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4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5.xml" ContentType="application/vnd.openxmlformats-officedocument.spreadsheetml.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6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ables/table7.xml" ContentType="application/vnd.openxmlformats-officedocument.spreadsheetml.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tables/table8.xml" ContentType="application/vnd.openxmlformats-officedocument.spreadsheetml.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9.xml" ContentType="application/vnd.openxmlformats-officedocument.spreadsheetml.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tables/table10.xml" ContentType="application/vnd.openxmlformats-officedocument.spreadsheetml.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tables/table11.xml" ContentType="application/vnd.openxmlformats-officedocument.spreadsheetml.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Kundenservice\Organisation\Kennzahlen\Klickzähler\# Auswertung Klickzähler\Geesthacht_Auswertung Besucher\"/>
    </mc:Choice>
  </mc:AlternateContent>
  <xr:revisionPtr revIDLastSave="0" documentId="13_ncr:1_{2771DA21-22FB-4A09-9210-0B0C8F4465B1}" xr6:coauthVersionLast="47" xr6:coauthVersionMax="47" xr10:uidLastSave="{00000000-0000-0000-0000-000000000000}"/>
  <bookViews>
    <workbookView xWindow="-120" yWindow="-120" windowWidth="29040" windowHeight="15840" tabRatio="805" activeTab="11" xr2:uid="{759512A2-C321-4AB2-BBB4-202CD425AD30}"/>
  </bookViews>
  <sheets>
    <sheet name="Januar" sheetId="24" r:id="rId1"/>
    <sheet name="Februar" sheetId="25" r:id="rId2"/>
    <sheet name="März" sheetId="26" r:id="rId3"/>
    <sheet name="April" sheetId="27" r:id="rId4"/>
    <sheet name="Mai" sheetId="28" r:id="rId5"/>
    <sheet name="Juni" sheetId="29" r:id="rId6"/>
    <sheet name="Juli" sheetId="30" r:id="rId7"/>
    <sheet name="August" sheetId="31" r:id="rId8"/>
    <sheet name="September" sheetId="32" r:id="rId9"/>
    <sheet name="Oktober" sheetId="33" r:id="rId10"/>
    <sheet name="November" sheetId="34" r:id="rId11"/>
    <sheet name="Dezember" sheetId="35" r:id="rId12"/>
  </sheets>
  <definedNames>
    <definedName name="Master">#REF!</definedName>
    <definedName name="Tage">#REF!</definedName>
    <definedName name="Tage1">Januar!$C:$C</definedName>
    <definedName name="Tage10">Oktober!$C:$C</definedName>
    <definedName name="Tage11">November!$C:$C</definedName>
    <definedName name="Tage12">Dezember!$C:$C</definedName>
    <definedName name="Tage121">#REF!</definedName>
    <definedName name="Tage13">#REF!</definedName>
    <definedName name="Tage2">Februar!$C:$C</definedName>
    <definedName name="Tage3">März!$C:$C</definedName>
    <definedName name="Tage4">April!$C:$C</definedName>
    <definedName name="Tage5">Mai!$C:$C</definedName>
    <definedName name="Tage6">Juni!$C:$C</definedName>
    <definedName name="Tage7">Juli!$C:$C</definedName>
    <definedName name="Tage8">August!$C:$C</definedName>
    <definedName name="Tage9">September!$C:$C</definedName>
    <definedName name="Tageall">#REF!</definedName>
    <definedName name="Tageh6">#REF!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  <pivotCache cacheId="10" r:id="rId23"/>
    <pivotCache cacheId="20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4" i="35" l="1"/>
  <c r="AD4" i="35"/>
  <c r="AC4" i="35"/>
  <c r="AB4" i="35"/>
  <c r="AA4" i="35"/>
  <c r="Z4" i="35"/>
  <c r="B30" i="35"/>
  <c r="B48" i="35"/>
  <c r="B120" i="35"/>
  <c r="B121" i="35"/>
  <c r="B122" i="35"/>
  <c r="B127" i="35"/>
  <c r="B387" i="35"/>
  <c r="B388" i="35"/>
  <c r="B389" i="35"/>
  <c r="B399" i="35"/>
  <c r="B400" i="35"/>
  <c r="B511" i="35"/>
  <c r="B512" i="35"/>
  <c r="B513" i="35"/>
  <c r="B514" i="35"/>
  <c r="B526" i="35"/>
  <c r="B537" i="35"/>
  <c r="B612" i="35"/>
  <c r="B613" i="35"/>
  <c r="B614" i="35"/>
  <c r="B615" i="35"/>
  <c r="B616" i="35"/>
  <c r="B617" i="35"/>
  <c r="B618" i="35"/>
  <c r="B619" i="35"/>
  <c r="B620" i="35"/>
  <c r="B621" i="35"/>
  <c r="B622" i="35"/>
  <c r="B623" i="35"/>
  <c r="B624" i="35"/>
  <c r="B625" i="35"/>
  <c r="B626" i="35"/>
  <c r="B627" i="35"/>
  <c r="B628" i="35"/>
  <c r="B629" i="35"/>
  <c r="B630" i="35"/>
  <c r="B631" i="35"/>
  <c r="B632" i="35"/>
  <c r="B633" i="35"/>
  <c r="B690" i="35"/>
  <c r="B691" i="35"/>
  <c r="B692" i="35"/>
  <c r="B707" i="35"/>
  <c r="B728" i="35"/>
  <c r="B729" i="35"/>
  <c r="B730" i="35"/>
  <c r="B737" i="35"/>
  <c r="B769" i="35"/>
  <c r="B26" i="35"/>
  <c r="B60" i="35"/>
  <c r="B158" i="35"/>
  <c r="B159" i="35"/>
  <c r="B203" i="35"/>
  <c r="B233" i="35"/>
  <c r="B274" i="35"/>
  <c r="B275" i="35"/>
  <c r="B290" i="35"/>
  <c r="B373" i="35"/>
  <c r="B385" i="35"/>
  <c r="B419" i="35"/>
  <c r="B420" i="35"/>
  <c r="B421" i="35"/>
  <c r="B467" i="35"/>
  <c r="B487" i="35"/>
  <c r="B535" i="35"/>
  <c r="B553" i="35"/>
  <c r="B570" i="35"/>
  <c r="B637" i="35"/>
  <c r="B672" i="35"/>
  <c r="B673" i="35"/>
  <c r="B681" i="35"/>
  <c r="B718" i="35"/>
  <c r="B734" i="35"/>
  <c r="B21" i="35"/>
  <c r="B61" i="35"/>
  <c r="B139" i="35"/>
  <c r="B140" i="35"/>
  <c r="B144" i="35"/>
  <c r="B183" i="35"/>
  <c r="B185" i="35"/>
  <c r="B192" i="35"/>
  <c r="B263" i="35"/>
  <c r="B281" i="35"/>
  <c r="B296" i="35"/>
  <c r="B328" i="35"/>
  <c r="B329" i="35"/>
  <c r="B358" i="35"/>
  <c r="B424" i="35"/>
  <c r="B453" i="35"/>
  <c r="B477" i="35"/>
  <c r="B557" i="35"/>
  <c r="B586" i="35"/>
  <c r="B587" i="35"/>
  <c r="B588" i="35"/>
  <c r="B600" i="35"/>
  <c r="B640" i="35"/>
  <c r="B641" i="35"/>
  <c r="B642" i="35"/>
  <c r="B727" i="35"/>
  <c r="B760" i="35"/>
  <c r="B761" i="35"/>
  <c r="B772" i="35"/>
  <c r="B773" i="35"/>
  <c r="B13" i="35"/>
  <c r="B73" i="35"/>
  <c r="B74" i="35"/>
  <c r="B169" i="35"/>
  <c r="B176" i="35"/>
  <c r="B194" i="35"/>
  <c r="B213" i="35"/>
  <c r="B214" i="35"/>
  <c r="B216" i="35"/>
  <c r="B271" i="35"/>
  <c r="B276" i="35"/>
  <c r="B286" i="35"/>
  <c r="B337" i="35"/>
  <c r="B338" i="35"/>
  <c r="B822" i="35"/>
  <c r="B823" i="35"/>
  <c r="B834" i="35"/>
  <c r="B838" i="35"/>
  <c r="B968" i="35"/>
  <c r="B969" i="35"/>
  <c r="B970" i="35"/>
  <c r="B1011" i="35"/>
  <c r="B1078" i="35"/>
  <c r="B1100" i="35"/>
  <c r="B1101" i="35"/>
  <c r="B1113" i="35"/>
  <c r="B135" i="35"/>
  <c r="B136" i="35"/>
  <c r="B206" i="35"/>
  <c r="B207" i="35"/>
  <c r="B311" i="35"/>
  <c r="B312" i="35"/>
  <c r="B381" i="35"/>
  <c r="B449" i="35"/>
  <c r="B473" i="35"/>
  <c r="B474" i="35"/>
  <c r="B516" i="35"/>
  <c r="B565" i="35"/>
  <c r="B594" i="35"/>
  <c r="B595" i="35"/>
  <c r="B646" i="35"/>
  <c r="B652" i="35"/>
  <c r="B680" i="35"/>
  <c r="B694" i="35"/>
  <c r="B712" i="35"/>
  <c r="B713" i="35"/>
  <c r="B714" i="35"/>
  <c r="B715" i="35"/>
  <c r="B51" i="35"/>
  <c r="B152" i="35"/>
  <c r="B154" i="35"/>
  <c r="B202" i="35"/>
  <c r="B240" i="35"/>
  <c r="B241" i="35"/>
  <c r="B253" i="35"/>
  <c r="B314" i="35"/>
  <c r="B341" i="35"/>
  <c r="B356" i="35"/>
  <c r="B442" i="35"/>
  <c r="B444" i="35"/>
  <c r="B463" i="35"/>
  <c r="B479" i="35"/>
  <c r="B833" i="35"/>
  <c r="B911" i="35"/>
  <c r="B912" i="35"/>
  <c r="B946" i="35"/>
  <c r="B947" i="35"/>
  <c r="B948" i="35"/>
  <c r="B971" i="35"/>
  <c r="B976" i="35"/>
  <c r="B986" i="35"/>
  <c r="B1020" i="35"/>
  <c r="B1022" i="35"/>
  <c r="B1029" i="35"/>
  <c r="B1046" i="35"/>
  <c r="B1126" i="35"/>
  <c r="B1127" i="35"/>
  <c r="B1128" i="35"/>
  <c r="B118" i="35"/>
  <c r="B119" i="35"/>
  <c r="B307" i="35"/>
  <c r="B308" i="35"/>
  <c r="B319" i="35"/>
  <c r="B440" i="35"/>
  <c r="B485" i="35"/>
  <c r="B486" i="35"/>
  <c r="B762" i="35"/>
  <c r="B763" i="35"/>
  <c r="B785" i="35"/>
  <c r="B786" i="35"/>
  <c r="B820" i="35"/>
  <c r="B831" i="35"/>
  <c r="B842" i="35"/>
  <c r="B853" i="35"/>
  <c r="B874" i="35"/>
  <c r="B893" i="35"/>
  <c r="B902" i="35"/>
  <c r="B939" i="35"/>
  <c r="B940" i="35"/>
  <c r="B43" i="35"/>
  <c r="B44" i="35"/>
  <c r="B180" i="35"/>
  <c r="B181" i="35"/>
  <c r="B431" i="35"/>
  <c r="B494" i="35"/>
  <c r="B590" i="35"/>
  <c r="B597" i="35"/>
  <c r="B740" i="35"/>
  <c r="B992" i="35"/>
  <c r="B1036" i="35"/>
  <c r="B1058" i="35"/>
  <c r="B85" i="35"/>
  <c r="B86" i="35"/>
  <c r="B88" i="35"/>
  <c r="B89" i="35"/>
  <c r="B110" i="35"/>
  <c r="B117" i="35"/>
  <c r="B151" i="35"/>
  <c r="B173" i="35"/>
  <c r="B199" i="35"/>
  <c r="B200" i="35"/>
  <c r="B224" i="35"/>
  <c r="B235" i="35"/>
  <c r="B252" i="35"/>
  <c r="B258" i="35"/>
  <c r="B292" i="35"/>
  <c r="B300" i="35"/>
  <c r="B316" i="35"/>
  <c r="B325" i="35"/>
  <c r="B332" i="35"/>
  <c r="B334" i="35"/>
  <c r="B349" i="35"/>
  <c r="B352" i="35"/>
  <c r="B410" i="35"/>
  <c r="B454" i="35"/>
  <c r="B455" i="35"/>
  <c r="B482" i="35"/>
  <c r="B496" i="35"/>
  <c r="B505" i="35"/>
  <c r="B581" i="35"/>
  <c r="B592" i="35"/>
  <c r="B605" i="35"/>
  <c r="B610" i="35"/>
  <c r="B661" i="35"/>
  <c r="B664" i="35"/>
  <c r="B674" i="35"/>
  <c r="B683" i="35"/>
  <c r="B697" i="35"/>
  <c r="B726" i="35"/>
  <c r="B733" i="35"/>
  <c r="B758" i="35"/>
  <c r="B768" i="35"/>
  <c r="B774" i="35"/>
  <c r="B799" i="35"/>
  <c r="B804" i="35"/>
  <c r="B808" i="35"/>
  <c r="B835" i="35"/>
  <c r="B446" i="35"/>
  <c r="B483" i="35"/>
  <c r="B648" i="35"/>
  <c r="B725" i="35"/>
  <c r="B12" i="35"/>
  <c r="B33" i="35"/>
  <c r="B204" i="35"/>
  <c r="B205" i="35"/>
  <c r="B208" i="35"/>
  <c r="B249" i="35"/>
  <c r="B287" i="35"/>
  <c r="B288" i="35"/>
  <c r="B289" i="35"/>
  <c r="B299" i="35"/>
  <c r="B309" i="35"/>
  <c r="B423" i="35"/>
  <c r="B452" i="35"/>
  <c r="B461" i="35"/>
  <c r="B472" i="35"/>
  <c r="B498" i="35"/>
  <c r="B534" i="35"/>
  <c r="B547" i="35"/>
  <c r="B585" i="35"/>
  <c r="B598" i="35"/>
  <c r="B607" i="35"/>
  <c r="B662" i="35"/>
  <c r="B686" i="35"/>
  <c r="B719" i="35"/>
  <c r="B724" i="35"/>
  <c r="B738" i="35"/>
  <c r="B741" i="35"/>
  <c r="B764" i="35"/>
  <c r="B765" i="35"/>
  <c r="B787" i="35"/>
  <c r="B96" i="35"/>
  <c r="B98" i="35"/>
  <c r="B99" i="35"/>
  <c r="B126" i="35"/>
  <c r="B131" i="35"/>
  <c r="B138" i="35"/>
  <c r="B141" i="35"/>
  <c r="B167" i="35"/>
  <c r="B170" i="35"/>
  <c r="B184" i="35"/>
  <c r="B191" i="35"/>
  <c r="B242" i="35"/>
  <c r="B243" i="35"/>
  <c r="B247" i="35"/>
  <c r="B261" i="35"/>
  <c r="B282" i="35"/>
  <c r="B335" i="35"/>
  <c r="B354" i="35"/>
  <c r="B397" i="35"/>
  <c r="B433" i="35"/>
  <c r="B443" i="35"/>
  <c r="B460" i="35"/>
  <c r="B503" i="35"/>
  <c r="B510" i="35"/>
  <c r="B529" i="35"/>
  <c r="B63" i="35"/>
  <c r="B156" i="35"/>
  <c r="B255" i="35"/>
  <c r="B301" i="35"/>
  <c r="B425" i="35"/>
  <c r="B439" i="35"/>
  <c r="B465" i="35"/>
  <c r="B501" i="35"/>
  <c r="B582" i="35"/>
  <c r="B647" i="35"/>
  <c r="B650" i="35"/>
  <c r="B693" i="35"/>
  <c r="B698" i="35"/>
  <c r="B701" i="35"/>
  <c r="B456" i="35"/>
  <c r="B457" i="35"/>
  <c r="B469" i="35"/>
  <c r="B536" i="35"/>
  <c r="B564" i="35"/>
  <c r="B601" i="35"/>
  <c r="B663" i="35"/>
  <c r="B677" i="35"/>
  <c r="B685" i="35"/>
  <c r="B687" i="35"/>
  <c r="B689" i="35"/>
  <c r="B700" i="35"/>
  <c r="B722" i="35"/>
  <c r="B732" i="35"/>
  <c r="B887" i="35"/>
  <c r="B891" i="35"/>
  <c r="B900" i="35"/>
  <c r="B901" i="35"/>
  <c r="B916" i="35"/>
  <c r="B921" i="35"/>
  <c r="B990" i="35"/>
  <c r="B998" i="35"/>
  <c r="B1012" i="35"/>
  <c r="B1049" i="35"/>
  <c r="B1050" i="35"/>
  <c r="B1051" i="35"/>
  <c r="B4" i="35"/>
  <c r="B6" i="35"/>
  <c r="B9" i="35"/>
  <c r="B36" i="35"/>
  <c r="B76" i="35"/>
  <c r="B81" i="35"/>
  <c r="B93" i="35"/>
  <c r="B103" i="35"/>
  <c r="B116" i="35"/>
  <c r="B124" i="35"/>
  <c r="B130" i="35"/>
  <c r="B172" i="35"/>
  <c r="B177" i="35"/>
  <c r="B182" i="35"/>
  <c r="B221" i="35"/>
  <c r="B225" i="35"/>
  <c r="B232" i="35"/>
  <c r="B236" i="35"/>
  <c r="B244" i="35"/>
  <c r="B250" i="35"/>
  <c r="B254" i="35"/>
  <c r="B273" i="35"/>
  <c r="B283" i="35"/>
  <c r="B295" i="35"/>
  <c r="B305" i="35"/>
  <c r="B313" i="35"/>
  <c r="B321" i="35"/>
  <c r="B331" i="35"/>
  <c r="B350" i="35"/>
  <c r="B366" i="35"/>
  <c r="B371" i="35"/>
  <c r="B404" i="35"/>
  <c r="B411" i="35"/>
  <c r="B428" i="35"/>
  <c r="B497" i="35"/>
  <c r="B522" i="35"/>
  <c r="B525" i="35"/>
  <c r="B562" i="35"/>
  <c r="B589" i="35"/>
  <c r="B606" i="35"/>
  <c r="B703" i="35"/>
  <c r="B705" i="35"/>
  <c r="B708" i="35"/>
  <c r="B717" i="35"/>
  <c r="B723" i="35"/>
  <c r="B742" i="35"/>
  <c r="B751" i="35"/>
  <c r="B759" i="35"/>
  <c r="B767" i="35"/>
  <c r="B816" i="35"/>
  <c r="B819" i="35"/>
  <c r="B851" i="35"/>
  <c r="B864" i="35"/>
  <c r="B903" i="35"/>
  <c r="B907" i="35"/>
  <c r="B923" i="35"/>
  <c r="B928" i="35"/>
  <c r="B934" i="35"/>
  <c r="B960" i="35"/>
  <c r="B3" i="35"/>
  <c r="B37" i="35"/>
  <c r="B80" i="35"/>
  <c r="B94" i="35"/>
  <c r="B137" i="35"/>
  <c r="B143" i="35"/>
  <c r="B165" i="35"/>
  <c r="B197" i="35"/>
  <c r="B220" i="35"/>
  <c r="B223" i="35"/>
  <c r="B238" i="35"/>
  <c r="B280" i="35"/>
  <c r="B324" i="35"/>
  <c r="B327" i="35"/>
  <c r="B342" i="35"/>
  <c r="B357" i="35"/>
  <c r="B365" i="35"/>
  <c r="B382" i="35"/>
  <c r="B409" i="35"/>
  <c r="B414" i="35"/>
  <c r="B447" i="35"/>
  <c r="B478" i="35"/>
  <c r="B499" i="35"/>
  <c r="B538" i="35"/>
  <c r="B558" i="35"/>
  <c r="B566" i="35"/>
  <c r="B578" i="35"/>
  <c r="B634" i="35"/>
  <c r="B638" i="35"/>
  <c r="B649" i="35"/>
  <c r="B659" i="35"/>
  <c r="B671" i="35"/>
  <c r="B684" i="35"/>
  <c r="B775" i="35"/>
  <c r="B778" i="35"/>
  <c r="B794" i="35"/>
  <c r="B795" i="35"/>
  <c r="B802" i="35"/>
  <c r="B809" i="35"/>
  <c r="B832" i="35"/>
  <c r="B844" i="35"/>
  <c r="B865" i="35"/>
  <c r="B910" i="35"/>
  <c r="B963" i="35"/>
  <c r="B972" i="35"/>
  <c r="B979" i="35"/>
  <c r="B983" i="35"/>
  <c r="B987" i="35"/>
  <c r="B1026" i="35"/>
  <c r="B1031" i="35"/>
  <c r="B8" i="35"/>
  <c r="B20" i="35"/>
  <c r="B25" i="35"/>
  <c r="B52" i="35"/>
  <c r="B65" i="35"/>
  <c r="B91" i="35"/>
  <c r="B107" i="35"/>
  <c r="B111" i="35"/>
  <c r="B112" i="35"/>
  <c r="B145" i="35"/>
  <c r="B195" i="35"/>
  <c r="B211" i="35"/>
  <c r="B218" i="35"/>
  <c r="B219" i="35"/>
  <c r="B237" i="35"/>
  <c r="B251" i="35"/>
  <c r="B266" i="35"/>
  <c r="B303" i="35"/>
  <c r="B343" i="35"/>
  <c r="B344" i="35"/>
  <c r="B374" i="35"/>
  <c r="B375" i="35"/>
  <c r="B415" i="35"/>
  <c r="B416" i="35"/>
  <c r="B458" i="35"/>
  <c r="B459" i="35"/>
  <c r="B490" i="35"/>
  <c r="B504" i="35"/>
  <c r="B554" i="35"/>
  <c r="B555" i="35"/>
  <c r="B556" i="35"/>
  <c r="B667" i="35"/>
  <c r="B668" i="35"/>
  <c r="B678" i="35"/>
  <c r="B699" i="35"/>
  <c r="B716" i="35"/>
  <c r="B720" i="35"/>
  <c r="B721" i="35"/>
  <c r="B817" i="35"/>
  <c r="B827" i="35"/>
  <c r="B862" i="35"/>
  <c r="B866" i="35"/>
  <c r="B877" i="35"/>
  <c r="B884" i="35"/>
  <c r="B924" i="35"/>
  <c r="B925" i="35"/>
  <c r="B931" i="35"/>
  <c r="B932" i="35"/>
  <c r="B936" i="35"/>
  <c r="B949" i="35"/>
  <c r="B958" i="35"/>
  <c r="B967" i="35"/>
  <c r="B1002" i="35"/>
  <c r="B1003" i="35"/>
  <c r="B1010" i="35"/>
  <c r="B1021" i="35"/>
  <c r="B1037" i="35"/>
  <c r="B1038" i="35"/>
  <c r="B1047" i="35"/>
  <c r="B1048" i="35"/>
  <c r="B1056" i="35"/>
  <c r="B1065" i="35"/>
  <c r="B1075" i="35"/>
  <c r="B1076" i="35"/>
  <c r="B1093" i="35"/>
  <c r="B1104" i="35"/>
  <c r="B1105" i="35"/>
  <c r="B1109" i="35"/>
  <c r="B1114" i="35"/>
  <c r="B7" i="35"/>
  <c r="B27" i="35"/>
  <c r="B39" i="35"/>
  <c r="B46" i="35"/>
  <c r="B47" i="35"/>
  <c r="B53" i="35"/>
  <c r="B54" i="35"/>
  <c r="B64" i="35"/>
  <c r="B75" i="35"/>
  <c r="B78" i="35"/>
  <c r="B100" i="35"/>
  <c r="B128" i="35"/>
  <c r="B129" i="35"/>
  <c r="B174" i="35"/>
  <c r="B175" i="35"/>
  <c r="B187" i="35"/>
  <c r="B228" i="35"/>
  <c r="B257" i="35"/>
  <c r="B268" i="35"/>
  <c r="B306" i="35"/>
  <c r="B351" i="35"/>
  <c r="B369" i="35"/>
  <c r="B370" i="35"/>
  <c r="B396" i="35"/>
  <c r="B403" i="35"/>
  <c r="B418" i="35"/>
  <c r="B435" i="35"/>
  <c r="B436" i="35"/>
  <c r="B448" i="35"/>
  <c r="B468" i="35"/>
  <c r="B489" i="35"/>
  <c r="B533" i="35"/>
  <c r="B571" i="35"/>
  <c r="B572" i="35"/>
  <c r="B593" i="35"/>
  <c r="B635" i="35"/>
  <c r="B658" i="35"/>
  <c r="B711" i="35"/>
  <c r="B739" i="35"/>
  <c r="B752" i="35"/>
  <c r="B753" i="35"/>
  <c r="B754" i="35"/>
  <c r="B788" i="35"/>
  <c r="B789" i="35"/>
  <c r="B792" i="35"/>
  <c r="B805" i="35"/>
  <c r="B810" i="35"/>
  <c r="B814" i="35"/>
  <c r="B815" i="35"/>
  <c r="B825" i="35"/>
  <c r="B922" i="35"/>
  <c r="B957" i="35"/>
  <c r="B995" i="35"/>
  <c r="B1063" i="35"/>
  <c r="B1066" i="35"/>
  <c r="B1116" i="35"/>
  <c r="B16" i="35"/>
  <c r="B17" i="35"/>
  <c r="B123" i="35"/>
  <c r="B179" i="35"/>
  <c r="B339" i="35"/>
  <c r="B353" i="35"/>
  <c r="B386" i="35"/>
  <c r="B432" i="35"/>
  <c r="B480" i="35"/>
  <c r="B481" i="35"/>
  <c r="B491" i="35"/>
  <c r="B509" i="35"/>
  <c r="B527" i="35"/>
  <c r="B540" i="35"/>
  <c r="B548" i="35"/>
  <c r="B549" i="35"/>
  <c r="B561" i="35"/>
  <c r="B577" i="35"/>
  <c r="B596" i="35"/>
  <c r="B609" i="35"/>
  <c r="B644" i="35"/>
  <c r="B645" i="35"/>
  <c r="B798" i="35"/>
  <c r="B806" i="35"/>
  <c r="B839" i="35"/>
  <c r="B840" i="35"/>
  <c r="B841" i="35"/>
  <c r="B850" i="35"/>
  <c r="B854" i="35"/>
  <c r="B855" i="35"/>
  <c r="B859" i="35"/>
  <c r="B868" i="35"/>
  <c r="B869" i="35"/>
  <c r="B886" i="35"/>
  <c r="B913" i="35"/>
  <c r="B914" i="35"/>
  <c r="B929" i="35"/>
  <c r="B994" i="35"/>
  <c r="B1023" i="35"/>
  <c r="B31" i="35"/>
  <c r="B69" i="35"/>
  <c r="B113" i="35"/>
  <c r="B114" i="35"/>
  <c r="B189" i="35"/>
  <c r="B190" i="35"/>
  <c r="B245" i="35"/>
  <c r="B310" i="35"/>
  <c r="B315" i="35"/>
  <c r="B406" i="35"/>
  <c r="B407" i="35"/>
  <c r="B408" i="35"/>
  <c r="B417" i="35"/>
  <c r="B495" i="35"/>
  <c r="B531" i="35"/>
  <c r="B532" i="35"/>
  <c r="B573" i="35"/>
  <c r="B735" i="35"/>
  <c r="B736" i="35"/>
  <c r="B745" i="35"/>
  <c r="B746" i="35"/>
  <c r="B756" i="35"/>
  <c r="B777" i="35"/>
  <c r="B863" i="35"/>
  <c r="B935" i="35"/>
  <c r="B943" i="35"/>
  <c r="B945" i="35"/>
  <c r="B1004" i="35"/>
  <c r="B1005" i="35"/>
  <c r="B1015" i="35"/>
  <c r="B1017" i="35"/>
  <c r="B1027" i="35"/>
  <c r="B1057" i="35"/>
  <c r="B1060" i="35"/>
  <c r="B1073" i="35"/>
  <c r="B1074" i="35"/>
  <c r="B1083" i="35"/>
  <c r="B1084" i="35"/>
  <c r="B1085" i="35"/>
  <c r="B1088" i="35"/>
  <c r="B1099" i="35"/>
  <c r="B1107" i="35"/>
  <c r="B1115" i="35"/>
  <c r="B49" i="35"/>
  <c r="B50" i="35"/>
  <c r="B57" i="35"/>
  <c r="B147" i="35"/>
  <c r="B171" i="35"/>
  <c r="B193" i="35"/>
  <c r="B234" i="35"/>
  <c r="B279" i="35"/>
  <c r="B377" i="35"/>
  <c r="B378" i="35"/>
  <c r="B541" i="35"/>
  <c r="B542" i="35"/>
  <c r="B602" i="35"/>
  <c r="B603" i="35"/>
  <c r="B604" i="35"/>
  <c r="B639" i="35"/>
  <c r="B660" i="35"/>
  <c r="B682" i="35"/>
  <c r="B695" i="35"/>
  <c r="B696" i="35"/>
  <c r="B706" i="35"/>
  <c r="B870" i="35"/>
  <c r="B871" i="35"/>
  <c r="B892" i="35"/>
  <c r="B918" i="35"/>
  <c r="B964" i="35"/>
  <c r="B973" i="35"/>
  <c r="B974" i="35"/>
  <c r="B977" i="35"/>
  <c r="B978" i="35"/>
  <c r="B997" i="35"/>
  <c r="B1018" i="35"/>
  <c r="B1032" i="35"/>
  <c r="B1044" i="35"/>
  <c r="B1070" i="35"/>
  <c r="B1072" i="35"/>
  <c r="B1077" i="35"/>
  <c r="B1080" i="35"/>
  <c r="B1081" i="35"/>
  <c r="B1090" i="35"/>
  <c r="B1111" i="35"/>
  <c r="B1112" i="35"/>
  <c r="B1125" i="35"/>
  <c r="B5" i="35"/>
  <c r="B22" i="35"/>
  <c r="B67" i="35"/>
  <c r="B101" i="35"/>
  <c r="B132" i="35"/>
  <c r="B160" i="35"/>
  <c r="B188" i="35"/>
  <c r="B198" i="35"/>
  <c r="B209" i="35"/>
  <c r="B285" i="35"/>
  <c r="B393" i="35"/>
  <c r="B395" i="35"/>
  <c r="B412" i="35"/>
  <c r="B519" i="35"/>
  <c r="B528" i="35"/>
  <c r="B563" i="35"/>
  <c r="B636" i="35"/>
  <c r="B669" i="35"/>
  <c r="B670" i="35"/>
  <c r="B709" i="35"/>
  <c r="B743" i="35"/>
  <c r="B783" i="35"/>
  <c r="B784" i="35"/>
  <c r="B872" i="35"/>
  <c r="B873" i="35"/>
  <c r="B894" i="35"/>
  <c r="B895" i="35"/>
  <c r="B984" i="35"/>
  <c r="B985" i="35"/>
  <c r="B1013" i="35"/>
  <c r="B1014" i="35"/>
  <c r="B1039" i="35"/>
  <c r="B40" i="35"/>
  <c r="B41" i="35"/>
  <c r="B42" i="35"/>
  <c r="B66" i="35"/>
  <c r="B95" i="35"/>
  <c r="B97" i="35"/>
  <c r="B148" i="35"/>
  <c r="B149" i="35"/>
  <c r="B155" i="35"/>
  <c r="B164" i="35"/>
  <c r="B227" i="35"/>
  <c r="B293" i="35"/>
  <c r="B294" i="35"/>
  <c r="B336" i="35"/>
  <c r="B488" i="35"/>
  <c r="B747" i="35"/>
  <c r="B748" i="35"/>
  <c r="B750" i="35"/>
  <c r="B826" i="35"/>
  <c r="B836" i="35"/>
  <c r="B880" i="35"/>
  <c r="B881" i="35"/>
  <c r="B888" i="35"/>
  <c r="B954" i="35"/>
  <c r="B955" i="35"/>
  <c r="B965" i="35"/>
  <c r="B980" i="35"/>
  <c r="B981" i="35"/>
  <c r="B982" i="35"/>
  <c r="B988" i="35"/>
  <c r="B1040" i="35"/>
  <c r="B1043" i="35"/>
  <c r="B1045" i="35"/>
  <c r="B1062" i="35"/>
  <c r="B1102" i="35"/>
  <c r="B1119" i="35"/>
  <c r="B1120" i="35"/>
  <c r="B1121" i="35"/>
  <c r="B1122" i="35"/>
  <c r="B2" i="35"/>
  <c r="B55" i="35"/>
  <c r="B56" i="35"/>
  <c r="B72" i="35"/>
  <c r="B277" i="35"/>
  <c r="B278" i="35"/>
  <c r="B367" i="35"/>
  <c r="B368" i="35"/>
  <c r="B380" i="35"/>
  <c r="B568" i="35"/>
  <c r="B569" i="35"/>
  <c r="B575" i="35"/>
  <c r="B828" i="35"/>
  <c r="B829" i="35"/>
  <c r="B830" i="35"/>
  <c r="B847" i="35"/>
  <c r="B849" i="35"/>
  <c r="B941" i="35"/>
  <c r="B942" i="35"/>
  <c r="B950" i="35"/>
  <c r="B951" i="35"/>
  <c r="B975" i="35"/>
  <c r="B1016" i="35"/>
  <c r="B1041" i="35"/>
  <c r="B1052" i="35"/>
  <c r="B18" i="35"/>
  <c r="B28" i="35"/>
  <c r="B70" i="35"/>
  <c r="B77" i="35"/>
  <c r="B79" i="35"/>
  <c r="B92" i="35"/>
  <c r="B108" i="35"/>
  <c r="B168" i="35"/>
  <c r="B217" i="35"/>
  <c r="B230" i="35"/>
  <c r="B272" i="35"/>
  <c r="B326" i="35"/>
  <c r="B348" i="35"/>
  <c r="B355" i="35"/>
  <c r="B384" i="35"/>
  <c r="B391" i="35"/>
  <c r="B422" i="35"/>
  <c r="B429" i="35"/>
  <c r="B466" i="35"/>
  <c r="B731" i="35"/>
  <c r="B757" i="35"/>
  <c r="B770" i="35"/>
  <c r="B779" i="35"/>
  <c r="B782" i="35"/>
  <c r="B791" i="35"/>
  <c r="B883" i="35"/>
  <c r="B896" i="35"/>
  <c r="B897" i="35"/>
  <c r="B930" i="35"/>
  <c r="B959" i="35"/>
  <c r="B993" i="35"/>
  <c r="B996" i="35"/>
  <c r="B1061" i="35"/>
  <c r="B1069" i="35"/>
  <c r="B1082" i="35"/>
  <c r="B1086" i="35"/>
  <c r="B1087" i="35"/>
  <c r="B1103" i="35"/>
  <c r="B1106" i="35"/>
  <c r="B10" i="35"/>
  <c r="B23" i="35"/>
  <c r="B106" i="35"/>
  <c r="B256" i="35"/>
  <c r="B284" i="35"/>
  <c r="B471" i="35"/>
  <c r="B517" i="35"/>
  <c r="B551" i="35"/>
  <c r="B812" i="35"/>
  <c r="B824" i="35"/>
  <c r="B843" i="35"/>
  <c r="B919" i="35"/>
  <c r="B933" i="35"/>
  <c r="B952" i="35"/>
  <c r="B953" i="35"/>
  <c r="B999" i="35"/>
  <c r="B1035" i="35"/>
  <c r="B1054" i="35"/>
  <c r="B1053" i="35"/>
  <c r="B1094" i="35"/>
  <c r="B1118" i="35"/>
  <c r="B15" i="35"/>
  <c r="B62" i="35"/>
  <c r="B87" i="35"/>
  <c r="B142" i="35"/>
  <c r="B229" i="35"/>
  <c r="B330" i="35"/>
  <c r="B333" i="35"/>
  <c r="B394" i="35"/>
  <c r="B402" i="35"/>
  <c r="B430" i="35"/>
  <c r="B438" i="35"/>
  <c r="B445" i="35"/>
  <c r="B451" i="35"/>
  <c r="B464" i="35"/>
  <c r="B476" i="35"/>
  <c r="B523" i="35"/>
  <c r="B580" i="35"/>
  <c r="B611" i="35"/>
  <c r="B651" i="35"/>
  <c r="B675" i="35"/>
  <c r="B676" i="35"/>
  <c r="B679" i="35"/>
  <c r="B702" i="35"/>
  <c r="B704" i="35"/>
  <c r="B710" i="35"/>
  <c r="B796" i="35"/>
  <c r="B858" i="35"/>
  <c r="B889" i="35"/>
  <c r="B890" i="35"/>
  <c r="B904" i="35"/>
  <c r="B905" i="35"/>
  <c r="B909" i="35"/>
  <c r="B915" i="35"/>
  <c r="B937" i="35"/>
  <c r="B956" i="35"/>
  <c r="B961" i="35"/>
  <c r="B966" i="35"/>
  <c r="B1000" i="35"/>
  <c r="B1008" i="35"/>
  <c r="B1019" i="35"/>
  <c r="B1024" i="35"/>
  <c r="B1067" i="35"/>
  <c r="B1068" i="35"/>
  <c r="B1091" i="35"/>
  <c r="B1092" i="35"/>
  <c r="B1108" i="35"/>
  <c r="B19" i="35"/>
  <c r="B264" i="35"/>
  <c r="B265" i="35"/>
  <c r="B363" i="35"/>
  <c r="B364" i="35"/>
  <c r="B437" i="35"/>
  <c r="B507" i="35"/>
  <c r="B508" i="35"/>
  <c r="B515" i="35"/>
  <c r="B524" i="35"/>
  <c r="B552" i="35"/>
  <c r="B608" i="35"/>
  <c r="B643" i="35"/>
  <c r="B793" i="35"/>
  <c r="B848" i="35"/>
  <c r="B876" i="35"/>
  <c r="B576" i="35"/>
  <c r="B771" i="35"/>
  <c r="B852" i="35"/>
  <c r="B856" i="35"/>
  <c r="B857" i="35"/>
  <c r="B875" i="35"/>
  <c r="B885" i="35"/>
  <c r="B917" i="35"/>
  <c r="B991" i="35"/>
  <c r="B1059" i="35"/>
  <c r="B1098" i="35"/>
  <c r="B68" i="35"/>
  <c r="B210" i="35"/>
  <c r="B212" i="35"/>
  <c r="B383" i="35"/>
  <c r="B520" i="35"/>
  <c r="B521" i="35"/>
  <c r="B530" i="35"/>
  <c r="B579" i="35"/>
  <c r="B591" i="35"/>
  <c r="B744" i="35"/>
  <c r="B749" i="35"/>
  <c r="B766" i="35"/>
  <c r="B803" i="35"/>
  <c r="B813" i="35"/>
  <c r="B821" i="35"/>
  <c r="B906" i="35"/>
  <c r="B908" i="35"/>
  <c r="B1001" i="35"/>
  <c r="B1034" i="35"/>
  <c r="B1042" i="35"/>
  <c r="B1064" i="35"/>
  <c r="B1071" i="35"/>
  <c r="B1089" i="35"/>
  <c r="B1110" i="35"/>
  <c r="B1117" i="35"/>
  <c r="B11" i="35"/>
  <c r="B109" i="35"/>
  <c r="B231" i="35"/>
  <c r="B246" i="35"/>
  <c r="B260" i="35"/>
  <c r="B267" i="35"/>
  <c r="B405" i="35"/>
  <c r="B413" i="35"/>
  <c r="B546" i="35"/>
  <c r="B584" i="35"/>
  <c r="B654" i="35"/>
  <c r="B655" i="35"/>
  <c r="B755" i="35"/>
  <c r="B776" i="35"/>
  <c r="B800" i="35"/>
  <c r="B807" i="35"/>
  <c r="B811" i="35"/>
  <c r="B867" i="35"/>
  <c r="B878" i="35"/>
  <c r="B879" i="35"/>
  <c r="B920" i="35"/>
  <c r="B1009" i="35"/>
  <c r="B1028" i="35"/>
  <c r="B14" i="35"/>
  <c r="B24" i="35"/>
  <c r="B29" i="35"/>
  <c r="B32" i="35"/>
  <c r="B58" i="35"/>
  <c r="B59" i="35"/>
  <c r="B82" i="35"/>
  <c r="B83" i="35"/>
  <c r="B102" i="35"/>
  <c r="B133" i="35"/>
  <c r="B134" i="35"/>
  <c r="B153" i="35"/>
  <c r="B162" i="35"/>
  <c r="B178" i="35"/>
  <c r="B186" i="35"/>
  <c r="B196" i="35"/>
  <c r="B222" i="35"/>
  <c r="B239" i="35"/>
  <c r="B269" i="35"/>
  <c r="B270" i="35"/>
  <c r="B291" i="35"/>
  <c r="B304" i="35"/>
  <c r="B323" i="35"/>
  <c r="B340" i="35"/>
  <c r="B347" i="35"/>
  <c r="B372" i="35"/>
  <c r="B379" i="35"/>
  <c r="B390" i="35"/>
  <c r="B392" i="35"/>
  <c r="B401" i="35"/>
  <c r="B434" i="35"/>
  <c r="B441" i="35"/>
  <c r="B450" i="35"/>
  <c r="B470" i="35"/>
  <c r="B475" i="35"/>
  <c r="B484" i="35"/>
  <c r="B493" i="35"/>
  <c r="B506" i="35"/>
  <c r="B518" i="35"/>
  <c r="B545" i="35"/>
  <c r="B559" i="35"/>
  <c r="B574" i="35"/>
  <c r="B780" i="35"/>
  <c r="B790" i="35"/>
  <c r="B818" i="35"/>
  <c r="B860" i="35"/>
  <c r="B861" i="35"/>
  <c r="B882" i="35"/>
  <c r="B938" i="35"/>
  <c r="B944" i="35"/>
  <c r="B1030" i="35"/>
  <c r="B1055" i="35"/>
  <c r="B35" i="35"/>
  <c r="B38" i="35"/>
  <c r="B71" i="35"/>
  <c r="B90" i="35"/>
  <c r="B163" i="35"/>
  <c r="B215" i="35"/>
  <c r="B262" i="35"/>
  <c r="B297" i="35"/>
  <c r="B320" i="35"/>
  <c r="B322" i="35"/>
  <c r="B345" i="35"/>
  <c r="B346" i="35"/>
  <c r="B359" i="35"/>
  <c r="B360" i="35"/>
  <c r="B376" i="35"/>
  <c r="B161" i="35"/>
  <c r="B656" i="35"/>
  <c r="B688" i="35"/>
  <c r="B781" i="35"/>
  <c r="B797" i="35"/>
  <c r="B801" i="35"/>
  <c r="B837" i="35"/>
  <c r="B846" i="35"/>
  <c r="B898" i="35"/>
  <c r="B899" i="35"/>
  <c r="B962" i="35"/>
  <c r="B989" i="35"/>
  <c r="B1025" i="35"/>
  <c r="B1033" i="35"/>
  <c r="B1079" i="35"/>
  <c r="B1095" i="35"/>
  <c r="B1096" i="35"/>
  <c r="B1097" i="35"/>
  <c r="B34" i="35"/>
  <c r="B45" i="35"/>
  <c r="B84" i="35"/>
  <c r="B150" i="35"/>
  <c r="B166" i="35"/>
  <c r="B201" i="35"/>
  <c r="B226" i="35"/>
  <c r="B259" i="35"/>
  <c r="B298" i="35"/>
  <c r="B502" i="35"/>
  <c r="B543" i="35"/>
  <c r="B544" i="35"/>
  <c r="B653" i="35"/>
  <c r="B665" i="35"/>
  <c r="B666" i="35"/>
  <c r="B845" i="35"/>
  <c r="B926" i="35"/>
  <c r="B927" i="35"/>
  <c r="B1006" i="35"/>
  <c r="B1007" i="35"/>
  <c r="B1123" i="35"/>
  <c r="B1124" i="35"/>
  <c r="B104" i="35"/>
  <c r="B105" i="35"/>
  <c r="B115" i="35"/>
  <c r="B125" i="35"/>
  <c r="B146" i="35"/>
  <c r="B157" i="35"/>
  <c r="B248" i="35"/>
  <c r="B302" i="35"/>
  <c r="B317" i="35"/>
  <c r="B318" i="35"/>
  <c r="B361" i="35"/>
  <c r="B362" i="35"/>
  <c r="B398" i="35"/>
  <c r="B426" i="35"/>
  <c r="B427" i="35"/>
  <c r="B462" i="35"/>
  <c r="B492" i="35"/>
  <c r="B500" i="35"/>
  <c r="B539" i="35"/>
  <c r="B550" i="35"/>
  <c r="B560" i="35"/>
  <c r="B567" i="35"/>
  <c r="B583" i="35"/>
  <c r="B599" i="35"/>
  <c r="B657" i="35"/>
  <c r="C30" i="35"/>
  <c r="C48" i="35"/>
  <c r="C120" i="35"/>
  <c r="C121" i="35"/>
  <c r="C122" i="35"/>
  <c r="C127" i="35"/>
  <c r="C387" i="35"/>
  <c r="C388" i="35"/>
  <c r="C389" i="35"/>
  <c r="C399" i="35"/>
  <c r="C400" i="35"/>
  <c r="C511" i="35"/>
  <c r="C512" i="35"/>
  <c r="C513" i="35"/>
  <c r="C514" i="35"/>
  <c r="C526" i="35"/>
  <c r="C537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90" i="35"/>
  <c r="C691" i="35"/>
  <c r="C692" i="35"/>
  <c r="C707" i="35"/>
  <c r="C728" i="35"/>
  <c r="C729" i="35"/>
  <c r="C730" i="35"/>
  <c r="C737" i="35"/>
  <c r="C769" i="35"/>
  <c r="C26" i="35"/>
  <c r="C60" i="35"/>
  <c r="C158" i="35"/>
  <c r="C159" i="35"/>
  <c r="C203" i="35"/>
  <c r="C233" i="35"/>
  <c r="C274" i="35"/>
  <c r="C275" i="35"/>
  <c r="C290" i="35"/>
  <c r="C373" i="35"/>
  <c r="C385" i="35"/>
  <c r="C419" i="35"/>
  <c r="C420" i="35"/>
  <c r="C421" i="35"/>
  <c r="C467" i="35"/>
  <c r="C487" i="35"/>
  <c r="C535" i="35"/>
  <c r="C553" i="35"/>
  <c r="C570" i="35"/>
  <c r="C637" i="35"/>
  <c r="C672" i="35"/>
  <c r="C673" i="35"/>
  <c r="C681" i="35"/>
  <c r="C718" i="35"/>
  <c r="C734" i="35"/>
  <c r="C21" i="35"/>
  <c r="C61" i="35"/>
  <c r="C139" i="35"/>
  <c r="C140" i="35"/>
  <c r="C144" i="35"/>
  <c r="C183" i="35"/>
  <c r="C185" i="35"/>
  <c r="C192" i="35"/>
  <c r="C263" i="35"/>
  <c r="C281" i="35"/>
  <c r="C296" i="35"/>
  <c r="C328" i="35"/>
  <c r="C329" i="35"/>
  <c r="C358" i="35"/>
  <c r="C424" i="35"/>
  <c r="C453" i="35"/>
  <c r="C477" i="35"/>
  <c r="C557" i="35"/>
  <c r="C586" i="35"/>
  <c r="C587" i="35"/>
  <c r="C588" i="35"/>
  <c r="C600" i="35"/>
  <c r="C640" i="35"/>
  <c r="C641" i="35"/>
  <c r="C642" i="35"/>
  <c r="C727" i="35"/>
  <c r="C760" i="35"/>
  <c r="C761" i="35"/>
  <c r="C772" i="35"/>
  <c r="C773" i="35"/>
  <c r="C13" i="35"/>
  <c r="C73" i="35"/>
  <c r="C74" i="35"/>
  <c r="C169" i="35"/>
  <c r="C176" i="35"/>
  <c r="C194" i="35"/>
  <c r="C213" i="35"/>
  <c r="C214" i="35"/>
  <c r="C216" i="35"/>
  <c r="C271" i="35"/>
  <c r="C276" i="35"/>
  <c r="C286" i="35"/>
  <c r="C337" i="35"/>
  <c r="C338" i="35"/>
  <c r="C822" i="35"/>
  <c r="C823" i="35"/>
  <c r="C834" i="35"/>
  <c r="C838" i="35"/>
  <c r="C968" i="35"/>
  <c r="C969" i="35"/>
  <c r="C970" i="35"/>
  <c r="C1011" i="35"/>
  <c r="C1078" i="35"/>
  <c r="C1100" i="35"/>
  <c r="C1101" i="35"/>
  <c r="C1113" i="35"/>
  <c r="C135" i="35"/>
  <c r="C136" i="35"/>
  <c r="C206" i="35"/>
  <c r="C207" i="35"/>
  <c r="C311" i="35"/>
  <c r="C312" i="35"/>
  <c r="C381" i="35"/>
  <c r="C449" i="35"/>
  <c r="C473" i="35"/>
  <c r="C474" i="35"/>
  <c r="C516" i="35"/>
  <c r="C565" i="35"/>
  <c r="C594" i="35"/>
  <c r="C595" i="35"/>
  <c r="C646" i="35"/>
  <c r="C652" i="35"/>
  <c r="C680" i="35"/>
  <c r="C694" i="35"/>
  <c r="C712" i="35"/>
  <c r="C713" i="35"/>
  <c r="C714" i="35"/>
  <c r="C715" i="35"/>
  <c r="C51" i="35"/>
  <c r="C152" i="35"/>
  <c r="C154" i="35"/>
  <c r="C202" i="35"/>
  <c r="C240" i="35"/>
  <c r="C241" i="35"/>
  <c r="C253" i="35"/>
  <c r="C314" i="35"/>
  <c r="C341" i="35"/>
  <c r="C356" i="35"/>
  <c r="C442" i="35"/>
  <c r="C444" i="35"/>
  <c r="C463" i="35"/>
  <c r="C479" i="35"/>
  <c r="C833" i="35"/>
  <c r="C911" i="35"/>
  <c r="C912" i="35"/>
  <c r="C946" i="35"/>
  <c r="C947" i="35"/>
  <c r="C948" i="35"/>
  <c r="C971" i="35"/>
  <c r="C976" i="35"/>
  <c r="C986" i="35"/>
  <c r="C1020" i="35"/>
  <c r="C1022" i="35"/>
  <c r="C1029" i="35"/>
  <c r="C1046" i="35"/>
  <c r="C1126" i="35"/>
  <c r="C1127" i="35"/>
  <c r="C1128" i="35"/>
  <c r="C118" i="35"/>
  <c r="C119" i="35"/>
  <c r="C307" i="35"/>
  <c r="C308" i="35"/>
  <c r="C319" i="35"/>
  <c r="C440" i="35"/>
  <c r="C485" i="35"/>
  <c r="C486" i="35"/>
  <c r="C762" i="35"/>
  <c r="C763" i="35"/>
  <c r="C785" i="35"/>
  <c r="C786" i="35"/>
  <c r="C820" i="35"/>
  <c r="C831" i="35"/>
  <c r="C842" i="35"/>
  <c r="C853" i="35"/>
  <c r="C874" i="35"/>
  <c r="C893" i="35"/>
  <c r="C902" i="35"/>
  <c r="C939" i="35"/>
  <c r="C940" i="35"/>
  <c r="C43" i="35"/>
  <c r="C44" i="35"/>
  <c r="C180" i="35"/>
  <c r="C181" i="35"/>
  <c r="C431" i="35"/>
  <c r="C494" i="35"/>
  <c r="C590" i="35"/>
  <c r="C597" i="35"/>
  <c r="C740" i="35"/>
  <c r="C992" i="35"/>
  <c r="C1036" i="35"/>
  <c r="C1058" i="35"/>
  <c r="C85" i="35"/>
  <c r="C86" i="35"/>
  <c r="C88" i="35"/>
  <c r="C89" i="35"/>
  <c r="C110" i="35"/>
  <c r="C117" i="35"/>
  <c r="C151" i="35"/>
  <c r="C173" i="35"/>
  <c r="C199" i="35"/>
  <c r="C200" i="35"/>
  <c r="C224" i="35"/>
  <c r="C235" i="35"/>
  <c r="C252" i="35"/>
  <c r="C258" i="35"/>
  <c r="C292" i="35"/>
  <c r="C300" i="35"/>
  <c r="C316" i="35"/>
  <c r="C325" i="35"/>
  <c r="C332" i="35"/>
  <c r="C334" i="35"/>
  <c r="C349" i="35"/>
  <c r="C352" i="35"/>
  <c r="C410" i="35"/>
  <c r="C454" i="35"/>
  <c r="C455" i="35"/>
  <c r="C482" i="35"/>
  <c r="C496" i="35"/>
  <c r="C505" i="35"/>
  <c r="C581" i="35"/>
  <c r="C592" i="35"/>
  <c r="C605" i="35"/>
  <c r="C610" i="35"/>
  <c r="C661" i="35"/>
  <c r="C664" i="35"/>
  <c r="C674" i="35"/>
  <c r="C683" i="35"/>
  <c r="C697" i="35"/>
  <c r="C726" i="35"/>
  <c r="C733" i="35"/>
  <c r="C758" i="35"/>
  <c r="C768" i="35"/>
  <c r="C774" i="35"/>
  <c r="C799" i="35"/>
  <c r="C804" i="35"/>
  <c r="C808" i="35"/>
  <c r="C835" i="35"/>
  <c r="C446" i="35"/>
  <c r="C483" i="35"/>
  <c r="C648" i="35"/>
  <c r="C725" i="35"/>
  <c r="C12" i="35"/>
  <c r="C33" i="35"/>
  <c r="C204" i="35"/>
  <c r="C205" i="35"/>
  <c r="C208" i="35"/>
  <c r="C249" i="35"/>
  <c r="C287" i="35"/>
  <c r="C288" i="35"/>
  <c r="C289" i="35"/>
  <c r="C299" i="35"/>
  <c r="C309" i="35"/>
  <c r="C423" i="35"/>
  <c r="C452" i="35"/>
  <c r="C461" i="35"/>
  <c r="C472" i="35"/>
  <c r="C498" i="35"/>
  <c r="C534" i="35"/>
  <c r="C547" i="35"/>
  <c r="C585" i="35"/>
  <c r="C598" i="35"/>
  <c r="C607" i="35"/>
  <c r="C662" i="35"/>
  <c r="C686" i="35"/>
  <c r="C719" i="35"/>
  <c r="C724" i="35"/>
  <c r="C738" i="35"/>
  <c r="C741" i="35"/>
  <c r="C764" i="35"/>
  <c r="C765" i="35"/>
  <c r="C787" i="35"/>
  <c r="C96" i="35"/>
  <c r="C98" i="35"/>
  <c r="C99" i="35"/>
  <c r="C126" i="35"/>
  <c r="C131" i="35"/>
  <c r="C138" i="35"/>
  <c r="C141" i="35"/>
  <c r="C167" i="35"/>
  <c r="C170" i="35"/>
  <c r="C184" i="35"/>
  <c r="C191" i="35"/>
  <c r="C242" i="35"/>
  <c r="C243" i="35"/>
  <c r="C247" i="35"/>
  <c r="C261" i="35"/>
  <c r="C282" i="35"/>
  <c r="C335" i="35"/>
  <c r="C354" i="35"/>
  <c r="C397" i="35"/>
  <c r="C433" i="35"/>
  <c r="C443" i="35"/>
  <c r="C460" i="35"/>
  <c r="C503" i="35"/>
  <c r="C510" i="35"/>
  <c r="C529" i="35"/>
  <c r="C63" i="35"/>
  <c r="C156" i="35"/>
  <c r="C255" i="35"/>
  <c r="C301" i="35"/>
  <c r="C425" i="35"/>
  <c r="C439" i="35"/>
  <c r="C465" i="35"/>
  <c r="C501" i="35"/>
  <c r="C582" i="35"/>
  <c r="C647" i="35"/>
  <c r="C650" i="35"/>
  <c r="C693" i="35"/>
  <c r="C698" i="35"/>
  <c r="C701" i="35"/>
  <c r="C456" i="35"/>
  <c r="C457" i="35"/>
  <c r="C469" i="35"/>
  <c r="C536" i="35"/>
  <c r="C564" i="35"/>
  <c r="C601" i="35"/>
  <c r="C663" i="35"/>
  <c r="C677" i="35"/>
  <c r="C685" i="35"/>
  <c r="C687" i="35"/>
  <c r="C689" i="35"/>
  <c r="C700" i="35"/>
  <c r="C722" i="35"/>
  <c r="C732" i="35"/>
  <c r="C887" i="35"/>
  <c r="C891" i="35"/>
  <c r="C900" i="35"/>
  <c r="C901" i="35"/>
  <c r="C916" i="35"/>
  <c r="C921" i="35"/>
  <c r="C990" i="35"/>
  <c r="C998" i="35"/>
  <c r="C1012" i="35"/>
  <c r="C1049" i="35"/>
  <c r="C1050" i="35"/>
  <c r="C1051" i="35"/>
  <c r="C4" i="35"/>
  <c r="C6" i="35"/>
  <c r="C9" i="35"/>
  <c r="C36" i="35"/>
  <c r="C76" i="35"/>
  <c r="C81" i="35"/>
  <c r="C93" i="35"/>
  <c r="C103" i="35"/>
  <c r="C116" i="35"/>
  <c r="C124" i="35"/>
  <c r="C130" i="35"/>
  <c r="C172" i="35"/>
  <c r="C177" i="35"/>
  <c r="C182" i="35"/>
  <c r="C221" i="35"/>
  <c r="C225" i="35"/>
  <c r="C232" i="35"/>
  <c r="C236" i="35"/>
  <c r="C244" i="35"/>
  <c r="C250" i="35"/>
  <c r="C254" i="35"/>
  <c r="C273" i="35"/>
  <c r="C283" i="35"/>
  <c r="C295" i="35"/>
  <c r="C305" i="35"/>
  <c r="C313" i="35"/>
  <c r="C321" i="35"/>
  <c r="C331" i="35"/>
  <c r="C350" i="35"/>
  <c r="C366" i="35"/>
  <c r="C371" i="35"/>
  <c r="C404" i="35"/>
  <c r="C411" i="35"/>
  <c r="C428" i="35"/>
  <c r="C497" i="35"/>
  <c r="C522" i="35"/>
  <c r="C525" i="35"/>
  <c r="C562" i="35"/>
  <c r="C589" i="35"/>
  <c r="C606" i="35"/>
  <c r="C703" i="35"/>
  <c r="C705" i="35"/>
  <c r="C708" i="35"/>
  <c r="C717" i="35"/>
  <c r="C723" i="35"/>
  <c r="C742" i="35"/>
  <c r="C751" i="35"/>
  <c r="C759" i="35"/>
  <c r="C767" i="35"/>
  <c r="C816" i="35"/>
  <c r="C819" i="35"/>
  <c r="C851" i="35"/>
  <c r="C864" i="35"/>
  <c r="C903" i="35"/>
  <c r="C907" i="35"/>
  <c r="C923" i="35"/>
  <c r="C928" i="35"/>
  <c r="C934" i="35"/>
  <c r="C960" i="35"/>
  <c r="C3" i="35"/>
  <c r="C37" i="35"/>
  <c r="C80" i="35"/>
  <c r="C94" i="35"/>
  <c r="C137" i="35"/>
  <c r="C143" i="35"/>
  <c r="C165" i="35"/>
  <c r="C197" i="35"/>
  <c r="C220" i="35"/>
  <c r="C223" i="35"/>
  <c r="C238" i="35"/>
  <c r="C280" i="35"/>
  <c r="C324" i="35"/>
  <c r="C327" i="35"/>
  <c r="C342" i="35"/>
  <c r="C357" i="35"/>
  <c r="C365" i="35"/>
  <c r="C382" i="35"/>
  <c r="C409" i="35"/>
  <c r="C414" i="35"/>
  <c r="C447" i="35"/>
  <c r="C478" i="35"/>
  <c r="C499" i="35"/>
  <c r="C538" i="35"/>
  <c r="C558" i="35"/>
  <c r="C566" i="35"/>
  <c r="C578" i="35"/>
  <c r="C634" i="35"/>
  <c r="C638" i="35"/>
  <c r="C649" i="35"/>
  <c r="C659" i="35"/>
  <c r="C671" i="35"/>
  <c r="C684" i="35"/>
  <c r="C775" i="35"/>
  <c r="C778" i="35"/>
  <c r="C794" i="35"/>
  <c r="C795" i="35"/>
  <c r="C802" i="35"/>
  <c r="C809" i="35"/>
  <c r="C832" i="35"/>
  <c r="C844" i="35"/>
  <c r="C865" i="35"/>
  <c r="C910" i="35"/>
  <c r="C963" i="35"/>
  <c r="C972" i="35"/>
  <c r="C979" i="35"/>
  <c r="C983" i="35"/>
  <c r="C987" i="35"/>
  <c r="C1026" i="35"/>
  <c r="C1031" i="35"/>
  <c r="C8" i="35"/>
  <c r="C20" i="35"/>
  <c r="C25" i="35"/>
  <c r="C52" i="35"/>
  <c r="C65" i="35"/>
  <c r="C91" i="35"/>
  <c r="C107" i="35"/>
  <c r="C111" i="35"/>
  <c r="C112" i="35"/>
  <c r="C145" i="35"/>
  <c r="C195" i="35"/>
  <c r="C211" i="35"/>
  <c r="C218" i="35"/>
  <c r="C219" i="35"/>
  <c r="C237" i="35"/>
  <c r="C251" i="35"/>
  <c r="C266" i="35"/>
  <c r="C303" i="35"/>
  <c r="C343" i="35"/>
  <c r="C344" i="35"/>
  <c r="C374" i="35"/>
  <c r="C375" i="35"/>
  <c r="C415" i="35"/>
  <c r="C416" i="35"/>
  <c r="C458" i="35"/>
  <c r="C459" i="35"/>
  <c r="C490" i="35"/>
  <c r="C504" i="35"/>
  <c r="C554" i="35"/>
  <c r="C555" i="35"/>
  <c r="C556" i="35"/>
  <c r="C667" i="35"/>
  <c r="C668" i="35"/>
  <c r="C678" i="35"/>
  <c r="C699" i="35"/>
  <c r="C716" i="35"/>
  <c r="C720" i="35"/>
  <c r="C721" i="35"/>
  <c r="C817" i="35"/>
  <c r="C827" i="35"/>
  <c r="C862" i="35"/>
  <c r="C866" i="35"/>
  <c r="C877" i="35"/>
  <c r="C884" i="35"/>
  <c r="C924" i="35"/>
  <c r="C925" i="35"/>
  <c r="C931" i="35"/>
  <c r="C932" i="35"/>
  <c r="C936" i="35"/>
  <c r="C949" i="35"/>
  <c r="C958" i="35"/>
  <c r="C967" i="35"/>
  <c r="C1002" i="35"/>
  <c r="C1003" i="35"/>
  <c r="C1010" i="35"/>
  <c r="C1021" i="35"/>
  <c r="C1037" i="35"/>
  <c r="C1038" i="35"/>
  <c r="C1047" i="35"/>
  <c r="C1048" i="35"/>
  <c r="C1056" i="35"/>
  <c r="C1065" i="35"/>
  <c r="C1075" i="35"/>
  <c r="C1076" i="35"/>
  <c r="C1093" i="35"/>
  <c r="C1104" i="35"/>
  <c r="C1105" i="35"/>
  <c r="C1109" i="35"/>
  <c r="C1114" i="35"/>
  <c r="C7" i="35"/>
  <c r="C27" i="35"/>
  <c r="C39" i="35"/>
  <c r="C46" i="35"/>
  <c r="C47" i="35"/>
  <c r="C53" i="35"/>
  <c r="C54" i="35"/>
  <c r="C64" i="35"/>
  <c r="C75" i="35"/>
  <c r="C78" i="35"/>
  <c r="C100" i="35"/>
  <c r="C128" i="35"/>
  <c r="C129" i="35"/>
  <c r="C174" i="35"/>
  <c r="C175" i="35"/>
  <c r="C187" i="35"/>
  <c r="C228" i="35"/>
  <c r="C257" i="35"/>
  <c r="C268" i="35"/>
  <c r="C306" i="35"/>
  <c r="C351" i="35"/>
  <c r="C369" i="35"/>
  <c r="C370" i="35"/>
  <c r="C396" i="35"/>
  <c r="C403" i="35"/>
  <c r="C418" i="35"/>
  <c r="C435" i="35"/>
  <c r="C436" i="35"/>
  <c r="C448" i="35"/>
  <c r="C468" i="35"/>
  <c r="C489" i="35"/>
  <c r="C533" i="35"/>
  <c r="C571" i="35"/>
  <c r="C572" i="35"/>
  <c r="C593" i="35"/>
  <c r="C635" i="35"/>
  <c r="C658" i="35"/>
  <c r="C711" i="35"/>
  <c r="C739" i="35"/>
  <c r="C752" i="35"/>
  <c r="C753" i="35"/>
  <c r="C754" i="35"/>
  <c r="C788" i="35"/>
  <c r="C789" i="35"/>
  <c r="C792" i="35"/>
  <c r="C805" i="35"/>
  <c r="C810" i="35"/>
  <c r="C814" i="35"/>
  <c r="C815" i="35"/>
  <c r="C825" i="35"/>
  <c r="C922" i="35"/>
  <c r="C957" i="35"/>
  <c r="C995" i="35"/>
  <c r="C1063" i="35"/>
  <c r="C1066" i="35"/>
  <c r="C1116" i="35"/>
  <c r="C16" i="35"/>
  <c r="C17" i="35"/>
  <c r="C123" i="35"/>
  <c r="C179" i="35"/>
  <c r="C339" i="35"/>
  <c r="C353" i="35"/>
  <c r="C386" i="35"/>
  <c r="C432" i="35"/>
  <c r="C480" i="35"/>
  <c r="C481" i="35"/>
  <c r="C491" i="35"/>
  <c r="C509" i="35"/>
  <c r="C527" i="35"/>
  <c r="C540" i="35"/>
  <c r="C548" i="35"/>
  <c r="C549" i="35"/>
  <c r="C561" i="35"/>
  <c r="C577" i="35"/>
  <c r="C596" i="35"/>
  <c r="C609" i="35"/>
  <c r="C644" i="35"/>
  <c r="C645" i="35"/>
  <c r="C798" i="35"/>
  <c r="C806" i="35"/>
  <c r="C839" i="35"/>
  <c r="C840" i="35"/>
  <c r="C841" i="35"/>
  <c r="C850" i="35"/>
  <c r="C854" i="35"/>
  <c r="C855" i="35"/>
  <c r="C859" i="35"/>
  <c r="C868" i="35"/>
  <c r="C869" i="35"/>
  <c r="C886" i="35"/>
  <c r="C913" i="35"/>
  <c r="C914" i="35"/>
  <c r="C929" i="35"/>
  <c r="C994" i="35"/>
  <c r="C1023" i="35"/>
  <c r="C31" i="35"/>
  <c r="C69" i="35"/>
  <c r="C113" i="35"/>
  <c r="C114" i="35"/>
  <c r="C189" i="35"/>
  <c r="C190" i="35"/>
  <c r="C245" i="35"/>
  <c r="C310" i="35"/>
  <c r="C315" i="35"/>
  <c r="C406" i="35"/>
  <c r="C407" i="35"/>
  <c r="C408" i="35"/>
  <c r="C417" i="35"/>
  <c r="C495" i="35"/>
  <c r="C531" i="35"/>
  <c r="C532" i="35"/>
  <c r="C573" i="35"/>
  <c r="C735" i="35"/>
  <c r="C736" i="35"/>
  <c r="C745" i="35"/>
  <c r="C746" i="35"/>
  <c r="C756" i="35"/>
  <c r="C777" i="35"/>
  <c r="C863" i="35"/>
  <c r="C935" i="35"/>
  <c r="C943" i="35"/>
  <c r="C945" i="35"/>
  <c r="C1004" i="35"/>
  <c r="C1005" i="35"/>
  <c r="C1015" i="35"/>
  <c r="C1017" i="35"/>
  <c r="C1027" i="35"/>
  <c r="C1057" i="35"/>
  <c r="C1060" i="35"/>
  <c r="C1073" i="35"/>
  <c r="C1074" i="35"/>
  <c r="C1083" i="35"/>
  <c r="C1084" i="35"/>
  <c r="C1085" i="35"/>
  <c r="C1088" i="35"/>
  <c r="C1099" i="35"/>
  <c r="C1107" i="35"/>
  <c r="C1115" i="35"/>
  <c r="C49" i="35"/>
  <c r="C50" i="35"/>
  <c r="C57" i="35"/>
  <c r="C147" i="35"/>
  <c r="C171" i="35"/>
  <c r="C193" i="35"/>
  <c r="C234" i="35"/>
  <c r="C279" i="35"/>
  <c r="C377" i="35"/>
  <c r="C378" i="35"/>
  <c r="C541" i="35"/>
  <c r="C542" i="35"/>
  <c r="C602" i="35"/>
  <c r="C603" i="35"/>
  <c r="C604" i="35"/>
  <c r="C639" i="35"/>
  <c r="C660" i="35"/>
  <c r="C682" i="35"/>
  <c r="C695" i="35"/>
  <c r="C696" i="35"/>
  <c r="C706" i="35"/>
  <c r="C870" i="35"/>
  <c r="C871" i="35"/>
  <c r="C892" i="35"/>
  <c r="C918" i="35"/>
  <c r="C964" i="35"/>
  <c r="C973" i="35"/>
  <c r="C974" i="35"/>
  <c r="C977" i="35"/>
  <c r="C978" i="35"/>
  <c r="C997" i="35"/>
  <c r="C1018" i="35"/>
  <c r="C1032" i="35"/>
  <c r="C1044" i="35"/>
  <c r="C1070" i="35"/>
  <c r="C1072" i="35"/>
  <c r="C1077" i="35"/>
  <c r="C1080" i="35"/>
  <c r="C1081" i="35"/>
  <c r="C1090" i="35"/>
  <c r="C1111" i="35"/>
  <c r="C1112" i="35"/>
  <c r="C1125" i="35"/>
  <c r="C5" i="35"/>
  <c r="C22" i="35"/>
  <c r="C67" i="35"/>
  <c r="C101" i="35"/>
  <c r="C132" i="35"/>
  <c r="C160" i="35"/>
  <c r="C188" i="35"/>
  <c r="C198" i="35"/>
  <c r="C209" i="35"/>
  <c r="C285" i="35"/>
  <c r="C393" i="35"/>
  <c r="C395" i="35"/>
  <c r="C412" i="35"/>
  <c r="C519" i="35"/>
  <c r="C528" i="35"/>
  <c r="C563" i="35"/>
  <c r="C636" i="35"/>
  <c r="C669" i="35"/>
  <c r="C670" i="35"/>
  <c r="C709" i="35"/>
  <c r="C743" i="35"/>
  <c r="C783" i="35"/>
  <c r="C784" i="35"/>
  <c r="C872" i="35"/>
  <c r="C873" i="35"/>
  <c r="C894" i="35"/>
  <c r="C895" i="35"/>
  <c r="C984" i="35"/>
  <c r="C985" i="35"/>
  <c r="C1013" i="35"/>
  <c r="C1014" i="35"/>
  <c r="C1039" i="35"/>
  <c r="C40" i="35"/>
  <c r="C41" i="35"/>
  <c r="C42" i="35"/>
  <c r="C66" i="35"/>
  <c r="C95" i="35"/>
  <c r="C97" i="35"/>
  <c r="C148" i="35"/>
  <c r="C149" i="35"/>
  <c r="C155" i="35"/>
  <c r="C164" i="35"/>
  <c r="C227" i="35"/>
  <c r="C293" i="35"/>
  <c r="C294" i="35"/>
  <c r="C336" i="35"/>
  <c r="C488" i="35"/>
  <c r="C747" i="35"/>
  <c r="C748" i="35"/>
  <c r="C750" i="35"/>
  <c r="C826" i="35"/>
  <c r="C836" i="35"/>
  <c r="C880" i="35"/>
  <c r="C881" i="35"/>
  <c r="C888" i="35"/>
  <c r="C954" i="35"/>
  <c r="C955" i="35"/>
  <c r="C965" i="35"/>
  <c r="C980" i="35"/>
  <c r="C981" i="35"/>
  <c r="C982" i="35"/>
  <c r="C988" i="35"/>
  <c r="C1040" i="35"/>
  <c r="C1043" i="35"/>
  <c r="C1045" i="35"/>
  <c r="C1062" i="35"/>
  <c r="C1102" i="35"/>
  <c r="C1119" i="35"/>
  <c r="C1120" i="35"/>
  <c r="C1121" i="35"/>
  <c r="C1122" i="35"/>
  <c r="C2" i="35"/>
  <c r="C55" i="35"/>
  <c r="C56" i="35"/>
  <c r="C72" i="35"/>
  <c r="C277" i="35"/>
  <c r="C278" i="35"/>
  <c r="C367" i="35"/>
  <c r="C368" i="35"/>
  <c r="C380" i="35"/>
  <c r="C568" i="35"/>
  <c r="C569" i="35"/>
  <c r="C575" i="35"/>
  <c r="C828" i="35"/>
  <c r="C829" i="35"/>
  <c r="C830" i="35"/>
  <c r="C847" i="35"/>
  <c r="C849" i="35"/>
  <c r="C941" i="35"/>
  <c r="C942" i="35"/>
  <c r="C950" i="35"/>
  <c r="C951" i="35"/>
  <c r="C975" i="35"/>
  <c r="C1016" i="35"/>
  <c r="C1041" i="35"/>
  <c r="C1052" i="35"/>
  <c r="C18" i="35"/>
  <c r="C28" i="35"/>
  <c r="C70" i="35"/>
  <c r="C77" i="35"/>
  <c r="C79" i="35"/>
  <c r="C92" i="35"/>
  <c r="C108" i="35"/>
  <c r="C168" i="35"/>
  <c r="C217" i="35"/>
  <c r="C230" i="35"/>
  <c r="C272" i="35"/>
  <c r="C326" i="35"/>
  <c r="C348" i="35"/>
  <c r="C355" i="35"/>
  <c r="C384" i="35"/>
  <c r="C391" i="35"/>
  <c r="C422" i="35"/>
  <c r="C429" i="35"/>
  <c r="C466" i="35"/>
  <c r="C731" i="35"/>
  <c r="C757" i="35"/>
  <c r="C770" i="35"/>
  <c r="C779" i="35"/>
  <c r="C782" i="35"/>
  <c r="C791" i="35"/>
  <c r="C883" i="35"/>
  <c r="C896" i="35"/>
  <c r="C897" i="35"/>
  <c r="C930" i="35"/>
  <c r="C959" i="35"/>
  <c r="C993" i="35"/>
  <c r="C996" i="35"/>
  <c r="C1061" i="35"/>
  <c r="C1069" i="35"/>
  <c r="C1082" i="35"/>
  <c r="C1086" i="35"/>
  <c r="C1087" i="35"/>
  <c r="C1103" i="35"/>
  <c r="C1106" i="35"/>
  <c r="C10" i="35"/>
  <c r="C23" i="35"/>
  <c r="C106" i="35"/>
  <c r="C256" i="35"/>
  <c r="C284" i="35"/>
  <c r="C471" i="35"/>
  <c r="C517" i="35"/>
  <c r="C551" i="35"/>
  <c r="C812" i="35"/>
  <c r="C824" i="35"/>
  <c r="C843" i="35"/>
  <c r="C919" i="35"/>
  <c r="C933" i="35"/>
  <c r="C952" i="35"/>
  <c r="C953" i="35"/>
  <c r="C999" i="35"/>
  <c r="C1035" i="35"/>
  <c r="C1054" i="35"/>
  <c r="C1053" i="35"/>
  <c r="C1094" i="35"/>
  <c r="C1118" i="35"/>
  <c r="C15" i="35"/>
  <c r="C62" i="35"/>
  <c r="C87" i="35"/>
  <c r="C142" i="35"/>
  <c r="C229" i="35"/>
  <c r="C330" i="35"/>
  <c r="C333" i="35"/>
  <c r="C394" i="35"/>
  <c r="C402" i="35"/>
  <c r="C430" i="35"/>
  <c r="C438" i="35"/>
  <c r="C445" i="35"/>
  <c r="C451" i="35"/>
  <c r="C464" i="35"/>
  <c r="C476" i="35"/>
  <c r="C523" i="35"/>
  <c r="C580" i="35"/>
  <c r="C611" i="35"/>
  <c r="C651" i="35"/>
  <c r="C675" i="35"/>
  <c r="C676" i="35"/>
  <c r="C679" i="35"/>
  <c r="C702" i="35"/>
  <c r="C704" i="35"/>
  <c r="C710" i="35"/>
  <c r="C796" i="35"/>
  <c r="C858" i="35"/>
  <c r="C889" i="35"/>
  <c r="C890" i="35"/>
  <c r="C904" i="35"/>
  <c r="C905" i="35"/>
  <c r="C909" i="35"/>
  <c r="C915" i="35"/>
  <c r="C937" i="35"/>
  <c r="C956" i="35"/>
  <c r="C961" i="35"/>
  <c r="C966" i="35"/>
  <c r="C1000" i="35"/>
  <c r="C1008" i="35"/>
  <c r="C1019" i="35"/>
  <c r="C1024" i="35"/>
  <c r="C1067" i="35"/>
  <c r="C1068" i="35"/>
  <c r="C1091" i="35"/>
  <c r="C1092" i="35"/>
  <c r="C1108" i="35"/>
  <c r="C19" i="35"/>
  <c r="C264" i="35"/>
  <c r="C265" i="35"/>
  <c r="C363" i="35"/>
  <c r="C364" i="35"/>
  <c r="C437" i="35"/>
  <c r="C507" i="35"/>
  <c r="C508" i="35"/>
  <c r="C515" i="35"/>
  <c r="C524" i="35"/>
  <c r="C552" i="35"/>
  <c r="C608" i="35"/>
  <c r="C643" i="35"/>
  <c r="C793" i="35"/>
  <c r="C848" i="35"/>
  <c r="C876" i="35"/>
  <c r="C576" i="35"/>
  <c r="C771" i="35"/>
  <c r="C852" i="35"/>
  <c r="C856" i="35"/>
  <c r="C857" i="35"/>
  <c r="C875" i="35"/>
  <c r="C885" i="35"/>
  <c r="C917" i="35"/>
  <c r="C991" i="35"/>
  <c r="C1059" i="35"/>
  <c r="C1098" i="35"/>
  <c r="C68" i="35"/>
  <c r="C210" i="35"/>
  <c r="C212" i="35"/>
  <c r="C383" i="35"/>
  <c r="C520" i="35"/>
  <c r="C521" i="35"/>
  <c r="C530" i="35"/>
  <c r="C579" i="35"/>
  <c r="C591" i="35"/>
  <c r="C744" i="35"/>
  <c r="C749" i="35"/>
  <c r="C766" i="35"/>
  <c r="C803" i="35"/>
  <c r="C813" i="35"/>
  <c r="C821" i="35"/>
  <c r="C906" i="35"/>
  <c r="C908" i="35"/>
  <c r="C1001" i="35"/>
  <c r="C1034" i="35"/>
  <c r="C1042" i="35"/>
  <c r="C1064" i="35"/>
  <c r="C1071" i="35"/>
  <c r="C1089" i="35"/>
  <c r="C1110" i="35"/>
  <c r="C1117" i="35"/>
  <c r="C11" i="35"/>
  <c r="C109" i="35"/>
  <c r="C231" i="35"/>
  <c r="C246" i="35"/>
  <c r="C260" i="35"/>
  <c r="C267" i="35"/>
  <c r="C405" i="35"/>
  <c r="C413" i="35"/>
  <c r="C546" i="35"/>
  <c r="C584" i="35"/>
  <c r="C654" i="35"/>
  <c r="C655" i="35"/>
  <c r="C755" i="35"/>
  <c r="C776" i="35"/>
  <c r="C800" i="35"/>
  <c r="C807" i="35"/>
  <c r="C811" i="35"/>
  <c r="C867" i="35"/>
  <c r="C878" i="35"/>
  <c r="C879" i="35"/>
  <c r="C920" i="35"/>
  <c r="C1009" i="35"/>
  <c r="C1028" i="35"/>
  <c r="C14" i="35"/>
  <c r="C24" i="35"/>
  <c r="C29" i="35"/>
  <c r="C32" i="35"/>
  <c r="C58" i="35"/>
  <c r="C59" i="35"/>
  <c r="C82" i="35"/>
  <c r="C83" i="35"/>
  <c r="C102" i="35"/>
  <c r="C133" i="35"/>
  <c r="C134" i="35"/>
  <c r="C153" i="35"/>
  <c r="C162" i="35"/>
  <c r="C178" i="35"/>
  <c r="C186" i="35"/>
  <c r="C196" i="35"/>
  <c r="C222" i="35"/>
  <c r="C239" i="35"/>
  <c r="C269" i="35"/>
  <c r="C270" i="35"/>
  <c r="C291" i="35"/>
  <c r="C304" i="35"/>
  <c r="C323" i="35"/>
  <c r="C340" i="35"/>
  <c r="C347" i="35"/>
  <c r="C372" i="35"/>
  <c r="C379" i="35"/>
  <c r="C390" i="35"/>
  <c r="C392" i="35"/>
  <c r="C401" i="35"/>
  <c r="C434" i="35"/>
  <c r="C441" i="35"/>
  <c r="C450" i="35"/>
  <c r="C470" i="35"/>
  <c r="C475" i="35"/>
  <c r="C484" i="35"/>
  <c r="C493" i="35"/>
  <c r="C506" i="35"/>
  <c r="C518" i="35"/>
  <c r="C545" i="35"/>
  <c r="C559" i="35"/>
  <c r="C574" i="35"/>
  <c r="C780" i="35"/>
  <c r="C790" i="35"/>
  <c r="C818" i="35"/>
  <c r="C860" i="35"/>
  <c r="C861" i="35"/>
  <c r="C882" i="35"/>
  <c r="C938" i="35"/>
  <c r="C944" i="35"/>
  <c r="C1030" i="35"/>
  <c r="C1055" i="35"/>
  <c r="C35" i="35"/>
  <c r="C38" i="35"/>
  <c r="C71" i="35"/>
  <c r="C90" i="35"/>
  <c r="C163" i="35"/>
  <c r="C215" i="35"/>
  <c r="C262" i="35"/>
  <c r="C297" i="35"/>
  <c r="C320" i="35"/>
  <c r="C322" i="35"/>
  <c r="C345" i="35"/>
  <c r="C346" i="35"/>
  <c r="C359" i="35"/>
  <c r="C360" i="35"/>
  <c r="C376" i="35"/>
  <c r="C161" i="35"/>
  <c r="C656" i="35"/>
  <c r="C688" i="35"/>
  <c r="C781" i="35"/>
  <c r="C797" i="35"/>
  <c r="C801" i="35"/>
  <c r="C837" i="35"/>
  <c r="C846" i="35"/>
  <c r="C898" i="35"/>
  <c r="C899" i="35"/>
  <c r="C962" i="35"/>
  <c r="C989" i="35"/>
  <c r="C1025" i="35"/>
  <c r="C1033" i="35"/>
  <c r="C1079" i="35"/>
  <c r="C1095" i="35"/>
  <c r="C1096" i="35"/>
  <c r="C1097" i="35"/>
  <c r="C34" i="35"/>
  <c r="C45" i="35"/>
  <c r="C84" i="35"/>
  <c r="C150" i="35"/>
  <c r="C166" i="35"/>
  <c r="C201" i="35"/>
  <c r="C226" i="35"/>
  <c r="C259" i="35"/>
  <c r="C298" i="35"/>
  <c r="C502" i="35"/>
  <c r="C543" i="35"/>
  <c r="C544" i="35"/>
  <c r="C653" i="35"/>
  <c r="C665" i="35"/>
  <c r="C666" i="35"/>
  <c r="C845" i="35"/>
  <c r="C926" i="35"/>
  <c r="C927" i="35"/>
  <c r="C1006" i="35"/>
  <c r="C1007" i="35"/>
  <c r="C1123" i="35"/>
  <c r="C1124" i="35"/>
  <c r="C104" i="35"/>
  <c r="C105" i="35"/>
  <c r="C115" i="35"/>
  <c r="C125" i="35"/>
  <c r="C146" i="35"/>
  <c r="C157" i="35"/>
  <c r="C248" i="35"/>
  <c r="C302" i="35"/>
  <c r="C317" i="35"/>
  <c r="C318" i="35"/>
  <c r="C361" i="35"/>
  <c r="C362" i="35"/>
  <c r="C398" i="35"/>
  <c r="C426" i="35"/>
  <c r="C427" i="35"/>
  <c r="C462" i="35"/>
  <c r="C492" i="35"/>
  <c r="C500" i="35"/>
  <c r="C539" i="35"/>
  <c r="C550" i="35"/>
  <c r="C560" i="35"/>
  <c r="C567" i="35"/>
  <c r="C583" i="35"/>
  <c r="C599" i="35"/>
  <c r="C657" i="35"/>
  <c r="B269" i="34"/>
  <c r="B270" i="34"/>
  <c r="B495" i="34"/>
  <c r="B125" i="34"/>
  <c r="B226" i="34"/>
  <c r="B403" i="34"/>
  <c r="B694" i="34"/>
  <c r="B696" i="34"/>
  <c r="B72" i="34"/>
  <c r="B73" i="34"/>
  <c r="B134" i="34"/>
  <c r="B288" i="34"/>
  <c r="B355" i="34"/>
  <c r="B705" i="34"/>
  <c r="B706" i="34"/>
  <c r="B39" i="34"/>
  <c r="B153" i="34"/>
  <c r="B154" i="34"/>
  <c r="B224" i="34"/>
  <c r="B444" i="34"/>
  <c r="B529" i="34"/>
  <c r="B530" i="34"/>
  <c r="B585" i="34"/>
  <c r="B587" i="34"/>
  <c r="B588" i="34"/>
  <c r="B607" i="34"/>
  <c r="B608" i="34"/>
  <c r="B611" i="34"/>
  <c r="B658" i="34"/>
  <c r="B693" i="34"/>
  <c r="B205" i="34"/>
  <c r="B456" i="34"/>
  <c r="B457" i="34"/>
  <c r="B618" i="34"/>
  <c r="B619" i="34"/>
  <c r="B19" i="34"/>
  <c r="B238" i="34"/>
  <c r="B308" i="34"/>
  <c r="B391" i="34"/>
  <c r="B392" i="34"/>
  <c r="B393" i="34"/>
  <c r="B461" i="34"/>
  <c r="B699" i="34"/>
  <c r="B185" i="34"/>
  <c r="B186" i="34"/>
  <c r="B192" i="34"/>
  <c r="B216" i="34"/>
  <c r="B246" i="34"/>
  <c r="B249" i="34"/>
  <c r="B283" i="34"/>
  <c r="B474" i="34"/>
  <c r="B476" i="34"/>
  <c r="B477" i="34"/>
  <c r="B549" i="34"/>
  <c r="B550" i="34"/>
  <c r="B599" i="34"/>
  <c r="B635" i="34"/>
  <c r="B638" i="34"/>
  <c r="B123" i="34"/>
  <c r="B166" i="34"/>
  <c r="B292" i="34"/>
  <c r="B411" i="34"/>
  <c r="B672" i="34"/>
  <c r="B707" i="34"/>
  <c r="B105" i="34"/>
  <c r="B155" i="34"/>
  <c r="B177" i="34"/>
  <c r="B178" i="34"/>
  <c r="B189" i="34"/>
  <c r="B62" i="34"/>
  <c r="B108" i="34"/>
  <c r="B168" i="34"/>
  <c r="B243" i="34"/>
  <c r="B244" i="34"/>
  <c r="B253" i="34"/>
  <c r="B404" i="34"/>
  <c r="B532" i="34"/>
  <c r="B533" i="34"/>
  <c r="B534" i="34"/>
  <c r="B24" i="34"/>
  <c r="B65" i="34"/>
  <c r="B143" i="34"/>
  <c r="B193" i="34"/>
  <c r="B221" i="34"/>
  <c r="B233" i="34"/>
  <c r="B277" i="34"/>
  <c r="B294" i="34"/>
  <c r="B299" i="34"/>
  <c r="B340" i="34"/>
  <c r="B349" i="34"/>
  <c r="B365" i="34"/>
  <c r="B380" i="34"/>
  <c r="B418" i="34"/>
  <c r="B449" i="34"/>
  <c r="B488" i="34"/>
  <c r="B500" i="34"/>
  <c r="B719" i="34"/>
  <c r="B743" i="34"/>
  <c r="B744" i="34"/>
  <c r="B791" i="34"/>
  <c r="B850" i="34"/>
  <c r="B879" i="34"/>
  <c r="B881" i="34"/>
  <c r="B897" i="34"/>
  <c r="B923" i="34"/>
  <c r="B924" i="34"/>
  <c r="B979" i="34"/>
  <c r="B994" i="34"/>
  <c r="B995" i="34"/>
  <c r="B88" i="34"/>
  <c r="B89" i="34"/>
  <c r="B91" i="34"/>
  <c r="B92" i="34"/>
  <c r="B164" i="34"/>
  <c r="B345" i="34"/>
  <c r="B346" i="34"/>
  <c r="B347" i="34"/>
  <c r="B439" i="34"/>
  <c r="B468" i="34"/>
  <c r="B478" i="34"/>
  <c r="B498" i="34"/>
  <c r="B511" i="34"/>
  <c r="B522" i="34"/>
  <c r="B615" i="34"/>
  <c r="B616" i="34"/>
  <c r="B944" i="34"/>
  <c r="B945" i="34"/>
  <c r="B785" i="34"/>
  <c r="B786" i="34"/>
  <c r="B787" i="34"/>
  <c r="B501" i="34"/>
  <c r="B502" i="34"/>
  <c r="B567" i="34"/>
  <c r="B568" i="34"/>
  <c r="B715" i="34"/>
  <c r="B771" i="34"/>
  <c r="B297" i="34"/>
  <c r="B756" i="34"/>
  <c r="B838" i="34"/>
  <c r="B839" i="34"/>
  <c r="B865" i="34"/>
  <c r="B1069" i="34"/>
  <c r="B295" i="34"/>
  <c r="B296" i="34"/>
  <c r="B375" i="34"/>
  <c r="B595" i="34"/>
  <c r="B652" i="34"/>
  <c r="B769" i="34"/>
  <c r="B867" i="34"/>
  <c r="B952" i="34"/>
  <c r="B953" i="34"/>
  <c r="B954" i="34"/>
  <c r="B698" i="34"/>
  <c r="B709" i="34"/>
  <c r="B915" i="34"/>
  <c r="B916" i="34"/>
  <c r="B932" i="34"/>
  <c r="B1011" i="34"/>
  <c r="B471" i="34"/>
  <c r="B472" i="34"/>
  <c r="B473" i="34"/>
  <c r="B475" i="34"/>
  <c r="B659" i="34"/>
  <c r="B855" i="34"/>
  <c r="B1028" i="34"/>
  <c r="B1029" i="34"/>
  <c r="B99" i="34"/>
  <c r="B121" i="34"/>
  <c r="B129" i="34"/>
  <c r="B136" i="34"/>
  <c r="B147" i="34"/>
  <c r="B202" i="34"/>
  <c r="B212" i="34"/>
  <c r="B215" i="34"/>
  <c r="B223" i="34"/>
  <c r="B231" i="34"/>
  <c r="B239" i="34"/>
  <c r="B267" i="34"/>
  <c r="B285" i="34"/>
  <c r="B311" i="34"/>
  <c r="B318" i="34"/>
  <c r="B326" i="34"/>
  <c r="B374" i="34"/>
  <c r="B386" i="34"/>
  <c r="B405" i="34"/>
  <c r="B609" i="34"/>
  <c r="B610" i="34"/>
  <c r="B637" i="34"/>
  <c r="B663" i="34"/>
  <c r="B680" i="34"/>
  <c r="B692" i="34"/>
  <c r="B764" i="34"/>
  <c r="B774" i="34"/>
  <c r="B823" i="34"/>
  <c r="B864" i="34"/>
  <c r="B868" i="34"/>
  <c r="B890" i="34"/>
  <c r="B1017" i="34"/>
  <c r="B16" i="34"/>
  <c r="B69" i="34"/>
  <c r="B70" i="34"/>
  <c r="B739" i="34"/>
  <c r="B761" i="34"/>
  <c r="B762" i="34"/>
  <c r="B816" i="34"/>
  <c r="B828" i="34"/>
  <c r="B842" i="34"/>
  <c r="B856" i="34"/>
  <c r="B857" i="34"/>
  <c r="B919" i="34"/>
  <c r="B920" i="34"/>
  <c r="B37" i="34"/>
  <c r="B101" i="34"/>
  <c r="B160" i="34"/>
  <c r="B314" i="34"/>
  <c r="B408" i="34"/>
  <c r="B414" i="34"/>
  <c r="B417" i="34"/>
  <c r="B459" i="34"/>
  <c r="B460" i="34"/>
  <c r="B482" i="34"/>
  <c r="B483" i="34"/>
  <c r="B556" i="34"/>
  <c r="B578" i="34"/>
  <c r="B742" i="34"/>
  <c r="B758" i="34"/>
  <c r="B782" i="34"/>
  <c r="B798" i="34"/>
  <c r="B824" i="34"/>
  <c r="B885" i="34"/>
  <c r="B949" i="34"/>
  <c r="B975" i="34"/>
  <c r="B93" i="34"/>
  <c r="B96" i="34"/>
  <c r="B130" i="34"/>
  <c r="B161" i="34"/>
  <c r="B172" i="34"/>
  <c r="B201" i="34"/>
  <c r="B228" i="34"/>
  <c r="B282" i="34"/>
  <c r="B328" i="34"/>
  <c r="B373" i="34"/>
  <c r="B492" i="34"/>
  <c r="B506" i="34"/>
  <c r="B539" i="34"/>
  <c r="B570" i="34"/>
  <c r="B626" i="34"/>
  <c r="B654" i="34"/>
  <c r="B667" i="34"/>
  <c r="B671" i="34"/>
  <c r="B780" i="34"/>
  <c r="B829" i="34"/>
  <c r="B883" i="34"/>
  <c r="B902" i="34"/>
  <c r="B943" i="34"/>
  <c r="B1039" i="34"/>
  <c r="B1049" i="34"/>
  <c r="B1050" i="34"/>
  <c r="B128" i="34"/>
  <c r="B135" i="34"/>
  <c r="B165" i="34"/>
  <c r="B173" i="34"/>
  <c r="B263" i="34"/>
  <c r="B303" i="34"/>
  <c r="B344" i="34"/>
  <c r="B464" i="34"/>
  <c r="B516" i="34"/>
  <c r="B560" i="34"/>
  <c r="B620" i="34"/>
  <c r="B700" i="34"/>
  <c r="B802" i="34"/>
  <c r="B860" i="34"/>
  <c r="B905" i="34"/>
  <c r="B909" i="34"/>
  <c r="B921" i="34"/>
  <c r="B950" i="34"/>
  <c r="B996" i="34"/>
  <c r="B1035" i="34"/>
  <c r="B1038" i="34"/>
  <c r="B30" i="34"/>
  <c r="B60" i="34"/>
  <c r="B74" i="34"/>
  <c r="B194" i="34"/>
  <c r="B207" i="34"/>
  <c r="B234" i="34"/>
  <c r="B252" i="34"/>
  <c r="B290" i="34"/>
  <c r="B334" i="34"/>
  <c r="B348" i="34"/>
  <c r="B452" i="34"/>
  <c r="B470" i="34"/>
  <c r="B513" i="34"/>
  <c r="B525" i="34"/>
  <c r="B9" i="34"/>
  <c r="B10" i="34"/>
  <c r="B18" i="34"/>
  <c r="B33" i="34"/>
  <c r="B61" i="34"/>
  <c r="B111" i="34"/>
  <c r="B142" i="34"/>
  <c r="B171" i="34"/>
  <c r="B242" i="34"/>
  <c r="B293" i="34"/>
  <c r="B324" i="34"/>
  <c r="B325" i="34"/>
  <c r="B384" i="34"/>
  <c r="B419" i="34"/>
  <c r="B438" i="34"/>
  <c r="B467" i="34"/>
  <c r="B536" i="34"/>
  <c r="B605" i="34"/>
  <c r="B651" i="34"/>
  <c r="B827" i="34"/>
  <c r="B841" i="34"/>
  <c r="B845" i="34"/>
  <c r="B851" i="34"/>
  <c r="B898" i="34"/>
  <c r="B901" i="34"/>
  <c r="B929" i="34"/>
  <c r="B937" i="34"/>
  <c r="B940" i="34"/>
  <c r="B957" i="34"/>
  <c r="B986" i="34"/>
  <c r="B66" i="34"/>
  <c r="B67" i="34"/>
  <c r="B94" i="34"/>
  <c r="B124" i="34"/>
  <c r="B304" i="34"/>
  <c r="B327" i="34"/>
  <c r="B362" i="34"/>
  <c r="B370" i="34"/>
  <c r="B413" i="34"/>
  <c r="B479" i="34"/>
  <c r="B497" i="34"/>
  <c r="B12" i="34"/>
  <c r="B14" i="34"/>
  <c r="B76" i="34"/>
  <c r="B146" i="34"/>
  <c r="B229" i="34"/>
  <c r="B358" i="34"/>
  <c r="B359" i="34"/>
  <c r="B442" i="34"/>
  <c r="B465" i="34"/>
  <c r="B485" i="34"/>
  <c r="B514" i="34"/>
  <c r="B517" i="34"/>
  <c r="B535" i="34"/>
  <c r="B625" i="34"/>
  <c r="B684" i="34"/>
  <c r="B847" i="34"/>
  <c r="B910" i="34"/>
  <c r="B925" i="34"/>
  <c r="B992" i="34"/>
  <c r="B997" i="34"/>
  <c r="B1013" i="34"/>
  <c r="B1061" i="34"/>
  <c r="B1064" i="34"/>
  <c r="B40" i="34"/>
  <c r="B352" i="34"/>
  <c r="B423" i="34"/>
  <c r="B759" i="34"/>
  <c r="B760" i="34"/>
  <c r="B720" i="34"/>
  <c r="B1034" i="34"/>
  <c r="B446" i="34"/>
  <c r="B687" i="34"/>
  <c r="B633" i="34"/>
  <c r="B644" i="34"/>
  <c r="B645" i="34"/>
  <c r="B653" i="34"/>
  <c r="B722" i="34"/>
  <c r="B878" i="34"/>
  <c r="B880" i="34"/>
  <c r="B886" i="34"/>
  <c r="B102" i="34"/>
  <c r="B103" i="34"/>
  <c r="B104" i="34"/>
  <c r="B648" i="34"/>
  <c r="B649" i="34"/>
  <c r="B650" i="34"/>
  <c r="B683" i="34"/>
  <c r="B721" i="34"/>
  <c r="B726" i="34"/>
  <c r="B727" i="34"/>
  <c r="B52" i="34"/>
  <c r="B53" i="34"/>
  <c r="B54" i="34"/>
  <c r="B55" i="34"/>
  <c r="B87" i="34"/>
  <c r="B120" i="34"/>
  <c r="B241" i="34"/>
  <c r="B284" i="34"/>
  <c r="B363" i="34"/>
  <c r="B379" i="34"/>
  <c r="B385" i="34"/>
  <c r="B399" i="34"/>
  <c r="B406" i="34"/>
  <c r="B437" i="34"/>
  <c r="B480" i="34"/>
  <c r="B481" i="34"/>
  <c r="B496" i="34"/>
  <c r="B576" i="34"/>
  <c r="B621" i="34"/>
  <c r="B629" i="34"/>
  <c r="B630" i="34"/>
  <c r="B669" i="34"/>
  <c r="B695" i="34"/>
  <c r="B729" i="34"/>
  <c r="B773" i="34"/>
  <c r="B547" i="34"/>
  <c r="B561" i="34"/>
  <c r="B750" i="34"/>
  <c r="B770" i="34"/>
  <c r="B792" i="34"/>
  <c r="B793" i="34"/>
  <c r="B796" i="34"/>
  <c r="B797" i="34"/>
  <c r="B808" i="34"/>
  <c r="B811" i="34"/>
  <c r="B812" i="34"/>
  <c r="B821" i="34"/>
  <c r="B875" i="34"/>
  <c r="B876" i="34"/>
  <c r="B893" i="34"/>
  <c r="B983" i="34"/>
  <c r="B984" i="34"/>
  <c r="B1026" i="34"/>
  <c r="B1027" i="34"/>
  <c r="B1051" i="34"/>
  <c r="B1053" i="34"/>
  <c r="B1054" i="34"/>
  <c r="B1055" i="34"/>
  <c r="B1056" i="34"/>
  <c r="B1057" i="34"/>
  <c r="B1058" i="34"/>
  <c r="B1059" i="34"/>
  <c r="B1063" i="34"/>
  <c r="B1071" i="34"/>
  <c r="B1081" i="34"/>
  <c r="B13" i="34"/>
  <c r="B23" i="34"/>
  <c r="B29" i="34"/>
  <c r="B32" i="34"/>
  <c r="B34" i="34"/>
  <c r="B36" i="34"/>
  <c r="B43" i="34"/>
  <c r="B58" i="34"/>
  <c r="B82" i="34"/>
  <c r="B86" i="34"/>
  <c r="B133" i="34"/>
  <c r="B203" i="34"/>
  <c r="B204" i="34"/>
  <c r="B220" i="34"/>
  <c r="B245" i="34"/>
  <c r="B254" i="34"/>
  <c r="B258" i="34"/>
  <c r="B279" i="34"/>
  <c r="B291" i="34"/>
  <c r="B306" i="34"/>
  <c r="B309" i="34"/>
  <c r="B313" i="34"/>
  <c r="B338" i="34"/>
  <c r="B351" i="34"/>
  <c r="B361" i="34"/>
  <c r="B368" i="34"/>
  <c r="B376" i="34"/>
  <c r="B388" i="34"/>
  <c r="B389" i="34"/>
  <c r="B453" i="34"/>
  <c r="B454" i="34"/>
  <c r="B469" i="34"/>
  <c r="B486" i="34"/>
  <c r="B487" i="34"/>
  <c r="B489" i="34"/>
  <c r="B508" i="34"/>
  <c r="B515" i="34"/>
  <c r="B527" i="34"/>
  <c r="B554" i="34"/>
  <c r="B569" i="34"/>
  <c r="B596" i="34"/>
  <c r="B614" i="34"/>
  <c r="B622" i="34"/>
  <c r="B636" i="34"/>
  <c r="B639" i="34"/>
  <c r="B647" i="34"/>
  <c r="B685" i="34"/>
  <c r="B688" i="34"/>
  <c r="B690" i="34"/>
  <c r="B716" i="34"/>
  <c r="B717" i="34"/>
  <c r="B751" i="34"/>
  <c r="B752" i="34"/>
  <c r="B775" i="34"/>
  <c r="B778" i="34"/>
  <c r="B789" i="34"/>
  <c r="B81" i="34"/>
  <c r="B90" i="34"/>
  <c r="B167" i="34"/>
  <c r="B170" i="34"/>
  <c r="B218" i="34"/>
  <c r="B219" i="34"/>
  <c r="B230" i="34"/>
  <c r="B251" i="34"/>
  <c r="B317" i="34"/>
  <c r="B382" i="34"/>
  <c r="B395" i="34"/>
  <c r="B427" i="34"/>
  <c r="B494" i="34"/>
  <c r="B531" i="34"/>
  <c r="B628" i="34"/>
  <c r="B631" i="34"/>
  <c r="B174" i="34"/>
  <c r="B360" i="34"/>
  <c r="B198" i="34"/>
  <c r="B287" i="34"/>
  <c r="B310" i="34"/>
  <c r="B401" i="34"/>
  <c r="B450" i="34"/>
  <c r="B577" i="34"/>
  <c r="B656" i="34"/>
  <c r="B670" i="34"/>
  <c r="B871" i="34"/>
  <c r="B872" i="34"/>
  <c r="B926" i="34"/>
  <c r="B955" i="34"/>
  <c r="B1005" i="34"/>
  <c r="B1012" i="34"/>
  <c r="B1023" i="34"/>
  <c r="B1076" i="34"/>
  <c r="B100" i="34"/>
  <c r="B110" i="34"/>
  <c r="B217" i="34"/>
  <c r="B247" i="34"/>
  <c r="B589" i="34"/>
  <c r="B590" i="34"/>
  <c r="B676" i="34"/>
  <c r="B677" i="34"/>
  <c r="B2" i="34"/>
  <c r="B3" i="34"/>
  <c r="B4" i="34"/>
  <c r="B5" i="34"/>
  <c r="B6" i="34"/>
  <c r="B956" i="34"/>
  <c r="B1060" i="34"/>
  <c r="B26" i="34"/>
  <c r="B27" i="34"/>
  <c r="B51" i="34"/>
  <c r="B97" i="34"/>
  <c r="B98" i="34"/>
  <c r="B190" i="34"/>
  <c r="B372" i="34"/>
  <c r="B420" i="34"/>
  <c r="B431" i="34"/>
  <c r="B835" i="34"/>
  <c r="B858" i="34"/>
  <c r="B11" i="34"/>
  <c r="B21" i="34"/>
  <c r="B112" i="34"/>
  <c r="B113" i="34"/>
  <c r="B114" i="34"/>
  <c r="B140" i="34"/>
  <c r="B141" i="34"/>
  <c r="B145" i="34"/>
  <c r="B188" i="34"/>
  <c r="B197" i="34"/>
  <c r="B319" i="34"/>
  <c r="B410" i="34"/>
  <c r="B448" i="34"/>
  <c r="B504" i="34"/>
  <c r="B507" i="34"/>
  <c r="B612" i="34"/>
  <c r="B646" i="34"/>
  <c r="B668" i="34"/>
  <c r="B710" i="34"/>
  <c r="B728" i="34"/>
  <c r="B800" i="34"/>
  <c r="B837" i="34"/>
  <c r="B869" i="34"/>
  <c r="B914" i="34"/>
  <c r="B941" i="34"/>
  <c r="B969" i="34"/>
  <c r="B1041" i="34"/>
  <c r="B109" i="34"/>
  <c r="B232" i="34"/>
  <c r="B271" i="34"/>
  <c r="B329" i="34"/>
  <c r="B822" i="34"/>
  <c r="B849" i="34"/>
  <c r="B861" i="34"/>
  <c r="B64" i="34"/>
  <c r="B115" i="34"/>
  <c r="B116" i="34"/>
  <c r="B150" i="34"/>
  <c r="B305" i="34"/>
  <c r="B402" i="34"/>
  <c r="B528" i="34"/>
  <c r="B543" i="34"/>
  <c r="B566" i="34"/>
  <c r="B7" i="34"/>
  <c r="B22" i="34"/>
  <c r="B38" i="34"/>
  <c r="B95" i="34"/>
  <c r="B266" i="34"/>
  <c r="B331" i="34"/>
  <c r="B332" i="34"/>
  <c r="B436" i="34"/>
  <c r="B526" i="34"/>
  <c r="B581" i="34"/>
  <c r="B592" i="34"/>
  <c r="B714" i="34"/>
  <c r="B765" i="34"/>
  <c r="B813" i="34"/>
  <c r="B833" i="34"/>
  <c r="B887" i="34"/>
  <c r="B917" i="34"/>
  <c r="B987" i="34"/>
  <c r="B988" i="34"/>
  <c r="B1042" i="34"/>
  <c r="B1065" i="34"/>
  <c r="B45" i="34"/>
  <c r="B149" i="34"/>
  <c r="B276" i="34"/>
  <c r="B593" i="34"/>
  <c r="B1066" i="34"/>
  <c r="B1067" i="34"/>
  <c r="B206" i="34"/>
  <c r="B275" i="34"/>
  <c r="B323" i="34"/>
  <c r="B407" i="34"/>
  <c r="B538" i="34"/>
  <c r="B548" i="34"/>
  <c r="B642" i="34"/>
  <c r="B836" i="34"/>
  <c r="B922" i="34"/>
  <c r="B998" i="34"/>
  <c r="B1006" i="34"/>
  <c r="B1007" i="34"/>
  <c r="B1040" i="34"/>
  <c r="B1047" i="34"/>
  <c r="B20" i="34"/>
  <c r="B28" i="34"/>
  <c r="B31" i="34"/>
  <c r="B44" i="34"/>
  <c r="B85" i="34"/>
  <c r="B353" i="34"/>
  <c r="B354" i="34"/>
  <c r="B367" i="34"/>
  <c r="B390" i="34"/>
  <c r="B424" i="34"/>
  <c r="B520" i="34"/>
  <c r="B537" i="34"/>
  <c r="B582" i="34"/>
  <c r="B660" i="34"/>
  <c r="B674" i="34"/>
  <c r="B884" i="34"/>
  <c r="B971" i="34"/>
  <c r="B989" i="34"/>
  <c r="B227" i="34"/>
  <c r="B248" i="34"/>
  <c r="B289" i="34"/>
  <c r="B315" i="34"/>
  <c r="B321" i="34"/>
  <c r="B350" i="34"/>
  <c r="B378" i="34"/>
  <c r="B396" i="34"/>
  <c r="B445" i="34"/>
  <c r="B466" i="34"/>
  <c r="B559" i="34"/>
  <c r="B422" i="34"/>
  <c r="B425" i="34"/>
  <c r="B947" i="34"/>
  <c r="B948" i="34"/>
  <c r="B364" i="34"/>
  <c r="B366" i="34"/>
  <c r="B679" i="34"/>
  <c r="B725" i="34"/>
  <c r="B731" i="34"/>
  <c r="B747" i="34"/>
  <c r="B748" i="34"/>
  <c r="B999" i="34"/>
  <c r="B1000" i="34"/>
  <c r="B1001" i="34"/>
  <c r="B1002" i="34"/>
  <c r="B1003" i="34"/>
  <c r="B1004" i="34"/>
  <c r="B542" i="34"/>
  <c r="B702" i="34"/>
  <c r="B703" i="34"/>
  <c r="B704" i="34"/>
  <c r="B832" i="34"/>
  <c r="B843" i="34"/>
  <c r="B83" i="34"/>
  <c r="B84" i="34"/>
  <c r="B250" i="34"/>
  <c r="B335" i="34"/>
  <c r="B336" i="34"/>
  <c r="B337" i="34"/>
  <c r="B387" i="34"/>
  <c r="B505" i="34"/>
  <c r="B573" i="34"/>
  <c r="B574" i="34"/>
  <c r="B575" i="34"/>
  <c r="B661" i="34"/>
  <c r="B662" i="34"/>
  <c r="B627" i="34"/>
  <c r="B763" i="34"/>
  <c r="B805" i="34"/>
  <c r="B806" i="34"/>
  <c r="B918" i="34"/>
  <c r="B927" i="34"/>
  <c r="B928" i="34"/>
  <c r="B934" i="34"/>
  <c r="B973" i="34"/>
  <c r="B974" i="34"/>
  <c r="B1008" i="34"/>
  <c r="B1021" i="34"/>
  <c r="B1024" i="34"/>
  <c r="B1025" i="34"/>
  <c r="B1037" i="34"/>
  <c r="B1048" i="34"/>
  <c r="B1074" i="34"/>
  <c r="B144" i="34"/>
  <c r="B265" i="34"/>
  <c r="B307" i="34"/>
  <c r="B447" i="34"/>
  <c r="B462" i="34"/>
  <c r="B749" i="34"/>
  <c r="B281" i="34"/>
  <c r="B300" i="34"/>
  <c r="B320" i="34"/>
  <c r="B666" i="34"/>
  <c r="B783" i="34"/>
  <c r="B846" i="34"/>
  <c r="B848" i="34"/>
  <c r="B906" i="34"/>
  <c r="B907" i="34"/>
  <c r="B908" i="34"/>
  <c r="B1016" i="34"/>
  <c r="B1018" i="34"/>
  <c r="B1077" i="34"/>
  <c r="B1078" i="34"/>
  <c r="B1079" i="34"/>
  <c r="B56" i="34"/>
  <c r="B57" i="34"/>
  <c r="B195" i="34"/>
  <c r="B235" i="34"/>
  <c r="B236" i="34"/>
  <c r="B262" i="34"/>
  <c r="B301" i="34"/>
  <c r="B312" i="34"/>
  <c r="B371" i="34"/>
  <c r="B518" i="34"/>
  <c r="B519" i="34"/>
  <c r="B524" i="34"/>
  <c r="B571" i="34"/>
  <c r="B572" i="34"/>
  <c r="B701" i="34"/>
  <c r="B736" i="34"/>
  <c r="B737" i="34"/>
  <c r="B964" i="34"/>
  <c r="B965" i="34"/>
  <c r="B991" i="34"/>
  <c r="B148" i="34"/>
  <c r="B181" i="34"/>
  <c r="B182" i="34"/>
  <c r="B183" i="34"/>
  <c r="B342" i="34"/>
  <c r="B400" i="34"/>
  <c r="B675" i="34"/>
  <c r="B903" i="34"/>
  <c r="B912" i="34"/>
  <c r="B913" i="34"/>
  <c r="B1043" i="34"/>
  <c r="B1044" i="34"/>
  <c r="B1045" i="34"/>
  <c r="B1046" i="34"/>
  <c r="B1072" i="34"/>
  <c r="B176" i="34"/>
  <c r="B179" i="34"/>
  <c r="B196" i="34"/>
  <c r="B240" i="34"/>
  <c r="B322" i="34"/>
  <c r="B433" i="34"/>
  <c r="B434" i="34"/>
  <c r="B435" i="34"/>
  <c r="B586" i="34"/>
  <c r="B634" i="34"/>
  <c r="B724" i="34"/>
  <c r="B809" i="34"/>
  <c r="B810" i="34"/>
  <c r="B830" i="34"/>
  <c r="B831" i="34"/>
  <c r="B959" i="34"/>
  <c r="B961" i="34"/>
  <c r="B962" i="34"/>
  <c r="B963" i="34"/>
  <c r="B968" i="34"/>
  <c r="B1009" i="34"/>
  <c r="B1010" i="34"/>
  <c r="B544" i="34"/>
  <c r="B600" i="34"/>
  <c r="B767" i="34"/>
  <c r="B768" i="34"/>
  <c r="B41" i="34"/>
  <c r="B77" i="34"/>
  <c r="B106" i="34"/>
  <c r="B107" i="34"/>
  <c r="B286" i="34"/>
  <c r="B330" i="34"/>
  <c r="B521" i="34"/>
  <c r="B598" i="34"/>
  <c r="B753" i="34"/>
  <c r="B777" i="34"/>
  <c r="B891" i="34"/>
  <c r="B1014" i="34"/>
  <c r="B1073" i="34"/>
  <c r="B152" i="34"/>
  <c r="B302" i="34"/>
  <c r="B357" i="34"/>
  <c r="B441" i="34"/>
  <c r="B555" i="34"/>
  <c r="B557" i="34"/>
  <c r="B970" i="34"/>
  <c r="B8" i="34"/>
  <c r="B137" i="34"/>
  <c r="B187" i="34"/>
  <c r="B394" i="34"/>
  <c r="B754" i="34"/>
  <c r="B877" i="34"/>
  <c r="B904" i="34"/>
  <c r="B972" i="34"/>
  <c r="B1036" i="34"/>
  <c r="B268" i="34"/>
  <c r="B356" i="34"/>
  <c r="B664" i="34"/>
  <c r="B735" i="34"/>
  <c r="B757" i="34"/>
  <c r="B819" i="34"/>
  <c r="B59" i="34"/>
  <c r="B333" i="34"/>
  <c r="B458" i="34"/>
  <c r="B512" i="34"/>
  <c r="B540" i="34"/>
  <c r="B551" i="34"/>
  <c r="B552" i="34"/>
  <c r="B553" i="34"/>
  <c r="B594" i="34"/>
  <c r="B873" i="34"/>
  <c r="B894" i="34"/>
  <c r="B895" i="34"/>
  <c r="B946" i="34"/>
  <c r="B958" i="34"/>
  <c r="B982" i="34"/>
  <c r="B990" i="34"/>
  <c r="B1068" i="34"/>
  <c r="B191" i="34"/>
  <c r="B222" i="34"/>
  <c r="B415" i="34"/>
  <c r="B416" i="34"/>
  <c r="B583" i="34"/>
  <c r="B840" i="34"/>
  <c r="B852" i="34"/>
  <c r="B936" i="34"/>
  <c r="B993" i="34"/>
  <c r="B71" i="34"/>
  <c r="B157" i="34"/>
  <c r="B158" i="34"/>
  <c r="B237" i="34"/>
  <c r="B369" i="34"/>
  <c r="B377" i="34"/>
  <c r="B412" i="34"/>
  <c r="B510" i="34"/>
  <c r="B564" i="34"/>
  <c r="B565" i="34"/>
  <c r="B730" i="34"/>
  <c r="B766" i="34"/>
  <c r="B779" i="34"/>
  <c r="B788" i="34"/>
  <c r="B799" i="34"/>
  <c r="B803" i="34"/>
  <c r="B844" i="34"/>
  <c r="B859" i="34"/>
  <c r="B870" i="34"/>
  <c r="B930" i="34"/>
  <c r="B499" i="34"/>
  <c r="B632" i="34"/>
  <c r="B655" i="34"/>
  <c r="B697" i="34"/>
  <c r="B740" i="34"/>
  <c r="B741" i="34"/>
  <c r="B853" i="34"/>
  <c r="B854" i="34"/>
  <c r="B874" i="34"/>
  <c r="B1015" i="34"/>
  <c r="B1075" i="34"/>
  <c r="B225" i="34"/>
  <c r="B339" i="34"/>
  <c r="B383" i="34"/>
  <c r="B451" i="34"/>
  <c r="B463" i="34"/>
  <c r="B490" i="34"/>
  <c r="B493" i="34"/>
  <c r="B509" i="34"/>
  <c r="B601" i="34"/>
  <c r="B657" i="34"/>
  <c r="B665" i="34"/>
  <c r="B681" i="34"/>
  <c r="B686" i="34"/>
  <c r="B35" i="34"/>
  <c r="B42" i="34"/>
  <c r="B163" i="34"/>
  <c r="B316" i="34"/>
  <c r="B398" i="34"/>
  <c r="B432" i="34"/>
  <c r="B892" i="34"/>
  <c r="B343" i="34"/>
  <c r="B617" i="34"/>
  <c r="B1030" i="34"/>
  <c r="B1031" i="34"/>
  <c r="B272" i="34"/>
  <c r="B273" i="34"/>
  <c r="B274" i="34"/>
  <c r="B643" i="34"/>
  <c r="B678" i="34"/>
  <c r="B689" i="34"/>
  <c r="B708" i="34"/>
  <c r="B776" i="34"/>
  <c r="B899" i="34"/>
  <c r="B900" i="34"/>
  <c r="B68" i="34"/>
  <c r="B75" i="34"/>
  <c r="B80" i="34"/>
  <c r="B119" i="34"/>
  <c r="B127" i="34"/>
  <c r="B151" i="34"/>
  <c r="B175" i="34"/>
  <c r="B180" i="34"/>
  <c r="B213" i="34"/>
  <c r="B214" i="34"/>
  <c r="B261" i="34"/>
  <c r="B397" i="34"/>
  <c r="B426" i="34"/>
  <c r="B545" i="34"/>
  <c r="B579" i="34"/>
  <c r="B602" i="34"/>
  <c r="B603" i="34"/>
  <c r="B604" i="34"/>
  <c r="B640" i="34"/>
  <c r="B641" i="34"/>
  <c r="B781" i="34"/>
  <c r="B784" i="34"/>
  <c r="B790" i="34"/>
  <c r="B888" i="34"/>
  <c r="B978" i="34"/>
  <c r="B17" i="34"/>
  <c r="B131" i="34"/>
  <c r="B132" i="34"/>
  <c r="B169" i="34"/>
  <c r="B503" i="34"/>
  <c r="B562" i="34"/>
  <c r="B563" i="34"/>
  <c r="B580" i="34"/>
  <c r="B613" i="34"/>
  <c r="B682" i="34"/>
  <c r="B718" i="34"/>
  <c r="B732" i="34"/>
  <c r="B794" i="34"/>
  <c r="B795" i="34"/>
  <c r="B882" i="34"/>
  <c r="B942" i="34"/>
  <c r="B159" i="34"/>
  <c r="B259" i="34"/>
  <c r="B558" i="34"/>
  <c r="B801" i="34"/>
  <c r="B48" i="34"/>
  <c r="B49" i="34"/>
  <c r="B430" i="34"/>
  <c r="B673" i="34"/>
  <c r="B623" i="34"/>
  <c r="B807" i="34"/>
  <c r="B931" i="34"/>
  <c r="B591" i="34"/>
  <c r="B597" i="34"/>
  <c r="B866" i="34"/>
  <c r="B966" i="34"/>
  <c r="B980" i="34"/>
  <c r="B1062" i="34"/>
  <c r="B15" i="34"/>
  <c r="B118" i="34"/>
  <c r="B126" i="34"/>
  <c r="B256" i="34"/>
  <c r="B523" i="34"/>
  <c r="B746" i="34"/>
  <c r="B211" i="34"/>
  <c r="B409" i="34"/>
  <c r="B428" i="34"/>
  <c r="B429" i="34"/>
  <c r="B712" i="34"/>
  <c r="B713" i="34"/>
  <c r="B745" i="34"/>
  <c r="B772" i="34"/>
  <c r="B911" i="34"/>
  <c r="B976" i="34"/>
  <c r="B977" i="34"/>
  <c r="B50" i="34"/>
  <c r="B199" i="34"/>
  <c r="B200" i="34"/>
  <c r="B260" i="34"/>
  <c r="B443" i="34"/>
  <c r="B546" i="34"/>
  <c r="B584" i="34"/>
  <c r="B691" i="34"/>
  <c r="B711" i="34"/>
  <c r="B804" i="34"/>
  <c r="B820" i="34"/>
  <c r="B834" i="34"/>
  <c r="B889" i="34"/>
  <c r="B896" i="34"/>
  <c r="B951" i="34"/>
  <c r="B960" i="34"/>
  <c r="B967" i="34"/>
  <c r="B981" i="34"/>
  <c r="B1020" i="34"/>
  <c r="B1032" i="34"/>
  <c r="B1052" i="34"/>
  <c r="B1070" i="34"/>
  <c r="B46" i="34"/>
  <c r="B47" i="34"/>
  <c r="B63" i="34"/>
  <c r="B78" i="34"/>
  <c r="B79" i="34"/>
  <c r="B122" i="34"/>
  <c r="B138" i="34"/>
  <c r="B184" i="34"/>
  <c r="B208" i="34"/>
  <c r="B210" i="34"/>
  <c r="B264" i="34"/>
  <c r="B278" i="34"/>
  <c r="B381" i="34"/>
  <c r="B491" i="34"/>
  <c r="B541" i="34"/>
  <c r="B606" i="34"/>
  <c r="B624" i="34"/>
  <c r="B814" i="34"/>
  <c r="B815" i="34"/>
  <c r="B825" i="34"/>
  <c r="B826" i="34"/>
  <c r="B863" i="34"/>
  <c r="B935" i="34"/>
  <c r="B938" i="34"/>
  <c r="B985" i="34"/>
  <c r="B1019" i="34"/>
  <c r="B1022" i="34"/>
  <c r="B1033" i="34"/>
  <c r="B1080" i="34"/>
  <c r="B25" i="34"/>
  <c r="B117" i="34"/>
  <c r="B139" i="34"/>
  <c r="B156" i="34"/>
  <c r="B162" i="34"/>
  <c r="B209" i="34"/>
  <c r="B255" i="34"/>
  <c r="B257" i="34"/>
  <c r="B280" i="34"/>
  <c r="B298" i="34"/>
  <c r="B341" i="34"/>
  <c r="B421" i="34"/>
  <c r="B440" i="34"/>
  <c r="B455" i="34"/>
  <c r="B484" i="34"/>
  <c r="B723" i="34"/>
  <c r="B733" i="34"/>
  <c r="B734" i="34"/>
  <c r="B738" i="34"/>
  <c r="B755" i="34"/>
  <c r="B817" i="34"/>
  <c r="B818" i="34"/>
  <c r="B862" i="34"/>
  <c r="B933" i="34"/>
  <c r="B939" i="34"/>
  <c r="C269" i="34"/>
  <c r="C270" i="34"/>
  <c r="C495" i="34"/>
  <c r="C125" i="34"/>
  <c r="C226" i="34"/>
  <c r="C403" i="34"/>
  <c r="C694" i="34"/>
  <c r="C696" i="34"/>
  <c r="C72" i="34"/>
  <c r="C73" i="34"/>
  <c r="C134" i="34"/>
  <c r="C288" i="34"/>
  <c r="C355" i="34"/>
  <c r="C705" i="34"/>
  <c r="C706" i="34"/>
  <c r="C39" i="34"/>
  <c r="C153" i="34"/>
  <c r="C154" i="34"/>
  <c r="C224" i="34"/>
  <c r="C444" i="34"/>
  <c r="C529" i="34"/>
  <c r="C530" i="34"/>
  <c r="C585" i="34"/>
  <c r="C587" i="34"/>
  <c r="C588" i="34"/>
  <c r="C607" i="34"/>
  <c r="C608" i="34"/>
  <c r="C611" i="34"/>
  <c r="C658" i="34"/>
  <c r="C693" i="34"/>
  <c r="C205" i="34"/>
  <c r="C456" i="34"/>
  <c r="C457" i="34"/>
  <c r="C618" i="34"/>
  <c r="C619" i="34"/>
  <c r="C19" i="34"/>
  <c r="C238" i="34"/>
  <c r="C308" i="34"/>
  <c r="C391" i="34"/>
  <c r="C392" i="34"/>
  <c r="C393" i="34"/>
  <c r="C461" i="34"/>
  <c r="C699" i="34"/>
  <c r="C185" i="34"/>
  <c r="C186" i="34"/>
  <c r="C192" i="34"/>
  <c r="C216" i="34"/>
  <c r="C246" i="34"/>
  <c r="C249" i="34"/>
  <c r="C283" i="34"/>
  <c r="C474" i="34"/>
  <c r="C476" i="34"/>
  <c r="C477" i="34"/>
  <c r="C549" i="34"/>
  <c r="C550" i="34"/>
  <c r="C599" i="34"/>
  <c r="C635" i="34"/>
  <c r="C638" i="34"/>
  <c r="C123" i="34"/>
  <c r="C166" i="34"/>
  <c r="C292" i="34"/>
  <c r="C411" i="34"/>
  <c r="C672" i="34"/>
  <c r="C707" i="34"/>
  <c r="C105" i="34"/>
  <c r="C155" i="34"/>
  <c r="C177" i="34"/>
  <c r="C178" i="34"/>
  <c r="C189" i="34"/>
  <c r="C62" i="34"/>
  <c r="C108" i="34"/>
  <c r="C168" i="34"/>
  <c r="C243" i="34"/>
  <c r="C244" i="34"/>
  <c r="C253" i="34"/>
  <c r="C404" i="34"/>
  <c r="C532" i="34"/>
  <c r="C533" i="34"/>
  <c r="C534" i="34"/>
  <c r="C24" i="34"/>
  <c r="C65" i="34"/>
  <c r="C143" i="34"/>
  <c r="C193" i="34"/>
  <c r="C221" i="34"/>
  <c r="C233" i="34"/>
  <c r="C277" i="34"/>
  <c r="C294" i="34"/>
  <c r="C299" i="34"/>
  <c r="C340" i="34"/>
  <c r="C349" i="34"/>
  <c r="C365" i="34"/>
  <c r="C380" i="34"/>
  <c r="C418" i="34"/>
  <c r="C449" i="34"/>
  <c r="C488" i="34"/>
  <c r="C500" i="34"/>
  <c r="C719" i="34"/>
  <c r="C743" i="34"/>
  <c r="C744" i="34"/>
  <c r="C791" i="34"/>
  <c r="C850" i="34"/>
  <c r="C879" i="34"/>
  <c r="C881" i="34"/>
  <c r="C897" i="34"/>
  <c r="C923" i="34"/>
  <c r="C924" i="34"/>
  <c r="C979" i="34"/>
  <c r="C994" i="34"/>
  <c r="C995" i="34"/>
  <c r="C88" i="34"/>
  <c r="C89" i="34"/>
  <c r="C91" i="34"/>
  <c r="C92" i="34"/>
  <c r="C164" i="34"/>
  <c r="C345" i="34"/>
  <c r="C346" i="34"/>
  <c r="C347" i="34"/>
  <c r="C439" i="34"/>
  <c r="C468" i="34"/>
  <c r="C478" i="34"/>
  <c r="C498" i="34"/>
  <c r="C511" i="34"/>
  <c r="C522" i="34"/>
  <c r="C615" i="34"/>
  <c r="C616" i="34"/>
  <c r="C944" i="34"/>
  <c r="C945" i="34"/>
  <c r="C785" i="34"/>
  <c r="C786" i="34"/>
  <c r="C787" i="34"/>
  <c r="C501" i="34"/>
  <c r="C502" i="34"/>
  <c r="C567" i="34"/>
  <c r="C568" i="34"/>
  <c r="C715" i="34"/>
  <c r="C771" i="34"/>
  <c r="C297" i="34"/>
  <c r="C756" i="34"/>
  <c r="C838" i="34"/>
  <c r="C839" i="34"/>
  <c r="C865" i="34"/>
  <c r="C1069" i="34"/>
  <c r="C295" i="34"/>
  <c r="C296" i="34"/>
  <c r="C375" i="34"/>
  <c r="C595" i="34"/>
  <c r="C652" i="34"/>
  <c r="C769" i="34"/>
  <c r="C867" i="34"/>
  <c r="C952" i="34"/>
  <c r="C953" i="34"/>
  <c r="C954" i="34"/>
  <c r="C698" i="34"/>
  <c r="C709" i="34"/>
  <c r="C915" i="34"/>
  <c r="C916" i="34"/>
  <c r="C932" i="34"/>
  <c r="C1011" i="34"/>
  <c r="C471" i="34"/>
  <c r="C472" i="34"/>
  <c r="C473" i="34"/>
  <c r="C475" i="34"/>
  <c r="C659" i="34"/>
  <c r="C855" i="34"/>
  <c r="C1028" i="34"/>
  <c r="C1029" i="34"/>
  <c r="C99" i="34"/>
  <c r="C121" i="34"/>
  <c r="C129" i="34"/>
  <c r="C136" i="34"/>
  <c r="C147" i="34"/>
  <c r="C202" i="34"/>
  <c r="C212" i="34"/>
  <c r="C215" i="34"/>
  <c r="C223" i="34"/>
  <c r="C231" i="34"/>
  <c r="C239" i="34"/>
  <c r="C267" i="34"/>
  <c r="C285" i="34"/>
  <c r="C311" i="34"/>
  <c r="C318" i="34"/>
  <c r="C326" i="34"/>
  <c r="C374" i="34"/>
  <c r="C386" i="34"/>
  <c r="C405" i="34"/>
  <c r="C609" i="34"/>
  <c r="C610" i="34"/>
  <c r="C637" i="34"/>
  <c r="C663" i="34"/>
  <c r="C680" i="34"/>
  <c r="C692" i="34"/>
  <c r="C764" i="34"/>
  <c r="C774" i="34"/>
  <c r="C823" i="34"/>
  <c r="C864" i="34"/>
  <c r="C868" i="34"/>
  <c r="C890" i="34"/>
  <c r="C1017" i="34"/>
  <c r="C16" i="34"/>
  <c r="C69" i="34"/>
  <c r="C70" i="34"/>
  <c r="C739" i="34"/>
  <c r="C761" i="34"/>
  <c r="C762" i="34"/>
  <c r="C816" i="34"/>
  <c r="C828" i="34"/>
  <c r="C842" i="34"/>
  <c r="C856" i="34"/>
  <c r="C857" i="34"/>
  <c r="C919" i="34"/>
  <c r="C920" i="34"/>
  <c r="C37" i="34"/>
  <c r="C101" i="34"/>
  <c r="C160" i="34"/>
  <c r="C314" i="34"/>
  <c r="C408" i="34"/>
  <c r="C414" i="34"/>
  <c r="C417" i="34"/>
  <c r="C459" i="34"/>
  <c r="C460" i="34"/>
  <c r="C482" i="34"/>
  <c r="C483" i="34"/>
  <c r="C556" i="34"/>
  <c r="C578" i="34"/>
  <c r="C742" i="34"/>
  <c r="C758" i="34"/>
  <c r="C782" i="34"/>
  <c r="C798" i="34"/>
  <c r="C824" i="34"/>
  <c r="C885" i="34"/>
  <c r="C949" i="34"/>
  <c r="C975" i="34"/>
  <c r="C93" i="34"/>
  <c r="C96" i="34"/>
  <c r="C130" i="34"/>
  <c r="C161" i="34"/>
  <c r="C172" i="34"/>
  <c r="C201" i="34"/>
  <c r="C228" i="34"/>
  <c r="C282" i="34"/>
  <c r="C328" i="34"/>
  <c r="C373" i="34"/>
  <c r="C492" i="34"/>
  <c r="C506" i="34"/>
  <c r="C539" i="34"/>
  <c r="C570" i="34"/>
  <c r="C626" i="34"/>
  <c r="C654" i="34"/>
  <c r="C667" i="34"/>
  <c r="C671" i="34"/>
  <c r="C780" i="34"/>
  <c r="C829" i="34"/>
  <c r="C883" i="34"/>
  <c r="C902" i="34"/>
  <c r="C943" i="34"/>
  <c r="C1039" i="34"/>
  <c r="C1049" i="34"/>
  <c r="C1050" i="34"/>
  <c r="C128" i="34"/>
  <c r="C135" i="34"/>
  <c r="C165" i="34"/>
  <c r="C173" i="34"/>
  <c r="C263" i="34"/>
  <c r="C303" i="34"/>
  <c r="C344" i="34"/>
  <c r="C464" i="34"/>
  <c r="C516" i="34"/>
  <c r="C560" i="34"/>
  <c r="C620" i="34"/>
  <c r="C700" i="34"/>
  <c r="C802" i="34"/>
  <c r="C860" i="34"/>
  <c r="C905" i="34"/>
  <c r="C909" i="34"/>
  <c r="C921" i="34"/>
  <c r="C950" i="34"/>
  <c r="C996" i="34"/>
  <c r="C1035" i="34"/>
  <c r="C1038" i="34"/>
  <c r="C30" i="34"/>
  <c r="C60" i="34"/>
  <c r="C74" i="34"/>
  <c r="C194" i="34"/>
  <c r="C207" i="34"/>
  <c r="C234" i="34"/>
  <c r="C252" i="34"/>
  <c r="C290" i="34"/>
  <c r="C334" i="34"/>
  <c r="C348" i="34"/>
  <c r="C452" i="34"/>
  <c r="C470" i="34"/>
  <c r="C513" i="34"/>
  <c r="C525" i="34"/>
  <c r="C9" i="34"/>
  <c r="C10" i="34"/>
  <c r="C18" i="34"/>
  <c r="C33" i="34"/>
  <c r="C61" i="34"/>
  <c r="C111" i="34"/>
  <c r="C142" i="34"/>
  <c r="C171" i="34"/>
  <c r="C242" i="34"/>
  <c r="C293" i="34"/>
  <c r="C324" i="34"/>
  <c r="C325" i="34"/>
  <c r="C384" i="34"/>
  <c r="C419" i="34"/>
  <c r="C438" i="34"/>
  <c r="C467" i="34"/>
  <c r="C536" i="34"/>
  <c r="C605" i="34"/>
  <c r="C651" i="34"/>
  <c r="C827" i="34"/>
  <c r="C841" i="34"/>
  <c r="C845" i="34"/>
  <c r="C851" i="34"/>
  <c r="C898" i="34"/>
  <c r="C901" i="34"/>
  <c r="C929" i="34"/>
  <c r="C937" i="34"/>
  <c r="C940" i="34"/>
  <c r="C957" i="34"/>
  <c r="C986" i="34"/>
  <c r="C66" i="34"/>
  <c r="C67" i="34"/>
  <c r="C94" i="34"/>
  <c r="C124" i="34"/>
  <c r="C304" i="34"/>
  <c r="C327" i="34"/>
  <c r="C362" i="34"/>
  <c r="C370" i="34"/>
  <c r="C413" i="34"/>
  <c r="C479" i="34"/>
  <c r="C497" i="34"/>
  <c r="C12" i="34"/>
  <c r="C14" i="34"/>
  <c r="C76" i="34"/>
  <c r="C146" i="34"/>
  <c r="C229" i="34"/>
  <c r="C358" i="34"/>
  <c r="C359" i="34"/>
  <c r="C442" i="34"/>
  <c r="C465" i="34"/>
  <c r="C485" i="34"/>
  <c r="C514" i="34"/>
  <c r="C517" i="34"/>
  <c r="C535" i="34"/>
  <c r="C625" i="34"/>
  <c r="C684" i="34"/>
  <c r="C847" i="34"/>
  <c r="C910" i="34"/>
  <c r="C925" i="34"/>
  <c r="C992" i="34"/>
  <c r="C997" i="34"/>
  <c r="C1013" i="34"/>
  <c r="C1061" i="34"/>
  <c r="C1064" i="34"/>
  <c r="C40" i="34"/>
  <c r="C352" i="34"/>
  <c r="C423" i="34"/>
  <c r="C759" i="34"/>
  <c r="C760" i="34"/>
  <c r="C720" i="34"/>
  <c r="C1034" i="34"/>
  <c r="C446" i="34"/>
  <c r="C687" i="34"/>
  <c r="C633" i="34"/>
  <c r="C644" i="34"/>
  <c r="C645" i="34"/>
  <c r="C653" i="34"/>
  <c r="C722" i="34"/>
  <c r="C878" i="34"/>
  <c r="C880" i="34"/>
  <c r="C886" i="34"/>
  <c r="C102" i="34"/>
  <c r="C103" i="34"/>
  <c r="C104" i="34"/>
  <c r="C648" i="34"/>
  <c r="C649" i="34"/>
  <c r="C650" i="34"/>
  <c r="C683" i="34"/>
  <c r="C721" i="34"/>
  <c r="C726" i="34"/>
  <c r="C727" i="34"/>
  <c r="C52" i="34"/>
  <c r="C53" i="34"/>
  <c r="C54" i="34"/>
  <c r="C55" i="34"/>
  <c r="C87" i="34"/>
  <c r="C120" i="34"/>
  <c r="C241" i="34"/>
  <c r="C284" i="34"/>
  <c r="C363" i="34"/>
  <c r="C379" i="34"/>
  <c r="C385" i="34"/>
  <c r="C399" i="34"/>
  <c r="C406" i="34"/>
  <c r="C437" i="34"/>
  <c r="C480" i="34"/>
  <c r="C481" i="34"/>
  <c r="C496" i="34"/>
  <c r="C576" i="34"/>
  <c r="C621" i="34"/>
  <c r="C629" i="34"/>
  <c r="C630" i="34"/>
  <c r="C669" i="34"/>
  <c r="C695" i="34"/>
  <c r="C729" i="34"/>
  <c r="C773" i="34"/>
  <c r="C547" i="34"/>
  <c r="C561" i="34"/>
  <c r="C750" i="34"/>
  <c r="C770" i="34"/>
  <c r="C792" i="34"/>
  <c r="C793" i="34"/>
  <c r="C796" i="34"/>
  <c r="C797" i="34"/>
  <c r="C808" i="34"/>
  <c r="C811" i="34"/>
  <c r="C812" i="34"/>
  <c r="C821" i="34"/>
  <c r="C875" i="34"/>
  <c r="C876" i="34"/>
  <c r="C893" i="34"/>
  <c r="C983" i="34"/>
  <c r="C984" i="34"/>
  <c r="C1026" i="34"/>
  <c r="C1027" i="34"/>
  <c r="C1051" i="34"/>
  <c r="C1053" i="34"/>
  <c r="C1054" i="34"/>
  <c r="C1055" i="34"/>
  <c r="C1056" i="34"/>
  <c r="C1057" i="34"/>
  <c r="C1058" i="34"/>
  <c r="C1059" i="34"/>
  <c r="C1063" i="34"/>
  <c r="C1071" i="34"/>
  <c r="C1081" i="34"/>
  <c r="C13" i="34"/>
  <c r="C23" i="34"/>
  <c r="C29" i="34"/>
  <c r="C32" i="34"/>
  <c r="C34" i="34"/>
  <c r="C36" i="34"/>
  <c r="C43" i="34"/>
  <c r="C58" i="34"/>
  <c r="C82" i="34"/>
  <c r="C86" i="34"/>
  <c r="C133" i="34"/>
  <c r="C203" i="34"/>
  <c r="C204" i="34"/>
  <c r="C220" i="34"/>
  <c r="C245" i="34"/>
  <c r="C254" i="34"/>
  <c r="C258" i="34"/>
  <c r="C279" i="34"/>
  <c r="C291" i="34"/>
  <c r="C306" i="34"/>
  <c r="C309" i="34"/>
  <c r="C313" i="34"/>
  <c r="C338" i="34"/>
  <c r="C351" i="34"/>
  <c r="C361" i="34"/>
  <c r="C368" i="34"/>
  <c r="C376" i="34"/>
  <c r="C388" i="34"/>
  <c r="C389" i="34"/>
  <c r="C453" i="34"/>
  <c r="C454" i="34"/>
  <c r="C469" i="34"/>
  <c r="C486" i="34"/>
  <c r="C487" i="34"/>
  <c r="C489" i="34"/>
  <c r="C508" i="34"/>
  <c r="C515" i="34"/>
  <c r="C527" i="34"/>
  <c r="C554" i="34"/>
  <c r="C569" i="34"/>
  <c r="C596" i="34"/>
  <c r="C614" i="34"/>
  <c r="C622" i="34"/>
  <c r="C636" i="34"/>
  <c r="C639" i="34"/>
  <c r="C647" i="34"/>
  <c r="C685" i="34"/>
  <c r="C688" i="34"/>
  <c r="C690" i="34"/>
  <c r="C716" i="34"/>
  <c r="C717" i="34"/>
  <c r="C751" i="34"/>
  <c r="C752" i="34"/>
  <c r="C775" i="34"/>
  <c r="C778" i="34"/>
  <c r="C789" i="34"/>
  <c r="C81" i="34"/>
  <c r="C90" i="34"/>
  <c r="C167" i="34"/>
  <c r="C170" i="34"/>
  <c r="C218" i="34"/>
  <c r="C219" i="34"/>
  <c r="C230" i="34"/>
  <c r="C251" i="34"/>
  <c r="C317" i="34"/>
  <c r="C382" i="34"/>
  <c r="C395" i="34"/>
  <c r="C427" i="34"/>
  <c r="C494" i="34"/>
  <c r="C531" i="34"/>
  <c r="C628" i="34"/>
  <c r="C631" i="34"/>
  <c r="C174" i="34"/>
  <c r="C360" i="34"/>
  <c r="C198" i="34"/>
  <c r="C287" i="34"/>
  <c r="C310" i="34"/>
  <c r="C401" i="34"/>
  <c r="C450" i="34"/>
  <c r="C577" i="34"/>
  <c r="C656" i="34"/>
  <c r="C670" i="34"/>
  <c r="C871" i="34"/>
  <c r="C872" i="34"/>
  <c r="C926" i="34"/>
  <c r="C955" i="34"/>
  <c r="C1005" i="34"/>
  <c r="C1012" i="34"/>
  <c r="C1023" i="34"/>
  <c r="C1076" i="34"/>
  <c r="C100" i="34"/>
  <c r="C110" i="34"/>
  <c r="C217" i="34"/>
  <c r="C247" i="34"/>
  <c r="C589" i="34"/>
  <c r="C590" i="34"/>
  <c r="C676" i="34"/>
  <c r="C677" i="34"/>
  <c r="C2" i="34"/>
  <c r="C3" i="34"/>
  <c r="C4" i="34"/>
  <c r="C5" i="34"/>
  <c r="C6" i="34"/>
  <c r="C956" i="34"/>
  <c r="C1060" i="34"/>
  <c r="C26" i="34"/>
  <c r="C27" i="34"/>
  <c r="C51" i="34"/>
  <c r="C97" i="34"/>
  <c r="C98" i="34"/>
  <c r="C190" i="34"/>
  <c r="C372" i="34"/>
  <c r="C420" i="34"/>
  <c r="C431" i="34"/>
  <c r="C835" i="34"/>
  <c r="C858" i="34"/>
  <c r="C11" i="34"/>
  <c r="C21" i="34"/>
  <c r="C112" i="34"/>
  <c r="C113" i="34"/>
  <c r="C114" i="34"/>
  <c r="C140" i="34"/>
  <c r="C141" i="34"/>
  <c r="C145" i="34"/>
  <c r="C188" i="34"/>
  <c r="C197" i="34"/>
  <c r="C319" i="34"/>
  <c r="C410" i="34"/>
  <c r="C448" i="34"/>
  <c r="C504" i="34"/>
  <c r="C507" i="34"/>
  <c r="C612" i="34"/>
  <c r="C646" i="34"/>
  <c r="C668" i="34"/>
  <c r="C710" i="34"/>
  <c r="C728" i="34"/>
  <c r="C800" i="34"/>
  <c r="C837" i="34"/>
  <c r="C869" i="34"/>
  <c r="C914" i="34"/>
  <c r="C941" i="34"/>
  <c r="C969" i="34"/>
  <c r="C1041" i="34"/>
  <c r="C109" i="34"/>
  <c r="C232" i="34"/>
  <c r="C271" i="34"/>
  <c r="C329" i="34"/>
  <c r="C822" i="34"/>
  <c r="C849" i="34"/>
  <c r="C861" i="34"/>
  <c r="C64" i="34"/>
  <c r="C115" i="34"/>
  <c r="C116" i="34"/>
  <c r="C150" i="34"/>
  <c r="C305" i="34"/>
  <c r="C402" i="34"/>
  <c r="C528" i="34"/>
  <c r="C543" i="34"/>
  <c r="C566" i="34"/>
  <c r="C7" i="34"/>
  <c r="C22" i="34"/>
  <c r="C38" i="34"/>
  <c r="C95" i="34"/>
  <c r="C266" i="34"/>
  <c r="C331" i="34"/>
  <c r="C332" i="34"/>
  <c r="C436" i="34"/>
  <c r="C526" i="34"/>
  <c r="C581" i="34"/>
  <c r="C592" i="34"/>
  <c r="C714" i="34"/>
  <c r="C765" i="34"/>
  <c r="C813" i="34"/>
  <c r="C833" i="34"/>
  <c r="C887" i="34"/>
  <c r="C917" i="34"/>
  <c r="C987" i="34"/>
  <c r="C988" i="34"/>
  <c r="C1042" i="34"/>
  <c r="C1065" i="34"/>
  <c r="C45" i="34"/>
  <c r="C149" i="34"/>
  <c r="C276" i="34"/>
  <c r="C593" i="34"/>
  <c r="C1066" i="34"/>
  <c r="C1067" i="34"/>
  <c r="C206" i="34"/>
  <c r="C275" i="34"/>
  <c r="C323" i="34"/>
  <c r="C407" i="34"/>
  <c r="C538" i="34"/>
  <c r="C548" i="34"/>
  <c r="C642" i="34"/>
  <c r="C836" i="34"/>
  <c r="C922" i="34"/>
  <c r="C998" i="34"/>
  <c r="C1006" i="34"/>
  <c r="C1007" i="34"/>
  <c r="C1040" i="34"/>
  <c r="C1047" i="34"/>
  <c r="C20" i="34"/>
  <c r="C28" i="34"/>
  <c r="C31" i="34"/>
  <c r="C44" i="34"/>
  <c r="C85" i="34"/>
  <c r="C353" i="34"/>
  <c r="C354" i="34"/>
  <c r="C367" i="34"/>
  <c r="C390" i="34"/>
  <c r="C424" i="34"/>
  <c r="C520" i="34"/>
  <c r="C537" i="34"/>
  <c r="C582" i="34"/>
  <c r="C660" i="34"/>
  <c r="C674" i="34"/>
  <c r="C884" i="34"/>
  <c r="C971" i="34"/>
  <c r="C989" i="34"/>
  <c r="C227" i="34"/>
  <c r="C248" i="34"/>
  <c r="C289" i="34"/>
  <c r="C315" i="34"/>
  <c r="C321" i="34"/>
  <c r="C350" i="34"/>
  <c r="C378" i="34"/>
  <c r="C396" i="34"/>
  <c r="C445" i="34"/>
  <c r="C466" i="34"/>
  <c r="C559" i="34"/>
  <c r="C422" i="34"/>
  <c r="C425" i="34"/>
  <c r="C947" i="34"/>
  <c r="C948" i="34"/>
  <c r="C364" i="34"/>
  <c r="C366" i="34"/>
  <c r="C679" i="34"/>
  <c r="C725" i="34"/>
  <c r="C731" i="34"/>
  <c r="C747" i="34"/>
  <c r="C748" i="34"/>
  <c r="C999" i="34"/>
  <c r="C1000" i="34"/>
  <c r="C1001" i="34"/>
  <c r="C1002" i="34"/>
  <c r="C1003" i="34"/>
  <c r="C1004" i="34"/>
  <c r="C542" i="34"/>
  <c r="C702" i="34"/>
  <c r="C703" i="34"/>
  <c r="C704" i="34"/>
  <c r="C832" i="34"/>
  <c r="C843" i="34"/>
  <c r="C83" i="34"/>
  <c r="C84" i="34"/>
  <c r="C250" i="34"/>
  <c r="C335" i="34"/>
  <c r="C336" i="34"/>
  <c r="C337" i="34"/>
  <c r="C387" i="34"/>
  <c r="C505" i="34"/>
  <c r="C573" i="34"/>
  <c r="C574" i="34"/>
  <c r="C575" i="34"/>
  <c r="C661" i="34"/>
  <c r="C662" i="34"/>
  <c r="C627" i="34"/>
  <c r="C763" i="34"/>
  <c r="C805" i="34"/>
  <c r="C806" i="34"/>
  <c r="C918" i="34"/>
  <c r="C927" i="34"/>
  <c r="C928" i="34"/>
  <c r="C934" i="34"/>
  <c r="C973" i="34"/>
  <c r="C974" i="34"/>
  <c r="C1008" i="34"/>
  <c r="C1021" i="34"/>
  <c r="C1024" i="34"/>
  <c r="C1025" i="34"/>
  <c r="C1037" i="34"/>
  <c r="C1048" i="34"/>
  <c r="C1074" i="34"/>
  <c r="C144" i="34"/>
  <c r="C265" i="34"/>
  <c r="C307" i="34"/>
  <c r="C447" i="34"/>
  <c r="C462" i="34"/>
  <c r="C749" i="34"/>
  <c r="C281" i="34"/>
  <c r="C300" i="34"/>
  <c r="C320" i="34"/>
  <c r="C666" i="34"/>
  <c r="C783" i="34"/>
  <c r="C846" i="34"/>
  <c r="C848" i="34"/>
  <c r="C906" i="34"/>
  <c r="C907" i="34"/>
  <c r="C908" i="34"/>
  <c r="C1016" i="34"/>
  <c r="C1018" i="34"/>
  <c r="C1077" i="34"/>
  <c r="C1078" i="34"/>
  <c r="C1079" i="34"/>
  <c r="C56" i="34"/>
  <c r="C57" i="34"/>
  <c r="C195" i="34"/>
  <c r="C235" i="34"/>
  <c r="C236" i="34"/>
  <c r="C262" i="34"/>
  <c r="C301" i="34"/>
  <c r="C312" i="34"/>
  <c r="C371" i="34"/>
  <c r="C518" i="34"/>
  <c r="C519" i="34"/>
  <c r="C524" i="34"/>
  <c r="C571" i="34"/>
  <c r="C572" i="34"/>
  <c r="C701" i="34"/>
  <c r="C736" i="34"/>
  <c r="C737" i="34"/>
  <c r="C964" i="34"/>
  <c r="C965" i="34"/>
  <c r="C991" i="34"/>
  <c r="C148" i="34"/>
  <c r="C181" i="34"/>
  <c r="C182" i="34"/>
  <c r="C183" i="34"/>
  <c r="C342" i="34"/>
  <c r="C400" i="34"/>
  <c r="C675" i="34"/>
  <c r="C903" i="34"/>
  <c r="C912" i="34"/>
  <c r="C913" i="34"/>
  <c r="C1043" i="34"/>
  <c r="C1044" i="34"/>
  <c r="C1045" i="34"/>
  <c r="C1046" i="34"/>
  <c r="C1072" i="34"/>
  <c r="C176" i="34"/>
  <c r="C179" i="34"/>
  <c r="C196" i="34"/>
  <c r="C240" i="34"/>
  <c r="C322" i="34"/>
  <c r="C433" i="34"/>
  <c r="C434" i="34"/>
  <c r="C435" i="34"/>
  <c r="C586" i="34"/>
  <c r="C634" i="34"/>
  <c r="C724" i="34"/>
  <c r="C809" i="34"/>
  <c r="C810" i="34"/>
  <c r="C830" i="34"/>
  <c r="C831" i="34"/>
  <c r="C959" i="34"/>
  <c r="C961" i="34"/>
  <c r="C962" i="34"/>
  <c r="C963" i="34"/>
  <c r="C968" i="34"/>
  <c r="C1009" i="34"/>
  <c r="C1010" i="34"/>
  <c r="C544" i="34"/>
  <c r="C600" i="34"/>
  <c r="C767" i="34"/>
  <c r="C768" i="34"/>
  <c r="C41" i="34"/>
  <c r="C77" i="34"/>
  <c r="C106" i="34"/>
  <c r="C107" i="34"/>
  <c r="C286" i="34"/>
  <c r="C330" i="34"/>
  <c r="C521" i="34"/>
  <c r="C598" i="34"/>
  <c r="C753" i="34"/>
  <c r="C777" i="34"/>
  <c r="C891" i="34"/>
  <c r="C1014" i="34"/>
  <c r="C1073" i="34"/>
  <c r="C152" i="34"/>
  <c r="C302" i="34"/>
  <c r="C357" i="34"/>
  <c r="C441" i="34"/>
  <c r="C555" i="34"/>
  <c r="C557" i="34"/>
  <c r="C970" i="34"/>
  <c r="C8" i="34"/>
  <c r="C137" i="34"/>
  <c r="C187" i="34"/>
  <c r="C394" i="34"/>
  <c r="C754" i="34"/>
  <c r="C877" i="34"/>
  <c r="C904" i="34"/>
  <c r="C972" i="34"/>
  <c r="C1036" i="34"/>
  <c r="C268" i="34"/>
  <c r="C356" i="34"/>
  <c r="C664" i="34"/>
  <c r="C735" i="34"/>
  <c r="C757" i="34"/>
  <c r="C819" i="34"/>
  <c r="C59" i="34"/>
  <c r="C333" i="34"/>
  <c r="C458" i="34"/>
  <c r="C512" i="34"/>
  <c r="C540" i="34"/>
  <c r="C551" i="34"/>
  <c r="C552" i="34"/>
  <c r="C553" i="34"/>
  <c r="C594" i="34"/>
  <c r="C873" i="34"/>
  <c r="C894" i="34"/>
  <c r="C895" i="34"/>
  <c r="C946" i="34"/>
  <c r="C958" i="34"/>
  <c r="C982" i="34"/>
  <c r="C990" i="34"/>
  <c r="C1068" i="34"/>
  <c r="C191" i="34"/>
  <c r="C222" i="34"/>
  <c r="C415" i="34"/>
  <c r="C416" i="34"/>
  <c r="C583" i="34"/>
  <c r="C840" i="34"/>
  <c r="C852" i="34"/>
  <c r="C936" i="34"/>
  <c r="C993" i="34"/>
  <c r="C71" i="34"/>
  <c r="C157" i="34"/>
  <c r="C158" i="34"/>
  <c r="C237" i="34"/>
  <c r="C369" i="34"/>
  <c r="C377" i="34"/>
  <c r="C412" i="34"/>
  <c r="C510" i="34"/>
  <c r="C564" i="34"/>
  <c r="C565" i="34"/>
  <c r="C730" i="34"/>
  <c r="C766" i="34"/>
  <c r="C779" i="34"/>
  <c r="C788" i="34"/>
  <c r="C799" i="34"/>
  <c r="C803" i="34"/>
  <c r="C844" i="34"/>
  <c r="C859" i="34"/>
  <c r="C870" i="34"/>
  <c r="C930" i="34"/>
  <c r="C499" i="34"/>
  <c r="C632" i="34"/>
  <c r="C655" i="34"/>
  <c r="C697" i="34"/>
  <c r="C740" i="34"/>
  <c r="C741" i="34"/>
  <c r="C853" i="34"/>
  <c r="C854" i="34"/>
  <c r="C874" i="34"/>
  <c r="C1015" i="34"/>
  <c r="C1075" i="34"/>
  <c r="C225" i="34"/>
  <c r="C339" i="34"/>
  <c r="C383" i="34"/>
  <c r="C451" i="34"/>
  <c r="C463" i="34"/>
  <c r="C490" i="34"/>
  <c r="C493" i="34"/>
  <c r="C509" i="34"/>
  <c r="C601" i="34"/>
  <c r="C657" i="34"/>
  <c r="C665" i="34"/>
  <c r="C681" i="34"/>
  <c r="C686" i="34"/>
  <c r="C35" i="34"/>
  <c r="C42" i="34"/>
  <c r="C163" i="34"/>
  <c r="C316" i="34"/>
  <c r="C398" i="34"/>
  <c r="C432" i="34"/>
  <c r="C892" i="34"/>
  <c r="C343" i="34"/>
  <c r="C617" i="34"/>
  <c r="C1030" i="34"/>
  <c r="C1031" i="34"/>
  <c r="C272" i="34"/>
  <c r="C273" i="34"/>
  <c r="C274" i="34"/>
  <c r="C643" i="34"/>
  <c r="C678" i="34"/>
  <c r="C689" i="34"/>
  <c r="C708" i="34"/>
  <c r="C776" i="34"/>
  <c r="C899" i="34"/>
  <c r="C900" i="34"/>
  <c r="C68" i="34"/>
  <c r="C75" i="34"/>
  <c r="C80" i="34"/>
  <c r="C119" i="34"/>
  <c r="C127" i="34"/>
  <c r="C151" i="34"/>
  <c r="C175" i="34"/>
  <c r="C180" i="34"/>
  <c r="C213" i="34"/>
  <c r="C214" i="34"/>
  <c r="C261" i="34"/>
  <c r="C397" i="34"/>
  <c r="C426" i="34"/>
  <c r="C545" i="34"/>
  <c r="C579" i="34"/>
  <c r="C602" i="34"/>
  <c r="C603" i="34"/>
  <c r="C604" i="34"/>
  <c r="C640" i="34"/>
  <c r="C641" i="34"/>
  <c r="C781" i="34"/>
  <c r="C784" i="34"/>
  <c r="C790" i="34"/>
  <c r="C888" i="34"/>
  <c r="C978" i="34"/>
  <c r="C17" i="34"/>
  <c r="C131" i="34"/>
  <c r="C132" i="34"/>
  <c r="C169" i="34"/>
  <c r="C503" i="34"/>
  <c r="C562" i="34"/>
  <c r="C563" i="34"/>
  <c r="C580" i="34"/>
  <c r="C613" i="34"/>
  <c r="C682" i="34"/>
  <c r="C718" i="34"/>
  <c r="C732" i="34"/>
  <c r="C794" i="34"/>
  <c r="C795" i="34"/>
  <c r="C882" i="34"/>
  <c r="C942" i="34"/>
  <c r="C159" i="34"/>
  <c r="C259" i="34"/>
  <c r="C558" i="34"/>
  <c r="C801" i="34"/>
  <c r="C48" i="34"/>
  <c r="C49" i="34"/>
  <c r="C430" i="34"/>
  <c r="C673" i="34"/>
  <c r="C623" i="34"/>
  <c r="C807" i="34"/>
  <c r="C931" i="34"/>
  <c r="C591" i="34"/>
  <c r="C597" i="34"/>
  <c r="C866" i="34"/>
  <c r="C966" i="34"/>
  <c r="C980" i="34"/>
  <c r="C1062" i="34"/>
  <c r="C15" i="34"/>
  <c r="C118" i="34"/>
  <c r="C126" i="34"/>
  <c r="C256" i="34"/>
  <c r="C523" i="34"/>
  <c r="C746" i="34"/>
  <c r="C211" i="34"/>
  <c r="C409" i="34"/>
  <c r="C428" i="34"/>
  <c r="C429" i="34"/>
  <c r="C712" i="34"/>
  <c r="C713" i="34"/>
  <c r="C745" i="34"/>
  <c r="C772" i="34"/>
  <c r="C911" i="34"/>
  <c r="C976" i="34"/>
  <c r="C977" i="34"/>
  <c r="C50" i="34"/>
  <c r="C199" i="34"/>
  <c r="C200" i="34"/>
  <c r="C260" i="34"/>
  <c r="C443" i="34"/>
  <c r="C546" i="34"/>
  <c r="C584" i="34"/>
  <c r="C691" i="34"/>
  <c r="C711" i="34"/>
  <c r="C804" i="34"/>
  <c r="C820" i="34"/>
  <c r="C834" i="34"/>
  <c r="C889" i="34"/>
  <c r="C896" i="34"/>
  <c r="C951" i="34"/>
  <c r="C960" i="34"/>
  <c r="C967" i="34"/>
  <c r="C981" i="34"/>
  <c r="C1020" i="34"/>
  <c r="C1032" i="34"/>
  <c r="C1052" i="34"/>
  <c r="C1070" i="34"/>
  <c r="C46" i="34"/>
  <c r="C47" i="34"/>
  <c r="C63" i="34"/>
  <c r="C78" i="34"/>
  <c r="C79" i="34"/>
  <c r="C122" i="34"/>
  <c r="C138" i="34"/>
  <c r="C184" i="34"/>
  <c r="C208" i="34"/>
  <c r="C210" i="34"/>
  <c r="C264" i="34"/>
  <c r="C278" i="34"/>
  <c r="C381" i="34"/>
  <c r="C491" i="34"/>
  <c r="C541" i="34"/>
  <c r="C606" i="34"/>
  <c r="C624" i="34"/>
  <c r="C814" i="34"/>
  <c r="C815" i="34"/>
  <c r="C825" i="34"/>
  <c r="C826" i="34"/>
  <c r="C863" i="34"/>
  <c r="C935" i="34"/>
  <c r="C938" i="34"/>
  <c r="C985" i="34"/>
  <c r="C1019" i="34"/>
  <c r="C1022" i="34"/>
  <c r="C1033" i="34"/>
  <c r="C1080" i="34"/>
  <c r="C25" i="34"/>
  <c r="C117" i="34"/>
  <c r="C139" i="34"/>
  <c r="C156" i="34"/>
  <c r="C162" i="34"/>
  <c r="C209" i="34"/>
  <c r="C255" i="34"/>
  <c r="C257" i="34"/>
  <c r="C280" i="34"/>
  <c r="C298" i="34"/>
  <c r="C341" i="34"/>
  <c r="C421" i="34"/>
  <c r="C440" i="34"/>
  <c r="C455" i="34"/>
  <c r="C484" i="34"/>
  <c r="C723" i="34"/>
  <c r="C733" i="34"/>
  <c r="C734" i="34"/>
  <c r="C738" i="34"/>
  <c r="C755" i="34"/>
  <c r="C817" i="34"/>
  <c r="C818" i="34"/>
  <c r="C862" i="34"/>
  <c r="C933" i="34"/>
  <c r="C939" i="34"/>
  <c r="AC4" i="34" l="1"/>
  <c r="AD4" i="34"/>
  <c r="Z4" i="34"/>
  <c r="AE4" i="34"/>
  <c r="AA4" i="34"/>
  <c r="AB4" i="34"/>
  <c r="B51" i="33"/>
  <c r="B78" i="33"/>
  <c r="B118" i="33"/>
  <c r="B225" i="33"/>
  <c r="B226" i="33"/>
  <c r="B227" i="33"/>
  <c r="B228" i="33"/>
  <c r="B261" i="33"/>
  <c r="B322" i="33"/>
  <c r="B323" i="33"/>
  <c r="B394" i="33"/>
  <c r="B417" i="33"/>
  <c r="B418" i="33"/>
  <c r="B37" i="33"/>
  <c r="B86" i="33"/>
  <c r="B168" i="33"/>
  <c r="B173" i="33"/>
  <c r="B382" i="33"/>
  <c r="B400" i="33"/>
  <c r="B401" i="33"/>
  <c r="B461" i="33"/>
  <c r="B7" i="33"/>
  <c r="B122" i="33"/>
  <c r="B123" i="33"/>
  <c r="B161" i="33"/>
  <c r="B169" i="33"/>
  <c r="B305" i="33"/>
  <c r="B306" i="33"/>
  <c r="B328" i="33"/>
  <c r="B359" i="33"/>
  <c r="B402" i="33"/>
  <c r="B439" i="33"/>
  <c r="B440" i="33"/>
  <c r="B4" i="33"/>
  <c r="B52" i="33"/>
  <c r="B94" i="33"/>
  <c r="B138" i="33"/>
  <c r="B238" i="33"/>
  <c r="B239" i="33"/>
  <c r="B240" i="33"/>
  <c r="B270" i="33"/>
  <c r="B289" i="33"/>
  <c r="B308" i="33"/>
  <c r="B309" i="33"/>
  <c r="B389" i="33"/>
  <c r="B429" i="33"/>
  <c r="B495" i="33"/>
  <c r="B12" i="33"/>
  <c r="B30" i="33"/>
  <c r="B189" i="33"/>
  <c r="B190" i="33"/>
  <c r="B276" i="33"/>
  <c r="B277" i="33"/>
  <c r="B286" i="33"/>
  <c r="B432" i="33"/>
  <c r="B433" i="33"/>
  <c r="B434" i="33"/>
  <c r="B444" i="33"/>
  <c r="B486" i="33"/>
  <c r="B44" i="33"/>
  <c r="B92" i="33"/>
  <c r="B162" i="33"/>
  <c r="B163" i="33"/>
  <c r="B312" i="33"/>
  <c r="B326" i="33"/>
  <c r="B327" i="33"/>
  <c r="B368" i="33"/>
  <c r="B457" i="33"/>
  <c r="B458" i="33"/>
  <c r="B17" i="33"/>
  <c r="B120" i="33"/>
  <c r="B403" i="33"/>
  <c r="B639" i="33"/>
  <c r="B640" i="33"/>
  <c r="B641" i="33"/>
  <c r="B725" i="33"/>
  <c r="B32" i="33"/>
  <c r="B185" i="33"/>
  <c r="B217" i="33"/>
  <c r="B251" i="33"/>
  <c r="B290" i="33"/>
  <c r="B468" i="33"/>
  <c r="B497" i="33"/>
  <c r="B510" i="33"/>
  <c r="B511" i="33"/>
  <c r="B512" i="33"/>
  <c r="B552" i="33"/>
  <c r="B601" i="33"/>
  <c r="B602" i="33"/>
  <c r="B615" i="33"/>
  <c r="B616" i="33"/>
  <c r="B702" i="33"/>
  <c r="B6" i="33"/>
  <c r="B63" i="33"/>
  <c r="B64" i="33"/>
  <c r="B477" i="33"/>
  <c r="B478" i="33"/>
  <c r="B479" i="33"/>
  <c r="B623" i="33"/>
  <c r="B33" i="33"/>
  <c r="B34" i="33"/>
  <c r="B104" i="33"/>
  <c r="B170" i="33"/>
  <c r="B171" i="33"/>
  <c r="B216" i="33"/>
  <c r="B221" i="33"/>
  <c r="B223" i="33"/>
  <c r="B256" i="33"/>
  <c r="B257" i="33"/>
  <c r="B274" i="33"/>
  <c r="B297" i="33"/>
  <c r="B380" i="33"/>
  <c r="B397" i="33"/>
  <c r="B423" i="33"/>
  <c r="B232" i="33"/>
  <c r="B233" i="33"/>
  <c r="B234" i="33"/>
  <c r="B386" i="33"/>
  <c r="B517" i="33"/>
  <c r="B518" i="33"/>
  <c r="B5" i="33"/>
  <c r="B43" i="33"/>
  <c r="B73" i="33"/>
  <c r="B88" i="33"/>
  <c r="B103" i="33"/>
  <c r="B137" i="33"/>
  <c r="B145" i="33"/>
  <c r="B193" i="33"/>
  <c r="B200" i="33"/>
  <c r="B273" i="33"/>
  <c r="B319" i="33"/>
  <c r="B343" i="33"/>
  <c r="B347" i="33"/>
  <c r="B364" i="33"/>
  <c r="B408" i="33"/>
  <c r="B415" i="33"/>
  <c r="B425" i="33"/>
  <c r="B442" i="33"/>
  <c r="B498" i="33"/>
  <c r="B519" i="33"/>
  <c r="B536" i="33"/>
  <c r="B587" i="33"/>
  <c r="B600" i="33"/>
  <c r="B645" i="33"/>
  <c r="B649" i="33"/>
  <c r="B656" i="33"/>
  <c r="B14" i="33"/>
  <c r="B49" i="33"/>
  <c r="B112" i="33"/>
  <c r="B140" i="33"/>
  <c r="B181" i="33"/>
  <c r="B192" i="33"/>
  <c r="B208" i="33"/>
  <c r="B219" i="33"/>
  <c r="B231" i="33"/>
  <c r="B338" i="33"/>
  <c r="B346" i="33"/>
  <c r="B430" i="33"/>
  <c r="B541" i="33"/>
  <c r="B556" i="33"/>
  <c r="B557" i="33"/>
  <c r="B568" i="33"/>
  <c r="B593" i="33"/>
  <c r="B609" i="33"/>
  <c r="B625" i="33"/>
  <c r="B690" i="33"/>
  <c r="B706" i="33"/>
  <c r="B715" i="33"/>
  <c r="B40" i="33"/>
  <c r="B50" i="33"/>
  <c r="B83" i="33"/>
  <c r="B97" i="33"/>
  <c r="B144" i="33"/>
  <c r="B204" i="33"/>
  <c r="B252" i="33"/>
  <c r="B275" i="33"/>
  <c r="B300" i="33"/>
  <c r="B301" i="33"/>
  <c r="B369" i="33"/>
  <c r="B377" i="33"/>
  <c r="B428" i="33"/>
  <c r="B453" i="33"/>
  <c r="B490" i="33"/>
  <c r="B506" i="33"/>
  <c r="B545" i="33"/>
  <c r="B577" i="33"/>
  <c r="B586" i="33"/>
  <c r="B592" i="33"/>
  <c r="B596" i="33"/>
  <c r="B599" i="33"/>
  <c r="B607" i="33"/>
  <c r="B705" i="33"/>
  <c r="B3" i="33"/>
  <c r="B11" i="33"/>
  <c r="B45" i="33"/>
  <c r="B54" i="33"/>
  <c r="B70" i="33"/>
  <c r="B87" i="33"/>
  <c r="B164" i="33"/>
  <c r="B165" i="33"/>
  <c r="B179" i="33"/>
  <c r="B186" i="33"/>
  <c r="B266" i="33"/>
  <c r="B353" i="33"/>
  <c r="B354" i="33"/>
  <c r="B419" i="33"/>
  <c r="B446" i="33"/>
  <c r="B499" i="33"/>
  <c r="B559" i="33"/>
  <c r="B563" i="33"/>
  <c r="B603" i="33"/>
  <c r="B626" i="33"/>
  <c r="B643" i="33"/>
  <c r="B686" i="33"/>
  <c r="B703" i="33"/>
  <c r="B704" i="33"/>
  <c r="B710" i="33"/>
  <c r="B15" i="33"/>
  <c r="B24" i="33"/>
  <c r="B69" i="33"/>
  <c r="B105" i="33"/>
  <c r="B109" i="33"/>
  <c r="B135" i="33"/>
  <c r="B158" i="33"/>
  <c r="B176" i="33"/>
  <c r="B264" i="33"/>
  <c r="B278" i="33"/>
  <c r="B282" i="33"/>
  <c r="B304" i="33"/>
  <c r="B393" i="33"/>
  <c r="B398" i="33"/>
  <c r="B441" i="33"/>
  <c r="B520" i="33"/>
  <c r="B535" i="33"/>
  <c r="B10" i="33"/>
  <c r="B28" i="33"/>
  <c r="B36" i="33"/>
  <c r="B55" i="33"/>
  <c r="B124" i="33"/>
  <c r="B136" i="33"/>
  <c r="B155" i="33"/>
  <c r="B218" i="33"/>
  <c r="B246" i="33"/>
  <c r="B258" i="33"/>
  <c r="B271" i="33"/>
  <c r="B302" i="33"/>
  <c r="B341" i="33"/>
  <c r="B404" i="33"/>
  <c r="B431" i="33"/>
  <c r="B443" i="33"/>
  <c r="B456" i="33"/>
  <c r="B492" i="33"/>
  <c r="B507" i="33"/>
  <c r="B598" i="33"/>
  <c r="B629" i="33"/>
  <c r="B634" i="33"/>
  <c r="B660" i="33"/>
  <c r="B677" i="33"/>
  <c r="B685" i="33"/>
  <c r="B698" i="33"/>
  <c r="B712" i="33"/>
  <c r="B716" i="33"/>
  <c r="B717" i="33"/>
  <c r="B38" i="33"/>
  <c r="B71" i="33"/>
  <c r="B95" i="33"/>
  <c r="B111" i="33"/>
  <c r="B159" i="33"/>
  <c r="B175" i="33"/>
  <c r="B269" i="33"/>
  <c r="B310" i="33"/>
  <c r="B330" i="33"/>
  <c r="B371" i="33"/>
  <c r="B372" i="33"/>
  <c r="B390" i="33"/>
  <c r="B413" i="33"/>
  <c r="B447" i="33"/>
  <c r="B469" i="33"/>
  <c r="B476" i="33"/>
  <c r="B2" i="33"/>
  <c r="B98" i="33"/>
  <c r="B207" i="33"/>
  <c r="B268" i="33"/>
  <c r="B293" i="33"/>
  <c r="B350" i="33"/>
  <c r="B407" i="33"/>
  <c r="B426" i="33"/>
  <c r="B438" i="33"/>
  <c r="B445" i="33"/>
  <c r="B537" i="33"/>
  <c r="B548" i="33"/>
  <c r="B633" i="33"/>
  <c r="B650" i="33"/>
  <c r="B652" i="33"/>
  <c r="B125" i="33"/>
  <c r="B126" i="33"/>
  <c r="B128" i="33"/>
  <c r="B129" i="33"/>
  <c r="B182" i="33"/>
  <c r="B466" i="33"/>
  <c r="B522" i="33"/>
  <c r="B523" i="33"/>
  <c r="B255" i="33"/>
  <c r="B259" i="33"/>
  <c r="B260" i="33"/>
  <c r="B263" i="33"/>
  <c r="B491" i="33"/>
  <c r="B196" i="33"/>
  <c r="B197" i="33"/>
  <c r="B198" i="33"/>
  <c r="B199" i="33"/>
  <c r="B213" i="33"/>
  <c r="B287" i="33"/>
  <c r="B288" i="33"/>
  <c r="B316" i="33"/>
  <c r="B610" i="33"/>
  <c r="B627" i="33"/>
  <c r="B141" i="33"/>
  <c r="B142" i="33"/>
  <c r="B143" i="33"/>
  <c r="B157" i="33"/>
  <c r="B265" i="33"/>
  <c r="B292" i="33"/>
  <c r="B336" i="33"/>
  <c r="B337" i="33"/>
  <c r="B344" i="33"/>
  <c r="B345" i="33"/>
  <c r="B358" i="33"/>
  <c r="B406" i="33"/>
  <c r="B410" i="33"/>
  <c r="B31" i="33"/>
  <c r="B58" i="33"/>
  <c r="B59" i="33"/>
  <c r="B72" i="33"/>
  <c r="B107" i="33"/>
  <c r="B115" i="33"/>
  <c r="B134" i="33"/>
  <c r="B154" i="33"/>
  <c r="B188" i="33"/>
  <c r="B212" i="33"/>
  <c r="B244" i="33"/>
  <c r="B298" i="33"/>
  <c r="B315" i="33"/>
  <c r="B342" i="33"/>
  <c r="B379" i="33"/>
  <c r="B391" i="33"/>
  <c r="B392" i="33"/>
  <c r="B412" i="33"/>
  <c r="B414" i="33"/>
  <c r="B420" i="33"/>
  <c r="B424" i="33"/>
  <c r="B454" i="33"/>
  <c r="B455" i="33"/>
  <c r="B503" i="33"/>
  <c r="B46" i="33"/>
  <c r="B47" i="33"/>
  <c r="B68" i="33"/>
  <c r="B166" i="33"/>
  <c r="B167" i="33"/>
  <c r="B373" i="33"/>
  <c r="B374" i="33"/>
  <c r="B451" i="33"/>
  <c r="B521" i="33"/>
  <c r="B673" i="33"/>
  <c r="B674" i="33"/>
  <c r="B89" i="33"/>
  <c r="B249" i="33"/>
  <c r="B250" i="33"/>
  <c r="B25" i="33"/>
  <c r="B48" i="33"/>
  <c r="B222" i="33"/>
  <c r="B224" i="33"/>
  <c r="B272" i="33"/>
  <c r="B294" i="33"/>
  <c r="B325" i="33"/>
  <c r="B333" i="33"/>
  <c r="B356" i="33"/>
  <c r="B396" i="33"/>
  <c r="B421" i="33"/>
  <c r="B580" i="33"/>
  <c r="B624" i="33"/>
  <c r="B722" i="33"/>
  <c r="B723" i="33"/>
  <c r="B90" i="33"/>
  <c r="B91" i="33"/>
  <c r="B127" i="33"/>
  <c r="B160" i="33"/>
  <c r="B191" i="33"/>
  <c r="B237" i="33"/>
  <c r="B526" i="33"/>
  <c r="B655" i="33"/>
  <c r="B657" i="33"/>
  <c r="B16" i="33"/>
  <c r="B27" i="33"/>
  <c r="B41" i="33"/>
  <c r="B106" i="33"/>
  <c r="B146" i="33"/>
  <c r="B203" i="33"/>
  <c r="B214" i="33"/>
  <c r="B215" i="33"/>
  <c r="B229" i="33"/>
  <c r="B262" i="33"/>
  <c r="B284" i="33"/>
  <c r="B285" i="33"/>
  <c r="B296" i="33"/>
  <c r="B318" i="33"/>
  <c r="B370" i="33"/>
  <c r="B388" i="33"/>
  <c r="B405" i="33"/>
  <c r="B474" i="33"/>
  <c r="B475" i="33"/>
  <c r="B527" i="33"/>
  <c r="B530" i="33"/>
  <c r="B540" i="33"/>
  <c r="B554" i="33"/>
  <c r="B555" i="33"/>
  <c r="B581" i="33"/>
  <c r="B590" i="33"/>
  <c r="B608" i="33"/>
  <c r="B618" i="33"/>
  <c r="B644" i="33"/>
  <c r="B678" i="33"/>
  <c r="B679" i="33"/>
  <c r="B708" i="33"/>
  <c r="B718" i="33"/>
  <c r="B409" i="33"/>
  <c r="B562" i="33"/>
  <c r="B13" i="33"/>
  <c r="B77" i="33"/>
  <c r="B177" i="33"/>
  <c r="B178" i="33"/>
  <c r="B184" i="33"/>
  <c r="B241" i="33"/>
  <c r="B267" i="33"/>
  <c r="B307" i="33"/>
  <c r="B376" i="33"/>
  <c r="B381" i="33"/>
  <c r="B620" i="33"/>
  <c r="B53" i="33"/>
  <c r="B76" i="33"/>
  <c r="B102" i="33"/>
  <c r="B139" i="33"/>
  <c r="B152" i="33"/>
  <c r="B172" i="33"/>
  <c r="B183" i="33"/>
  <c r="B235" i="33"/>
  <c r="B248" i="33"/>
  <c r="B349" i="33"/>
  <c r="B378" i="33"/>
  <c r="B384" i="33"/>
  <c r="B395" i="33"/>
  <c r="B411" i="33"/>
  <c r="B355" i="33"/>
  <c r="B360" i="33"/>
  <c r="B361" i="33"/>
  <c r="B504" i="33"/>
  <c r="B529" i="33"/>
  <c r="B546" i="33"/>
  <c r="B572" i="33"/>
  <c r="B681" i="33"/>
  <c r="B682" i="33"/>
  <c r="B700" i="33"/>
  <c r="B719" i="33"/>
  <c r="B726" i="33"/>
  <c r="B18" i="33"/>
  <c r="B19" i="33"/>
  <c r="B20" i="33"/>
  <c r="B74" i="33"/>
  <c r="B75" i="33"/>
  <c r="B93" i="33"/>
  <c r="B96" i="33"/>
  <c r="B132" i="33"/>
  <c r="B205" i="33"/>
  <c r="B280" i="33"/>
  <c r="B313" i="33"/>
  <c r="B314" i="33"/>
  <c r="B320" i="33"/>
  <c r="B321" i="33"/>
  <c r="B329" i="33"/>
  <c r="B335" i="33"/>
  <c r="B340" i="33"/>
  <c r="B452" i="33"/>
  <c r="B464" i="33"/>
  <c r="B465" i="33"/>
  <c r="B113" i="33"/>
  <c r="B114" i="33"/>
  <c r="B351" i="33"/>
  <c r="B689" i="33"/>
  <c r="B732" i="33"/>
  <c r="B733" i="33"/>
  <c r="B734" i="33"/>
  <c r="B735" i="33"/>
  <c r="B209" i="33"/>
  <c r="B210" i="33"/>
  <c r="B211" i="33"/>
  <c r="B467" i="33"/>
  <c r="B532" i="33"/>
  <c r="B533" i="33"/>
  <c r="B534" i="33"/>
  <c r="B560" i="33"/>
  <c r="B561" i="33"/>
  <c r="B564" i="33"/>
  <c r="B565" i="33"/>
  <c r="B566" i="33"/>
  <c r="B721" i="33"/>
  <c r="B730" i="33"/>
  <c r="B731" i="33"/>
  <c r="B567" i="33"/>
  <c r="B579" i="33"/>
  <c r="B636" i="33"/>
  <c r="B637" i="33"/>
  <c r="B642" i="33"/>
  <c r="B672" i="33"/>
  <c r="B61" i="33"/>
  <c r="B62" i="33"/>
  <c r="B99" i="33"/>
  <c r="B100" i="33"/>
  <c r="B149" i="33"/>
  <c r="B150" i="33"/>
  <c r="B352" i="33"/>
  <c r="B459" i="33"/>
  <c r="B460" i="33"/>
  <c r="B550" i="33"/>
  <c r="B551" i="33"/>
  <c r="B663" i="33"/>
  <c r="B664" i="33"/>
  <c r="B696" i="33"/>
  <c r="B697" i="33"/>
  <c r="B481" i="33"/>
  <c r="B489" i="33"/>
  <c r="B500" i="33"/>
  <c r="B571" i="33"/>
  <c r="B578" i="33"/>
  <c r="B614" i="33"/>
  <c r="B617" i="33"/>
  <c r="B670" i="33"/>
  <c r="B680" i="33"/>
  <c r="B687" i="33"/>
  <c r="B693" i="33"/>
  <c r="B714" i="33"/>
  <c r="B9" i="33"/>
  <c r="B79" i="33"/>
  <c r="B80" i="33"/>
  <c r="B153" i="33"/>
  <c r="B220" i="33"/>
  <c r="B295" i="33"/>
  <c r="B366" i="33"/>
  <c r="B387" i="33"/>
  <c r="B416" i="33"/>
  <c r="B422" i="33"/>
  <c r="B543" i="33"/>
  <c r="B544" i="33"/>
  <c r="B558" i="33"/>
  <c r="B588" i="33"/>
  <c r="B611" i="33"/>
  <c r="B683" i="33"/>
  <c r="B695" i="33"/>
  <c r="B711" i="33"/>
  <c r="B331" i="33"/>
  <c r="B332" i="33"/>
  <c r="B385" i="33"/>
  <c r="B437" i="33"/>
  <c r="B480" i="33"/>
  <c r="B494" i="33"/>
  <c r="B513" i="33"/>
  <c r="B574" i="33"/>
  <c r="B575" i="33"/>
  <c r="B688" i="33"/>
  <c r="B84" i="33"/>
  <c r="B108" i="33"/>
  <c r="B180" i="33"/>
  <c r="B236" i="33"/>
  <c r="B317" i="33"/>
  <c r="B367" i="33"/>
  <c r="B472" i="33"/>
  <c r="B516" i="33"/>
  <c r="B524" i="33"/>
  <c r="B576" i="33"/>
  <c r="B589" i="33"/>
  <c r="B651" i="33"/>
  <c r="B29" i="33"/>
  <c r="B119" i="33"/>
  <c r="B133" i="33"/>
  <c r="B174" i="33"/>
  <c r="B243" i="33"/>
  <c r="B283" i="33"/>
  <c r="B311" i="33"/>
  <c r="B630" i="33"/>
  <c r="B631" i="33"/>
  <c r="B632" i="33"/>
  <c r="B684" i="33"/>
  <c r="B694" i="33"/>
  <c r="B724" i="33"/>
  <c r="B56" i="33"/>
  <c r="B67" i="33"/>
  <c r="B81" i="33"/>
  <c r="B131" i="33"/>
  <c r="B187" i="33"/>
  <c r="B202" i="33"/>
  <c r="B230" i="33"/>
  <c r="B279" i="33"/>
  <c r="B383" i="33"/>
  <c r="B334" i="33"/>
  <c r="B462" i="33"/>
  <c r="B662" i="33"/>
  <c r="B501" i="33"/>
  <c r="B514" i="33"/>
  <c r="B525" i="33"/>
  <c r="B594" i="33"/>
  <c r="B595" i="33"/>
  <c r="B648" i="33"/>
  <c r="B707" i="33"/>
  <c r="B713" i="33"/>
  <c r="B8" i="33"/>
  <c r="B101" i="33"/>
  <c r="B130" i="33"/>
  <c r="B151" i="33"/>
  <c r="B242" i="33"/>
  <c r="B339" i="33"/>
  <c r="B399" i="33"/>
  <c r="B473" i="33"/>
  <c r="B508" i="33"/>
  <c r="B509" i="33"/>
  <c r="B528" i="33"/>
  <c r="B542" i="33"/>
  <c r="B549" i="33"/>
  <c r="B583" i="33"/>
  <c r="B584" i="33"/>
  <c r="B591" i="33"/>
  <c r="B604" i="33"/>
  <c r="B661" i="33"/>
  <c r="B665" i="33"/>
  <c r="B21" i="33"/>
  <c r="B26" i="33"/>
  <c r="B39" i="33"/>
  <c r="B60" i="33"/>
  <c r="B110" i="33"/>
  <c r="B156" i="33"/>
  <c r="B201" i="33"/>
  <c r="B348" i="33"/>
  <c r="B365" i="33"/>
  <c r="B435" i="33"/>
  <c r="B436" i="33"/>
  <c r="B505" i="33"/>
  <c r="B538" i="33"/>
  <c r="B658" i="33"/>
  <c r="B659" i="33"/>
  <c r="B669" i="33"/>
  <c r="B709" i="33"/>
  <c r="B727" i="33"/>
  <c r="B728" i="33"/>
  <c r="B729" i="33"/>
  <c r="B42" i="33"/>
  <c r="B253" i="33"/>
  <c r="B254" i="33"/>
  <c r="B324" i="33"/>
  <c r="B375" i="33"/>
  <c r="B553" i="33"/>
  <c r="B676" i="33"/>
  <c r="B605" i="33"/>
  <c r="B606" i="33"/>
  <c r="B613" i="33"/>
  <c r="B666" i="33"/>
  <c r="B675" i="33"/>
  <c r="B22" i="33"/>
  <c r="B23" i="33"/>
  <c r="B35" i="33"/>
  <c r="B57" i="33"/>
  <c r="B194" i="33"/>
  <c r="B247" i="33"/>
  <c r="B448" i="33"/>
  <c r="B449" i="33"/>
  <c r="B450" i="33"/>
  <c r="B502" i="33"/>
  <c r="B597" i="33"/>
  <c r="B622" i="33"/>
  <c r="B82" i="33"/>
  <c r="B116" i="33"/>
  <c r="B117" i="33"/>
  <c r="B299" i="33"/>
  <c r="B303" i="33"/>
  <c r="B691" i="33"/>
  <c r="B692" i="33"/>
  <c r="B701" i="33"/>
  <c r="B482" i="33"/>
  <c r="B483" i="33"/>
  <c r="B484" i="33"/>
  <c r="B487" i="33"/>
  <c r="B585" i="33"/>
  <c r="B612" i="33"/>
  <c r="B635" i="33"/>
  <c r="B647" i="33"/>
  <c r="B470" i="33"/>
  <c r="B471" i="33"/>
  <c r="B515" i="33"/>
  <c r="B569" i="33"/>
  <c r="B628" i="33"/>
  <c r="B667" i="33"/>
  <c r="B699" i="33"/>
  <c r="B531" i="33"/>
  <c r="B547" i="33"/>
  <c r="B621" i="33"/>
  <c r="B671" i="33"/>
  <c r="B720" i="33"/>
  <c r="B281" i="33"/>
  <c r="B485" i="33"/>
  <c r="B488" i="33"/>
  <c r="B496" i="33"/>
  <c r="B570" i="33"/>
  <c r="B619" i="33"/>
  <c r="B646" i="33"/>
  <c r="B668" i="33"/>
  <c r="B653" i="33"/>
  <c r="B654" i="33"/>
  <c r="B65" i="33"/>
  <c r="B66" i="33"/>
  <c r="B85" i="33"/>
  <c r="B121" i="33"/>
  <c r="B147" i="33"/>
  <c r="B148" i="33"/>
  <c r="B195" i="33"/>
  <c r="B206" i="33"/>
  <c r="B245" i="33"/>
  <c r="B291" i="33"/>
  <c r="B357" i="33"/>
  <c r="B362" i="33"/>
  <c r="B363" i="33"/>
  <c r="B427" i="33"/>
  <c r="B463" i="33"/>
  <c r="B493" i="33"/>
  <c r="B539" i="33"/>
  <c r="B573" i="33"/>
  <c r="B582" i="33"/>
  <c r="B638" i="33"/>
  <c r="C51" i="33"/>
  <c r="C78" i="33"/>
  <c r="C118" i="33"/>
  <c r="C225" i="33"/>
  <c r="C226" i="33"/>
  <c r="C227" i="33"/>
  <c r="C228" i="33"/>
  <c r="C261" i="33"/>
  <c r="C322" i="33"/>
  <c r="C323" i="33"/>
  <c r="C394" i="33"/>
  <c r="C417" i="33"/>
  <c r="C418" i="33"/>
  <c r="C37" i="33"/>
  <c r="C86" i="33"/>
  <c r="C168" i="33"/>
  <c r="C173" i="33"/>
  <c r="C382" i="33"/>
  <c r="C400" i="33"/>
  <c r="C401" i="33"/>
  <c r="C461" i="33"/>
  <c r="C7" i="33"/>
  <c r="C122" i="33"/>
  <c r="C123" i="33"/>
  <c r="C161" i="33"/>
  <c r="C169" i="33"/>
  <c r="C305" i="33"/>
  <c r="C306" i="33"/>
  <c r="C328" i="33"/>
  <c r="C359" i="33"/>
  <c r="C402" i="33"/>
  <c r="C439" i="33"/>
  <c r="C440" i="33"/>
  <c r="C4" i="33"/>
  <c r="C52" i="33"/>
  <c r="C94" i="33"/>
  <c r="C138" i="33"/>
  <c r="C238" i="33"/>
  <c r="C239" i="33"/>
  <c r="C240" i="33"/>
  <c r="C270" i="33"/>
  <c r="C289" i="33"/>
  <c r="C308" i="33"/>
  <c r="C309" i="33"/>
  <c r="C389" i="33"/>
  <c r="C429" i="33"/>
  <c r="C495" i="33"/>
  <c r="C12" i="33"/>
  <c r="C30" i="33"/>
  <c r="C189" i="33"/>
  <c r="C190" i="33"/>
  <c r="C276" i="33"/>
  <c r="C277" i="33"/>
  <c r="C286" i="33"/>
  <c r="C432" i="33"/>
  <c r="C433" i="33"/>
  <c r="C434" i="33"/>
  <c r="C444" i="33"/>
  <c r="C486" i="33"/>
  <c r="C44" i="33"/>
  <c r="C92" i="33"/>
  <c r="C162" i="33"/>
  <c r="C163" i="33"/>
  <c r="C312" i="33"/>
  <c r="C326" i="33"/>
  <c r="C327" i="33"/>
  <c r="C368" i="33"/>
  <c r="C457" i="33"/>
  <c r="C458" i="33"/>
  <c r="C17" i="33"/>
  <c r="C120" i="33"/>
  <c r="C403" i="33"/>
  <c r="C639" i="33"/>
  <c r="C640" i="33"/>
  <c r="C641" i="33"/>
  <c r="C725" i="33"/>
  <c r="C32" i="33"/>
  <c r="C185" i="33"/>
  <c r="C217" i="33"/>
  <c r="C251" i="33"/>
  <c r="C290" i="33"/>
  <c r="C468" i="33"/>
  <c r="C497" i="33"/>
  <c r="C510" i="33"/>
  <c r="C511" i="33"/>
  <c r="C512" i="33"/>
  <c r="C552" i="33"/>
  <c r="C601" i="33"/>
  <c r="C602" i="33"/>
  <c r="C615" i="33"/>
  <c r="C616" i="33"/>
  <c r="C702" i="33"/>
  <c r="C6" i="33"/>
  <c r="C63" i="33"/>
  <c r="C64" i="33"/>
  <c r="C477" i="33"/>
  <c r="C478" i="33"/>
  <c r="C479" i="33"/>
  <c r="C623" i="33"/>
  <c r="C33" i="33"/>
  <c r="C34" i="33"/>
  <c r="C104" i="33"/>
  <c r="C170" i="33"/>
  <c r="C171" i="33"/>
  <c r="C216" i="33"/>
  <c r="C221" i="33"/>
  <c r="C223" i="33"/>
  <c r="C256" i="33"/>
  <c r="C257" i="33"/>
  <c r="C274" i="33"/>
  <c r="C297" i="33"/>
  <c r="C380" i="33"/>
  <c r="C397" i="33"/>
  <c r="C423" i="33"/>
  <c r="C232" i="33"/>
  <c r="C233" i="33"/>
  <c r="C234" i="33"/>
  <c r="C386" i="33"/>
  <c r="C517" i="33"/>
  <c r="C518" i="33"/>
  <c r="C5" i="33"/>
  <c r="C43" i="33"/>
  <c r="C73" i="33"/>
  <c r="C88" i="33"/>
  <c r="C103" i="33"/>
  <c r="C137" i="33"/>
  <c r="C145" i="33"/>
  <c r="C193" i="33"/>
  <c r="C200" i="33"/>
  <c r="C273" i="33"/>
  <c r="C319" i="33"/>
  <c r="C343" i="33"/>
  <c r="C347" i="33"/>
  <c r="C364" i="33"/>
  <c r="C408" i="33"/>
  <c r="C415" i="33"/>
  <c r="C425" i="33"/>
  <c r="C442" i="33"/>
  <c r="C498" i="33"/>
  <c r="C519" i="33"/>
  <c r="C536" i="33"/>
  <c r="C587" i="33"/>
  <c r="C600" i="33"/>
  <c r="C645" i="33"/>
  <c r="C649" i="33"/>
  <c r="C656" i="33"/>
  <c r="C14" i="33"/>
  <c r="C49" i="33"/>
  <c r="C112" i="33"/>
  <c r="C140" i="33"/>
  <c r="C181" i="33"/>
  <c r="C192" i="33"/>
  <c r="C208" i="33"/>
  <c r="C219" i="33"/>
  <c r="C231" i="33"/>
  <c r="C338" i="33"/>
  <c r="C346" i="33"/>
  <c r="C430" i="33"/>
  <c r="C541" i="33"/>
  <c r="C556" i="33"/>
  <c r="C557" i="33"/>
  <c r="C568" i="33"/>
  <c r="C593" i="33"/>
  <c r="C609" i="33"/>
  <c r="C625" i="33"/>
  <c r="C690" i="33"/>
  <c r="C706" i="33"/>
  <c r="C715" i="33"/>
  <c r="C40" i="33"/>
  <c r="C50" i="33"/>
  <c r="C83" i="33"/>
  <c r="C97" i="33"/>
  <c r="C144" i="33"/>
  <c r="C204" i="33"/>
  <c r="C252" i="33"/>
  <c r="C275" i="33"/>
  <c r="C300" i="33"/>
  <c r="C301" i="33"/>
  <c r="C369" i="33"/>
  <c r="C377" i="33"/>
  <c r="C428" i="33"/>
  <c r="C453" i="33"/>
  <c r="C490" i="33"/>
  <c r="C506" i="33"/>
  <c r="C545" i="33"/>
  <c r="C577" i="33"/>
  <c r="C586" i="33"/>
  <c r="C592" i="33"/>
  <c r="C596" i="33"/>
  <c r="C599" i="33"/>
  <c r="C607" i="33"/>
  <c r="C705" i="33"/>
  <c r="C3" i="33"/>
  <c r="C11" i="33"/>
  <c r="C45" i="33"/>
  <c r="C54" i="33"/>
  <c r="C70" i="33"/>
  <c r="C87" i="33"/>
  <c r="C164" i="33"/>
  <c r="C165" i="33"/>
  <c r="C179" i="33"/>
  <c r="C186" i="33"/>
  <c r="C266" i="33"/>
  <c r="C353" i="33"/>
  <c r="C354" i="33"/>
  <c r="C419" i="33"/>
  <c r="C446" i="33"/>
  <c r="C499" i="33"/>
  <c r="C559" i="33"/>
  <c r="C563" i="33"/>
  <c r="C603" i="33"/>
  <c r="C626" i="33"/>
  <c r="C643" i="33"/>
  <c r="C686" i="33"/>
  <c r="C703" i="33"/>
  <c r="C704" i="33"/>
  <c r="C710" i="33"/>
  <c r="C15" i="33"/>
  <c r="C24" i="33"/>
  <c r="C69" i="33"/>
  <c r="C105" i="33"/>
  <c r="C109" i="33"/>
  <c r="C135" i="33"/>
  <c r="C158" i="33"/>
  <c r="C176" i="33"/>
  <c r="C264" i="33"/>
  <c r="C278" i="33"/>
  <c r="C282" i="33"/>
  <c r="C304" i="33"/>
  <c r="C393" i="33"/>
  <c r="C398" i="33"/>
  <c r="C441" i="33"/>
  <c r="C520" i="33"/>
  <c r="C535" i="33"/>
  <c r="C10" i="33"/>
  <c r="C28" i="33"/>
  <c r="C36" i="33"/>
  <c r="C55" i="33"/>
  <c r="C124" i="33"/>
  <c r="C136" i="33"/>
  <c r="C155" i="33"/>
  <c r="C218" i="33"/>
  <c r="C246" i="33"/>
  <c r="C258" i="33"/>
  <c r="C271" i="33"/>
  <c r="C302" i="33"/>
  <c r="C341" i="33"/>
  <c r="C404" i="33"/>
  <c r="C431" i="33"/>
  <c r="C443" i="33"/>
  <c r="C456" i="33"/>
  <c r="C492" i="33"/>
  <c r="C507" i="33"/>
  <c r="C598" i="33"/>
  <c r="C629" i="33"/>
  <c r="C634" i="33"/>
  <c r="C660" i="33"/>
  <c r="C677" i="33"/>
  <c r="C685" i="33"/>
  <c r="C698" i="33"/>
  <c r="C712" i="33"/>
  <c r="C716" i="33"/>
  <c r="C717" i="33"/>
  <c r="C38" i="33"/>
  <c r="C71" i="33"/>
  <c r="C95" i="33"/>
  <c r="C111" i="33"/>
  <c r="C159" i="33"/>
  <c r="C175" i="33"/>
  <c r="C269" i="33"/>
  <c r="C310" i="33"/>
  <c r="C330" i="33"/>
  <c r="C371" i="33"/>
  <c r="C372" i="33"/>
  <c r="C390" i="33"/>
  <c r="C413" i="33"/>
  <c r="C447" i="33"/>
  <c r="C469" i="33"/>
  <c r="C476" i="33"/>
  <c r="C2" i="33"/>
  <c r="C98" i="33"/>
  <c r="C207" i="33"/>
  <c r="C268" i="33"/>
  <c r="C293" i="33"/>
  <c r="C350" i="33"/>
  <c r="C407" i="33"/>
  <c r="C426" i="33"/>
  <c r="C438" i="33"/>
  <c r="C445" i="33"/>
  <c r="C537" i="33"/>
  <c r="C548" i="33"/>
  <c r="C633" i="33"/>
  <c r="C650" i="33"/>
  <c r="C652" i="33"/>
  <c r="C125" i="33"/>
  <c r="C126" i="33"/>
  <c r="C128" i="33"/>
  <c r="C129" i="33"/>
  <c r="C182" i="33"/>
  <c r="C466" i="33"/>
  <c r="C522" i="33"/>
  <c r="C523" i="33"/>
  <c r="C255" i="33"/>
  <c r="C259" i="33"/>
  <c r="C260" i="33"/>
  <c r="C263" i="33"/>
  <c r="C491" i="33"/>
  <c r="C196" i="33"/>
  <c r="C197" i="33"/>
  <c r="C198" i="33"/>
  <c r="C199" i="33"/>
  <c r="C213" i="33"/>
  <c r="C287" i="33"/>
  <c r="C288" i="33"/>
  <c r="C316" i="33"/>
  <c r="C610" i="33"/>
  <c r="C627" i="33"/>
  <c r="C141" i="33"/>
  <c r="C142" i="33"/>
  <c r="C143" i="33"/>
  <c r="C157" i="33"/>
  <c r="C265" i="33"/>
  <c r="C292" i="33"/>
  <c r="C336" i="33"/>
  <c r="C337" i="33"/>
  <c r="C344" i="33"/>
  <c r="C345" i="33"/>
  <c r="C358" i="33"/>
  <c r="C406" i="33"/>
  <c r="C410" i="33"/>
  <c r="C31" i="33"/>
  <c r="C58" i="33"/>
  <c r="C59" i="33"/>
  <c r="C72" i="33"/>
  <c r="C107" i="33"/>
  <c r="C115" i="33"/>
  <c r="C134" i="33"/>
  <c r="C154" i="33"/>
  <c r="C188" i="33"/>
  <c r="C212" i="33"/>
  <c r="C244" i="33"/>
  <c r="C298" i="33"/>
  <c r="C315" i="33"/>
  <c r="C342" i="33"/>
  <c r="C379" i="33"/>
  <c r="C391" i="33"/>
  <c r="C392" i="33"/>
  <c r="C412" i="33"/>
  <c r="C414" i="33"/>
  <c r="C420" i="33"/>
  <c r="C424" i="33"/>
  <c r="C454" i="33"/>
  <c r="C455" i="33"/>
  <c r="C503" i="33"/>
  <c r="C46" i="33"/>
  <c r="C47" i="33"/>
  <c r="C68" i="33"/>
  <c r="C166" i="33"/>
  <c r="C167" i="33"/>
  <c r="C373" i="33"/>
  <c r="C374" i="33"/>
  <c r="C451" i="33"/>
  <c r="C521" i="33"/>
  <c r="C673" i="33"/>
  <c r="C674" i="33"/>
  <c r="C89" i="33"/>
  <c r="C249" i="33"/>
  <c r="C250" i="33"/>
  <c r="C25" i="33"/>
  <c r="C48" i="33"/>
  <c r="C222" i="33"/>
  <c r="C224" i="33"/>
  <c r="C272" i="33"/>
  <c r="C294" i="33"/>
  <c r="C325" i="33"/>
  <c r="C333" i="33"/>
  <c r="C356" i="33"/>
  <c r="C396" i="33"/>
  <c r="C421" i="33"/>
  <c r="C580" i="33"/>
  <c r="C624" i="33"/>
  <c r="C722" i="33"/>
  <c r="C723" i="33"/>
  <c r="C90" i="33"/>
  <c r="C91" i="33"/>
  <c r="C127" i="33"/>
  <c r="C160" i="33"/>
  <c r="C191" i="33"/>
  <c r="C237" i="33"/>
  <c r="C526" i="33"/>
  <c r="C655" i="33"/>
  <c r="C657" i="33"/>
  <c r="C16" i="33"/>
  <c r="C27" i="33"/>
  <c r="C41" i="33"/>
  <c r="C106" i="33"/>
  <c r="C146" i="33"/>
  <c r="C203" i="33"/>
  <c r="C214" i="33"/>
  <c r="C215" i="33"/>
  <c r="C229" i="33"/>
  <c r="C262" i="33"/>
  <c r="C284" i="33"/>
  <c r="C285" i="33"/>
  <c r="C296" i="33"/>
  <c r="C318" i="33"/>
  <c r="C370" i="33"/>
  <c r="C388" i="33"/>
  <c r="C405" i="33"/>
  <c r="C474" i="33"/>
  <c r="C475" i="33"/>
  <c r="C527" i="33"/>
  <c r="C530" i="33"/>
  <c r="C540" i="33"/>
  <c r="C554" i="33"/>
  <c r="C555" i="33"/>
  <c r="C581" i="33"/>
  <c r="C590" i="33"/>
  <c r="C608" i="33"/>
  <c r="C618" i="33"/>
  <c r="C644" i="33"/>
  <c r="C678" i="33"/>
  <c r="C679" i="33"/>
  <c r="C708" i="33"/>
  <c r="C718" i="33"/>
  <c r="C409" i="33"/>
  <c r="C562" i="33"/>
  <c r="C13" i="33"/>
  <c r="C77" i="33"/>
  <c r="C177" i="33"/>
  <c r="C178" i="33"/>
  <c r="C184" i="33"/>
  <c r="C241" i="33"/>
  <c r="C267" i="33"/>
  <c r="C307" i="33"/>
  <c r="C376" i="33"/>
  <c r="C381" i="33"/>
  <c r="C620" i="33"/>
  <c r="C53" i="33"/>
  <c r="C76" i="33"/>
  <c r="C102" i="33"/>
  <c r="C139" i="33"/>
  <c r="C152" i="33"/>
  <c r="C172" i="33"/>
  <c r="C183" i="33"/>
  <c r="C235" i="33"/>
  <c r="C248" i="33"/>
  <c r="C349" i="33"/>
  <c r="C378" i="33"/>
  <c r="C384" i="33"/>
  <c r="C395" i="33"/>
  <c r="C411" i="33"/>
  <c r="C355" i="33"/>
  <c r="C360" i="33"/>
  <c r="C361" i="33"/>
  <c r="C504" i="33"/>
  <c r="C529" i="33"/>
  <c r="C546" i="33"/>
  <c r="C572" i="33"/>
  <c r="C681" i="33"/>
  <c r="C682" i="33"/>
  <c r="C700" i="33"/>
  <c r="C719" i="33"/>
  <c r="C726" i="33"/>
  <c r="C18" i="33"/>
  <c r="C19" i="33"/>
  <c r="C20" i="33"/>
  <c r="C74" i="33"/>
  <c r="C75" i="33"/>
  <c r="C93" i="33"/>
  <c r="C96" i="33"/>
  <c r="C132" i="33"/>
  <c r="C205" i="33"/>
  <c r="C280" i="33"/>
  <c r="C313" i="33"/>
  <c r="C314" i="33"/>
  <c r="C320" i="33"/>
  <c r="C321" i="33"/>
  <c r="C329" i="33"/>
  <c r="C335" i="33"/>
  <c r="C340" i="33"/>
  <c r="C452" i="33"/>
  <c r="C464" i="33"/>
  <c r="C465" i="33"/>
  <c r="C113" i="33"/>
  <c r="C114" i="33"/>
  <c r="C351" i="33"/>
  <c r="C689" i="33"/>
  <c r="C732" i="33"/>
  <c r="C733" i="33"/>
  <c r="C734" i="33"/>
  <c r="C735" i="33"/>
  <c r="C209" i="33"/>
  <c r="C210" i="33"/>
  <c r="C211" i="33"/>
  <c r="C467" i="33"/>
  <c r="C532" i="33"/>
  <c r="C533" i="33"/>
  <c r="C534" i="33"/>
  <c r="C560" i="33"/>
  <c r="C561" i="33"/>
  <c r="C564" i="33"/>
  <c r="C565" i="33"/>
  <c r="C566" i="33"/>
  <c r="C721" i="33"/>
  <c r="C730" i="33"/>
  <c r="C731" i="33"/>
  <c r="C567" i="33"/>
  <c r="C579" i="33"/>
  <c r="C636" i="33"/>
  <c r="C637" i="33"/>
  <c r="C642" i="33"/>
  <c r="C672" i="33"/>
  <c r="C61" i="33"/>
  <c r="C62" i="33"/>
  <c r="C99" i="33"/>
  <c r="C100" i="33"/>
  <c r="C149" i="33"/>
  <c r="C150" i="33"/>
  <c r="C352" i="33"/>
  <c r="C459" i="33"/>
  <c r="C460" i="33"/>
  <c r="C550" i="33"/>
  <c r="C551" i="33"/>
  <c r="C663" i="33"/>
  <c r="C664" i="33"/>
  <c r="C696" i="33"/>
  <c r="C697" i="33"/>
  <c r="C481" i="33"/>
  <c r="C489" i="33"/>
  <c r="C500" i="33"/>
  <c r="C571" i="33"/>
  <c r="C578" i="33"/>
  <c r="C614" i="33"/>
  <c r="C617" i="33"/>
  <c r="C670" i="33"/>
  <c r="C680" i="33"/>
  <c r="C687" i="33"/>
  <c r="C693" i="33"/>
  <c r="C714" i="33"/>
  <c r="C9" i="33"/>
  <c r="C79" i="33"/>
  <c r="C80" i="33"/>
  <c r="C153" i="33"/>
  <c r="C220" i="33"/>
  <c r="C295" i="33"/>
  <c r="C366" i="33"/>
  <c r="C387" i="33"/>
  <c r="C416" i="33"/>
  <c r="C422" i="33"/>
  <c r="C543" i="33"/>
  <c r="C544" i="33"/>
  <c r="C558" i="33"/>
  <c r="C588" i="33"/>
  <c r="C611" i="33"/>
  <c r="C683" i="33"/>
  <c r="C695" i="33"/>
  <c r="C711" i="33"/>
  <c r="C331" i="33"/>
  <c r="C332" i="33"/>
  <c r="C385" i="33"/>
  <c r="C437" i="33"/>
  <c r="C480" i="33"/>
  <c r="C494" i="33"/>
  <c r="C513" i="33"/>
  <c r="C574" i="33"/>
  <c r="C575" i="33"/>
  <c r="C688" i="33"/>
  <c r="C84" i="33"/>
  <c r="C108" i="33"/>
  <c r="C180" i="33"/>
  <c r="C236" i="33"/>
  <c r="C317" i="33"/>
  <c r="C367" i="33"/>
  <c r="C472" i="33"/>
  <c r="C516" i="33"/>
  <c r="C524" i="33"/>
  <c r="C576" i="33"/>
  <c r="C589" i="33"/>
  <c r="C651" i="33"/>
  <c r="C29" i="33"/>
  <c r="C119" i="33"/>
  <c r="C133" i="33"/>
  <c r="C174" i="33"/>
  <c r="C243" i="33"/>
  <c r="C283" i="33"/>
  <c r="C311" i="33"/>
  <c r="C630" i="33"/>
  <c r="C631" i="33"/>
  <c r="C632" i="33"/>
  <c r="C684" i="33"/>
  <c r="C694" i="33"/>
  <c r="C724" i="33"/>
  <c r="C56" i="33"/>
  <c r="C67" i="33"/>
  <c r="C81" i="33"/>
  <c r="C131" i="33"/>
  <c r="C187" i="33"/>
  <c r="C202" i="33"/>
  <c r="C230" i="33"/>
  <c r="C279" i="33"/>
  <c r="C383" i="33"/>
  <c r="C334" i="33"/>
  <c r="C462" i="33"/>
  <c r="C662" i="33"/>
  <c r="C501" i="33"/>
  <c r="C514" i="33"/>
  <c r="C525" i="33"/>
  <c r="C594" i="33"/>
  <c r="C595" i="33"/>
  <c r="C648" i="33"/>
  <c r="C707" i="33"/>
  <c r="C713" i="33"/>
  <c r="C8" i="33"/>
  <c r="C101" i="33"/>
  <c r="C130" i="33"/>
  <c r="C151" i="33"/>
  <c r="C242" i="33"/>
  <c r="C339" i="33"/>
  <c r="C399" i="33"/>
  <c r="C473" i="33"/>
  <c r="C508" i="33"/>
  <c r="C509" i="33"/>
  <c r="C528" i="33"/>
  <c r="C542" i="33"/>
  <c r="C549" i="33"/>
  <c r="C583" i="33"/>
  <c r="C584" i="33"/>
  <c r="C591" i="33"/>
  <c r="C604" i="33"/>
  <c r="C661" i="33"/>
  <c r="C665" i="33"/>
  <c r="C21" i="33"/>
  <c r="C26" i="33"/>
  <c r="C39" i="33"/>
  <c r="C60" i="33"/>
  <c r="C110" i="33"/>
  <c r="C156" i="33"/>
  <c r="C201" i="33"/>
  <c r="C348" i="33"/>
  <c r="C365" i="33"/>
  <c r="C435" i="33"/>
  <c r="C436" i="33"/>
  <c r="C505" i="33"/>
  <c r="C538" i="33"/>
  <c r="C658" i="33"/>
  <c r="C659" i="33"/>
  <c r="C669" i="33"/>
  <c r="C709" i="33"/>
  <c r="C727" i="33"/>
  <c r="C728" i="33"/>
  <c r="C729" i="33"/>
  <c r="C42" i="33"/>
  <c r="C253" i="33"/>
  <c r="C254" i="33"/>
  <c r="C324" i="33"/>
  <c r="C375" i="33"/>
  <c r="C553" i="33"/>
  <c r="C676" i="33"/>
  <c r="C605" i="33"/>
  <c r="C606" i="33"/>
  <c r="C613" i="33"/>
  <c r="C666" i="33"/>
  <c r="C675" i="33"/>
  <c r="C22" i="33"/>
  <c r="C23" i="33"/>
  <c r="C35" i="33"/>
  <c r="C57" i="33"/>
  <c r="C194" i="33"/>
  <c r="C247" i="33"/>
  <c r="C448" i="33"/>
  <c r="C449" i="33"/>
  <c r="C450" i="33"/>
  <c r="C502" i="33"/>
  <c r="C597" i="33"/>
  <c r="C622" i="33"/>
  <c r="C82" i="33"/>
  <c r="C116" i="33"/>
  <c r="C117" i="33"/>
  <c r="C299" i="33"/>
  <c r="C303" i="33"/>
  <c r="C691" i="33"/>
  <c r="C692" i="33"/>
  <c r="C701" i="33"/>
  <c r="C482" i="33"/>
  <c r="C483" i="33"/>
  <c r="C484" i="33"/>
  <c r="C487" i="33"/>
  <c r="C585" i="33"/>
  <c r="C612" i="33"/>
  <c r="C635" i="33"/>
  <c r="C647" i="33"/>
  <c r="C470" i="33"/>
  <c r="C471" i="33"/>
  <c r="C515" i="33"/>
  <c r="C569" i="33"/>
  <c r="C628" i="33"/>
  <c r="C667" i="33"/>
  <c r="C699" i="33"/>
  <c r="C531" i="33"/>
  <c r="C547" i="33"/>
  <c r="C621" i="33"/>
  <c r="C671" i="33"/>
  <c r="C720" i="33"/>
  <c r="C281" i="33"/>
  <c r="C485" i="33"/>
  <c r="C488" i="33"/>
  <c r="C496" i="33"/>
  <c r="C570" i="33"/>
  <c r="C619" i="33"/>
  <c r="C646" i="33"/>
  <c r="C668" i="33"/>
  <c r="C653" i="33"/>
  <c r="C654" i="33"/>
  <c r="C65" i="33"/>
  <c r="C66" i="33"/>
  <c r="C85" i="33"/>
  <c r="C121" i="33"/>
  <c r="C147" i="33"/>
  <c r="C148" i="33"/>
  <c r="C195" i="33"/>
  <c r="C206" i="33"/>
  <c r="C245" i="33"/>
  <c r="C291" i="33"/>
  <c r="C357" i="33"/>
  <c r="C362" i="33"/>
  <c r="C363" i="33"/>
  <c r="C427" i="33"/>
  <c r="C463" i="33"/>
  <c r="C493" i="33"/>
  <c r="C539" i="33"/>
  <c r="C573" i="33"/>
  <c r="C582" i="33"/>
  <c r="C638" i="33"/>
  <c r="C6" i="32"/>
  <c r="C27" i="32"/>
  <c r="C48" i="32"/>
  <c r="C117" i="32"/>
  <c r="C159" i="32"/>
  <c r="C428" i="32"/>
  <c r="C451" i="32"/>
  <c r="C487" i="32"/>
  <c r="C26" i="32"/>
  <c r="C116" i="32"/>
  <c r="C165" i="32"/>
  <c r="C179" i="32"/>
  <c r="C296" i="32"/>
  <c r="C349" i="32"/>
  <c r="C350" i="32"/>
  <c r="C435" i="32"/>
  <c r="C477" i="32"/>
  <c r="C51" i="32"/>
  <c r="C52" i="32"/>
  <c r="C107" i="32"/>
  <c r="C208" i="32"/>
  <c r="C210" i="32"/>
  <c r="C251" i="32"/>
  <c r="C399" i="32"/>
  <c r="C402" i="32"/>
  <c r="C454" i="32"/>
  <c r="C11" i="32"/>
  <c r="C31" i="32"/>
  <c r="C90" i="32"/>
  <c r="C151" i="32"/>
  <c r="C152" i="32"/>
  <c r="C222" i="32"/>
  <c r="C260" i="32"/>
  <c r="C406" i="32"/>
  <c r="C407" i="32"/>
  <c r="C470" i="32"/>
  <c r="C49" i="32"/>
  <c r="C64" i="32"/>
  <c r="C65" i="32"/>
  <c r="C108" i="32"/>
  <c r="C109" i="32"/>
  <c r="C166" i="32"/>
  <c r="C351" i="32"/>
  <c r="C352" i="32"/>
  <c r="C359" i="32"/>
  <c r="C360" i="32"/>
  <c r="C56" i="32"/>
  <c r="C57" i="32"/>
  <c r="C130" i="32"/>
  <c r="C144" i="32"/>
  <c r="C173" i="32"/>
  <c r="C259" i="32"/>
  <c r="C367" i="32"/>
  <c r="C373" i="32"/>
  <c r="C374" i="32"/>
  <c r="C391" i="32"/>
  <c r="C423" i="32"/>
  <c r="C474" i="32"/>
  <c r="C69" i="32"/>
  <c r="C70" i="32"/>
  <c r="C370" i="32"/>
  <c r="C390" i="32"/>
  <c r="C469" i="32"/>
  <c r="C37" i="32"/>
  <c r="C106" i="32"/>
  <c r="C234" i="32"/>
  <c r="C276" i="32"/>
  <c r="C317" i="32"/>
  <c r="C318" i="32"/>
  <c r="C460" i="32"/>
  <c r="C629" i="32"/>
  <c r="C639" i="32"/>
  <c r="C656" i="32"/>
  <c r="C465" i="32"/>
  <c r="C384" i="32"/>
  <c r="C447" i="32"/>
  <c r="C448" i="32"/>
  <c r="C611" i="32"/>
  <c r="C648" i="32"/>
  <c r="C667" i="32"/>
  <c r="C668" i="32"/>
  <c r="C700" i="32"/>
  <c r="C18" i="32"/>
  <c r="C273" i="32"/>
  <c r="C415" i="32"/>
  <c r="C496" i="32"/>
  <c r="C741" i="32"/>
  <c r="C742" i="32"/>
  <c r="C472" i="32"/>
  <c r="C473" i="32"/>
  <c r="C475" i="32"/>
  <c r="C618" i="32"/>
  <c r="C792" i="32"/>
  <c r="C100" i="32"/>
  <c r="C154" i="32"/>
  <c r="C155" i="32"/>
  <c r="C324" i="32"/>
  <c r="C325" i="32"/>
  <c r="C337" i="32"/>
  <c r="C342" i="32"/>
  <c r="C358" i="32"/>
  <c r="C396" i="32"/>
  <c r="C397" i="32"/>
  <c r="C416" i="32"/>
  <c r="C290" i="32"/>
  <c r="C526" i="32"/>
  <c r="C110" i="32"/>
  <c r="C111" i="32"/>
  <c r="C127" i="32"/>
  <c r="C220" i="32"/>
  <c r="C221" i="32"/>
  <c r="C418" i="32"/>
  <c r="C518" i="32"/>
  <c r="C607" i="32"/>
  <c r="C15" i="32"/>
  <c r="C226" i="32"/>
  <c r="C227" i="32"/>
  <c r="C228" i="32"/>
  <c r="C161" i="32"/>
  <c r="C171" i="32"/>
  <c r="C404" i="32"/>
  <c r="C457" i="32"/>
  <c r="C492" i="32"/>
  <c r="C501" i="32"/>
  <c r="C636" i="32"/>
  <c r="C637" i="32"/>
  <c r="C680" i="32"/>
  <c r="C706" i="32"/>
  <c r="C707" i="32"/>
  <c r="C772" i="32"/>
  <c r="C167" i="32"/>
  <c r="C168" i="32"/>
  <c r="C180" i="32"/>
  <c r="C253" i="32"/>
  <c r="C314" i="32"/>
  <c r="C315" i="32"/>
  <c r="C503" i="32"/>
  <c r="C504" i="32"/>
  <c r="C535" i="32"/>
  <c r="C551" i="32"/>
  <c r="C640" i="32"/>
  <c r="C800" i="32"/>
  <c r="C597" i="32"/>
  <c r="C598" i="32"/>
  <c r="C21" i="32"/>
  <c r="C32" i="32"/>
  <c r="C60" i="32"/>
  <c r="C66" i="32"/>
  <c r="C88" i="32"/>
  <c r="C122" i="32"/>
  <c r="C443" i="32"/>
  <c r="C514" i="32"/>
  <c r="C572" i="32"/>
  <c r="C591" i="32"/>
  <c r="C599" i="32"/>
  <c r="C604" i="32"/>
  <c r="C612" i="32"/>
  <c r="C644" i="32"/>
  <c r="C678" i="32"/>
  <c r="C690" i="32"/>
  <c r="C699" i="32"/>
  <c r="C24" i="32"/>
  <c r="C54" i="32"/>
  <c r="C89" i="32"/>
  <c r="C112" i="32"/>
  <c r="C131" i="32"/>
  <c r="C150" i="32"/>
  <c r="C169" i="32"/>
  <c r="C194" i="32"/>
  <c r="C215" i="32"/>
  <c r="C252" i="32"/>
  <c r="C310" i="32"/>
  <c r="C319" i="32"/>
  <c r="C347" i="32"/>
  <c r="C355" i="32"/>
  <c r="C405" i="32"/>
  <c r="C490" i="32"/>
  <c r="C560" i="32"/>
  <c r="C571" i="32"/>
  <c r="C573" i="32"/>
  <c r="C577" i="32"/>
  <c r="C592" i="32"/>
  <c r="C670" i="32"/>
  <c r="C695" i="32"/>
  <c r="C714" i="32"/>
  <c r="C720" i="32"/>
  <c r="C738" i="32"/>
  <c r="C763" i="32"/>
  <c r="C783" i="32"/>
  <c r="C795" i="32"/>
  <c r="C91" i="32"/>
  <c r="C101" i="32"/>
  <c r="C217" i="32"/>
  <c r="C236" i="32"/>
  <c r="C289" i="32"/>
  <c r="C304" i="32"/>
  <c r="C306" i="32"/>
  <c r="C387" i="32"/>
  <c r="C410" i="32"/>
  <c r="C520" i="32"/>
  <c r="C525" i="32"/>
  <c r="C552" i="32"/>
  <c r="C565" i="32"/>
  <c r="C580" i="32"/>
  <c r="C608" i="32"/>
  <c r="C645" i="32"/>
  <c r="C657" i="32"/>
  <c r="C675" i="32"/>
  <c r="C681" i="32"/>
  <c r="C710" i="32"/>
  <c r="C728" i="32"/>
  <c r="C758" i="32"/>
  <c r="C762" i="32"/>
  <c r="C777" i="32"/>
  <c r="C20" i="32"/>
  <c r="C55" i="32"/>
  <c r="C79" i="32"/>
  <c r="C147" i="32"/>
  <c r="C170" i="32"/>
  <c r="C230" i="32"/>
  <c r="C282" i="32"/>
  <c r="C287" i="32"/>
  <c r="C312" i="32"/>
  <c r="C322" i="32"/>
  <c r="C379" i="32"/>
  <c r="C389" i="32"/>
  <c r="C426" i="32"/>
  <c r="C439" i="32"/>
  <c r="C2" i="32"/>
  <c r="C13" i="32"/>
  <c r="C16" i="32"/>
  <c r="C17" i="32"/>
  <c r="C28" i="32"/>
  <c r="C47" i="32"/>
  <c r="C58" i="32"/>
  <c r="C59" i="32"/>
  <c r="C115" i="32"/>
  <c r="C123" i="32"/>
  <c r="C176" i="32"/>
  <c r="C185" i="32"/>
  <c r="C248" i="32"/>
  <c r="C303" i="32"/>
  <c r="C316" i="32"/>
  <c r="C371" i="32"/>
  <c r="C479" i="32"/>
  <c r="C558" i="32"/>
  <c r="C564" i="32"/>
  <c r="C617" i="32"/>
  <c r="C749" i="32"/>
  <c r="C782" i="32"/>
  <c r="C785" i="32"/>
  <c r="C44" i="32"/>
  <c r="C136" i="32"/>
  <c r="C158" i="32"/>
  <c r="C163" i="32"/>
  <c r="C190" i="32"/>
  <c r="C195" i="32"/>
  <c r="C211" i="32"/>
  <c r="C216" i="32"/>
  <c r="C238" i="32"/>
  <c r="C311" i="32"/>
  <c r="C341" i="32"/>
  <c r="C452" i="32"/>
  <c r="C491" i="32"/>
  <c r="C499" i="32"/>
  <c r="C554" i="32"/>
  <c r="C579" i="32"/>
  <c r="C603" i="32"/>
  <c r="C605" i="32"/>
  <c r="C641" i="32"/>
  <c r="C658" i="32"/>
  <c r="C702" i="32"/>
  <c r="C53" i="32"/>
  <c r="C87" i="32"/>
  <c r="C119" i="32"/>
  <c r="C242" i="32"/>
  <c r="C256" i="32"/>
  <c r="C321" i="32"/>
  <c r="C343" i="32"/>
  <c r="C344" i="32"/>
  <c r="C363" i="32"/>
  <c r="C385" i="32"/>
  <c r="C10" i="32"/>
  <c r="C25" i="32"/>
  <c r="C78" i="32"/>
  <c r="C80" i="32"/>
  <c r="C174" i="32"/>
  <c r="C239" i="32"/>
  <c r="C275" i="32"/>
  <c r="C320" i="32"/>
  <c r="C414" i="32"/>
  <c r="C436" i="32"/>
  <c r="C440" i="32"/>
  <c r="C442" i="32"/>
  <c r="C444" i="32"/>
  <c r="C449" i="32"/>
  <c r="C459" i="32"/>
  <c r="C3" i="32"/>
  <c r="C50" i="32"/>
  <c r="C68" i="32"/>
  <c r="C270" i="32"/>
  <c r="C331" i="32"/>
  <c r="C372" i="32"/>
  <c r="C453" i="32"/>
  <c r="C502" i="32"/>
  <c r="C545" i="32"/>
  <c r="C609" i="32"/>
  <c r="C610" i="32"/>
  <c r="C619" i="32"/>
  <c r="C624" i="32"/>
  <c r="C655" i="32"/>
  <c r="C711" i="32"/>
  <c r="C735" i="32"/>
  <c r="C12" i="32"/>
  <c r="C61" i="32"/>
  <c r="C120" i="32"/>
  <c r="C145" i="32"/>
  <c r="C183" i="32"/>
  <c r="C188" i="32"/>
  <c r="C205" i="32"/>
  <c r="C233" i="32"/>
  <c r="C258" i="32"/>
  <c r="C274" i="32"/>
  <c r="C292" i="32"/>
  <c r="C293" i="32"/>
  <c r="C323" i="32"/>
  <c r="C335" i="32"/>
  <c r="C354" i="32"/>
  <c r="C366" i="32"/>
  <c r="C400" i="32"/>
  <c r="C413" i="32"/>
  <c r="C85" i="32"/>
  <c r="C86" i="32"/>
  <c r="C493" i="32"/>
  <c r="C494" i="32"/>
  <c r="C462" i="32"/>
  <c r="C463" i="32"/>
  <c r="C4" i="32"/>
  <c r="C46" i="32"/>
  <c r="C84" i="32"/>
  <c r="C92" i="32"/>
  <c r="C93" i="32"/>
  <c r="C102" i="32"/>
  <c r="C133" i="32"/>
  <c r="C146" i="32"/>
  <c r="C235" i="32"/>
  <c r="C243" i="32"/>
  <c r="C286" i="32"/>
  <c r="C368" i="32"/>
  <c r="C412" i="32"/>
  <c r="C424" i="32"/>
  <c r="C432" i="32"/>
  <c r="C456" i="32"/>
  <c r="C595" i="32"/>
  <c r="C770" i="32"/>
  <c r="C771" i="32"/>
  <c r="C796" i="32"/>
  <c r="C421" i="32"/>
  <c r="C422" i="32"/>
  <c r="C546" i="32"/>
  <c r="C688" i="32"/>
  <c r="C689" i="32"/>
  <c r="C691" i="32"/>
  <c r="C704" i="32"/>
  <c r="C779" i="32"/>
  <c r="C23" i="32"/>
  <c r="C34" i="32"/>
  <c r="C143" i="32"/>
  <c r="C182" i="32"/>
  <c r="C254" i="32"/>
  <c r="C255" i="32"/>
  <c r="C329" i="32"/>
  <c r="C458" i="32"/>
  <c r="C539" i="32"/>
  <c r="C559" i="32"/>
  <c r="C583" i="32"/>
  <c r="C596" i="32"/>
  <c r="C620" i="32"/>
  <c r="C630" i="32"/>
  <c r="C652" i="32"/>
  <c r="C715" i="32"/>
  <c r="C716" i="32"/>
  <c r="C745" i="32"/>
  <c r="C746" i="32"/>
  <c r="C764" i="32"/>
  <c r="C29" i="32"/>
  <c r="C30" i="32"/>
  <c r="C160" i="32"/>
  <c r="C177" i="32"/>
  <c r="C178" i="32"/>
  <c r="C261" i="32"/>
  <c r="C333" i="32"/>
  <c r="C356" i="32"/>
  <c r="C478" i="32"/>
  <c r="C538" i="32"/>
  <c r="C22" i="32"/>
  <c r="C33" i="32"/>
  <c r="C204" i="32"/>
  <c r="C224" i="32"/>
  <c r="C284" i="32"/>
  <c r="C285" i="32"/>
  <c r="C302" i="32"/>
  <c r="C345" i="32"/>
  <c r="C388" i="32"/>
  <c r="C403" i="32"/>
  <c r="C429" i="32"/>
  <c r="C450" i="32"/>
  <c r="C461" i="32"/>
  <c r="C726" i="32"/>
  <c r="C727" i="32"/>
  <c r="C729" i="32"/>
  <c r="C209" i="32"/>
  <c r="C495" i="32"/>
  <c r="C515" i="32"/>
  <c r="C649" i="32"/>
  <c r="C659" i="32"/>
  <c r="C759" i="32"/>
  <c r="C7" i="32"/>
  <c r="C132" i="32"/>
  <c r="C141" i="32"/>
  <c r="C181" i="32"/>
  <c r="C192" i="32"/>
  <c r="C202" i="32"/>
  <c r="C212" i="32"/>
  <c r="C271" i="32"/>
  <c r="C332" i="32"/>
  <c r="C357" i="32"/>
  <c r="C445" i="32"/>
  <c r="C455" i="32"/>
  <c r="C537" i="32"/>
  <c r="C556" i="32"/>
  <c r="C557" i="32"/>
  <c r="C671" i="32"/>
  <c r="C672" i="32"/>
  <c r="C692" i="32"/>
  <c r="C701" i="32"/>
  <c r="C713" i="32"/>
  <c r="C740" i="32"/>
  <c r="C744" i="32"/>
  <c r="C757" i="32"/>
  <c r="C786" i="32"/>
  <c r="C392" i="32"/>
  <c r="C393" i="32"/>
  <c r="C394" i="32"/>
  <c r="C395" i="32"/>
  <c r="C485" i="32"/>
  <c r="C512" i="32"/>
  <c r="C600" i="32"/>
  <c r="C686" i="32"/>
  <c r="C687" i="32"/>
  <c r="C717" i="32"/>
  <c r="C718" i="32"/>
  <c r="C721" i="32"/>
  <c r="C113" i="32"/>
  <c r="C114" i="32"/>
  <c r="C213" i="32"/>
  <c r="C214" i="32"/>
  <c r="C245" i="32"/>
  <c r="C291" i="32"/>
  <c r="C299" i="32"/>
  <c r="C328" i="32"/>
  <c r="C346" i="32"/>
  <c r="C362" i="32"/>
  <c r="C411" i="32"/>
  <c r="C425" i="32"/>
  <c r="C8" i="32"/>
  <c r="C9" i="32"/>
  <c r="C67" i="32"/>
  <c r="C153" i="32"/>
  <c r="C218" i="32"/>
  <c r="C240" i="32"/>
  <c r="C380" i="32"/>
  <c r="C433" i="32"/>
  <c r="C434" i="32"/>
  <c r="C437" i="32"/>
  <c r="C486" i="32"/>
  <c r="C584" i="32"/>
  <c r="C585" i="32"/>
  <c r="C684" i="32"/>
  <c r="C685" i="32"/>
  <c r="C731" i="32"/>
  <c r="C732" i="32"/>
  <c r="C754" i="32"/>
  <c r="C769" i="32"/>
  <c r="C797" i="32"/>
  <c r="C19" i="32"/>
  <c r="C142" i="32"/>
  <c r="C164" i="32"/>
  <c r="C438" i="32"/>
  <c r="C480" i="32"/>
  <c r="C507" i="32"/>
  <c r="C540" i="32"/>
  <c r="C566" i="32"/>
  <c r="C74" i="32"/>
  <c r="C75" i="32"/>
  <c r="C196" i="32"/>
  <c r="C476" i="32"/>
  <c r="C481" i="32"/>
  <c r="C549" i="32"/>
  <c r="C550" i="32"/>
  <c r="C634" i="32"/>
  <c r="C635" i="32"/>
  <c r="C661" i="32"/>
  <c r="C694" i="32"/>
  <c r="C723" i="32"/>
  <c r="C751" i="32"/>
  <c r="C789" i="32"/>
  <c r="C790" i="32"/>
  <c r="C791" i="32"/>
  <c r="C365" i="32"/>
  <c r="C72" i="32"/>
  <c r="C73" i="32"/>
  <c r="C96" i="32"/>
  <c r="C104" i="32"/>
  <c r="C105" i="32"/>
  <c r="C125" i="32"/>
  <c r="C126" i="32"/>
  <c r="C148" i="32"/>
  <c r="C149" i="32"/>
  <c r="C162" i="32"/>
  <c r="C186" i="32"/>
  <c r="C187" i="32"/>
  <c r="C263" i="32"/>
  <c r="C264" i="32"/>
  <c r="C265" i="32"/>
  <c r="C266" i="32"/>
  <c r="C267" i="32"/>
  <c r="C268" i="32"/>
  <c r="C313" i="32"/>
  <c r="C339" i="32"/>
  <c r="C340" i="32"/>
  <c r="C348" i="32"/>
  <c r="C417" i="32"/>
  <c r="C430" i="32"/>
  <c r="C431" i="32"/>
  <c r="C231" i="32"/>
  <c r="C232" i="32"/>
  <c r="C237" i="32"/>
  <c r="C298" i="32"/>
  <c r="C511" i="32"/>
  <c r="C513" i="32"/>
  <c r="C528" i="32"/>
  <c r="C633" i="32"/>
  <c r="C662" i="32"/>
  <c r="C663" i="32"/>
  <c r="C664" i="32"/>
  <c r="C676" i="32"/>
  <c r="C693" i="32"/>
  <c r="C724" i="32"/>
  <c r="C780" i="32"/>
  <c r="C781" i="32"/>
  <c r="C81" i="32"/>
  <c r="C82" i="32"/>
  <c r="C83" i="32"/>
  <c r="C338" i="32"/>
  <c r="C497" i="32"/>
  <c r="C498" i="32"/>
  <c r="C505" i="32"/>
  <c r="C506" i="32"/>
  <c r="C574" i="32"/>
  <c r="C622" i="32"/>
  <c r="C733" i="32"/>
  <c r="C734" i="32"/>
  <c r="C76" i="32"/>
  <c r="C197" i="32"/>
  <c r="C198" i="32"/>
  <c r="C229" i="32"/>
  <c r="C241" i="32"/>
  <c r="C307" i="32"/>
  <c r="C308" i="32"/>
  <c r="C471" i="32"/>
  <c r="C521" i="32"/>
  <c r="C522" i="32"/>
  <c r="C578" i="32"/>
  <c r="C606" i="32"/>
  <c r="C766" i="32"/>
  <c r="C767" i="32"/>
  <c r="C768" i="32"/>
  <c r="C773" i="32"/>
  <c r="C774" i="32"/>
  <c r="C798" i="32"/>
  <c r="C799" i="32"/>
  <c r="C199" i="32"/>
  <c r="C200" i="32"/>
  <c r="C201" i="32"/>
  <c r="C203" i="32"/>
  <c r="C638" i="32"/>
  <c r="C5" i="32"/>
  <c r="C77" i="32"/>
  <c r="C94" i="32"/>
  <c r="C95" i="32"/>
  <c r="C244" i="32"/>
  <c r="C246" i="32"/>
  <c r="C247" i="32"/>
  <c r="C262" i="32"/>
  <c r="C295" i="32"/>
  <c r="C297" i="32"/>
  <c r="C466" i="32"/>
  <c r="C587" i="32"/>
  <c r="C588" i="32"/>
  <c r="C621" i="32"/>
  <c r="C623" i="32"/>
  <c r="C650" i="32"/>
  <c r="C651" i="32"/>
  <c r="C755" i="32"/>
  <c r="C787" i="32"/>
  <c r="C278" i="32"/>
  <c r="C279" i="32"/>
  <c r="C280" i="32"/>
  <c r="C281" i="32"/>
  <c r="C309" i="32"/>
  <c r="C334" i="32"/>
  <c r="C567" i="32"/>
  <c r="C568" i="32"/>
  <c r="C570" i="32"/>
  <c r="C582" i="32"/>
  <c r="C586" i="32"/>
  <c r="C601" i="32"/>
  <c r="C646" i="32"/>
  <c r="C647" i="32"/>
  <c r="C660" i="32"/>
  <c r="C665" i="32"/>
  <c r="C666" i="32"/>
  <c r="C679" i="32"/>
  <c r="C708" i="32"/>
  <c r="C736" i="32"/>
  <c r="C737" i="32"/>
  <c r="C748" i="32"/>
  <c r="C784" i="32"/>
  <c r="C98" i="32"/>
  <c r="C99" i="32"/>
  <c r="C124" i="32"/>
  <c r="C206" i="32"/>
  <c r="C277" i="32"/>
  <c r="C283" i="32"/>
  <c r="C441" i="32"/>
  <c r="C482" i="32"/>
  <c r="C483" i="32"/>
  <c r="C484" i="32"/>
  <c r="C527" i="32"/>
  <c r="C541" i="32"/>
  <c r="C542" i="32"/>
  <c r="C643" i="32"/>
  <c r="C653" i="32"/>
  <c r="C654" i="32"/>
  <c r="C712" i="32"/>
  <c r="C137" i="32"/>
  <c r="C138" i="32"/>
  <c r="C139" i="32"/>
  <c r="C326" i="32"/>
  <c r="C327" i="32"/>
  <c r="C381" i="32"/>
  <c r="C382" i="32"/>
  <c r="C383" i="32"/>
  <c r="C534" i="32"/>
  <c r="C575" i="32"/>
  <c r="C669" i="32"/>
  <c r="C677" i="32"/>
  <c r="C730" i="32"/>
  <c r="C739" i="32"/>
  <c r="C752" i="32"/>
  <c r="C753" i="32"/>
  <c r="C62" i="32"/>
  <c r="C128" i="32"/>
  <c r="C129" i="32"/>
  <c r="C172" i="32"/>
  <c r="C207" i="32"/>
  <c r="C305" i="32"/>
  <c r="C353" i="32"/>
  <c r="C464" i="32"/>
  <c r="C524" i="32"/>
  <c r="C530" i="32"/>
  <c r="C544" i="32"/>
  <c r="C548" i="32"/>
  <c r="C627" i="32"/>
  <c r="C628" i="32"/>
  <c r="C674" i="32"/>
  <c r="C747" i="32"/>
  <c r="C750" i="32"/>
  <c r="C775" i="32"/>
  <c r="C776" i="32"/>
  <c r="C788" i="32"/>
  <c r="C35" i="32"/>
  <c r="C36" i="32"/>
  <c r="C97" i="32"/>
  <c r="C135" i="32"/>
  <c r="C219" i="32"/>
  <c r="C533" i="32"/>
  <c r="C543" i="32"/>
  <c r="C593" i="32"/>
  <c r="C594" i="32"/>
  <c r="C616" i="32"/>
  <c r="C709" i="32"/>
  <c r="C743" i="32"/>
  <c r="C756" i="32"/>
  <c r="C778" i="32"/>
  <c r="C156" i="32"/>
  <c r="C157" i="32"/>
  <c r="C419" i="32"/>
  <c r="C508" i="32"/>
  <c r="C519" i="32"/>
  <c r="C562" i="32"/>
  <c r="C682" i="32"/>
  <c r="C683" i="32"/>
  <c r="C38" i="32"/>
  <c r="C39" i="32"/>
  <c r="C40" i="32"/>
  <c r="C41" i="32"/>
  <c r="C42" i="32"/>
  <c r="C43" i="32"/>
  <c r="C103" i="32"/>
  <c r="C118" i="32"/>
  <c r="C175" i="32"/>
  <c r="C189" i="32"/>
  <c r="C225" i="32"/>
  <c r="C249" i="32"/>
  <c r="C257" i="32"/>
  <c r="C269" i="32"/>
  <c r="C361" i="32"/>
  <c r="C386" i="32"/>
  <c r="C401" i="32"/>
  <c r="C408" i="32"/>
  <c r="C589" i="32"/>
  <c r="C602" i="32"/>
  <c r="C719" i="32"/>
  <c r="C765" i="32"/>
  <c r="C45" i="32"/>
  <c r="C71" i="32"/>
  <c r="C191" i="32"/>
  <c r="C193" i="32"/>
  <c r="C529" i="32"/>
  <c r="C531" i="32"/>
  <c r="C532" i="32"/>
  <c r="C632" i="32"/>
  <c r="C223" i="32"/>
  <c r="C272" i="32"/>
  <c r="C375" i="32"/>
  <c r="C376" i="32"/>
  <c r="C547" i="32"/>
  <c r="C563" i="32"/>
  <c r="C703" i="32"/>
  <c r="C794" i="32"/>
  <c r="C121" i="32"/>
  <c r="C288" i="32"/>
  <c r="C336" i="32"/>
  <c r="C364" i="32"/>
  <c r="C446" i="32"/>
  <c r="C517" i="32"/>
  <c r="C613" i="32"/>
  <c r="C642" i="32"/>
  <c r="C698" i="32"/>
  <c r="C134" i="32"/>
  <c r="C250" i="32"/>
  <c r="C377" i="32"/>
  <c r="C378" i="32"/>
  <c r="C398" i="32"/>
  <c r="C420" i="32"/>
  <c r="C488" i="32"/>
  <c r="C536" i="32"/>
  <c r="C553" i="32"/>
  <c r="C725" i="32"/>
  <c r="C760" i="32"/>
  <c r="C761" i="32"/>
  <c r="C793" i="32"/>
  <c r="C294" i="32"/>
  <c r="C705" i="32"/>
  <c r="C409" i="32"/>
  <c r="C300" i="32"/>
  <c r="C301" i="32"/>
  <c r="C467" i="32"/>
  <c r="C509" i="32"/>
  <c r="C510" i="32"/>
  <c r="C516" i="32"/>
  <c r="C523" i="32"/>
  <c r="C561" i="32"/>
  <c r="C569" i="32"/>
  <c r="C631" i="32"/>
  <c r="C673" i="32"/>
  <c r="C697" i="32"/>
  <c r="C722" i="32"/>
  <c r="C14" i="32"/>
  <c r="C184" i="32"/>
  <c r="C63" i="32"/>
  <c r="C140" i="32"/>
  <c r="C330" i="32"/>
  <c r="C581" i="32"/>
  <c r="C696" i="32"/>
  <c r="C427" i="32"/>
  <c r="C468" i="32"/>
  <c r="C369" i="32"/>
  <c r="C489" i="32"/>
  <c r="C500" i="32"/>
  <c r="C555" i="32"/>
  <c r="C576" i="32"/>
  <c r="C590" i="32"/>
  <c r="C614" i="32"/>
  <c r="C615" i="32"/>
  <c r="C625" i="32"/>
  <c r="C626" i="32"/>
  <c r="B6" i="32"/>
  <c r="B27" i="32"/>
  <c r="B48" i="32"/>
  <c r="B117" i="32"/>
  <c r="B159" i="32"/>
  <c r="B428" i="32"/>
  <c r="B451" i="32"/>
  <c r="B487" i="32"/>
  <c r="B26" i="32"/>
  <c r="B116" i="32"/>
  <c r="B165" i="32"/>
  <c r="B179" i="32"/>
  <c r="B296" i="32"/>
  <c r="B349" i="32"/>
  <c r="B350" i="32"/>
  <c r="B435" i="32"/>
  <c r="B477" i="32"/>
  <c r="B51" i="32"/>
  <c r="B52" i="32"/>
  <c r="B107" i="32"/>
  <c r="B208" i="32"/>
  <c r="B210" i="32"/>
  <c r="B251" i="32"/>
  <c r="B399" i="32"/>
  <c r="B402" i="32"/>
  <c r="B454" i="32"/>
  <c r="B11" i="32"/>
  <c r="B31" i="32"/>
  <c r="B90" i="32"/>
  <c r="B151" i="32"/>
  <c r="B152" i="32"/>
  <c r="B222" i="32"/>
  <c r="B260" i="32"/>
  <c r="B406" i="32"/>
  <c r="B407" i="32"/>
  <c r="B470" i="32"/>
  <c r="B49" i="32"/>
  <c r="B64" i="32"/>
  <c r="B65" i="32"/>
  <c r="B108" i="32"/>
  <c r="B109" i="32"/>
  <c r="B166" i="32"/>
  <c r="B351" i="32"/>
  <c r="B352" i="32"/>
  <c r="B359" i="32"/>
  <c r="B360" i="32"/>
  <c r="B56" i="32"/>
  <c r="B57" i="32"/>
  <c r="B130" i="32"/>
  <c r="B144" i="32"/>
  <c r="B173" i="32"/>
  <c r="B259" i="32"/>
  <c r="B367" i="32"/>
  <c r="B373" i="32"/>
  <c r="B374" i="32"/>
  <c r="B391" i="32"/>
  <c r="B423" i="32"/>
  <c r="B474" i="32"/>
  <c r="B69" i="32"/>
  <c r="B70" i="32"/>
  <c r="B370" i="32"/>
  <c r="B390" i="32"/>
  <c r="B469" i="32"/>
  <c r="B37" i="32"/>
  <c r="B106" i="32"/>
  <c r="B234" i="32"/>
  <c r="B276" i="32"/>
  <c r="B317" i="32"/>
  <c r="B318" i="32"/>
  <c r="B460" i="32"/>
  <c r="B629" i="32"/>
  <c r="B639" i="32"/>
  <c r="B656" i="32"/>
  <c r="B465" i="32"/>
  <c r="B384" i="32"/>
  <c r="B447" i="32"/>
  <c r="B448" i="32"/>
  <c r="B611" i="32"/>
  <c r="B648" i="32"/>
  <c r="B667" i="32"/>
  <c r="B668" i="32"/>
  <c r="B700" i="32"/>
  <c r="B18" i="32"/>
  <c r="B273" i="32"/>
  <c r="B415" i="32"/>
  <c r="B496" i="32"/>
  <c r="B741" i="32"/>
  <c r="B742" i="32"/>
  <c r="B472" i="32"/>
  <c r="B473" i="32"/>
  <c r="B475" i="32"/>
  <c r="B618" i="32"/>
  <c r="B792" i="32"/>
  <c r="B100" i="32"/>
  <c r="B154" i="32"/>
  <c r="B155" i="32"/>
  <c r="B324" i="32"/>
  <c r="B325" i="32"/>
  <c r="B337" i="32"/>
  <c r="B342" i="32"/>
  <c r="B358" i="32"/>
  <c r="B396" i="32"/>
  <c r="B397" i="32"/>
  <c r="B416" i="32"/>
  <c r="B290" i="32"/>
  <c r="B526" i="32"/>
  <c r="B110" i="32"/>
  <c r="B111" i="32"/>
  <c r="B127" i="32"/>
  <c r="B220" i="32"/>
  <c r="B221" i="32"/>
  <c r="B418" i="32"/>
  <c r="B518" i="32"/>
  <c r="B607" i="32"/>
  <c r="B15" i="32"/>
  <c r="B226" i="32"/>
  <c r="B227" i="32"/>
  <c r="B228" i="32"/>
  <c r="B161" i="32"/>
  <c r="B171" i="32"/>
  <c r="B404" i="32"/>
  <c r="B457" i="32"/>
  <c r="B492" i="32"/>
  <c r="B501" i="32"/>
  <c r="B636" i="32"/>
  <c r="B637" i="32"/>
  <c r="B680" i="32"/>
  <c r="B706" i="32"/>
  <c r="B707" i="32"/>
  <c r="B772" i="32"/>
  <c r="B167" i="32"/>
  <c r="B168" i="32"/>
  <c r="B180" i="32"/>
  <c r="B253" i="32"/>
  <c r="B314" i="32"/>
  <c r="B315" i="32"/>
  <c r="B503" i="32"/>
  <c r="B504" i="32"/>
  <c r="B535" i="32"/>
  <c r="B551" i="32"/>
  <c r="B640" i="32"/>
  <c r="B800" i="32"/>
  <c r="B597" i="32"/>
  <c r="B598" i="32"/>
  <c r="B21" i="32"/>
  <c r="B32" i="32"/>
  <c r="B60" i="32"/>
  <c r="B66" i="32"/>
  <c r="B88" i="32"/>
  <c r="B122" i="32"/>
  <c r="B443" i="32"/>
  <c r="B514" i="32"/>
  <c r="B572" i="32"/>
  <c r="B591" i="32"/>
  <c r="B599" i="32"/>
  <c r="B604" i="32"/>
  <c r="B612" i="32"/>
  <c r="B644" i="32"/>
  <c r="B678" i="32"/>
  <c r="B690" i="32"/>
  <c r="B699" i="32"/>
  <c r="B24" i="32"/>
  <c r="B54" i="32"/>
  <c r="B89" i="32"/>
  <c r="B112" i="32"/>
  <c r="B131" i="32"/>
  <c r="B150" i="32"/>
  <c r="B169" i="32"/>
  <c r="B194" i="32"/>
  <c r="B215" i="32"/>
  <c r="B252" i="32"/>
  <c r="B310" i="32"/>
  <c r="B319" i="32"/>
  <c r="B347" i="32"/>
  <c r="B355" i="32"/>
  <c r="B405" i="32"/>
  <c r="B490" i="32"/>
  <c r="B560" i="32"/>
  <c r="B571" i="32"/>
  <c r="B573" i="32"/>
  <c r="B577" i="32"/>
  <c r="B592" i="32"/>
  <c r="B670" i="32"/>
  <c r="B695" i="32"/>
  <c r="B714" i="32"/>
  <c r="B720" i="32"/>
  <c r="B738" i="32"/>
  <c r="B763" i="32"/>
  <c r="B783" i="32"/>
  <c r="B795" i="32"/>
  <c r="B91" i="32"/>
  <c r="B101" i="32"/>
  <c r="B217" i="32"/>
  <c r="B236" i="32"/>
  <c r="B289" i="32"/>
  <c r="B304" i="32"/>
  <c r="B306" i="32"/>
  <c r="B387" i="32"/>
  <c r="B410" i="32"/>
  <c r="B520" i="32"/>
  <c r="B525" i="32"/>
  <c r="B552" i="32"/>
  <c r="B565" i="32"/>
  <c r="B580" i="32"/>
  <c r="B608" i="32"/>
  <c r="B645" i="32"/>
  <c r="B657" i="32"/>
  <c r="B675" i="32"/>
  <c r="B681" i="32"/>
  <c r="B710" i="32"/>
  <c r="B728" i="32"/>
  <c r="B758" i="32"/>
  <c r="B762" i="32"/>
  <c r="B777" i="32"/>
  <c r="B20" i="32"/>
  <c r="B55" i="32"/>
  <c r="B79" i="32"/>
  <c r="B147" i="32"/>
  <c r="B170" i="32"/>
  <c r="B230" i="32"/>
  <c r="B282" i="32"/>
  <c r="B287" i="32"/>
  <c r="B312" i="32"/>
  <c r="B322" i="32"/>
  <c r="B379" i="32"/>
  <c r="B389" i="32"/>
  <c r="B426" i="32"/>
  <c r="B439" i="32"/>
  <c r="B2" i="32"/>
  <c r="B13" i="32"/>
  <c r="B16" i="32"/>
  <c r="B17" i="32"/>
  <c r="B28" i="32"/>
  <c r="B47" i="32"/>
  <c r="B58" i="32"/>
  <c r="B59" i="32"/>
  <c r="B115" i="32"/>
  <c r="B123" i="32"/>
  <c r="B176" i="32"/>
  <c r="B185" i="32"/>
  <c r="B248" i="32"/>
  <c r="B303" i="32"/>
  <c r="B316" i="32"/>
  <c r="B371" i="32"/>
  <c r="B479" i="32"/>
  <c r="B558" i="32"/>
  <c r="B564" i="32"/>
  <c r="B617" i="32"/>
  <c r="B749" i="32"/>
  <c r="B782" i="32"/>
  <c r="B785" i="32"/>
  <c r="B44" i="32"/>
  <c r="B136" i="32"/>
  <c r="B158" i="32"/>
  <c r="B163" i="32"/>
  <c r="B190" i="32"/>
  <c r="B195" i="32"/>
  <c r="B211" i="32"/>
  <c r="B216" i="32"/>
  <c r="B238" i="32"/>
  <c r="B311" i="32"/>
  <c r="B341" i="32"/>
  <c r="B452" i="32"/>
  <c r="B491" i="32"/>
  <c r="B499" i="32"/>
  <c r="B554" i="32"/>
  <c r="B579" i="32"/>
  <c r="B603" i="32"/>
  <c r="B605" i="32"/>
  <c r="B641" i="32"/>
  <c r="B658" i="32"/>
  <c r="B702" i="32"/>
  <c r="B53" i="32"/>
  <c r="B87" i="32"/>
  <c r="B119" i="32"/>
  <c r="B242" i="32"/>
  <c r="B256" i="32"/>
  <c r="B321" i="32"/>
  <c r="B343" i="32"/>
  <c r="B344" i="32"/>
  <c r="B363" i="32"/>
  <c r="B385" i="32"/>
  <c r="B10" i="32"/>
  <c r="B25" i="32"/>
  <c r="B78" i="32"/>
  <c r="B80" i="32"/>
  <c r="B174" i="32"/>
  <c r="B239" i="32"/>
  <c r="B275" i="32"/>
  <c r="B320" i="32"/>
  <c r="B414" i="32"/>
  <c r="B436" i="32"/>
  <c r="B440" i="32"/>
  <c r="B442" i="32"/>
  <c r="B444" i="32"/>
  <c r="B449" i="32"/>
  <c r="B459" i="32"/>
  <c r="B3" i="32"/>
  <c r="B50" i="32"/>
  <c r="B68" i="32"/>
  <c r="B270" i="32"/>
  <c r="B331" i="32"/>
  <c r="B372" i="32"/>
  <c r="B453" i="32"/>
  <c r="B502" i="32"/>
  <c r="B545" i="32"/>
  <c r="B609" i="32"/>
  <c r="B610" i="32"/>
  <c r="B619" i="32"/>
  <c r="B624" i="32"/>
  <c r="B655" i="32"/>
  <c r="B711" i="32"/>
  <c r="B735" i="32"/>
  <c r="B12" i="32"/>
  <c r="B61" i="32"/>
  <c r="B120" i="32"/>
  <c r="B145" i="32"/>
  <c r="B183" i="32"/>
  <c r="B188" i="32"/>
  <c r="B205" i="32"/>
  <c r="B233" i="32"/>
  <c r="B258" i="32"/>
  <c r="B274" i="32"/>
  <c r="B292" i="32"/>
  <c r="B293" i="32"/>
  <c r="B323" i="32"/>
  <c r="B335" i="32"/>
  <c r="B354" i="32"/>
  <c r="B366" i="32"/>
  <c r="B400" i="32"/>
  <c r="B413" i="32"/>
  <c r="B85" i="32"/>
  <c r="B86" i="32"/>
  <c r="B493" i="32"/>
  <c r="B494" i="32"/>
  <c r="B462" i="32"/>
  <c r="B463" i="32"/>
  <c r="B4" i="32"/>
  <c r="B46" i="32"/>
  <c r="B84" i="32"/>
  <c r="B92" i="32"/>
  <c r="B93" i="32"/>
  <c r="B102" i="32"/>
  <c r="B133" i="32"/>
  <c r="B146" i="32"/>
  <c r="B235" i="32"/>
  <c r="B243" i="32"/>
  <c r="B286" i="32"/>
  <c r="B368" i="32"/>
  <c r="B412" i="32"/>
  <c r="B424" i="32"/>
  <c r="B432" i="32"/>
  <c r="B456" i="32"/>
  <c r="B595" i="32"/>
  <c r="B770" i="32"/>
  <c r="B771" i="32"/>
  <c r="B796" i="32"/>
  <c r="B421" i="32"/>
  <c r="B422" i="32"/>
  <c r="B546" i="32"/>
  <c r="B688" i="32"/>
  <c r="B689" i="32"/>
  <c r="B691" i="32"/>
  <c r="B704" i="32"/>
  <c r="B779" i="32"/>
  <c r="B23" i="32"/>
  <c r="B34" i="32"/>
  <c r="B143" i="32"/>
  <c r="B182" i="32"/>
  <c r="B254" i="32"/>
  <c r="B255" i="32"/>
  <c r="B329" i="32"/>
  <c r="B458" i="32"/>
  <c r="B539" i="32"/>
  <c r="B559" i="32"/>
  <c r="B583" i="32"/>
  <c r="B596" i="32"/>
  <c r="B620" i="32"/>
  <c r="B630" i="32"/>
  <c r="B652" i="32"/>
  <c r="B715" i="32"/>
  <c r="B716" i="32"/>
  <c r="B745" i="32"/>
  <c r="B746" i="32"/>
  <c r="B764" i="32"/>
  <c r="B29" i="32"/>
  <c r="B30" i="32"/>
  <c r="B160" i="32"/>
  <c r="B177" i="32"/>
  <c r="B178" i="32"/>
  <c r="B261" i="32"/>
  <c r="B333" i="32"/>
  <c r="B356" i="32"/>
  <c r="B478" i="32"/>
  <c r="B538" i="32"/>
  <c r="B22" i="32"/>
  <c r="B33" i="32"/>
  <c r="B204" i="32"/>
  <c r="B224" i="32"/>
  <c r="B284" i="32"/>
  <c r="B285" i="32"/>
  <c r="B302" i="32"/>
  <c r="B345" i="32"/>
  <c r="B388" i="32"/>
  <c r="B403" i="32"/>
  <c r="B429" i="32"/>
  <c r="B450" i="32"/>
  <c r="B461" i="32"/>
  <c r="B726" i="32"/>
  <c r="B727" i="32"/>
  <c r="B729" i="32"/>
  <c r="B209" i="32"/>
  <c r="B495" i="32"/>
  <c r="B515" i="32"/>
  <c r="B649" i="32"/>
  <c r="B659" i="32"/>
  <c r="B759" i="32"/>
  <c r="B7" i="32"/>
  <c r="B132" i="32"/>
  <c r="B141" i="32"/>
  <c r="B181" i="32"/>
  <c r="B192" i="32"/>
  <c r="B202" i="32"/>
  <c r="B212" i="32"/>
  <c r="B271" i="32"/>
  <c r="B332" i="32"/>
  <c r="B357" i="32"/>
  <c r="B445" i="32"/>
  <c r="B455" i="32"/>
  <c r="B537" i="32"/>
  <c r="B556" i="32"/>
  <c r="B557" i="32"/>
  <c r="B671" i="32"/>
  <c r="B672" i="32"/>
  <c r="B692" i="32"/>
  <c r="B701" i="32"/>
  <c r="B713" i="32"/>
  <c r="B740" i="32"/>
  <c r="B744" i="32"/>
  <c r="B757" i="32"/>
  <c r="B786" i="32"/>
  <c r="B392" i="32"/>
  <c r="B393" i="32"/>
  <c r="B394" i="32"/>
  <c r="B395" i="32"/>
  <c r="B485" i="32"/>
  <c r="B512" i="32"/>
  <c r="B600" i="32"/>
  <c r="B686" i="32"/>
  <c r="B687" i="32"/>
  <c r="B717" i="32"/>
  <c r="B718" i="32"/>
  <c r="B721" i="32"/>
  <c r="B113" i="32"/>
  <c r="B114" i="32"/>
  <c r="B213" i="32"/>
  <c r="B214" i="32"/>
  <c r="B245" i="32"/>
  <c r="B291" i="32"/>
  <c r="B299" i="32"/>
  <c r="B328" i="32"/>
  <c r="B346" i="32"/>
  <c r="B362" i="32"/>
  <c r="B411" i="32"/>
  <c r="B425" i="32"/>
  <c r="B8" i="32"/>
  <c r="B9" i="32"/>
  <c r="B67" i="32"/>
  <c r="B153" i="32"/>
  <c r="B218" i="32"/>
  <c r="B240" i="32"/>
  <c r="B380" i="32"/>
  <c r="B433" i="32"/>
  <c r="B434" i="32"/>
  <c r="B437" i="32"/>
  <c r="B486" i="32"/>
  <c r="B584" i="32"/>
  <c r="B585" i="32"/>
  <c r="B684" i="32"/>
  <c r="B685" i="32"/>
  <c r="B731" i="32"/>
  <c r="B732" i="32"/>
  <c r="B754" i="32"/>
  <c r="B769" i="32"/>
  <c r="B797" i="32"/>
  <c r="B19" i="32"/>
  <c r="B142" i="32"/>
  <c r="B164" i="32"/>
  <c r="B438" i="32"/>
  <c r="B480" i="32"/>
  <c r="B507" i="32"/>
  <c r="B540" i="32"/>
  <c r="B566" i="32"/>
  <c r="B74" i="32"/>
  <c r="B75" i="32"/>
  <c r="B196" i="32"/>
  <c r="B476" i="32"/>
  <c r="B481" i="32"/>
  <c r="B549" i="32"/>
  <c r="B550" i="32"/>
  <c r="B634" i="32"/>
  <c r="B635" i="32"/>
  <c r="B661" i="32"/>
  <c r="B694" i="32"/>
  <c r="B723" i="32"/>
  <c r="B751" i="32"/>
  <c r="B789" i="32"/>
  <c r="B790" i="32"/>
  <c r="B791" i="32"/>
  <c r="B365" i="32"/>
  <c r="B72" i="32"/>
  <c r="B73" i="32"/>
  <c r="B96" i="32"/>
  <c r="B104" i="32"/>
  <c r="B105" i="32"/>
  <c r="B125" i="32"/>
  <c r="B126" i="32"/>
  <c r="B148" i="32"/>
  <c r="B149" i="32"/>
  <c r="B162" i="32"/>
  <c r="B186" i="32"/>
  <c r="B187" i="32"/>
  <c r="B263" i="32"/>
  <c r="B264" i="32"/>
  <c r="B265" i="32"/>
  <c r="B266" i="32"/>
  <c r="B267" i="32"/>
  <c r="B268" i="32"/>
  <c r="B313" i="32"/>
  <c r="B339" i="32"/>
  <c r="B340" i="32"/>
  <c r="B348" i="32"/>
  <c r="B417" i="32"/>
  <c r="B430" i="32"/>
  <c r="B431" i="32"/>
  <c r="B231" i="32"/>
  <c r="B232" i="32"/>
  <c r="B237" i="32"/>
  <c r="B298" i="32"/>
  <c r="B511" i="32"/>
  <c r="B513" i="32"/>
  <c r="B528" i="32"/>
  <c r="B633" i="32"/>
  <c r="B662" i="32"/>
  <c r="B663" i="32"/>
  <c r="B664" i="32"/>
  <c r="B676" i="32"/>
  <c r="B693" i="32"/>
  <c r="B724" i="32"/>
  <c r="B780" i="32"/>
  <c r="B781" i="32"/>
  <c r="B81" i="32"/>
  <c r="B82" i="32"/>
  <c r="B83" i="32"/>
  <c r="B338" i="32"/>
  <c r="B497" i="32"/>
  <c r="B498" i="32"/>
  <c r="B505" i="32"/>
  <c r="B506" i="32"/>
  <c r="B574" i="32"/>
  <c r="B622" i="32"/>
  <c r="B733" i="32"/>
  <c r="B734" i="32"/>
  <c r="B76" i="32"/>
  <c r="B197" i="32"/>
  <c r="B198" i="32"/>
  <c r="B229" i="32"/>
  <c r="B241" i="32"/>
  <c r="B307" i="32"/>
  <c r="B308" i="32"/>
  <c r="B471" i="32"/>
  <c r="B521" i="32"/>
  <c r="B522" i="32"/>
  <c r="B578" i="32"/>
  <c r="B606" i="32"/>
  <c r="B766" i="32"/>
  <c r="B767" i="32"/>
  <c r="B768" i="32"/>
  <c r="B773" i="32"/>
  <c r="B774" i="32"/>
  <c r="B798" i="32"/>
  <c r="B799" i="32"/>
  <c r="B199" i="32"/>
  <c r="B200" i="32"/>
  <c r="B201" i="32"/>
  <c r="B203" i="32"/>
  <c r="B638" i="32"/>
  <c r="B5" i="32"/>
  <c r="B77" i="32"/>
  <c r="B94" i="32"/>
  <c r="B95" i="32"/>
  <c r="B244" i="32"/>
  <c r="B246" i="32"/>
  <c r="B247" i="32"/>
  <c r="B262" i="32"/>
  <c r="B295" i="32"/>
  <c r="B297" i="32"/>
  <c r="B466" i="32"/>
  <c r="B587" i="32"/>
  <c r="B588" i="32"/>
  <c r="B621" i="32"/>
  <c r="B623" i="32"/>
  <c r="B650" i="32"/>
  <c r="B651" i="32"/>
  <c r="B755" i="32"/>
  <c r="B787" i="32"/>
  <c r="B278" i="32"/>
  <c r="B279" i="32"/>
  <c r="B280" i="32"/>
  <c r="B281" i="32"/>
  <c r="B309" i="32"/>
  <c r="B334" i="32"/>
  <c r="B567" i="32"/>
  <c r="B568" i="32"/>
  <c r="B570" i="32"/>
  <c r="B582" i="32"/>
  <c r="B586" i="32"/>
  <c r="B601" i="32"/>
  <c r="B646" i="32"/>
  <c r="B647" i="32"/>
  <c r="B660" i="32"/>
  <c r="B665" i="32"/>
  <c r="B666" i="32"/>
  <c r="B679" i="32"/>
  <c r="B708" i="32"/>
  <c r="B736" i="32"/>
  <c r="B737" i="32"/>
  <c r="B748" i="32"/>
  <c r="B784" i="32"/>
  <c r="B98" i="32"/>
  <c r="B99" i="32"/>
  <c r="B124" i="32"/>
  <c r="B206" i="32"/>
  <c r="B277" i="32"/>
  <c r="B283" i="32"/>
  <c r="B441" i="32"/>
  <c r="B482" i="32"/>
  <c r="B483" i="32"/>
  <c r="B484" i="32"/>
  <c r="B527" i="32"/>
  <c r="B541" i="32"/>
  <c r="B542" i="32"/>
  <c r="B643" i="32"/>
  <c r="B653" i="32"/>
  <c r="B654" i="32"/>
  <c r="B712" i="32"/>
  <c r="B137" i="32"/>
  <c r="B138" i="32"/>
  <c r="B139" i="32"/>
  <c r="B326" i="32"/>
  <c r="B327" i="32"/>
  <c r="B381" i="32"/>
  <c r="B382" i="32"/>
  <c r="B383" i="32"/>
  <c r="B534" i="32"/>
  <c r="B575" i="32"/>
  <c r="B669" i="32"/>
  <c r="B677" i="32"/>
  <c r="B730" i="32"/>
  <c r="B739" i="32"/>
  <c r="B752" i="32"/>
  <c r="B753" i="32"/>
  <c r="B62" i="32"/>
  <c r="B128" i="32"/>
  <c r="B129" i="32"/>
  <c r="B172" i="32"/>
  <c r="B207" i="32"/>
  <c r="B305" i="32"/>
  <c r="B353" i="32"/>
  <c r="B464" i="32"/>
  <c r="B524" i="32"/>
  <c r="B530" i="32"/>
  <c r="B544" i="32"/>
  <c r="B548" i="32"/>
  <c r="B627" i="32"/>
  <c r="B628" i="32"/>
  <c r="B674" i="32"/>
  <c r="B747" i="32"/>
  <c r="B750" i="32"/>
  <c r="B775" i="32"/>
  <c r="B776" i="32"/>
  <c r="B788" i="32"/>
  <c r="B35" i="32"/>
  <c r="B36" i="32"/>
  <c r="B97" i="32"/>
  <c r="B135" i="32"/>
  <c r="B219" i="32"/>
  <c r="B533" i="32"/>
  <c r="B543" i="32"/>
  <c r="B593" i="32"/>
  <c r="B594" i="32"/>
  <c r="B616" i="32"/>
  <c r="B709" i="32"/>
  <c r="B743" i="32"/>
  <c r="B756" i="32"/>
  <c r="B778" i="32"/>
  <c r="B156" i="32"/>
  <c r="B157" i="32"/>
  <c r="B419" i="32"/>
  <c r="B508" i="32"/>
  <c r="B519" i="32"/>
  <c r="B562" i="32"/>
  <c r="B682" i="32"/>
  <c r="B683" i="32"/>
  <c r="B38" i="32"/>
  <c r="B39" i="32"/>
  <c r="B40" i="32"/>
  <c r="B41" i="32"/>
  <c r="B42" i="32"/>
  <c r="B43" i="32"/>
  <c r="B103" i="32"/>
  <c r="B118" i="32"/>
  <c r="B175" i="32"/>
  <c r="B189" i="32"/>
  <c r="B225" i="32"/>
  <c r="B249" i="32"/>
  <c r="B257" i="32"/>
  <c r="B269" i="32"/>
  <c r="B361" i="32"/>
  <c r="B386" i="32"/>
  <c r="B401" i="32"/>
  <c r="B408" i="32"/>
  <c r="B589" i="32"/>
  <c r="B602" i="32"/>
  <c r="B719" i="32"/>
  <c r="B765" i="32"/>
  <c r="B45" i="32"/>
  <c r="B71" i="32"/>
  <c r="B191" i="32"/>
  <c r="B193" i="32"/>
  <c r="B529" i="32"/>
  <c r="B531" i="32"/>
  <c r="B532" i="32"/>
  <c r="B632" i="32"/>
  <c r="B223" i="32"/>
  <c r="B272" i="32"/>
  <c r="B375" i="32"/>
  <c r="B376" i="32"/>
  <c r="B547" i="32"/>
  <c r="B563" i="32"/>
  <c r="B703" i="32"/>
  <c r="B794" i="32"/>
  <c r="B121" i="32"/>
  <c r="B288" i="32"/>
  <c r="B336" i="32"/>
  <c r="B364" i="32"/>
  <c r="B446" i="32"/>
  <c r="B517" i="32"/>
  <c r="B613" i="32"/>
  <c r="B642" i="32"/>
  <c r="B698" i="32"/>
  <c r="B134" i="32"/>
  <c r="B250" i="32"/>
  <c r="B377" i="32"/>
  <c r="B378" i="32"/>
  <c r="B398" i="32"/>
  <c r="B420" i="32"/>
  <c r="B488" i="32"/>
  <c r="B536" i="32"/>
  <c r="B553" i="32"/>
  <c r="B725" i="32"/>
  <c r="B760" i="32"/>
  <c r="B761" i="32"/>
  <c r="B793" i="32"/>
  <c r="B294" i="32"/>
  <c r="B705" i="32"/>
  <c r="B409" i="32"/>
  <c r="B300" i="32"/>
  <c r="B301" i="32"/>
  <c r="B467" i="32"/>
  <c r="B509" i="32"/>
  <c r="B510" i="32"/>
  <c r="B516" i="32"/>
  <c r="B523" i="32"/>
  <c r="B561" i="32"/>
  <c r="B569" i="32"/>
  <c r="B631" i="32"/>
  <c r="B673" i="32"/>
  <c r="B697" i="32"/>
  <c r="B722" i="32"/>
  <c r="B14" i="32"/>
  <c r="B184" i="32"/>
  <c r="B63" i="32"/>
  <c r="B140" i="32"/>
  <c r="B330" i="32"/>
  <c r="B581" i="32"/>
  <c r="B696" i="32"/>
  <c r="B427" i="32"/>
  <c r="B468" i="32"/>
  <c r="B369" i="32"/>
  <c r="B489" i="32"/>
  <c r="B500" i="32"/>
  <c r="B555" i="32"/>
  <c r="B576" i="32"/>
  <c r="B590" i="32"/>
  <c r="B614" i="32"/>
  <c r="B615" i="32"/>
  <c r="B625" i="32"/>
  <c r="B626" i="32"/>
  <c r="C9" i="31"/>
  <c r="C11" i="31"/>
  <c r="C22" i="31"/>
  <c r="C50" i="31"/>
  <c r="C53" i="31"/>
  <c r="C7" i="31"/>
  <c r="C10" i="31"/>
  <c r="C5" i="31"/>
  <c r="C17" i="31"/>
  <c r="C20" i="31"/>
  <c r="C33" i="31"/>
  <c r="C34" i="31"/>
  <c r="C38" i="31"/>
  <c r="C622" i="31"/>
  <c r="C633" i="31"/>
  <c r="C634" i="31"/>
  <c r="C638" i="31"/>
  <c r="C642" i="31"/>
  <c r="C651" i="31"/>
  <c r="C679" i="31"/>
  <c r="C47" i="31"/>
  <c r="C62" i="31"/>
  <c r="C67" i="31"/>
  <c r="C82" i="31"/>
  <c r="C83" i="31"/>
  <c r="C86" i="31"/>
  <c r="C90" i="31"/>
  <c r="C91" i="31"/>
  <c r="C95" i="31"/>
  <c r="C98" i="31"/>
  <c r="C104" i="31"/>
  <c r="C107" i="31"/>
  <c r="C119" i="31"/>
  <c r="C442" i="31"/>
  <c r="C462" i="31"/>
  <c r="C496" i="31"/>
  <c r="C505" i="31"/>
  <c r="C532" i="31"/>
  <c r="C533" i="31"/>
  <c r="C222" i="31"/>
  <c r="C223" i="31"/>
  <c r="C224" i="31"/>
  <c r="C225" i="31"/>
  <c r="C235" i="31"/>
  <c r="C236" i="31"/>
  <c r="C252" i="31"/>
  <c r="C258" i="31"/>
  <c r="C259" i="31"/>
  <c r="C260" i="31"/>
  <c r="C282" i="31"/>
  <c r="C284" i="31"/>
  <c r="C286" i="31"/>
  <c r="C460" i="31"/>
  <c r="C477" i="31"/>
  <c r="C480" i="31"/>
  <c r="C510" i="31"/>
  <c r="C514" i="31"/>
  <c r="C517" i="31"/>
  <c r="C165" i="31"/>
  <c r="C166" i="31"/>
  <c r="C214" i="31"/>
  <c r="C248" i="31"/>
  <c r="C274" i="31"/>
  <c r="C321" i="31"/>
  <c r="C322" i="31"/>
  <c r="C332" i="31"/>
  <c r="C357" i="31"/>
  <c r="C361" i="31"/>
  <c r="C372" i="31"/>
  <c r="C373" i="31"/>
  <c r="C404" i="31"/>
  <c r="C405" i="31"/>
  <c r="C410" i="31"/>
  <c r="C413" i="31"/>
  <c r="C427" i="31"/>
  <c r="C430" i="31"/>
  <c r="C434" i="31"/>
  <c r="C465" i="31"/>
  <c r="C487" i="31"/>
  <c r="C492" i="31"/>
  <c r="C498" i="31"/>
  <c r="C503" i="31"/>
  <c r="C507" i="31"/>
  <c r="C511" i="31"/>
  <c r="C142" i="31"/>
  <c r="C157" i="31"/>
  <c r="C279" i="31"/>
  <c r="C291" i="31"/>
  <c r="C295" i="31"/>
  <c r="C446" i="31"/>
  <c r="C447" i="31"/>
  <c r="C449" i="31"/>
  <c r="C450" i="31"/>
  <c r="C457" i="31"/>
  <c r="C458" i="31"/>
  <c r="C473" i="31"/>
  <c r="C485" i="31"/>
  <c r="C488" i="31"/>
  <c r="C490" i="31"/>
  <c r="C502" i="31"/>
  <c r="C508" i="31"/>
  <c r="C519" i="31"/>
  <c r="C524" i="31"/>
  <c r="C141" i="31"/>
  <c r="C145" i="31"/>
  <c r="C146" i="31"/>
  <c r="C148" i="31"/>
  <c r="C153" i="31"/>
  <c r="C156" i="31"/>
  <c r="C159" i="31"/>
  <c r="C160" i="31"/>
  <c r="C170" i="31"/>
  <c r="C172" i="31"/>
  <c r="C174" i="31"/>
  <c r="C178" i="31"/>
  <c r="C180" i="31"/>
  <c r="C181" i="31"/>
  <c r="C183" i="31"/>
  <c r="C186" i="31"/>
  <c r="C192" i="31"/>
  <c r="C198" i="31"/>
  <c r="C268" i="31"/>
  <c r="C269" i="31"/>
  <c r="C275" i="31"/>
  <c r="C278" i="31"/>
  <c r="C283" i="31"/>
  <c r="C290" i="31"/>
  <c r="C292" i="31"/>
  <c r="C300" i="31"/>
  <c r="C301" i="31"/>
  <c r="C303" i="31"/>
  <c r="C312" i="31"/>
  <c r="C315" i="31"/>
  <c r="C320" i="31"/>
  <c r="C330" i="31"/>
  <c r="C333" i="31"/>
  <c r="C334" i="31"/>
  <c r="C341" i="31"/>
  <c r="C343" i="31"/>
  <c r="C344" i="31"/>
  <c r="C383" i="31"/>
  <c r="C385" i="31"/>
  <c r="C421" i="31"/>
  <c r="C422" i="31"/>
  <c r="C423" i="31"/>
  <c r="C711" i="31"/>
  <c r="C725" i="31"/>
  <c r="C732" i="31"/>
  <c r="C737" i="31"/>
  <c r="C743" i="31"/>
  <c r="C744" i="31"/>
  <c r="C750" i="31"/>
  <c r="C753" i="31"/>
  <c r="C758" i="31"/>
  <c r="C762" i="31"/>
  <c r="C441" i="31"/>
  <c r="C445" i="31"/>
  <c r="C448" i="31"/>
  <c r="C451" i="31"/>
  <c r="C453" i="31"/>
  <c r="C466" i="31"/>
  <c r="C472" i="31"/>
  <c r="C484" i="31"/>
  <c r="C489" i="31"/>
  <c r="C497" i="31"/>
  <c r="C499" i="31"/>
  <c r="C504" i="31"/>
  <c r="C521" i="31"/>
  <c r="C526" i="31"/>
  <c r="C528" i="31"/>
  <c r="C529" i="31"/>
  <c r="C143" i="31"/>
  <c r="C149" i="31"/>
  <c r="C151" i="31"/>
  <c r="C154" i="31"/>
  <c r="C173" i="31"/>
  <c r="C177" i="31"/>
  <c r="C179" i="31"/>
  <c r="C184" i="31"/>
  <c r="C197" i="31"/>
  <c r="C202" i="31"/>
  <c r="C239" i="31"/>
  <c r="C262" i="31"/>
  <c r="C263" i="31"/>
  <c r="C267" i="31"/>
  <c r="C280" i="31"/>
  <c r="C299" i="31"/>
  <c r="C302" i="31"/>
  <c r="C306" i="31"/>
  <c r="C443" i="31"/>
  <c r="C444" i="31"/>
  <c r="C452" i="31"/>
  <c r="C456" i="31"/>
  <c r="C459" i="31"/>
  <c r="C461" i="31"/>
  <c r="C470" i="31"/>
  <c r="C475" i="31"/>
  <c r="C476" i="31"/>
  <c r="C482" i="31"/>
  <c r="C483" i="31"/>
  <c r="C493" i="31"/>
  <c r="C494" i="31"/>
  <c r="C495" i="31"/>
  <c r="C500" i="31"/>
  <c r="C506" i="31"/>
  <c r="C522" i="31"/>
  <c r="C523" i="31"/>
  <c r="C525" i="31"/>
  <c r="C527" i="31"/>
  <c r="C530" i="31"/>
  <c r="C531" i="31"/>
  <c r="C150" i="31"/>
  <c r="C155" i="31"/>
  <c r="C158" i="31"/>
  <c r="C182" i="31"/>
  <c r="C191" i="31"/>
  <c r="C207" i="31"/>
  <c r="C215" i="31"/>
  <c r="C216" i="31"/>
  <c r="C226" i="31"/>
  <c r="C231" i="31"/>
  <c r="C245" i="31"/>
  <c r="C257" i="31"/>
  <c r="C266" i="31"/>
  <c r="C273" i="31"/>
  <c r="C277" i="31"/>
  <c r="C285" i="31"/>
  <c r="C293" i="31"/>
  <c r="C298" i="31"/>
  <c r="C304" i="31"/>
  <c r="C305" i="31"/>
  <c r="C307" i="31"/>
  <c r="C310" i="31"/>
  <c r="C313" i="31"/>
  <c r="C318" i="31"/>
  <c r="C327" i="31"/>
  <c r="C340" i="31"/>
  <c r="C345" i="31"/>
  <c r="C355" i="31"/>
  <c r="C356" i="31"/>
  <c r="C359" i="31"/>
  <c r="C362" i="31"/>
  <c r="C364" i="31"/>
  <c r="C365" i="31"/>
  <c r="C371" i="31"/>
  <c r="C374" i="31"/>
  <c r="C377" i="31"/>
  <c r="C379" i="31"/>
  <c r="C391" i="31"/>
  <c r="C392" i="31"/>
  <c r="C401" i="31"/>
  <c r="C402" i="31"/>
  <c r="C403" i="31"/>
  <c r="C406" i="31"/>
  <c r="C407" i="31"/>
  <c r="C408" i="31"/>
  <c r="C412" i="31"/>
  <c r="C416" i="31"/>
  <c r="C418" i="31"/>
  <c r="C435" i="31"/>
  <c r="C144" i="31"/>
  <c r="C152" i="31"/>
  <c r="C171" i="31"/>
  <c r="C220" i="31"/>
  <c r="C251" i="31"/>
  <c r="C253" i="31"/>
  <c r="C254" i="31"/>
  <c r="C255" i="31"/>
  <c r="C256" i="31"/>
  <c r="C261" i="31"/>
  <c r="C264" i="31"/>
  <c r="C270" i="31"/>
  <c r="C271" i="31"/>
  <c r="C276" i="31"/>
  <c r="C296" i="31"/>
  <c r="C297" i="31"/>
  <c r="C161" i="31"/>
  <c r="C162" i="31"/>
  <c r="C163" i="31"/>
  <c r="C164" i="31"/>
  <c r="C211" i="31"/>
  <c r="C212" i="31"/>
  <c r="C213" i="31"/>
  <c r="C234" i="31"/>
  <c r="C237" i="31"/>
  <c r="C238" i="31"/>
  <c r="C241" i="31"/>
  <c r="C242" i="31"/>
  <c r="C244" i="31"/>
  <c r="C281" i="31"/>
  <c r="C294" i="31"/>
  <c r="C419" i="31"/>
  <c r="C424" i="31"/>
  <c r="C426" i="31"/>
  <c r="C437" i="31"/>
  <c r="C438" i="31"/>
  <c r="C439" i="31"/>
  <c r="C562" i="31"/>
  <c r="C603" i="31"/>
  <c r="C625" i="31"/>
  <c r="C637" i="31"/>
  <c r="C641" i="31"/>
  <c r="C644" i="31"/>
  <c r="C2" i="31"/>
  <c r="C30" i="31"/>
  <c r="C80" i="31"/>
  <c r="C84" i="31"/>
  <c r="C85" i="31"/>
  <c r="C102" i="31"/>
  <c r="C103" i="31"/>
  <c r="C127" i="31"/>
  <c r="C128" i="31"/>
  <c r="C129" i="31"/>
  <c r="C130" i="31"/>
  <c r="C140" i="31"/>
  <c r="C463" i="31"/>
  <c r="C464" i="31"/>
  <c r="C515" i="31"/>
  <c r="C520" i="31"/>
  <c r="C547" i="31"/>
  <c r="C176" i="31"/>
  <c r="C199" i="31"/>
  <c r="C218" i="31"/>
  <c r="C326" i="31"/>
  <c r="C331" i="31"/>
  <c r="C346" i="31"/>
  <c r="C394" i="31"/>
  <c r="C396" i="31"/>
  <c r="C429" i="31"/>
  <c r="C431" i="31"/>
  <c r="C432" i="31"/>
  <c r="C440" i="31"/>
  <c r="C710" i="31"/>
  <c r="C715" i="31"/>
  <c r="C718" i="31"/>
  <c r="C721" i="31"/>
  <c r="C727" i="31"/>
  <c r="C733" i="31"/>
  <c r="C736" i="31"/>
  <c r="C738" i="31"/>
  <c r="C742" i="31"/>
  <c r="C749" i="31"/>
  <c r="C766" i="31"/>
  <c r="C554" i="31"/>
  <c r="C555" i="31"/>
  <c r="C556" i="31"/>
  <c r="C560" i="31"/>
  <c r="C563" i="31"/>
  <c r="C564" i="31"/>
  <c r="C594" i="31"/>
  <c r="C595" i="31"/>
  <c r="C632" i="31"/>
  <c r="C24" i="31"/>
  <c r="C32" i="31"/>
  <c r="C40" i="31"/>
  <c r="C41" i="31"/>
  <c r="C42" i="31"/>
  <c r="C49" i="31"/>
  <c r="C54" i="31"/>
  <c r="C55" i="31"/>
  <c r="C56" i="31"/>
  <c r="C92" i="31"/>
  <c r="C99" i="31"/>
  <c r="C100" i="31"/>
  <c r="C108" i="31"/>
  <c r="C113" i="31"/>
  <c r="C114" i="31"/>
  <c r="C115" i="31"/>
  <c r="C134" i="31"/>
  <c r="C135" i="31"/>
  <c r="C138" i="31"/>
  <c r="C549" i="31"/>
  <c r="C550" i="31"/>
  <c r="C572" i="31"/>
  <c r="C593" i="31"/>
  <c r="C612" i="31"/>
  <c r="C656" i="31"/>
  <c r="C659" i="31"/>
  <c r="C680" i="31"/>
  <c r="C681" i="31"/>
  <c r="C698" i="31"/>
  <c r="C699" i="31"/>
  <c r="C13" i="31"/>
  <c r="C58" i="31"/>
  <c r="C59" i="31"/>
  <c r="C60" i="31"/>
  <c r="C63" i="31"/>
  <c r="C66" i="31"/>
  <c r="C93" i="31"/>
  <c r="C94" i="31"/>
  <c r="C96" i="31"/>
  <c r="C105" i="31"/>
  <c r="C106" i="31"/>
  <c r="C121" i="31"/>
  <c r="C122" i="31"/>
  <c r="C125" i="31"/>
  <c r="C136" i="31"/>
  <c r="C349" i="31"/>
  <c r="C350" i="31"/>
  <c r="C368" i="31"/>
  <c r="C369" i="31"/>
  <c r="C375" i="31"/>
  <c r="C548" i="31"/>
  <c r="C569" i="31"/>
  <c r="C570" i="31"/>
  <c r="C577" i="31"/>
  <c r="C584" i="31"/>
  <c r="C588" i="31"/>
  <c r="C598" i="31"/>
  <c r="C600" i="31"/>
  <c r="C602" i="31"/>
  <c r="C604" i="31"/>
  <c r="C605" i="31"/>
  <c r="C606" i="31"/>
  <c r="C609" i="31"/>
  <c r="C614" i="31"/>
  <c r="C616" i="31"/>
  <c r="C623" i="31"/>
  <c r="C635" i="31"/>
  <c r="C636" i="31"/>
  <c r="C661" i="31"/>
  <c r="C662" i="31"/>
  <c r="C666" i="31"/>
  <c r="C669" i="31"/>
  <c r="C670" i="31"/>
  <c r="C675" i="31"/>
  <c r="C696" i="31"/>
  <c r="C705" i="31"/>
  <c r="C706" i="31"/>
  <c r="C23" i="31"/>
  <c r="C27" i="31"/>
  <c r="C35" i="31"/>
  <c r="C43" i="31"/>
  <c r="C64" i="31"/>
  <c r="C72" i="31"/>
  <c r="C116" i="31"/>
  <c r="C117" i="31"/>
  <c r="C118" i="31"/>
  <c r="C573" i="31"/>
  <c r="C574" i="31"/>
  <c r="C575" i="31"/>
  <c r="C576" i="31"/>
  <c r="C597" i="31"/>
  <c r="C599" i="31"/>
  <c r="C627" i="31"/>
  <c r="C629" i="31"/>
  <c r="C655" i="31"/>
  <c r="C658" i="31"/>
  <c r="C674" i="31"/>
  <c r="C678" i="31"/>
  <c r="C684" i="31"/>
  <c r="C685" i="31"/>
  <c r="C689" i="31"/>
  <c r="C694" i="31"/>
  <c r="C695" i="31"/>
  <c r="C704" i="31"/>
  <c r="C319" i="31"/>
  <c r="C353" i="31"/>
  <c r="C376" i="31"/>
  <c r="C380" i="31"/>
  <c r="C386" i="31"/>
  <c r="C387" i="31"/>
  <c r="C388" i="31"/>
  <c r="C389" i="31"/>
  <c r="C316" i="31"/>
  <c r="C317" i="31"/>
  <c r="C329" i="31"/>
  <c r="C348" i="31"/>
  <c r="C351" i="31"/>
  <c r="C367" i="31"/>
  <c r="C378" i="31"/>
  <c r="C382" i="31"/>
  <c r="C425" i="31"/>
  <c r="C433" i="31"/>
  <c r="C436" i="31"/>
  <c r="C567" i="31"/>
  <c r="C568" i="31"/>
  <c r="C581" i="31"/>
  <c r="C582" i="31"/>
  <c r="C586" i="31"/>
  <c r="C589" i="31"/>
  <c r="C592" i="31"/>
  <c r="C596" i="31"/>
  <c r="C610" i="31"/>
  <c r="C630" i="31"/>
  <c r="C631" i="31"/>
  <c r="C668" i="31"/>
  <c r="C672" i="31"/>
  <c r="C686" i="31"/>
  <c r="C688" i="31"/>
  <c r="C703" i="31"/>
  <c r="C708" i="31"/>
  <c r="C6" i="31"/>
  <c r="C12" i="31"/>
  <c r="C15" i="31"/>
  <c r="C18" i="31"/>
  <c r="C19" i="31"/>
  <c r="C31" i="31"/>
  <c r="C48" i="31"/>
  <c r="C51" i="31"/>
  <c r="C69" i="31"/>
  <c r="C74" i="31"/>
  <c r="C75" i="31"/>
  <c r="C78" i="31"/>
  <c r="C79" i="31"/>
  <c r="C101" i="31"/>
  <c r="C109" i="31"/>
  <c r="C338" i="31"/>
  <c r="C339" i="31"/>
  <c r="C347" i="31"/>
  <c r="C354" i="31"/>
  <c r="C360" i="31"/>
  <c r="C551" i="31"/>
  <c r="C552" i="31"/>
  <c r="C557" i="31"/>
  <c r="C558" i="31"/>
  <c r="C561" i="31"/>
  <c r="C565" i="31"/>
  <c r="C566" i="31"/>
  <c r="C585" i="31"/>
  <c r="C601" i="31"/>
  <c r="C607" i="31"/>
  <c r="C608" i="31"/>
  <c r="C619" i="31"/>
  <c r="C620" i="31"/>
  <c r="C649" i="31"/>
  <c r="C664" i="31"/>
  <c r="C667" i="31"/>
  <c r="C673" i="31"/>
  <c r="C687" i="31"/>
  <c r="C690" i="31"/>
  <c r="C692" i="31"/>
  <c r="C697" i="31"/>
  <c r="C26" i="31"/>
  <c r="C45" i="31"/>
  <c r="C46" i="31"/>
  <c r="C61" i="31"/>
  <c r="C65" i="31"/>
  <c r="C77" i="31"/>
  <c r="C120" i="31"/>
  <c r="C131" i="31"/>
  <c r="C137" i="31"/>
  <c r="C139" i="31"/>
  <c r="C559" i="31"/>
  <c r="C591" i="31"/>
  <c r="C621" i="31"/>
  <c r="C645" i="31"/>
  <c r="C657" i="31"/>
  <c r="C676" i="31"/>
  <c r="C682" i="31"/>
  <c r="C691" i="31"/>
  <c r="C700" i="31"/>
  <c r="C3" i="31"/>
  <c r="C8" i="31"/>
  <c r="C14" i="31"/>
  <c r="C25" i="31"/>
  <c r="C36" i="31"/>
  <c r="C37" i="31"/>
  <c r="C52" i="31"/>
  <c r="C57" i="31"/>
  <c r="C70" i="31"/>
  <c r="C73" i="31"/>
  <c r="C76" i="31"/>
  <c r="C87" i="31"/>
  <c r="C97" i="31"/>
  <c r="C123" i="31"/>
  <c r="C124" i="31"/>
  <c r="C309" i="31"/>
  <c r="C314" i="31"/>
  <c r="C324" i="31"/>
  <c r="C328" i="31"/>
  <c r="C352" i="31"/>
  <c r="C358" i="31"/>
  <c r="C370" i="31"/>
  <c r="C420" i="31"/>
  <c r="C428" i="31"/>
  <c r="C571" i="31"/>
  <c r="C583" i="31"/>
  <c r="C587" i="31"/>
  <c r="C611" i="31"/>
  <c r="C615" i="31"/>
  <c r="C646" i="31"/>
  <c r="C647" i="31"/>
  <c r="C648" i="31"/>
  <c r="C665" i="31"/>
  <c r="C693" i="31"/>
  <c r="C707" i="31"/>
  <c r="C4" i="31"/>
  <c r="C16" i="31"/>
  <c r="C21" i="31"/>
  <c r="C28" i="31"/>
  <c r="C29" i="31"/>
  <c r="C39" i="31"/>
  <c r="C44" i="31"/>
  <c r="C68" i="31"/>
  <c r="C71" i="31"/>
  <c r="C81" i="31"/>
  <c r="C88" i="31"/>
  <c r="C89" i="31"/>
  <c r="C110" i="31"/>
  <c r="C111" i="31"/>
  <c r="C112" i="31"/>
  <c r="C126" i="31"/>
  <c r="C132" i="31"/>
  <c r="C133" i="31"/>
  <c r="C205" i="31"/>
  <c r="C217" i="31"/>
  <c r="C232" i="31"/>
  <c r="C613" i="31"/>
  <c r="C624" i="31"/>
  <c r="C626" i="31"/>
  <c r="C628" i="31"/>
  <c r="C650" i="31"/>
  <c r="C652" i="31"/>
  <c r="C660" i="31"/>
  <c r="C663" i="31"/>
  <c r="C671" i="31"/>
  <c r="C553" i="31"/>
  <c r="C578" i="31"/>
  <c r="C579" i="31"/>
  <c r="C580" i="31"/>
  <c r="C590" i="31"/>
  <c r="C617" i="31"/>
  <c r="C618" i="31"/>
  <c r="C639" i="31"/>
  <c r="C640" i="31"/>
  <c r="C643" i="31"/>
  <c r="C653" i="31"/>
  <c r="C654" i="31"/>
  <c r="C677" i="31"/>
  <c r="C683" i="31"/>
  <c r="C712" i="31"/>
  <c r="C713" i="31"/>
  <c r="C714" i="31"/>
  <c r="C717" i="31"/>
  <c r="C719" i="31"/>
  <c r="C720" i="31"/>
  <c r="C722" i="31"/>
  <c r="C726" i="31"/>
  <c r="C730" i="31"/>
  <c r="C731" i="31"/>
  <c r="C735" i="31"/>
  <c r="C739" i="31"/>
  <c r="C740" i="31"/>
  <c r="C741" i="31"/>
  <c r="C748" i="31"/>
  <c r="C751" i="31"/>
  <c r="C752" i="31"/>
  <c r="C754" i="31"/>
  <c r="C761" i="31"/>
  <c r="C763" i="31"/>
  <c r="C764" i="31"/>
  <c r="C767" i="31"/>
  <c r="C147" i="31"/>
  <c r="C169" i="31"/>
  <c r="C175" i="31"/>
  <c r="C190" i="31"/>
  <c r="C195" i="31"/>
  <c r="C196" i="31"/>
  <c r="C200" i="31"/>
  <c r="C203" i="31"/>
  <c r="C204" i="31"/>
  <c r="C206" i="31"/>
  <c r="C210" i="31"/>
  <c r="C246" i="31"/>
  <c r="C247" i="31"/>
  <c r="C265" i="31"/>
  <c r="C287" i="31"/>
  <c r="C288" i="31"/>
  <c r="C289" i="31"/>
  <c r="C311" i="31"/>
  <c r="C323" i="31"/>
  <c r="C325" i="31"/>
  <c r="C335" i="31"/>
  <c r="C336" i="31"/>
  <c r="C337" i="31"/>
  <c r="C342" i="31"/>
  <c r="C363" i="31"/>
  <c r="C400" i="31"/>
  <c r="C414" i="31"/>
  <c r="C701" i="31"/>
  <c r="C702" i="31"/>
  <c r="C467" i="31"/>
  <c r="C468" i="31"/>
  <c r="C469" i="31"/>
  <c r="C518" i="31"/>
  <c r="C534" i="31"/>
  <c r="C535" i="31"/>
  <c r="C536" i="31"/>
  <c r="C227" i="31"/>
  <c r="C228" i="31"/>
  <c r="C229" i="31"/>
  <c r="C240" i="31"/>
  <c r="C249" i="31"/>
  <c r="C250" i="31"/>
  <c r="C272" i="31"/>
  <c r="C479" i="31"/>
  <c r="C491" i="31"/>
  <c r="C512" i="31"/>
  <c r="C513" i="31"/>
  <c r="C537" i="31"/>
  <c r="C539" i="31"/>
  <c r="C540" i="31"/>
  <c r="C541" i="31"/>
  <c r="C542" i="31"/>
  <c r="C543" i="31"/>
  <c r="C544" i="31"/>
  <c r="C167" i="31"/>
  <c r="C168" i="31"/>
  <c r="C185" i="31"/>
  <c r="C201" i="31"/>
  <c r="C208" i="31"/>
  <c r="C209" i="31"/>
  <c r="C219" i="31"/>
  <c r="C221" i="31"/>
  <c r="C230" i="31"/>
  <c r="C233" i="31"/>
  <c r="C243" i="31"/>
  <c r="C709" i="31"/>
  <c r="C716" i="31"/>
  <c r="C723" i="31"/>
  <c r="C724" i="31"/>
  <c r="C728" i="31"/>
  <c r="C729" i="31"/>
  <c r="C734" i="31"/>
  <c r="C745" i="31"/>
  <c r="C746" i="31"/>
  <c r="C747" i="31"/>
  <c r="C755" i="31"/>
  <c r="C756" i="31"/>
  <c r="C757" i="31"/>
  <c r="C759" i="31"/>
  <c r="C760" i="31"/>
  <c r="C765" i="31"/>
  <c r="C454" i="31"/>
  <c r="C455" i="31"/>
  <c r="C471" i="31"/>
  <c r="C474" i="31"/>
  <c r="C478" i="31"/>
  <c r="C481" i="31"/>
  <c r="C486" i="31"/>
  <c r="C501" i="31"/>
  <c r="C509" i="31"/>
  <c r="C516" i="31"/>
  <c r="C538" i="31"/>
  <c r="C545" i="31"/>
  <c r="C546" i="31"/>
  <c r="C187" i="31"/>
  <c r="C188" i="31"/>
  <c r="C189" i="31"/>
  <c r="C193" i="31"/>
  <c r="C194" i="31"/>
  <c r="C308" i="31"/>
  <c r="C366" i="31"/>
  <c r="C381" i="31"/>
  <c r="C384" i="31"/>
  <c r="C390" i="31"/>
  <c r="C393" i="31"/>
  <c r="C395" i="31"/>
  <c r="C397" i="31"/>
  <c r="C398" i="31"/>
  <c r="C399" i="31"/>
  <c r="C409" i="31"/>
  <c r="C411" i="31"/>
  <c r="C415" i="31"/>
  <c r="C417" i="31"/>
  <c r="B9" i="31"/>
  <c r="B11" i="31"/>
  <c r="B22" i="31"/>
  <c r="B50" i="31"/>
  <c r="B53" i="31"/>
  <c r="B7" i="31"/>
  <c r="B10" i="31"/>
  <c r="B5" i="31"/>
  <c r="B17" i="31"/>
  <c r="B20" i="31"/>
  <c r="B33" i="31"/>
  <c r="B34" i="31"/>
  <c r="B38" i="31"/>
  <c r="B622" i="31"/>
  <c r="B633" i="31"/>
  <c r="B634" i="31"/>
  <c r="B638" i="31"/>
  <c r="B642" i="31"/>
  <c r="B651" i="31"/>
  <c r="B679" i="31"/>
  <c r="B47" i="31"/>
  <c r="B62" i="31"/>
  <c r="B67" i="31"/>
  <c r="B82" i="31"/>
  <c r="B83" i="31"/>
  <c r="B86" i="31"/>
  <c r="B90" i="31"/>
  <c r="B91" i="31"/>
  <c r="B95" i="31"/>
  <c r="B98" i="31"/>
  <c r="B104" i="31"/>
  <c r="B107" i="31"/>
  <c r="B119" i="31"/>
  <c r="B442" i="31"/>
  <c r="B462" i="31"/>
  <c r="B496" i="31"/>
  <c r="B505" i="31"/>
  <c r="B532" i="31"/>
  <c r="B533" i="31"/>
  <c r="B222" i="31"/>
  <c r="B223" i="31"/>
  <c r="B224" i="31"/>
  <c r="B225" i="31"/>
  <c r="B235" i="31"/>
  <c r="B236" i="31"/>
  <c r="B252" i="31"/>
  <c r="B258" i="31"/>
  <c r="B259" i="31"/>
  <c r="B260" i="31"/>
  <c r="B282" i="31"/>
  <c r="B284" i="31"/>
  <c r="B286" i="31"/>
  <c r="B460" i="31"/>
  <c r="B477" i="31"/>
  <c r="B480" i="31"/>
  <c r="B510" i="31"/>
  <c r="B514" i="31"/>
  <c r="B517" i="31"/>
  <c r="B165" i="31"/>
  <c r="B166" i="31"/>
  <c r="B214" i="31"/>
  <c r="B248" i="31"/>
  <c r="B274" i="31"/>
  <c r="B321" i="31"/>
  <c r="B322" i="31"/>
  <c r="B332" i="31"/>
  <c r="B357" i="31"/>
  <c r="B361" i="31"/>
  <c r="B372" i="31"/>
  <c r="B373" i="31"/>
  <c r="B404" i="31"/>
  <c r="B405" i="31"/>
  <c r="B410" i="31"/>
  <c r="B413" i="31"/>
  <c r="B427" i="31"/>
  <c r="B430" i="31"/>
  <c r="B434" i="31"/>
  <c r="B465" i="31"/>
  <c r="B487" i="31"/>
  <c r="B492" i="31"/>
  <c r="B498" i="31"/>
  <c r="B503" i="31"/>
  <c r="B507" i="31"/>
  <c r="B511" i="31"/>
  <c r="B142" i="31"/>
  <c r="B157" i="31"/>
  <c r="B279" i="31"/>
  <c r="B291" i="31"/>
  <c r="B295" i="31"/>
  <c r="B446" i="31"/>
  <c r="B447" i="31"/>
  <c r="B449" i="31"/>
  <c r="B450" i="31"/>
  <c r="B457" i="31"/>
  <c r="B458" i="31"/>
  <c r="B473" i="31"/>
  <c r="B485" i="31"/>
  <c r="B488" i="31"/>
  <c r="B490" i="31"/>
  <c r="B502" i="31"/>
  <c r="B508" i="31"/>
  <c r="B519" i="31"/>
  <c r="B524" i="31"/>
  <c r="B141" i="31"/>
  <c r="B145" i="31"/>
  <c r="B146" i="31"/>
  <c r="B148" i="31"/>
  <c r="B153" i="31"/>
  <c r="B156" i="31"/>
  <c r="B159" i="31"/>
  <c r="B160" i="31"/>
  <c r="B170" i="31"/>
  <c r="B172" i="31"/>
  <c r="B174" i="31"/>
  <c r="B178" i="31"/>
  <c r="B180" i="31"/>
  <c r="B181" i="31"/>
  <c r="B183" i="31"/>
  <c r="B186" i="31"/>
  <c r="B192" i="31"/>
  <c r="B198" i="31"/>
  <c r="B268" i="31"/>
  <c r="B269" i="31"/>
  <c r="B275" i="31"/>
  <c r="B278" i="31"/>
  <c r="B283" i="31"/>
  <c r="B290" i="31"/>
  <c r="B292" i="31"/>
  <c r="B300" i="31"/>
  <c r="B301" i="31"/>
  <c r="B303" i="31"/>
  <c r="B312" i="31"/>
  <c r="B315" i="31"/>
  <c r="B320" i="31"/>
  <c r="B330" i="31"/>
  <c r="B333" i="31"/>
  <c r="B334" i="31"/>
  <c r="B341" i="31"/>
  <c r="B343" i="31"/>
  <c r="B344" i="31"/>
  <c r="B383" i="31"/>
  <c r="B385" i="31"/>
  <c r="B421" i="31"/>
  <c r="B422" i="31"/>
  <c r="B423" i="31"/>
  <c r="B711" i="31"/>
  <c r="B725" i="31"/>
  <c r="B732" i="31"/>
  <c r="B737" i="31"/>
  <c r="B743" i="31"/>
  <c r="B744" i="31"/>
  <c r="B750" i="31"/>
  <c r="B753" i="31"/>
  <c r="B758" i="31"/>
  <c r="B762" i="31"/>
  <c r="B441" i="31"/>
  <c r="B445" i="31"/>
  <c r="B448" i="31"/>
  <c r="B451" i="31"/>
  <c r="B453" i="31"/>
  <c r="B466" i="31"/>
  <c r="B472" i="31"/>
  <c r="B484" i="31"/>
  <c r="B489" i="31"/>
  <c r="B497" i="31"/>
  <c r="B499" i="31"/>
  <c r="B504" i="31"/>
  <c r="B521" i="31"/>
  <c r="B526" i="31"/>
  <c r="B528" i="31"/>
  <c r="B529" i="31"/>
  <c r="B143" i="31"/>
  <c r="B149" i="31"/>
  <c r="B151" i="31"/>
  <c r="B154" i="31"/>
  <c r="B173" i="31"/>
  <c r="B177" i="31"/>
  <c r="B179" i="31"/>
  <c r="B184" i="31"/>
  <c r="B197" i="31"/>
  <c r="B202" i="31"/>
  <c r="B239" i="31"/>
  <c r="B262" i="31"/>
  <c r="B263" i="31"/>
  <c r="B267" i="31"/>
  <c r="B280" i="31"/>
  <c r="B299" i="31"/>
  <c r="B302" i="31"/>
  <c r="B306" i="31"/>
  <c r="B443" i="31"/>
  <c r="B444" i="31"/>
  <c r="B452" i="31"/>
  <c r="B456" i="31"/>
  <c r="B459" i="31"/>
  <c r="B461" i="31"/>
  <c r="B470" i="31"/>
  <c r="B475" i="31"/>
  <c r="B476" i="31"/>
  <c r="B482" i="31"/>
  <c r="B483" i="31"/>
  <c r="B493" i="31"/>
  <c r="B494" i="31"/>
  <c r="B495" i="31"/>
  <c r="B500" i="31"/>
  <c r="B506" i="31"/>
  <c r="B522" i="31"/>
  <c r="B523" i="31"/>
  <c r="B525" i="31"/>
  <c r="B527" i="31"/>
  <c r="B530" i="31"/>
  <c r="B531" i="31"/>
  <c r="B150" i="31"/>
  <c r="B155" i="31"/>
  <c r="B158" i="31"/>
  <c r="B182" i="31"/>
  <c r="B191" i="31"/>
  <c r="B207" i="31"/>
  <c r="B215" i="31"/>
  <c r="B216" i="31"/>
  <c r="B226" i="31"/>
  <c r="B231" i="31"/>
  <c r="B245" i="31"/>
  <c r="B257" i="31"/>
  <c r="B266" i="31"/>
  <c r="B273" i="31"/>
  <c r="B277" i="31"/>
  <c r="B285" i="31"/>
  <c r="B293" i="31"/>
  <c r="B298" i="31"/>
  <c r="B304" i="31"/>
  <c r="B305" i="31"/>
  <c r="B307" i="31"/>
  <c r="B310" i="31"/>
  <c r="B313" i="31"/>
  <c r="B318" i="31"/>
  <c r="B327" i="31"/>
  <c r="B340" i="31"/>
  <c r="B345" i="31"/>
  <c r="B355" i="31"/>
  <c r="B356" i="31"/>
  <c r="B359" i="31"/>
  <c r="B362" i="31"/>
  <c r="B364" i="31"/>
  <c r="B365" i="31"/>
  <c r="B371" i="31"/>
  <c r="B374" i="31"/>
  <c r="B377" i="31"/>
  <c r="B379" i="31"/>
  <c r="B391" i="31"/>
  <c r="B392" i="31"/>
  <c r="B401" i="31"/>
  <c r="B402" i="31"/>
  <c r="B403" i="31"/>
  <c r="B406" i="31"/>
  <c r="B407" i="31"/>
  <c r="B408" i="31"/>
  <c r="B412" i="31"/>
  <c r="B416" i="31"/>
  <c r="B418" i="31"/>
  <c r="B435" i="31"/>
  <c r="B144" i="31"/>
  <c r="B152" i="31"/>
  <c r="B171" i="31"/>
  <c r="B220" i="31"/>
  <c r="B251" i="31"/>
  <c r="B253" i="31"/>
  <c r="B254" i="31"/>
  <c r="B255" i="31"/>
  <c r="B256" i="31"/>
  <c r="B261" i="31"/>
  <c r="B264" i="31"/>
  <c r="B270" i="31"/>
  <c r="B271" i="31"/>
  <c r="B276" i="31"/>
  <c r="B296" i="31"/>
  <c r="B297" i="31"/>
  <c r="B161" i="31"/>
  <c r="B162" i="31"/>
  <c r="B163" i="31"/>
  <c r="B164" i="31"/>
  <c r="B211" i="31"/>
  <c r="B212" i="31"/>
  <c r="B213" i="31"/>
  <c r="B234" i="31"/>
  <c r="B237" i="31"/>
  <c r="B238" i="31"/>
  <c r="B241" i="31"/>
  <c r="B242" i="31"/>
  <c r="B244" i="31"/>
  <c r="B281" i="31"/>
  <c r="B294" i="31"/>
  <c r="B419" i="31"/>
  <c r="B424" i="31"/>
  <c r="B426" i="31"/>
  <c r="B437" i="31"/>
  <c r="B438" i="31"/>
  <c r="B439" i="31"/>
  <c r="B562" i="31"/>
  <c r="B603" i="31"/>
  <c r="B625" i="31"/>
  <c r="B637" i="31"/>
  <c r="B641" i="31"/>
  <c r="B644" i="31"/>
  <c r="B2" i="31"/>
  <c r="B30" i="31"/>
  <c r="B80" i="31"/>
  <c r="B84" i="31"/>
  <c r="B85" i="31"/>
  <c r="B102" i="31"/>
  <c r="B103" i="31"/>
  <c r="B127" i="31"/>
  <c r="B128" i="31"/>
  <c r="B129" i="31"/>
  <c r="B130" i="31"/>
  <c r="B140" i="31"/>
  <c r="B463" i="31"/>
  <c r="B464" i="31"/>
  <c r="B515" i="31"/>
  <c r="B520" i="31"/>
  <c r="B547" i="31"/>
  <c r="B176" i="31"/>
  <c r="B199" i="31"/>
  <c r="B218" i="31"/>
  <c r="B326" i="31"/>
  <c r="B331" i="31"/>
  <c r="B346" i="31"/>
  <c r="B394" i="31"/>
  <c r="B396" i="31"/>
  <c r="B429" i="31"/>
  <c r="B431" i="31"/>
  <c r="B432" i="31"/>
  <c r="B440" i="31"/>
  <c r="B710" i="31"/>
  <c r="B715" i="31"/>
  <c r="B718" i="31"/>
  <c r="B721" i="31"/>
  <c r="B727" i="31"/>
  <c r="B733" i="31"/>
  <c r="B736" i="31"/>
  <c r="B738" i="31"/>
  <c r="B742" i="31"/>
  <c r="B749" i="31"/>
  <c r="B766" i="31"/>
  <c r="B554" i="31"/>
  <c r="B555" i="31"/>
  <c r="B556" i="31"/>
  <c r="B560" i="31"/>
  <c r="B563" i="31"/>
  <c r="B564" i="31"/>
  <c r="B594" i="31"/>
  <c r="B595" i="31"/>
  <c r="B632" i="31"/>
  <c r="B24" i="31"/>
  <c r="B32" i="31"/>
  <c r="B40" i="31"/>
  <c r="B41" i="31"/>
  <c r="B42" i="31"/>
  <c r="B49" i="31"/>
  <c r="B54" i="31"/>
  <c r="B55" i="31"/>
  <c r="B56" i="31"/>
  <c r="B92" i="31"/>
  <c r="B99" i="31"/>
  <c r="B100" i="31"/>
  <c r="B108" i="31"/>
  <c r="B113" i="31"/>
  <c r="B114" i="31"/>
  <c r="B115" i="31"/>
  <c r="B134" i="31"/>
  <c r="B135" i="31"/>
  <c r="B138" i="31"/>
  <c r="B549" i="31"/>
  <c r="B550" i="31"/>
  <c r="B572" i="31"/>
  <c r="B593" i="31"/>
  <c r="B612" i="31"/>
  <c r="B656" i="31"/>
  <c r="B659" i="31"/>
  <c r="B680" i="31"/>
  <c r="B681" i="31"/>
  <c r="B698" i="31"/>
  <c r="B699" i="31"/>
  <c r="B13" i="31"/>
  <c r="B58" i="31"/>
  <c r="B59" i="31"/>
  <c r="B60" i="31"/>
  <c r="B63" i="31"/>
  <c r="B66" i="31"/>
  <c r="B93" i="31"/>
  <c r="B94" i="31"/>
  <c r="B96" i="31"/>
  <c r="B105" i="31"/>
  <c r="B106" i="31"/>
  <c r="B121" i="31"/>
  <c r="B122" i="31"/>
  <c r="B125" i="31"/>
  <c r="B136" i="31"/>
  <c r="B349" i="31"/>
  <c r="B350" i="31"/>
  <c r="B368" i="31"/>
  <c r="B369" i="31"/>
  <c r="B375" i="31"/>
  <c r="B548" i="31"/>
  <c r="B569" i="31"/>
  <c r="B570" i="31"/>
  <c r="B577" i="31"/>
  <c r="B584" i="31"/>
  <c r="B588" i="31"/>
  <c r="B598" i="31"/>
  <c r="B600" i="31"/>
  <c r="B602" i="31"/>
  <c r="B604" i="31"/>
  <c r="B605" i="31"/>
  <c r="B606" i="31"/>
  <c r="B609" i="31"/>
  <c r="B614" i="31"/>
  <c r="B616" i="31"/>
  <c r="B623" i="31"/>
  <c r="B635" i="31"/>
  <c r="B636" i="31"/>
  <c r="B661" i="31"/>
  <c r="B662" i="31"/>
  <c r="B666" i="31"/>
  <c r="B669" i="31"/>
  <c r="B670" i="31"/>
  <c r="B675" i="31"/>
  <c r="B696" i="31"/>
  <c r="B705" i="31"/>
  <c r="B706" i="31"/>
  <c r="B23" i="31"/>
  <c r="B27" i="31"/>
  <c r="B35" i="31"/>
  <c r="B43" i="31"/>
  <c r="B64" i="31"/>
  <c r="B72" i="31"/>
  <c r="B116" i="31"/>
  <c r="B117" i="31"/>
  <c r="B118" i="31"/>
  <c r="B573" i="31"/>
  <c r="B574" i="31"/>
  <c r="B575" i="31"/>
  <c r="B576" i="31"/>
  <c r="B597" i="31"/>
  <c r="B599" i="31"/>
  <c r="B627" i="31"/>
  <c r="B629" i="31"/>
  <c r="B655" i="31"/>
  <c r="B658" i="31"/>
  <c r="B674" i="31"/>
  <c r="B678" i="31"/>
  <c r="B684" i="31"/>
  <c r="B685" i="31"/>
  <c r="B689" i="31"/>
  <c r="B694" i="31"/>
  <c r="B695" i="31"/>
  <c r="B704" i="31"/>
  <c r="B319" i="31"/>
  <c r="B353" i="31"/>
  <c r="B376" i="31"/>
  <c r="B380" i="31"/>
  <c r="B386" i="31"/>
  <c r="B387" i="31"/>
  <c r="B388" i="31"/>
  <c r="B389" i="31"/>
  <c r="B316" i="31"/>
  <c r="B317" i="31"/>
  <c r="B329" i="31"/>
  <c r="B348" i="31"/>
  <c r="B351" i="31"/>
  <c r="B367" i="31"/>
  <c r="B378" i="31"/>
  <c r="B382" i="31"/>
  <c r="B425" i="31"/>
  <c r="B433" i="31"/>
  <c r="B436" i="31"/>
  <c r="B567" i="31"/>
  <c r="B568" i="31"/>
  <c r="B581" i="31"/>
  <c r="B582" i="31"/>
  <c r="B586" i="31"/>
  <c r="B589" i="31"/>
  <c r="B592" i="31"/>
  <c r="B596" i="31"/>
  <c r="B610" i="31"/>
  <c r="B630" i="31"/>
  <c r="B631" i="31"/>
  <c r="B668" i="31"/>
  <c r="B672" i="31"/>
  <c r="B686" i="31"/>
  <c r="B688" i="31"/>
  <c r="B703" i="31"/>
  <c r="B708" i="31"/>
  <c r="B6" i="31"/>
  <c r="B12" i="31"/>
  <c r="B15" i="31"/>
  <c r="B18" i="31"/>
  <c r="B19" i="31"/>
  <c r="B31" i="31"/>
  <c r="B48" i="31"/>
  <c r="B51" i="31"/>
  <c r="B69" i="31"/>
  <c r="B74" i="31"/>
  <c r="B75" i="31"/>
  <c r="B78" i="31"/>
  <c r="B79" i="31"/>
  <c r="B101" i="31"/>
  <c r="B109" i="31"/>
  <c r="B338" i="31"/>
  <c r="B339" i="31"/>
  <c r="B347" i="31"/>
  <c r="B354" i="31"/>
  <c r="B360" i="31"/>
  <c r="B551" i="31"/>
  <c r="B552" i="31"/>
  <c r="B557" i="31"/>
  <c r="B558" i="31"/>
  <c r="B561" i="31"/>
  <c r="B565" i="31"/>
  <c r="B566" i="31"/>
  <c r="B585" i="31"/>
  <c r="B601" i="31"/>
  <c r="B607" i="31"/>
  <c r="B608" i="31"/>
  <c r="B619" i="31"/>
  <c r="B620" i="31"/>
  <c r="B649" i="31"/>
  <c r="B664" i="31"/>
  <c r="B667" i="31"/>
  <c r="B673" i="31"/>
  <c r="B687" i="31"/>
  <c r="B690" i="31"/>
  <c r="B692" i="31"/>
  <c r="B697" i="31"/>
  <c r="B26" i="31"/>
  <c r="B45" i="31"/>
  <c r="B46" i="31"/>
  <c r="B61" i="31"/>
  <c r="B65" i="31"/>
  <c r="B77" i="31"/>
  <c r="B120" i="31"/>
  <c r="B131" i="31"/>
  <c r="B137" i="31"/>
  <c r="B139" i="31"/>
  <c r="B559" i="31"/>
  <c r="B591" i="31"/>
  <c r="B621" i="31"/>
  <c r="B645" i="31"/>
  <c r="B657" i="31"/>
  <c r="B676" i="31"/>
  <c r="B682" i="31"/>
  <c r="B691" i="31"/>
  <c r="B700" i="31"/>
  <c r="B3" i="31"/>
  <c r="B8" i="31"/>
  <c r="B14" i="31"/>
  <c r="B25" i="31"/>
  <c r="B36" i="31"/>
  <c r="B37" i="31"/>
  <c r="B52" i="31"/>
  <c r="B57" i="31"/>
  <c r="B70" i="31"/>
  <c r="B73" i="31"/>
  <c r="B76" i="31"/>
  <c r="B87" i="31"/>
  <c r="B97" i="31"/>
  <c r="B123" i="31"/>
  <c r="B124" i="31"/>
  <c r="B309" i="31"/>
  <c r="B314" i="31"/>
  <c r="B324" i="31"/>
  <c r="B328" i="31"/>
  <c r="B352" i="31"/>
  <c r="B358" i="31"/>
  <c r="B370" i="31"/>
  <c r="B420" i="31"/>
  <c r="B428" i="31"/>
  <c r="B571" i="31"/>
  <c r="B583" i="31"/>
  <c r="B587" i="31"/>
  <c r="B611" i="31"/>
  <c r="B615" i="31"/>
  <c r="B646" i="31"/>
  <c r="B647" i="31"/>
  <c r="B648" i="31"/>
  <c r="B665" i="31"/>
  <c r="B693" i="31"/>
  <c r="B707" i="31"/>
  <c r="B4" i="31"/>
  <c r="B16" i="31"/>
  <c r="B21" i="31"/>
  <c r="B28" i="31"/>
  <c r="B29" i="31"/>
  <c r="B39" i="31"/>
  <c r="B44" i="31"/>
  <c r="B68" i="31"/>
  <c r="B71" i="31"/>
  <c r="B81" i="31"/>
  <c r="B88" i="31"/>
  <c r="B89" i="31"/>
  <c r="B110" i="31"/>
  <c r="B111" i="31"/>
  <c r="B112" i="31"/>
  <c r="B126" i="31"/>
  <c r="B132" i="31"/>
  <c r="B133" i="31"/>
  <c r="B205" i="31"/>
  <c r="B217" i="31"/>
  <c r="B232" i="31"/>
  <c r="B613" i="31"/>
  <c r="B624" i="31"/>
  <c r="B626" i="31"/>
  <c r="B628" i="31"/>
  <c r="B650" i="31"/>
  <c r="B652" i="31"/>
  <c r="B660" i="31"/>
  <c r="B663" i="31"/>
  <c r="B671" i="31"/>
  <c r="B553" i="31"/>
  <c r="B578" i="31"/>
  <c r="B579" i="31"/>
  <c r="B580" i="31"/>
  <c r="B590" i="31"/>
  <c r="B617" i="31"/>
  <c r="B618" i="31"/>
  <c r="B639" i="31"/>
  <c r="B640" i="31"/>
  <c r="B643" i="31"/>
  <c r="B653" i="31"/>
  <c r="B654" i="31"/>
  <c r="B677" i="31"/>
  <c r="B683" i="31"/>
  <c r="B712" i="31"/>
  <c r="B713" i="31"/>
  <c r="B714" i="31"/>
  <c r="B717" i="31"/>
  <c r="B719" i="31"/>
  <c r="B720" i="31"/>
  <c r="B722" i="31"/>
  <c r="B726" i="31"/>
  <c r="B730" i="31"/>
  <c r="B731" i="31"/>
  <c r="B735" i="31"/>
  <c r="B739" i="31"/>
  <c r="B740" i="31"/>
  <c r="B741" i="31"/>
  <c r="B748" i="31"/>
  <c r="B751" i="31"/>
  <c r="B752" i="31"/>
  <c r="B754" i="31"/>
  <c r="B761" i="31"/>
  <c r="B763" i="31"/>
  <c r="B764" i="31"/>
  <c r="B767" i="31"/>
  <c r="B147" i="31"/>
  <c r="B169" i="31"/>
  <c r="B175" i="31"/>
  <c r="B190" i="31"/>
  <c r="B195" i="31"/>
  <c r="B196" i="31"/>
  <c r="B200" i="31"/>
  <c r="B203" i="31"/>
  <c r="B204" i="31"/>
  <c r="B206" i="31"/>
  <c r="B210" i="31"/>
  <c r="B246" i="31"/>
  <c r="B247" i="31"/>
  <c r="B265" i="31"/>
  <c r="B287" i="31"/>
  <c r="B288" i="31"/>
  <c r="B289" i="31"/>
  <c r="B311" i="31"/>
  <c r="B323" i="31"/>
  <c r="B325" i="31"/>
  <c r="B335" i="31"/>
  <c r="B336" i="31"/>
  <c r="B337" i="31"/>
  <c r="B342" i="31"/>
  <c r="B363" i="31"/>
  <c r="B400" i="31"/>
  <c r="B414" i="31"/>
  <c r="B701" i="31"/>
  <c r="B702" i="31"/>
  <c r="B467" i="31"/>
  <c r="B468" i="31"/>
  <c r="B469" i="31"/>
  <c r="B518" i="31"/>
  <c r="B534" i="31"/>
  <c r="B535" i="31"/>
  <c r="B536" i="31"/>
  <c r="B227" i="31"/>
  <c r="B228" i="31"/>
  <c r="B229" i="31"/>
  <c r="B240" i="31"/>
  <c r="B249" i="31"/>
  <c r="B250" i="31"/>
  <c r="B272" i="31"/>
  <c r="B479" i="31"/>
  <c r="B491" i="31"/>
  <c r="B512" i="31"/>
  <c r="B513" i="31"/>
  <c r="B537" i="31"/>
  <c r="B539" i="31"/>
  <c r="B540" i="31"/>
  <c r="B541" i="31"/>
  <c r="B542" i="31"/>
  <c r="B543" i="31"/>
  <c r="B544" i="31"/>
  <c r="B167" i="31"/>
  <c r="B168" i="31"/>
  <c r="B185" i="31"/>
  <c r="B201" i="31"/>
  <c r="B208" i="31"/>
  <c r="B209" i="31"/>
  <c r="B219" i="31"/>
  <c r="B221" i="31"/>
  <c r="B230" i="31"/>
  <c r="B233" i="31"/>
  <c r="B243" i="31"/>
  <c r="B709" i="31"/>
  <c r="B716" i="31"/>
  <c r="B723" i="31"/>
  <c r="B724" i="31"/>
  <c r="B728" i="31"/>
  <c r="B729" i="31"/>
  <c r="B734" i="31"/>
  <c r="B745" i="31"/>
  <c r="B746" i="31"/>
  <c r="B747" i="31"/>
  <c r="B755" i="31"/>
  <c r="B756" i="31"/>
  <c r="B757" i="31"/>
  <c r="B759" i="31"/>
  <c r="B760" i="31"/>
  <c r="B765" i="31"/>
  <c r="B454" i="31"/>
  <c r="B455" i="31"/>
  <c r="B471" i="31"/>
  <c r="B474" i="31"/>
  <c r="B478" i="31"/>
  <c r="B481" i="31"/>
  <c r="B486" i="31"/>
  <c r="B501" i="31"/>
  <c r="B509" i="31"/>
  <c r="B516" i="31"/>
  <c r="B538" i="31"/>
  <c r="B545" i="31"/>
  <c r="B546" i="31"/>
  <c r="B187" i="31"/>
  <c r="B188" i="31"/>
  <c r="B189" i="31"/>
  <c r="B193" i="31"/>
  <c r="B194" i="31"/>
  <c r="B308" i="31"/>
  <c r="B366" i="31"/>
  <c r="B381" i="31"/>
  <c r="B384" i="31"/>
  <c r="B390" i="31"/>
  <c r="B393" i="31"/>
  <c r="B395" i="31"/>
  <c r="B397" i="31"/>
  <c r="B398" i="31"/>
  <c r="B399" i="31"/>
  <c r="B409" i="31"/>
  <c r="B411" i="31"/>
  <c r="B415" i="31"/>
  <c r="B417" i="31"/>
  <c r="C499" i="30"/>
  <c r="C536" i="30"/>
  <c r="C538" i="30"/>
  <c r="C667" i="30"/>
  <c r="C716" i="30"/>
  <c r="C717" i="30"/>
  <c r="C718" i="30"/>
  <c r="C732" i="30"/>
  <c r="C770" i="30"/>
  <c r="C49" i="30"/>
  <c r="C69" i="30"/>
  <c r="C71" i="30"/>
  <c r="C95" i="30"/>
  <c r="C160" i="30"/>
  <c r="C521" i="30"/>
  <c r="C522" i="30"/>
  <c r="C593" i="30"/>
  <c r="C630" i="30"/>
  <c r="C752" i="30"/>
  <c r="C753" i="30"/>
  <c r="C123" i="30"/>
  <c r="C491" i="30"/>
  <c r="C577" i="30"/>
  <c r="C695" i="30"/>
  <c r="C146" i="30"/>
  <c r="C147" i="30"/>
  <c r="C149" i="30"/>
  <c r="C323" i="30"/>
  <c r="C324" i="30"/>
  <c r="C325" i="30"/>
  <c r="C326" i="30"/>
  <c r="C403" i="30"/>
  <c r="C404" i="30"/>
  <c r="C437" i="30"/>
  <c r="C493" i="30"/>
  <c r="C612" i="30"/>
  <c r="C627" i="30"/>
  <c r="C680" i="30"/>
  <c r="C755" i="30"/>
  <c r="C92" i="30"/>
  <c r="C93" i="30"/>
  <c r="C161" i="30"/>
  <c r="C162" i="30"/>
  <c r="C507" i="30"/>
  <c r="C550" i="30"/>
  <c r="C611" i="30"/>
  <c r="C738" i="30"/>
  <c r="C739" i="30"/>
  <c r="C740" i="30"/>
  <c r="C84" i="30"/>
  <c r="C85" i="30"/>
  <c r="C155" i="30"/>
  <c r="C494" i="30"/>
  <c r="C495" i="30"/>
  <c r="C579" i="30"/>
  <c r="C580" i="30"/>
  <c r="C618" i="30"/>
  <c r="C702" i="30"/>
  <c r="C703" i="30"/>
  <c r="C735" i="30"/>
  <c r="C736" i="30"/>
  <c r="C59" i="30"/>
  <c r="C153" i="30"/>
  <c r="C490" i="30"/>
  <c r="C505" i="30"/>
  <c r="C506" i="30"/>
  <c r="C632" i="30"/>
  <c r="C633" i="30"/>
  <c r="C634" i="30"/>
  <c r="C746" i="30"/>
  <c r="C66" i="30"/>
  <c r="C67" i="30"/>
  <c r="C175" i="30"/>
  <c r="C184" i="30"/>
  <c r="C231" i="30"/>
  <c r="C232" i="30"/>
  <c r="C275" i="30"/>
  <c r="C276" i="30"/>
  <c r="C391" i="30"/>
  <c r="C392" i="30"/>
  <c r="C394" i="30"/>
  <c r="C418" i="30"/>
  <c r="C560" i="30"/>
  <c r="C561" i="30"/>
  <c r="C601" i="30"/>
  <c r="C657" i="30"/>
  <c r="C711" i="30"/>
  <c r="C48" i="30"/>
  <c r="C148" i="30"/>
  <c r="C150" i="30"/>
  <c r="C151" i="30"/>
  <c r="C501" i="30"/>
  <c r="C534" i="30"/>
  <c r="C610" i="30"/>
  <c r="C663" i="30"/>
  <c r="C670" i="30"/>
  <c r="C742" i="30"/>
  <c r="C767" i="30"/>
  <c r="C768" i="30"/>
  <c r="C769" i="30"/>
  <c r="C51" i="30"/>
  <c r="C64" i="30"/>
  <c r="C86" i="30"/>
  <c r="C679" i="30"/>
  <c r="C57" i="30"/>
  <c r="C58" i="30"/>
  <c r="C338" i="30"/>
  <c r="C339" i="30"/>
  <c r="C340" i="30"/>
  <c r="C262" i="30"/>
  <c r="C419" i="30"/>
  <c r="C420" i="30"/>
  <c r="C504" i="30"/>
  <c r="C540" i="30"/>
  <c r="C590" i="30"/>
  <c r="C605" i="30"/>
  <c r="C527" i="30"/>
  <c r="C542" i="30"/>
  <c r="C683" i="30"/>
  <c r="C723" i="30"/>
  <c r="C773" i="30"/>
  <c r="C130" i="30"/>
  <c r="C131" i="30"/>
  <c r="C203" i="30"/>
  <c r="C279" i="30"/>
  <c r="C357" i="30"/>
  <c r="C385" i="30"/>
  <c r="C636" i="30"/>
  <c r="C648" i="30"/>
  <c r="C666" i="30"/>
  <c r="C681" i="30"/>
  <c r="C709" i="30"/>
  <c r="C78" i="30"/>
  <c r="C156" i="30"/>
  <c r="C277" i="30"/>
  <c r="C294" i="30"/>
  <c r="C438" i="30"/>
  <c r="C439" i="30"/>
  <c r="C441" i="30"/>
  <c r="C196" i="30"/>
  <c r="C272" i="30"/>
  <c r="C273" i="30"/>
  <c r="C274" i="30"/>
  <c r="C313" i="30"/>
  <c r="C176" i="30"/>
  <c r="C177" i="30"/>
  <c r="C333" i="30"/>
  <c r="C334" i="30"/>
  <c r="C362" i="30"/>
  <c r="C135" i="30"/>
  <c r="C202" i="30"/>
  <c r="C239" i="30"/>
  <c r="C285" i="30"/>
  <c r="C383" i="30"/>
  <c r="C384" i="30"/>
  <c r="C241" i="30"/>
  <c r="C293" i="30"/>
  <c r="C304" i="30"/>
  <c r="C353" i="30"/>
  <c r="C409" i="30"/>
  <c r="C444" i="30"/>
  <c r="C199" i="30"/>
  <c r="C256" i="30"/>
  <c r="C266" i="30"/>
  <c r="C287" i="30"/>
  <c r="C400" i="30"/>
  <c r="C401" i="30"/>
  <c r="C88" i="30"/>
  <c r="C89" i="30"/>
  <c r="C122" i="30"/>
  <c r="C280" i="30"/>
  <c r="C396" i="30"/>
  <c r="C489" i="30"/>
  <c r="C170" i="30"/>
  <c r="C365" i="30"/>
  <c r="C672" i="30"/>
  <c r="C70" i="30"/>
  <c r="C116" i="30"/>
  <c r="C158" i="30"/>
  <c r="C297" i="30"/>
  <c r="C374" i="30"/>
  <c r="C395" i="30"/>
  <c r="C436" i="30"/>
  <c r="C586" i="30"/>
  <c r="C587" i="30"/>
  <c r="C654" i="30"/>
  <c r="C101" i="30"/>
  <c r="C134" i="30"/>
  <c r="C346" i="30"/>
  <c r="C347" i="30"/>
  <c r="C398" i="30"/>
  <c r="C415" i="30"/>
  <c r="C416" i="30"/>
  <c r="C596" i="30"/>
  <c r="C597" i="30"/>
  <c r="C598" i="30"/>
  <c r="C509" i="30"/>
  <c r="C525" i="30"/>
  <c r="C547" i="30"/>
  <c r="C606" i="30"/>
  <c r="C614" i="30"/>
  <c r="C641" i="30"/>
  <c r="C642" i="30"/>
  <c r="C698" i="30"/>
  <c r="C747" i="30"/>
  <c r="C145" i="30"/>
  <c r="C168" i="30"/>
  <c r="C171" i="30"/>
  <c r="C191" i="30"/>
  <c r="C295" i="30"/>
  <c r="C305" i="30"/>
  <c r="C354" i="30"/>
  <c r="C356" i="30"/>
  <c r="C492" i="30"/>
  <c r="C602" i="30"/>
  <c r="C625" i="30"/>
  <c r="C662" i="30"/>
  <c r="C701" i="30"/>
  <c r="C728" i="30"/>
  <c r="C751" i="30"/>
  <c r="C759" i="30"/>
  <c r="C62" i="30"/>
  <c r="C94" i="30"/>
  <c r="C233" i="30"/>
  <c r="C251" i="30"/>
  <c r="C322" i="30"/>
  <c r="C378" i="30"/>
  <c r="C379" i="30"/>
  <c r="C380" i="30"/>
  <c r="C440" i="30"/>
  <c r="C511" i="30"/>
  <c r="C631" i="30"/>
  <c r="C637" i="30"/>
  <c r="C668" i="30"/>
  <c r="C707" i="30"/>
  <c r="C708" i="30"/>
  <c r="C775" i="30"/>
  <c r="C76" i="30"/>
  <c r="C79" i="30"/>
  <c r="C105" i="30"/>
  <c r="C226" i="30"/>
  <c r="C252" i="30"/>
  <c r="C366" i="30"/>
  <c r="C389" i="30"/>
  <c r="C414" i="30"/>
  <c r="C430" i="30"/>
  <c r="C455" i="30"/>
  <c r="C496" i="30"/>
  <c r="C502" i="30"/>
  <c r="C515" i="30"/>
  <c r="C520" i="30"/>
  <c r="C546" i="30"/>
  <c r="C574" i="30"/>
  <c r="C589" i="30"/>
  <c r="C661" i="30"/>
  <c r="C697" i="30"/>
  <c r="C754" i="30"/>
  <c r="C126" i="30"/>
  <c r="C143" i="30"/>
  <c r="C195" i="30"/>
  <c r="C230" i="30"/>
  <c r="C257" i="30"/>
  <c r="C265" i="30"/>
  <c r="C291" i="30"/>
  <c r="C312" i="30"/>
  <c r="C410" i="30"/>
  <c r="C422" i="30"/>
  <c r="C451" i="30"/>
  <c r="C456" i="30"/>
  <c r="C4" i="30"/>
  <c r="C5" i="30"/>
  <c r="C9" i="30"/>
  <c r="C12" i="30"/>
  <c r="C15" i="30"/>
  <c r="C16" i="30"/>
  <c r="C17" i="30"/>
  <c r="C18" i="30"/>
  <c r="C19" i="30"/>
  <c r="C20" i="30"/>
  <c r="C21" i="30"/>
  <c r="C22" i="30"/>
  <c r="C29" i="30"/>
  <c r="C31" i="30"/>
  <c r="C38" i="30"/>
  <c r="C42" i="30"/>
  <c r="C721" i="30"/>
  <c r="C75" i="30"/>
  <c r="C80" i="30"/>
  <c r="C121" i="30"/>
  <c r="C421" i="30"/>
  <c r="C620" i="30"/>
  <c r="C622" i="30"/>
  <c r="C624" i="30"/>
  <c r="C643" i="30"/>
  <c r="C53" i="30"/>
  <c r="C54" i="30"/>
  <c r="C55" i="30"/>
  <c r="C56" i="30"/>
  <c r="C144" i="30"/>
  <c r="C213" i="30"/>
  <c r="C263" i="30"/>
  <c r="C264" i="30"/>
  <c r="C309" i="30"/>
  <c r="C2" i="30"/>
  <c r="C3" i="30"/>
  <c r="C13" i="30"/>
  <c r="C23" i="30"/>
  <c r="C33" i="30"/>
  <c r="C34" i="30"/>
  <c r="C47" i="30"/>
  <c r="C107" i="30"/>
  <c r="C108" i="30"/>
  <c r="C109" i="30"/>
  <c r="C508" i="30"/>
  <c r="C690" i="30"/>
  <c r="C693" i="30"/>
  <c r="C694" i="30"/>
  <c r="C157" i="30"/>
  <c r="C218" i="30"/>
  <c r="C219" i="30"/>
  <c r="C223" i="30"/>
  <c r="C315" i="30"/>
  <c r="C402" i="30"/>
  <c r="C474" i="30"/>
  <c r="C529" i="30"/>
  <c r="C8" i="30"/>
  <c r="C10" i="30"/>
  <c r="C14" i="30"/>
  <c r="C24" i="30"/>
  <c r="C25" i="30"/>
  <c r="C26" i="30"/>
  <c r="C27" i="30"/>
  <c r="C28" i="30"/>
  <c r="C35" i="30"/>
  <c r="C36" i="30"/>
  <c r="C39" i="30"/>
  <c r="C40" i="30"/>
  <c r="C568" i="30"/>
  <c r="C570" i="30"/>
  <c r="C571" i="30"/>
  <c r="C572" i="30"/>
  <c r="C573" i="30"/>
  <c r="C712" i="30"/>
  <c r="C763" i="30"/>
  <c r="C766" i="30"/>
  <c r="C772" i="30"/>
  <c r="C68" i="30"/>
  <c r="C81" i="30"/>
  <c r="C127" i="30"/>
  <c r="C128" i="30"/>
  <c r="C142" i="30"/>
  <c r="C154" i="30"/>
  <c r="C448" i="30"/>
  <c r="C449" i="30"/>
  <c r="C626" i="30"/>
  <c r="C674" i="30"/>
  <c r="C169" i="30"/>
  <c r="C186" i="30"/>
  <c r="C206" i="30"/>
  <c r="C225" i="30"/>
  <c r="C253" i="30"/>
  <c r="C254" i="30"/>
  <c r="C281" i="30"/>
  <c r="C282" i="30"/>
  <c r="C330" i="30"/>
  <c r="C363" i="30"/>
  <c r="C370" i="30"/>
  <c r="C371" i="30"/>
  <c r="C397" i="30"/>
  <c r="C428" i="30"/>
  <c r="C429" i="30"/>
  <c r="C465" i="30"/>
  <c r="C466" i="30"/>
  <c r="C584" i="30"/>
  <c r="C704" i="30"/>
  <c r="C705" i="30"/>
  <c r="C163" i="30"/>
  <c r="C242" i="30"/>
  <c r="C343" i="30"/>
  <c r="C355" i="30"/>
  <c r="C405" i="30"/>
  <c r="C426" i="30"/>
  <c r="C467" i="30"/>
  <c r="C595" i="30"/>
  <c r="C658" i="30"/>
  <c r="C97" i="30"/>
  <c r="C98" i="30"/>
  <c r="C243" i="30"/>
  <c r="C541" i="30"/>
  <c r="C581" i="30"/>
  <c r="C591" i="30"/>
  <c r="C682" i="30"/>
  <c r="C684" i="30"/>
  <c r="C63" i="30"/>
  <c r="C90" i="30"/>
  <c r="C139" i="30"/>
  <c r="C300" i="30"/>
  <c r="C335" i="30"/>
  <c r="C247" i="30"/>
  <c r="C261" i="30"/>
  <c r="C283" i="30"/>
  <c r="C284" i="30"/>
  <c r="C375" i="30"/>
  <c r="C376" i="30"/>
  <c r="C446" i="30"/>
  <c r="C267" i="30"/>
  <c r="C306" i="30"/>
  <c r="C468" i="30"/>
  <c r="C469" i="30"/>
  <c r="C470" i="30"/>
  <c r="C316" i="30"/>
  <c r="C411" i="30"/>
  <c r="C412" i="30"/>
  <c r="C413" i="30"/>
  <c r="C442" i="30"/>
  <c r="C443" i="30"/>
  <c r="C532" i="30"/>
  <c r="C613" i="30"/>
  <c r="C743" i="30"/>
  <c r="C113" i="30"/>
  <c r="C117" i="30"/>
  <c r="C140" i="30"/>
  <c r="C141" i="30"/>
  <c r="C207" i="30"/>
  <c r="C238" i="30"/>
  <c r="C298" i="30"/>
  <c r="C299" i="30"/>
  <c r="C368" i="30"/>
  <c r="C369" i="30"/>
  <c r="C159" i="30"/>
  <c r="C172" i="30"/>
  <c r="C185" i="30"/>
  <c r="C288" i="30"/>
  <c r="C319" i="30"/>
  <c r="C345" i="30"/>
  <c r="C373" i="30"/>
  <c r="C432" i="30"/>
  <c r="C452" i="30"/>
  <c r="C453" i="30"/>
  <c r="C454" i="30"/>
  <c r="C488" i="30"/>
  <c r="C500" i="30"/>
  <c r="C710" i="30"/>
  <c r="C726" i="30"/>
  <c r="C748" i="30"/>
  <c r="C594" i="30"/>
  <c r="C608" i="30"/>
  <c r="C609" i="30"/>
  <c r="C689" i="30"/>
  <c r="C771" i="30"/>
  <c r="C187" i="30"/>
  <c r="C188" i="30"/>
  <c r="C193" i="30"/>
  <c r="C194" i="30"/>
  <c r="C201" i="30"/>
  <c r="C211" i="30"/>
  <c r="C216" i="30"/>
  <c r="C217" i="30"/>
  <c r="C310" i="30"/>
  <c r="C311" i="30"/>
  <c r="C320" i="30"/>
  <c r="C321" i="30"/>
  <c r="C483" i="30"/>
  <c r="C484" i="30"/>
  <c r="C485" i="30"/>
  <c r="C487" i="30"/>
  <c r="C556" i="30"/>
  <c r="C557" i="30"/>
  <c r="C575" i="30"/>
  <c r="C640" i="30"/>
  <c r="C724" i="30"/>
  <c r="C725" i="30"/>
  <c r="C764" i="30"/>
  <c r="C73" i="30"/>
  <c r="C74" i="30"/>
  <c r="C111" i="30"/>
  <c r="C112" i="30"/>
  <c r="C180" i="30"/>
  <c r="C190" i="30"/>
  <c r="C260" i="30"/>
  <c r="C271" i="30"/>
  <c r="C367" i="30"/>
  <c r="C433" i="30"/>
  <c r="C434" i="30"/>
  <c r="C445" i="30"/>
  <c r="C471" i="30"/>
  <c r="C472" i="30"/>
  <c r="C473" i="30"/>
  <c r="C607" i="30"/>
  <c r="C644" i="30"/>
  <c r="C645" i="30"/>
  <c r="C204" i="30"/>
  <c r="C205" i="30"/>
  <c r="C259" i="30"/>
  <c r="C358" i="30"/>
  <c r="C621" i="30"/>
  <c r="C623" i="30"/>
  <c r="C687" i="30"/>
  <c r="C749" i="30"/>
  <c r="C82" i="30"/>
  <c r="C83" i="30"/>
  <c r="C99" i="30"/>
  <c r="C100" i="30"/>
  <c r="C268" i="30"/>
  <c r="C535" i="30"/>
  <c r="C583" i="30"/>
  <c r="C761" i="30"/>
  <c r="C765" i="30"/>
  <c r="C119" i="30"/>
  <c r="C215" i="30"/>
  <c r="C229" i="30"/>
  <c r="C390" i="30"/>
  <c r="C463" i="30"/>
  <c r="C477" i="30"/>
  <c r="C518" i="30"/>
  <c r="C519" i="30"/>
  <c r="C565" i="30"/>
  <c r="C664" i="30"/>
  <c r="C665" i="30"/>
  <c r="C676" i="30"/>
  <c r="C678" i="30"/>
  <c r="C152" i="30"/>
  <c r="C221" i="30"/>
  <c r="C222" i="30"/>
  <c r="C457" i="30"/>
  <c r="C458" i="30"/>
  <c r="C459" i="30"/>
  <c r="C460" i="30"/>
  <c r="C461" i="30"/>
  <c r="C462" i="30"/>
  <c r="C498" i="30"/>
  <c r="C514" i="30"/>
  <c r="C523" i="30"/>
  <c r="C524" i="30"/>
  <c r="C582" i="30"/>
  <c r="C617" i="30"/>
  <c r="C652" i="30"/>
  <c r="C173" i="30"/>
  <c r="C181" i="30"/>
  <c r="C192" i="30"/>
  <c r="C234" i="30"/>
  <c r="C235" i="30"/>
  <c r="C240" i="30"/>
  <c r="C258" i="30"/>
  <c r="C292" i="30"/>
  <c r="C301" i="30"/>
  <c r="C314" i="30"/>
  <c r="C331" i="30"/>
  <c r="C348" i="30"/>
  <c r="C351" i="30"/>
  <c r="C352" i="30"/>
  <c r="C372" i="30"/>
  <c r="C381" i="30"/>
  <c r="C386" i="30"/>
  <c r="C408" i="30"/>
  <c r="C486" i="30"/>
  <c r="C516" i="30"/>
  <c r="C551" i="30"/>
  <c r="C564" i="30"/>
  <c r="C615" i="30"/>
  <c r="C692" i="30"/>
  <c r="C741" i="30"/>
  <c r="C760" i="30"/>
  <c r="C52" i="30"/>
  <c r="C182" i="30"/>
  <c r="C302" i="30"/>
  <c r="C303" i="30"/>
  <c r="C337" i="30"/>
  <c r="C377" i="30"/>
  <c r="C387" i="30"/>
  <c r="C435" i="30"/>
  <c r="C480" i="30"/>
  <c r="C510" i="30"/>
  <c r="C599" i="30"/>
  <c r="C600" i="30"/>
  <c r="C638" i="30"/>
  <c r="C669" i="30"/>
  <c r="C103" i="30"/>
  <c r="C114" i="30"/>
  <c r="C189" i="30"/>
  <c r="C289" i="30"/>
  <c r="C350" i="30"/>
  <c r="C537" i="30"/>
  <c r="C543" i="30"/>
  <c r="C650" i="30"/>
  <c r="C706" i="30"/>
  <c r="C750" i="30"/>
  <c r="C72" i="30"/>
  <c r="C91" i="30"/>
  <c r="C183" i="30"/>
  <c r="C341" i="30"/>
  <c r="C342" i="30"/>
  <c r="C427" i="30"/>
  <c r="C476" i="30"/>
  <c r="C528" i="30"/>
  <c r="C544" i="30"/>
  <c r="C578" i="30"/>
  <c r="C585" i="30"/>
  <c r="C691" i="30"/>
  <c r="C699" i="30"/>
  <c r="C700" i="30"/>
  <c r="C756" i="30"/>
  <c r="C118" i="30"/>
  <c r="C136" i="30"/>
  <c r="C179" i="30"/>
  <c r="C512" i="30"/>
  <c r="C513" i="30"/>
  <c r="C563" i="30"/>
  <c r="C629" i="30"/>
  <c r="C660" i="30"/>
  <c r="C671" i="30"/>
  <c r="C673" i="30"/>
  <c r="C727" i="30"/>
  <c r="C745" i="30"/>
  <c r="C210" i="30"/>
  <c r="C269" i="30"/>
  <c r="C286" i="30"/>
  <c r="C344" i="30"/>
  <c r="C399" i="30"/>
  <c r="C450" i="30"/>
  <c r="C479" i="30"/>
  <c r="C559" i="30"/>
  <c r="C619" i="30"/>
  <c r="C659" i="30"/>
  <c r="C774" i="30"/>
  <c r="C61" i="30"/>
  <c r="C96" i="30"/>
  <c r="C104" i="30"/>
  <c r="C164" i="30"/>
  <c r="C227" i="30"/>
  <c r="C228" i="30"/>
  <c r="C327" i="30"/>
  <c r="C336" i="30"/>
  <c r="C393" i="30"/>
  <c r="C423" i="30"/>
  <c r="C424" i="30"/>
  <c r="C425" i="30"/>
  <c r="C447" i="30"/>
  <c r="C503" i="30"/>
  <c r="C526" i="30"/>
  <c r="C545" i="30"/>
  <c r="C639" i="30"/>
  <c r="C649" i="30"/>
  <c r="C653" i="30"/>
  <c r="C655" i="30"/>
  <c r="C656" i="30"/>
  <c r="C685" i="30"/>
  <c r="C733" i="30"/>
  <c r="C744" i="30"/>
  <c r="C106" i="30"/>
  <c r="C197" i="30"/>
  <c r="C224" i="30"/>
  <c r="C349" i="30"/>
  <c r="C531" i="30"/>
  <c r="C102" i="30"/>
  <c r="C115" i="30"/>
  <c r="C329" i="30"/>
  <c r="C464" i="30"/>
  <c r="C475" i="30"/>
  <c r="C715" i="30"/>
  <c r="C167" i="30"/>
  <c r="C6" i="30"/>
  <c r="C7" i="30"/>
  <c r="C11" i="30"/>
  <c r="C30" i="30"/>
  <c r="C32" i="30"/>
  <c r="C37" i="30"/>
  <c r="C41" i="30"/>
  <c r="C43" i="30"/>
  <c r="C44" i="30"/>
  <c r="C45" i="30"/>
  <c r="C46" i="30"/>
  <c r="C555" i="30"/>
  <c r="C731" i="30"/>
  <c r="C255" i="30"/>
  <c r="C270" i="30"/>
  <c r="C290" i="30"/>
  <c r="C332" i="30"/>
  <c r="C431" i="30"/>
  <c r="C481" i="30"/>
  <c r="C482" i="30"/>
  <c r="C248" i="30"/>
  <c r="C249" i="30"/>
  <c r="C250" i="30"/>
  <c r="C552" i="30"/>
  <c r="C553" i="30"/>
  <c r="C554" i="30"/>
  <c r="C132" i="30"/>
  <c r="C307" i="30"/>
  <c r="C308" i="30"/>
  <c r="C382" i="30"/>
  <c r="C165" i="30"/>
  <c r="C178" i="30"/>
  <c r="C208" i="30"/>
  <c r="C212" i="30"/>
  <c r="C214" i="30"/>
  <c r="C220" i="30"/>
  <c r="C359" i="30"/>
  <c r="C360" i="30"/>
  <c r="C361" i="30"/>
  <c r="C364" i="30"/>
  <c r="C388" i="30"/>
  <c r="C406" i="30"/>
  <c r="C407" i="30"/>
  <c r="C417" i="30"/>
  <c r="C478" i="30"/>
  <c r="C497" i="30"/>
  <c r="C558" i="30"/>
  <c r="C628" i="30"/>
  <c r="C198" i="30"/>
  <c r="C200" i="30"/>
  <c r="C209" i="30"/>
  <c r="C757" i="30"/>
  <c r="C758" i="30"/>
  <c r="C125" i="30"/>
  <c r="C278" i="30"/>
  <c r="C244" i="30"/>
  <c r="C245" i="30"/>
  <c r="C246" i="30"/>
  <c r="C296" i="30"/>
  <c r="C317" i="30"/>
  <c r="C318" i="30"/>
  <c r="C328" i="30"/>
  <c r="C517" i="30"/>
  <c r="C533" i="30"/>
  <c r="C539" i="30"/>
  <c r="C576" i="30"/>
  <c r="C603" i="30"/>
  <c r="C604" i="30"/>
  <c r="C635" i="30"/>
  <c r="C646" i="30"/>
  <c r="C647" i="30"/>
  <c r="C688" i="30"/>
  <c r="C719" i="30"/>
  <c r="C720" i="30"/>
  <c r="C737" i="30"/>
  <c r="C60" i="30"/>
  <c r="C87" i="30"/>
  <c r="C110" i="30"/>
  <c r="C133" i="30"/>
  <c r="C530" i="30"/>
  <c r="C588" i="30"/>
  <c r="C722" i="30"/>
  <c r="C236" i="30"/>
  <c r="C548" i="30"/>
  <c r="C549" i="30"/>
  <c r="C562" i="30"/>
  <c r="C592" i="30"/>
  <c r="C677" i="30"/>
  <c r="C686" i="30"/>
  <c r="C50" i="30"/>
  <c r="C166" i="30"/>
  <c r="C651" i="30"/>
  <c r="C713" i="30"/>
  <c r="C714" i="30"/>
  <c r="C734" i="30"/>
  <c r="C120" i="30"/>
  <c r="C124" i="30"/>
  <c r="C129" i="30"/>
  <c r="C174" i="30"/>
  <c r="C566" i="30"/>
  <c r="C567" i="30"/>
  <c r="C569" i="30"/>
  <c r="C616" i="30"/>
  <c r="C675" i="30"/>
  <c r="C696" i="30"/>
  <c r="C729" i="30"/>
  <c r="C730" i="30"/>
  <c r="C762" i="30"/>
  <c r="C65" i="30"/>
  <c r="C77" i="30"/>
  <c r="C137" i="30"/>
  <c r="C138" i="30"/>
  <c r="C237" i="30"/>
  <c r="B499" i="30"/>
  <c r="B536" i="30"/>
  <c r="B538" i="30"/>
  <c r="B667" i="30"/>
  <c r="B716" i="30"/>
  <c r="B717" i="30"/>
  <c r="B718" i="30"/>
  <c r="B732" i="30"/>
  <c r="B770" i="30"/>
  <c r="B49" i="30"/>
  <c r="B69" i="30"/>
  <c r="B71" i="30"/>
  <c r="B95" i="30"/>
  <c r="B160" i="30"/>
  <c r="B521" i="30"/>
  <c r="B522" i="30"/>
  <c r="B593" i="30"/>
  <c r="B630" i="30"/>
  <c r="B752" i="30"/>
  <c r="B753" i="30"/>
  <c r="B123" i="30"/>
  <c r="B491" i="30"/>
  <c r="B577" i="30"/>
  <c r="B695" i="30"/>
  <c r="B146" i="30"/>
  <c r="B147" i="30"/>
  <c r="B149" i="30"/>
  <c r="B323" i="30"/>
  <c r="B324" i="30"/>
  <c r="B325" i="30"/>
  <c r="B326" i="30"/>
  <c r="B403" i="30"/>
  <c r="B404" i="30"/>
  <c r="B437" i="30"/>
  <c r="B493" i="30"/>
  <c r="B612" i="30"/>
  <c r="B627" i="30"/>
  <c r="B680" i="30"/>
  <c r="B755" i="30"/>
  <c r="B92" i="30"/>
  <c r="B93" i="30"/>
  <c r="B161" i="30"/>
  <c r="B162" i="30"/>
  <c r="B507" i="30"/>
  <c r="B550" i="30"/>
  <c r="B611" i="30"/>
  <c r="B738" i="30"/>
  <c r="B739" i="30"/>
  <c r="B740" i="30"/>
  <c r="B84" i="30"/>
  <c r="B85" i="30"/>
  <c r="B155" i="30"/>
  <c r="B494" i="30"/>
  <c r="B495" i="30"/>
  <c r="B579" i="30"/>
  <c r="B580" i="30"/>
  <c r="B618" i="30"/>
  <c r="B702" i="30"/>
  <c r="B703" i="30"/>
  <c r="B735" i="30"/>
  <c r="B736" i="30"/>
  <c r="B59" i="30"/>
  <c r="B153" i="30"/>
  <c r="B490" i="30"/>
  <c r="B505" i="30"/>
  <c r="B506" i="30"/>
  <c r="B632" i="30"/>
  <c r="B633" i="30"/>
  <c r="B634" i="30"/>
  <c r="B746" i="30"/>
  <c r="B66" i="30"/>
  <c r="B67" i="30"/>
  <c r="B175" i="30"/>
  <c r="B184" i="30"/>
  <c r="B231" i="30"/>
  <c r="B232" i="30"/>
  <c r="B275" i="30"/>
  <c r="B276" i="30"/>
  <c r="B391" i="30"/>
  <c r="B392" i="30"/>
  <c r="B394" i="30"/>
  <c r="B418" i="30"/>
  <c r="B560" i="30"/>
  <c r="B561" i="30"/>
  <c r="B601" i="30"/>
  <c r="B657" i="30"/>
  <c r="B711" i="30"/>
  <c r="B48" i="30"/>
  <c r="B148" i="30"/>
  <c r="B150" i="30"/>
  <c r="B151" i="30"/>
  <c r="B501" i="30"/>
  <c r="B534" i="30"/>
  <c r="B610" i="30"/>
  <c r="B663" i="30"/>
  <c r="B670" i="30"/>
  <c r="B742" i="30"/>
  <c r="B767" i="30"/>
  <c r="B768" i="30"/>
  <c r="B769" i="30"/>
  <c r="B51" i="30"/>
  <c r="B64" i="30"/>
  <c r="B86" i="30"/>
  <c r="B679" i="30"/>
  <c r="B57" i="30"/>
  <c r="B58" i="30"/>
  <c r="B338" i="30"/>
  <c r="B339" i="30"/>
  <c r="B340" i="30"/>
  <c r="B262" i="30"/>
  <c r="B419" i="30"/>
  <c r="B420" i="30"/>
  <c r="B504" i="30"/>
  <c r="B540" i="30"/>
  <c r="B590" i="30"/>
  <c r="B605" i="30"/>
  <c r="B527" i="30"/>
  <c r="B542" i="30"/>
  <c r="B683" i="30"/>
  <c r="B723" i="30"/>
  <c r="B773" i="30"/>
  <c r="B130" i="30"/>
  <c r="B131" i="30"/>
  <c r="B203" i="30"/>
  <c r="B279" i="30"/>
  <c r="B357" i="30"/>
  <c r="B385" i="30"/>
  <c r="B636" i="30"/>
  <c r="B648" i="30"/>
  <c r="B666" i="30"/>
  <c r="B681" i="30"/>
  <c r="B709" i="30"/>
  <c r="B78" i="30"/>
  <c r="B156" i="30"/>
  <c r="B277" i="30"/>
  <c r="B294" i="30"/>
  <c r="B438" i="30"/>
  <c r="B439" i="30"/>
  <c r="B441" i="30"/>
  <c r="B196" i="30"/>
  <c r="B272" i="30"/>
  <c r="B273" i="30"/>
  <c r="B274" i="30"/>
  <c r="B313" i="30"/>
  <c r="B176" i="30"/>
  <c r="B177" i="30"/>
  <c r="B333" i="30"/>
  <c r="B334" i="30"/>
  <c r="B362" i="30"/>
  <c r="B135" i="30"/>
  <c r="B202" i="30"/>
  <c r="B239" i="30"/>
  <c r="B285" i="30"/>
  <c r="B383" i="30"/>
  <c r="B384" i="30"/>
  <c r="B241" i="30"/>
  <c r="B293" i="30"/>
  <c r="B304" i="30"/>
  <c r="B353" i="30"/>
  <c r="B409" i="30"/>
  <c r="B444" i="30"/>
  <c r="B199" i="30"/>
  <c r="B256" i="30"/>
  <c r="B266" i="30"/>
  <c r="B287" i="30"/>
  <c r="B400" i="30"/>
  <c r="B401" i="30"/>
  <c r="B88" i="30"/>
  <c r="B89" i="30"/>
  <c r="B122" i="30"/>
  <c r="B280" i="30"/>
  <c r="B396" i="30"/>
  <c r="B489" i="30"/>
  <c r="B170" i="30"/>
  <c r="B365" i="30"/>
  <c r="B672" i="30"/>
  <c r="B70" i="30"/>
  <c r="B116" i="30"/>
  <c r="B158" i="30"/>
  <c r="B297" i="30"/>
  <c r="B374" i="30"/>
  <c r="B395" i="30"/>
  <c r="B436" i="30"/>
  <c r="B586" i="30"/>
  <c r="B587" i="30"/>
  <c r="B654" i="30"/>
  <c r="B101" i="30"/>
  <c r="B134" i="30"/>
  <c r="B346" i="30"/>
  <c r="B347" i="30"/>
  <c r="B398" i="30"/>
  <c r="B415" i="30"/>
  <c r="B416" i="30"/>
  <c r="B596" i="30"/>
  <c r="B597" i="30"/>
  <c r="B598" i="30"/>
  <c r="B509" i="30"/>
  <c r="B525" i="30"/>
  <c r="B547" i="30"/>
  <c r="B606" i="30"/>
  <c r="B614" i="30"/>
  <c r="B641" i="30"/>
  <c r="B642" i="30"/>
  <c r="B698" i="30"/>
  <c r="B747" i="30"/>
  <c r="B145" i="30"/>
  <c r="B168" i="30"/>
  <c r="B171" i="30"/>
  <c r="B191" i="30"/>
  <c r="B295" i="30"/>
  <c r="B305" i="30"/>
  <c r="B354" i="30"/>
  <c r="B356" i="30"/>
  <c r="B492" i="30"/>
  <c r="B602" i="30"/>
  <c r="B625" i="30"/>
  <c r="B662" i="30"/>
  <c r="B701" i="30"/>
  <c r="B728" i="30"/>
  <c r="B751" i="30"/>
  <c r="B759" i="30"/>
  <c r="B62" i="30"/>
  <c r="B94" i="30"/>
  <c r="B233" i="30"/>
  <c r="B251" i="30"/>
  <c r="B322" i="30"/>
  <c r="B378" i="30"/>
  <c r="B379" i="30"/>
  <c r="B380" i="30"/>
  <c r="B440" i="30"/>
  <c r="B511" i="30"/>
  <c r="B631" i="30"/>
  <c r="B637" i="30"/>
  <c r="B668" i="30"/>
  <c r="B707" i="30"/>
  <c r="B708" i="30"/>
  <c r="B775" i="30"/>
  <c r="B76" i="30"/>
  <c r="B79" i="30"/>
  <c r="B105" i="30"/>
  <c r="B226" i="30"/>
  <c r="B252" i="30"/>
  <c r="B366" i="30"/>
  <c r="B389" i="30"/>
  <c r="B414" i="30"/>
  <c r="B430" i="30"/>
  <c r="B455" i="30"/>
  <c r="B496" i="30"/>
  <c r="B502" i="30"/>
  <c r="B515" i="30"/>
  <c r="B520" i="30"/>
  <c r="B546" i="30"/>
  <c r="B574" i="30"/>
  <c r="B589" i="30"/>
  <c r="B661" i="30"/>
  <c r="B697" i="30"/>
  <c r="B754" i="30"/>
  <c r="B126" i="30"/>
  <c r="B143" i="30"/>
  <c r="B195" i="30"/>
  <c r="B230" i="30"/>
  <c r="B257" i="30"/>
  <c r="B265" i="30"/>
  <c r="B291" i="30"/>
  <c r="B312" i="30"/>
  <c r="B410" i="30"/>
  <c r="B422" i="30"/>
  <c r="B451" i="30"/>
  <c r="B456" i="30"/>
  <c r="B4" i="30"/>
  <c r="B5" i="30"/>
  <c r="B9" i="30"/>
  <c r="B12" i="30"/>
  <c r="B15" i="30"/>
  <c r="B16" i="30"/>
  <c r="B17" i="30"/>
  <c r="B18" i="30"/>
  <c r="B19" i="30"/>
  <c r="B20" i="30"/>
  <c r="B21" i="30"/>
  <c r="B22" i="30"/>
  <c r="B29" i="30"/>
  <c r="B31" i="30"/>
  <c r="B38" i="30"/>
  <c r="B42" i="30"/>
  <c r="B721" i="30"/>
  <c r="B75" i="30"/>
  <c r="B80" i="30"/>
  <c r="B121" i="30"/>
  <c r="B421" i="30"/>
  <c r="B620" i="30"/>
  <c r="B622" i="30"/>
  <c r="B624" i="30"/>
  <c r="B643" i="30"/>
  <c r="B53" i="30"/>
  <c r="B54" i="30"/>
  <c r="B55" i="30"/>
  <c r="B56" i="30"/>
  <c r="B144" i="30"/>
  <c r="B213" i="30"/>
  <c r="B263" i="30"/>
  <c r="B264" i="30"/>
  <c r="B309" i="30"/>
  <c r="B2" i="30"/>
  <c r="B3" i="30"/>
  <c r="B13" i="30"/>
  <c r="B23" i="30"/>
  <c r="B33" i="30"/>
  <c r="B34" i="30"/>
  <c r="B47" i="30"/>
  <c r="B107" i="30"/>
  <c r="B108" i="30"/>
  <c r="B109" i="30"/>
  <c r="B508" i="30"/>
  <c r="B690" i="30"/>
  <c r="B693" i="30"/>
  <c r="B694" i="30"/>
  <c r="B157" i="30"/>
  <c r="B218" i="30"/>
  <c r="B219" i="30"/>
  <c r="B223" i="30"/>
  <c r="B315" i="30"/>
  <c r="B402" i="30"/>
  <c r="B474" i="30"/>
  <c r="B529" i="30"/>
  <c r="B8" i="30"/>
  <c r="B10" i="30"/>
  <c r="B14" i="30"/>
  <c r="B24" i="30"/>
  <c r="B25" i="30"/>
  <c r="B26" i="30"/>
  <c r="B27" i="30"/>
  <c r="B28" i="30"/>
  <c r="B35" i="30"/>
  <c r="B36" i="30"/>
  <c r="B39" i="30"/>
  <c r="B40" i="30"/>
  <c r="B568" i="30"/>
  <c r="B570" i="30"/>
  <c r="B571" i="30"/>
  <c r="B572" i="30"/>
  <c r="B573" i="30"/>
  <c r="B712" i="30"/>
  <c r="B763" i="30"/>
  <c r="B766" i="30"/>
  <c r="B772" i="30"/>
  <c r="B68" i="30"/>
  <c r="B81" i="30"/>
  <c r="B127" i="30"/>
  <c r="B128" i="30"/>
  <c r="B142" i="30"/>
  <c r="B154" i="30"/>
  <c r="B448" i="30"/>
  <c r="B449" i="30"/>
  <c r="B626" i="30"/>
  <c r="B674" i="30"/>
  <c r="B169" i="30"/>
  <c r="B186" i="30"/>
  <c r="B206" i="30"/>
  <c r="B225" i="30"/>
  <c r="B253" i="30"/>
  <c r="B254" i="30"/>
  <c r="B281" i="30"/>
  <c r="B282" i="30"/>
  <c r="B330" i="30"/>
  <c r="B363" i="30"/>
  <c r="B370" i="30"/>
  <c r="B371" i="30"/>
  <c r="B397" i="30"/>
  <c r="B428" i="30"/>
  <c r="B429" i="30"/>
  <c r="B465" i="30"/>
  <c r="B466" i="30"/>
  <c r="B584" i="30"/>
  <c r="B704" i="30"/>
  <c r="B705" i="30"/>
  <c r="B163" i="30"/>
  <c r="B242" i="30"/>
  <c r="B343" i="30"/>
  <c r="B355" i="30"/>
  <c r="B405" i="30"/>
  <c r="B426" i="30"/>
  <c r="B467" i="30"/>
  <c r="B595" i="30"/>
  <c r="B658" i="30"/>
  <c r="B97" i="30"/>
  <c r="B98" i="30"/>
  <c r="B243" i="30"/>
  <c r="B541" i="30"/>
  <c r="B581" i="30"/>
  <c r="B591" i="30"/>
  <c r="B682" i="30"/>
  <c r="B684" i="30"/>
  <c r="B63" i="30"/>
  <c r="B90" i="30"/>
  <c r="B139" i="30"/>
  <c r="B300" i="30"/>
  <c r="B335" i="30"/>
  <c r="B247" i="30"/>
  <c r="B261" i="30"/>
  <c r="B283" i="30"/>
  <c r="B284" i="30"/>
  <c r="B375" i="30"/>
  <c r="B376" i="30"/>
  <c r="B446" i="30"/>
  <c r="B267" i="30"/>
  <c r="B306" i="30"/>
  <c r="B468" i="30"/>
  <c r="B469" i="30"/>
  <c r="B470" i="30"/>
  <c r="B316" i="30"/>
  <c r="B411" i="30"/>
  <c r="B412" i="30"/>
  <c r="B413" i="30"/>
  <c r="B442" i="30"/>
  <c r="B443" i="30"/>
  <c r="B532" i="30"/>
  <c r="B613" i="30"/>
  <c r="B743" i="30"/>
  <c r="B113" i="30"/>
  <c r="B117" i="30"/>
  <c r="B140" i="30"/>
  <c r="B141" i="30"/>
  <c r="B207" i="30"/>
  <c r="B238" i="30"/>
  <c r="B298" i="30"/>
  <c r="B299" i="30"/>
  <c r="B368" i="30"/>
  <c r="B369" i="30"/>
  <c r="B159" i="30"/>
  <c r="B172" i="30"/>
  <c r="B185" i="30"/>
  <c r="B288" i="30"/>
  <c r="B319" i="30"/>
  <c r="B345" i="30"/>
  <c r="B373" i="30"/>
  <c r="B432" i="30"/>
  <c r="B452" i="30"/>
  <c r="B453" i="30"/>
  <c r="B454" i="30"/>
  <c r="B488" i="30"/>
  <c r="B500" i="30"/>
  <c r="B710" i="30"/>
  <c r="B726" i="30"/>
  <c r="B748" i="30"/>
  <c r="B594" i="30"/>
  <c r="B608" i="30"/>
  <c r="B609" i="30"/>
  <c r="B689" i="30"/>
  <c r="B771" i="30"/>
  <c r="B187" i="30"/>
  <c r="B188" i="30"/>
  <c r="B193" i="30"/>
  <c r="B194" i="30"/>
  <c r="B201" i="30"/>
  <c r="B211" i="30"/>
  <c r="B216" i="30"/>
  <c r="B217" i="30"/>
  <c r="B310" i="30"/>
  <c r="B311" i="30"/>
  <c r="B320" i="30"/>
  <c r="B321" i="30"/>
  <c r="B483" i="30"/>
  <c r="B484" i="30"/>
  <c r="B485" i="30"/>
  <c r="B487" i="30"/>
  <c r="B556" i="30"/>
  <c r="B557" i="30"/>
  <c r="B575" i="30"/>
  <c r="B640" i="30"/>
  <c r="B724" i="30"/>
  <c r="B725" i="30"/>
  <c r="B764" i="30"/>
  <c r="B73" i="30"/>
  <c r="B74" i="30"/>
  <c r="B111" i="30"/>
  <c r="B112" i="30"/>
  <c r="B180" i="30"/>
  <c r="B190" i="30"/>
  <c r="B260" i="30"/>
  <c r="B271" i="30"/>
  <c r="B367" i="30"/>
  <c r="B433" i="30"/>
  <c r="B434" i="30"/>
  <c r="B445" i="30"/>
  <c r="B471" i="30"/>
  <c r="B472" i="30"/>
  <c r="B473" i="30"/>
  <c r="B607" i="30"/>
  <c r="B644" i="30"/>
  <c r="B645" i="30"/>
  <c r="B204" i="30"/>
  <c r="B205" i="30"/>
  <c r="B259" i="30"/>
  <c r="B358" i="30"/>
  <c r="B621" i="30"/>
  <c r="B623" i="30"/>
  <c r="B687" i="30"/>
  <c r="B749" i="30"/>
  <c r="B82" i="30"/>
  <c r="B83" i="30"/>
  <c r="B99" i="30"/>
  <c r="B100" i="30"/>
  <c r="B268" i="30"/>
  <c r="B535" i="30"/>
  <c r="B583" i="30"/>
  <c r="B761" i="30"/>
  <c r="B765" i="30"/>
  <c r="B119" i="30"/>
  <c r="B215" i="30"/>
  <c r="B229" i="30"/>
  <c r="B390" i="30"/>
  <c r="B463" i="30"/>
  <c r="B477" i="30"/>
  <c r="B518" i="30"/>
  <c r="B519" i="30"/>
  <c r="B565" i="30"/>
  <c r="B664" i="30"/>
  <c r="B665" i="30"/>
  <c r="B676" i="30"/>
  <c r="B678" i="30"/>
  <c r="B152" i="30"/>
  <c r="B221" i="30"/>
  <c r="B222" i="30"/>
  <c r="B457" i="30"/>
  <c r="B458" i="30"/>
  <c r="B459" i="30"/>
  <c r="B460" i="30"/>
  <c r="B461" i="30"/>
  <c r="B462" i="30"/>
  <c r="B498" i="30"/>
  <c r="B514" i="30"/>
  <c r="B523" i="30"/>
  <c r="B524" i="30"/>
  <c r="B582" i="30"/>
  <c r="B617" i="30"/>
  <c r="B652" i="30"/>
  <c r="B173" i="30"/>
  <c r="B181" i="30"/>
  <c r="B192" i="30"/>
  <c r="B234" i="30"/>
  <c r="B235" i="30"/>
  <c r="B240" i="30"/>
  <c r="B258" i="30"/>
  <c r="B292" i="30"/>
  <c r="B301" i="30"/>
  <c r="B314" i="30"/>
  <c r="B331" i="30"/>
  <c r="B348" i="30"/>
  <c r="B351" i="30"/>
  <c r="B352" i="30"/>
  <c r="B372" i="30"/>
  <c r="B381" i="30"/>
  <c r="B386" i="30"/>
  <c r="B408" i="30"/>
  <c r="B486" i="30"/>
  <c r="B516" i="30"/>
  <c r="B551" i="30"/>
  <c r="B564" i="30"/>
  <c r="B615" i="30"/>
  <c r="B692" i="30"/>
  <c r="B741" i="30"/>
  <c r="B760" i="30"/>
  <c r="B52" i="30"/>
  <c r="B182" i="30"/>
  <c r="B302" i="30"/>
  <c r="B303" i="30"/>
  <c r="B337" i="30"/>
  <c r="B377" i="30"/>
  <c r="B387" i="30"/>
  <c r="B435" i="30"/>
  <c r="B480" i="30"/>
  <c r="B510" i="30"/>
  <c r="B599" i="30"/>
  <c r="B600" i="30"/>
  <c r="B638" i="30"/>
  <c r="B669" i="30"/>
  <c r="B103" i="30"/>
  <c r="B114" i="30"/>
  <c r="B189" i="30"/>
  <c r="B289" i="30"/>
  <c r="B350" i="30"/>
  <c r="B537" i="30"/>
  <c r="B543" i="30"/>
  <c r="B650" i="30"/>
  <c r="B706" i="30"/>
  <c r="B750" i="30"/>
  <c r="B72" i="30"/>
  <c r="B91" i="30"/>
  <c r="B183" i="30"/>
  <c r="B341" i="30"/>
  <c r="B342" i="30"/>
  <c r="B427" i="30"/>
  <c r="B476" i="30"/>
  <c r="B528" i="30"/>
  <c r="B544" i="30"/>
  <c r="B578" i="30"/>
  <c r="B585" i="30"/>
  <c r="B691" i="30"/>
  <c r="B699" i="30"/>
  <c r="B700" i="30"/>
  <c r="B756" i="30"/>
  <c r="B118" i="30"/>
  <c r="B136" i="30"/>
  <c r="B179" i="30"/>
  <c r="B512" i="30"/>
  <c r="B513" i="30"/>
  <c r="B563" i="30"/>
  <c r="B629" i="30"/>
  <c r="B660" i="30"/>
  <c r="B671" i="30"/>
  <c r="B673" i="30"/>
  <c r="B727" i="30"/>
  <c r="B745" i="30"/>
  <c r="B210" i="30"/>
  <c r="B269" i="30"/>
  <c r="B286" i="30"/>
  <c r="B344" i="30"/>
  <c r="B399" i="30"/>
  <c r="B450" i="30"/>
  <c r="B479" i="30"/>
  <c r="B559" i="30"/>
  <c r="B619" i="30"/>
  <c r="B659" i="30"/>
  <c r="B774" i="30"/>
  <c r="B61" i="30"/>
  <c r="B96" i="30"/>
  <c r="B104" i="30"/>
  <c r="B164" i="30"/>
  <c r="B227" i="30"/>
  <c r="B228" i="30"/>
  <c r="B327" i="30"/>
  <c r="B336" i="30"/>
  <c r="B393" i="30"/>
  <c r="B423" i="30"/>
  <c r="B424" i="30"/>
  <c r="B425" i="30"/>
  <c r="B447" i="30"/>
  <c r="B503" i="30"/>
  <c r="B526" i="30"/>
  <c r="B545" i="30"/>
  <c r="B639" i="30"/>
  <c r="B649" i="30"/>
  <c r="B653" i="30"/>
  <c r="B655" i="30"/>
  <c r="B656" i="30"/>
  <c r="B685" i="30"/>
  <c r="B733" i="30"/>
  <c r="B744" i="30"/>
  <c r="B106" i="30"/>
  <c r="B197" i="30"/>
  <c r="B224" i="30"/>
  <c r="B349" i="30"/>
  <c r="B531" i="30"/>
  <c r="B102" i="30"/>
  <c r="B115" i="30"/>
  <c r="B329" i="30"/>
  <c r="B464" i="30"/>
  <c r="B475" i="30"/>
  <c r="B715" i="30"/>
  <c r="B167" i="30"/>
  <c r="B6" i="30"/>
  <c r="B7" i="30"/>
  <c r="B11" i="30"/>
  <c r="B30" i="30"/>
  <c r="B32" i="30"/>
  <c r="B37" i="30"/>
  <c r="B41" i="30"/>
  <c r="B43" i="30"/>
  <c r="B44" i="30"/>
  <c r="B45" i="30"/>
  <c r="B46" i="30"/>
  <c r="B555" i="30"/>
  <c r="B731" i="30"/>
  <c r="B255" i="30"/>
  <c r="B270" i="30"/>
  <c r="B290" i="30"/>
  <c r="B332" i="30"/>
  <c r="B431" i="30"/>
  <c r="B481" i="30"/>
  <c r="B482" i="30"/>
  <c r="B248" i="30"/>
  <c r="B249" i="30"/>
  <c r="B250" i="30"/>
  <c r="B552" i="30"/>
  <c r="B553" i="30"/>
  <c r="B554" i="30"/>
  <c r="B132" i="30"/>
  <c r="B307" i="30"/>
  <c r="B308" i="30"/>
  <c r="B382" i="30"/>
  <c r="B165" i="30"/>
  <c r="B178" i="30"/>
  <c r="B208" i="30"/>
  <c r="B212" i="30"/>
  <c r="B214" i="30"/>
  <c r="B220" i="30"/>
  <c r="B359" i="30"/>
  <c r="B360" i="30"/>
  <c r="B361" i="30"/>
  <c r="B364" i="30"/>
  <c r="B388" i="30"/>
  <c r="B406" i="30"/>
  <c r="B407" i="30"/>
  <c r="B417" i="30"/>
  <c r="B478" i="30"/>
  <c r="B497" i="30"/>
  <c r="B558" i="30"/>
  <c r="B628" i="30"/>
  <c r="B198" i="30"/>
  <c r="B200" i="30"/>
  <c r="B209" i="30"/>
  <c r="B757" i="30"/>
  <c r="B758" i="30"/>
  <c r="B125" i="30"/>
  <c r="B278" i="30"/>
  <c r="B244" i="30"/>
  <c r="B245" i="30"/>
  <c r="B246" i="30"/>
  <c r="B296" i="30"/>
  <c r="B317" i="30"/>
  <c r="B318" i="30"/>
  <c r="B328" i="30"/>
  <c r="B517" i="30"/>
  <c r="B533" i="30"/>
  <c r="B539" i="30"/>
  <c r="B576" i="30"/>
  <c r="B603" i="30"/>
  <c r="B604" i="30"/>
  <c r="B635" i="30"/>
  <c r="B646" i="30"/>
  <c r="B647" i="30"/>
  <c r="B688" i="30"/>
  <c r="B719" i="30"/>
  <c r="B720" i="30"/>
  <c r="B737" i="30"/>
  <c r="B60" i="30"/>
  <c r="B87" i="30"/>
  <c r="B110" i="30"/>
  <c r="B133" i="30"/>
  <c r="B530" i="30"/>
  <c r="B588" i="30"/>
  <c r="B722" i="30"/>
  <c r="B236" i="30"/>
  <c r="B548" i="30"/>
  <c r="B549" i="30"/>
  <c r="B562" i="30"/>
  <c r="B592" i="30"/>
  <c r="B677" i="30"/>
  <c r="B686" i="30"/>
  <c r="B50" i="30"/>
  <c r="B166" i="30"/>
  <c r="B651" i="30"/>
  <c r="B713" i="30"/>
  <c r="B714" i="30"/>
  <c r="B734" i="30"/>
  <c r="B120" i="30"/>
  <c r="B124" i="30"/>
  <c r="B129" i="30"/>
  <c r="B174" i="30"/>
  <c r="B566" i="30"/>
  <c r="B567" i="30"/>
  <c r="B569" i="30"/>
  <c r="B616" i="30"/>
  <c r="B675" i="30"/>
  <c r="B696" i="30"/>
  <c r="B729" i="30"/>
  <c r="B730" i="30"/>
  <c r="B762" i="30"/>
  <c r="B65" i="30"/>
  <c r="B77" i="30"/>
  <c r="B137" i="30"/>
  <c r="B138" i="30"/>
  <c r="B237" i="30"/>
  <c r="C104" i="29"/>
  <c r="C127" i="29"/>
  <c r="C144" i="29"/>
  <c r="C145" i="29"/>
  <c r="C148" i="29"/>
  <c r="C157" i="29"/>
  <c r="C175" i="29"/>
  <c r="C176" i="29"/>
  <c r="C214" i="29"/>
  <c r="C724" i="29"/>
  <c r="C738" i="29"/>
  <c r="C739" i="29"/>
  <c r="C740" i="29"/>
  <c r="C741" i="29"/>
  <c r="C747" i="29"/>
  <c r="C752" i="29"/>
  <c r="C753" i="29"/>
  <c r="C784" i="29"/>
  <c r="C792" i="29"/>
  <c r="C797" i="29"/>
  <c r="C822" i="29"/>
  <c r="C115" i="29"/>
  <c r="C116" i="29"/>
  <c r="C117" i="29"/>
  <c r="C124" i="29"/>
  <c r="C136" i="29"/>
  <c r="C149" i="29"/>
  <c r="C153" i="29"/>
  <c r="C184" i="29"/>
  <c r="C185" i="29"/>
  <c r="C186" i="29"/>
  <c r="C196" i="29"/>
  <c r="C715" i="29"/>
  <c r="C716" i="29"/>
  <c r="C718" i="29"/>
  <c r="C734" i="29"/>
  <c r="C735" i="29"/>
  <c r="C744" i="29"/>
  <c r="C781" i="29"/>
  <c r="C782" i="29"/>
  <c r="C793" i="29"/>
  <c r="C808" i="29"/>
  <c r="C438" i="29"/>
  <c r="C439" i="29"/>
  <c r="C459" i="29"/>
  <c r="C465" i="29"/>
  <c r="C499" i="29"/>
  <c r="C544" i="29"/>
  <c r="C545" i="29"/>
  <c r="C546" i="29"/>
  <c r="C547" i="29"/>
  <c r="C553" i="29"/>
  <c r="C350" i="29"/>
  <c r="C646" i="29"/>
  <c r="C648" i="29"/>
  <c r="C649" i="29"/>
  <c r="C650" i="29"/>
  <c r="C424" i="29"/>
  <c r="C427" i="29"/>
  <c r="C446" i="29"/>
  <c r="C455" i="29"/>
  <c r="C468" i="29"/>
  <c r="C473" i="29"/>
  <c r="C486" i="29"/>
  <c r="C490" i="29"/>
  <c r="C530" i="29"/>
  <c r="C551" i="29"/>
  <c r="C552" i="29"/>
  <c r="C283" i="29"/>
  <c r="C295" i="29"/>
  <c r="C296" i="29"/>
  <c r="C311" i="29"/>
  <c r="C320" i="29"/>
  <c r="C338" i="29"/>
  <c r="C339" i="29"/>
  <c r="C384" i="29"/>
  <c r="C395" i="29"/>
  <c r="C409" i="29"/>
  <c r="C568" i="29"/>
  <c r="C575" i="29"/>
  <c r="C588" i="29"/>
  <c r="C598" i="29"/>
  <c r="C600" i="29"/>
  <c r="C611" i="29"/>
  <c r="C612" i="29"/>
  <c r="C623" i="29"/>
  <c r="C651" i="29"/>
  <c r="C687" i="29"/>
  <c r="C706" i="29"/>
  <c r="C707" i="29"/>
  <c r="C417" i="29"/>
  <c r="C422" i="29"/>
  <c r="C434" i="29"/>
  <c r="C445" i="29"/>
  <c r="C449" i="29"/>
  <c r="C450" i="29"/>
  <c r="C460" i="29"/>
  <c r="C461" i="29"/>
  <c r="C466" i="29"/>
  <c r="C478" i="29"/>
  <c r="C484" i="29"/>
  <c r="C492" i="29"/>
  <c r="C502" i="29"/>
  <c r="C506" i="29"/>
  <c r="C549" i="29"/>
  <c r="C293" i="29"/>
  <c r="C308" i="29"/>
  <c r="C351" i="29"/>
  <c r="C386" i="29"/>
  <c r="C589" i="29"/>
  <c r="C621" i="29"/>
  <c r="C631" i="29"/>
  <c r="C641" i="29"/>
  <c r="C662" i="29"/>
  <c r="C663" i="29"/>
  <c r="C678" i="29"/>
  <c r="C690" i="29"/>
  <c r="C421" i="29"/>
  <c r="C436" i="29"/>
  <c r="C437" i="29"/>
  <c r="C442" i="29"/>
  <c r="C443" i="29"/>
  <c r="C452" i="29"/>
  <c r="C470" i="29"/>
  <c r="C474" i="29"/>
  <c r="C500" i="29"/>
  <c r="C505" i="29"/>
  <c r="C507" i="29"/>
  <c r="C514" i="29"/>
  <c r="C542" i="29"/>
  <c r="C548" i="29"/>
  <c r="C561" i="29"/>
  <c r="C6" i="29"/>
  <c r="C13" i="29"/>
  <c r="C14" i="29"/>
  <c r="C20" i="29"/>
  <c r="C27" i="29"/>
  <c r="C28" i="29"/>
  <c r="C29" i="29"/>
  <c r="C37" i="29"/>
  <c r="C53" i="29"/>
  <c r="C56" i="29"/>
  <c r="C69" i="29"/>
  <c r="C70" i="29"/>
  <c r="C71" i="29"/>
  <c r="C78" i="29"/>
  <c r="C79" i="29"/>
  <c r="C83" i="29"/>
  <c r="C86" i="29"/>
  <c r="C88" i="29"/>
  <c r="C96" i="29"/>
  <c r="C98" i="29"/>
  <c r="C381" i="29"/>
  <c r="C382" i="29"/>
  <c r="C411" i="29"/>
  <c r="C593" i="29"/>
  <c r="C594" i="29"/>
  <c r="C595" i="29"/>
  <c r="C599" i="29"/>
  <c r="C656" i="29"/>
  <c r="C657" i="29"/>
  <c r="C695" i="29"/>
  <c r="C696" i="29"/>
  <c r="C697" i="29"/>
  <c r="C698" i="29"/>
  <c r="C699" i="29"/>
  <c r="C344" i="29"/>
  <c r="C345" i="29"/>
  <c r="C374" i="29"/>
  <c r="C388" i="29"/>
  <c r="C394" i="29"/>
  <c r="C396" i="29"/>
  <c r="C628" i="29"/>
  <c r="C629" i="29"/>
  <c r="C630" i="29"/>
  <c r="C643" i="29"/>
  <c r="C692" i="29"/>
  <c r="C693" i="29"/>
  <c r="C448" i="29"/>
  <c r="C540" i="29"/>
  <c r="C541" i="29"/>
  <c r="C563" i="29"/>
  <c r="C282" i="29"/>
  <c r="C294" i="29"/>
  <c r="C299" i="29"/>
  <c r="C317" i="29"/>
  <c r="C319" i="29"/>
  <c r="C323" i="29"/>
  <c r="C324" i="29"/>
  <c r="C325" i="29"/>
  <c r="C675" i="29"/>
  <c r="C676" i="29"/>
  <c r="C677" i="29"/>
  <c r="C709" i="29"/>
  <c r="C284" i="29"/>
  <c r="C289" i="29"/>
  <c r="C301" i="29"/>
  <c r="C303" i="29"/>
  <c r="C309" i="29"/>
  <c r="C316" i="29"/>
  <c r="C321" i="29"/>
  <c r="C322" i="29"/>
  <c r="C326" i="29"/>
  <c r="C327" i="29"/>
  <c r="C334" i="29"/>
  <c r="C341" i="29"/>
  <c r="C362" i="29"/>
  <c r="C376" i="29"/>
  <c r="C385" i="29"/>
  <c r="C390" i="29"/>
  <c r="C393" i="29"/>
  <c r="C576" i="29"/>
  <c r="C577" i="29"/>
  <c r="C586" i="29"/>
  <c r="C591" i="29"/>
  <c r="C592" i="29"/>
  <c r="C603" i="29"/>
  <c r="C606" i="29"/>
  <c r="C607" i="29"/>
  <c r="C609" i="29"/>
  <c r="C620" i="29"/>
  <c r="C622" i="29"/>
  <c r="C624" i="29"/>
  <c r="C627" i="29"/>
  <c r="C632" i="29"/>
  <c r="C634" i="29"/>
  <c r="C638" i="29"/>
  <c r="C652" i="29"/>
  <c r="C655" i="29"/>
  <c r="C658" i="29"/>
  <c r="C661" i="29"/>
  <c r="C664" i="29"/>
  <c r="C665" i="29"/>
  <c r="C667" i="29"/>
  <c r="C668" i="29"/>
  <c r="C681" i="29"/>
  <c r="C688" i="29"/>
  <c r="C708" i="29"/>
  <c r="C412" i="29"/>
  <c r="C440" i="29"/>
  <c r="C441" i="29"/>
  <c r="C444" i="29"/>
  <c r="C451" i="29"/>
  <c r="C463" i="29"/>
  <c r="C480" i="29"/>
  <c r="C482" i="29"/>
  <c r="C485" i="29"/>
  <c r="C488" i="29"/>
  <c r="C489" i="29"/>
  <c r="C501" i="29"/>
  <c r="C523" i="29"/>
  <c r="C524" i="29"/>
  <c r="C528" i="29"/>
  <c r="C529" i="29"/>
  <c r="C535" i="29"/>
  <c r="C550" i="29"/>
  <c r="C554" i="29"/>
  <c r="C555" i="29"/>
  <c r="C557" i="29"/>
  <c r="C558" i="29"/>
  <c r="C559" i="29"/>
  <c r="C560" i="29"/>
  <c r="C562" i="29"/>
  <c r="C281" i="29"/>
  <c r="C285" i="29"/>
  <c r="C292" i="29"/>
  <c r="C300" i="29"/>
  <c r="C305" i="29"/>
  <c r="C307" i="29"/>
  <c r="C318" i="29"/>
  <c r="C342" i="29"/>
  <c r="C356" i="29"/>
  <c r="C358" i="29"/>
  <c r="C360" i="29"/>
  <c r="C367" i="29"/>
  <c r="C370" i="29"/>
  <c r="C373" i="29"/>
  <c r="C375" i="29"/>
  <c r="C380" i="29"/>
  <c r="C383" i="29"/>
  <c r="C387" i="29"/>
  <c r="C389" i="29"/>
  <c r="C391" i="29"/>
  <c r="C397" i="29"/>
  <c r="C400" i="29"/>
  <c r="C407" i="29"/>
  <c r="C566" i="29"/>
  <c r="C574" i="29"/>
  <c r="C584" i="29"/>
  <c r="C587" i="29"/>
  <c r="C590" i="29"/>
  <c r="C608" i="29"/>
  <c r="C615" i="29"/>
  <c r="C616" i="29"/>
  <c r="C619" i="29"/>
  <c r="C626" i="29"/>
  <c r="C633" i="29"/>
  <c r="C635" i="29"/>
  <c r="C636" i="29"/>
  <c r="C640" i="29"/>
  <c r="C642" i="29"/>
  <c r="C653" i="29"/>
  <c r="C666" i="29"/>
  <c r="C669" i="29"/>
  <c r="C674" i="29"/>
  <c r="C682" i="29"/>
  <c r="C689" i="29"/>
  <c r="C691" i="29"/>
  <c r="C702" i="29"/>
  <c r="C413" i="29"/>
  <c r="C414" i="29"/>
  <c r="C419" i="29"/>
  <c r="C428" i="29"/>
  <c r="C433" i="29"/>
  <c r="C286" i="29"/>
  <c r="C340" i="29"/>
  <c r="C349" i="29"/>
  <c r="C352" i="29"/>
  <c r="C363" i="29"/>
  <c r="C365" i="29"/>
  <c r="C564" i="29"/>
  <c r="C571" i="29"/>
  <c r="C572" i="29"/>
  <c r="C573" i="29"/>
  <c r="C596" i="29"/>
  <c r="C597" i="29"/>
  <c r="C610" i="29"/>
  <c r="C613" i="29"/>
  <c r="C686" i="29"/>
  <c r="C705" i="29"/>
  <c r="C312" i="29"/>
  <c r="C313" i="29"/>
  <c r="C314" i="29"/>
  <c r="C337" i="29"/>
  <c r="C343" i="29"/>
  <c r="C580" i="29"/>
  <c r="C581" i="29"/>
  <c r="C582" i="29"/>
  <c r="C583" i="29"/>
  <c r="C604" i="29"/>
  <c r="C637" i="29"/>
  <c r="C679" i="29"/>
  <c r="C680" i="29"/>
  <c r="C328" i="29"/>
  <c r="C329" i="29"/>
  <c r="C330" i="29"/>
  <c r="C331" i="29"/>
  <c r="C332" i="29"/>
  <c r="C336" i="29"/>
  <c r="C353" i="29"/>
  <c r="C354" i="29"/>
  <c r="C359" i="29"/>
  <c r="C565" i="29"/>
  <c r="C567" i="29"/>
  <c r="C569" i="29"/>
  <c r="C570" i="29"/>
  <c r="C601" i="29"/>
  <c r="C602" i="29"/>
  <c r="C644" i="29"/>
  <c r="C645" i="29"/>
  <c r="C647" i="29"/>
  <c r="C654" i="29"/>
  <c r="C683" i="29"/>
  <c r="C694" i="29"/>
  <c r="C701" i="29"/>
  <c r="C703" i="29"/>
  <c r="C704" i="29"/>
  <c r="C710" i="29"/>
  <c r="C287" i="29"/>
  <c r="C290" i="29"/>
  <c r="C291" i="29"/>
  <c r="C297" i="29"/>
  <c r="C304" i="29"/>
  <c r="C346" i="29"/>
  <c r="C347" i="29"/>
  <c r="C348" i="29"/>
  <c r="C670" i="29"/>
  <c r="C671" i="29"/>
  <c r="C672" i="29"/>
  <c r="C673" i="29"/>
  <c r="C684" i="29"/>
  <c r="C685" i="29"/>
  <c r="C418" i="29"/>
  <c r="C493" i="29"/>
  <c r="C494" i="29"/>
  <c r="C495" i="29"/>
  <c r="C496" i="29"/>
  <c r="C497" i="29"/>
  <c r="C503" i="29"/>
  <c r="C510" i="29"/>
  <c r="C513" i="29"/>
  <c r="C521" i="29"/>
  <c r="C537" i="29"/>
  <c r="C111" i="29"/>
  <c r="C138" i="29"/>
  <c r="C168" i="29"/>
  <c r="C194" i="29"/>
  <c r="C203" i="29"/>
  <c r="C278" i="29"/>
  <c r="C279" i="29"/>
  <c r="C717" i="29"/>
  <c r="C754" i="29"/>
  <c r="C819" i="29"/>
  <c r="C825" i="29"/>
  <c r="C849" i="29"/>
  <c r="C861" i="29"/>
  <c r="C862" i="29"/>
  <c r="C872" i="29"/>
  <c r="C880" i="29"/>
  <c r="C423" i="29"/>
  <c r="C458" i="29"/>
  <c r="C469" i="29"/>
  <c r="C471" i="29"/>
  <c r="C477" i="29"/>
  <c r="C498" i="29"/>
  <c r="C154" i="29"/>
  <c r="C171" i="29"/>
  <c r="C197" i="29"/>
  <c r="C198" i="29"/>
  <c r="C240" i="29"/>
  <c r="C241" i="29"/>
  <c r="C248" i="29"/>
  <c r="C266" i="29"/>
  <c r="C765" i="29"/>
  <c r="C766" i="29"/>
  <c r="C767" i="29"/>
  <c r="C768" i="29"/>
  <c r="C787" i="29"/>
  <c r="C802" i="29"/>
  <c r="C813" i="29"/>
  <c r="C814" i="29"/>
  <c r="C815" i="29"/>
  <c r="C835" i="29"/>
  <c r="C869" i="29"/>
  <c r="C870" i="29"/>
  <c r="C871" i="29"/>
  <c r="C873" i="29"/>
  <c r="C5" i="29"/>
  <c r="C10" i="29"/>
  <c r="C11" i="29"/>
  <c r="C12" i="29"/>
  <c r="C17" i="29"/>
  <c r="C22" i="29"/>
  <c r="C23" i="29"/>
  <c r="C36" i="29"/>
  <c r="C54" i="29"/>
  <c r="C55" i="29"/>
  <c r="C60" i="29"/>
  <c r="C61" i="29"/>
  <c r="C62" i="29"/>
  <c r="C66" i="29"/>
  <c r="C72" i="29"/>
  <c r="C76" i="29"/>
  <c r="C80" i="29"/>
  <c r="C85" i="29"/>
  <c r="C91" i="29"/>
  <c r="C711" i="29"/>
  <c r="C726" i="29"/>
  <c r="C727" i="29"/>
  <c r="C731" i="29"/>
  <c r="C732" i="29"/>
  <c r="C737" i="29"/>
  <c r="C800" i="29"/>
  <c r="C816" i="29"/>
  <c r="C818" i="29"/>
  <c r="C826" i="29"/>
  <c r="C844" i="29"/>
  <c r="C852" i="29"/>
  <c r="C853" i="29"/>
  <c r="C857" i="29"/>
  <c r="C879" i="29"/>
  <c r="C392" i="29"/>
  <c r="C399" i="29"/>
  <c r="C406" i="29"/>
  <c r="C415" i="29"/>
  <c r="C416" i="29"/>
  <c r="C456" i="29"/>
  <c r="C472" i="29"/>
  <c r="C479" i="29"/>
  <c r="C504" i="29"/>
  <c r="C518" i="29"/>
  <c r="C519" i="29"/>
  <c r="C526" i="29"/>
  <c r="C534" i="29"/>
  <c r="C106" i="29"/>
  <c r="C108" i="29"/>
  <c r="C114" i="29"/>
  <c r="C122" i="29"/>
  <c r="C123" i="29"/>
  <c r="C131" i="29"/>
  <c r="C134" i="29"/>
  <c r="C155" i="29"/>
  <c r="C156" i="29"/>
  <c r="C173" i="29"/>
  <c r="C174" i="29"/>
  <c r="C217" i="29"/>
  <c r="C220" i="29"/>
  <c r="C232" i="29"/>
  <c r="C242" i="29"/>
  <c r="C243" i="29"/>
  <c r="C267" i="29"/>
  <c r="C270" i="29"/>
  <c r="C755" i="29"/>
  <c r="C756" i="29"/>
  <c r="C783" i="29"/>
  <c r="C811" i="29"/>
  <c r="C812" i="29"/>
  <c r="C845" i="29"/>
  <c r="C137" i="29"/>
  <c r="C139" i="29"/>
  <c r="C140" i="29"/>
  <c r="C146" i="29"/>
  <c r="C207" i="29"/>
  <c r="C210" i="29"/>
  <c r="C211" i="29"/>
  <c r="C221" i="29"/>
  <c r="C222" i="29"/>
  <c r="C231" i="29"/>
  <c r="C237" i="29"/>
  <c r="C238" i="29"/>
  <c r="C252" i="29"/>
  <c r="C253" i="29"/>
  <c r="C262" i="29"/>
  <c r="C274" i="29"/>
  <c r="C275" i="29"/>
  <c r="C277" i="29"/>
  <c r="C280" i="29"/>
  <c r="C719" i="29"/>
  <c r="C720" i="29"/>
  <c r="C748" i="29"/>
  <c r="C749" i="29"/>
  <c r="C750" i="29"/>
  <c r="C798" i="29"/>
  <c r="C799" i="29"/>
  <c r="C830" i="29"/>
  <c r="C840" i="29"/>
  <c r="C843" i="29"/>
  <c r="C847" i="29"/>
  <c r="C854" i="29"/>
  <c r="C855" i="29"/>
  <c r="C856" i="29"/>
  <c r="C860" i="29"/>
  <c r="C864" i="29"/>
  <c r="C876" i="29"/>
  <c r="C877" i="29"/>
  <c r="C878" i="29"/>
  <c r="C882" i="29"/>
  <c r="C432" i="29"/>
  <c r="C481" i="29"/>
  <c r="C509" i="29"/>
  <c r="C511" i="29"/>
  <c r="C512" i="29"/>
  <c r="C531" i="29"/>
  <c r="C532" i="29"/>
  <c r="C533" i="29"/>
  <c r="C538" i="29"/>
  <c r="C556" i="29"/>
  <c r="C110" i="29"/>
  <c r="C164" i="29"/>
  <c r="C199" i="29"/>
  <c r="C200" i="29"/>
  <c r="C201" i="29"/>
  <c r="C215" i="29"/>
  <c r="C226" i="29"/>
  <c r="C271" i="29"/>
  <c r="C272" i="29"/>
  <c r="C777" i="29"/>
  <c r="C778" i="29"/>
  <c r="C779" i="29"/>
  <c r="C780" i="29"/>
  <c r="C785" i="29"/>
  <c r="C786" i="29"/>
  <c r="C823" i="29"/>
  <c r="C831" i="29"/>
  <c r="C832" i="29"/>
  <c r="C841" i="29"/>
  <c r="C868" i="29"/>
  <c r="C874" i="29"/>
  <c r="C875" i="29"/>
  <c r="C881" i="29"/>
  <c r="C101" i="29"/>
  <c r="C102" i="29"/>
  <c r="C105" i="29"/>
  <c r="C133" i="29"/>
  <c r="C187" i="29"/>
  <c r="C208" i="29"/>
  <c r="C209" i="29"/>
  <c r="C235" i="29"/>
  <c r="C250" i="29"/>
  <c r="C251" i="29"/>
  <c r="C758" i="29"/>
  <c r="C759" i="29"/>
  <c r="C760" i="29"/>
  <c r="C761" i="29"/>
  <c r="C762" i="29"/>
  <c r="C763" i="29"/>
  <c r="C764" i="29"/>
  <c r="C810" i="29"/>
  <c r="C824" i="29"/>
  <c r="C125" i="29"/>
  <c r="C141" i="29"/>
  <c r="C142" i="29"/>
  <c r="C159" i="29"/>
  <c r="C160" i="29"/>
  <c r="C179" i="29"/>
  <c r="C182" i="29"/>
  <c r="C189" i="29"/>
  <c r="C190" i="29"/>
  <c r="C204" i="29"/>
  <c r="C205" i="29"/>
  <c r="C206" i="29"/>
  <c r="C224" i="29"/>
  <c r="C225" i="29"/>
  <c r="C245" i="29"/>
  <c r="C246" i="29"/>
  <c r="C247" i="29"/>
  <c r="C259" i="29"/>
  <c r="C260" i="29"/>
  <c r="C261" i="29"/>
  <c r="C268" i="29"/>
  <c r="C269" i="29"/>
  <c r="C721" i="29"/>
  <c r="C728" i="29"/>
  <c r="C788" i="29"/>
  <c r="C789" i="29"/>
  <c r="C803" i="29"/>
  <c r="C804" i="29"/>
  <c r="C805" i="29"/>
  <c r="C806" i="29"/>
  <c r="C817" i="29"/>
  <c r="C821" i="29"/>
  <c r="C827" i="29"/>
  <c r="C833" i="29"/>
  <c r="C834" i="29"/>
  <c r="C837" i="29"/>
  <c r="C838" i="29"/>
  <c r="C848" i="29"/>
  <c r="C851" i="29"/>
  <c r="C865" i="29"/>
  <c r="C866" i="29"/>
  <c r="C867" i="29"/>
  <c r="C107" i="29"/>
  <c r="C132" i="29"/>
  <c r="C152" i="29"/>
  <c r="C167" i="29"/>
  <c r="C202" i="29"/>
  <c r="C216" i="29"/>
  <c r="C236" i="29"/>
  <c r="C239" i="29"/>
  <c r="C244" i="29"/>
  <c r="C255" i="29"/>
  <c r="C257" i="29"/>
  <c r="C258" i="29"/>
  <c r="C263" i="29"/>
  <c r="C265" i="29"/>
  <c r="C276" i="29"/>
  <c r="C713" i="29"/>
  <c r="C725" i="29"/>
  <c r="C746" i="29"/>
  <c r="C751" i="29"/>
  <c r="C771" i="29"/>
  <c r="C772" i="29"/>
  <c r="C820" i="29"/>
  <c r="C829" i="29"/>
  <c r="C846" i="29"/>
  <c r="C859" i="29"/>
  <c r="C420" i="29"/>
  <c r="C431" i="29"/>
  <c r="C508" i="29"/>
  <c r="C515" i="29"/>
  <c r="C516" i="29"/>
  <c r="C517" i="29"/>
  <c r="C527" i="29"/>
  <c r="C539" i="29"/>
  <c r="C543" i="29"/>
  <c r="C118" i="29"/>
  <c r="C119" i="29"/>
  <c r="C120" i="29"/>
  <c r="C121" i="29"/>
  <c r="C129" i="29"/>
  <c r="C130" i="29"/>
  <c r="C135" i="29"/>
  <c r="C150" i="29"/>
  <c r="C161" i="29"/>
  <c r="C165" i="29"/>
  <c r="C166" i="29"/>
  <c r="C169" i="29"/>
  <c r="C183" i="29"/>
  <c r="C188" i="29"/>
  <c r="C193" i="29"/>
  <c r="C218" i="29"/>
  <c r="C219" i="29"/>
  <c r="C223" i="29"/>
  <c r="C227" i="29"/>
  <c r="C229" i="29"/>
  <c r="C230" i="29"/>
  <c r="C757" i="29"/>
  <c r="C773" i="29"/>
  <c r="C774" i="29"/>
  <c r="C775" i="29"/>
  <c r="C801" i="29"/>
  <c r="C807" i="29"/>
  <c r="C836" i="29"/>
  <c r="C842" i="29"/>
  <c r="C103" i="29"/>
  <c r="C113" i="29"/>
  <c r="C147" i="29"/>
  <c r="C162" i="29"/>
  <c r="C163" i="29"/>
  <c r="C170" i="29"/>
  <c r="C172" i="29"/>
  <c r="C177" i="29"/>
  <c r="C180" i="29"/>
  <c r="C228" i="29"/>
  <c r="C233" i="29"/>
  <c r="C234" i="29"/>
  <c r="C254" i="29"/>
  <c r="C256" i="29"/>
  <c r="C264" i="29"/>
  <c r="C273" i="29"/>
  <c r="C712" i="29"/>
  <c r="C714" i="29"/>
  <c r="C733" i="29"/>
  <c r="C736" i="29"/>
  <c r="C742" i="29"/>
  <c r="C745" i="29"/>
  <c r="C769" i="29"/>
  <c r="C794" i="29"/>
  <c r="C795" i="29"/>
  <c r="C828" i="29"/>
  <c r="C850" i="29"/>
  <c r="C858" i="29"/>
  <c r="C425" i="29"/>
  <c r="C426" i="29"/>
  <c r="C435" i="29"/>
  <c r="C447" i="29"/>
  <c r="C462" i="29"/>
  <c r="C464" i="29"/>
  <c r="C475" i="29"/>
  <c r="C476" i="29"/>
  <c r="C483" i="29"/>
  <c r="C520" i="29"/>
  <c r="C522" i="29"/>
  <c r="C3" i="29"/>
  <c r="C7" i="29"/>
  <c r="C8" i="29"/>
  <c r="C24" i="29"/>
  <c r="C30" i="29"/>
  <c r="C38" i="29"/>
  <c r="C39" i="29"/>
  <c r="C47" i="29"/>
  <c r="C48" i="29"/>
  <c r="C50" i="29"/>
  <c r="C57" i="29"/>
  <c r="C58" i="29"/>
  <c r="C59" i="29"/>
  <c r="C74" i="29"/>
  <c r="C75" i="29"/>
  <c r="C87" i="29"/>
  <c r="C92" i="29"/>
  <c r="C93" i="29"/>
  <c r="C99" i="29"/>
  <c r="C100" i="29"/>
  <c r="C722" i="29"/>
  <c r="C723" i="29"/>
  <c r="C729" i="29"/>
  <c r="C730" i="29"/>
  <c r="C743" i="29"/>
  <c r="C770" i="29"/>
  <c r="C776" i="29"/>
  <c r="C790" i="29"/>
  <c r="C791" i="29"/>
  <c r="C796" i="29"/>
  <c r="C809" i="29"/>
  <c r="C839" i="29"/>
  <c r="C863" i="29"/>
  <c r="C151" i="29"/>
  <c r="C178" i="29"/>
  <c r="C4" i="29"/>
  <c r="C15" i="29"/>
  <c r="C16" i="29"/>
  <c r="C19" i="29"/>
  <c r="C21" i="29"/>
  <c r="C40" i="29"/>
  <c r="C41" i="29"/>
  <c r="C42" i="29"/>
  <c r="C43" i="29"/>
  <c r="C44" i="29"/>
  <c r="C45" i="29"/>
  <c r="C46" i="29"/>
  <c r="C65" i="29"/>
  <c r="C73" i="29"/>
  <c r="C84" i="29"/>
  <c r="C89" i="29"/>
  <c r="C90" i="29"/>
  <c r="C94" i="29"/>
  <c r="C95" i="29"/>
  <c r="C109" i="29"/>
  <c r="C112" i="29"/>
  <c r="C126" i="29"/>
  <c r="C128" i="29"/>
  <c r="C143" i="29"/>
  <c r="C158" i="29"/>
  <c r="C181" i="29"/>
  <c r="C191" i="29"/>
  <c r="C192" i="29"/>
  <c r="C195" i="29"/>
  <c r="C212" i="29"/>
  <c r="C213" i="29"/>
  <c r="C249" i="29"/>
  <c r="C2" i="29"/>
  <c r="C9" i="29"/>
  <c r="C18" i="29"/>
  <c r="C25" i="29"/>
  <c r="C26" i="29"/>
  <c r="C31" i="29"/>
  <c r="C32" i="29"/>
  <c r="C33" i="29"/>
  <c r="C34" i="29"/>
  <c r="C35" i="29"/>
  <c r="C49" i="29"/>
  <c r="C51" i="29"/>
  <c r="C52" i="29"/>
  <c r="C63" i="29"/>
  <c r="C64" i="29"/>
  <c r="C67" i="29"/>
  <c r="C68" i="29"/>
  <c r="C77" i="29"/>
  <c r="C81" i="29"/>
  <c r="C82" i="29"/>
  <c r="C97" i="29"/>
  <c r="C306" i="29"/>
  <c r="C333" i="29"/>
  <c r="C355" i="29"/>
  <c r="C366" i="29"/>
  <c r="C371" i="29"/>
  <c r="C401" i="29"/>
  <c r="C402" i="29"/>
  <c r="C403" i="29"/>
  <c r="C405" i="29"/>
  <c r="C410" i="29"/>
  <c r="C578" i="29"/>
  <c r="C579" i="29"/>
  <c r="C605" i="29"/>
  <c r="C614" i="29"/>
  <c r="C639" i="29"/>
  <c r="C298" i="29"/>
  <c r="C302" i="29"/>
  <c r="C310" i="29"/>
  <c r="C361" i="29"/>
  <c r="C364" i="29"/>
  <c r="C368" i="29"/>
  <c r="C369" i="29"/>
  <c r="C372" i="29"/>
  <c r="C398" i="29"/>
  <c r="C408" i="29"/>
  <c r="C617" i="29"/>
  <c r="C618" i="29"/>
  <c r="C625" i="29"/>
  <c r="C700" i="29"/>
  <c r="C288" i="29"/>
  <c r="C315" i="29"/>
  <c r="C335" i="29"/>
  <c r="C357" i="29"/>
  <c r="C377" i="29"/>
  <c r="C378" i="29"/>
  <c r="C379" i="29"/>
  <c r="C404" i="29"/>
  <c r="C585" i="29"/>
  <c r="C659" i="29"/>
  <c r="C660" i="29"/>
  <c r="C429" i="29"/>
  <c r="C430" i="29"/>
  <c r="C453" i="29"/>
  <c r="C454" i="29"/>
  <c r="C457" i="29"/>
  <c r="C467" i="29"/>
  <c r="C487" i="29"/>
  <c r="C491" i="29"/>
  <c r="C525" i="29"/>
  <c r="C536" i="29"/>
  <c r="B104" i="29"/>
  <c r="B127" i="29"/>
  <c r="B144" i="29"/>
  <c r="B145" i="29"/>
  <c r="B148" i="29"/>
  <c r="B157" i="29"/>
  <c r="B175" i="29"/>
  <c r="B176" i="29"/>
  <c r="B214" i="29"/>
  <c r="B724" i="29"/>
  <c r="B738" i="29"/>
  <c r="B739" i="29"/>
  <c r="B740" i="29"/>
  <c r="B741" i="29"/>
  <c r="B747" i="29"/>
  <c r="B752" i="29"/>
  <c r="B753" i="29"/>
  <c r="B784" i="29"/>
  <c r="B792" i="29"/>
  <c r="B797" i="29"/>
  <c r="B822" i="29"/>
  <c r="B115" i="29"/>
  <c r="B116" i="29"/>
  <c r="B117" i="29"/>
  <c r="B124" i="29"/>
  <c r="B136" i="29"/>
  <c r="B149" i="29"/>
  <c r="B153" i="29"/>
  <c r="B184" i="29"/>
  <c r="B185" i="29"/>
  <c r="B186" i="29"/>
  <c r="B196" i="29"/>
  <c r="B715" i="29"/>
  <c r="B716" i="29"/>
  <c r="B718" i="29"/>
  <c r="B734" i="29"/>
  <c r="B735" i="29"/>
  <c r="B744" i="29"/>
  <c r="B781" i="29"/>
  <c r="B782" i="29"/>
  <c r="B793" i="29"/>
  <c r="B808" i="29"/>
  <c r="B438" i="29"/>
  <c r="B439" i="29"/>
  <c r="B459" i="29"/>
  <c r="B465" i="29"/>
  <c r="B499" i="29"/>
  <c r="B544" i="29"/>
  <c r="B545" i="29"/>
  <c r="B546" i="29"/>
  <c r="B547" i="29"/>
  <c r="B553" i="29"/>
  <c r="B350" i="29"/>
  <c r="B646" i="29"/>
  <c r="B648" i="29"/>
  <c r="B649" i="29"/>
  <c r="B650" i="29"/>
  <c r="B424" i="29"/>
  <c r="B427" i="29"/>
  <c r="B446" i="29"/>
  <c r="B455" i="29"/>
  <c r="B468" i="29"/>
  <c r="B473" i="29"/>
  <c r="B486" i="29"/>
  <c r="B490" i="29"/>
  <c r="B530" i="29"/>
  <c r="B551" i="29"/>
  <c r="B552" i="29"/>
  <c r="B283" i="29"/>
  <c r="B295" i="29"/>
  <c r="B296" i="29"/>
  <c r="B311" i="29"/>
  <c r="B320" i="29"/>
  <c r="B338" i="29"/>
  <c r="B339" i="29"/>
  <c r="B384" i="29"/>
  <c r="B395" i="29"/>
  <c r="B409" i="29"/>
  <c r="B568" i="29"/>
  <c r="B575" i="29"/>
  <c r="B588" i="29"/>
  <c r="B598" i="29"/>
  <c r="B600" i="29"/>
  <c r="B611" i="29"/>
  <c r="B612" i="29"/>
  <c r="B623" i="29"/>
  <c r="B651" i="29"/>
  <c r="B687" i="29"/>
  <c r="B706" i="29"/>
  <c r="B707" i="29"/>
  <c r="B417" i="29"/>
  <c r="B422" i="29"/>
  <c r="B434" i="29"/>
  <c r="B445" i="29"/>
  <c r="B449" i="29"/>
  <c r="B450" i="29"/>
  <c r="B460" i="29"/>
  <c r="B461" i="29"/>
  <c r="B466" i="29"/>
  <c r="B478" i="29"/>
  <c r="B484" i="29"/>
  <c r="B492" i="29"/>
  <c r="B502" i="29"/>
  <c r="B506" i="29"/>
  <c r="B549" i="29"/>
  <c r="B293" i="29"/>
  <c r="B308" i="29"/>
  <c r="B351" i="29"/>
  <c r="B386" i="29"/>
  <c r="B589" i="29"/>
  <c r="B621" i="29"/>
  <c r="B631" i="29"/>
  <c r="B641" i="29"/>
  <c r="B662" i="29"/>
  <c r="B663" i="29"/>
  <c r="B678" i="29"/>
  <c r="B690" i="29"/>
  <c r="B421" i="29"/>
  <c r="B436" i="29"/>
  <c r="B437" i="29"/>
  <c r="B442" i="29"/>
  <c r="B443" i="29"/>
  <c r="B452" i="29"/>
  <c r="B470" i="29"/>
  <c r="B474" i="29"/>
  <c r="B500" i="29"/>
  <c r="B505" i="29"/>
  <c r="B507" i="29"/>
  <c r="B514" i="29"/>
  <c r="B542" i="29"/>
  <c r="B548" i="29"/>
  <c r="B561" i="29"/>
  <c r="B6" i="29"/>
  <c r="B13" i="29"/>
  <c r="B14" i="29"/>
  <c r="B20" i="29"/>
  <c r="B27" i="29"/>
  <c r="B28" i="29"/>
  <c r="B29" i="29"/>
  <c r="B37" i="29"/>
  <c r="B53" i="29"/>
  <c r="B56" i="29"/>
  <c r="B69" i="29"/>
  <c r="B70" i="29"/>
  <c r="B71" i="29"/>
  <c r="B78" i="29"/>
  <c r="B79" i="29"/>
  <c r="B83" i="29"/>
  <c r="B86" i="29"/>
  <c r="B88" i="29"/>
  <c r="B96" i="29"/>
  <c r="B98" i="29"/>
  <c r="B381" i="29"/>
  <c r="B382" i="29"/>
  <c r="B411" i="29"/>
  <c r="B593" i="29"/>
  <c r="B594" i="29"/>
  <c r="B595" i="29"/>
  <c r="B599" i="29"/>
  <c r="B656" i="29"/>
  <c r="B657" i="29"/>
  <c r="B695" i="29"/>
  <c r="B696" i="29"/>
  <c r="B697" i="29"/>
  <c r="B698" i="29"/>
  <c r="B699" i="29"/>
  <c r="B344" i="29"/>
  <c r="B345" i="29"/>
  <c r="B374" i="29"/>
  <c r="B388" i="29"/>
  <c r="B394" i="29"/>
  <c r="B396" i="29"/>
  <c r="B628" i="29"/>
  <c r="B629" i="29"/>
  <c r="B630" i="29"/>
  <c r="B643" i="29"/>
  <c r="B692" i="29"/>
  <c r="B693" i="29"/>
  <c r="B448" i="29"/>
  <c r="B540" i="29"/>
  <c r="B541" i="29"/>
  <c r="B563" i="29"/>
  <c r="B282" i="29"/>
  <c r="B294" i="29"/>
  <c r="B299" i="29"/>
  <c r="B317" i="29"/>
  <c r="B319" i="29"/>
  <c r="B323" i="29"/>
  <c r="B324" i="29"/>
  <c r="B325" i="29"/>
  <c r="B675" i="29"/>
  <c r="B676" i="29"/>
  <c r="B677" i="29"/>
  <c r="B709" i="29"/>
  <c r="B284" i="29"/>
  <c r="B289" i="29"/>
  <c r="B301" i="29"/>
  <c r="B303" i="29"/>
  <c r="B309" i="29"/>
  <c r="B316" i="29"/>
  <c r="B321" i="29"/>
  <c r="B322" i="29"/>
  <c r="B326" i="29"/>
  <c r="B327" i="29"/>
  <c r="B334" i="29"/>
  <c r="B341" i="29"/>
  <c r="B362" i="29"/>
  <c r="B376" i="29"/>
  <c r="B385" i="29"/>
  <c r="B390" i="29"/>
  <c r="B393" i="29"/>
  <c r="B576" i="29"/>
  <c r="B577" i="29"/>
  <c r="B586" i="29"/>
  <c r="B591" i="29"/>
  <c r="B592" i="29"/>
  <c r="B603" i="29"/>
  <c r="B606" i="29"/>
  <c r="B607" i="29"/>
  <c r="B609" i="29"/>
  <c r="B620" i="29"/>
  <c r="B622" i="29"/>
  <c r="B624" i="29"/>
  <c r="B627" i="29"/>
  <c r="B632" i="29"/>
  <c r="B634" i="29"/>
  <c r="B638" i="29"/>
  <c r="B652" i="29"/>
  <c r="B655" i="29"/>
  <c r="B658" i="29"/>
  <c r="B661" i="29"/>
  <c r="B664" i="29"/>
  <c r="B665" i="29"/>
  <c r="B667" i="29"/>
  <c r="B668" i="29"/>
  <c r="B681" i="29"/>
  <c r="B688" i="29"/>
  <c r="B708" i="29"/>
  <c r="B412" i="29"/>
  <c r="B440" i="29"/>
  <c r="B441" i="29"/>
  <c r="B444" i="29"/>
  <c r="B451" i="29"/>
  <c r="B463" i="29"/>
  <c r="B480" i="29"/>
  <c r="B482" i="29"/>
  <c r="B485" i="29"/>
  <c r="B488" i="29"/>
  <c r="B489" i="29"/>
  <c r="B501" i="29"/>
  <c r="B523" i="29"/>
  <c r="B524" i="29"/>
  <c r="B528" i="29"/>
  <c r="B529" i="29"/>
  <c r="B535" i="29"/>
  <c r="B550" i="29"/>
  <c r="B554" i="29"/>
  <c r="B555" i="29"/>
  <c r="B557" i="29"/>
  <c r="B558" i="29"/>
  <c r="B559" i="29"/>
  <c r="B560" i="29"/>
  <c r="B562" i="29"/>
  <c r="B281" i="29"/>
  <c r="B285" i="29"/>
  <c r="B292" i="29"/>
  <c r="B300" i="29"/>
  <c r="B305" i="29"/>
  <c r="B307" i="29"/>
  <c r="B318" i="29"/>
  <c r="B342" i="29"/>
  <c r="B356" i="29"/>
  <c r="B358" i="29"/>
  <c r="B360" i="29"/>
  <c r="B367" i="29"/>
  <c r="B370" i="29"/>
  <c r="B373" i="29"/>
  <c r="B375" i="29"/>
  <c r="B380" i="29"/>
  <c r="B383" i="29"/>
  <c r="B387" i="29"/>
  <c r="B389" i="29"/>
  <c r="B391" i="29"/>
  <c r="B397" i="29"/>
  <c r="B400" i="29"/>
  <c r="B407" i="29"/>
  <c r="B566" i="29"/>
  <c r="B574" i="29"/>
  <c r="B584" i="29"/>
  <c r="B587" i="29"/>
  <c r="B590" i="29"/>
  <c r="B608" i="29"/>
  <c r="B615" i="29"/>
  <c r="B616" i="29"/>
  <c r="B619" i="29"/>
  <c r="B626" i="29"/>
  <c r="B633" i="29"/>
  <c r="B635" i="29"/>
  <c r="B636" i="29"/>
  <c r="B640" i="29"/>
  <c r="B642" i="29"/>
  <c r="B653" i="29"/>
  <c r="B666" i="29"/>
  <c r="B669" i="29"/>
  <c r="B674" i="29"/>
  <c r="B682" i="29"/>
  <c r="B689" i="29"/>
  <c r="B691" i="29"/>
  <c r="B702" i="29"/>
  <c r="B413" i="29"/>
  <c r="B414" i="29"/>
  <c r="B419" i="29"/>
  <c r="B428" i="29"/>
  <c r="B433" i="29"/>
  <c r="B286" i="29"/>
  <c r="B340" i="29"/>
  <c r="B349" i="29"/>
  <c r="B352" i="29"/>
  <c r="B363" i="29"/>
  <c r="B365" i="29"/>
  <c r="B564" i="29"/>
  <c r="B571" i="29"/>
  <c r="B572" i="29"/>
  <c r="B573" i="29"/>
  <c r="B596" i="29"/>
  <c r="B597" i="29"/>
  <c r="B610" i="29"/>
  <c r="B613" i="29"/>
  <c r="B686" i="29"/>
  <c r="B705" i="29"/>
  <c r="B312" i="29"/>
  <c r="B313" i="29"/>
  <c r="B314" i="29"/>
  <c r="B337" i="29"/>
  <c r="B343" i="29"/>
  <c r="B580" i="29"/>
  <c r="B581" i="29"/>
  <c r="B582" i="29"/>
  <c r="B583" i="29"/>
  <c r="B604" i="29"/>
  <c r="B637" i="29"/>
  <c r="B679" i="29"/>
  <c r="B680" i="29"/>
  <c r="B328" i="29"/>
  <c r="B329" i="29"/>
  <c r="B330" i="29"/>
  <c r="B331" i="29"/>
  <c r="B332" i="29"/>
  <c r="B336" i="29"/>
  <c r="B353" i="29"/>
  <c r="B354" i="29"/>
  <c r="B359" i="29"/>
  <c r="B565" i="29"/>
  <c r="B567" i="29"/>
  <c r="B569" i="29"/>
  <c r="B570" i="29"/>
  <c r="B601" i="29"/>
  <c r="B602" i="29"/>
  <c r="B644" i="29"/>
  <c r="B645" i="29"/>
  <c r="B647" i="29"/>
  <c r="B654" i="29"/>
  <c r="B683" i="29"/>
  <c r="B694" i="29"/>
  <c r="B701" i="29"/>
  <c r="B703" i="29"/>
  <c r="B704" i="29"/>
  <c r="B710" i="29"/>
  <c r="B287" i="29"/>
  <c r="B290" i="29"/>
  <c r="B291" i="29"/>
  <c r="B297" i="29"/>
  <c r="B304" i="29"/>
  <c r="B346" i="29"/>
  <c r="B347" i="29"/>
  <c r="B348" i="29"/>
  <c r="B670" i="29"/>
  <c r="B671" i="29"/>
  <c r="B672" i="29"/>
  <c r="B673" i="29"/>
  <c r="B684" i="29"/>
  <c r="B685" i="29"/>
  <c r="B418" i="29"/>
  <c r="B493" i="29"/>
  <c r="B494" i="29"/>
  <c r="B495" i="29"/>
  <c r="B496" i="29"/>
  <c r="B497" i="29"/>
  <c r="B503" i="29"/>
  <c r="B510" i="29"/>
  <c r="B513" i="29"/>
  <c r="B521" i="29"/>
  <c r="B537" i="29"/>
  <c r="B111" i="29"/>
  <c r="B138" i="29"/>
  <c r="B168" i="29"/>
  <c r="B194" i="29"/>
  <c r="B203" i="29"/>
  <c r="B278" i="29"/>
  <c r="B279" i="29"/>
  <c r="B717" i="29"/>
  <c r="B754" i="29"/>
  <c r="B819" i="29"/>
  <c r="B825" i="29"/>
  <c r="B849" i="29"/>
  <c r="B861" i="29"/>
  <c r="B862" i="29"/>
  <c r="B872" i="29"/>
  <c r="B880" i="29"/>
  <c r="B423" i="29"/>
  <c r="B458" i="29"/>
  <c r="B469" i="29"/>
  <c r="B471" i="29"/>
  <c r="B477" i="29"/>
  <c r="B498" i="29"/>
  <c r="B154" i="29"/>
  <c r="B171" i="29"/>
  <c r="B197" i="29"/>
  <c r="B198" i="29"/>
  <c r="B240" i="29"/>
  <c r="B241" i="29"/>
  <c r="B248" i="29"/>
  <c r="B266" i="29"/>
  <c r="B765" i="29"/>
  <c r="B766" i="29"/>
  <c r="B767" i="29"/>
  <c r="B768" i="29"/>
  <c r="B787" i="29"/>
  <c r="B802" i="29"/>
  <c r="B813" i="29"/>
  <c r="B814" i="29"/>
  <c r="B815" i="29"/>
  <c r="B835" i="29"/>
  <c r="B869" i="29"/>
  <c r="B870" i="29"/>
  <c r="B871" i="29"/>
  <c r="B873" i="29"/>
  <c r="B5" i="29"/>
  <c r="B10" i="29"/>
  <c r="B11" i="29"/>
  <c r="B12" i="29"/>
  <c r="B17" i="29"/>
  <c r="B22" i="29"/>
  <c r="B23" i="29"/>
  <c r="B36" i="29"/>
  <c r="B54" i="29"/>
  <c r="B55" i="29"/>
  <c r="B60" i="29"/>
  <c r="B61" i="29"/>
  <c r="B62" i="29"/>
  <c r="B66" i="29"/>
  <c r="B72" i="29"/>
  <c r="B76" i="29"/>
  <c r="B80" i="29"/>
  <c r="B85" i="29"/>
  <c r="B91" i="29"/>
  <c r="B711" i="29"/>
  <c r="B726" i="29"/>
  <c r="B727" i="29"/>
  <c r="B731" i="29"/>
  <c r="B732" i="29"/>
  <c r="B737" i="29"/>
  <c r="B800" i="29"/>
  <c r="B816" i="29"/>
  <c r="B818" i="29"/>
  <c r="B826" i="29"/>
  <c r="B844" i="29"/>
  <c r="B852" i="29"/>
  <c r="B853" i="29"/>
  <c r="B857" i="29"/>
  <c r="B879" i="29"/>
  <c r="B392" i="29"/>
  <c r="B399" i="29"/>
  <c r="B406" i="29"/>
  <c r="B415" i="29"/>
  <c r="B416" i="29"/>
  <c r="B456" i="29"/>
  <c r="B472" i="29"/>
  <c r="B479" i="29"/>
  <c r="B504" i="29"/>
  <c r="B518" i="29"/>
  <c r="B519" i="29"/>
  <c r="B526" i="29"/>
  <c r="B534" i="29"/>
  <c r="B106" i="29"/>
  <c r="B108" i="29"/>
  <c r="B114" i="29"/>
  <c r="B122" i="29"/>
  <c r="B123" i="29"/>
  <c r="B131" i="29"/>
  <c r="B134" i="29"/>
  <c r="B155" i="29"/>
  <c r="B156" i="29"/>
  <c r="B173" i="29"/>
  <c r="B174" i="29"/>
  <c r="B217" i="29"/>
  <c r="B220" i="29"/>
  <c r="B232" i="29"/>
  <c r="B242" i="29"/>
  <c r="B243" i="29"/>
  <c r="B267" i="29"/>
  <c r="B270" i="29"/>
  <c r="B755" i="29"/>
  <c r="B756" i="29"/>
  <c r="B783" i="29"/>
  <c r="B811" i="29"/>
  <c r="B812" i="29"/>
  <c r="B845" i="29"/>
  <c r="B137" i="29"/>
  <c r="B139" i="29"/>
  <c r="B140" i="29"/>
  <c r="B146" i="29"/>
  <c r="B207" i="29"/>
  <c r="B210" i="29"/>
  <c r="B211" i="29"/>
  <c r="B221" i="29"/>
  <c r="B222" i="29"/>
  <c r="B231" i="29"/>
  <c r="B237" i="29"/>
  <c r="B238" i="29"/>
  <c r="B252" i="29"/>
  <c r="B253" i="29"/>
  <c r="B262" i="29"/>
  <c r="B274" i="29"/>
  <c r="B275" i="29"/>
  <c r="B277" i="29"/>
  <c r="B280" i="29"/>
  <c r="B719" i="29"/>
  <c r="B720" i="29"/>
  <c r="B748" i="29"/>
  <c r="B749" i="29"/>
  <c r="B750" i="29"/>
  <c r="B798" i="29"/>
  <c r="B799" i="29"/>
  <c r="B830" i="29"/>
  <c r="B840" i="29"/>
  <c r="B843" i="29"/>
  <c r="B847" i="29"/>
  <c r="B854" i="29"/>
  <c r="B855" i="29"/>
  <c r="B856" i="29"/>
  <c r="B860" i="29"/>
  <c r="B864" i="29"/>
  <c r="B876" i="29"/>
  <c r="B877" i="29"/>
  <c r="B878" i="29"/>
  <c r="B882" i="29"/>
  <c r="B432" i="29"/>
  <c r="B481" i="29"/>
  <c r="B509" i="29"/>
  <c r="B511" i="29"/>
  <c r="B512" i="29"/>
  <c r="B531" i="29"/>
  <c r="B532" i="29"/>
  <c r="B533" i="29"/>
  <c r="B538" i="29"/>
  <c r="B556" i="29"/>
  <c r="B110" i="29"/>
  <c r="B164" i="29"/>
  <c r="B199" i="29"/>
  <c r="B200" i="29"/>
  <c r="B201" i="29"/>
  <c r="B215" i="29"/>
  <c r="B226" i="29"/>
  <c r="B271" i="29"/>
  <c r="B272" i="29"/>
  <c r="B777" i="29"/>
  <c r="B778" i="29"/>
  <c r="B779" i="29"/>
  <c r="B780" i="29"/>
  <c r="B785" i="29"/>
  <c r="B786" i="29"/>
  <c r="B823" i="29"/>
  <c r="B831" i="29"/>
  <c r="B832" i="29"/>
  <c r="B841" i="29"/>
  <c r="B868" i="29"/>
  <c r="B874" i="29"/>
  <c r="B875" i="29"/>
  <c r="B881" i="29"/>
  <c r="B101" i="29"/>
  <c r="B102" i="29"/>
  <c r="B105" i="29"/>
  <c r="B133" i="29"/>
  <c r="B187" i="29"/>
  <c r="B208" i="29"/>
  <c r="B209" i="29"/>
  <c r="B235" i="29"/>
  <c r="B250" i="29"/>
  <c r="B251" i="29"/>
  <c r="B758" i="29"/>
  <c r="B759" i="29"/>
  <c r="B760" i="29"/>
  <c r="B761" i="29"/>
  <c r="B762" i="29"/>
  <c r="B763" i="29"/>
  <c r="B764" i="29"/>
  <c r="B810" i="29"/>
  <c r="B824" i="29"/>
  <c r="B125" i="29"/>
  <c r="B141" i="29"/>
  <c r="B142" i="29"/>
  <c r="B159" i="29"/>
  <c r="B160" i="29"/>
  <c r="B179" i="29"/>
  <c r="B182" i="29"/>
  <c r="B189" i="29"/>
  <c r="B190" i="29"/>
  <c r="B204" i="29"/>
  <c r="B205" i="29"/>
  <c r="B206" i="29"/>
  <c r="B224" i="29"/>
  <c r="B225" i="29"/>
  <c r="B245" i="29"/>
  <c r="B246" i="29"/>
  <c r="B247" i="29"/>
  <c r="B259" i="29"/>
  <c r="B260" i="29"/>
  <c r="B261" i="29"/>
  <c r="B268" i="29"/>
  <c r="B269" i="29"/>
  <c r="B721" i="29"/>
  <c r="B728" i="29"/>
  <c r="B788" i="29"/>
  <c r="B789" i="29"/>
  <c r="B803" i="29"/>
  <c r="B804" i="29"/>
  <c r="B805" i="29"/>
  <c r="B806" i="29"/>
  <c r="B817" i="29"/>
  <c r="B821" i="29"/>
  <c r="B827" i="29"/>
  <c r="B833" i="29"/>
  <c r="B834" i="29"/>
  <c r="B837" i="29"/>
  <c r="B838" i="29"/>
  <c r="B848" i="29"/>
  <c r="B851" i="29"/>
  <c r="B865" i="29"/>
  <c r="B866" i="29"/>
  <c r="B867" i="29"/>
  <c r="B107" i="29"/>
  <c r="B132" i="29"/>
  <c r="B152" i="29"/>
  <c r="B167" i="29"/>
  <c r="B202" i="29"/>
  <c r="B216" i="29"/>
  <c r="B236" i="29"/>
  <c r="B239" i="29"/>
  <c r="B244" i="29"/>
  <c r="B255" i="29"/>
  <c r="B257" i="29"/>
  <c r="B258" i="29"/>
  <c r="B263" i="29"/>
  <c r="B265" i="29"/>
  <c r="B276" i="29"/>
  <c r="B713" i="29"/>
  <c r="B725" i="29"/>
  <c r="B746" i="29"/>
  <c r="B751" i="29"/>
  <c r="B771" i="29"/>
  <c r="B772" i="29"/>
  <c r="B820" i="29"/>
  <c r="B829" i="29"/>
  <c r="B846" i="29"/>
  <c r="B859" i="29"/>
  <c r="B420" i="29"/>
  <c r="B431" i="29"/>
  <c r="B508" i="29"/>
  <c r="B515" i="29"/>
  <c r="B516" i="29"/>
  <c r="B517" i="29"/>
  <c r="B527" i="29"/>
  <c r="B539" i="29"/>
  <c r="B543" i="29"/>
  <c r="B118" i="29"/>
  <c r="B119" i="29"/>
  <c r="B120" i="29"/>
  <c r="B121" i="29"/>
  <c r="B129" i="29"/>
  <c r="B130" i="29"/>
  <c r="B135" i="29"/>
  <c r="B150" i="29"/>
  <c r="B161" i="29"/>
  <c r="B165" i="29"/>
  <c r="B166" i="29"/>
  <c r="B169" i="29"/>
  <c r="B183" i="29"/>
  <c r="B188" i="29"/>
  <c r="B193" i="29"/>
  <c r="B218" i="29"/>
  <c r="B219" i="29"/>
  <c r="B223" i="29"/>
  <c r="B227" i="29"/>
  <c r="B229" i="29"/>
  <c r="B230" i="29"/>
  <c r="B757" i="29"/>
  <c r="B773" i="29"/>
  <c r="B774" i="29"/>
  <c r="B775" i="29"/>
  <c r="B801" i="29"/>
  <c r="B807" i="29"/>
  <c r="B836" i="29"/>
  <c r="B842" i="29"/>
  <c r="B103" i="29"/>
  <c r="B113" i="29"/>
  <c r="B147" i="29"/>
  <c r="B162" i="29"/>
  <c r="B163" i="29"/>
  <c r="B170" i="29"/>
  <c r="B172" i="29"/>
  <c r="B177" i="29"/>
  <c r="B180" i="29"/>
  <c r="B228" i="29"/>
  <c r="B233" i="29"/>
  <c r="B234" i="29"/>
  <c r="B254" i="29"/>
  <c r="B256" i="29"/>
  <c r="B264" i="29"/>
  <c r="B273" i="29"/>
  <c r="B712" i="29"/>
  <c r="B714" i="29"/>
  <c r="B733" i="29"/>
  <c r="B736" i="29"/>
  <c r="B742" i="29"/>
  <c r="B745" i="29"/>
  <c r="B769" i="29"/>
  <c r="B794" i="29"/>
  <c r="B795" i="29"/>
  <c r="B828" i="29"/>
  <c r="B850" i="29"/>
  <c r="B858" i="29"/>
  <c r="B425" i="29"/>
  <c r="B426" i="29"/>
  <c r="B435" i="29"/>
  <c r="B447" i="29"/>
  <c r="B462" i="29"/>
  <c r="B464" i="29"/>
  <c r="B475" i="29"/>
  <c r="B476" i="29"/>
  <c r="B483" i="29"/>
  <c r="B520" i="29"/>
  <c r="B522" i="29"/>
  <c r="B3" i="29"/>
  <c r="B7" i="29"/>
  <c r="B8" i="29"/>
  <c r="B24" i="29"/>
  <c r="B30" i="29"/>
  <c r="B38" i="29"/>
  <c r="B39" i="29"/>
  <c r="B47" i="29"/>
  <c r="B48" i="29"/>
  <c r="B50" i="29"/>
  <c r="B57" i="29"/>
  <c r="B58" i="29"/>
  <c r="B59" i="29"/>
  <c r="B74" i="29"/>
  <c r="B75" i="29"/>
  <c r="B87" i="29"/>
  <c r="B92" i="29"/>
  <c r="B93" i="29"/>
  <c r="B99" i="29"/>
  <c r="B100" i="29"/>
  <c r="B722" i="29"/>
  <c r="B723" i="29"/>
  <c r="B729" i="29"/>
  <c r="B730" i="29"/>
  <c r="B743" i="29"/>
  <c r="B770" i="29"/>
  <c r="B776" i="29"/>
  <c r="B790" i="29"/>
  <c r="B791" i="29"/>
  <c r="B796" i="29"/>
  <c r="B809" i="29"/>
  <c r="B839" i="29"/>
  <c r="B863" i="29"/>
  <c r="B151" i="29"/>
  <c r="B178" i="29"/>
  <c r="B4" i="29"/>
  <c r="B15" i="29"/>
  <c r="B16" i="29"/>
  <c r="B19" i="29"/>
  <c r="B21" i="29"/>
  <c r="B40" i="29"/>
  <c r="B41" i="29"/>
  <c r="B42" i="29"/>
  <c r="B43" i="29"/>
  <c r="B44" i="29"/>
  <c r="B45" i="29"/>
  <c r="B46" i="29"/>
  <c r="B65" i="29"/>
  <c r="B73" i="29"/>
  <c r="B84" i="29"/>
  <c r="B89" i="29"/>
  <c r="B90" i="29"/>
  <c r="B94" i="29"/>
  <c r="B95" i="29"/>
  <c r="B109" i="29"/>
  <c r="B112" i="29"/>
  <c r="B126" i="29"/>
  <c r="B128" i="29"/>
  <c r="B143" i="29"/>
  <c r="B158" i="29"/>
  <c r="B181" i="29"/>
  <c r="B191" i="29"/>
  <c r="B192" i="29"/>
  <c r="B195" i="29"/>
  <c r="B212" i="29"/>
  <c r="B213" i="29"/>
  <c r="B249" i="29"/>
  <c r="B2" i="29"/>
  <c r="B9" i="29"/>
  <c r="B18" i="29"/>
  <c r="B25" i="29"/>
  <c r="B26" i="29"/>
  <c r="B31" i="29"/>
  <c r="B32" i="29"/>
  <c r="B33" i="29"/>
  <c r="B34" i="29"/>
  <c r="B35" i="29"/>
  <c r="B49" i="29"/>
  <c r="B51" i="29"/>
  <c r="B52" i="29"/>
  <c r="B63" i="29"/>
  <c r="B64" i="29"/>
  <c r="B67" i="29"/>
  <c r="B68" i="29"/>
  <c r="B77" i="29"/>
  <c r="B81" i="29"/>
  <c r="B82" i="29"/>
  <c r="B97" i="29"/>
  <c r="B306" i="29"/>
  <c r="B333" i="29"/>
  <c r="B355" i="29"/>
  <c r="B366" i="29"/>
  <c r="B371" i="29"/>
  <c r="B401" i="29"/>
  <c r="B402" i="29"/>
  <c r="B403" i="29"/>
  <c r="B405" i="29"/>
  <c r="B410" i="29"/>
  <c r="B578" i="29"/>
  <c r="B579" i="29"/>
  <c r="B605" i="29"/>
  <c r="B614" i="29"/>
  <c r="B639" i="29"/>
  <c r="B298" i="29"/>
  <c r="B302" i="29"/>
  <c r="B310" i="29"/>
  <c r="B361" i="29"/>
  <c r="B364" i="29"/>
  <c r="B368" i="29"/>
  <c r="B369" i="29"/>
  <c r="B372" i="29"/>
  <c r="B398" i="29"/>
  <c r="B408" i="29"/>
  <c r="B617" i="29"/>
  <c r="B618" i="29"/>
  <c r="B625" i="29"/>
  <c r="B700" i="29"/>
  <c r="B288" i="29"/>
  <c r="B315" i="29"/>
  <c r="B335" i="29"/>
  <c r="B357" i="29"/>
  <c r="B377" i="29"/>
  <c r="B378" i="29"/>
  <c r="B379" i="29"/>
  <c r="B404" i="29"/>
  <c r="B585" i="29"/>
  <c r="B659" i="29"/>
  <c r="B660" i="29"/>
  <c r="B429" i="29"/>
  <c r="B430" i="29"/>
  <c r="B453" i="29"/>
  <c r="B454" i="29"/>
  <c r="B457" i="29"/>
  <c r="B467" i="29"/>
  <c r="B487" i="29"/>
  <c r="B491" i="29"/>
  <c r="B525" i="29"/>
  <c r="B536" i="29"/>
  <c r="C47" i="28"/>
  <c r="C48" i="28"/>
  <c r="C68" i="28"/>
  <c r="C297" i="28"/>
  <c r="C301" i="28"/>
  <c r="C321" i="28"/>
  <c r="C325" i="28"/>
  <c r="C424" i="28"/>
  <c r="C572" i="28"/>
  <c r="C573" i="28"/>
  <c r="C626" i="28"/>
  <c r="C650" i="28"/>
  <c r="C779" i="28"/>
  <c r="C790" i="28"/>
  <c r="C824" i="28"/>
  <c r="C926" i="28"/>
  <c r="C995" i="28"/>
  <c r="C1044" i="28"/>
  <c r="C45" i="28"/>
  <c r="C58" i="28"/>
  <c r="C116" i="28"/>
  <c r="C170" i="28"/>
  <c r="C203" i="28"/>
  <c r="C302" i="28"/>
  <c r="C306" i="28"/>
  <c r="C477" i="28"/>
  <c r="C781" i="28"/>
  <c r="C782" i="28"/>
  <c r="C783" i="28"/>
  <c r="C784" i="28"/>
  <c r="C785" i="28"/>
  <c r="C794" i="28"/>
  <c r="C795" i="28"/>
  <c r="C945" i="28"/>
  <c r="C946" i="28"/>
  <c r="C947" i="28"/>
  <c r="C948" i="28"/>
  <c r="C1078" i="28"/>
  <c r="C1079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83" i="28"/>
  <c r="C384" i="28"/>
  <c r="C421" i="28"/>
  <c r="C422" i="28"/>
  <c r="C423" i="28"/>
  <c r="C469" i="28"/>
  <c r="C497" i="28"/>
  <c r="C498" i="28"/>
  <c r="C554" i="28"/>
  <c r="C555" i="28"/>
  <c r="C616" i="28"/>
  <c r="C634" i="28"/>
  <c r="C635" i="28"/>
  <c r="C661" i="28"/>
  <c r="C682" i="28"/>
  <c r="C683" i="28"/>
  <c r="C706" i="28"/>
  <c r="C707" i="28"/>
  <c r="C722" i="28"/>
  <c r="C733" i="28"/>
  <c r="C845" i="28"/>
  <c r="C846" i="28"/>
  <c r="C847" i="28"/>
  <c r="C848" i="28"/>
  <c r="C849" i="28"/>
  <c r="C850" i="28"/>
  <c r="C928" i="28"/>
  <c r="C930" i="28"/>
  <c r="C931" i="28"/>
  <c r="C932" i="28"/>
  <c r="C933" i="28"/>
  <c r="C934" i="28"/>
  <c r="C935" i="28"/>
  <c r="C936" i="28"/>
  <c r="C944" i="28"/>
  <c r="C961" i="28"/>
  <c r="C962" i="28"/>
  <c r="C973" i="28"/>
  <c r="C1006" i="28"/>
  <c r="C1007" i="28"/>
  <c r="C11" i="28"/>
  <c r="C54" i="28"/>
  <c r="C254" i="28"/>
  <c r="C160" i="28"/>
  <c r="C161" i="28"/>
  <c r="C162" i="28"/>
  <c r="C164" i="28"/>
  <c r="C165" i="28"/>
  <c r="C179" i="28"/>
  <c r="C373" i="28"/>
  <c r="C374" i="28"/>
  <c r="C375" i="28"/>
  <c r="C485" i="28"/>
  <c r="C525" i="28"/>
  <c r="C585" i="28"/>
  <c r="C587" i="28"/>
  <c r="C803" i="28"/>
  <c r="C895" i="28"/>
  <c r="C896" i="28"/>
  <c r="C897" i="28"/>
  <c r="C950" i="28"/>
  <c r="C951" i="28"/>
  <c r="C959" i="28"/>
  <c r="C25" i="28"/>
  <c r="C81" i="28"/>
  <c r="C126" i="28"/>
  <c r="C137" i="28"/>
  <c r="C204" i="28"/>
  <c r="C262" i="28"/>
  <c r="C317" i="28"/>
  <c r="C418" i="28"/>
  <c r="C576" i="28"/>
  <c r="C586" i="28"/>
  <c r="C721" i="28"/>
  <c r="C827" i="28"/>
  <c r="C974" i="28"/>
  <c r="C17" i="28"/>
  <c r="C108" i="28"/>
  <c r="C143" i="28"/>
  <c r="C238" i="28"/>
  <c r="C239" i="28"/>
  <c r="C240" i="28"/>
  <c r="C241" i="28"/>
  <c r="C455" i="28"/>
  <c r="C456" i="28"/>
  <c r="C457" i="28"/>
  <c r="C459" i="28"/>
  <c r="C460" i="28"/>
  <c r="C528" i="28"/>
  <c r="C529" i="28"/>
  <c r="C530" i="28"/>
  <c r="C531" i="28"/>
  <c r="C595" i="28"/>
  <c r="C694" i="28"/>
  <c r="C695" i="28"/>
  <c r="C696" i="28"/>
  <c r="C697" i="28"/>
  <c r="C757" i="28"/>
  <c r="C758" i="28"/>
  <c r="C759" i="28"/>
  <c r="C760" i="28"/>
  <c r="C66" i="28"/>
  <c r="C67" i="28"/>
  <c r="C86" i="28"/>
  <c r="C87" i="28"/>
  <c r="C88" i="28"/>
  <c r="C95" i="28"/>
  <c r="C113" i="28"/>
  <c r="C114" i="28"/>
  <c r="C125" i="28"/>
  <c r="C134" i="28"/>
  <c r="C145" i="28"/>
  <c r="C148" i="28"/>
  <c r="C149" i="28"/>
  <c r="C152" i="28"/>
  <c r="C236" i="28"/>
  <c r="C237" i="28"/>
  <c r="C242" i="28"/>
  <c r="C256" i="28"/>
  <c r="C344" i="28"/>
  <c r="C353" i="28"/>
  <c r="C360" i="28"/>
  <c r="C437" i="28"/>
  <c r="C438" i="28"/>
  <c r="C452" i="28"/>
  <c r="C453" i="28"/>
  <c r="C482" i="28"/>
  <c r="C504" i="28"/>
  <c r="C505" i="28"/>
  <c r="C506" i="28"/>
  <c r="C507" i="28"/>
  <c r="C533" i="28"/>
  <c r="C542" i="28"/>
  <c r="C568" i="28"/>
  <c r="C569" i="28"/>
  <c r="C570" i="28"/>
  <c r="C606" i="28"/>
  <c r="C607" i="28"/>
  <c r="C608" i="28"/>
  <c r="C609" i="28"/>
  <c r="C610" i="28"/>
  <c r="C56" i="28"/>
  <c r="C346" i="28"/>
  <c r="C560" i="28"/>
  <c r="C981" i="28"/>
  <c r="C990" i="28"/>
  <c r="C1005" i="28"/>
  <c r="C1022" i="28"/>
  <c r="C1065" i="28"/>
  <c r="C62" i="28"/>
  <c r="C289" i="28"/>
  <c r="C290" i="28"/>
  <c r="C320" i="28"/>
  <c r="C547" i="28"/>
  <c r="C548" i="28"/>
  <c r="C571" i="28"/>
  <c r="C627" i="28"/>
  <c r="C646" i="28"/>
  <c r="C136" i="28"/>
  <c r="C157" i="28"/>
  <c r="C197" i="28"/>
  <c r="C198" i="28"/>
  <c r="C244" i="28"/>
  <c r="C704" i="28"/>
  <c r="C773" i="28"/>
  <c r="C774" i="28"/>
  <c r="C775" i="28"/>
  <c r="C1014" i="28"/>
  <c r="C1045" i="28"/>
  <c r="C1046" i="28"/>
  <c r="C78" i="28"/>
  <c r="C79" i="28"/>
  <c r="C80" i="28"/>
  <c r="C176" i="28"/>
  <c r="C177" i="28"/>
  <c r="C211" i="28"/>
  <c r="C212" i="28"/>
  <c r="C213" i="28"/>
  <c r="C245" i="28"/>
  <c r="C291" i="28"/>
  <c r="C307" i="28"/>
  <c r="C309" i="28"/>
  <c r="C367" i="28"/>
  <c r="C390" i="28"/>
  <c r="C411" i="28"/>
  <c r="C602" i="28"/>
  <c r="C655" i="28"/>
  <c r="C656" i="28"/>
  <c r="C657" i="28"/>
  <c r="C680" i="28"/>
  <c r="C724" i="28"/>
  <c r="C727" i="28"/>
  <c r="C799" i="28"/>
  <c r="C804" i="28"/>
  <c r="C840" i="28"/>
  <c r="C851" i="28"/>
  <c r="C955" i="28"/>
  <c r="C27" i="28"/>
  <c r="C60" i="28"/>
  <c r="C135" i="28"/>
  <c r="C195" i="28"/>
  <c r="C396" i="28"/>
  <c r="C404" i="28"/>
  <c r="C475" i="28"/>
  <c r="C476" i="28"/>
  <c r="C565" i="28"/>
  <c r="C617" i="28"/>
  <c r="C699" i="28"/>
  <c r="C1003" i="28"/>
  <c r="C1058" i="28"/>
  <c r="C1059" i="28"/>
  <c r="C1060" i="28"/>
  <c r="C138" i="28"/>
  <c r="C470" i="28"/>
  <c r="C471" i="28"/>
  <c r="C577" i="28"/>
  <c r="C579" i="28"/>
  <c r="C605" i="28"/>
  <c r="C673" i="28"/>
  <c r="C273" i="28"/>
  <c r="C275" i="28"/>
  <c r="C318" i="28"/>
  <c r="C400" i="28"/>
  <c r="C401" i="28"/>
  <c r="C677" i="28"/>
  <c r="C736" i="28"/>
  <c r="C768" i="28"/>
  <c r="C769" i="28"/>
  <c r="C821" i="28"/>
  <c r="C822" i="28"/>
  <c r="C938" i="28"/>
  <c r="C939" i="28"/>
  <c r="C941" i="28"/>
  <c r="C991" i="28"/>
  <c r="C1039" i="28"/>
  <c r="C1040" i="28"/>
  <c r="C1061" i="28"/>
  <c r="C1062" i="28"/>
  <c r="C1064" i="28"/>
  <c r="C258" i="28"/>
  <c r="C693" i="28"/>
  <c r="C738" i="28"/>
  <c r="C780" i="28"/>
  <c r="C802" i="28"/>
  <c r="C915" i="28"/>
  <c r="C190" i="28"/>
  <c r="C252" i="28"/>
  <c r="C623" i="28"/>
  <c r="C705" i="28"/>
  <c r="C717" i="28"/>
  <c r="C828" i="28"/>
  <c r="C887" i="28"/>
  <c r="C975" i="28"/>
  <c r="C1031" i="28"/>
  <c r="C1032" i="28"/>
  <c r="C1033" i="28"/>
  <c r="C1053" i="28"/>
  <c r="C206" i="28"/>
  <c r="C364" i="28"/>
  <c r="C365" i="28"/>
  <c r="C535" i="28"/>
  <c r="C964" i="28"/>
  <c r="C1035" i="28"/>
  <c r="C65" i="28"/>
  <c r="C153" i="28"/>
  <c r="C168" i="28"/>
  <c r="C196" i="28"/>
  <c r="C214" i="28"/>
  <c r="C223" i="28"/>
  <c r="C250" i="28"/>
  <c r="C319" i="28"/>
  <c r="C356" i="28"/>
  <c r="C366" i="28"/>
  <c r="C369" i="28"/>
  <c r="C420" i="28"/>
  <c r="C439" i="28"/>
  <c r="C474" i="28"/>
  <c r="C503" i="28"/>
  <c r="C527" i="28"/>
  <c r="C667" i="28"/>
  <c r="C698" i="28"/>
  <c r="C719" i="28"/>
  <c r="C747" i="28"/>
  <c r="C748" i="28"/>
  <c r="C807" i="28"/>
  <c r="C857" i="28"/>
  <c r="C870" i="28"/>
  <c r="C884" i="28"/>
  <c r="C899" i="28"/>
  <c r="C920" i="28"/>
  <c r="C921" i="28"/>
  <c r="C183" i="28"/>
  <c r="C184" i="28"/>
  <c r="C486" i="28"/>
  <c r="C971" i="28"/>
  <c r="C972" i="28"/>
  <c r="C63" i="28"/>
  <c r="C70" i="28"/>
  <c r="C85" i="28"/>
  <c r="C93" i="28"/>
  <c r="C102" i="28"/>
  <c r="C110" i="28"/>
  <c r="C118" i="28"/>
  <c r="C123" i="28"/>
  <c r="C180" i="28"/>
  <c r="C188" i="28"/>
  <c r="C216" i="28"/>
  <c r="C219" i="28"/>
  <c r="C225" i="28"/>
  <c r="C229" i="28"/>
  <c r="C230" i="28"/>
  <c r="C293" i="28"/>
  <c r="C304" i="28"/>
  <c r="C313" i="28"/>
  <c r="C349" i="28"/>
  <c r="C357" i="28"/>
  <c r="C376" i="28"/>
  <c r="C382" i="28"/>
  <c r="C408" i="28"/>
  <c r="C479" i="28"/>
  <c r="C487" i="28"/>
  <c r="C495" i="28"/>
  <c r="C509" i="28"/>
  <c r="C514" i="28"/>
  <c r="C515" i="28"/>
  <c r="C518" i="28"/>
  <c r="C594" i="28"/>
  <c r="C596" i="28"/>
  <c r="C620" i="28"/>
  <c r="C658" i="28"/>
  <c r="C685" i="28"/>
  <c r="C700" i="28"/>
  <c r="C751" i="28"/>
  <c r="C763" i="28"/>
  <c r="C766" i="28"/>
  <c r="C797" i="28"/>
  <c r="C798" i="28"/>
  <c r="C889" i="28"/>
  <c r="C890" i="28"/>
  <c r="C925" i="28"/>
  <c r="C954" i="28"/>
  <c r="C1008" i="28"/>
  <c r="C1057" i="28"/>
  <c r="C33" i="28"/>
  <c r="C35" i="28"/>
  <c r="C61" i="28"/>
  <c r="C64" i="28"/>
  <c r="C269" i="28"/>
  <c r="C359" i="28"/>
  <c r="C458" i="28"/>
  <c r="C492" i="28"/>
  <c r="C628" i="28"/>
  <c r="C662" i="28"/>
  <c r="C663" i="28"/>
  <c r="C671" i="28"/>
  <c r="C50" i="28"/>
  <c r="C59" i="28"/>
  <c r="C111" i="28"/>
  <c r="C112" i="28"/>
  <c r="C637" i="28"/>
  <c r="C638" i="28"/>
  <c r="C639" i="28"/>
  <c r="C77" i="28"/>
  <c r="C140" i="28"/>
  <c r="C155" i="28"/>
  <c r="C210" i="28"/>
  <c r="C271" i="28"/>
  <c r="C448" i="28"/>
  <c r="C534" i="28"/>
  <c r="C549" i="28"/>
  <c r="C801" i="28"/>
  <c r="C825" i="28"/>
  <c r="C966" i="28"/>
  <c r="C967" i="28"/>
  <c r="C996" i="28"/>
  <c r="C997" i="28"/>
  <c r="C1026" i="28"/>
  <c r="C1071" i="28"/>
  <c r="C1072" i="28"/>
  <c r="C1073" i="28"/>
  <c r="C1074" i="28"/>
  <c r="C1075" i="28"/>
  <c r="C7" i="28"/>
  <c r="C12" i="28"/>
  <c r="C52" i="28"/>
  <c r="C53" i="28"/>
  <c r="C100" i="28"/>
  <c r="C121" i="28"/>
  <c r="C181" i="28"/>
  <c r="C182" i="28"/>
  <c r="C265" i="28"/>
  <c r="C266" i="28"/>
  <c r="C267" i="28"/>
  <c r="C294" i="28"/>
  <c r="C295" i="28"/>
  <c r="C361" i="28"/>
  <c r="C398" i="28"/>
  <c r="C786" i="28"/>
  <c r="C787" i="28"/>
  <c r="C829" i="28"/>
  <c r="C853" i="28"/>
  <c r="C854" i="28"/>
  <c r="C898" i="28"/>
  <c r="C910" i="28"/>
  <c r="C911" i="28"/>
  <c r="C918" i="28"/>
  <c r="C71" i="28"/>
  <c r="C449" i="28"/>
  <c r="C480" i="28"/>
  <c r="C834" i="28"/>
  <c r="C835" i="28"/>
  <c r="C843" i="28"/>
  <c r="C869" i="28"/>
  <c r="C881" i="28"/>
  <c r="C937" i="28"/>
  <c r="C968" i="28"/>
  <c r="C986" i="28"/>
  <c r="C987" i="28"/>
  <c r="C988" i="28"/>
  <c r="C1051" i="28"/>
  <c r="C1052" i="28"/>
  <c r="C83" i="28"/>
  <c r="C259" i="28"/>
  <c r="C260" i="28"/>
  <c r="C385" i="28"/>
  <c r="C419" i="28"/>
  <c r="C536" i="28"/>
  <c r="C543" i="28"/>
  <c r="C603" i="28"/>
  <c r="C604" i="28"/>
  <c r="C630" i="28"/>
  <c r="C31" i="28"/>
  <c r="C101" i="28"/>
  <c r="C103" i="28"/>
  <c r="C199" i="28"/>
  <c r="C316" i="28"/>
  <c r="C378" i="28"/>
  <c r="C599" i="28"/>
  <c r="C621" i="28"/>
  <c r="C643" i="28"/>
  <c r="C678" i="28"/>
  <c r="C776" i="28"/>
  <c r="C808" i="28"/>
  <c r="C810" i="28"/>
  <c r="C903" i="28"/>
  <c r="C952" i="28"/>
  <c r="C965" i="28"/>
  <c r="C614" i="28"/>
  <c r="C908" i="28"/>
  <c r="C969" i="28"/>
  <c r="C1000" i="28"/>
  <c r="C1069" i="28"/>
  <c r="C427" i="28"/>
  <c r="C428" i="28"/>
  <c r="C429" i="28"/>
  <c r="C601" i="28"/>
  <c r="C255" i="28"/>
  <c r="C311" i="28"/>
  <c r="C875" i="28"/>
  <c r="C992" i="28"/>
  <c r="C46" i="28"/>
  <c r="C169" i="28"/>
  <c r="C268" i="28"/>
  <c r="C272" i="28"/>
  <c r="C281" i="28"/>
  <c r="C312" i="28"/>
  <c r="C350" i="28"/>
  <c r="C362" i="28"/>
  <c r="C399" i="28"/>
  <c r="C426" i="28"/>
  <c r="C440" i="28"/>
  <c r="C481" i="28"/>
  <c r="C510" i="28"/>
  <c r="C644" i="28"/>
  <c r="C659" i="28"/>
  <c r="C674" i="28"/>
  <c r="C716" i="28"/>
  <c r="C735" i="28"/>
  <c r="C809" i="28"/>
  <c r="C838" i="28"/>
  <c r="C861" i="28"/>
  <c r="C864" i="28"/>
  <c r="C871" i="28"/>
  <c r="C880" i="28"/>
  <c r="C914" i="28"/>
  <c r="C942" i="28"/>
  <c r="C960" i="28"/>
  <c r="C1013" i="28"/>
  <c r="C1027" i="28"/>
  <c r="C1038" i="28"/>
  <c r="C814" i="28"/>
  <c r="C815" i="28"/>
  <c r="C816" i="28"/>
  <c r="C817" i="28"/>
  <c r="C818" i="28"/>
  <c r="C819" i="28"/>
  <c r="C820" i="28"/>
  <c r="C1042" i="28"/>
  <c r="C159" i="28"/>
  <c r="C611" i="28"/>
  <c r="C665" i="28"/>
  <c r="C713" i="28"/>
  <c r="C714" i="28"/>
  <c r="C194" i="28"/>
  <c r="C600" i="28"/>
  <c r="C664" i="28"/>
  <c r="C742" i="28"/>
  <c r="C839" i="28"/>
  <c r="C8" i="28"/>
  <c r="C9" i="28"/>
  <c r="C16" i="28"/>
  <c r="C26" i="28"/>
  <c r="C127" i="28"/>
  <c r="C132" i="28"/>
  <c r="C189" i="28"/>
  <c r="C261" i="28"/>
  <c r="C308" i="28"/>
  <c r="C392" i="28"/>
  <c r="C406" i="28"/>
  <c r="C433" i="28"/>
  <c r="C451" i="28"/>
  <c r="C508" i="28"/>
  <c r="C672" i="28"/>
  <c r="C684" i="28"/>
  <c r="C686" i="28"/>
  <c r="C701" i="28"/>
  <c r="C702" i="28"/>
  <c r="C708" i="28"/>
  <c r="C712" i="28"/>
  <c r="C755" i="28"/>
  <c r="C771" i="28"/>
  <c r="C793" i="28"/>
  <c r="C805" i="28"/>
  <c r="C888" i="28"/>
  <c r="C993" i="28"/>
  <c r="C998" i="28"/>
  <c r="C1023" i="28"/>
  <c r="C1024" i="28"/>
  <c r="C1036" i="28"/>
  <c r="C1070" i="28"/>
  <c r="C23" i="28"/>
  <c r="C91" i="28"/>
  <c r="C117" i="28"/>
  <c r="C151" i="28"/>
  <c r="C347" i="28"/>
  <c r="C488" i="28"/>
  <c r="C855" i="28"/>
  <c r="C856" i="28"/>
  <c r="C984" i="28"/>
  <c r="C97" i="28"/>
  <c r="C377" i="28"/>
  <c r="C379" i="28"/>
  <c r="C443" i="28"/>
  <c r="C446" i="28"/>
  <c r="C450" i="28"/>
  <c r="C501" i="28"/>
  <c r="C879" i="28"/>
  <c r="C76" i="28"/>
  <c r="C84" i="28"/>
  <c r="C173" i="28"/>
  <c r="C174" i="28"/>
  <c r="C207" i="28"/>
  <c r="C209" i="28"/>
  <c r="C221" i="28"/>
  <c r="C232" i="28"/>
  <c r="C251" i="28"/>
  <c r="C264" i="28"/>
  <c r="C287" i="28"/>
  <c r="C298" i="28"/>
  <c r="C303" i="28"/>
  <c r="C310" i="28"/>
  <c r="C322" i="28"/>
  <c r="C323" i="28"/>
  <c r="C324" i="28"/>
  <c r="C380" i="28"/>
  <c r="C381" i="28"/>
  <c r="C394" i="28"/>
  <c r="C403" i="28"/>
  <c r="C417" i="28"/>
  <c r="C441" i="28"/>
  <c r="C445" i="28"/>
  <c r="C463" i="28"/>
  <c r="C473" i="28"/>
  <c r="C490" i="28"/>
  <c r="C502" i="28"/>
  <c r="C532" i="28"/>
  <c r="C566" i="28"/>
  <c r="C567" i="28"/>
  <c r="C598" i="28"/>
  <c r="C32" i="28"/>
  <c r="C38" i="28"/>
  <c r="C42" i="28"/>
  <c r="C90" i="28"/>
  <c r="C96" i="28"/>
  <c r="C124" i="28"/>
  <c r="C220" i="28"/>
  <c r="C371" i="28"/>
  <c r="C442" i="28"/>
  <c r="C516" i="28"/>
  <c r="C551" i="28"/>
  <c r="C641" i="28"/>
  <c r="C642" i="28"/>
  <c r="C756" i="28"/>
  <c r="C792" i="28"/>
  <c r="C830" i="28"/>
  <c r="C885" i="28"/>
  <c r="C1049" i="28"/>
  <c r="C1050" i="28"/>
  <c r="C1068" i="28"/>
  <c r="C5" i="28"/>
  <c r="C6" i="28"/>
  <c r="C73" i="28"/>
  <c r="C92" i="28"/>
  <c r="C119" i="28"/>
  <c r="C120" i="28"/>
  <c r="C144" i="28"/>
  <c r="C186" i="28"/>
  <c r="C270" i="28"/>
  <c r="C512" i="28"/>
  <c r="C513" i="28"/>
  <c r="C537" i="28"/>
  <c r="C564" i="28"/>
  <c r="C666" i="28"/>
  <c r="C690" i="28"/>
  <c r="C691" i="28"/>
  <c r="C743" i="28"/>
  <c r="C867" i="28"/>
  <c r="C868" i="28"/>
  <c r="C891" i="28"/>
  <c r="C892" i="28"/>
  <c r="C927" i="28"/>
  <c r="C929" i="28"/>
  <c r="C651" i="28"/>
  <c r="C660" i="28"/>
  <c r="C703" i="28"/>
  <c r="C709" i="28"/>
  <c r="C710" i="28"/>
  <c r="C741" i="28"/>
  <c r="C812" i="28"/>
  <c r="C940" i="28"/>
  <c r="C982" i="28"/>
  <c r="C1041" i="28"/>
  <c r="C1054" i="28"/>
  <c r="C688" i="28"/>
  <c r="C689" i="28"/>
  <c r="C720" i="28"/>
  <c r="C734" i="28"/>
  <c r="C580" i="28"/>
  <c r="C581" i="28"/>
  <c r="C613" i="28"/>
  <c r="C728" i="28"/>
  <c r="C750" i="28"/>
  <c r="C752" i="28"/>
  <c r="C791" i="28"/>
  <c r="C826" i="28"/>
  <c r="C985" i="28"/>
  <c r="C989" i="28"/>
  <c r="C725" i="28"/>
  <c r="C726" i="28"/>
  <c r="C739" i="28"/>
  <c r="C745" i="28"/>
  <c r="C767" i="28"/>
  <c r="C772" i="28"/>
  <c r="C862" i="28"/>
  <c r="C3" i="28"/>
  <c r="C49" i="28"/>
  <c r="C57" i="28"/>
  <c r="C75" i="28"/>
  <c r="C150" i="28"/>
  <c r="C158" i="28"/>
  <c r="C178" i="28"/>
  <c r="C202" i="28"/>
  <c r="C208" i="28"/>
  <c r="C215" i="28"/>
  <c r="C222" i="28"/>
  <c r="C235" i="28"/>
  <c r="C249" i="28"/>
  <c r="C263" i="28"/>
  <c r="C282" i="28"/>
  <c r="C315" i="28"/>
  <c r="C343" i="28"/>
  <c r="C355" i="28"/>
  <c r="C395" i="28"/>
  <c r="C435" i="28"/>
  <c r="C436" i="28"/>
  <c r="C461" i="28"/>
  <c r="C464" i="28"/>
  <c r="C523" i="28"/>
  <c r="C546" i="28"/>
  <c r="C558" i="28"/>
  <c r="C872" i="28"/>
  <c r="C922" i="28"/>
  <c r="C588" i="28"/>
  <c r="C589" i="28"/>
  <c r="C590" i="28"/>
  <c r="C591" i="28"/>
  <c r="C592" i="28"/>
  <c r="C593" i="28"/>
  <c r="C633" i="28"/>
  <c r="C645" i="28"/>
  <c r="C878" i="28"/>
  <c r="C976" i="28"/>
  <c r="C977" i="28"/>
  <c r="C978" i="28"/>
  <c r="C348" i="28"/>
  <c r="C640" i="28"/>
  <c r="C82" i="28"/>
  <c r="C352" i="28"/>
  <c r="C2" i="28"/>
  <c r="C36" i="28"/>
  <c r="C37" i="28"/>
  <c r="C39" i="28"/>
  <c r="C55" i="28"/>
  <c r="C74" i="28"/>
  <c r="C89" i="28"/>
  <c r="C142" i="28"/>
  <c r="C233" i="28"/>
  <c r="C234" i="28"/>
  <c r="C257" i="28"/>
  <c r="C412" i="28"/>
  <c r="C430" i="28"/>
  <c r="C465" i="28"/>
  <c r="C489" i="28"/>
  <c r="C522" i="28"/>
  <c r="C754" i="28"/>
  <c r="C788" i="28"/>
  <c r="C823" i="28"/>
  <c r="C873" i="28"/>
  <c r="C912" i="28"/>
  <c r="C913" i="28"/>
  <c r="C919" i="28"/>
  <c r="C943" i="28"/>
  <c r="C983" i="28"/>
  <c r="C999" i="28"/>
  <c r="C1009" i="28"/>
  <c r="C1015" i="28"/>
  <c r="C284" i="28"/>
  <c r="C285" i="28"/>
  <c r="C286" i="28"/>
  <c r="C387" i="28"/>
  <c r="C388" i="28"/>
  <c r="C407" i="28"/>
  <c r="C574" i="28"/>
  <c r="C575" i="28"/>
  <c r="C597" i="28"/>
  <c r="C618" i="28"/>
  <c r="C619" i="28"/>
  <c r="C729" i="28"/>
  <c r="C730" i="28"/>
  <c r="C731" i="28"/>
  <c r="C732" i="28"/>
  <c r="C789" i="28"/>
  <c r="C832" i="28"/>
  <c r="C833" i="28"/>
  <c r="C904" i="28"/>
  <c r="C905" i="28"/>
  <c r="C906" i="28"/>
  <c r="C15" i="28"/>
  <c r="C43" i="28"/>
  <c r="C431" i="28"/>
  <c r="C648" i="28"/>
  <c r="C687" i="28"/>
  <c r="C692" i="28"/>
  <c r="C740" i="28"/>
  <c r="C844" i="28"/>
  <c r="C956" i="28"/>
  <c r="C957" i="28"/>
  <c r="C105" i="28"/>
  <c r="C106" i="28"/>
  <c r="C131" i="28"/>
  <c r="C226" i="28"/>
  <c r="C227" i="28"/>
  <c r="C228" i="28"/>
  <c r="C274" i="28"/>
  <c r="C276" i="28"/>
  <c r="C277" i="28"/>
  <c r="C278" i="28"/>
  <c r="C279" i="28"/>
  <c r="C280" i="28"/>
  <c r="C299" i="28"/>
  <c r="C300" i="28"/>
  <c r="C370" i="28"/>
  <c r="C372" i="28"/>
  <c r="C519" i="28"/>
  <c r="C520" i="28"/>
  <c r="C521" i="28"/>
  <c r="C561" i="28"/>
  <c r="C109" i="28"/>
  <c r="C224" i="28"/>
  <c r="C243" i="28"/>
  <c r="C397" i="28"/>
  <c r="C625" i="28"/>
  <c r="C652" i="28"/>
  <c r="C653" i="28"/>
  <c r="C1001" i="28"/>
  <c r="C1002" i="28"/>
  <c r="C1028" i="28"/>
  <c r="C1029" i="28"/>
  <c r="C1066" i="28"/>
  <c r="C1067" i="28"/>
  <c r="C28" i="28"/>
  <c r="C29" i="28"/>
  <c r="C30" i="28"/>
  <c r="C51" i="28"/>
  <c r="C104" i="28"/>
  <c r="C141" i="28"/>
  <c r="C200" i="28"/>
  <c r="C201" i="28"/>
  <c r="C246" i="28"/>
  <c r="C247" i="28"/>
  <c r="C434" i="28"/>
  <c r="C462" i="28"/>
  <c r="C496" i="28"/>
  <c r="C499" i="28"/>
  <c r="C500" i="28"/>
  <c r="C582" i="28"/>
  <c r="C583" i="28"/>
  <c r="C615" i="28"/>
  <c r="C636" i="28"/>
  <c r="C675" i="28"/>
  <c r="C676" i="28"/>
  <c r="C681" i="28"/>
  <c r="C538" i="28"/>
  <c r="C539" i="28"/>
  <c r="C540" i="28"/>
  <c r="C541" i="28"/>
  <c r="C649" i="28"/>
  <c r="C668" i="28"/>
  <c r="C669" i="28"/>
  <c r="C670" i="28"/>
  <c r="C744" i="28"/>
  <c r="C877" i="28"/>
  <c r="C953" i="28"/>
  <c r="C958" i="28"/>
  <c r="C970" i="28"/>
  <c r="C1016" i="28"/>
  <c r="C1017" i="28"/>
  <c r="C1018" i="28"/>
  <c r="C1019" i="28"/>
  <c r="C1055" i="28"/>
  <c r="C1056" i="28"/>
  <c r="C14" i="28"/>
  <c r="C21" i="28"/>
  <c r="C115" i="28"/>
  <c r="C156" i="28"/>
  <c r="C447" i="28"/>
  <c r="C836" i="28"/>
  <c r="C837" i="28"/>
  <c r="C916" i="28"/>
  <c r="C917" i="28"/>
  <c r="C1010" i="28"/>
  <c r="C1011" i="28"/>
  <c r="C1012" i="28"/>
  <c r="C1048" i="28"/>
  <c r="C10" i="28"/>
  <c r="C20" i="28"/>
  <c r="C129" i="28"/>
  <c r="C193" i="28"/>
  <c r="C248" i="28"/>
  <c r="C544" i="28"/>
  <c r="C545" i="28"/>
  <c r="C553" i="28"/>
  <c r="C562" i="28"/>
  <c r="C612" i="28"/>
  <c r="C631" i="28"/>
  <c r="C813" i="28"/>
  <c r="C858" i="28"/>
  <c r="C859" i="28"/>
  <c r="C900" i="28"/>
  <c r="C901" i="28"/>
  <c r="C979" i="28"/>
  <c r="C980" i="28"/>
  <c r="C1020" i="28"/>
  <c r="C1021" i="28"/>
  <c r="C1030" i="28"/>
  <c r="C1047" i="28"/>
  <c r="C24" i="28"/>
  <c r="C44" i="28"/>
  <c r="C122" i="28"/>
  <c r="C146" i="28"/>
  <c r="C147" i="28"/>
  <c r="C175" i="28"/>
  <c r="C217" i="28"/>
  <c r="C231" i="28"/>
  <c r="C354" i="28"/>
  <c r="C363" i="28"/>
  <c r="C393" i="28"/>
  <c r="C483" i="28"/>
  <c r="C550" i="28"/>
  <c r="C524" i="28"/>
  <c r="C578" i="28"/>
  <c r="C654" i="28"/>
  <c r="C737" i="28"/>
  <c r="C811" i="28"/>
  <c r="C761" i="28"/>
  <c r="C762" i="28"/>
  <c r="C764" i="28"/>
  <c r="C765" i="28"/>
  <c r="C852" i="28"/>
  <c r="C886" i="28"/>
  <c r="C1076" i="28"/>
  <c r="C1077" i="28"/>
  <c r="C19" i="28"/>
  <c r="C205" i="28"/>
  <c r="C358" i="28"/>
  <c r="C368" i="28"/>
  <c r="C391" i="28"/>
  <c r="C622" i="28"/>
  <c r="C629" i="28"/>
  <c r="C865" i="28"/>
  <c r="C866" i="28"/>
  <c r="C882" i="28"/>
  <c r="C924" i="28"/>
  <c r="C22" i="28"/>
  <c r="C107" i="28"/>
  <c r="C154" i="28"/>
  <c r="C171" i="28"/>
  <c r="C185" i="28"/>
  <c r="C192" i="28"/>
  <c r="C253" i="28"/>
  <c r="C288" i="28"/>
  <c r="C415" i="28"/>
  <c r="C454" i="28"/>
  <c r="C128" i="28"/>
  <c r="C133" i="28"/>
  <c r="C163" i="28"/>
  <c r="C416" i="28"/>
  <c r="C468" i="28"/>
  <c r="C526" i="28"/>
  <c r="C893" i="28"/>
  <c r="C749" i="28"/>
  <c r="C907" i="28"/>
  <c r="C187" i="28"/>
  <c r="C351" i="28"/>
  <c r="C718" i="28"/>
  <c r="C860" i="28"/>
  <c r="C894" i="28"/>
  <c r="C18" i="28"/>
  <c r="C34" i="28"/>
  <c r="C40" i="28"/>
  <c r="C69" i="28"/>
  <c r="C130" i="28"/>
  <c r="C139" i="28"/>
  <c r="C166" i="28"/>
  <c r="C167" i="28"/>
  <c r="C172" i="28"/>
  <c r="C283" i="28"/>
  <c r="C305" i="28"/>
  <c r="C314" i="28"/>
  <c r="C345" i="28"/>
  <c r="C409" i="28"/>
  <c r="C410" i="28"/>
  <c r="C413" i="28"/>
  <c r="C432" i="28"/>
  <c r="C493" i="28"/>
  <c r="C494" i="28"/>
  <c r="C511" i="28"/>
  <c r="C552" i="28"/>
  <c r="C584" i="28"/>
  <c r="C632" i="28"/>
  <c r="C647" i="28"/>
  <c r="C679" i="28"/>
  <c r="C711" i="28"/>
  <c r="C874" i="28"/>
  <c r="C883" i="28"/>
  <c r="C902" i="28"/>
  <c r="C949" i="28"/>
  <c r="C963" i="28"/>
  <c r="C994" i="28"/>
  <c r="C1004" i="28"/>
  <c r="C1025" i="28"/>
  <c r="C1034" i="28"/>
  <c r="C1037" i="28"/>
  <c r="C1043" i="28"/>
  <c r="C1063" i="28"/>
  <c r="C13" i="28"/>
  <c r="C94" i="28"/>
  <c r="C191" i="28"/>
  <c r="C292" i="28"/>
  <c r="C389" i="28"/>
  <c r="C414" i="28"/>
  <c r="C444" i="28"/>
  <c r="C472" i="28"/>
  <c r="C715" i="28"/>
  <c r="C842" i="28"/>
  <c r="C98" i="28"/>
  <c r="C99" i="28"/>
  <c r="C296" i="28"/>
  <c r="C386" i="28"/>
  <c r="C402" i="28"/>
  <c r="C405" i="28"/>
  <c r="C425" i="28"/>
  <c r="C466" i="28"/>
  <c r="C467" i="28"/>
  <c r="C723" i="28"/>
  <c r="C777" i="28"/>
  <c r="C778" i="28"/>
  <c r="C4" i="28"/>
  <c r="C41" i="28"/>
  <c r="C72" i="28"/>
  <c r="C218" i="28"/>
  <c r="C478" i="28"/>
  <c r="C484" i="28"/>
  <c r="C491" i="28"/>
  <c r="C517" i="28"/>
  <c r="C556" i="28"/>
  <c r="C557" i="28"/>
  <c r="C559" i="28"/>
  <c r="C563" i="28"/>
  <c r="C624" i="28"/>
  <c r="C746" i="28"/>
  <c r="C753" i="28"/>
  <c r="C770" i="28"/>
  <c r="C796" i="28"/>
  <c r="C800" i="28"/>
  <c r="C806" i="28"/>
  <c r="C831" i="28"/>
  <c r="C841" i="28"/>
  <c r="C863" i="28"/>
  <c r="C876" i="28"/>
  <c r="C909" i="28"/>
  <c r="C923" i="28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B76" i="28"/>
  <c r="B84" i="28"/>
  <c r="B173" i="28"/>
  <c r="B174" i="28"/>
  <c r="B207" i="28"/>
  <c r="B209" i="28"/>
  <c r="B221" i="28"/>
  <c r="B232" i="28"/>
  <c r="B251" i="28"/>
  <c r="B264" i="28"/>
  <c r="B287" i="28"/>
  <c r="B298" i="28"/>
  <c r="B303" i="28"/>
  <c r="B310" i="28"/>
  <c r="B322" i="28"/>
  <c r="B323" i="28"/>
  <c r="B324" i="28"/>
  <c r="B380" i="28"/>
  <c r="B381" i="28"/>
  <c r="B394" i="28"/>
  <c r="B403" i="28"/>
  <c r="B417" i="28"/>
  <c r="B441" i="28"/>
  <c r="B445" i="28"/>
  <c r="B463" i="28"/>
  <c r="B473" i="28"/>
  <c r="B490" i="28"/>
  <c r="B502" i="28"/>
  <c r="B532" i="28"/>
  <c r="B566" i="28"/>
  <c r="B567" i="28"/>
  <c r="B598" i="28"/>
  <c r="B11" i="28"/>
  <c r="B54" i="28"/>
  <c r="B254" i="28"/>
  <c r="B56" i="28"/>
  <c r="B346" i="28"/>
  <c r="B560" i="28"/>
  <c r="B981" i="28"/>
  <c r="B990" i="28"/>
  <c r="B1005" i="28"/>
  <c r="B1022" i="28"/>
  <c r="B1065" i="28"/>
  <c r="B27" i="28"/>
  <c r="B60" i="28"/>
  <c r="B135" i="28"/>
  <c r="B195" i="28"/>
  <c r="B396" i="28"/>
  <c r="B404" i="28"/>
  <c r="B475" i="28"/>
  <c r="B476" i="28"/>
  <c r="B565" i="28"/>
  <c r="B617" i="28"/>
  <c r="B699" i="28"/>
  <c r="B1003" i="28"/>
  <c r="B1058" i="28"/>
  <c r="B1059" i="28"/>
  <c r="B1060" i="28"/>
  <c r="B594" i="28"/>
  <c r="B596" i="28"/>
  <c r="B620" i="28"/>
  <c r="B658" i="28"/>
  <c r="B685" i="28"/>
  <c r="B700" i="28"/>
  <c r="B751" i="28"/>
  <c r="B763" i="28"/>
  <c r="B766" i="28"/>
  <c r="B797" i="28"/>
  <c r="B798" i="28"/>
  <c r="B889" i="28"/>
  <c r="B890" i="28"/>
  <c r="B925" i="28"/>
  <c r="B954" i="28"/>
  <c r="B1008" i="28"/>
  <c r="B1057" i="28"/>
  <c r="B71" i="28"/>
  <c r="B449" i="28"/>
  <c r="B480" i="28"/>
  <c r="B834" i="28"/>
  <c r="B835" i="28"/>
  <c r="B843" i="28"/>
  <c r="B869" i="28"/>
  <c r="B881" i="28"/>
  <c r="B937" i="28"/>
  <c r="B968" i="28"/>
  <c r="B986" i="28"/>
  <c r="B987" i="28"/>
  <c r="B988" i="28"/>
  <c r="B1051" i="28"/>
  <c r="B1052" i="28"/>
  <c r="B109" i="28"/>
  <c r="B224" i="28"/>
  <c r="B243" i="28"/>
  <c r="B397" i="28"/>
  <c r="B625" i="28"/>
  <c r="B652" i="28"/>
  <c r="B653" i="28"/>
  <c r="B1001" i="28"/>
  <c r="B1002" i="28"/>
  <c r="B1028" i="28"/>
  <c r="B1029" i="28"/>
  <c r="B1066" i="28"/>
  <c r="B1067" i="28"/>
  <c r="B14" i="28"/>
  <c r="B21" i="28"/>
  <c r="B115" i="28"/>
  <c r="B156" i="28"/>
  <c r="B447" i="28"/>
  <c r="B836" i="28"/>
  <c r="B837" i="28"/>
  <c r="B916" i="28"/>
  <c r="B917" i="28"/>
  <c r="B1010" i="28"/>
  <c r="B1011" i="28"/>
  <c r="B1012" i="28"/>
  <c r="B1048" i="28"/>
  <c r="B62" i="28"/>
  <c r="B289" i="28"/>
  <c r="B290" i="28"/>
  <c r="B320" i="28"/>
  <c r="B547" i="28"/>
  <c r="B548" i="28"/>
  <c r="B571" i="28"/>
  <c r="B627" i="28"/>
  <c r="B646" i="28"/>
  <c r="B138" i="28"/>
  <c r="B470" i="28"/>
  <c r="B471" i="28"/>
  <c r="B577" i="28"/>
  <c r="B579" i="28"/>
  <c r="B605" i="28"/>
  <c r="B673" i="28"/>
  <c r="B33" i="28"/>
  <c r="B35" i="28"/>
  <c r="B61" i="28"/>
  <c r="B64" i="28"/>
  <c r="B269" i="28"/>
  <c r="B359" i="28"/>
  <c r="B458" i="28"/>
  <c r="B492" i="28"/>
  <c r="B628" i="28"/>
  <c r="B662" i="28"/>
  <c r="B663" i="28"/>
  <c r="B671" i="28"/>
  <c r="B83" i="28"/>
  <c r="B259" i="28"/>
  <c r="B260" i="28"/>
  <c r="B385" i="28"/>
  <c r="B419" i="28"/>
  <c r="B536" i="28"/>
  <c r="B543" i="28"/>
  <c r="B603" i="28"/>
  <c r="B604" i="28"/>
  <c r="B630" i="28"/>
  <c r="B688" i="28"/>
  <c r="B689" i="28"/>
  <c r="B720" i="28"/>
  <c r="B734" i="28"/>
  <c r="B284" i="28"/>
  <c r="B285" i="28"/>
  <c r="B286" i="28"/>
  <c r="B387" i="28"/>
  <c r="B388" i="28"/>
  <c r="B407" i="28"/>
  <c r="B574" i="28"/>
  <c r="B575" i="28"/>
  <c r="B597" i="28"/>
  <c r="B618" i="28"/>
  <c r="B619" i="28"/>
  <c r="B28" i="28"/>
  <c r="B29" i="28"/>
  <c r="B30" i="28"/>
  <c r="B51" i="28"/>
  <c r="B104" i="28"/>
  <c r="B141" i="28"/>
  <c r="B200" i="28"/>
  <c r="B201" i="28"/>
  <c r="B246" i="28"/>
  <c r="B247" i="28"/>
  <c r="B434" i="28"/>
  <c r="B462" i="28"/>
  <c r="B496" i="28"/>
  <c r="B499" i="28"/>
  <c r="B500" i="28"/>
  <c r="B582" i="28"/>
  <c r="B583" i="28"/>
  <c r="B615" i="28"/>
  <c r="B636" i="28"/>
  <c r="B675" i="28"/>
  <c r="B676" i="28"/>
  <c r="B681" i="28"/>
  <c r="B10" i="28"/>
  <c r="B20" i="28"/>
  <c r="B129" i="28"/>
  <c r="B193" i="28"/>
  <c r="B248" i="28"/>
  <c r="B544" i="28"/>
  <c r="B545" i="28"/>
  <c r="B553" i="28"/>
  <c r="B562" i="28"/>
  <c r="B612" i="28"/>
  <c r="B631" i="28"/>
  <c r="B813" i="28"/>
  <c r="B858" i="28"/>
  <c r="B859" i="28"/>
  <c r="B900" i="28"/>
  <c r="B901" i="28"/>
  <c r="B979" i="28"/>
  <c r="B980" i="28"/>
  <c r="B1020" i="28"/>
  <c r="B1021" i="28"/>
  <c r="B1030" i="28"/>
  <c r="B1047" i="28"/>
  <c r="B160" i="28"/>
  <c r="B161" i="28"/>
  <c r="B162" i="28"/>
  <c r="B164" i="28"/>
  <c r="B165" i="28"/>
  <c r="B179" i="28"/>
  <c r="B373" i="28"/>
  <c r="B374" i="28"/>
  <c r="B375" i="28"/>
  <c r="B485" i="28"/>
  <c r="B525" i="28"/>
  <c r="B585" i="28"/>
  <c r="B587" i="28"/>
  <c r="B803" i="28"/>
  <c r="B895" i="28"/>
  <c r="B896" i="28"/>
  <c r="B897" i="28"/>
  <c r="B950" i="28"/>
  <c r="B951" i="28"/>
  <c r="B959" i="28"/>
  <c r="B66" i="28"/>
  <c r="B67" i="28"/>
  <c r="B86" i="28"/>
  <c r="B87" i="28"/>
  <c r="B88" i="28"/>
  <c r="B95" i="28"/>
  <c r="B113" i="28"/>
  <c r="B114" i="28"/>
  <c r="B125" i="28"/>
  <c r="B134" i="28"/>
  <c r="B145" i="28"/>
  <c r="B148" i="28"/>
  <c r="B149" i="28"/>
  <c r="B152" i="28"/>
  <c r="B236" i="28"/>
  <c r="B237" i="28"/>
  <c r="B242" i="28"/>
  <c r="B256" i="28"/>
  <c r="B344" i="28"/>
  <c r="B353" i="28"/>
  <c r="B360" i="28"/>
  <c r="B437" i="28"/>
  <c r="B438" i="28"/>
  <c r="B452" i="28"/>
  <c r="B453" i="28"/>
  <c r="B482" i="28"/>
  <c r="B504" i="28"/>
  <c r="B505" i="28"/>
  <c r="B506" i="28"/>
  <c r="B507" i="28"/>
  <c r="B533" i="28"/>
  <c r="B542" i="28"/>
  <c r="B568" i="28"/>
  <c r="B569" i="28"/>
  <c r="B570" i="28"/>
  <c r="B606" i="28"/>
  <c r="B607" i="28"/>
  <c r="B608" i="28"/>
  <c r="B609" i="28"/>
  <c r="B610" i="28"/>
  <c r="B273" i="28"/>
  <c r="B275" i="28"/>
  <c r="B318" i="28"/>
  <c r="B400" i="28"/>
  <c r="B401" i="28"/>
  <c r="B677" i="28"/>
  <c r="B736" i="28"/>
  <c r="B768" i="28"/>
  <c r="B769" i="28"/>
  <c r="B821" i="28"/>
  <c r="B822" i="28"/>
  <c r="B938" i="28"/>
  <c r="B939" i="28"/>
  <c r="B941" i="28"/>
  <c r="B991" i="28"/>
  <c r="B1039" i="28"/>
  <c r="B1040" i="28"/>
  <c r="B1061" i="28"/>
  <c r="B1062" i="28"/>
  <c r="B1064" i="28"/>
  <c r="B50" i="28"/>
  <c r="B59" i="28"/>
  <c r="B111" i="28"/>
  <c r="B112" i="28"/>
  <c r="B637" i="28"/>
  <c r="B638" i="28"/>
  <c r="B639" i="28"/>
  <c r="B729" i="28"/>
  <c r="B730" i="28"/>
  <c r="B731" i="28"/>
  <c r="B732" i="28"/>
  <c r="B789" i="28"/>
  <c r="B832" i="28"/>
  <c r="B833" i="28"/>
  <c r="B904" i="28"/>
  <c r="B905" i="28"/>
  <c r="B906" i="28"/>
  <c r="B105" i="28"/>
  <c r="B106" i="28"/>
  <c r="B131" i="28"/>
  <c r="B226" i="28"/>
  <c r="B227" i="28"/>
  <c r="B228" i="28"/>
  <c r="B274" i="28"/>
  <c r="B276" i="28"/>
  <c r="B277" i="28"/>
  <c r="B278" i="28"/>
  <c r="B279" i="28"/>
  <c r="B280" i="28"/>
  <c r="B299" i="28"/>
  <c r="B300" i="28"/>
  <c r="B370" i="28"/>
  <c r="B372" i="28"/>
  <c r="B519" i="28"/>
  <c r="B520" i="28"/>
  <c r="B521" i="28"/>
  <c r="B561" i="28"/>
  <c r="B25" i="28"/>
  <c r="B81" i="28"/>
  <c r="B126" i="28"/>
  <c r="B137" i="28"/>
  <c r="B204" i="28"/>
  <c r="B262" i="28"/>
  <c r="B317" i="28"/>
  <c r="B418" i="28"/>
  <c r="B576" i="28"/>
  <c r="B586" i="28"/>
  <c r="B721" i="28"/>
  <c r="B827" i="28"/>
  <c r="B974" i="28"/>
  <c r="B136" i="28"/>
  <c r="B157" i="28"/>
  <c r="B197" i="28"/>
  <c r="B198" i="28"/>
  <c r="B244" i="28"/>
  <c r="B704" i="28"/>
  <c r="B773" i="28"/>
  <c r="B774" i="28"/>
  <c r="B775" i="28"/>
  <c r="B1014" i="28"/>
  <c r="B1045" i="28"/>
  <c r="B1046" i="28"/>
  <c r="B258" i="28"/>
  <c r="B693" i="28"/>
  <c r="B738" i="28"/>
  <c r="B780" i="28"/>
  <c r="B802" i="28"/>
  <c r="B915" i="28"/>
  <c r="B77" i="28"/>
  <c r="B140" i="28"/>
  <c r="B155" i="28"/>
  <c r="B210" i="28"/>
  <c r="B271" i="28"/>
  <c r="B448" i="28"/>
  <c r="B534" i="28"/>
  <c r="B549" i="28"/>
  <c r="B801" i="28"/>
  <c r="B825" i="28"/>
  <c r="B966" i="28"/>
  <c r="B967" i="28"/>
  <c r="B996" i="28"/>
  <c r="B997" i="28"/>
  <c r="B1026" i="28"/>
  <c r="B1071" i="28"/>
  <c r="B1072" i="28"/>
  <c r="B1073" i="28"/>
  <c r="B1074" i="28"/>
  <c r="B1075" i="28"/>
  <c r="B31" i="28"/>
  <c r="B101" i="28"/>
  <c r="B103" i="28"/>
  <c r="B199" i="28"/>
  <c r="B316" i="28"/>
  <c r="B378" i="28"/>
  <c r="B599" i="28"/>
  <c r="B621" i="28"/>
  <c r="B643" i="28"/>
  <c r="B678" i="28"/>
  <c r="B776" i="28"/>
  <c r="B808" i="28"/>
  <c r="B810" i="28"/>
  <c r="B903" i="28"/>
  <c r="B952" i="28"/>
  <c r="B965" i="28"/>
  <c r="B32" i="28"/>
  <c r="B38" i="28"/>
  <c r="B42" i="28"/>
  <c r="B90" i="28"/>
  <c r="B96" i="28"/>
  <c r="B124" i="28"/>
  <c r="B220" i="28"/>
  <c r="B371" i="28"/>
  <c r="B442" i="28"/>
  <c r="B516" i="28"/>
  <c r="B551" i="28"/>
  <c r="B641" i="28"/>
  <c r="B642" i="28"/>
  <c r="B756" i="28"/>
  <c r="B792" i="28"/>
  <c r="B830" i="28"/>
  <c r="B885" i="28"/>
  <c r="B1049" i="28"/>
  <c r="B1050" i="28"/>
  <c r="B1068" i="28"/>
  <c r="B15" i="28"/>
  <c r="B43" i="28"/>
  <c r="B431" i="28"/>
  <c r="B648" i="28"/>
  <c r="B687" i="28"/>
  <c r="B692" i="28"/>
  <c r="B740" i="28"/>
  <c r="B844" i="28"/>
  <c r="B956" i="28"/>
  <c r="B957" i="28"/>
  <c r="B78" i="28"/>
  <c r="B79" i="28"/>
  <c r="B80" i="28"/>
  <c r="B176" i="28"/>
  <c r="B177" i="28"/>
  <c r="B211" i="28"/>
  <c r="B212" i="28"/>
  <c r="B213" i="28"/>
  <c r="B245" i="28"/>
  <c r="B291" i="28"/>
  <c r="B307" i="28"/>
  <c r="B309" i="28"/>
  <c r="B367" i="28"/>
  <c r="B390" i="28"/>
  <c r="B411" i="28"/>
  <c r="B602" i="28"/>
  <c r="B655" i="28"/>
  <c r="B656" i="28"/>
  <c r="B657" i="28"/>
  <c r="B680" i="28"/>
  <c r="B724" i="28"/>
  <c r="B727" i="28"/>
  <c r="B799" i="28"/>
  <c r="B804" i="28"/>
  <c r="B840" i="28"/>
  <c r="B851" i="28"/>
  <c r="B955" i="28"/>
  <c r="B7" i="28"/>
  <c r="B12" i="28"/>
  <c r="B52" i="28"/>
  <c r="B53" i="28"/>
  <c r="B100" i="28"/>
  <c r="B121" i="28"/>
  <c r="B181" i="28"/>
  <c r="B182" i="28"/>
  <c r="B265" i="28"/>
  <c r="B266" i="28"/>
  <c r="B267" i="28"/>
  <c r="B294" i="28"/>
  <c r="B295" i="28"/>
  <c r="B361" i="28"/>
  <c r="B398" i="28"/>
  <c r="B786" i="28"/>
  <c r="B787" i="28"/>
  <c r="B829" i="28"/>
  <c r="B853" i="28"/>
  <c r="B854" i="28"/>
  <c r="B898" i="28"/>
  <c r="B910" i="28"/>
  <c r="B911" i="28"/>
  <c r="B918" i="28"/>
  <c r="B538" i="28"/>
  <c r="B539" i="28"/>
  <c r="B540" i="28"/>
  <c r="B541" i="28"/>
  <c r="B649" i="28"/>
  <c r="B668" i="28"/>
  <c r="B669" i="28"/>
  <c r="B670" i="28"/>
  <c r="B744" i="28"/>
  <c r="B877" i="28"/>
  <c r="B953" i="28"/>
  <c r="B958" i="28"/>
  <c r="B970" i="28"/>
  <c r="B1016" i="28"/>
  <c r="B1017" i="28"/>
  <c r="B1018" i="28"/>
  <c r="B1019" i="28"/>
  <c r="B1055" i="28"/>
  <c r="B1056" i="28"/>
  <c r="B24" i="28"/>
  <c r="B44" i="28"/>
  <c r="B122" i="28"/>
  <c r="B146" i="28"/>
  <c r="B147" i="28"/>
  <c r="B175" i="28"/>
  <c r="B217" i="28"/>
  <c r="B231" i="28"/>
  <c r="B354" i="28"/>
  <c r="B363" i="28"/>
  <c r="B393" i="28"/>
  <c r="B483" i="28"/>
  <c r="B550" i="28"/>
  <c r="B47" i="28"/>
  <c r="B48" i="28"/>
  <c r="B68" i="28"/>
  <c r="B297" i="28"/>
  <c r="B301" i="28"/>
  <c r="B321" i="28"/>
  <c r="B325" i="28"/>
  <c r="B424" i="28"/>
  <c r="B572" i="28"/>
  <c r="B573" i="28"/>
  <c r="B626" i="28"/>
  <c r="B650" i="28"/>
  <c r="B779" i="28"/>
  <c r="B427" i="28"/>
  <c r="B428" i="28"/>
  <c r="B429" i="28"/>
  <c r="B601" i="28"/>
  <c r="B814" i="28"/>
  <c r="B815" i="28"/>
  <c r="B816" i="28"/>
  <c r="B817" i="28"/>
  <c r="B818" i="28"/>
  <c r="B819" i="28"/>
  <c r="B820" i="28"/>
  <c r="B1042" i="28"/>
  <c r="B5" i="28"/>
  <c r="B6" i="28"/>
  <c r="B73" i="28"/>
  <c r="B92" i="28"/>
  <c r="B119" i="28"/>
  <c r="B120" i="28"/>
  <c r="B144" i="28"/>
  <c r="B186" i="28"/>
  <c r="B270" i="28"/>
  <c r="B512" i="28"/>
  <c r="B513" i="28"/>
  <c r="B537" i="28"/>
  <c r="B564" i="28"/>
  <c r="B666" i="28"/>
  <c r="B690" i="28"/>
  <c r="B691" i="28"/>
  <c r="B743" i="28"/>
  <c r="B580" i="28"/>
  <c r="B581" i="28"/>
  <c r="B613" i="28"/>
  <c r="B588" i="28"/>
  <c r="B589" i="28"/>
  <c r="B590" i="28"/>
  <c r="B591" i="28"/>
  <c r="B592" i="28"/>
  <c r="B593" i="28"/>
  <c r="B633" i="28"/>
  <c r="B645" i="28"/>
  <c r="B878" i="28"/>
  <c r="B976" i="28"/>
  <c r="B977" i="28"/>
  <c r="B978" i="28"/>
  <c r="B524" i="28"/>
  <c r="B578" i="28"/>
  <c r="B654" i="28"/>
  <c r="B737" i="28"/>
  <c r="B811" i="28"/>
  <c r="B128" i="28"/>
  <c r="B133" i="28"/>
  <c r="B163" i="28"/>
  <c r="B416" i="28"/>
  <c r="B468" i="28"/>
  <c r="B526" i="28"/>
  <c r="B893" i="28"/>
  <c r="B790" i="28"/>
  <c r="B824" i="28"/>
  <c r="B926" i="28"/>
  <c r="B995" i="28"/>
  <c r="B1044" i="28"/>
  <c r="B190" i="28"/>
  <c r="B252" i="28"/>
  <c r="B623" i="28"/>
  <c r="B705" i="28"/>
  <c r="B717" i="28"/>
  <c r="B828" i="28"/>
  <c r="B887" i="28"/>
  <c r="B975" i="28"/>
  <c r="B1031" i="28"/>
  <c r="B1032" i="28"/>
  <c r="B1033" i="28"/>
  <c r="B1053" i="28"/>
  <c r="B159" i="28"/>
  <c r="B611" i="28"/>
  <c r="B665" i="28"/>
  <c r="B713" i="28"/>
  <c r="B714" i="28"/>
  <c r="B23" i="28"/>
  <c r="B91" i="28"/>
  <c r="B117" i="28"/>
  <c r="B151" i="28"/>
  <c r="B347" i="28"/>
  <c r="B488" i="28"/>
  <c r="B855" i="28"/>
  <c r="B856" i="28"/>
  <c r="B984" i="28"/>
  <c r="B728" i="28"/>
  <c r="B750" i="28"/>
  <c r="B752" i="28"/>
  <c r="B791" i="28"/>
  <c r="B826" i="28"/>
  <c r="B985" i="28"/>
  <c r="B989" i="28"/>
  <c r="B348" i="28"/>
  <c r="B640" i="28"/>
  <c r="B761" i="28"/>
  <c r="B762" i="28"/>
  <c r="B764" i="28"/>
  <c r="B765" i="28"/>
  <c r="B852" i="28"/>
  <c r="B886" i="28"/>
  <c r="B1076" i="28"/>
  <c r="B1077" i="28"/>
  <c r="B749" i="28"/>
  <c r="B907" i="28"/>
  <c r="B13" i="28"/>
  <c r="B94" i="28"/>
  <c r="B191" i="28"/>
  <c r="B292" i="28"/>
  <c r="B389" i="28"/>
  <c r="B414" i="28"/>
  <c r="B444" i="28"/>
  <c r="B472" i="28"/>
  <c r="B715" i="28"/>
  <c r="B842" i="28"/>
  <c r="B45" i="28"/>
  <c r="B58" i="28"/>
  <c r="B116" i="28"/>
  <c r="B170" i="28"/>
  <c r="B203" i="28"/>
  <c r="B302" i="28"/>
  <c r="B306" i="28"/>
  <c r="B477" i="28"/>
  <c r="B781" i="28"/>
  <c r="B782" i="28"/>
  <c r="B783" i="28"/>
  <c r="B784" i="28"/>
  <c r="B785" i="28"/>
  <c r="B794" i="28"/>
  <c r="B795" i="28"/>
  <c r="B945" i="28"/>
  <c r="B946" i="28"/>
  <c r="B947" i="28"/>
  <c r="B948" i="28"/>
  <c r="B1078" i="28"/>
  <c r="B1079" i="28"/>
  <c r="B206" i="28"/>
  <c r="B364" i="28"/>
  <c r="B365" i="28"/>
  <c r="B535" i="28"/>
  <c r="B964" i="28"/>
  <c r="B1035" i="28"/>
  <c r="B614" i="28"/>
  <c r="B908" i="28"/>
  <c r="B969" i="28"/>
  <c r="B1000" i="28"/>
  <c r="B1069" i="28"/>
  <c r="B255" i="28"/>
  <c r="B311" i="28"/>
  <c r="B875" i="28"/>
  <c r="B992" i="28"/>
  <c r="B194" i="28"/>
  <c r="B600" i="28"/>
  <c r="B664" i="28"/>
  <c r="B742" i="28"/>
  <c r="B839" i="28"/>
  <c r="B97" i="28"/>
  <c r="B377" i="28"/>
  <c r="B379" i="28"/>
  <c r="B443" i="28"/>
  <c r="B446" i="28"/>
  <c r="B450" i="28"/>
  <c r="B501" i="28"/>
  <c r="B879" i="28"/>
  <c r="B867" i="28"/>
  <c r="B868" i="28"/>
  <c r="B891" i="28"/>
  <c r="B892" i="28"/>
  <c r="B927" i="28"/>
  <c r="B929" i="28"/>
  <c r="B725" i="28"/>
  <c r="B726" i="28"/>
  <c r="B739" i="28"/>
  <c r="B745" i="28"/>
  <c r="B767" i="28"/>
  <c r="B772" i="28"/>
  <c r="B862" i="28"/>
  <c r="B82" i="28"/>
  <c r="B352" i="28"/>
  <c r="B19" i="28"/>
  <c r="B205" i="28"/>
  <c r="B358" i="28"/>
  <c r="B368" i="28"/>
  <c r="B391" i="28"/>
  <c r="B622" i="28"/>
  <c r="B629" i="28"/>
  <c r="B865" i="28"/>
  <c r="B866" i="28"/>
  <c r="B882" i="28"/>
  <c r="B924" i="28"/>
  <c r="B187" i="28"/>
  <c r="B351" i="28"/>
  <c r="B718" i="28"/>
  <c r="B860" i="28"/>
  <c r="B894" i="28"/>
  <c r="B98" i="28"/>
  <c r="B99" i="28"/>
  <c r="B296" i="28"/>
  <c r="B386" i="28"/>
  <c r="B402" i="28"/>
  <c r="B405" i="28"/>
  <c r="B425" i="28"/>
  <c r="B466" i="28"/>
  <c r="B467" i="28"/>
  <c r="B723" i="28"/>
  <c r="B777" i="28"/>
  <c r="B778" i="28"/>
  <c r="B65" i="28"/>
  <c r="B153" i="28"/>
  <c r="B168" i="28"/>
  <c r="B196" i="28"/>
  <c r="B214" i="28"/>
  <c r="B223" i="28"/>
  <c r="B250" i="28"/>
  <c r="B319" i="28"/>
  <c r="B356" i="28"/>
  <c r="B366" i="28"/>
  <c r="B369" i="28"/>
  <c r="B420" i="28"/>
  <c r="B439" i="28"/>
  <c r="B474" i="28"/>
  <c r="B503" i="28"/>
  <c r="B527" i="28"/>
  <c r="B667" i="28"/>
  <c r="B698" i="28"/>
  <c r="B719" i="28"/>
  <c r="B747" i="28"/>
  <c r="B748" i="28"/>
  <c r="B807" i="28"/>
  <c r="B857" i="28"/>
  <c r="B870" i="28"/>
  <c r="B884" i="28"/>
  <c r="B899" i="28"/>
  <c r="B920" i="28"/>
  <c r="B921" i="28"/>
  <c r="B63" i="28"/>
  <c r="B70" i="28"/>
  <c r="B85" i="28"/>
  <c r="B93" i="28"/>
  <c r="B102" i="28"/>
  <c r="B110" i="28"/>
  <c r="B118" i="28"/>
  <c r="B123" i="28"/>
  <c r="B180" i="28"/>
  <c r="B188" i="28"/>
  <c r="B216" i="28"/>
  <c r="B219" i="28"/>
  <c r="B225" i="28"/>
  <c r="B229" i="28"/>
  <c r="B230" i="28"/>
  <c r="B293" i="28"/>
  <c r="B304" i="28"/>
  <c r="B313" i="28"/>
  <c r="B349" i="28"/>
  <c r="B357" i="28"/>
  <c r="B376" i="28"/>
  <c r="B382" i="28"/>
  <c r="B408" i="28"/>
  <c r="B479" i="28"/>
  <c r="B487" i="28"/>
  <c r="B495" i="28"/>
  <c r="B509" i="28"/>
  <c r="B514" i="28"/>
  <c r="B515" i="28"/>
  <c r="B518" i="28"/>
  <c r="B46" i="28"/>
  <c r="B169" i="28"/>
  <c r="B268" i="28"/>
  <c r="B272" i="28"/>
  <c r="B281" i="28"/>
  <c r="B312" i="28"/>
  <c r="B350" i="28"/>
  <c r="B362" i="28"/>
  <c r="B399" i="28"/>
  <c r="B426" i="28"/>
  <c r="B440" i="28"/>
  <c r="B481" i="28"/>
  <c r="B510" i="28"/>
  <c r="B644" i="28"/>
  <c r="B659" i="28"/>
  <c r="B674" i="28"/>
  <c r="B716" i="28"/>
  <c r="B735" i="28"/>
  <c r="B809" i="28"/>
  <c r="B838" i="28"/>
  <c r="B861" i="28"/>
  <c r="B864" i="28"/>
  <c r="B871" i="28"/>
  <c r="B880" i="28"/>
  <c r="B914" i="28"/>
  <c r="B942" i="28"/>
  <c r="B960" i="28"/>
  <c r="B1013" i="28"/>
  <c r="B1027" i="28"/>
  <c r="B1038" i="28"/>
  <c r="B8" i="28"/>
  <c r="B9" i="28"/>
  <c r="B16" i="28"/>
  <c r="B26" i="28"/>
  <c r="B127" i="28"/>
  <c r="B132" i="28"/>
  <c r="B189" i="28"/>
  <c r="B261" i="28"/>
  <c r="B308" i="28"/>
  <c r="B392" i="28"/>
  <c r="B406" i="28"/>
  <c r="B433" i="28"/>
  <c r="B451" i="28"/>
  <c r="B508" i="28"/>
  <c r="B672" i="28"/>
  <c r="B684" i="28"/>
  <c r="B686" i="28"/>
  <c r="B701" i="28"/>
  <c r="B702" i="28"/>
  <c r="B708" i="28"/>
  <c r="B712" i="28"/>
  <c r="B755" i="28"/>
  <c r="B771" i="28"/>
  <c r="B793" i="28"/>
  <c r="B805" i="28"/>
  <c r="B888" i="28"/>
  <c r="B993" i="28"/>
  <c r="B998" i="28"/>
  <c r="B1023" i="28"/>
  <c r="B1024" i="28"/>
  <c r="B1036" i="28"/>
  <c r="B1070" i="28"/>
  <c r="B651" i="28"/>
  <c r="B660" i="28"/>
  <c r="B703" i="28"/>
  <c r="B709" i="28"/>
  <c r="B710" i="28"/>
  <c r="B741" i="28"/>
  <c r="B812" i="28"/>
  <c r="B940" i="28"/>
  <c r="B982" i="28"/>
  <c r="B1041" i="28"/>
  <c r="B1054" i="28"/>
  <c r="B3" i="28"/>
  <c r="B49" i="28"/>
  <c r="B57" i="28"/>
  <c r="B75" i="28"/>
  <c r="B150" i="28"/>
  <c r="B158" i="28"/>
  <c r="B178" i="28"/>
  <c r="B202" i="28"/>
  <c r="B208" i="28"/>
  <c r="B215" i="28"/>
  <c r="B222" i="28"/>
  <c r="B235" i="28"/>
  <c r="B249" i="28"/>
  <c r="B263" i="28"/>
  <c r="B282" i="28"/>
  <c r="B315" i="28"/>
  <c r="B343" i="28"/>
  <c r="B355" i="28"/>
  <c r="B395" i="28"/>
  <c r="B435" i="28"/>
  <c r="B436" i="28"/>
  <c r="B461" i="28"/>
  <c r="B464" i="28"/>
  <c r="B523" i="28"/>
  <c r="B546" i="28"/>
  <c r="B558" i="28"/>
  <c r="B872" i="28"/>
  <c r="B922" i="28"/>
  <c r="B2" i="28"/>
  <c r="B36" i="28"/>
  <c r="B37" i="28"/>
  <c r="B39" i="28"/>
  <c r="B55" i="28"/>
  <c r="B74" i="28"/>
  <c r="B89" i="28"/>
  <c r="B142" i="28"/>
  <c r="B233" i="28"/>
  <c r="B234" i="28"/>
  <c r="B257" i="28"/>
  <c r="B412" i="28"/>
  <c r="B430" i="28"/>
  <c r="B465" i="28"/>
  <c r="B489" i="28"/>
  <c r="B522" i="28"/>
  <c r="B754" i="28"/>
  <c r="B788" i="28"/>
  <c r="B823" i="28"/>
  <c r="B873" i="28"/>
  <c r="B912" i="28"/>
  <c r="B913" i="28"/>
  <c r="B919" i="28"/>
  <c r="B943" i="28"/>
  <c r="B983" i="28"/>
  <c r="B999" i="28"/>
  <c r="B1009" i="28"/>
  <c r="B1015" i="28"/>
  <c r="B22" i="28"/>
  <c r="B107" i="28"/>
  <c r="B154" i="28"/>
  <c r="B171" i="28"/>
  <c r="B185" i="28"/>
  <c r="B192" i="28"/>
  <c r="B253" i="28"/>
  <c r="B288" i="28"/>
  <c r="B415" i="28"/>
  <c r="B454" i="28"/>
  <c r="B18" i="28"/>
  <c r="B34" i="28"/>
  <c r="B40" i="28"/>
  <c r="B69" i="28"/>
  <c r="B130" i="28"/>
  <c r="B139" i="28"/>
  <c r="B166" i="28"/>
  <c r="B167" i="28"/>
  <c r="B172" i="28"/>
  <c r="B283" i="28"/>
  <c r="B305" i="28"/>
  <c r="B314" i="28"/>
  <c r="B345" i="28"/>
  <c r="B409" i="28"/>
  <c r="B410" i="28"/>
  <c r="B413" i="28"/>
  <c r="B432" i="28"/>
  <c r="B493" i="28"/>
  <c r="B494" i="28"/>
  <c r="B511" i="28"/>
  <c r="B552" i="28"/>
  <c r="B584" i="28"/>
  <c r="B632" i="28"/>
  <c r="B647" i="28"/>
  <c r="B679" i="28"/>
  <c r="B711" i="28"/>
  <c r="B874" i="28"/>
  <c r="B883" i="28"/>
  <c r="B902" i="28"/>
  <c r="B949" i="28"/>
  <c r="B963" i="28"/>
  <c r="B994" i="28"/>
  <c r="B1004" i="28"/>
  <c r="B1025" i="28"/>
  <c r="B1034" i="28"/>
  <c r="B1037" i="28"/>
  <c r="B1043" i="28"/>
  <c r="B1063" i="28"/>
  <c r="B4" i="28"/>
  <c r="B41" i="28"/>
  <c r="B72" i="28"/>
  <c r="B218" i="28"/>
  <c r="B478" i="28"/>
  <c r="B484" i="28"/>
  <c r="B491" i="28"/>
  <c r="B517" i="28"/>
  <c r="B556" i="28"/>
  <c r="B557" i="28"/>
  <c r="B559" i="28"/>
  <c r="B563" i="28"/>
  <c r="B624" i="28"/>
  <c r="B746" i="28"/>
  <c r="B753" i="28"/>
  <c r="B770" i="28"/>
  <c r="B796" i="28"/>
  <c r="B800" i="28"/>
  <c r="B806" i="28"/>
  <c r="B831" i="28"/>
  <c r="B841" i="28"/>
  <c r="B863" i="28"/>
  <c r="B876" i="28"/>
  <c r="B909" i="28"/>
  <c r="B923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83" i="28"/>
  <c r="B384" i="28"/>
  <c r="B421" i="28"/>
  <c r="B422" i="28"/>
  <c r="B423" i="28"/>
  <c r="B469" i="28"/>
  <c r="B497" i="28"/>
  <c r="B498" i="28"/>
  <c r="B554" i="28"/>
  <c r="B555" i="28"/>
  <c r="B616" i="28"/>
  <c r="B634" i="28"/>
  <c r="B635" i="28"/>
  <c r="B661" i="28"/>
  <c r="B682" i="28"/>
  <c r="B683" i="28"/>
  <c r="B706" i="28"/>
  <c r="B707" i="28"/>
  <c r="B722" i="28"/>
  <c r="B733" i="28"/>
  <c r="B845" i="28"/>
  <c r="B846" i="28"/>
  <c r="B847" i="28"/>
  <c r="B848" i="28"/>
  <c r="B849" i="28"/>
  <c r="B850" i="28"/>
  <c r="B928" i="28"/>
  <c r="B930" i="28"/>
  <c r="B931" i="28"/>
  <c r="B932" i="28"/>
  <c r="B933" i="28"/>
  <c r="B934" i="28"/>
  <c r="B935" i="28"/>
  <c r="B936" i="28"/>
  <c r="B944" i="28"/>
  <c r="B961" i="28"/>
  <c r="B962" i="28"/>
  <c r="B973" i="28"/>
  <c r="B1006" i="28"/>
  <c r="B1007" i="28"/>
  <c r="B17" i="28"/>
  <c r="B108" i="28"/>
  <c r="B143" i="28"/>
  <c r="B238" i="28"/>
  <c r="B239" i="28"/>
  <c r="B240" i="28"/>
  <c r="B241" i="28"/>
  <c r="B455" i="28"/>
  <c r="B456" i="28"/>
  <c r="B457" i="28"/>
  <c r="B459" i="28"/>
  <c r="B460" i="28"/>
  <c r="B528" i="28"/>
  <c r="B529" i="28"/>
  <c r="B530" i="28"/>
  <c r="B531" i="28"/>
  <c r="B595" i="28"/>
  <c r="B694" i="28"/>
  <c r="B695" i="28"/>
  <c r="B696" i="28"/>
  <c r="B697" i="28"/>
  <c r="B757" i="28"/>
  <c r="B758" i="28"/>
  <c r="B759" i="28"/>
  <c r="B760" i="28"/>
  <c r="B183" i="28"/>
  <c r="B184" i="28"/>
  <c r="B486" i="28"/>
  <c r="B971" i="28"/>
  <c r="B972" i="28"/>
  <c r="B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775" i="27"/>
  <c r="B776" i="27"/>
  <c r="B777" i="27"/>
  <c r="B778" i="27"/>
  <c r="B779" i="27"/>
  <c r="B780" i="27"/>
  <c r="B781" i="27"/>
  <c r="B782" i="27"/>
  <c r="B783" i="27"/>
  <c r="B784" i="27"/>
  <c r="B785" i="27"/>
  <c r="B786" i="27"/>
  <c r="B787" i="27"/>
  <c r="B788" i="27"/>
  <c r="B789" i="27"/>
  <c r="B790" i="27"/>
  <c r="B791" i="27"/>
  <c r="B792" i="27"/>
  <c r="B793" i="27"/>
  <c r="B794" i="27"/>
  <c r="B795" i="27"/>
  <c r="B796" i="27"/>
  <c r="B797" i="27"/>
  <c r="B798" i="27"/>
  <c r="B799" i="27"/>
  <c r="B800" i="27"/>
  <c r="B801" i="27"/>
  <c r="B802" i="27"/>
  <c r="B803" i="27"/>
  <c r="B804" i="27"/>
  <c r="B805" i="27"/>
  <c r="B806" i="27"/>
  <c r="B807" i="27"/>
  <c r="B808" i="27"/>
  <c r="B809" i="27"/>
  <c r="B810" i="27"/>
  <c r="B811" i="27"/>
  <c r="B812" i="27"/>
  <c r="B813" i="27"/>
  <c r="B814" i="27"/>
  <c r="B815" i="27"/>
  <c r="B816" i="27"/>
  <c r="B817" i="27"/>
  <c r="B818" i="27"/>
  <c r="B819" i="27"/>
  <c r="B820" i="27"/>
  <c r="B821" i="27"/>
  <c r="B822" i="27"/>
  <c r="B823" i="27"/>
  <c r="B824" i="27"/>
  <c r="B825" i="27"/>
  <c r="B826" i="27"/>
  <c r="B827" i="27"/>
  <c r="B828" i="27"/>
  <c r="B829" i="27"/>
  <c r="B830" i="27"/>
  <c r="B831" i="27"/>
  <c r="B832" i="27"/>
  <c r="B833" i="27"/>
  <c r="B834" i="27"/>
  <c r="B835" i="27"/>
  <c r="B836" i="27"/>
  <c r="B837" i="27"/>
  <c r="B838" i="27"/>
  <c r="B839" i="27"/>
  <c r="B840" i="27"/>
  <c r="B841" i="27"/>
  <c r="B842" i="27"/>
  <c r="B843" i="27"/>
  <c r="B844" i="27"/>
  <c r="B845" i="27"/>
  <c r="B846" i="27"/>
  <c r="B847" i="27"/>
  <c r="B848" i="27"/>
  <c r="B849" i="27"/>
  <c r="B850" i="27"/>
  <c r="B851" i="27"/>
  <c r="B852" i="27"/>
  <c r="B853" i="27"/>
  <c r="B854" i="27"/>
  <c r="B855" i="27"/>
  <c r="B856" i="27"/>
  <c r="B857" i="27"/>
  <c r="B858" i="27"/>
  <c r="B859" i="27"/>
  <c r="B860" i="27"/>
  <c r="B861" i="27"/>
  <c r="B862" i="27"/>
  <c r="B863" i="27"/>
  <c r="B864" i="27"/>
  <c r="B865" i="27"/>
  <c r="B866" i="27"/>
  <c r="B867" i="27"/>
  <c r="B868" i="27"/>
  <c r="B869" i="27"/>
  <c r="B870" i="27"/>
  <c r="B871" i="27"/>
  <c r="B872" i="27"/>
  <c r="B873" i="27"/>
  <c r="B874" i="27"/>
  <c r="B875" i="27"/>
  <c r="B876" i="27"/>
  <c r="B877" i="27"/>
  <c r="B878" i="27"/>
  <c r="B879" i="27"/>
  <c r="B880" i="27"/>
  <c r="B881" i="27"/>
  <c r="B882" i="27"/>
  <c r="B883" i="27"/>
  <c r="B884" i="27"/>
  <c r="B885" i="27"/>
  <c r="B886" i="27"/>
  <c r="B887" i="27"/>
  <c r="B888" i="27"/>
  <c r="B889" i="27"/>
  <c r="B890" i="27"/>
  <c r="B891" i="27"/>
  <c r="B892" i="27"/>
  <c r="B893" i="27"/>
  <c r="B894" i="27"/>
  <c r="B895" i="27"/>
  <c r="B896" i="27"/>
  <c r="B897" i="27"/>
  <c r="B898" i="27"/>
  <c r="B899" i="27"/>
  <c r="B900" i="27"/>
  <c r="B901" i="27"/>
  <c r="B902" i="27"/>
  <c r="B903" i="27"/>
  <c r="B904" i="27"/>
  <c r="B905" i="27"/>
  <c r="B906" i="27"/>
  <c r="B907" i="27"/>
  <c r="B908" i="27"/>
  <c r="B909" i="27"/>
  <c r="B910" i="27"/>
  <c r="B911" i="27"/>
  <c r="B912" i="27"/>
  <c r="B913" i="27"/>
  <c r="B914" i="27"/>
  <c r="B915" i="27"/>
  <c r="B916" i="27"/>
  <c r="B917" i="27"/>
  <c r="B918" i="27"/>
  <c r="B919" i="27"/>
  <c r="B920" i="27"/>
  <c r="B921" i="27"/>
  <c r="B922" i="27"/>
  <c r="B923" i="27"/>
  <c r="B924" i="27"/>
  <c r="B925" i="27"/>
  <c r="B926" i="27"/>
  <c r="B927" i="27"/>
  <c r="B928" i="27"/>
  <c r="B929" i="27"/>
  <c r="B930" i="27"/>
  <c r="B931" i="27"/>
  <c r="B932" i="27"/>
  <c r="B933" i="27"/>
  <c r="B934" i="27"/>
  <c r="B935" i="27"/>
  <c r="B936" i="27"/>
  <c r="B937" i="27"/>
  <c r="B938" i="27"/>
  <c r="B939" i="27"/>
  <c r="B940" i="27"/>
  <c r="B941" i="27"/>
  <c r="B942" i="27"/>
  <c r="B943" i="27"/>
  <c r="B944" i="27"/>
  <c r="B945" i="27"/>
  <c r="B946" i="27"/>
  <c r="B947" i="27"/>
  <c r="B948" i="27"/>
  <c r="B949" i="27"/>
  <c r="B950" i="27"/>
  <c r="B951" i="27"/>
  <c r="B952" i="27"/>
  <c r="B953" i="27"/>
  <c r="B954" i="27"/>
  <c r="B955" i="27"/>
  <c r="B956" i="27"/>
  <c r="B957" i="27"/>
  <c r="B958" i="27"/>
  <c r="B959" i="27"/>
  <c r="B960" i="27"/>
  <c r="B961" i="27"/>
  <c r="B962" i="27"/>
  <c r="B963" i="27"/>
  <c r="B964" i="27"/>
  <c r="B965" i="27"/>
  <c r="B966" i="27"/>
  <c r="B967" i="27"/>
  <c r="B968" i="27"/>
  <c r="B969" i="27"/>
  <c r="B970" i="27"/>
  <c r="B971" i="27"/>
  <c r="B972" i="27"/>
  <c r="B973" i="27"/>
  <c r="B974" i="27"/>
  <c r="B975" i="27"/>
  <c r="B976" i="27"/>
  <c r="B977" i="27"/>
  <c r="B978" i="27"/>
  <c r="B979" i="27"/>
  <c r="B980" i="27"/>
  <c r="B981" i="27"/>
  <c r="B982" i="27"/>
  <c r="B983" i="27"/>
  <c r="B984" i="27"/>
  <c r="B985" i="27"/>
  <c r="B986" i="27"/>
  <c r="B987" i="27"/>
  <c r="B988" i="27"/>
  <c r="B989" i="27"/>
  <c r="B990" i="27"/>
  <c r="B991" i="27"/>
  <c r="B992" i="27"/>
  <c r="B993" i="27"/>
  <c r="B994" i="27"/>
  <c r="B995" i="27"/>
  <c r="B996" i="27"/>
  <c r="B997" i="27"/>
  <c r="B998" i="27"/>
  <c r="B999" i="27"/>
  <c r="B1000" i="27"/>
  <c r="B1001" i="27"/>
  <c r="B1002" i="27"/>
  <c r="B1003" i="27"/>
  <c r="B1004" i="27"/>
  <c r="B1005" i="27"/>
  <c r="B1006" i="27"/>
  <c r="B1007" i="27"/>
  <c r="B1008" i="27"/>
  <c r="B1009" i="27"/>
  <c r="B1010" i="27"/>
  <c r="B1011" i="27"/>
  <c r="B1012" i="27"/>
  <c r="B1013" i="27"/>
  <c r="B1014" i="27"/>
  <c r="B1015" i="27"/>
  <c r="B1016" i="27"/>
  <c r="B1017" i="27"/>
  <c r="B1018" i="27"/>
  <c r="B1019" i="27"/>
  <c r="B1020" i="27"/>
  <c r="B1021" i="27"/>
  <c r="B1022" i="27"/>
  <c r="B1023" i="27"/>
  <c r="B1024" i="27"/>
  <c r="B1025" i="27"/>
  <c r="B1026" i="27"/>
  <c r="B1027" i="27"/>
  <c r="B1028" i="27"/>
  <c r="B1029" i="27"/>
  <c r="B1030" i="27"/>
  <c r="B1031" i="27"/>
  <c r="B1032" i="27"/>
  <c r="B1033" i="27"/>
  <c r="B1034" i="27"/>
  <c r="B1035" i="27"/>
  <c r="B1036" i="27"/>
  <c r="B1037" i="27"/>
  <c r="B1038" i="27"/>
  <c r="B1039" i="27"/>
  <c r="B1040" i="27"/>
  <c r="B1041" i="27"/>
  <c r="B1042" i="27"/>
  <c r="B1043" i="27"/>
  <c r="B1044" i="27"/>
  <c r="B1045" i="27"/>
  <c r="B1046" i="27"/>
  <c r="B1047" i="27"/>
  <c r="B1048" i="27"/>
  <c r="B1049" i="27"/>
  <c r="B1050" i="27"/>
  <c r="B1051" i="27"/>
  <c r="B1052" i="27"/>
  <c r="B1053" i="27"/>
  <c r="B1054" i="27"/>
  <c r="B1055" i="27"/>
  <c r="B1056" i="27"/>
  <c r="B1057" i="27"/>
  <c r="B1058" i="27"/>
  <c r="B1059" i="27"/>
  <c r="B1060" i="27"/>
  <c r="B1061" i="27"/>
  <c r="B1062" i="27"/>
  <c r="B1063" i="27"/>
  <c r="B1064" i="27"/>
  <c r="B1065" i="27"/>
  <c r="B1066" i="27"/>
  <c r="B1067" i="27"/>
  <c r="B1068" i="27"/>
  <c r="B1069" i="27"/>
  <c r="B1070" i="27"/>
  <c r="B1071" i="27"/>
  <c r="B1072" i="27"/>
  <c r="B1073" i="27"/>
  <c r="B1074" i="27"/>
  <c r="B1075" i="27"/>
  <c r="B1076" i="27"/>
  <c r="B1077" i="27"/>
  <c r="B1078" i="27"/>
  <c r="B1079" i="27"/>
  <c r="B1080" i="27"/>
  <c r="B1081" i="27"/>
  <c r="B1082" i="27"/>
  <c r="B1083" i="27"/>
  <c r="B1084" i="27"/>
  <c r="B1085" i="27"/>
  <c r="B1086" i="27"/>
  <c r="B1087" i="27"/>
  <c r="B1088" i="27"/>
  <c r="B1089" i="27"/>
  <c r="B1090" i="27"/>
  <c r="B1091" i="27"/>
  <c r="B1092" i="27"/>
  <c r="B1093" i="27"/>
  <c r="B1094" i="27"/>
  <c r="B1095" i="27"/>
  <c r="B1096" i="27"/>
  <c r="B1097" i="27"/>
  <c r="B1098" i="27"/>
  <c r="B1099" i="27"/>
  <c r="B1100" i="27"/>
  <c r="B1101" i="27"/>
  <c r="B1102" i="27"/>
  <c r="B1103" i="27"/>
  <c r="B1104" i="27"/>
  <c r="B1105" i="27"/>
  <c r="B1106" i="27"/>
  <c r="B1107" i="27"/>
  <c r="B1108" i="27"/>
  <c r="B1109" i="27"/>
  <c r="B1110" i="27"/>
  <c r="B1111" i="27"/>
  <c r="B1112" i="27"/>
  <c r="B1113" i="27"/>
  <c r="B1114" i="27"/>
  <c r="B1115" i="27"/>
  <c r="B1116" i="27"/>
  <c r="B1117" i="27"/>
  <c r="B1118" i="27"/>
  <c r="B1119" i="27"/>
  <c r="B1120" i="27"/>
  <c r="B1121" i="27"/>
  <c r="B1122" i="27"/>
  <c r="B1123" i="27"/>
  <c r="B1124" i="27"/>
  <c r="B1125" i="27"/>
  <c r="B1126" i="27"/>
  <c r="B1127" i="27"/>
  <c r="B1128" i="27"/>
  <c r="B1129" i="27"/>
  <c r="B1130" i="27"/>
  <c r="B1131" i="27"/>
  <c r="B1132" i="27"/>
  <c r="B1133" i="27"/>
  <c r="B1134" i="27"/>
  <c r="B1135" i="27"/>
  <c r="B1136" i="27"/>
  <c r="B1137" i="27"/>
  <c r="B1138" i="27"/>
  <c r="B1139" i="27"/>
  <c r="B1140" i="27"/>
  <c r="B1141" i="27"/>
  <c r="B1142" i="27"/>
  <c r="B1143" i="27"/>
  <c r="B1144" i="27"/>
  <c r="B1145" i="27"/>
  <c r="B1146" i="27"/>
  <c r="B1147" i="27"/>
  <c r="B1148" i="27"/>
  <c r="B1149" i="27"/>
  <c r="B1150" i="27"/>
  <c r="B1151" i="27"/>
  <c r="B1152" i="27"/>
  <c r="B1153" i="27"/>
  <c r="B1154" i="27"/>
  <c r="B1155" i="27"/>
  <c r="B1156" i="27"/>
  <c r="B1157" i="27"/>
  <c r="B1158" i="27"/>
  <c r="B1159" i="27"/>
  <c r="B1160" i="27"/>
  <c r="B1161" i="27"/>
  <c r="B1162" i="27"/>
  <c r="B1163" i="27"/>
  <c r="B1164" i="27"/>
  <c r="B1165" i="27"/>
  <c r="B1166" i="27"/>
  <c r="B1167" i="27"/>
  <c r="B1168" i="27"/>
  <c r="B1169" i="27"/>
  <c r="B1170" i="27"/>
  <c r="B1171" i="27"/>
  <c r="B1172" i="27"/>
  <c r="B1173" i="27"/>
  <c r="B1174" i="27"/>
  <c r="B1175" i="27"/>
  <c r="B1176" i="27"/>
  <c r="B1177" i="27"/>
  <c r="B1178" i="27"/>
  <c r="B1179" i="27"/>
  <c r="B1180" i="27"/>
  <c r="B1181" i="27"/>
  <c r="B1182" i="27"/>
  <c r="B1183" i="27"/>
  <c r="B1184" i="27"/>
  <c r="B1185" i="27"/>
  <c r="B1186" i="27"/>
  <c r="B1187" i="27"/>
  <c r="B1188" i="27"/>
  <c r="B1189" i="27"/>
  <c r="B1190" i="27"/>
  <c r="B1191" i="27"/>
  <c r="B1192" i="27"/>
  <c r="B1193" i="27"/>
  <c r="B1194" i="27"/>
  <c r="B1195" i="27"/>
  <c r="B1196" i="27"/>
  <c r="B1197" i="27"/>
  <c r="B1198" i="27"/>
  <c r="B1199" i="27"/>
  <c r="B1200" i="27"/>
  <c r="B1201" i="27"/>
  <c r="B1202" i="27"/>
  <c r="B1203" i="27"/>
  <c r="B1204" i="27"/>
  <c r="B1205" i="27"/>
  <c r="B1206" i="27"/>
  <c r="B1207" i="27"/>
  <c r="B1208" i="27"/>
  <c r="B1209" i="27"/>
  <c r="B1210" i="27"/>
  <c r="B1211" i="27"/>
  <c r="B1212" i="27"/>
  <c r="B1213" i="27"/>
  <c r="B1214" i="27"/>
  <c r="B1215" i="27"/>
  <c r="B1216" i="27"/>
  <c r="B1217" i="27"/>
  <c r="B1218" i="27"/>
  <c r="B1219" i="27"/>
  <c r="B1220" i="27"/>
  <c r="B1221" i="27"/>
  <c r="B1222" i="27"/>
  <c r="B1223" i="27"/>
  <c r="B1224" i="27"/>
  <c r="B1225" i="27"/>
  <c r="B1226" i="27"/>
  <c r="B1227" i="27"/>
  <c r="B1228" i="27"/>
  <c r="B1229" i="27"/>
  <c r="B1230" i="27"/>
  <c r="B1231" i="27"/>
  <c r="B1232" i="27"/>
  <c r="B1233" i="27"/>
  <c r="B1234" i="27"/>
  <c r="B1235" i="27"/>
  <c r="B1236" i="27"/>
  <c r="AF4" i="34" l="1"/>
  <c r="B14" i="26"/>
  <c r="B21" i="26"/>
  <c r="B33" i="26"/>
  <c r="B90" i="26"/>
  <c r="B147" i="26"/>
  <c r="B148" i="26"/>
  <c r="B168" i="26"/>
  <c r="B186" i="26"/>
  <c r="B204" i="26"/>
  <c r="B261" i="26"/>
  <c r="B349" i="26"/>
  <c r="B452" i="26"/>
  <c r="B502" i="26"/>
  <c r="B523" i="26"/>
  <c r="B531" i="26"/>
  <c r="B39" i="26"/>
  <c r="B41" i="26"/>
  <c r="B67" i="26"/>
  <c r="B212" i="26"/>
  <c r="B225" i="26"/>
  <c r="B263" i="26"/>
  <c r="B339" i="26"/>
  <c r="B392" i="26"/>
  <c r="B504" i="26"/>
  <c r="B513" i="26"/>
  <c r="B554" i="26"/>
  <c r="B113" i="26"/>
  <c r="B226" i="26"/>
  <c r="B227" i="26"/>
  <c r="B357" i="26"/>
  <c r="B394" i="26"/>
  <c r="B161" i="26"/>
  <c r="B162" i="26"/>
  <c r="B200" i="26"/>
  <c r="B319" i="26"/>
  <c r="B431" i="26"/>
  <c r="B432" i="26"/>
  <c r="B481" i="26"/>
  <c r="B505" i="26"/>
  <c r="B4" i="26"/>
  <c r="B82" i="26"/>
  <c r="B94" i="26"/>
  <c r="B135" i="26"/>
  <c r="B187" i="26"/>
  <c r="B260" i="26"/>
  <c r="B354" i="26"/>
  <c r="B370" i="26"/>
  <c r="B16" i="26"/>
  <c r="B36" i="26"/>
  <c r="B43" i="26"/>
  <c r="B46" i="26"/>
  <c r="B75" i="26"/>
  <c r="B115" i="26"/>
  <c r="B119" i="26"/>
  <c r="B169" i="26"/>
  <c r="B184" i="26"/>
  <c r="B266" i="26"/>
  <c r="B283" i="26"/>
  <c r="B290" i="26"/>
  <c r="B376" i="26"/>
  <c r="B479" i="26"/>
  <c r="B519" i="26"/>
  <c r="B17" i="26"/>
  <c r="B175" i="26"/>
  <c r="B178" i="26"/>
  <c r="B219" i="26"/>
  <c r="B251" i="26"/>
  <c r="B355" i="26"/>
  <c r="B434" i="26"/>
  <c r="B435" i="26"/>
  <c r="B457" i="26"/>
  <c r="B460" i="26"/>
  <c r="B484" i="26"/>
  <c r="B485" i="26"/>
  <c r="B533" i="26"/>
  <c r="B80" i="26"/>
  <c r="B100" i="26"/>
  <c r="B126" i="26"/>
  <c r="B139" i="26"/>
  <c r="B150" i="26"/>
  <c r="B188" i="26"/>
  <c r="B244" i="26"/>
  <c r="B245" i="26"/>
  <c r="B280" i="26"/>
  <c r="B304" i="26"/>
  <c r="B312" i="26"/>
  <c r="B325" i="26"/>
  <c r="B352" i="26"/>
  <c r="B380" i="26"/>
  <c r="B385" i="26"/>
  <c r="B388" i="26"/>
  <c r="B413" i="26"/>
  <c r="B438" i="26"/>
  <c r="B449" i="26"/>
  <c r="B450" i="26"/>
  <c r="B215" i="26"/>
  <c r="B216" i="26"/>
  <c r="B241" i="26"/>
  <c r="B351" i="26"/>
  <c r="B474" i="26"/>
  <c r="B528" i="26"/>
  <c r="B529" i="26"/>
  <c r="B572" i="26"/>
  <c r="B581" i="26"/>
  <c r="B601" i="26"/>
  <c r="B613" i="26"/>
  <c r="B634" i="26"/>
  <c r="B657" i="26"/>
  <c r="B658" i="26"/>
  <c r="B659" i="26"/>
  <c r="B665" i="26"/>
  <c r="B774" i="26"/>
  <c r="B775" i="26"/>
  <c r="B779" i="26"/>
  <c r="B860" i="26"/>
  <c r="B617" i="26"/>
  <c r="B618" i="26"/>
  <c r="B619" i="26"/>
  <c r="B620" i="26"/>
  <c r="B739" i="26"/>
  <c r="B849" i="26"/>
  <c r="B884" i="26"/>
  <c r="B86" i="26"/>
  <c r="B310" i="26"/>
  <c r="B535" i="26"/>
  <c r="B677" i="26"/>
  <c r="B701" i="26"/>
  <c r="B830" i="26"/>
  <c r="B255" i="26"/>
  <c r="B257" i="26"/>
  <c r="B675" i="26"/>
  <c r="B878" i="26"/>
  <c r="B22" i="26"/>
  <c r="B42" i="26"/>
  <c r="B792" i="26"/>
  <c r="B652" i="26"/>
  <c r="B653" i="26"/>
  <c r="B654" i="26"/>
  <c r="B689" i="26"/>
  <c r="B772" i="26"/>
  <c r="B793" i="26"/>
  <c r="B828" i="26"/>
  <c r="B69" i="26"/>
  <c r="B89" i="26"/>
  <c r="B104" i="26"/>
  <c r="B149" i="26"/>
  <c r="B172" i="26"/>
  <c r="B297" i="26"/>
  <c r="B327" i="26"/>
  <c r="B328" i="26"/>
  <c r="B379" i="26"/>
  <c r="B386" i="26"/>
  <c r="B387" i="26"/>
  <c r="B467" i="26"/>
  <c r="B480" i="26"/>
  <c r="B498" i="26"/>
  <c r="B230" i="26"/>
  <c r="B231" i="26"/>
  <c r="B468" i="26"/>
  <c r="B520" i="26"/>
  <c r="B521" i="26"/>
  <c r="B625" i="26"/>
  <c r="B829" i="26"/>
  <c r="B891" i="26"/>
  <c r="B208" i="26"/>
  <c r="B602" i="26"/>
  <c r="B446" i="26"/>
  <c r="B448" i="26"/>
  <c r="B503" i="26"/>
  <c r="B886" i="26"/>
  <c r="B63" i="26"/>
  <c r="B73" i="26"/>
  <c r="B101" i="26"/>
  <c r="B102" i="26"/>
  <c r="B112" i="26"/>
  <c r="B128" i="26"/>
  <c r="B152" i="26"/>
  <c r="B267" i="26"/>
  <c r="B276" i="26"/>
  <c r="B279" i="26"/>
  <c r="B322" i="26"/>
  <c r="B414" i="26"/>
  <c r="B55" i="26"/>
  <c r="B87" i="26"/>
  <c r="B109" i="26"/>
  <c r="B121" i="26"/>
  <c r="B136" i="26"/>
  <c r="B158" i="26"/>
  <c r="B163" i="26"/>
  <c r="B269" i="26"/>
  <c r="B287" i="26"/>
  <c r="B288" i="26"/>
  <c r="B331" i="26"/>
  <c r="B364" i="26"/>
  <c r="B375" i="26"/>
  <c r="B391" i="26"/>
  <c r="B395" i="26"/>
  <c r="B402" i="26"/>
  <c r="B447" i="26"/>
  <c r="B493" i="26"/>
  <c r="B506" i="26"/>
  <c r="B606" i="26"/>
  <c r="B623" i="26"/>
  <c r="B635" i="26"/>
  <c r="B636" i="26"/>
  <c r="B720" i="26"/>
  <c r="B761" i="26"/>
  <c r="B777" i="26"/>
  <c r="B784" i="26"/>
  <c r="B800" i="26"/>
  <c r="B2" i="26"/>
  <c r="B7" i="26"/>
  <c r="B38" i="26"/>
  <c r="B51" i="26"/>
  <c r="B53" i="26"/>
  <c r="B70" i="26"/>
  <c r="B160" i="26"/>
  <c r="B206" i="26"/>
  <c r="B224" i="26"/>
  <c r="B253" i="26"/>
  <c r="B305" i="26"/>
  <c r="B318" i="26"/>
  <c r="B399" i="26"/>
  <c r="B478" i="26"/>
  <c r="B511" i="26"/>
  <c r="B525" i="26"/>
  <c r="B587" i="26"/>
  <c r="B608" i="26"/>
  <c r="B760" i="26"/>
  <c r="B763" i="26"/>
  <c r="B778" i="26"/>
  <c r="B811" i="26"/>
  <c r="B853" i="26"/>
  <c r="B854" i="26"/>
  <c r="B862" i="26"/>
  <c r="B20" i="26"/>
  <c r="B56" i="26"/>
  <c r="B88" i="26"/>
  <c r="B273" i="26"/>
  <c r="B324" i="26"/>
  <c r="B343" i="26"/>
  <c r="B440" i="26"/>
  <c r="B515" i="26"/>
  <c r="B516" i="26"/>
  <c r="B526" i="26"/>
  <c r="B614" i="26"/>
  <c r="B645" i="26"/>
  <c r="B696" i="26"/>
  <c r="B803" i="26"/>
  <c r="B74" i="26"/>
  <c r="B99" i="26"/>
  <c r="B159" i="26"/>
  <c r="B218" i="26"/>
  <c r="B229" i="26"/>
  <c r="B296" i="26"/>
  <c r="B344" i="26"/>
  <c r="B384" i="26"/>
  <c r="B517" i="26"/>
  <c r="B524" i="26"/>
  <c r="B527" i="26"/>
  <c r="B569" i="26"/>
  <c r="B593" i="26"/>
  <c r="B615" i="26"/>
  <c r="B627" i="26"/>
  <c r="B667" i="26"/>
  <c r="B714" i="26"/>
  <c r="B727" i="26"/>
  <c r="B740" i="26"/>
  <c r="B781" i="26"/>
  <c r="B799" i="26"/>
  <c r="B810" i="26"/>
  <c r="B837" i="26"/>
  <c r="B842" i="26"/>
  <c r="B868" i="26"/>
  <c r="B34" i="26"/>
  <c r="B44" i="26"/>
  <c r="B57" i="26"/>
  <c r="B123" i="26"/>
  <c r="B127" i="26"/>
  <c r="B155" i="26"/>
  <c r="B185" i="26"/>
  <c r="B190" i="26"/>
  <c r="B192" i="26"/>
  <c r="B295" i="26"/>
  <c r="B338" i="26"/>
  <c r="B400" i="26"/>
  <c r="B422" i="26"/>
  <c r="B455" i="26"/>
  <c r="B3" i="26"/>
  <c r="B23" i="26"/>
  <c r="B24" i="26"/>
  <c r="B103" i="26"/>
  <c r="B131" i="26"/>
  <c r="B179" i="26"/>
  <c r="B277" i="26"/>
  <c r="B291" i="26"/>
  <c r="B294" i="26"/>
  <c r="B363" i="26"/>
  <c r="B491" i="26"/>
  <c r="B497" i="26"/>
  <c r="B543" i="26"/>
  <c r="B686" i="26"/>
  <c r="B715" i="26"/>
  <c r="B5" i="26"/>
  <c r="B130" i="26"/>
  <c r="B154" i="26"/>
  <c r="B220" i="26"/>
  <c r="B272" i="26"/>
  <c r="B275" i="26"/>
  <c r="B298" i="26"/>
  <c r="B313" i="26"/>
  <c r="B342" i="26"/>
  <c r="B580" i="26"/>
  <c r="B773" i="26"/>
  <c r="B785" i="26"/>
  <c r="B795" i="26"/>
  <c r="B801" i="26"/>
  <c r="B858" i="26"/>
  <c r="B9" i="26"/>
  <c r="B10" i="26"/>
  <c r="B85" i="26"/>
  <c r="B106" i="26"/>
  <c r="B173" i="26"/>
  <c r="B195" i="26"/>
  <c r="B203" i="26"/>
  <c r="B221" i="26"/>
  <c r="B341" i="26"/>
  <c r="B359" i="26"/>
  <c r="B360" i="26"/>
  <c r="B365" i="26"/>
  <c r="B405" i="26"/>
  <c r="B646" i="26"/>
  <c r="B679" i="26"/>
  <c r="B702" i="26"/>
  <c r="B726" i="26"/>
  <c r="B47" i="26"/>
  <c r="B71" i="26"/>
  <c r="B129" i="26"/>
  <c r="B243" i="26"/>
  <c r="B308" i="26"/>
  <c r="B346" i="26"/>
  <c r="B378" i="26"/>
  <c r="B382" i="26"/>
  <c r="B383" i="26"/>
  <c r="B390" i="26"/>
  <c r="B411" i="26"/>
  <c r="B430" i="26"/>
  <c r="B439" i="26"/>
  <c r="B461" i="26"/>
  <c r="B462" i="26"/>
  <c r="B488" i="26"/>
  <c r="B494" i="26"/>
  <c r="B508" i="26"/>
  <c r="B532" i="26"/>
  <c r="B590" i="26"/>
  <c r="B609" i="26"/>
  <c r="B626" i="26"/>
  <c r="B643" i="26"/>
  <c r="B776" i="26"/>
  <c r="B839" i="26"/>
  <c r="B852" i="26"/>
  <c r="B879" i="26"/>
  <c r="B881" i="26"/>
  <c r="B50" i="26"/>
  <c r="B52" i="26"/>
  <c r="B64" i="26"/>
  <c r="B65" i="26"/>
  <c r="B120" i="26"/>
  <c r="B164" i="26"/>
  <c r="B165" i="26"/>
  <c r="B193" i="26"/>
  <c r="B194" i="26"/>
  <c r="B228" i="26"/>
  <c r="B246" i="26"/>
  <c r="B254" i="26"/>
  <c r="B302" i="26"/>
  <c r="B412" i="26"/>
  <c r="B420" i="26"/>
  <c r="B436" i="26"/>
  <c r="B444" i="26"/>
  <c r="B459" i="26"/>
  <c r="B487" i="26"/>
  <c r="B731" i="26"/>
  <c r="B732" i="26"/>
  <c r="B733" i="26"/>
  <c r="B734" i="26"/>
  <c r="B735" i="26"/>
  <c r="B743" i="26"/>
  <c r="B762" i="26"/>
  <c r="B66" i="26"/>
  <c r="B83" i="26"/>
  <c r="B84" i="26"/>
  <c r="B138" i="26"/>
  <c r="B166" i="26"/>
  <c r="B217" i="26"/>
  <c r="B264" i="26"/>
  <c r="B286" i="26"/>
  <c r="B292" i="26"/>
  <c r="B335" i="26"/>
  <c r="B336" i="26"/>
  <c r="B373" i="26"/>
  <c r="B374" i="26"/>
  <c r="B397" i="26"/>
  <c r="B404" i="26"/>
  <c r="B408" i="26"/>
  <c r="B409" i="26"/>
  <c r="B415" i="26"/>
  <c r="B421" i="26"/>
  <c r="B442" i="26"/>
  <c r="B97" i="26"/>
  <c r="B98" i="26"/>
  <c r="B132" i="26"/>
  <c r="B214" i="26"/>
  <c r="B323" i="26"/>
  <c r="B443" i="26"/>
  <c r="B454" i="26"/>
  <c r="B568" i="26"/>
  <c r="B315" i="26"/>
  <c r="B316" i="26"/>
  <c r="B78" i="26"/>
  <c r="B79" i="26"/>
  <c r="B180" i="26"/>
  <c r="B562" i="26"/>
  <c r="B563" i="26"/>
  <c r="B566" i="26"/>
  <c r="B611" i="26"/>
  <c r="B783" i="26"/>
  <c r="B883" i="26"/>
  <c r="B512" i="26"/>
  <c r="B12" i="26"/>
  <c r="B35" i="26"/>
  <c r="B191" i="26"/>
  <c r="B238" i="26"/>
  <c r="B300" i="26"/>
  <c r="B301" i="26"/>
  <c r="B428" i="26"/>
  <c r="B573" i="26"/>
  <c r="B588" i="26"/>
  <c r="B594" i="26"/>
  <c r="B60" i="26"/>
  <c r="B61" i="26"/>
  <c r="B62" i="26"/>
  <c r="B156" i="26"/>
  <c r="B232" i="26"/>
  <c r="B259" i="26"/>
  <c r="B350" i="26"/>
  <c r="B377" i="26"/>
  <c r="B544" i="26"/>
  <c r="B553" i="26"/>
  <c r="B631" i="26"/>
  <c r="B655" i="26"/>
  <c r="B717" i="26"/>
  <c r="B723" i="26"/>
  <c r="B724" i="26"/>
  <c r="B729" i="26"/>
  <c r="B769" i="26"/>
  <c r="B796" i="26"/>
  <c r="B809" i="26"/>
  <c r="B856" i="26"/>
  <c r="B865" i="26"/>
  <c r="B205" i="26"/>
  <c r="B207" i="26"/>
  <c r="B209" i="26"/>
  <c r="B366" i="26"/>
  <c r="B367" i="26"/>
  <c r="B427" i="26"/>
  <c r="B486" i="26"/>
  <c r="B612" i="26"/>
  <c r="B15" i="26"/>
  <c r="B410" i="26"/>
  <c r="B536" i="26"/>
  <c r="B59" i="26"/>
  <c r="B108" i="26"/>
  <c r="B157" i="26"/>
  <c r="B353" i="26"/>
  <c r="B589" i="26"/>
  <c r="B403" i="26"/>
  <c r="B437" i="26"/>
  <c r="B501" i="26"/>
  <c r="B547" i="26"/>
  <c r="B561" i="26"/>
  <c r="B633" i="26"/>
  <c r="B650" i="26"/>
  <c r="B691" i="26"/>
  <c r="B705" i="26"/>
  <c r="B745" i="26"/>
  <c r="B857" i="26"/>
  <c r="B875" i="26"/>
  <c r="B176" i="26"/>
  <c r="B177" i="26"/>
  <c r="B223" i="26"/>
  <c r="B596" i="26"/>
  <c r="B708" i="26"/>
  <c r="B753" i="26"/>
  <c r="B782" i="26"/>
  <c r="B819" i="26"/>
  <c r="B117" i="26"/>
  <c r="B233" i="26"/>
  <c r="B320" i="26"/>
  <c r="B393" i="26"/>
  <c r="B398" i="26"/>
  <c r="B401" i="26"/>
  <c r="B534" i="26"/>
  <c r="B576" i="26"/>
  <c r="B610" i="26"/>
  <c r="B640" i="26"/>
  <c r="B648" i="26"/>
  <c r="B649" i="26"/>
  <c r="B661" i="26"/>
  <c r="B678" i="26"/>
  <c r="B693" i="26"/>
  <c r="B752" i="26"/>
  <c r="B816" i="26"/>
  <c r="B825" i="26"/>
  <c r="B832" i="26"/>
  <c r="B844" i="26"/>
  <c r="B256" i="26"/>
  <c r="B258" i="26"/>
  <c r="B268" i="26"/>
  <c r="B458" i="26"/>
  <c r="B668" i="26"/>
  <c r="B805" i="26"/>
  <c r="B851" i="26"/>
  <c r="B29" i="26"/>
  <c r="B30" i="26"/>
  <c r="B153" i="26"/>
  <c r="B249" i="26"/>
  <c r="B250" i="26"/>
  <c r="B270" i="26"/>
  <c r="B284" i="26"/>
  <c r="B303" i="26"/>
  <c r="B334" i="26"/>
  <c r="B368" i="26"/>
  <c r="B429" i="26"/>
  <c r="B495" i="26"/>
  <c r="B560" i="26"/>
  <c r="B604" i="26"/>
  <c r="B630" i="26"/>
  <c r="B694" i="26"/>
  <c r="B698" i="26"/>
  <c r="B703" i="26"/>
  <c r="B711" i="26"/>
  <c r="B736" i="26"/>
  <c r="B741" i="26"/>
  <c r="B747" i="26"/>
  <c r="B748" i="26"/>
  <c r="B790" i="26"/>
  <c r="B817" i="26"/>
  <c r="B847" i="26"/>
  <c r="B848" i="26"/>
  <c r="B68" i="26"/>
  <c r="B151" i="26"/>
  <c r="B419" i="26"/>
  <c r="B476" i="26"/>
  <c r="B477" i="26"/>
  <c r="B496" i="26"/>
  <c r="B592" i="26"/>
  <c r="B622" i="26"/>
  <c r="B632" i="26"/>
  <c r="B664" i="26"/>
  <c r="B721" i="26"/>
  <c r="B722" i="26"/>
  <c r="B789" i="26"/>
  <c r="B840" i="26"/>
  <c r="B841" i="26"/>
  <c r="B859" i="26"/>
  <c r="B864" i="26"/>
  <c r="B110" i="26"/>
  <c r="B111" i="26"/>
  <c r="B197" i="26"/>
  <c r="B248" i="26"/>
  <c r="B271" i="26"/>
  <c r="B389" i="26"/>
  <c r="B471" i="26"/>
  <c r="B472" i="26"/>
  <c r="B473" i="26"/>
  <c r="B670" i="26"/>
  <c r="B699" i="26"/>
  <c r="B788" i="26"/>
  <c r="B13" i="26"/>
  <c r="B45" i="26"/>
  <c r="B92" i="26"/>
  <c r="B299" i="26"/>
  <c r="B361" i="26"/>
  <c r="B451" i="26"/>
  <c r="B537" i="26"/>
  <c r="B579" i="26"/>
  <c r="B728" i="26"/>
  <c r="B770" i="26"/>
  <c r="B771" i="26"/>
  <c r="B787" i="26"/>
  <c r="B843" i="26"/>
  <c r="B866" i="26"/>
  <c r="B240" i="26"/>
  <c r="B555" i="26"/>
  <c r="B595" i="26"/>
  <c r="B369" i="26"/>
  <c r="B371" i="26"/>
  <c r="B372" i="26"/>
  <c r="B492" i="26"/>
  <c r="B687" i="26"/>
  <c r="B688" i="26"/>
  <c r="B692" i="26"/>
  <c r="B767" i="26"/>
  <c r="B768" i="26"/>
  <c r="B845" i="26"/>
  <c r="B846" i="26"/>
  <c r="B888" i="26"/>
  <c r="B889" i="26"/>
  <c r="B222" i="26"/>
  <c r="B242" i="26"/>
  <c r="B464" i="26"/>
  <c r="B465" i="26"/>
  <c r="B466" i="26"/>
  <c r="B530" i="26"/>
  <c r="B582" i="26"/>
  <c r="B583" i="26"/>
  <c r="B644" i="26"/>
  <c r="B651" i="26"/>
  <c r="B706" i="26"/>
  <c r="B707" i="26"/>
  <c r="B712" i="26"/>
  <c r="B822" i="26"/>
  <c r="B831" i="26"/>
  <c r="B835" i="26"/>
  <c r="B836" i="26"/>
  <c r="B872" i="26"/>
  <c r="B873" i="26"/>
  <c r="B874" i="26"/>
  <c r="B133" i="26"/>
  <c r="B134" i="26"/>
  <c r="B174" i="26"/>
  <c r="B682" i="26"/>
  <c r="B683" i="26"/>
  <c r="B684" i="26"/>
  <c r="B690" i="26"/>
  <c r="B755" i="26"/>
  <c r="B756" i="26"/>
  <c r="B780" i="26"/>
  <c r="B818" i="26"/>
  <c r="B326" i="26"/>
  <c r="B416" i="26"/>
  <c r="B417" i="26"/>
  <c r="B418" i="26"/>
  <c r="B423" i="26"/>
  <c r="B470" i="26"/>
  <c r="B628" i="26"/>
  <c r="B638" i="26"/>
  <c r="B639" i="26"/>
  <c r="B806" i="26"/>
  <c r="B807" i="26"/>
  <c r="B827" i="26"/>
  <c r="B18" i="26"/>
  <c r="B142" i="26"/>
  <c r="B143" i="26"/>
  <c r="B252" i="26"/>
  <c r="B281" i="26"/>
  <c r="B282" i="26"/>
  <c r="B347" i="26"/>
  <c r="B348" i="26"/>
  <c r="B549" i="26"/>
  <c r="B550" i="26"/>
  <c r="B551" i="26"/>
  <c r="B552" i="26"/>
  <c r="B764" i="26"/>
  <c r="B765" i="26"/>
  <c r="B766" i="26"/>
  <c r="B26" i="26"/>
  <c r="B27" i="26"/>
  <c r="B28" i="26"/>
  <c r="B114" i="26"/>
  <c r="B116" i="26"/>
  <c r="B118" i="26"/>
  <c r="B317" i="26"/>
  <c r="B362" i="26"/>
  <c r="B424" i="26"/>
  <c r="B425" i="26"/>
  <c r="B557" i="26"/>
  <c r="B567" i="26"/>
  <c r="B605" i="26"/>
  <c r="B607" i="26"/>
  <c r="B656" i="26"/>
  <c r="B695" i="26"/>
  <c r="B749" i="26"/>
  <c r="B750" i="26"/>
  <c r="B823" i="26"/>
  <c r="B824" i="26"/>
  <c r="B234" i="26"/>
  <c r="B235" i="26"/>
  <c r="B236" i="26"/>
  <c r="B237" i="26"/>
  <c r="B239" i="26"/>
  <c r="B469" i="26"/>
  <c r="B624" i="26"/>
  <c r="B742" i="26"/>
  <c r="B786" i="26"/>
  <c r="B838" i="26"/>
  <c r="B855" i="26"/>
  <c r="B867" i="26"/>
  <c r="B122" i="26"/>
  <c r="B167" i="26"/>
  <c r="B213" i="26"/>
  <c r="B441" i="26"/>
  <c r="B463" i="26"/>
  <c r="B570" i="26"/>
  <c r="B584" i="26"/>
  <c r="B647" i="26"/>
  <c r="B676" i="26"/>
  <c r="B718" i="26"/>
  <c r="B794" i="26"/>
  <c r="B863" i="26"/>
  <c r="B871" i="26"/>
  <c r="B887" i="26"/>
  <c r="B890" i="26"/>
  <c r="B77" i="26"/>
  <c r="B265" i="26"/>
  <c r="B330" i="26"/>
  <c r="B332" i="26"/>
  <c r="B509" i="26"/>
  <c r="B548" i="26"/>
  <c r="B585" i="26"/>
  <c r="B673" i="26"/>
  <c r="B730" i="26"/>
  <c r="B25" i="26"/>
  <c r="B37" i="26"/>
  <c r="B81" i="26"/>
  <c r="B137" i="26"/>
  <c r="B329" i="26"/>
  <c r="B475" i="26"/>
  <c r="B489" i="26"/>
  <c r="B510" i="26"/>
  <c r="B559" i="26"/>
  <c r="B629" i="26"/>
  <c r="B641" i="26"/>
  <c r="B76" i="26"/>
  <c r="B96" i="26"/>
  <c r="B141" i="26"/>
  <c r="B198" i="26"/>
  <c r="B199" i="26"/>
  <c r="B321" i="26"/>
  <c r="B433" i="26"/>
  <c r="B556" i="26"/>
  <c r="B662" i="26"/>
  <c r="B663" i="26"/>
  <c r="B738" i="26"/>
  <c r="B746" i="26"/>
  <c r="B802" i="26"/>
  <c r="B861" i="26"/>
  <c r="B869" i="26"/>
  <c r="B6" i="26"/>
  <c r="B107" i="26"/>
  <c r="B140" i="26"/>
  <c r="B262" i="26"/>
  <c r="B307" i="26"/>
  <c r="B337" i="26"/>
  <c r="B345" i="26"/>
  <c r="B356" i="26"/>
  <c r="B381" i="26"/>
  <c r="B406" i="26"/>
  <c r="B500" i="26"/>
  <c r="B514" i="26"/>
  <c r="B538" i="26"/>
  <c r="B539" i="26"/>
  <c r="B574" i="26"/>
  <c r="B575" i="26"/>
  <c r="B671" i="26"/>
  <c r="B672" i="26"/>
  <c r="B754" i="26"/>
  <c r="B798" i="26"/>
  <c r="B826" i="26"/>
  <c r="B19" i="26"/>
  <c r="B91" i="26"/>
  <c r="B93" i="26"/>
  <c r="B274" i="26"/>
  <c r="B293" i="26"/>
  <c r="B311" i="26"/>
  <c r="B456" i="26"/>
  <c r="B507" i="26"/>
  <c r="B522" i="26"/>
  <c r="B757" i="26"/>
  <c r="B758" i="26"/>
  <c r="B834" i="26"/>
  <c r="B850" i="26"/>
  <c r="B882" i="26"/>
  <c r="B8" i="26"/>
  <c r="B31" i="26"/>
  <c r="B54" i="26"/>
  <c r="B196" i="26"/>
  <c r="B247" i="26"/>
  <c r="B278" i="26"/>
  <c r="B289" i="26"/>
  <c r="B407" i="26"/>
  <c r="B586" i="26"/>
  <c r="B669" i="26"/>
  <c r="B674" i="26"/>
  <c r="B700" i="26"/>
  <c r="B11" i="26"/>
  <c r="B72" i="26"/>
  <c r="B125" i="26"/>
  <c r="B170" i="26"/>
  <c r="B210" i="26"/>
  <c r="B211" i="26"/>
  <c r="B396" i="26"/>
  <c r="B453" i="26"/>
  <c r="B490" i="26"/>
  <c r="B499" i="26"/>
  <c r="B642" i="26"/>
  <c r="B709" i="26"/>
  <c r="B710" i="26"/>
  <c r="B716" i="26"/>
  <c r="B797" i="26"/>
  <c r="B808" i="26"/>
  <c r="B32" i="26"/>
  <c r="B145" i="26"/>
  <c r="B146" i="26"/>
  <c r="B40" i="26"/>
  <c r="B95" i="26"/>
  <c r="B182" i="26"/>
  <c r="B183" i="26"/>
  <c r="B306" i="26"/>
  <c r="B333" i="26"/>
  <c r="B565" i="26"/>
  <c r="B591" i="26"/>
  <c r="B603" i="26"/>
  <c r="B621" i="26"/>
  <c r="B697" i="26"/>
  <c r="B812" i="26"/>
  <c r="B813" i="26"/>
  <c r="B814" i="26"/>
  <c r="B105" i="26"/>
  <c r="B124" i="26"/>
  <c r="B285" i="26"/>
  <c r="B314" i="26"/>
  <c r="B358" i="26"/>
  <c r="B545" i="26"/>
  <c r="B546" i="26"/>
  <c r="B558" i="26"/>
  <c r="B660" i="26"/>
  <c r="B713" i="26"/>
  <c r="B737" i="26"/>
  <c r="B744" i="26"/>
  <c r="B870" i="26"/>
  <c r="B876" i="26"/>
  <c r="B877" i="26"/>
  <c r="B880" i="26"/>
  <c r="B598" i="26"/>
  <c r="B599" i="26"/>
  <c r="B600" i="26"/>
  <c r="B666" i="26"/>
  <c r="B681" i="26"/>
  <c r="B719" i="26"/>
  <c r="B759" i="26"/>
  <c r="B833" i="26"/>
  <c r="B201" i="26"/>
  <c r="B202" i="26"/>
  <c r="B704" i="26"/>
  <c r="B885" i="26"/>
  <c r="B58" i="26"/>
  <c r="B189" i="26"/>
  <c r="B309" i="26"/>
  <c r="B571" i="26"/>
  <c r="B685" i="26"/>
  <c r="B725" i="26"/>
  <c r="B751" i="26"/>
  <c r="B791" i="26"/>
  <c r="B804" i="26"/>
  <c r="B48" i="26"/>
  <c r="B49" i="26"/>
  <c r="B445" i="26"/>
  <c r="B577" i="26"/>
  <c r="B578" i="26"/>
  <c r="B616" i="26"/>
  <c r="B820" i="26"/>
  <c r="B821" i="26"/>
  <c r="B171" i="26"/>
  <c r="B540" i="26"/>
  <c r="B541" i="26"/>
  <c r="B542" i="26"/>
  <c r="B144" i="26"/>
  <c r="B181" i="26"/>
  <c r="B340" i="26"/>
  <c r="B482" i="26"/>
  <c r="B483" i="26"/>
  <c r="B680" i="26"/>
  <c r="B815" i="26"/>
  <c r="B892" i="26"/>
  <c r="B893" i="26"/>
  <c r="B426" i="26"/>
  <c r="B518" i="26"/>
  <c r="B564" i="26"/>
  <c r="B597" i="26"/>
  <c r="B637" i="26"/>
  <c r="C14" i="26"/>
  <c r="C21" i="26"/>
  <c r="C33" i="26"/>
  <c r="C90" i="26"/>
  <c r="C147" i="26"/>
  <c r="C148" i="26"/>
  <c r="C168" i="26"/>
  <c r="C186" i="26"/>
  <c r="C204" i="26"/>
  <c r="C261" i="26"/>
  <c r="C349" i="26"/>
  <c r="C452" i="26"/>
  <c r="C502" i="26"/>
  <c r="C523" i="26"/>
  <c r="C531" i="26"/>
  <c r="C39" i="26"/>
  <c r="C41" i="26"/>
  <c r="C67" i="26"/>
  <c r="C212" i="26"/>
  <c r="C225" i="26"/>
  <c r="C263" i="26"/>
  <c r="C339" i="26"/>
  <c r="C392" i="26"/>
  <c r="C504" i="26"/>
  <c r="C513" i="26"/>
  <c r="C554" i="26"/>
  <c r="C113" i="26"/>
  <c r="C226" i="26"/>
  <c r="C227" i="26"/>
  <c r="C357" i="26"/>
  <c r="C394" i="26"/>
  <c r="C161" i="26"/>
  <c r="C162" i="26"/>
  <c r="C200" i="26"/>
  <c r="C319" i="26"/>
  <c r="C431" i="26"/>
  <c r="C432" i="26"/>
  <c r="C481" i="26"/>
  <c r="C505" i="26"/>
  <c r="C4" i="26"/>
  <c r="C82" i="26"/>
  <c r="C94" i="26"/>
  <c r="C135" i="26"/>
  <c r="C187" i="26"/>
  <c r="C260" i="26"/>
  <c r="C354" i="26"/>
  <c r="C370" i="26"/>
  <c r="C16" i="26"/>
  <c r="C36" i="26"/>
  <c r="C43" i="26"/>
  <c r="C46" i="26"/>
  <c r="C75" i="26"/>
  <c r="C115" i="26"/>
  <c r="C119" i="26"/>
  <c r="C169" i="26"/>
  <c r="C184" i="26"/>
  <c r="C266" i="26"/>
  <c r="C283" i="26"/>
  <c r="C290" i="26"/>
  <c r="C376" i="26"/>
  <c r="C479" i="26"/>
  <c r="C519" i="26"/>
  <c r="C17" i="26"/>
  <c r="C175" i="26"/>
  <c r="C178" i="26"/>
  <c r="C219" i="26"/>
  <c r="C251" i="26"/>
  <c r="C355" i="26"/>
  <c r="C434" i="26"/>
  <c r="C435" i="26"/>
  <c r="C457" i="26"/>
  <c r="C460" i="26"/>
  <c r="C484" i="26"/>
  <c r="C485" i="26"/>
  <c r="C533" i="26"/>
  <c r="C80" i="26"/>
  <c r="C100" i="26"/>
  <c r="C126" i="26"/>
  <c r="C139" i="26"/>
  <c r="C150" i="26"/>
  <c r="C188" i="26"/>
  <c r="C244" i="26"/>
  <c r="C245" i="26"/>
  <c r="C280" i="26"/>
  <c r="C304" i="26"/>
  <c r="C312" i="26"/>
  <c r="C325" i="26"/>
  <c r="C352" i="26"/>
  <c r="C380" i="26"/>
  <c r="C385" i="26"/>
  <c r="C388" i="26"/>
  <c r="C413" i="26"/>
  <c r="C438" i="26"/>
  <c r="C449" i="26"/>
  <c r="C450" i="26"/>
  <c r="C215" i="26"/>
  <c r="C216" i="26"/>
  <c r="C241" i="26"/>
  <c r="C351" i="26"/>
  <c r="C474" i="26"/>
  <c r="C528" i="26"/>
  <c r="C529" i="26"/>
  <c r="C572" i="26"/>
  <c r="C581" i="26"/>
  <c r="C601" i="26"/>
  <c r="C613" i="26"/>
  <c r="C634" i="26"/>
  <c r="C657" i="26"/>
  <c r="C658" i="26"/>
  <c r="C659" i="26"/>
  <c r="C665" i="26"/>
  <c r="C774" i="26"/>
  <c r="C775" i="26"/>
  <c r="C779" i="26"/>
  <c r="C860" i="26"/>
  <c r="C617" i="26"/>
  <c r="C618" i="26"/>
  <c r="C619" i="26"/>
  <c r="C620" i="26"/>
  <c r="C739" i="26"/>
  <c r="C849" i="26"/>
  <c r="C884" i="26"/>
  <c r="C86" i="26"/>
  <c r="C310" i="26"/>
  <c r="C535" i="26"/>
  <c r="C677" i="26"/>
  <c r="C701" i="26"/>
  <c r="C830" i="26"/>
  <c r="C255" i="26"/>
  <c r="C257" i="26"/>
  <c r="C675" i="26"/>
  <c r="C878" i="26"/>
  <c r="C22" i="26"/>
  <c r="C42" i="26"/>
  <c r="C792" i="26"/>
  <c r="C652" i="26"/>
  <c r="C653" i="26"/>
  <c r="C654" i="26"/>
  <c r="C689" i="26"/>
  <c r="C772" i="26"/>
  <c r="C793" i="26"/>
  <c r="C828" i="26"/>
  <c r="C69" i="26"/>
  <c r="C89" i="26"/>
  <c r="C104" i="26"/>
  <c r="C149" i="26"/>
  <c r="C172" i="26"/>
  <c r="C297" i="26"/>
  <c r="C327" i="26"/>
  <c r="C328" i="26"/>
  <c r="C379" i="26"/>
  <c r="C386" i="26"/>
  <c r="C387" i="26"/>
  <c r="C467" i="26"/>
  <c r="C480" i="26"/>
  <c r="C498" i="26"/>
  <c r="C230" i="26"/>
  <c r="C231" i="26"/>
  <c r="C468" i="26"/>
  <c r="C520" i="26"/>
  <c r="C521" i="26"/>
  <c r="C625" i="26"/>
  <c r="C829" i="26"/>
  <c r="C891" i="26"/>
  <c r="C208" i="26"/>
  <c r="C602" i="26"/>
  <c r="C446" i="26"/>
  <c r="C448" i="26"/>
  <c r="C503" i="26"/>
  <c r="C886" i="26"/>
  <c r="C63" i="26"/>
  <c r="C73" i="26"/>
  <c r="C101" i="26"/>
  <c r="C102" i="26"/>
  <c r="C112" i="26"/>
  <c r="C128" i="26"/>
  <c r="C152" i="26"/>
  <c r="C267" i="26"/>
  <c r="C276" i="26"/>
  <c r="C279" i="26"/>
  <c r="C322" i="26"/>
  <c r="C414" i="26"/>
  <c r="C55" i="26"/>
  <c r="C87" i="26"/>
  <c r="C109" i="26"/>
  <c r="C121" i="26"/>
  <c r="C136" i="26"/>
  <c r="C158" i="26"/>
  <c r="C163" i="26"/>
  <c r="C269" i="26"/>
  <c r="C287" i="26"/>
  <c r="C288" i="26"/>
  <c r="C331" i="26"/>
  <c r="C364" i="26"/>
  <c r="C375" i="26"/>
  <c r="C391" i="26"/>
  <c r="C395" i="26"/>
  <c r="C402" i="26"/>
  <c r="C447" i="26"/>
  <c r="C493" i="26"/>
  <c r="C506" i="26"/>
  <c r="C606" i="26"/>
  <c r="C623" i="26"/>
  <c r="C635" i="26"/>
  <c r="C636" i="26"/>
  <c r="C720" i="26"/>
  <c r="C761" i="26"/>
  <c r="C777" i="26"/>
  <c r="C784" i="26"/>
  <c r="C800" i="26"/>
  <c r="C2" i="26"/>
  <c r="C7" i="26"/>
  <c r="C38" i="26"/>
  <c r="C51" i="26"/>
  <c r="C53" i="26"/>
  <c r="C70" i="26"/>
  <c r="C160" i="26"/>
  <c r="C206" i="26"/>
  <c r="C224" i="26"/>
  <c r="C253" i="26"/>
  <c r="C305" i="26"/>
  <c r="C318" i="26"/>
  <c r="C399" i="26"/>
  <c r="C478" i="26"/>
  <c r="C511" i="26"/>
  <c r="C525" i="26"/>
  <c r="C587" i="26"/>
  <c r="C608" i="26"/>
  <c r="C760" i="26"/>
  <c r="C763" i="26"/>
  <c r="C778" i="26"/>
  <c r="C811" i="26"/>
  <c r="C853" i="26"/>
  <c r="C854" i="26"/>
  <c r="C862" i="26"/>
  <c r="C20" i="26"/>
  <c r="C56" i="26"/>
  <c r="C88" i="26"/>
  <c r="C273" i="26"/>
  <c r="C324" i="26"/>
  <c r="C343" i="26"/>
  <c r="C440" i="26"/>
  <c r="C515" i="26"/>
  <c r="C516" i="26"/>
  <c r="C526" i="26"/>
  <c r="C614" i="26"/>
  <c r="C645" i="26"/>
  <c r="C696" i="26"/>
  <c r="C803" i="26"/>
  <c r="C74" i="26"/>
  <c r="C99" i="26"/>
  <c r="C159" i="26"/>
  <c r="C218" i="26"/>
  <c r="C229" i="26"/>
  <c r="C296" i="26"/>
  <c r="C344" i="26"/>
  <c r="C384" i="26"/>
  <c r="C517" i="26"/>
  <c r="C524" i="26"/>
  <c r="C527" i="26"/>
  <c r="C569" i="26"/>
  <c r="C593" i="26"/>
  <c r="C615" i="26"/>
  <c r="C627" i="26"/>
  <c r="C667" i="26"/>
  <c r="C714" i="26"/>
  <c r="C727" i="26"/>
  <c r="C740" i="26"/>
  <c r="C781" i="26"/>
  <c r="C799" i="26"/>
  <c r="C810" i="26"/>
  <c r="C837" i="26"/>
  <c r="C842" i="26"/>
  <c r="C868" i="26"/>
  <c r="C34" i="26"/>
  <c r="C44" i="26"/>
  <c r="C57" i="26"/>
  <c r="C123" i="26"/>
  <c r="C127" i="26"/>
  <c r="C155" i="26"/>
  <c r="C185" i="26"/>
  <c r="C190" i="26"/>
  <c r="C192" i="26"/>
  <c r="C295" i="26"/>
  <c r="C338" i="26"/>
  <c r="C400" i="26"/>
  <c r="C422" i="26"/>
  <c r="C455" i="26"/>
  <c r="C3" i="26"/>
  <c r="C23" i="26"/>
  <c r="C24" i="26"/>
  <c r="C103" i="26"/>
  <c r="C131" i="26"/>
  <c r="C179" i="26"/>
  <c r="C277" i="26"/>
  <c r="C291" i="26"/>
  <c r="C294" i="26"/>
  <c r="C363" i="26"/>
  <c r="C491" i="26"/>
  <c r="C497" i="26"/>
  <c r="C543" i="26"/>
  <c r="C686" i="26"/>
  <c r="C715" i="26"/>
  <c r="C5" i="26"/>
  <c r="C130" i="26"/>
  <c r="C154" i="26"/>
  <c r="C220" i="26"/>
  <c r="C272" i="26"/>
  <c r="C275" i="26"/>
  <c r="C298" i="26"/>
  <c r="C313" i="26"/>
  <c r="C342" i="26"/>
  <c r="C580" i="26"/>
  <c r="C773" i="26"/>
  <c r="C785" i="26"/>
  <c r="C795" i="26"/>
  <c r="C801" i="26"/>
  <c r="C858" i="26"/>
  <c r="C9" i="26"/>
  <c r="C10" i="26"/>
  <c r="C85" i="26"/>
  <c r="C106" i="26"/>
  <c r="C173" i="26"/>
  <c r="C195" i="26"/>
  <c r="C203" i="26"/>
  <c r="C221" i="26"/>
  <c r="C341" i="26"/>
  <c r="C359" i="26"/>
  <c r="C360" i="26"/>
  <c r="C365" i="26"/>
  <c r="C405" i="26"/>
  <c r="C646" i="26"/>
  <c r="C679" i="26"/>
  <c r="C702" i="26"/>
  <c r="C726" i="26"/>
  <c r="C47" i="26"/>
  <c r="C71" i="26"/>
  <c r="C129" i="26"/>
  <c r="C243" i="26"/>
  <c r="C308" i="26"/>
  <c r="C346" i="26"/>
  <c r="C378" i="26"/>
  <c r="C382" i="26"/>
  <c r="C383" i="26"/>
  <c r="C390" i="26"/>
  <c r="C411" i="26"/>
  <c r="C430" i="26"/>
  <c r="C439" i="26"/>
  <c r="C461" i="26"/>
  <c r="C462" i="26"/>
  <c r="C488" i="26"/>
  <c r="C494" i="26"/>
  <c r="C508" i="26"/>
  <c r="C532" i="26"/>
  <c r="C590" i="26"/>
  <c r="C609" i="26"/>
  <c r="C626" i="26"/>
  <c r="C643" i="26"/>
  <c r="C776" i="26"/>
  <c r="C839" i="26"/>
  <c r="C852" i="26"/>
  <c r="C879" i="26"/>
  <c r="C881" i="26"/>
  <c r="C50" i="26"/>
  <c r="C52" i="26"/>
  <c r="C64" i="26"/>
  <c r="C65" i="26"/>
  <c r="C120" i="26"/>
  <c r="C164" i="26"/>
  <c r="C165" i="26"/>
  <c r="C193" i="26"/>
  <c r="C194" i="26"/>
  <c r="C228" i="26"/>
  <c r="C246" i="26"/>
  <c r="C254" i="26"/>
  <c r="C302" i="26"/>
  <c r="C412" i="26"/>
  <c r="C420" i="26"/>
  <c r="C436" i="26"/>
  <c r="C444" i="26"/>
  <c r="C459" i="26"/>
  <c r="C487" i="26"/>
  <c r="C731" i="26"/>
  <c r="C732" i="26"/>
  <c r="C733" i="26"/>
  <c r="C734" i="26"/>
  <c r="C735" i="26"/>
  <c r="C743" i="26"/>
  <c r="C762" i="26"/>
  <c r="C66" i="26"/>
  <c r="C83" i="26"/>
  <c r="C84" i="26"/>
  <c r="C138" i="26"/>
  <c r="C166" i="26"/>
  <c r="C217" i="26"/>
  <c r="C264" i="26"/>
  <c r="C286" i="26"/>
  <c r="C292" i="26"/>
  <c r="C335" i="26"/>
  <c r="C336" i="26"/>
  <c r="C373" i="26"/>
  <c r="C374" i="26"/>
  <c r="C397" i="26"/>
  <c r="C404" i="26"/>
  <c r="C408" i="26"/>
  <c r="C409" i="26"/>
  <c r="C415" i="26"/>
  <c r="C421" i="26"/>
  <c r="C442" i="26"/>
  <c r="C97" i="26"/>
  <c r="C98" i="26"/>
  <c r="C132" i="26"/>
  <c r="C214" i="26"/>
  <c r="C323" i="26"/>
  <c r="C443" i="26"/>
  <c r="C454" i="26"/>
  <c r="C568" i="26"/>
  <c r="C315" i="26"/>
  <c r="C316" i="26"/>
  <c r="C78" i="26"/>
  <c r="C79" i="26"/>
  <c r="C180" i="26"/>
  <c r="C562" i="26"/>
  <c r="C563" i="26"/>
  <c r="C566" i="26"/>
  <c r="C611" i="26"/>
  <c r="C783" i="26"/>
  <c r="C883" i="26"/>
  <c r="C512" i="26"/>
  <c r="C12" i="26"/>
  <c r="C35" i="26"/>
  <c r="C191" i="26"/>
  <c r="C238" i="26"/>
  <c r="C300" i="26"/>
  <c r="C301" i="26"/>
  <c r="C428" i="26"/>
  <c r="C573" i="26"/>
  <c r="C588" i="26"/>
  <c r="C594" i="26"/>
  <c r="C60" i="26"/>
  <c r="C61" i="26"/>
  <c r="C62" i="26"/>
  <c r="C156" i="26"/>
  <c r="C232" i="26"/>
  <c r="C259" i="26"/>
  <c r="C350" i="26"/>
  <c r="C377" i="26"/>
  <c r="C544" i="26"/>
  <c r="C553" i="26"/>
  <c r="C631" i="26"/>
  <c r="C655" i="26"/>
  <c r="C717" i="26"/>
  <c r="C723" i="26"/>
  <c r="C724" i="26"/>
  <c r="C729" i="26"/>
  <c r="C769" i="26"/>
  <c r="C796" i="26"/>
  <c r="C809" i="26"/>
  <c r="C856" i="26"/>
  <c r="C865" i="26"/>
  <c r="C205" i="26"/>
  <c r="C207" i="26"/>
  <c r="C209" i="26"/>
  <c r="C366" i="26"/>
  <c r="C367" i="26"/>
  <c r="C427" i="26"/>
  <c r="C486" i="26"/>
  <c r="C612" i="26"/>
  <c r="C15" i="26"/>
  <c r="C410" i="26"/>
  <c r="C536" i="26"/>
  <c r="C59" i="26"/>
  <c r="C108" i="26"/>
  <c r="C157" i="26"/>
  <c r="C353" i="26"/>
  <c r="C589" i="26"/>
  <c r="C403" i="26"/>
  <c r="C437" i="26"/>
  <c r="C501" i="26"/>
  <c r="C547" i="26"/>
  <c r="C561" i="26"/>
  <c r="C633" i="26"/>
  <c r="C650" i="26"/>
  <c r="C691" i="26"/>
  <c r="C705" i="26"/>
  <c r="C745" i="26"/>
  <c r="C857" i="26"/>
  <c r="C875" i="26"/>
  <c r="C176" i="26"/>
  <c r="C177" i="26"/>
  <c r="C223" i="26"/>
  <c r="C596" i="26"/>
  <c r="C708" i="26"/>
  <c r="C753" i="26"/>
  <c r="C782" i="26"/>
  <c r="C819" i="26"/>
  <c r="C117" i="26"/>
  <c r="C233" i="26"/>
  <c r="C320" i="26"/>
  <c r="C393" i="26"/>
  <c r="C398" i="26"/>
  <c r="C401" i="26"/>
  <c r="C534" i="26"/>
  <c r="C576" i="26"/>
  <c r="C610" i="26"/>
  <c r="C640" i="26"/>
  <c r="C648" i="26"/>
  <c r="C649" i="26"/>
  <c r="C661" i="26"/>
  <c r="C678" i="26"/>
  <c r="C693" i="26"/>
  <c r="C752" i="26"/>
  <c r="C816" i="26"/>
  <c r="C825" i="26"/>
  <c r="C832" i="26"/>
  <c r="C844" i="26"/>
  <c r="C256" i="26"/>
  <c r="C258" i="26"/>
  <c r="C268" i="26"/>
  <c r="C458" i="26"/>
  <c r="C668" i="26"/>
  <c r="C805" i="26"/>
  <c r="C851" i="26"/>
  <c r="C29" i="26"/>
  <c r="C30" i="26"/>
  <c r="C153" i="26"/>
  <c r="C249" i="26"/>
  <c r="C250" i="26"/>
  <c r="C270" i="26"/>
  <c r="C284" i="26"/>
  <c r="C303" i="26"/>
  <c r="C334" i="26"/>
  <c r="C368" i="26"/>
  <c r="C429" i="26"/>
  <c r="C495" i="26"/>
  <c r="C560" i="26"/>
  <c r="C604" i="26"/>
  <c r="C630" i="26"/>
  <c r="C694" i="26"/>
  <c r="C698" i="26"/>
  <c r="C703" i="26"/>
  <c r="C711" i="26"/>
  <c r="C736" i="26"/>
  <c r="C741" i="26"/>
  <c r="C747" i="26"/>
  <c r="C748" i="26"/>
  <c r="C790" i="26"/>
  <c r="C817" i="26"/>
  <c r="C847" i="26"/>
  <c r="C848" i="26"/>
  <c r="C68" i="26"/>
  <c r="C151" i="26"/>
  <c r="C419" i="26"/>
  <c r="C476" i="26"/>
  <c r="C477" i="26"/>
  <c r="C496" i="26"/>
  <c r="C592" i="26"/>
  <c r="C622" i="26"/>
  <c r="C632" i="26"/>
  <c r="C664" i="26"/>
  <c r="C721" i="26"/>
  <c r="C722" i="26"/>
  <c r="C789" i="26"/>
  <c r="C840" i="26"/>
  <c r="C841" i="26"/>
  <c r="C859" i="26"/>
  <c r="C864" i="26"/>
  <c r="C110" i="26"/>
  <c r="C111" i="26"/>
  <c r="C197" i="26"/>
  <c r="C248" i="26"/>
  <c r="C271" i="26"/>
  <c r="C389" i="26"/>
  <c r="C471" i="26"/>
  <c r="C472" i="26"/>
  <c r="C473" i="26"/>
  <c r="C670" i="26"/>
  <c r="C699" i="26"/>
  <c r="C788" i="26"/>
  <c r="C13" i="26"/>
  <c r="C45" i="26"/>
  <c r="C92" i="26"/>
  <c r="C299" i="26"/>
  <c r="C361" i="26"/>
  <c r="C451" i="26"/>
  <c r="C537" i="26"/>
  <c r="C579" i="26"/>
  <c r="C728" i="26"/>
  <c r="C770" i="26"/>
  <c r="C771" i="26"/>
  <c r="C787" i="26"/>
  <c r="C843" i="26"/>
  <c r="C866" i="26"/>
  <c r="C240" i="26"/>
  <c r="C555" i="26"/>
  <c r="C595" i="26"/>
  <c r="C369" i="26"/>
  <c r="C371" i="26"/>
  <c r="C372" i="26"/>
  <c r="C492" i="26"/>
  <c r="C687" i="26"/>
  <c r="C688" i="26"/>
  <c r="C692" i="26"/>
  <c r="C767" i="26"/>
  <c r="C768" i="26"/>
  <c r="C845" i="26"/>
  <c r="C846" i="26"/>
  <c r="C888" i="26"/>
  <c r="C889" i="26"/>
  <c r="C222" i="26"/>
  <c r="C242" i="26"/>
  <c r="C464" i="26"/>
  <c r="C465" i="26"/>
  <c r="C466" i="26"/>
  <c r="C530" i="26"/>
  <c r="C582" i="26"/>
  <c r="C583" i="26"/>
  <c r="C644" i="26"/>
  <c r="C651" i="26"/>
  <c r="C706" i="26"/>
  <c r="C707" i="26"/>
  <c r="C712" i="26"/>
  <c r="C822" i="26"/>
  <c r="C831" i="26"/>
  <c r="C835" i="26"/>
  <c r="C836" i="26"/>
  <c r="C872" i="26"/>
  <c r="C873" i="26"/>
  <c r="C874" i="26"/>
  <c r="C133" i="26"/>
  <c r="C134" i="26"/>
  <c r="C174" i="26"/>
  <c r="C682" i="26"/>
  <c r="C683" i="26"/>
  <c r="C684" i="26"/>
  <c r="C690" i="26"/>
  <c r="C755" i="26"/>
  <c r="C756" i="26"/>
  <c r="C780" i="26"/>
  <c r="C818" i="26"/>
  <c r="C326" i="26"/>
  <c r="C416" i="26"/>
  <c r="C417" i="26"/>
  <c r="C418" i="26"/>
  <c r="C423" i="26"/>
  <c r="C470" i="26"/>
  <c r="C628" i="26"/>
  <c r="C638" i="26"/>
  <c r="C639" i="26"/>
  <c r="C806" i="26"/>
  <c r="C807" i="26"/>
  <c r="C827" i="26"/>
  <c r="C18" i="26"/>
  <c r="C142" i="26"/>
  <c r="C143" i="26"/>
  <c r="C252" i="26"/>
  <c r="C281" i="26"/>
  <c r="C282" i="26"/>
  <c r="C347" i="26"/>
  <c r="C348" i="26"/>
  <c r="C549" i="26"/>
  <c r="C550" i="26"/>
  <c r="C551" i="26"/>
  <c r="C552" i="26"/>
  <c r="C764" i="26"/>
  <c r="C765" i="26"/>
  <c r="C766" i="26"/>
  <c r="C26" i="26"/>
  <c r="C27" i="26"/>
  <c r="C28" i="26"/>
  <c r="C114" i="26"/>
  <c r="C116" i="26"/>
  <c r="C118" i="26"/>
  <c r="C317" i="26"/>
  <c r="C362" i="26"/>
  <c r="C424" i="26"/>
  <c r="C425" i="26"/>
  <c r="C557" i="26"/>
  <c r="C567" i="26"/>
  <c r="C605" i="26"/>
  <c r="C607" i="26"/>
  <c r="C656" i="26"/>
  <c r="C695" i="26"/>
  <c r="C749" i="26"/>
  <c r="C750" i="26"/>
  <c r="C823" i="26"/>
  <c r="C824" i="26"/>
  <c r="C234" i="26"/>
  <c r="C235" i="26"/>
  <c r="C236" i="26"/>
  <c r="C237" i="26"/>
  <c r="C239" i="26"/>
  <c r="C469" i="26"/>
  <c r="C624" i="26"/>
  <c r="C742" i="26"/>
  <c r="C786" i="26"/>
  <c r="C838" i="26"/>
  <c r="C855" i="26"/>
  <c r="C867" i="26"/>
  <c r="C122" i="26"/>
  <c r="C167" i="26"/>
  <c r="C213" i="26"/>
  <c r="C441" i="26"/>
  <c r="C463" i="26"/>
  <c r="C570" i="26"/>
  <c r="C584" i="26"/>
  <c r="C647" i="26"/>
  <c r="C676" i="26"/>
  <c r="C718" i="26"/>
  <c r="C794" i="26"/>
  <c r="C863" i="26"/>
  <c r="C871" i="26"/>
  <c r="C887" i="26"/>
  <c r="C890" i="26"/>
  <c r="C77" i="26"/>
  <c r="C265" i="26"/>
  <c r="C330" i="26"/>
  <c r="C332" i="26"/>
  <c r="C509" i="26"/>
  <c r="C548" i="26"/>
  <c r="C585" i="26"/>
  <c r="C673" i="26"/>
  <c r="C730" i="26"/>
  <c r="C25" i="26"/>
  <c r="C37" i="26"/>
  <c r="C81" i="26"/>
  <c r="C137" i="26"/>
  <c r="C329" i="26"/>
  <c r="C475" i="26"/>
  <c r="C489" i="26"/>
  <c r="C510" i="26"/>
  <c r="C559" i="26"/>
  <c r="C629" i="26"/>
  <c r="C641" i="26"/>
  <c r="C76" i="26"/>
  <c r="C96" i="26"/>
  <c r="C141" i="26"/>
  <c r="C198" i="26"/>
  <c r="C199" i="26"/>
  <c r="C321" i="26"/>
  <c r="C433" i="26"/>
  <c r="C556" i="26"/>
  <c r="C662" i="26"/>
  <c r="C663" i="26"/>
  <c r="C738" i="26"/>
  <c r="C746" i="26"/>
  <c r="C802" i="26"/>
  <c r="C861" i="26"/>
  <c r="C869" i="26"/>
  <c r="C6" i="26"/>
  <c r="C107" i="26"/>
  <c r="C140" i="26"/>
  <c r="C262" i="26"/>
  <c r="C307" i="26"/>
  <c r="C337" i="26"/>
  <c r="C345" i="26"/>
  <c r="C356" i="26"/>
  <c r="C381" i="26"/>
  <c r="C406" i="26"/>
  <c r="C500" i="26"/>
  <c r="C514" i="26"/>
  <c r="C538" i="26"/>
  <c r="C539" i="26"/>
  <c r="C574" i="26"/>
  <c r="C575" i="26"/>
  <c r="C671" i="26"/>
  <c r="C672" i="26"/>
  <c r="C754" i="26"/>
  <c r="C798" i="26"/>
  <c r="C826" i="26"/>
  <c r="C19" i="26"/>
  <c r="C91" i="26"/>
  <c r="C93" i="26"/>
  <c r="C274" i="26"/>
  <c r="C293" i="26"/>
  <c r="C311" i="26"/>
  <c r="C456" i="26"/>
  <c r="C507" i="26"/>
  <c r="C522" i="26"/>
  <c r="C757" i="26"/>
  <c r="C758" i="26"/>
  <c r="C834" i="26"/>
  <c r="C850" i="26"/>
  <c r="C882" i="26"/>
  <c r="C8" i="26"/>
  <c r="C31" i="26"/>
  <c r="C54" i="26"/>
  <c r="C196" i="26"/>
  <c r="C247" i="26"/>
  <c r="C278" i="26"/>
  <c r="C289" i="26"/>
  <c r="C407" i="26"/>
  <c r="C586" i="26"/>
  <c r="C669" i="26"/>
  <c r="C674" i="26"/>
  <c r="C700" i="26"/>
  <c r="C11" i="26"/>
  <c r="C72" i="26"/>
  <c r="C125" i="26"/>
  <c r="C170" i="26"/>
  <c r="C210" i="26"/>
  <c r="C211" i="26"/>
  <c r="C396" i="26"/>
  <c r="C453" i="26"/>
  <c r="C490" i="26"/>
  <c r="C499" i="26"/>
  <c r="C642" i="26"/>
  <c r="C709" i="26"/>
  <c r="C710" i="26"/>
  <c r="C716" i="26"/>
  <c r="C797" i="26"/>
  <c r="C808" i="26"/>
  <c r="C32" i="26"/>
  <c r="C145" i="26"/>
  <c r="C146" i="26"/>
  <c r="C40" i="26"/>
  <c r="C95" i="26"/>
  <c r="C182" i="26"/>
  <c r="C183" i="26"/>
  <c r="C306" i="26"/>
  <c r="C333" i="26"/>
  <c r="C565" i="26"/>
  <c r="C591" i="26"/>
  <c r="C603" i="26"/>
  <c r="C621" i="26"/>
  <c r="C697" i="26"/>
  <c r="C812" i="26"/>
  <c r="C813" i="26"/>
  <c r="C814" i="26"/>
  <c r="C105" i="26"/>
  <c r="C124" i="26"/>
  <c r="C285" i="26"/>
  <c r="C314" i="26"/>
  <c r="C358" i="26"/>
  <c r="C545" i="26"/>
  <c r="C546" i="26"/>
  <c r="C558" i="26"/>
  <c r="C660" i="26"/>
  <c r="C713" i="26"/>
  <c r="C737" i="26"/>
  <c r="C744" i="26"/>
  <c r="C870" i="26"/>
  <c r="C876" i="26"/>
  <c r="C877" i="26"/>
  <c r="C880" i="26"/>
  <c r="C598" i="26"/>
  <c r="C599" i="26"/>
  <c r="C600" i="26"/>
  <c r="C666" i="26"/>
  <c r="C681" i="26"/>
  <c r="C719" i="26"/>
  <c r="C759" i="26"/>
  <c r="C833" i="26"/>
  <c r="C201" i="26"/>
  <c r="C202" i="26"/>
  <c r="C704" i="26"/>
  <c r="C885" i="26"/>
  <c r="C58" i="26"/>
  <c r="C189" i="26"/>
  <c r="C309" i="26"/>
  <c r="C571" i="26"/>
  <c r="C685" i="26"/>
  <c r="C725" i="26"/>
  <c r="C751" i="26"/>
  <c r="C791" i="26"/>
  <c r="C804" i="26"/>
  <c r="C48" i="26"/>
  <c r="C49" i="26"/>
  <c r="C445" i="26"/>
  <c r="C577" i="26"/>
  <c r="C578" i="26"/>
  <c r="C616" i="26"/>
  <c r="C820" i="26"/>
  <c r="C821" i="26"/>
  <c r="C171" i="26"/>
  <c r="C540" i="26"/>
  <c r="C541" i="26"/>
  <c r="C542" i="26"/>
  <c r="C144" i="26"/>
  <c r="C181" i="26"/>
  <c r="C340" i="26"/>
  <c r="C482" i="26"/>
  <c r="C483" i="26"/>
  <c r="C680" i="26"/>
  <c r="C815" i="26"/>
  <c r="C892" i="26"/>
  <c r="C893" i="26"/>
  <c r="C426" i="26"/>
  <c r="C518" i="26"/>
  <c r="C564" i="26"/>
  <c r="C597" i="26"/>
  <c r="C637" i="26"/>
  <c r="B65" i="25"/>
  <c r="B66" i="25"/>
  <c r="B96" i="25"/>
  <c r="B121" i="25"/>
  <c r="B122" i="25"/>
  <c r="B177" i="25"/>
  <c r="B178" i="25"/>
  <c r="B227" i="25"/>
  <c r="B269" i="25"/>
  <c r="B361" i="25"/>
  <c r="B362" i="25"/>
  <c r="B594" i="25"/>
  <c r="B595" i="25"/>
  <c r="B734" i="25"/>
  <c r="B758" i="25"/>
  <c r="B789" i="25"/>
  <c r="B856" i="25"/>
  <c r="B891" i="25"/>
  <c r="B892" i="25"/>
  <c r="B907" i="25"/>
  <c r="B966" i="25"/>
  <c r="B84" i="25"/>
  <c r="B119" i="25"/>
  <c r="B231" i="25"/>
  <c r="B232" i="25"/>
  <c r="B518" i="25"/>
  <c r="B519" i="25"/>
  <c r="B555" i="25"/>
  <c r="B652" i="25"/>
  <c r="B686" i="25"/>
  <c r="B749" i="25"/>
  <c r="B831" i="25"/>
  <c r="B875" i="25"/>
  <c r="B912" i="25"/>
  <c r="B913" i="25"/>
  <c r="B940" i="25"/>
  <c r="B7" i="25"/>
  <c r="B45" i="25"/>
  <c r="B110" i="25"/>
  <c r="B220" i="25"/>
  <c r="B324" i="25"/>
  <c r="B469" i="25"/>
  <c r="B137" i="25"/>
  <c r="B192" i="25"/>
  <c r="B193" i="25"/>
  <c r="B236" i="25"/>
  <c r="B239" i="25"/>
  <c r="B250" i="25"/>
  <c r="B314" i="25"/>
  <c r="B323" i="25"/>
  <c r="B548" i="25"/>
  <c r="B549" i="25"/>
  <c r="B574" i="25"/>
  <c r="B608" i="25"/>
  <c r="B695" i="25"/>
  <c r="B715" i="25"/>
  <c r="B808" i="25"/>
  <c r="B809" i="25"/>
  <c r="B18" i="25"/>
  <c r="B147" i="25"/>
  <c r="B187" i="25"/>
  <c r="B188" i="25"/>
  <c r="B284" i="25"/>
  <c r="B304" i="25"/>
  <c r="B333" i="25"/>
  <c r="B428" i="25"/>
  <c r="B466" i="25"/>
  <c r="B494" i="25"/>
  <c r="B495" i="25"/>
  <c r="B550" i="25"/>
  <c r="B566" i="25"/>
  <c r="B593" i="25"/>
  <c r="B646" i="25"/>
  <c r="B732" i="25"/>
  <c r="B740" i="25"/>
  <c r="B772" i="25"/>
  <c r="B840" i="25"/>
  <c r="B898" i="25"/>
  <c r="B954" i="25"/>
  <c r="B967" i="25"/>
  <c r="B991" i="25"/>
  <c r="B77" i="25"/>
  <c r="B160" i="25"/>
  <c r="B172" i="25"/>
  <c r="B221" i="25"/>
  <c r="B398" i="25"/>
  <c r="B470" i="25"/>
  <c r="B471" i="25"/>
  <c r="B503" i="25"/>
  <c r="B504" i="25"/>
  <c r="B517" i="25"/>
  <c r="B551" i="25"/>
  <c r="B633" i="25"/>
  <c r="B851" i="25"/>
  <c r="B925" i="25"/>
  <c r="B935" i="25"/>
  <c r="B962" i="25"/>
  <c r="B554" i="25"/>
  <c r="B589" i="25"/>
  <c r="B591" i="25"/>
  <c r="B829" i="25"/>
  <c r="B830" i="25"/>
  <c r="B1036" i="25"/>
  <c r="B1061" i="25"/>
  <c r="B1079" i="25"/>
  <c r="B1148" i="25"/>
  <c r="B1150" i="25"/>
  <c r="B1188" i="25"/>
  <c r="B1189" i="25"/>
  <c r="B1292" i="25"/>
  <c r="B1367" i="25"/>
  <c r="B1368" i="25"/>
  <c r="B88" i="25"/>
  <c r="B144" i="25"/>
  <c r="B274" i="25"/>
  <c r="B305" i="25"/>
  <c r="B346" i="25"/>
  <c r="B453" i="25"/>
  <c r="B534" i="25"/>
  <c r="B677" i="25"/>
  <c r="B679" i="25"/>
  <c r="B766" i="25"/>
  <c r="B842" i="25"/>
  <c r="B846" i="25"/>
  <c r="B960" i="25"/>
  <c r="B266" i="25"/>
  <c r="B415" i="25"/>
  <c r="B773" i="25"/>
  <c r="B844" i="25"/>
  <c r="B865" i="25"/>
  <c r="B941" i="25"/>
  <c r="B1225" i="25"/>
  <c r="B1226" i="25"/>
  <c r="B1294" i="25"/>
  <c r="B1332" i="25"/>
  <c r="B1357" i="25"/>
  <c r="B1360" i="25"/>
  <c r="B1422" i="25"/>
  <c r="B1459" i="25"/>
  <c r="B1511" i="25"/>
  <c r="B643" i="25"/>
  <c r="B644" i="25"/>
  <c r="B645" i="25"/>
  <c r="B825" i="25"/>
  <c r="B850" i="25"/>
  <c r="B868" i="25"/>
  <c r="B989" i="25"/>
  <c r="B1004" i="25"/>
  <c r="B1005" i="25"/>
  <c r="B1207" i="25"/>
  <c r="B1406" i="25"/>
  <c r="B1407" i="25"/>
  <c r="B182" i="25"/>
  <c r="B183" i="25"/>
  <c r="B246" i="25"/>
  <c r="B247" i="25"/>
  <c r="B301" i="25"/>
  <c r="B416" i="25"/>
  <c r="B444" i="25"/>
  <c r="B530" i="25"/>
  <c r="B1059" i="25"/>
  <c r="B1093" i="25"/>
  <c r="B1167" i="25"/>
  <c r="B1192" i="25"/>
  <c r="B1227" i="25"/>
  <c r="B1293" i="25"/>
  <c r="B1300" i="25"/>
  <c r="B1301" i="25"/>
  <c r="B1338" i="25"/>
  <c r="B1348" i="25"/>
  <c r="B1350" i="25"/>
  <c r="B1420" i="25"/>
  <c r="B154" i="25"/>
  <c r="B155" i="25"/>
  <c r="B689" i="25"/>
  <c r="B827" i="25"/>
  <c r="B1013" i="25"/>
  <c r="B1115" i="25"/>
  <c r="B1223" i="25"/>
  <c r="B1224" i="25"/>
  <c r="B1495" i="25"/>
  <c r="B1496" i="25"/>
  <c r="B35" i="25"/>
  <c r="B596" i="25"/>
  <c r="B1015" i="25"/>
  <c r="B1018" i="25"/>
  <c r="B408" i="25"/>
  <c r="B410" i="25"/>
  <c r="B901" i="25"/>
  <c r="B1051" i="25"/>
  <c r="B1052" i="25"/>
  <c r="B1106" i="25"/>
  <c r="B1241" i="25"/>
  <c r="B1409" i="25"/>
  <c r="B1412" i="25"/>
  <c r="B1438" i="25"/>
  <c r="B1450" i="25"/>
  <c r="B1452" i="25"/>
  <c r="B1461" i="25"/>
  <c r="B1476" i="25"/>
  <c r="B1494" i="25"/>
  <c r="B26" i="25"/>
  <c r="B277" i="25"/>
  <c r="B278" i="25"/>
  <c r="B279" i="25"/>
  <c r="B320" i="25"/>
  <c r="B321" i="25"/>
  <c r="B322" i="25"/>
  <c r="B542" i="25"/>
  <c r="B1228" i="25"/>
  <c r="B1240" i="25"/>
  <c r="B1364" i="25"/>
  <c r="B1370" i="25"/>
  <c r="B1383" i="25"/>
  <c r="B1408" i="25"/>
  <c r="B1410" i="25"/>
  <c r="B1431" i="25"/>
  <c r="B1439" i="25"/>
  <c r="B1445" i="25"/>
  <c r="B1454" i="25"/>
  <c r="B5" i="25"/>
  <c r="B20" i="25"/>
  <c r="B33" i="25"/>
  <c r="B53" i="25"/>
  <c r="B58" i="25"/>
  <c r="B85" i="25"/>
  <c r="B86" i="25"/>
  <c r="B184" i="25"/>
  <c r="B272" i="25"/>
  <c r="B377" i="25"/>
  <c r="B409" i="25"/>
  <c r="B417" i="25"/>
  <c r="B432" i="25"/>
  <c r="B433" i="25"/>
  <c r="B458" i="25"/>
  <c r="B487" i="25"/>
  <c r="B521" i="25"/>
  <c r="B525" i="25"/>
  <c r="B528" i="25"/>
  <c r="B536" i="25"/>
  <c r="B583" i="25"/>
  <c r="B584" i="25"/>
  <c r="B687" i="25"/>
  <c r="B727" i="25"/>
  <c r="B733" i="25"/>
  <c r="B739" i="25"/>
  <c r="B770" i="25"/>
  <c r="B787" i="25"/>
  <c r="B795" i="25"/>
  <c r="B858" i="25"/>
  <c r="B863" i="25"/>
  <c r="B955" i="25"/>
  <c r="B968" i="25"/>
  <c r="B6" i="25"/>
  <c r="B21" i="25"/>
  <c r="B76" i="25"/>
  <c r="B90" i="25"/>
  <c r="B112" i="25"/>
  <c r="B116" i="25"/>
  <c r="B126" i="25"/>
  <c r="B136" i="25"/>
  <c r="B170" i="25"/>
  <c r="B312" i="25"/>
  <c r="B358" i="25"/>
  <c r="B371" i="25"/>
  <c r="B372" i="25"/>
  <c r="B378" i="25"/>
  <c r="B383" i="25"/>
  <c r="B411" i="25"/>
  <c r="B435" i="25"/>
  <c r="B438" i="25"/>
  <c r="B449" i="25"/>
  <c r="B451" i="25"/>
  <c r="B479" i="25"/>
  <c r="B480" i="25"/>
  <c r="B516" i="25"/>
  <c r="B545" i="25"/>
  <c r="B592" i="25"/>
  <c r="B672" i="25"/>
  <c r="B678" i="25"/>
  <c r="B693" i="25"/>
  <c r="B735" i="25"/>
  <c r="B755" i="25"/>
  <c r="B771" i="25"/>
  <c r="B791" i="25"/>
  <c r="B797" i="25"/>
  <c r="B835" i="25"/>
  <c r="B866" i="25"/>
  <c r="B884" i="25"/>
  <c r="B888" i="25"/>
  <c r="B942" i="25"/>
  <c r="B947" i="25"/>
  <c r="B1030" i="25"/>
  <c r="B1031" i="25"/>
  <c r="B1039" i="25"/>
  <c r="B1053" i="25"/>
  <c r="B1054" i="25"/>
  <c r="B1072" i="25"/>
  <c r="B1075" i="25"/>
  <c r="B1095" i="25"/>
  <c r="B1098" i="25"/>
  <c r="B1100" i="25"/>
  <c r="B1119" i="25"/>
  <c r="B1125" i="25"/>
  <c r="B1144" i="25"/>
  <c r="B1153" i="25"/>
  <c r="B1168" i="25"/>
  <c r="B1187" i="25"/>
  <c r="B1201" i="25"/>
  <c r="B1209" i="25"/>
  <c r="B1222" i="25"/>
  <c r="B1229" i="25"/>
  <c r="B1263" i="25"/>
  <c r="B1325" i="25"/>
  <c r="B1326" i="25"/>
  <c r="B1327" i="25"/>
  <c r="B9" i="25"/>
  <c r="B37" i="25"/>
  <c r="B44" i="25"/>
  <c r="B63" i="25"/>
  <c r="B108" i="25"/>
  <c r="B161" i="25"/>
  <c r="B189" i="25"/>
  <c r="B195" i="25"/>
  <c r="B225" i="25"/>
  <c r="B339" i="25"/>
  <c r="B384" i="25"/>
  <c r="B386" i="25"/>
  <c r="B462" i="25"/>
  <c r="B467" i="25"/>
  <c r="B472" i="25"/>
  <c r="B478" i="25"/>
  <c r="B507" i="25"/>
  <c r="B508" i="25"/>
  <c r="B510" i="25"/>
  <c r="B543" i="25"/>
  <c r="B573" i="25"/>
  <c r="B597" i="25"/>
  <c r="B600" i="25"/>
  <c r="B601" i="25"/>
  <c r="B658" i="25"/>
  <c r="B659" i="25"/>
  <c r="B666" i="25"/>
  <c r="B670" i="25"/>
  <c r="B690" i="25"/>
  <c r="B747" i="25"/>
  <c r="B752" i="25"/>
  <c r="B756" i="25"/>
  <c r="B788" i="25"/>
  <c r="B819" i="25"/>
  <c r="B852" i="25"/>
  <c r="B853" i="25"/>
  <c r="B879" i="25"/>
  <c r="B883" i="25"/>
  <c r="B889" i="25"/>
  <c r="B893" i="25"/>
  <c r="B909" i="25"/>
  <c r="B938" i="25"/>
  <c r="B961" i="25"/>
  <c r="B1057" i="25"/>
  <c r="B1078" i="25"/>
  <c r="B1082" i="25"/>
  <c r="B1101" i="25"/>
  <c r="B1104" i="25"/>
  <c r="B1112" i="25"/>
  <c r="B1117" i="25"/>
  <c r="B1141" i="25"/>
  <c r="B1142" i="25"/>
  <c r="B1152" i="25"/>
  <c r="B1181" i="25"/>
  <c r="B1193" i="25"/>
  <c r="B1210" i="25"/>
  <c r="B1233" i="25"/>
  <c r="B1245" i="25"/>
  <c r="B1251" i="25"/>
  <c r="B1270" i="25"/>
  <c r="B1308" i="25"/>
  <c r="B1349" i="25"/>
  <c r="B1384" i="25"/>
  <c r="B1405" i="25"/>
  <c r="B1428" i="25"/>
  <c r="B1441" i="25"/>
  <c r="B1447" i="25"/>
  <c r="B1453" i="25"/>
  <c r="B1464" i="25"/>
  <c r="B1493" i="25"/>
  <c r="B158" i="25"/>
  <c r="B159" i="25"/>
  <c r="B180" i="25"/>
  <c r="B254" i="25"/>
  <c r="B275" i="25"/>
  <c r="B318" i="25"/>
  <c r="B391" i="25"/>
  <c r="B509" i="25"/>
  <c r="B546" i="25"/>
  <c r="B562" i="25"/>
  <c r="B624" i="25"/>
  <c r="B635" i="25"/>
  <c r="B657" i="25"/>
  <c r="B664" i="25"/>
  <c r="B668" i="25"/>
  <c r="B697" i="25"/>
  <c r="B718" i="25"/>
  <c r="B768" i="25"/>
  <c r="B837" i="25"/>
  <c r="B861" i="25"/>
  <c r="B49" i="25"/>
  <c r="B50" i="25"/>
  <c r="B54" i="25"/>
  <c r="B123" i="25"/>
  <c r="B208" i="25"/>
  <c r="B209" i="25"/>
  <c r="B210" i="25"/>
  <c r="B226" i="25"/>
  <c r="B285" i="25"/>
  <c r="B366" i="25"/>
  <c r="B381" i="25"/>
  <c r="B429" i="25"/>
  <c r="B457" i="25"/>
  <c r="B575" i="25"/>
  <c r="B621" i="25"/>
  <c r="B724" i="25"/>
  <c r="B744" i="25"/>
  <c r="B767" i="25"/>
  <c r="B778" i="25"/>
  <c r="B784" i="25"/>
  <c r="B812" i="25"/>
  <c r="B822" i="25"/>
  <c r="B845" i="25"/>
  <c r="B867" i="25"/>
  <c r="B897" i="25"/>
  <c r="B1032" i="25"/>
  <c r="B1037" i="25"/>
  <c r="B1056" i="25"/>
  <c r="B1080" i="25"/>
  <c r="B1107" i="25"/>
  <c r="B1137" i="25"/>
  <c r="B1138" i="25"/>
  <c r="B1194" i="25"/>
  <c r="B1208" i="25"/>
  <c r="B1257" i="25"/>
  <c r="B1443" i="25"/>
  <c r="B1448" i="25"/>
  <c r="B1477" i="25"/>
  <c r="B1483" i="25"/>
  <c r="B22" i="25"/>
  <c r="B48" i="25"/>
  <c r="B59" i="25"/>
  <c r="B107" i="25"/>
  <c r="B205" i="25"/>
  <c r="B211" i="25"/>
  <c r="B270" i="25"/>
  <c r="B306" i="25"/>
  <c r="B335" i="25"/>
  <c r="B531" i="25"/>
  <c r="B728" i="25"/>
  <c r="B729" i="25"/>
  <c r="B859" i="25"/>
  <c r="B924" i="25"/>
  <c r="B939" i="25"/>
  <c r="B963" i="25"/>
  <c r="B4" i="25"/>
  <c r="B104" i="25"/>
  <c r="B212" i="25"/>
  <c r="B214" i="25"/>
  <c r="B259" i="25"/>
  <c r="B281" i="25"/>
  <c r="B299" i="25"/>
  <c r="B325" i="25"/>
  <c r="B382" i="25"/>
  <c r="B389" i="25"/>
  <c r="B402" i="25"/>
  <c r="B403" i="25"/>
  <c r="B437" i="25"/>
  <c r="B439" i="25"/>
  <c r="B473" i="25"/>
  <c r="B501" i="25"/>
  <c r="B553" i="25"/>
  <c r="B598" i="25"/>
  <c r="B662" i="25"/>
  <c r="B688" i="25"/>
  <c r="B804" i="25"/>
  <c r="B855" i="25"/>
  <c r="B900" i="25"/>
  <c r="B1049" i="25"/>
  <c r="B1140" i="25"/>
  <c r="B1162" i="25"/>
  <c r="B1182" i="25"/>
  <c r="B1230" i="25"/>
  <c r="B1238" i="25"/>
  <c r="B1248" i="25"/>
  <c r="B1267" i="25"/>
  <c r="B1328" i="25"/>
  <c r="B1340" i="25"/>
  <c r="B1376" i="25"/>
  <c r="B1415" i="25"/>
  <c r="B1418" i="25"/>
  <c r="B1437" i="25"/>
  <c r="B1466" i="25"/>
  <c r="B14" i="25"/>
  <c r="B42" i="25"/>
  <c r="B43" i="25"/>
  <c r="B81" i="25"/>
  <c r="B152" i="25"/>
  <c r="B407" i="25"/>
  <c r="B497" i="25"/>
  <c r="B523" i="25"/>
  <c r="B547" i="25"/>
  <c r="B628" i="25"/>
  <c r="B722" i="25"/>
  <c r="B798" i="25"/>
  <c r="B860" i="25"/>
  <c r="B915" i="25"/>
  <c r="B959" i="25"/>
  <c r="B19" i="25"/>
  <c r="B31" i="25"/>
  <c r="B106" i="25"/>
  <c r="B129" i="25"/>
  <c r="B153" i="25"/>
  <c r="B201" i="25"/>
  <c r="B203" i="25"/>
  <c r="B267" i="25"/>
  <c r="B268" i="25"/>
  <c r="B283" i="25"/>
  <c r="B291" i="25"/>
  <c r="B351" i="25"/>
  <c r="B367" i="25"/>
  <c r="B380" i="25"/>
  <c r="B405" i="25"/>
  <c r="B450" i="25"/>
  <c r="B461" i="25"/>
  <c r="B488" i="25"/>
  <c r="B512" i="25"/>
  <c r="B590" i="25"/>
  <c r="B636" i="25"/>
  <c r="B745" i="25"/>
  <c r="B805" i="25"/>
  <c r="B874" i="25"/>
  <c r="B1318" i="25"/>
  <c r="B1329" i="25"/>
  <c r="B1346" i="25"/>
  <c r="B1347" i="25"/>
  <c r="B1401" i="25"/>
  <c r="B1417" i="25"/>
  <c r="B1440" i="25"/>
  <c r="B1458" i="25"/>
  <c r="B1500" i="25"/>
  <c r="B11" i="25"/>
  <c r="B169" i="25"/>
  <c r="B171" i="25"/>
  <c r="B186" i="25"/>
  <c r="B252" i="25"/>
  <c r="B273" i="25"/>
  <c r="B413" i="25"/>
  <c r="B496" i="25"/>
  <c r="B511" i="25"/>
  <c r="B565" i="25"/>
  <c r="B713" i="25"/>
  <c r="B794" i="25"/>
  <c r="B796" i="25"/>
  <c r="B817" i="25"/>
  <c r="B834" i="25"/>
  <c r="B944" i="25"/>
  <c r="B1145" i="25"/>
  <c r="B1146" i="25"/>
  <c r="B1344" i="25"/>
  <c r="B1375" i="25"/>
  <c r="B1435" i="25"/>
  <c r="B1436" i="25"/>
  <c r="B1469" i="25"/>
  <c r="B360" i="25"/>
  <c r="B423" i="25"/>
  <c r="B425" i="25"/>
  <c r="B426" i="25"/>
  <c r="B427" i="25"/>
  <c r="B492" i="25"/>
  <c r="B493" i="25"/>
  <c r="B609" i="25"/>
  <c r="B683" i="25"/>
  <c r="B811" i="25"/>
  <c r="B12" i="25"/>
  <c r="B55" i="25"/>
  <c r="B64" i="25"/>
  <c r="B87" i="25"/>
  <c r="B109" i="25"/>
  <c r="B288" i="25"/>
  <c r="B297" i="25"/>
  <c r="B414" i="25"/>
  <c r="B431" i="25"/>
  <c r="B618" i="25"/>
  <c r="B849" i="25"/>
  <c r="B932" i="25"/>
  <c r="B1070" i="25"/>
  <c r="B1393" i="25"/>
  <c r="B1424" i="25"/>
  <c r="B1426" i="25"/>
  <c r="B1442" i="25"/>
  <c r="B1446" i="25"/>
  <c r="B1460" i="25"/>
  <c r="B131" i="25"/>
  <c r="B190" i="25"/>
  <c r="B191" i="25"/>
  <c r="B228" i="25"/>
  <c r="B229" i="25"/>
  <c r="B290" i="25"/>
  <c r="B292" i="25"/>
  <c r="B293" i="25"/>
  <c r="B298" i="25"/>
  <c r="B349" i="25"/>
  <c r="B392" i="25"/>
  <c r="B442" i="25"/>
  <c r="B443" i="25"/>
  <c r="B456" i="25"/>
  <c r="B484" i="25"/>
  <c r="B603" i="25"/>
  <c r="B604" i="25"/>
  <c r="B769" i="25"/>
  <c r="B824" i="25"/>
  <c r="B903" i="25"/>
  <c r="B990" i="25"/>
  <c r="B1024" i="25"/>
  <c r="B1027" i="25"/>
  <c r="B1076" i="25"/>
  <c r="B1094" i="25"/>
  <c r="B1108" i="25"/>
  <c r="B1113" i="25"/>
  <c r="B1120" i="25"/>
  <c r="B1154" i="25"/>
  <c r="B1164" i="25"/>
  <c r="B1261" i="25"/>
  <c r="B1290" i="25"/>
  <c r="B1419" i="25"/>
  <c r="B1463" i="25"/>
  <c r="B1491" i="25"/>
  <c r="B1492" i="25"/>
  <c r="B260" i="25"/>
  <c r="B452" i="25"/>
  <c r="B520" i="25"/>
  <c r="B634" i="25"/>
  <c r="B803" i="25"/>
  <c r="B757" i="25"/>
  <c r="B760" i="25"/>
  <c r="B761" i="25"/>
  <c r="B762" i="25"/>
  <c r="B763" i="25"/>
  <c r="B764" i="25"/>
  <c r="B782" i="25"/>
  <c r="B1258" i="25"/>
  <c r="B1259" i="25"/>
  <c r="B1305" i="25"/>
  <c r="B1512" i="25"/>
  <c r="B73" i="25"/>
  <c r="B78" i="25"/>
  <c r="B89" i="25"/>
  <c r="B132" i="25"/>
  <c r="B436" i="25"/>
  <c r="B474" i="25"/>
  <c r="B475" i="25"/>
  <c r="B485" i="25"/>
  <c r="B581" i="25"/>
  <c r="B680" i="25"/>
  <c r="B684" i="25"/>
  <c r="B698" i="25"/>
  <c r="B714" i="25"/>
  <c r="B952" i="25"/>
  <c r="B1006" i="25"/>
  <c r="B1043" i="25"/>
  <c r="B1044" i="25"/>
  <c r="B981" i="25"/>
  <c r="B1040" i="25"/>
  <c r="B1265" i="25"/>
  <c r="B1266" i="25"/>
  <c r="B1351" i="25"/>
  <c r="B1505" i="25"/>
  <c r="B1011" i="25"/>
  <c r="B1012" i="25"/>
  <c r="B181" i="25"/>
  <c r="B446" i="25"/>
  <c r="B447" i="25"/>
  <c r="B448" i="25"/>
  <c r="B815" i="25"/>
  <c r="B816" i="25"/>
  <c r="B945" i="25"/>
  <c r="B976" i="25"/>
  <c r="B1020" i="25"/>
  <c r="B1028" i="25"/>
  <c r="B1029" i="25"/>
  <c r="B1169" i="25"/>
  <c r="B1244" i="25"/>
  <c r="B1285" i="25"/>
  <c r="B1390" i="25"/>
  <c r="B1392" i="25"/>
  <c r="B1402" i="25"/>
  <c r="B1411" i="25"/>
  <c r="B1427" i="25"/>
  <c r="B1429" i="25"/>
  <c r="B1462" i="25"/>
  <c r="B370" i="25"/>
  <c r="B613" i="25"/>
  <c r="B681" i="25"/>
  <c r="B711" i="25"/>
  <c r="B712" i="25"/>
  <c r="B779" i="25"/>
  <c r="B943" i="25"/>
  <c r="B980" i="25"/>
  <c r="B992" i="25"/>
  <c r="B995" i="25"/>
  <c r="B1217" i="25"/>
  <c r="B1219" i="25"/>
  <c r="B1484" i="25"/>
  <c r="B99" i="25"/>
  <c r="B242" i="25"/>
  <c r="B374" i="25"/>
  <c r="B606" i="25"/>
  <c r="B648" i="25"/>
  <c r="B743" i="25"/>
  <c r="B914" i="25"/>
  <c r="B1131" i="25"/>
  <c r="B1333" i="25"/>
  <c r="B1334" i="25"/>
  <c r="B1400" i="25"/>
  <c r="B1444" i="25"/>
  <c r="B233" i="25"/>
  <c r="B234" i="25"/>
  <c r="B368" i="25"/>
  <c r="B388" i="25"/>
  <c r="B502" i="25"/>
  <c r="B505" i="25"/>
  <c r="B506" i="25"/>
  <c r="B514" i="25"/>
  <c r="B556" i="25"/>
  <c r="B637" i="25"/>
  <c r="B654" i="25"/>
  <c r="B828" i="25"/>
  <c r="B847" i="25"/>
  <c r="B885" i="25"/>
  <c r="B894" i="25"/>
  <c r="B1023" i="25"/>
  <c r="B1026" i="25"/>
  <c r="B1060" i="25"/>
  <c r="B1083" i="25"/>
  <c r="B1190" i="25"/>
  <c r="B1269" i="25"/>
  <c r="B1284" i="25"/>
  <c r="B1510" i="25"/>
  <c r="B146" i="25"/>
  <c r="B376" i="25"/>
  <c r="B513" i="25"/>
  <c r="B540" i="25"/>
  <c r="B541" i="25"/>
  <c r="B699" i="25"/>
  <c r="B700" i="25"/>
  <c r="B806" i="25"/>
  <c r="B876" i="25"/>
  <c r="B890" i="25"/>
  <c r="B971" i="25"/>
  <c r="B1473" i="25"/>
  <c r="B1474" i="25"/>
  <c r="B1475" i="25"/>
  <c r="B1507" i="25"/>
  <c r="B24" i="25"/>
  <c r="B51" i="25"/>
  <c r="B167" i="25"/>
  <c r="B168" i="25"/>
  <c r="B202" i="25"/>
  <c r="B265" i="25"/>
  <c r="B356" i="25"/>
  <c r="B515" i="25"/>
  <c r="B627" i="25"/>
  <c r="B655" i="25"/>
  <c r="B673" i="25"/>
  <c r="B674" i="25"/>
  <c r="B742" i="25"/>
  <c r="B878" i="25"/>
  <c r="B896" i="25"/>
  <c r="B996" i="25"/>
  <c r="B997" i="25"/>
  <c r="B1067" i="25"/>
  <c r="B1103" i="25"/>
  <c r="B1111" i="25"/>
  <c r="B1139" i="25"/>
  <c r="B1211" i="25"/>
  <c r="B1262" i="25"/>
  <c r="B1341" i="25"/>
  <c r="B1342" i="25"/>
  <c r="B10" i="25"/>
  <c r="B102" i="25"/>
  <c r="B103" i="25"/>
  <c r="B105" i="25"/>
  <c r="B185" i="25"/>
  <c r="B207" i="25"/>
  <c r="B243" i="25"/>
  <c r="B271" i="25"/>
  <c r="B317" i="25"/>
  <c r="B350" i="25"/>
  <c r="B620" i="25"/>
  <c r="B640" i="25"/>
  <c r="B785" i="25"/>
  <c r="B786" i="25"/>
  <c r="B886" i="25"/>
  <c r="B887" i="25"/>
  <c r="B920" i="25"/>
  <c r="B965" i="25"/>
  <c r="B973" i="25"/>
  <c r="B979" i="25"/>
  <c r="B984" i="25"/>
  <c r="B1176" i="25"/>
  <c r="B1177" i="25"/>
  <c r="B1178" i="25"/>
  <c r="B1298" i="25"/>
  <c r="B1299" i="25"/>
  <c r="B1335" i="25"/>
  <c r="B1403" i="25"/>
  <c r="B1421" i="25"/>
  <c r="B1465" i="25"/>
  <c r="B1478" i="25"/>
  <c r="B1515" i="25"/>
  <c r="B16" i="25"/>
  <c r="B127" i="25"/>
  <c r="B489" i="25"/>
  <c r="B490" i="25"/>
  <c r="B491" i="25"/>
  <c r="B498" i="25"/>
  <c r="B669" i="25"/>
  <c r="B813" i="25"/>
  <c r="B814" i="25"/>
  <c r="B936" i="25"/>
  <c r="B937" i="25"/>
  <c r="B948" i="25"/>
  <c r="B1090" i="25"/>
  <c r="B1212" i="25"/>
  <c r="B1213" i="25"/>
  <c r="B1214" i="25"/>
  <c r="B1239" i="25"/>
  <c r="B1313" i="25"/>
  <c r="B1316" i="25"/>
  <c r="B1330" i="25"/>
  <c r="B1377" i="25"/>
  <c r="B1385" i="25"/>
  <c r="B1488" i="25"/>
  <c r="B179" i="25"/>
  <c r="B294" i="25"/>
  <c r="B295" i="25"/>
  <c r="B315" i="25"/>
  <c r="B328" i="25"/>
  <c r="B330" i="25"/>
  <c r="B522" i="25"/>
  <c r="B623" i="25"/>
  <c r="B820" i="25"/>
  <c r="B821" i="25"/>
  <c r="B870" i="25"/>
  <c r="B15" i="25"/>
  <c r="B25" i="25"/>
  <c r="B39" i="25"/>
  <c r="B145" i="25"/>
  <c r="B204" i="25"/>
  <c r="B238" i="25"/>
  <c r="B286" i="25"/>
  <c r="B310" i="25"/>
  <c r="B397" i="25"/>
  <c r="B399" i="25"/>
  <c r="B638" i="25"/>
  <c r="B639" i="25"/>
  <c r="B946" i="25"/>
  <c r="B969" i="25"/>
  <c r="B974" i="25"/>
  <c r="B999" i="25"/>
  <c r="B1109" i="25"/>
  <c r="B1114" i="25"/>
  <c r="B1170" i="25"/>
  <c r="B1205" i="25"/>
  <c r="B1206" i="25"/>
  <c r="B1354" i="25"/>
  <c r="B1456" i="25"/>
  <c r="B1498" i="25"/>
  <c r="B1499" i="25"/>
  <c r="B1514" i="25"/>
  <c r="B82" i="25"/>
  <c r="B83" i="25"/>
  <c r="B157" i="25"/>
  <c r="B748" i="25"/>
  <c r="B774" i="25"/>
  <c r="B1008" i="25"/>
  <c r="B1081" i="25"/>
  <c r="B1253" i="25"/>
  <c r="B1254" i="25"/>
  <c r="B1274" i="25"/>
  <c r="B1366" i="25"/>
  <c r="B1470" i="25"/>
  <c r="B1482" i="25"/>
  <c r="B1504" i="25"/>
  <c r="B1506" i="25"/>
  <c r="B100" i="25"/>
  <c r="B149" i="25"/>
  <c r="B235" i="25"/>
  <c r="B340" i="25"/>
  <c r="B341" i="25"/>
  <c r="B395" i="25"/>
  <c r="B527" i="25"/>
  <c r="B586" i="25"/>
  <c r="B587" i="25"/>
  <c r="B723" i="25"/>
  <c r="B833" i="25"/>
  <c r="B862" i="25"/>
  <c r="B1250" i="25"/>
  <c r="B114" i="25"/>
  <c r="B115" i="25"/>
  <c r="B135" i="25"/>
  <c r="B196" i="25"/>
  <c r="B197" i="25"/>
  <c r="B261" i="25"/>
  <c r="B262" i="25"/>
  <c r="B263" i="25"/>
  <c r="B296" i="25"/>
  <c r="B326" i="25"/>
  <c r="B327" i="25"/>
  <c r="B404" i="25"/>
  <c r="B434" i="25"/>
  <c r="B532" i="25"/>
  <c r="B544" i="25"/>
  <c r="B560" i="25"/>
  <c r="B691" i="25"/>
  <c r="B692" i="25"/>
  <c r="B725" i="25"/>
  <c r="B741" i="25"/>
  <c r="B792" i="25"/>
  <c r="B826" i="25"/>
  <c r="B832" i="25"/>
  <c r="B841" i="25"/>
  <c r="B869" i="25"/>
  <c r="B92" i="25"/>
  <c r="B567" i="25"/>
  <c r="B568" i="25"/>
  <c r="B569" i="25"/>
  <c r="B676" i="25"/>
  <c r="B696" i="25"/>
  <c r="B921" i="25"/>
  <c r="B922" i="25"/>
  <c r="B923" i="25"/>
  <c r="B956" i="25"/>
  <c r="B957" i="25"/>
  <c r="B1127" i="25"/>
  <c r="B1147" i="25"/>
  <c r="B1151" i="25"/>
  <c r="B1234" i="25"/>
  <c r="B1235" i="25"/>
  <c r="B1236" i="25"/>
  <c r="B1237" i="25"/>
  <c r="B1309" i="25"/>
  <c r="B1310" i="25"/>
  <c r="B1311" i="25"/>
  <c r="B1399" i="25"/>
  <c r="B1433" i="25"/>
  <c r="B1242" i="25"/>
  <c r="B1243" i="25"/>
  <c r="B1379" i="25"/>
  <c r="B1380" i="25"/>
  <c r="B1381" i="25"/>
  <c r="B1382" i="25"/>
  <c r="B1404" i="25"/>
  <c r="B1430" i="25"/>
  <c r="B1471" i="25"/>
  <c r="B1472" i="25"/>
  <c r="B1479" i="25"/>
  <c r="B30" i="25"/>
  <c r="B113" i="25"/>
  <c r="B223" i="25"/>
  <c r="B224" i="25"/>
  <c r="B253" i="25"/>
  <c r="B459" i="25"/>
  <c r="B460" i="25"/>
  <c r="B571" i="25"/>
  <c r="B572" i="25"/>
  <c r="B580" i="25"/>
  <c r="B622" i="25"/>
  <c r="B759" i="25"/>
  <c r="B780" i="25"/>
  <c r="B934" i="25"/>
  <c r="B1016" i="25"/>
  <c r="B1017" i="25"/>
  <c r="B1055" i="25"/>
  <c r="B1277" i="25"/>
  <c r="B1278" i="25"/>
  <c r="B1279" i="25"/>
  <c r="B1280" i="25"/>
  <c r="B139" i="25"/>
  <c r="B140" i="25"/>
  <c r="B142" i="25"/>
  <c r="B353" i="25"/>
  <c r="B354" i="25"/>
  <c r="B605" i="25"/>
  <c r="B607" i="25"/>
  <c r="B649" i="25"/>
  <c r="B650" i="25"/>
  <c r="B663" i="25"/>
  <c r="B800" i="25"/>
  <c r="B801" i="25"/>
  <c r="B843" i="25"/>
  <c r="B163" i="25"/>
  <c r="B164" i="25"/>
  <c r="B165" i="25"/>
  <c r="B166" i="25"/>
  <c r="B369" i="25"/>
  <c r="B629" i="25"/>
  <c r="B630" i="25"/>
  <c r="B631" i="25"/>
  <c r="B702" i="25"/>
  <c r="B985" i="25"/>
  <c r="B986" i="25"/>
  <c r="B1355" i="25"/>
  <c r="B1356" i="25"/>
  <c r="B1358" i="25"/>
  <c r="B1359" i="25"/>
  <c r="B1361" i="25"/>
  <c r="B1362" i="25"/>
  <c r="B1508" i="25"/>
  <c r="B1509" i="25"/>
  <c r="B70" i="25"/>
  <c r="B71" i="25"/>
  <c r="B75" i="25"/>
  <c r="B148" i="25"/>
  <c r="B289" i="25"/>
  <c r="B313" i="25"/>
  <c r="B347" i="25"/>
  <c r="B348" i="25"/>
  <c r="B537" i="25"/>
  <c r="B1129" i="25"/>
  <c r="B1130" i="25"/>
  <c r="B1195" i="25"/>
  <c r="B1196" i="25"/>
  <c r="B1197" i="25"/>
  <c r="B1395" i="25"/>
  <c r="B1396" i="25"/>
  <c r="B1397" i="25"/>
  <c r="B1467" i="25"/>
  <c r="B1468" i="25"/>
  <c r="B1480" i="25"/>
  <c r="B1502" i="25"/>
  <c r="B1503" i="25"/>
  <c r="B17" i="25"/>
  <c r="B352" i="25"/>
  <c r="B441" i="25"/>
  <c r="B1371" i="25"/>
  <c r="B1372" i="25"/>
  <c r="B1373" i="25"/>
  <c r="B46" i="25"/>
  <c r="B300" i="25"/>
  <c r="B610" i="25"/>
  <c r="B611" i="25"/>
  <c r="B612" i="25"/>
  <c r="B614" i="25"/>
  <c r="B615" i="25"/>
  <c r="B880" i="25"/>
  <c r="B881" i="25"/>
  <c r="B576" i="25"/>
  <c r="B577" i="25"/>
  <c r="B578" i="25"/>
  <c r="B927" i="25"/>
  <c r="B929" i="25"/>
  <c r="B930" i="25"/>
  <c r="B931" i="25"/>
  <c r="B1281" i="25"/>
  <c r="B1282" i="25"/>
  <c r="B1283" i="25"/>
  <c r="B1413" i="25"/>
  <c r="B1414" i="25"/>
  <c r="B1489" i="25"/>
  <c r="B1058" i="25"/>
  <c r="B1064" i="25"/>
  <c r="B1089" i="25"/>
  <c r="B1132" i="25"/>
  <c r="B1221" i="25"/>
  <c r="B1331" i="25"/>
  <c r="B1353" i="25"/>
  <c r="B32" i="25"/>
  <c r="B67" i="25"/>
  <c r="B342" i="25"/>
  <c r="B524" i="25"/>
  <c r="B585" i="25"/>
  <c r="B710" i="25"/>
  <c r="B746" i="25"/>
  <c r="B823" i="25"/>
  <c r="B836" i="25"/>
  <c r="B877" i="25"/>
  <c r="B1035" i="25"/>
  <c r="B1042" i="25"/>
  <c r="B1084" i="25"/>
  <c r="B1097" i="25"/>
  <c r="B1116" i="25"/>
  <c r="B1133" i="25"/>
  <c r="B1165" i="25"/>
  <c r="B1174" i="25"/>
  <c r="B1378" i="25"/>
  <c r="B1513" i="25"/>
  <c r="B72" i="25"/>
  <c r="B95" i="25"/>
  <c r="B218" i="25"/>
  <c r="B219" i="25"/>
  <c r="B343" i="25"/>
  <c r="B379" i="25"/>
  <c r="B418" i="25"/>
  <c r="B419" i="25"/>
  <c r="B535" i="25"/>
  <c r="B579" i="25"/>
  <c r="B641" i="25"/>
  <c r="B661" i="25"/>
  <c r="B970" i="25"/>
  <c r="B972" i="25"/>
  <c r="B1038" i="25"/>
  <c r="B1065" i="25"/>
  <c r="B1066" i="25"/>
  <c r="B1074" i="25"/>
  <c r="B1091" i="25"/>
  <c r="B1268" i="25"/>
  <c r="B1291" i="25"/>
  <c r="B1303" i="25"/>
  <c r="B2" i="25"/>
  <c r="B38" i="25"/>
  <c r="B52" i="25"/>
  <c r="B124" i="25"/>
  <c r="B248" i="25"/>
  <c r="B249" i="25"/>
  <c r="B336" i="25"/>
  <c r="B464" i="25"/>
  <c r="B653" i="25"/>
  <c r="B667" i="25"/>
  <c r="B671" i="25"/>
  <c r="B685" i="25"/>
  <c r="B701" i="25"/>
  <c r="B818" i="25"/>
  <c r="B857" i="25"/>
  <c r="B949" i="25"/>
  <c r="B1092" i="25"/>
  <c r="B1159" i="25"/>
  <c r="B1324" i="25"/>
  <c r="B1394" i="25"/>
  <c r="B68" i="25"/>
  <c r="B69" i="25"/>
  <c r="B94" i="25"/>
  <c r="B308" i="25"/>
  <c r="B396" i="25"/>
  <c r="B465" i="25"/>
  <c r="B619" i="25"/>
  <c r="B694" i="25"/>
  <c r="B736" i="25"/>
  <c r="B895" i="25"/>
  <c r="B958" i="25"/>
  <c r="B987" i="25"/>
  <c r="B1007" i="25"/>
  <c r="B1134" i="25"/>
  <c r="B1180" i="25"/>
  <c r="B1202" i="25"/>
  <c r="B1220" i="25"/>
  <c r="B1255" i="25"/>
  <c r="B1271" i="25"/>
  <c r="B1434" i="25"/>
  <c r="B1487" i="25"/>
  <c r="B1501" i="25"/>
  <c r="B1517" i="25"/>
  <c r="B40" i="25"/>
  <c r="B130" i="25"/>
  <c r="B206" i="25"/>
  <c r="B302" i="25"/>
  <c r="B430" i="25"/>
  <c r="B616" i="25"/>
  <c r="B642" i="25"/>
  <c r="B682" i="25"/>
  <c r="B708" i="25"/>
  <c r="B730" i="25"/>
  <c r="B864" i="25"/>
  <c r="B1019" i="25"/>
  <c r="B1025" i="25"/>
  <c r="B1161" i="25"/>
  <c r="B1297" i="25"/>
  <c r="B1369" i="25"/>
  <c r="B120" i="25"/>
  <c r="B276" i="25"/>
  <c r="B303" i="25"/>
  <c r="B332" i="25"/>
  <c r="B454" i="25"/>
  <c r="B455" i="25"/>
  <c r="B563" i="25"/>
  <c r="B854" i="25"/>
  <c r="B906" i="25"/>
  <c r="B133" i="25"/>
  <c r="B134" i="25"/>
  <c r="B334" i="25"/>
  <c r="B463" i="25"/>
  <c r="B482" i="25"/>
  <c r="B750" i="25"/>
  <c r="B751" i="25"/>
  <c r="B950" i="25"/>
  <c r="B964" i="25"/>
  <c r="B1034" i="25"/>
  <c r="B1110" i="25"/>
  <c r="B1275" i="25"/>
  <c r="B1345" i="25"/>
  <c r="B1481" i="25"/>
  <c r="B1386" i="25"/>
  <c r="B8" i="25"/>
  <c r="B387" i="25"/>
  <c r="B422" i="25"/>
  <c r="B424" i="25"/>
  <c r="B726" i="25"/>
  <c r="B838" i="25"/>
  <c r="B848" i="25"/>
  <c r="B882" i="25"/>
  <c r="B1247" i="25"/>
  <c r="B1336" i="25"/>
  <c r="B1337" i="25"/>
  <c r="B57" i="25"/>
  <c r="B111" i="25"/>
  <c r="B198" i="25"/>
  <c r="B719" i="25"/>
  <c r="B810" i="25"/>
  <c r="B904" i="25"/>
  <c r="B905" i="25"/>
  <c r="B1099" i="25"/>
  <c r="B1126" i="25"/>
  <c r="B1260" i="25"/>
  <c r="B1387" i="25"/>
  <c r="B1389" i="25"/>
  <c r="B1451" i="25"/>
  <c r="B1497" i="25"/>
  <c r="B61" i="25"/>
  <c r="B62" i="25"/>
  <c r="B97" i="25"/>
  <c r="B215" i="25"/>
  <c r="B237" i="25"/>
  <c r="B355" i="25"/>
  <c r="B707" i="25"/>
  <c r="B776" i="25"/>
  <c r="B777" i="25"/>
  <c r="B1041" i="25"/>
  <c r="B1063" i="25"/>
  <c r="B1073" i="25"/>
  <c r="B1118" i="25"/>
  <c r="B1149" i="25"/>
  <c r="B1179" i="25"/>
  <c r="B1199" i="25"/>
  <c r="B1288" i="25"/>
  <c r="B1304" i="25"/>
  <c r="B1391" i="25"/>
  <c r="B125" i="25"/>
  <c r="B217" i="25"/>
  <c r="B240" i="25"/>
  <c r="B309" i="25"/>
  <c r="B357" i="25"/>
  <c r="B373" i="25"/>
  <c r="B375" i="25"/>
  <c r="B483" i="25"/>
  <c r="B570" i="25"/>
  <c r="B660" i="25"/>
  <c r="B753" i="25"/>
  <c r="B754" i="25"/>
  <c r="B790" i="25"/>
  <c r="B799" i="25"/>
  <c r="B871" i="25"/>
  <c r="B872" i="25"/>
  <c r="B873" i="25"/>
  <c r="B117" i="25"/>
  <c r="B118" i="25"/>
  <c r="B174" i="25"/>
  <c r="B200" i="25"/>
  <c r="B359" i="25"/>
  <c r="B420" i="25"/>
  <c r="B421" i="25"/>
  <c r="B445" i="25"/>
  <c r="B481" i="25"/>
  <c r="B706" i="25"/>
  <c r="B775" i="25"/>
  <c r="B839" i="25"/>
  <c r="B1191" i="25"/>
  <c r="B1457" i="25"/>
  <c r="B47" i="25"/>
  <c r="B60" i="25"/>
  <c r="B74" i="25"/>
  <c r="B79" i="25"/>
  <c r="B91" i="25"/>
  <c r="B101" i="25"/>
  <c r="B162" i="25"/>
  <c r="B173" i="25"/>
  <c r="B199" i="25"/>
  <c r="B331" i="25"/>
  <c r="B617" i="25"/>
  <c r="B632" i="25"/>
  <c r="B647" i="25"/>
  <c r="B720" i="25"/>
  <c r="B721" i="25"/>
  <c r="B738" i="25"/>
  <c r="B781" i="25"/>
  <c r="B802" i="25"/>
  <c r="B910" i="25"/>
  <c r="B975" i="25"/>
  <c r="B993" i="25"/>
  <c r="B994" i="25"/>
  <c r="B1010" i="25"/>
  <c r="B1050" i="25"/>
  <c r="B1068" i="25"/>
  <c r="B1135" i="25"/>
  <c r="B1155" i="25"/>
  <c r="B1160" i="25"/>
  <c r="B1163" i="25"/>
  <c r="B1173" i="25"/>
  <c r="B1198" i="25"/>
  <c r="B1204" i="25"/>
  <c r="B1252" i="25"/>
  <c r="B1295" i="25"/>
  <c r="B1296" i="25"/>
  <c r="B1307" i="25"/>
  <c r="B1312" i="25"/>
  <c r="B1319" i="25"/>
  <c r="B1323" i="25"/>
  <c r="B1363" i="25"/>
  <c r="B1365" i="25"/>
  <c r="B1425" i="25"/>
  <c r="B34" i="25"/>
  <c r="B36" i="25"/>
  <c r="B150" i="25"/>
  <c r="B213" i="25"/>
  <c r="B251" i="25"/>
  <c r="B344" i="25"/>
  <c r="B406" i="25"/>
  <c r="B477" i="25"/>
  <c r="B564" i="25"/>
  <c r="B625" i="25"/>
  <c r="B626" i="25"/>
  <c r="B651" i="25"/>
  <c r="B807" i="25"/>
  <c r="B902" i="25"/>
  <c r="B926" i="25"/>
  <c r="B13" i="25"/>
  <c r="B27" i="25"/>
  <c r="B28" i="25"/>
  <c r="B41" i="25"/>
  <c r="B93" i="25"/>
  <c r="B151" i="25"/>
  <c r="B280" i="25"/>
  <c r="B282" i="25"/>
  <c r="B311" i="25"/>
  <c r="B345" i="25"/>
  <c r="B440" i="25"/>
  <c r="B599" i="25"/>
  <c r="B665" i="25"/>
  <c r="B793" i="25"/>
  <c r="B998" i="25"/>
  <c r="B1128" i="25"/>
  <c r="B1231" i="25"/>
  <c r="B1232" i="25"/>
  <c r="B1289" i="25"/>
  <c r="B1306" i="25"/>
  <c r="B56" i="25"/>
  <c r="B80" i="25"/>
  <c r="B128" i="25"/>
  <c r="B143" i="25"/>
  <c r="B156" i="25"/>
  <c r="B675" i="25"/>
  <c r="B737" i="25"/>
  <c r="B918" i="25"/>
  <c r="B919" i="25"/>
  <c r="B1047" i="25"/>
  <c r="B1048" i="25"/>
  <c r="B1287" i="25"/>
  <c r="B1314" i="25"/>
  <c r="B1315" i="25"/>
  <c r="B1317" i="25"/>
  <c r="B222" i="25"/>
  <c r="B230" i="25"/>
  <c r="B337" i="25"/>
  <c r="B338" i="25"/>
  <c r="B526" i="25"/>
  <c r="B552" i="25"/>
  <c r="B656" i="25"/>
  <c r="B928" i="25"/>
  <c r="B1102" i="25"/>
  <c r="B1183" i="25"/>
  <c r="B1184" i="25"/>
  <c r="B1200" i="25"/>
  <c r="B1203" i="25"/>
  <c r="B1320" i="25"/>
  <c r="B241" i="25"/>
  <c r="B256" i="25"/>
  <c r="B264" i="25"/>
  <c r="B307" i="25"/>
  <c r="B363" i="25"/>
  <c r="B412" i="25"/>
  <c r="B977" i="25"/>
  <c r="B978" i="25"/>
  <c r="B1000" i="25"/>
  <c r="B1001" i="25"/>
  <c r="B1002" i="25"/>
  <c r="B1069" i="25"/>
  <c r="B1071" i="25"/>
  <c r="B1077" i="25"/>
  <c r="B1121" i="25"/>
  <c r="B1136" i="25"/>
  <c r="B1143" i="25"/>
  <c r="B1156" i="25"/>
  <c r="B1157" i="25"/>
  <c r="B1171" i="25"/>
  <c r="B1302" i="25"/>
  <c r="B1339" i="25"/>
  <c r="B1388" i="25"/>
  <c r="B1432" i="25"/>
  <c r="B175" i="25"/>
  <c r="B176" i="25"/>
  <c r="B194" i="25"/>
  <c r="B255" i="25"/>
  <c r="B257" i="25"/>
  <c r="B258" i="25"/>
  <c r="B319" i="25"/>
  <c r="B329" i="25"/>
  <c r="B385" i="25"/>
  <c r="B390" i="25"/>
  <c r="B393" i="25"/>
  <c r="B500" i="25"/>
  <c r="B529" i="25"/>
  <c r="B602" i="25"/>
  <c r="B717" i="25"/>
  <c r="B765" i="25"/>
  <c r="B783" i="25"/>
  <c r="B951" i="25"/>
  <c r="B982" i="25"/>
  <c r="B983" i="25"/>
  <c r="B1096" i="25"/>
  <c r="B1166" i="25"/>
  <c r="B1172" i="25"/>
  <c r="B1246" i="25"/>
  <c r="B1264" i="25"/>
  <c r="B1416" i="25"/>
  <c r="B141" i="25"/>
  <c r="B468" i="25"/>
  <c r="B476" i="25"/>
  <c r="B558" i="25"/>
  <c r="B703" i="25"/>
  <c r="B704" i="25"/>
  <c r="B705" i="25"/>
  <c r="B731" i="25"/>
  <c r="B908" i="25"/>
  <c r="B988" i="25"/>
  <c r="B1185" i="25"/>
  <c r="B1186" i="25"/>
  <c r="B1256" i="25"/>
  <c r="B1286" i="25"/>
  <c r="B1343" i="25"/>
  <c r="B1374" i="25"/>
  <c r="B1398" i="25"/>
  <c r="B1449" i="25"/>
  <c r="B1455" i="25"/>
  <c r="B1516" i="25"/>
  <c r="B98" i="25"/>
  <c r="B401" i="25"/>
  <c r="B557" i="25"/>
  <c r="B559" i="25"/>
  <c r="B561" i="25"/>
  <c r="B933" i="25"/>
  <c r="B1062" i="25"/>
  <c r="B1352" i="25"/>
  <c r="B23" i="25"/>
  <c r="B29" i="25"/>
  <c r="B287" i="25"/>
  <c r="B486" i="25"/>
  <c r="B499" i="25"/>
  <c r="B716" i="25"/>
  <c r="B916" i="25"/>
  <c r="B917" i="25"/>
  <c r="B1215" i="25"/>
  <c r="B1216" i="25"/>
  <c r="B244" i="25"/>
  <c r="B245" i="25"/>
  <c r="B316" i="25"/>
  <c r="B538" i="25"/>
  <c r="B539" i="25"/>
  <c r="B588" i="25"/>
  <c r="B709" i="25"/>
  <c r="B1087" i="25"/>
  <c r="B1088" i="25"/>
  <c r="B1218" i="25"/>
  <c r="B1249" i="25"/>
  <c r="B1485" i="25"/>
  <c r="B1486" i="25"/>
  <c r="B3" i="25"/>
  <c r="B394" i="25"/>
  <c r="B582" i="25"/>
  <c r="B899" i="25"/>
  <c r="B911" i="25"/>
  <c r="B1014" i="25"/>
  <c r="B1105" i="25"/>
  <c r="B138" i="25"/>
  <c r="B216" i="25"/>
  <c r="B364" i="25"/>
  <c r="B365" i="25"/>
  <c r="B400" i="25"/>
  <c r="B533" i="25"/>
  <c r="B1003" i="25"/>
  <c r="B1009" i="25"/>
  <c r="B1021" i="25"/>
  <c r="B1033" i="25"/>
  <c r="B1158" i="25"/>
  <c r="B1175" i="25"/>
  <c r="B1272" i="25"/>
  <c r="B1273" i="25"/>
  <c r="B1276" i="25"/>
  <c r="B1321" i="25"/>
  <c r="B1322" i="25"/>
  <c r="B1423" i="25"/>
  <c r="B1490" i="25"/>
  <c r="B953" i="25"/>
  <c r="B1022" i="25"/>
  <c r="B1045" i="25"/>
  <c r="B1046" i="25"/>
  <c r="B1085" i="25"/>
  <c r="B1086" i="25"/>
  <c r="B1122" i="25"/>
  <c r="B1123" i="25"/>
  <c r="B1124" i="25"/>
  <c r="C65" i="25"/>
  <c r="C66" i="25"/>
  <c r="C96" i="25"/>
  <c r="C121" i="25"/>
  <c r="C122" i="25"/>
  <c r="C177" i="25"/>
  <c r="C178" i="25"/>
  <c r="C227" i="25"/>
  <c r="C269" i="25"/>
  <c r="C361" i="25"/>
  <c r="C362" i="25"/>
  <c r="C594" i="25"/>
  <c r="C595" i="25"/>
  <c r="C734" i="25"/>
  <c r="C758" i="25"/>
  <c r="C789" i="25"/>
  <c r="C856" i="25"/>
  <c r="C891" i="25"/>
  <c r="C892" i="25"/>
  <c r="C907" i="25"/>
  <c r="C966" i="25"/>
  <c r="C84" i="25"/>
  <c r="C119" i="25"/>
  <c r="C231" i="25"/>
  <c r="C232" i="25"/>
  <c r="C518" i="25"/>
  <c r="C519" i="25"/>
  <c r="C555" i="25"/>
  <c r="C652" i="25"/>
  <c r="C686" i="25"/>
  <c r="C749" i="25"/>
  <c r="C831" i="25"/>
  <c r="C875" i="25"/>
  <c r="C912" i="25"/>
  <c r="C913" i="25"/>
  <c r="C940" i="25"/>
  <c r="C7" i="25"/>
  <c r="C45" i="25"/>
  <c r="C110" i="25"/>
  <c r="C220" i="25"/>
  <c r="C324" i="25"/>
  <c r="C469" i="25"/>
  <c r="C137" i="25"/>
  <c r="C192" i="25"/>
  <c r="C193" i="25"/>
  <c r="C236" i="25"/>
  <c r="C239" i="25"/>
  <c r="C250" i="25"/>
  <c r="C314" i="25"/>
  <c r="C323" i="25"/>
  <c r="C548" i="25"/>
  <c r="C549" i="25"/>
  <c r="C574" i="25"/>
  <c r="C608" i="25"/>
  <c r="C695" i="25"/>
  <c r="C715" i="25"/>
  <c r="C808" i="25"/>
  <c r="C809" i="25"/>
  <c r="C18" i="25"/>
  <c r="C147" i="25"/>
  <c r="C187" i="25"/>
  <c r="C188" i="25"/>
  <c r="C284" i="25"/>
  <c r="C304" i="25"/>
  <c r="C333" i="25"/>
  <c r="C428" i="25"/>
  <c r="C466" i="25"/>
  <c r="C494" i="25"/>
  <c r="C495" i="25"/>
  <c r="C550" i="25"/>
  <c r="C566" i="25"/>
  <c r="C593" i="25"/>
  <c r="C646" i="25"/>
  <c r="C732" i="25"/>
  <c r="C740" i="25"/>
  <c r="C772" i="25"/>
  <c r="C840" i="25"/>
  <c r="C898" i="25"/>
  <c r="C954" i="25"/>
  <c r="C967" i="25"/>
  <c r="C991" i="25"/>
  <c r="C77" i="25"/>
  <c r="C160" i="25"/>
  <c r="C172" i="25"/>
  <c r="C221" i="25"/>
  <c r="C398" i="25"/>
  <c r="C470" i="25"/>
  <c r="C471" i="25"/>
  <c r="C503" i="25"/>
  <c r="C504" i="25"/>
  <c r="C517" i="25"/>
  <c r="C551" i="25"/>
  <c r="C633" i="25"/>
  <c r="C851" i="25"/>
  <c r="C925" i="25"/>
  <c r="C935" i="25"/>
  <c r="C962" i="25"/>
  <c r="C554" i="25"/>
  <c r="C589" i="25"/>
  <c r="C591" i="25"/>
  <c r="C829" i="25"/>
  <c r="C830" i="25"/>
  <c r="C1036" i="25"/>
  <c r="C1061" i="25"/>
  <c r="C1079" i="25"/>
  <c r="C1148" i="25"/>
  <c r="C1150" i="25"/>
  <c r="C1188" i="25"/>
  <c r="C1189" i="25"/>
  <c r="C1292" i="25"/>
  <c r="C1367" i="25"/>
  <c r="C1368" i="25"/>
  <c r="C88" i="25"/>
  <c r="C144" i="25"/>
  <c r="C274" i="25"/>
  <c r="C305" i="25"/>
  <c r="C346" i="25"/>
  <c r="C453" i="25"/>
  <c r="C534" i="25"/>
  <c r="C677" i="25"/>
  <c r="C679" i="25"/>
  <c r="C766" i="25"/>
  <c r="C842" i="25"/>
  <c r="C846" i="25"/>
  <c r="C960" i="25"/>
  <c r="C266" i="25"/>
  <c r="C415" i="25"/>
  <c r="C773" i="25"/>
  <c r="C844" i="25"/>
  <c r="C865" i="25"/>
  <c r="C941" i="25"/>
  <c r="C1225" i="25"/>
  <c r="C1226" i="25"/>
  <c r="C1294" i="25"/>
  <c r="C1332" i="25"/>
  <c r="C1357" i="25"/>
  <c r="C1360" i="25"/>
  <c r="C1422" i="25"/>
  <c r="C1459" i="25"/>
  <c r="C1511" i="25"/>
  <c r="C643" i="25"/>
  <c r="C644" i="25"/>
  <c r="C645" i="25"/>
  <c r="C825" i="25"/>
  <c r="C850" i="25"/>
  <c r="C868" i="25"/>
  <c r="C989" i="25"/>
  <c r="C1004" i="25"/>
  <c r="C1005" i="25"/>
  <c r="C1207" i="25"/>
  <c r="C1406" i="25"/>
  <c r="C1407" i="25"/>
  <c r="C182" i="25"/>
  <c r="C183" i="25"/>
  <c r="C246" i="25"/>
  <c r="C247" i="25"/>
  <c r="C301" i="25"/>
  <c r="C416" i="25"/>
  <c r="C444" i="25"/>
  <c r="C530" i="25"/>
  <c r="C1059" i="25"/>
  <c r="C1093" i="25"/>
  <c r="C1167" i="25"/>
  <c r="C1192" i="25"/>
  <c r="C1227" i="25"/>
  <c r="C1293" i="25"/>
  <c r="C1300" i="25"/>
  <c r="C1301" i="25"/>
  <c r="C1338" i="25"/>
  <c r="C1348" i="25"/>
  <c r="C1350" i="25"/>
  <c r="C1420" i="25"/>
  <c r="C154" i="25"/>
  <c r="C155" i="25"/>
  <c r="C689" i="25"/>
  <c r="C827" i="25"/>
  <c r="C1013" i="25"/>
  <c r="C1115" i="25"/>
  <c r="C1223" i="25"/>
  <c r="C1224" i="25"/>
  <c r="C1495" i="25"/>
  <c r="C1496" i="25"/>
  <c r="C35" i="25"/>
  <c r="C596" i="25"/>
  <c r="C1015" i="25"/>
  <c r="C1018" i="25"/>
  <c r="C408" i="25"/>
  <c r="C410" i="25"/>
  <c r="C901" i="25"/>
  <c r="C1051" i="25"/>
  <c r="C1052" i="25"/>
  <c r="C1106" i="25"/>
  <c r="C1241" i="25"/>
  <c r="C1409" i="25"/>
  <c r="C1412" i="25"/>
  <c r="C1438" i="25"/>
  <c r="C1450" i="25"/>
  <c r="C1452" i="25"/>
  <c r="C1461" i="25"/>
  <c r="C1476" i="25"/>
  <c r="C1494" i="25"/>
  <c r="C26" i="25"/>
  <c r="C277" i="25"/>
  <c r="C278" i="25"/>
  <c r="C279" i="25"/>
  <c r="C320" i="25"/>
  <c r="C321" i="25"/>
  <c r="C322" i="25"/>
  <c r="C542" i="25"/>
  <c r="C1228" i="25"/>
  <c r="C1240" i="25"/>
  <c r="C1364" i="25"/>
  <c r="C1370" i="25"/>
  <c r="C1383" i="25"/>
  <c r="C1408" i="25"/>
  <c r="C1410" i="25"/>
  <c r="C1431" i="25"/>
  <c r="C1439" i="25"/>
  <c r="C1445" i="25"/>
  <c r="C1454" i="25"/>
  <c r="C5" i="25"/>
  <c r="C20" i="25"/>
  <c r="C33" i="25"/>
  <c r="C53" i="25"/>
  <c r="C58" i="25"/>
  <c r="C85" i="25"/>
  <c r="C86" i="25"/>
  <c r="C184" i="25"/>
  <c r="C272" i="25"/>
  <c r="C377" i="25"/>
  <c r="C409" i="25"/>
  <c r="C417" i="25"/>
  <c r="C432" i="25"/>
  <c r="C433" i="25"/>
  <c r="C458" i="25"/>
  <c r="C487" i="25"/>
  <c r="C521" i="25"/>
  <c r="C525" i="25"/>
  <c r="C528" i="25"/>
  <c r="C536" i="25"/>
  <c r="C583" i="25"/>
  <c r="C584" i="25"/>
  <c r="C687" i="25"/>
  <c r="C727" i="25"/>
  <c r="C733" i="25"/>
  <c r="C739" i="25"/>
  <c r="C770" i="25"/>
  <c r="C787" i="25"/>
  <c r="C795" i="25"/>
  <c r="C858" i="25"/>
  <c r="C863" i="25"/>
  <c r="C955" i="25"/>
  <c r="C968" i="25"/>
  <c r="C6" i="25"/>
  <c r="C21" i="25"/>
  <c r="C76" i="25"/>
  <c r="C90" i="25"/>
  <c r="C112" i="25"/>
  <c r="C116" i="25"/>
  <c r="C126" i="25"/>
  <c r="C136" i="25"/>
  <c r="C170" i="25"/>
  <c r="C312" i="25"/>
  <c r="C358" i="25"/>
  <c r="C371" i="25"/>
  <c r="C372" i="25"/>
  <c r="C378" i="25"/>
  <c r="C383" i="25"/>
  <c r="C411" i="25"/>
  <c r="C435" i="25"/>
  <c r="C438" i="25"/>
  <c r="C449" i="25"/>
  <c r="C451" i="25"/>
  <c r="C479" i="25"/>
  <c r="C480" i="25"/>
  <c r="C516" i="25"/>
  <c r="C545" i="25"/>
  <c r="C592" i="25"/>
  <c r="C672" i="25"/>
  <c r="C678" i="25"/>
  <c r="C693" i="25"/>
  <c r="C735" i="25"/>
  <c r="C755" i="25"/>
  <c r="C771" i="25"/>
  <c r="C791" i="25"/>
  <c r="C797" i="25"/>
  <c r="C835" i="25"/>
  <c r="C866" i="25"/>
  <c r="C884" i="25"/>
  <c r="C888" i="25"/>
  <c r="C942" i="25"/>
  <c r="C947" i="25"/>
  <c r="C1030" i="25"/>
  <c r="C1031" i="25"/>
  <c r="C1039" i="25"/>
  <c r="C1053" i="25"/>
  <c r="C1054" i="25"/>
  <c r="C1072" i="25"/>
  <c r="C1075" i="25"/>
  <c r="C1095" i="25"/>
  <c r="C1098" i="25"/>
  <c r="C1100" i="25"/>
  <c r="C1119" i="25"/>
  <c r="C1125" i="25"/>
  <c r="C1144" i="25"/>
  <c r="C1153" i="25"/>
  <c r="C1168" i="25"/>
  <c r="C1187" i="25"/>
  <c r="C1201" i="25"/>
  <c r="C1209" i="25"/>
  <c r="C1222" i="25"/>
  <c r="C1229" i="25"/>
  <c r="C1263" i="25"/>
  <c r="C1325" i="25"/>
  <c r="C1326" i="25"/>
  <c r="C1327" i="25"/>
  <c r="C9" i="25"/>
  <c r="C37" i="25"/>
  <c r="C44" i="25"/>
  <c r="C63" i="25"/>
  <c r="C108" i="25"/>
  <c r="C161" i="25"/>
  <c r="C189" i="25"/>
  <c r="C195" i="25"/>
  <c r="C225" i="25"/>
  <c r="C339" i="25"/>
  <c r="C384" i="25"/>
  <c r="C386" i="25"/>
  <c r="C462" i="25"/>
  <c r="C467" i="25"/>
  <c r="C472" i="25"/>
  <c r="C478" i="25"/>
  <c r="C507" i="25"/>
  <c r="C508" i="25"/>
  <c r="C510" i="25"/>
  <c r="C543" i="25"/>
  <c r="C573" i="25"/>
  <c r="C597" i="25"/>
  <c r="C600" i="25"/>
  <c r="C601" i="25"/>
  <c r="C658" i="25"/>
  <c r="C659" i="25"/>
  <c r="C666" i="25"/>
  <c r="C670" i="25"/>
  <c r="C690" i="25"/>
  <c r="C747" i="25"/>
  <c r="C752" i="25"/>
  <c r="C756" i="25"/>
  <c r="C788" i="25"/>
  <c r="C819" i="25"/>
  <c r="C852" i="25"/>
  <c r="C853" i="25"/>
  <c r="C879" i="25"/>
  <c r="C883" i="25"/>
  <c r="C889" i="25"/>
  <c r="C893" i="25"/>
  <c r="C909" i="25"/>
  <c r="C938" i="25"/>
  <c r="C961" i="25"/>
  <c r="C1057" i="25"/>
  <c r="C1078" i="25"/>
  <c r="C1082" i="25"/>
  <c r="C1101" i="25"/>
  <c r="C1104" i="25"/>
  <c r="C1112" i="25"/>
  <c r="C1117" i="25"/>
  <c r="C1141" i="25"/>
  <c r="C1142" i="25"/>
  <c r="C1152" i="25"/>
  <c r="C1181" i="25"/>
  <c r="C1193" i="25"/>
  <c r="C1210" i="25"/>
  <c r="C1233" i="25"/>
  <c r="C1245" i="25"/>
  <c r="C1251" i="25"/>
  <c r="C1270" i="25"/>
  <c r="C1308" i="25"/>
  <c r="C1349" i="25"/>
  <c r="C1384" i="25"/>
  <c r="C1405" i="25"/>
  <c r="C1428" i="25"/>
  <c r="C1441" i="25"/>
  <c r="C1447" i="25"/>
  <c r="C1453" i="25"/>
  <c r="C1464" i="25"/>
  <c r="C1493" i="25"/>
  <c r="C158" i="25"/>
  <c r="C159" i="25"/>
  <c r="C180" i="25"/>
  <c r="C254" i="25"/>
  <c r="C275" i="25"/>
  <c r="C318" i="25"/>
  <c r="C391" i="25"/>
  <c r="C509" i="25"/>
  <c r="C546" i="25"/>
  <c r="C562" i="25"/>
  <c r="C624" i="25"/>
  <c r="C635" i="25"/>
  <c r="C657" i="25"/>
  <c r="C664" i="25"/>
  <c r="C668" i="25"/>
  <c r="C697" i="25"/>
  <c r="C718" i="25"/>
  <c r="C768" i="25"/>
  <c r="C837" i="25"/>
  <c r="C861" i="25"/>
  <c r="C49" i="25"/>
  <c r="C50" i="25"/>
  <c r="C54" i="25"/>
  <c r="C123" i="25"/>
  <c r="C208" i="25"/>
  <c r="C209" i="25"/>
  <c r="C210" i="25"/>
  <c r="C226" i="25"/>
  <c r="C285" i="25"/>
  <c r="C366" i="25"/>
  <c r="C381" i="25"/>
  <c r="C429" i="25"/>
  <c r="C457" i="25"/>
  <c r="C575" i="25"/>
  <c r="C621" i="25"/>
  <c r="C724" i="25"/>
  <c r="C744" i="25"/>
  <c r="C767" i="25"/>
  <c r="C778" i="25"/>
  <c r="C784" i="25"/>
  <c r="C812" i="25"/>
  <c r="C822" i="25"/>
  <c r="C845" i="25"/>
  <c r="C867" i="25"/>
  <c r="C897" i="25"/>
  <c r="C1032" i="25"/>
  <c r="C1037" i="25"/>
  <c r="C1056" i="25"/>
  <c r="C1080" i="25"/>
  <c r="C1107" i="25"/>
  <c r="C1137" i="25"/>
  <c r="C1138" i="25"/>
  <c r="C1194" i="25"/>
  <c r="C1208" i="25"/>
  <c r="C1257" i="25"/>
  <c r="C1443" i="25"/>
  <c r="C1448" i="25"/>
  <c r="C1477" i="25"/>
  <c r="C1483" i="25"/>
  <c r="C22" i="25"/>
  <c r="C48" i="25"/>
  <c r="C59" i="25"/>
  <c r="C107" i="25"/>
  <c r="C205" i="25"/>
  <c r="C211" i="25"/>
  <c r="C270" i="25"/>
  <c r="C306" i="25"/>
  <c r="C335" i="25"/>
  <c r="C531" i="25"/>
  <c r="C728" i="25"/>
  <c r="C729" i="25"/>
  <c r="C859" i="25"/>
  <c r="C924" i="25"/>
  <c r="C939" i="25"/>
  <c r="C963" i="25"/>
  <c r="C4" i="25"/>
  <c r="C104" i="25"/>
  <c r="C212" i="25"/>
  <c r="C214" i="25"/>
  <c r="C259" i="25"/>
  <c r="C281" i="25"/>
  <c r="C299" i="25"/>
  <c r="C325" i="25"/>
  <c r="C382" i="25"/>
  <c r="C389" i="25"/>
  <c r="C402" i="25"/>
  <c r="C403" i="25"/>
  <c r="C437" i="25"/>
  <c r="C439" i="25"/>
  <c r="C473" i="25"/>
  <c r="C501" i="25"/>
  <c r="C553" i="25"/>
  <c r="C598" i="25"/>
  <c r="C662" i="25"/>
  <c r="C688" i="25"/>
  <c r="C804" i="25"/>
  <c r="C855" i="25"/>
  <c r="C900" i="25"/>
  <c r="C1049" i="25"/>
  <c r="C1140" i="25"/>
  <c r="C1162" i="25"/>
  <c r="C1182" i="25"/>
  <c r="C1230" i="25"/>
  <c r="C1238" i="25"/>
  <c r="C1248" i="25"/>
  <c r="C1267" i="25"/>
  <c r="C1328" i="25"/>
  <c r="C1340" i="25"/>
  <c r="C1376" i="25"/>
  <c r="C1415" i="25"/>
  <c r="C1418" i="25"/>
  <c r="C1437" i="25"/>
  <c r="C1466" i="25"/>
  <c r="C14" i="25"/>
  <c r="C42" i="25"/>
  <c r="C43" i="25"/>
  <c r="C81" i="25"/>
  <c r="C152" i="25"/>
  <c r="C407" i="25"/>
  <c r="C497" i="25"/>
  <c r="C523" i="25"/>
  <c r="C547" i="25"/>
  <c r="C628" i="25"/>
  <c r="C722" i="25"/>
  <c r="C798" i="25"/>
  <c r="C860" i="25"/>
  <c r="C915" i="25"/>
  <c r="C959" i="25"/>
  <c r="C19" i="25"/>
  <c r="C31" i="25"/>
  <c r="C106" i="25"/>
  <c r="C129" i="25"/>
  <c r="C153" i="25"/>
  <c r="C201" i="25"/>
  <c r="C203" i="25"/>
  <c r="C267" i="25"/>
  <c r="C268" i="25"/>
  <c r="C283" i="25"/>
  <c r="C291" i="25"/>
  <c r="C351" i="25"/>
  <c r="C367" i="25"/>
  <c r="C380" i="25"/>
  <c r="C405" i="25"/>
  <c r="C450" i="25"/>
  <c r="C461" i="25"/>
  <c r="C488" i="25"/>
  <c r="C512" i="25"/>
  <c r="C590" i="25"/>
  <c r="C636" i="25"/>
  <c r="C745" i="25"/>
  <c r="C805" i="25"/>
  <c r="C874" i="25"/>
  <c r="C1318" i="25"/>
  <c r="C1329" i="25"/>
  <c r="C1346" i="25"/>
  <c r="C1347" i="25"/>
  <c r="C1401" i="25"/>
  <c r="C1417" i="25"/>
  <c r="C1440" i="25"/>
  <c r="C1458" i="25"/>
  <c r="C1500" i="25"/>
  <c r="C11" i="25"/>
  <c r="C169" i="25"/>
  <c r="C171" i="25"/>
  <c r="C186" i="25"/>
  <c r="C252" i="25"/>
  <c r="C273" i="25"/>
  <c r="C413" i="25"/>
  <c r="C496" i="25"/>
  <c r="C511" i="25"/>
  <c r="C565" i="25"/>
  <c r="C713" i="25"/>
  <c r="C794" i="25"/>
  <c r="C796" i="25"/>
  <c r="C817" i="25"/>
  <c r="C834" i="25"/>
  <c r="C944" i="25"/>
  <c r="C1145" i="25"/>
  <c r="C1146" i="25"/>
  <c r="C1344" i="25"/>
  <c r="C1375" i="25"/>
  <c r="C1435" i="25"/>
  <c r="C1436" i="25"/>
  <c r="C1469" i="25"/>
  <c r="C360" i="25"/>
  <c r="C423" i="25"/>
  <c r="C425" i="25"/>
  <c r="C426" i="25"/>
  <c r="C427" i="25"/>
  <c r="C492" i="25"/>
  <c r="C493" i="25"/>
  <c r="C609" i="25"/>
  <c r="C683" i="25"/>
  <c r="C811" i="25"/>
  <c r="C12" i="25"/>
  <c r="C55" i="25"/>
  <c r="C64" i="25"/>
  <c r="C87" i="25"/>
  <c r="C109" i="25"/>
  <c r="C288" i="25"/>
  <c r="C297" i="25"/>
  <c r="C414" i="25"/>
  <c r="C431" i="25"/>
  <c r="C618" i="25"/>
  <c r="C849" i="25"/>
  <c r="C932" i="25"/>
  <c r="C1070" i="25"/>
  <c r="C1393" i="25"/>
  <c r="C1424" i="25"/>
  <c r="C1426" i="25"/>
  <c r="C1442" i="25"/>
  <c r="C1446" i="25"/>
  <c r="C1460" i="25"/>
  <c r="C131" i="25"/>
  <c r="C190" i="25"/>
  <c r="C191" i="25"/>
  <c r="C228" i="25"/>
  <c r="C229" i="25"/>
  <c r="C290" i="25"/>
  <c r="C292" i="25"/>
  <c r="C293" i="25"/>
  <c r="C298" i="25"/>
  <c r="C349" i="25"/>
  <c r="C392" i="25"/>
  <c r="C442" i="25"/>
  <c r="C443" i="25"/>
  <c r="C456" i="25"/>
  <c r="C484" i="25"/>
  <c r="C603" i="25"/>
  <c r="C604" i="25"/>
  <c r="C769" i="25"/>
  <c r="C824" i="25"/>
  <c r="C903" i="25"/>
  <c r="C990" i="25"/>
  <c r="C1024" i="25"/>
  <c r="C1027" i="25"/>
  <c r="C1076" i="25"/>
  <c r="C1094" i="25"/>
  <c r="C1108" i="25"/>
  <c r="C1113" i="25"/>
  <c r="C1120" i="25"/>
  <c r="C1154" i="25"/>
  <c r="C1164" i="25"/>
  <c r="C1261" i="25"/>
  <c r="C1290" i="25"/>
  <c r="C1419" i="25"/>
  <c r="C1463" i="25"/>
  <c r="C1491" i="25"/>
  <c r="C1492" i="25"/>
  <c r="C260" i="25"/>
  <c r="C452" i="25"/>
  <c r="C520" i="25"/>
  <c r="C634" i="25"/>
  <c r="C803" i="25"/>
  <c r="C757" i="25"/>
  <c r="C760" i="25"/>
  <c r="C761" i="25"/>
  <c r="C762" i="25"/>
  <c r="C763" i="25"/>
  <c r="C764" i="25"/>
  <c r="C782" i="25"/>
  <c r="C1258" i="25"/>
  <c r="C1259" i="25"/>
  <c r="C1305" i="25"/>
  <c r="C1512" i="25"/>
  <c r="C73" i="25"/>
  <c r="C78" i="25"/>
  <c r="C89" i="25"/>
  <c r="C132" i="25"/>
  <c r="C436" i="25"/>
  <c r="C474" i="25"/>
  <c r="C475" i="25"/>
  <c r="C485" i="25"/>
  <c r="C581" i="25"/>
  <c r="C680" i="25"/>
  <c r="C684" i="25"/>
  <c r="C698" i="25"/>
  <c r="C714" i="25"/>
  <c r="C952" i="25"/>
  <c r="C1006" i="25"/>
  <c r="C1043" i="25"/>
  <c r="C1044" i="25"/>
  <c r="C981" i="25"/>
  <c r="C1040" i="25"/>
  <c r="C1265" i="25"/>
  <c r="C1266" i="25"/>
  <c r="C1351" i="25"/>
  <c r="C1505" i="25"/>
  <c r="C1011" i="25"/>
  <c r="C1012" i="25"/>
  <c r="C181" i="25"/>
  <c r="C446" i="25"/>
  <c r="C447" i="25"/>
  <c r="C448" i="25"/>
  <c r="C815" i="25"/>
  <c r="C816" i="25"/>
  <c r="C945" i="25"/>
  <c r="C976" i="25"/>
  <c r="C1020" i="25"/>
  <c r="C1028" i="25"/>
  <c r="C1029" i="25"/>
  <c r="C1169" i="25"/>
  <c r="C1244" i="25"/>
  <c r="C1285" i="25"/>
  <c r="C1390" i="25"/>
  <c r="C1392" i="25"/>
  <c r="C1402" i="25"/>
  <c r="C1411" i="25"/>
  <c r="C1427" i="25"/>
  <c r="C1429" i="25"/>
  <c r="C1462" i="25"/>
  <c r="C370" i="25"/>
  <c r="C613" i="25"/>
  <c r="C681" i="25"/>
  <c r="C711" i="25"/>
  <c r="C712" i="25"/>
  <c r="C779" i="25"/>
  <c r="C943" i="25"/>
  <c r="C980" i="25"/>
  <c r="C992" i="25"/>
  <c r="C995" i="25"/>
  <c r="C1217" i="25"/>
  <c r="C1219" i="25"/>
  <c r="C1484" i="25"/>
  <c r="C99" i="25"/>
  <c r="C242" i="25"/>
  <c r="C374" i="25"/>
  <c r="C606" i="25"/>
  <c r="C648" i="25"/>
  <c r="C743" i="25"/>
  <c r="C914" i="25"/>
  <c r="C1131" i="25"/>
  <c r="C1333" i="25"/>
  <c r="C1334" i="25"/>
  <c r="C1400" i="25"/>
  <c r="C1444" i="25"/>
  <c r="C233" i="25"/>
  <c r="C234" i="25"/>
  <c r="C368" i="25"/>
  <c r="C388" i="25"/>
  <c r="C502" i="25"/>
  <c r="C505" i="25"/>
  <c r="C506" i="25"/>
  <c r="C514" i="25"/>
  <c r="C556" i="25"/>
  <c r="C637" i="25"/>
  <c r="C654" i="25"/>
  <c r="C828" i="25"/>
  <c r="C847" i="25"/>
  <c r="C885" i="25"/>
  <c r="C894" i="25"/>
  <c r="C1023" i="25"/>
  <c r="C1026" i="25"/>
  <c r="C1060" i="25"/>
  <c r="C1083" i="25"/>
  <c r="C1190" i="25"/>
  <c r="C1269" i="25"/>
  <c r="C1284" i="25"/>
  <c r="C1510" i="25"/>
  <c r="C146" i="25"/>
  <c r="C376" i="25"/>
  <c r="C513" i="25"/>
  <c r="C540" i="25"/>
  <c r="C541" i="25"/>
  <c r="C699" i="25"/>
  <c r="C700" i="25"/>
  <c r="C806" i="25"/>
  <c r="C876" i="25"/>
  <c r="C890" i="25"/>
  <c r="C971" i="25"/>
  <c r="C1473" i="25"/>
  <c r="C1474" i="25"/>
  <c r="C1475" i="25"/>
  <c r="C1507" i="25"/>
  <c r="C24" i="25"/>
  <c r="C51" i="25"/>
  <c r="C167" i="25"/>
  <c r="C168" i="25"/>
  <c r="C202" i="25"/>
  <c r="C265" i="25"/>
  <c r="C356" i="25"/>
  <c r="C515" i="25"/>
  <c r="C627" i="25"/>
  <c r="C655" i="25"/>
  <c r="C673" i="25"/>
  <c r="C674" i="25"/>
  <c r="C742" i="25"/>
  <c r="C878" i="25"/>
  <c r="C896" i="25"/>
  <c r="C996" i="25"/>
  <c r="C997" i="25"/>
  <c r="C1067" i="25"/>
  <c r="C1103" i="25"/>
  <c r="C1111" i="25"/>
  <c r="C1139" i="25"/>
  <c r="C1211" i="25"/>
  <c r="C1262" i="25"/>
  <c r="C1341" i="25"/>
  <c r="C1342" i="25"/>
  <c r="C10" i="25"/>
  <c r="C102" i="25"/>
  <c r="C103" i="25"/>
  <c r="C105" i="25"/>
  <c r="C185" i="25"/>
  <c r="C207" i="25"/>
  <c r="C243" i="25"/>
  <c r="C271" i="25"/>
  <c r="C317" i="25"/>
  <c r="C350" i="25"/>
  <c r="C620" i="25"/>
  <c r="C640" i="25"/>
  <c r="C785" i="25"/>
  <c r="C786" i="25"/>
  <c r="C886" i="25"/>
  <c r="C887" i="25"/>
  <c r="C920" i="25"/>
  <c r="C965" i="25"/>
  <c r="C973" i="25"/>
  <c r="C979" i="25"/>
  <c r="C984" i="25"/>
  <c r="C1176" i="25"/>
  <c r="C1177" i="25"/>
  <c r="C1178" i="25"/>
  <c r="C1298" i="25"/>
  <c r="C1299" i="25"/>
  <c r="C1335" i="25"/>
  <c r="C1403" i="25"/>
  <c r="C1421" i="25"/>
  <c r="C1465" i="25"/>
  <c r="C1478" i="25"/>
  <c r="C1515" i="25"/>
  <c r="C16" i="25"/>
  <c r="C127" i="25"/>
  <c r="C489" i="25"/>
  <c r="C490" i="25"/>
  <c r="C491" i="25"/>
  <c r="C498" i="25"/>
  <c r="C669" i="25"/>
  <c r="C813" i="25"/>
  <c r="C814" i="25"/>
  <c r="C936" i="25"/>
  <c r="C937" i="25"/>
  <c r="C948" i="25"/>
  <c r="C1090" i="25"/>
  <c r="C1212" i="25"/>
  <c r="C1213" i="25"/>
  <c r="C1214" i="25"/>
  <c r="C1239" i="25"/>
  <c r="C1313" i="25"/>
  <c r="C1316" i="25"/>
  <c r="C1330" i="25"/>
  <c r="C1377" i="25"/>
  <c r="C1385" i="25"/>
  <c r="C1488" i="25"/>
  <c r="C179" i="25"/>
  <c r="C294" i="25"/>
  <c r="C295" i="25"/>
  <c r="C315" i="25"/>
  <c r="C328" i="25"/>
  <c r="C330" i="25"/>
  <c r="C522" i="25"/>
  <c r="C623" i="25"/>
  <c r="C820" i="25"/>
  <c r="C821" i="25"/>
  <c r="C870" i="25"/>
  <c r="C15" i="25"/>
  <c r="C25" i="25"/>
  <c r="C39" i="25"/>
  <c r="C145" i="25"/>
  <c r="C204" i="25"/>
  <c r="C238" i="25"/>
  <c r="C286" i="25"/>
  <c r="C310" i="25"/>
  <c r="C397" i="25"/>
  <c r="C399" i="25"/>
  <c r="C638" i="25"/>
  <c r="C639" i="25"/>
  <c r="C946" i="25"/>
  <c r="C969" i="25"/>
  <c r="C974" i="25"/>
  <c r="C999" i="25"/>
  <c r="C1109" i="25"/>
  <c r="C1114" i="25"/>
  <c r="C1170" i="25"/>
  <c r="C1205" i="25"/>
  <c r="C1206" i="25"/>
  <c r="C1354" i="25"/>
  <c r="C1456" i="25"/>
  <c r="C1498" i="25"/>
  <c r="C1499" i="25"/>
  <c r="C1514" i="25"/>
  <c r="C82" i="25"/>
  <c r="C83" i="25"/>
  <c r="C157" i="25"/>
  <c r="C748" i="25"/>
  <c r="C774" i="25"/>
  <c r="C1008" i="25"/>
  <c r="C1081" i="25"/>
  <c r="C1253" i="25"/>
  <c r="C1254" i="25"/>
  <c r="C1274" i="25"/>
  <c r="C1366" i="25"/>
  <c r="C1470" i="25"/>
  <c r="C1482" i="25"/>
  <c r="C1504" i="25"/>
  <c r="C1506" i="25"/>
  <c r="C100" i="25"/>
  <c r="C149" i="25"/>
  <c r="C235" i="25"/>
  <c r="C340" i="25"/>
  <c r="C341" i="25"/>
  <c r="C395" i="25"/>
  <c r="C527" i="25"/>
  <c r="C586" i="25"/>
  <c r="C587" i="25"/>
  <c r="C723" i="25"/>
  <c r="C833" i="25"/>
  <c r="C862" i="25"/>
  <c r="C1250" i="25"/>
  <c r="C114" i="25"/>
  <c r="C115" i="25"/>
  <c r="C135" i="25"/>
  <c r="C196" i="25"/>
  <c r="C197" i="25"/>
  <c r="C261" i="25"/>
  <c r="C262" i="25"/>
  <c r="C263" i="25"/>
  <c r="C296" i="25"/>
  <c r="C326" i="25"/>
  <c r="C327" i="25"/>
  <c r="C404" i="25"/>
  <c r="C434" i="25"/>
  <c r="C532" i="25"/>
  <c r="C544" i="25"/>
  <c r="C560" i="25"/>
  <c r="C691" i="25"/>
  <c r="C692" i="25"/>
  <c r="C725" i="25"/>
  <c r="C741" i="25"/>
  <c r="C792" i="25"/>
  <c r="C826" i="25"/>
  <c r="C832" i="25"/>
  <c r="C841" i="25"/>
  <c r="C869" i="25"/>
  <c r="C92" i="25"/>
  <c r="C567" i="25"/>
  <c r="C568" i="25"/>
  <c r="C569" i="25"/>
  <c r="C676" i="25"/>
  <c r="C696" i="25"/>
  <c r="C921" i="25"/>
  <c r="C922" i="25"/>
  <c r="C923" i="25"/>
  <c r="C956" i="25"/>
  <c r="C957" i="25"/>
  <c r="C1127" i="25"/>
  <c r="C1147" i="25"/>
  <c r="C1151" i="25"/>
  <c r="C1234" i="25"/>
  <c r="C1235" i="25"/>
  <c r="C1236" i="25"/>
  <c r="C1237" i="25"/>
  <c r="C1309" i="25"/>
  <c r="C1310" i="25"/>
  <c r="C1311" i="25"/>
  <c r="C1399" i="25"/>
  <c r="C1433" i="25"/>
  <c r="C1242" i="25"/>
  <c r="C1243" i="25"/>
  <c r="C1379" i="25"/>
  <c r="C1380" i="25"/>
  <c r="C1381" i="25"/>
  <c r="C1382" i="25"/>
  <c r="C1404" i="25"/>
  <c r="C1430" i="25"/>
  <c r="C1471" i="25"/>
  <c r="C1472" i="25"/>
  <c r="C1479" i="25"/>
  <c r="C30" i="25"/>
  <c r="C113" i="25"/>
  <c r="C223" i="25"/>
  <c r="C224" i="25"/>
  <c r="C253" i="25"/>
  <c r="C459" i="25"/>
  <c r="C460" i="25"/>
  <c r="C571" i="25"/>
  <c r="C572" i="25"/>
  <c r="C580" i="25"/>
  <c r="C622" i="25"/>
  <c r="C759" i="25"/>
  <c r="C780" i="25"/>
  <c r="C934" i="25"/>
  <c r="C1016" i="25"/>
  <c r="C1017" i="25"/>
  <c r="C1055" i="25"/>
  <c r="C1277" i="25"/>
  <c r="C1278" i="25"/>
  <c r="C1279" i="25"/>
  <c r="C1280" i="25"/>
  <c r="C139" i="25"/>
  <c r="C140" i="25"/>
  <c r="C142" i="25"/>
  <c r="C353" i="25"/>
  <c r="C354" i="25"/>
  <c r="C605" i="25"/>
  <c r="C607" i="25"/>
  <c r="C649" i="25"/>
  <c r="C650" i="25"/>
  <c r="C663" i="25"/>
  <c r="C800" i="25"/>
  <c r="C801" i="25"/>
  <c r="C843" i="25"/>
  <c r="C163" i="25"/>
  <c r="C164" i="25"/>
  <c r="C165" i="25"/>
  <c r="C166" i="25"/>
  <c r="C369" i="25"/>
  <c r="C629" i="25"/>
  <c r="C630" i="25"/>
  <c r="C631" i="25"/>
  <c r="C702" i="25"/>
  <c r="C985" i="25"/>
  <c r="C986" i="25"/>
  <c r="C1355" i="25"/>
  <c r="C1356" i="25"/>
  <c r="C1358" i="25"/>
  <c r="C1359" i="25"/>
  <c r="C1361" i="25"/>
  <c r="C1362" i="25"/>
  <c r="C1508" i="25"/>
  <c r="C1509" i="25"/>
  <c r="C70" i="25"/>
  <c r="C71" i="25"/>
  <c r="C75" i="25"/>
  <c r="C148" i="25"/>
  <c r="C289" i="25"/>
  <c r="C313" i="25"/>
  <c r="C347" i="25"/>
  <c r="C348" i="25"/>
  <c r="C537" i="25"/>
  <c r="C1129" i="25"/>
  <c r="C1130" i="25"/>
  <c r="C1195" i="25"/>
  <c r="C1196" i="25"/>
  <c r="C1197" i="25"/>
  <c r="C1395" i="25"/>
  <c r="C1396" i="25"/>
  <c r="C1397" i="25"/>
  <c r="C1467" i="25"/>
  <c r="C1468" i="25"/>
  <c r="C1480" i="25"/>
  <c r="C1502" i="25"/>
  <c r="C1503" i="25"/>
  <c r="C17" i="25"/>
  <c r="C352" i="25"/>
  <c r="C441" i="25"/>
  <c r="C1371" i="25"/>
  <c r="C1372" i="25"/>
  <c r="C1373" i="25"/>
  <c r="C46" i="25"/>
  <c r="C300" i="25"/>
  <c r="C610" i="25"/>
  <c r="C611" i="25"/>
  <c r="C612" i="25"/>
  <c r="C614" i="25"/>
  <c r="C615" i="25"/>
  <c r="C880" i="25"/>
  <c r="C881" i="25"/>
  <c r="C576" i="25"/>
  <c r="C577" i="25"/>
  <c r="C578" i="25"/>
  <c r="C927" i="25"/>
  <c r="C929" i="25"/>
  <c r="C930" i="25"/>
  <c r="C931" i="25"/>
  <c r="C1281" i="25"/>
  <c r="C1282" i="25"/>
  <c r="C1283" i="25"/>
  <c r="C1413" i="25"/>
  <c r="C1414" i="25"/>
  <c r="C1489" i="25"/>
  <c r="C1058" i="25"/>
  <c r="C1064" i="25"/>
  <c r="C1089" i="25"/>
  <c r="C1132" i="25"/>
  <c r="C1221" i="25"/>
  <c r="C1331" i="25"/>
  <c r="C1353" i="25"/>
  <c r="C32" i="25"/>
  <c r="C67" i="25"/>
  <c r="C342" i="25"/>
  <c r="C524" i="25"/>
  <c r="C585" i="25"/>
  <c r="C710" i="25"/>
  <c r="C746" i="25"/>
  <c r="C823" i="25"/>
  <c r="C836" i="25"/>
  <c r="C877" i="25"/>
  <c r="C1035" i="25"/>
  <c r="C1042" i="25"/>
  <c r="C1084" i="25"/>
  <c r="C1097" i="25"/>
  <c r="C1116" i="25"/>
  <c r="C1133" i="25"/>
  <c r="C1165" i="25"/>
  <c r="C1174" i="25"/>
  <c r="C1378" i="25"/>
  <c r="C1513" i="25"/>
  <c r="C72" i="25"/>
  <c r="C95" i="25"/>
  <c r="C218" i="25"/>
  <c r="C219" i="25"/>
  <c r="C343" i="25"/>
  <c r="C379" i="25"/>
  <c r="C418" i="25"/>
  <c r="C419" i="25"/>
  <c r="C535" i="25"/>
  <c r="C579" i="25"/>
  <c r="C641" i="25"/>
  <c r="C661" i="25"/>
  <c r="C970" i="25"/>
  <c r="C972" i="25"/>
  <c r="C1038" i="25"/>
  <c r="C1065" i="25"/>
  <c r="C1066" i="25"/>
  <c r="C1074" i="25"/>
  <c r="C1091" i="25"/>
  <c r="C1268" i="25"/>
  <c r="C1291" i="25"/>
  <c r="C1303" i="25"/>
  <c r="C2" i="25"/>
  <c r="C38" i="25"/>
  <c r="C52" i="25"/>
  <c r="C124" i="25"/>
  <c r="C248" i="25"/>
  <c r="C249" i="25"/>
  <c r="C336" i="25"/>
  <c r="C464" i="25"/>
  <c r="C653" i="25"/>
  <c r="C667" i="25"/>
  <c r="C671" i="25"/>
  <c r="C685" i="25"/>
  <c r="C701" i="25"/>
  <c r="C818" i="25"/>
  <c r="C857" i="25"/>
  <c r="C949" i="25"/>
  <c r="C1092" i="25"/>
  <c r="C1159" i="25"/>
  <c r="C1324" i="25"/>
  <c r="C1394" i="25"/>
  <c r="C68" i="25"/>
  <c r="C69" i="25"/>
  <c r="C94" i="25"/>
  <c r="C308" i="25"/>
  <c r="C396" i="25"/>
  <c r="C465" i="25"/>
  <c r="C619" i="25"/>
  <c r="C694" i="25"/>
  <c r="C736" i="25"/>
  <c r="C895" i="25"/>
  <c r="C958" i="25"/>
  <c r="C987" i="25"/>
  <c r="C1007" i="25"/>
  <c r="C1134" i="25"/>
  <c r="C1180" i="25"/>
  <c r="C1202" i="25"/>
  <c r="C1220" i="25"/>
  <c r="C1255" i="25"/>
  <c r="C1271" i="25"/>
  <c r="C1434" i="25"/>
  <c r="C1487" i="25"/>
  <c r="C1501" i="25"/>
  <c r="C1517" i="25"/>
  <c r="C40" i="25"/>
  <c r="C130" i="25"/>
  <c r="C206" i="25"/>
  <c r="C302" i="25"/>
  <c r="C430" i="25"/>
  <c r="C616" i="25"/>
  <c r="C642" i="25"/>
  <c r="C682" i="25"/>
  <c r="C708" i="25"/>
  <c r="C730" i="25"/>
  <c r="C864" i="25"/>
  <c r="C1019" i="25"/>
  <c r="C1025" i="25"/>
  <c r="C1161" i="25"/>
  <c r="C1297" i="25"/>
  <c r="C1369" i="25"/>
  <c r="C120" i="25"/>
  <c r="C276" i="25"/>
  <c r="C303" i="25"/>
  <c r="C332" i="25"/>
  <c r="C454" i="25"/>
  <c r="C455" i="25"/>
  <c r="C563" i="25"/>
  <c r="C854" i="25"/>
  <c r="C906" i="25"/>
  <c r="C133" i="25"/>
  <c r="C134" i="25"/>
  <c r="C334" i="25"/>
  <c r="C463" i="25"/>
  <c r="C482" i="25"/>
  <c r="C750" i="25"/>
  <c r="C751" i="25"/>
  <c r="C950" i="25"/>
  <c r="C964" i="25"/>
  <c r="C1034" i="25"/>
  <c r="C1110" i="25"/>
  <c r="C1275" i="25"/>
  <c r="C1345" i="25"/>
  <c r="C1481" i="25"/>
  <c r="C1386" i="25"/>
  <c r="C8" i="25"/>
  <c r="C387" i="25"/>
  <c r="C422" i="25"/>
  <c r="C424" i="25"/>
  <c r="C726" i="25"/>
  <c r="C838" i="25"/>
  <c r="C848" i="25"/>
  <c r="C882" i="25"/>
  <c r="C1247" i="25"/>
  <c r="C1336" i="25"/>
  <c r="C1337" i="25"/>
  <c r="C57" i="25"/>
  <c r="C111" i="25"/>
  <c r="C198" i="25"/>
  <c r="C719" i="25"/>
  <c r="C810" i="25"/>
  <c r="C904" i="25"/>
  <c r="C905" i="25"/>
  <c r="C1099" i="25"/>
  <c r="C1126" i="25"/>
  <c r="C1260" i="25"/>
  <c r="C1387" i="25"/>
  <c r="C1389" i="25"/>
  <c r="C1451" i="25"/>
  <c r="C1497" i="25"/>
  <c r="C61" i="25"/>
  <c r="C62" i="25"/>
  <c r="C97" i="25"/>
  <c r="C215" i="25"/>
  <c r="C237" i="25"/>
  <c r="C355" i="25"/>
  <c r="C707" i="25"/>
  <c r="C776" i="25"/>
  <c r="C777" i="25"/>
  <c r="C1041" i="25"/>
  <c r="C1063" i="25"/>
  <c r="C1073" i="25"/>
  <c r="C1118" i="25"/>
  <c r="C1149" i="25"/>
  <c r="C1179" i="25"/>
  <c r="C1199" i="25"/>
  <c r="C1288" i="25"/>
  <c r="C1304" i="25"/>
  <c r="C1391" i="25"/>
  <c r="C125" i="25"/>
  <c r="C217" i="25"/>
  <c r="C240" i="25"/>
  <c r="C309" i="25"/>
  <c r="C357" i="25"/>
  <c r="C373" i="25"/>
  <c r="C375" i="25"/>
  <c r="C483" i="25"/>
  <c r="C570" i="25"/>
  <c r="C660" i="25"/>
  <c r="C753" i="25"/>
  <c r="C754" i="25"/>
  <c r="C790" i="25"/>
  <c r="C799" i="25"/>
  <c r="C871" i="25"/>
  <c r="C872" i="25"/>
  <c r="C873" i="25"/>
  <c r="C117" i="25"/>
  <c r="C118" i="25"/>
  <c r="C174" i="25"/>
  <c r="C200" i="25"/>
  <c r="C359" i="25"/>
  <c r="C420" i="25"/>
  <c r="C421" i="25"/>
  <c r="C445" i="25"/>
  <c r="C481" i="25"/>
  <c r="C706" i="25"/>
  <c r="C775" i="25"/>
  <c r="C839" i="25"/>
  <c r="C1191" i="25"/>
  <c r="C1457" i="25"/>
  <c r="C47" i="25"/>
  <c r="C60" i="25"/>
  <c r="C74" i="25"/>
  <c r="C79" i="25"/>
  <c r="C91" i="25"/>
  <c r="C101" i="25"/>
  <c r="C162" i="25"/>
  <c r="C173" i="25"/>
  <c r="C199" i="25"/>
  <c r="C331" i="25"/>
  <c r="C617" i="25"/>
  <c r="C632" i="25"/>
  <c r="C647" i="25"/>
  <c r="C720" i="25"/>
  <c r="C721" i="25"/>
  <c r="C738" i="25"/>
  <c r="C781" i="25"/>
  <c r="C802" i="25"/>
  <c r="C910" i="25"/>
  <c r="C975" i="25"/>
  <c r="C993" i="25"/>
  <c r="C994" i="25"/>
  <c r="C1010" i="25"/>
  <c r="C1050" i="25"/>
  <c r="C1068" i="25"/>
  <c r="C1135" i="25"/>
  <c r="C1155" i="25"/>
  <c r="C1160" i="25"/>
  <c r="C1163" i="25"/>
  <c r="C1173" i="25"/>
  <c r="C1198" i="25"/>
  <c r="C1204" i="25"/>
  <c r="C1252" i="25"/>
  <c r="C1295" i="25"/>
  <c r="C1296" i="25"/>
  <c r="C1307" i="25"/>
  <c r="C1312" i="25"/>
  <c r="C1319" i="25"/>
  <c r="C1323" i="25"/>
  <c r="C1363" i="25"/>
  <c r="C1365" i="25"/>
  <c r="C1425" i="25"/>
  <c r="C34" i="25"/>
  <c r="C36" i="25"/>
  <c r="C150" i="25"/>
  <c r="C213" i="25"/>
  <c r="C251" i="25"/>
  <c r="C344" i="25"/>
  <c r="C406" i="25"/>
  <c r="C477" i="25"/>
  <c r="C564" i="25"/>
  <c r="C625" i="25"/>
  <c r="C626" i="25"/>
  <c r="C651" i="25"/>
  <c r="C807" i="25"/>
  <c r="C902" i="25"/>
  <c r="C926" i="25"/>
  <c r="C13" i="25"/>
  <c r="C27" i="25"/>
  <c r="C28" i="25"/>
  <c r="C41" i="25"/>
  <c r="C93" i="25"/>
  <c r="C151" i="25"/>
  <c r="C280" i="25"/>
  <c r="C282" i="25"/>
  <c r="C311" i="25"/>
  <c r="C345" i="25"/>
  <c r="C440" i="25"/>
  <c r="C599" i="25"/>
  <c r="C665" i="25"/>
  <c r="C793" i="25"/>
  <c r="C998" i="25"/>
  <c r="C1128" i="25"/>
  <c r="C1231" i="25"/>
  <c r="C1232" i="25"/>
  <c r="C1289" i="25"/>
  <c r="C1306" i="25"/>
  <c r="C56" i="25"/>
  <c r="C80" i="25"/>
  <c r="C128" i="25"/>
  <c r="C143" i="25"/>
  <c r="C156" i="25"/>
  <c r="C675" i="25"/>
  <c r="C737" i="25"/>
  <c r="C918" i="25"/>
  <c r="C919" i="25"/>
  <c r="C1047" i="25"/>
  <c r="C1048" i="25"/>
  <c r="C1287" i="25"/>
  <c r="C1314" i="25"/>
  <c r="C1315" i="25"/>
  <c r="C1317" i="25"/>
  <c r="C222" i="25"/>
  <c r="C230" i="25"/>
  <c r="C337" i="25"/>
  <c r="C338" i="25"/>
  <c r="C526" i="25"/>
  <c r="C552" i="25"/>
  <c r="C656" i="25"/>
  <c r="C928" i="25"/>
  <c r="C1102" i="25"/>
  <c r="C1183" i="25"/>
  <c r="C1184" i="25"/>
  <c r="C1200" i="25"/>
  <c r="C1203" i="25"/>
  <c r="C1320" i="25"/>
  <c r="C241" i="25"/>
  <c r="C256" i="25"/>
  <c r="C264" i="25"/>
  <c r="C307" i="25"/>
  <c r="C363" i="25"/>
  <c r="C412" i="25"/>
  <c r="C977" i="25"/>
  <c r="C978" i="25"/>
  <c r="C1000" i="25"/>
  <c r="C1001" i="25"/>
  <c r="C1002" i="25"/>
  <c r="C1069" i="25"/>
  <c r="C1071" i="25"/>
  <c r="C1077" i="25"/>
  <c r="C1121" i="25"/>
  <c r="C1136" i="25"/>
  <c r="C1143" i="25"/>
  <c r="C1156" i="25"/>
  <c r="C1157" i="25"/>
  <c r="C1171" i="25"/>
  <c r="C1302" i="25"/>
  <c r="C1339" i="25"/>
  <c r="C1388" i="25"/>
  <c r="C1432" i="25"/>
  <c r="C175" i="25"/>
  <c r="C176" i="25"/>
  <c r="C194" i="25"/>
  <c r="C255" i="25"/>
  <c r="C257" i="25"/>
  <c r="C258" i="25"/>
  <c r="C319" i="25"/>
  <c r="C329" i="25"/>
  <c r="C385" i="25"/>
  <c r="C390" i="25"/>
  <c r="C393" i="25"/>
  <c r="C500" i="25"/>
  <c r="C529" i="25"/>
  <c r="C602" i="25"/>
  <c r="C717" i="25"/>
  <c r="C765" i="25"/>
  <c r="C783" i="25"/>
  <c r="C951" i="25"/>
  <c r="C982" i="25"/>
  <c r="C983" i="25"/>
  <c r="C1096" i="25"/>
  <c r="C1166" i="25"/>
  <c r="C1172" i="25"/>
  <c r="C1246" i="25"/>
  <c r="C1264" i="25"/>
  <c r="C1416" i="25"/>
  <c r="C141" i="25"/>
  <c r="C468" i="25"/>
  <c r="C476" i="25"/>
  <c r="C558" i="25"/>
  <c r="C703" i="25"/>
  <c r="C704" i="25"/>
  <c r="C705" i="25"/>
  <c r="C731" i="25"/>
  <c r="C908" i="25"/>
  <c r="C988" i="25"/>
  <c r="C1185" i="25"/>
  <c r="C1186" i="25"/>
  <c r="C1256" i="25"/>
  <c r="C1286" i="25"/>
  <c r="C1343" i="25"/>
  <c r="C1374" i="25"/>
  <c r="C1398" i="25"/>
  <c r="C1449" i="25"/>
  <c r="C1455" i="25"/>
  <c r="C1516" i="25"/>
  <c r="C98" i="25"/>
  <c r="C401" i="25"/>
  <c r="C557" i="25"/>
  <c r="C559" i="25"/>
  <c r="C561" i="25"/>
  <c r="C933" i="25"/>
  <c r="C1062" i="25"/>
  <c r="C1352" i="25"/>
  <c r="C23" i="25"/>
  <c r="C29" i="25"/>
  <c r="C287" i="25"/>
  <c r="C486" i="25"/>
  <c r="C499" i="25"/>
  <c r="C716" i="25"/>
  <c r="C916" i="25"/>
  <c r="C917" i="25"/>
  <c r="C1215" i="25"/>
  <c r="C1216" i="25"/>
  <c r="C244" i="25"/>
  <c r="C245" i="25"/>
  <c r="C316" i="25"/>
  <c r="C538" i="25"/>
  <c r="C539" i="25"/>
  <c r="C588" i="25"/>
  <c r="C709" i="25"/>
  <c r="C1087" i="25"/>
  <c r="C1088" i="25"/>
  <c r="C1218" i="25"/>
  <c r="C1249" i="25"/>
  <c r="C1485" i="25"/>
  <c r="C1486" i="25"/>
  <c r="C3" i="25"/>
  <c r="C394" i="25"/>
  <c r="C582" i="25"/>
  <c r="C899" i="25"/>
  <c r="C911" i="25"/>
  <c r="C1014" i="25"/>
  <c r="C1105" i="25"/>
  <c r="C138" i="25"/>
  <c r="C216" i="25"/>
  <c r="C364" i="25"/>
  <c r="C365" i="25"/>
  <c r="C400" i="25"/>
  <c r="C533" i="25"/>
  <c r="C1003" i="25"/>
  <c r="C1009" i="25"/>
  <c r="C1021" i="25"/>
  <c r="C1033" i="25"/>
  <c r="C1158" i="25"/>
  <c r="C1175" i="25"/>
  <c r="C1272" i="25"/>
  <c r="C1273" i="25"/>
  <c r="C1276" i="25"/>
  <c r="C1321" i="25"/>
  <c r="C1322" i="25"/>
  <c r="C1423" i="25"/>
  <c r="C1490" i="25"/>
  <c r="C953" i="25"/>
  <c r="C1022" i="25"/>
  <c r="C1045" i="25"/>
  <c r="C1046" i="25"/>
  <c r="C1085" i="25"/>
  <c r="C1086" i="25"/>
  <c r="C1122" i="25"/>
  <c r="C1123" i="25"/>
  <c r="C1124" i="25"/>
  <c r="B7" i="24"/>
  <c r="B39" i="24"/>
  <c r="B40" i="24"/>
  <c r="B41" i="24"/>
  <c r="B78" i="24"/>
  <c r="B154" i="24"/>
  <c r="B155" i="24"/>
  <c r="B174" i="24"/>
  <c r="B184" i="24"/>
  <c r="B190" i="24"/>
  <c r="B204" i="24"/>
  <c r="B229" i="24"/>
  <c r="B257" i="24"/>
  <c r="B362" i="24"/>
  <c r="B400" i="24"/>
  <c r="B406" i="24"/>
  <c r="B435" i="24"/>
  <c r="B459" i="24"/>
  <c r="B530" i="24"/>
  <c r="B544" i="24"/>
  <c r="B36" i="24"/>
  <c r="B98" i="24"/>
  <c r="B108" i="24"/>
  <c r="B122" i="24"/>
  <c r="B132" i="24"/>
  <c r="B149" i="24"/>
  <c r="B194" i="24"/>
  <c r="B206" i="24"/>
  <c r="B243" i="24"/>
  <c r="B327" i="24"/>
  <c r="B331" i="24"/>
  <c r="B332" i="24"/>
  <c r="B355" i="24"/>
  <c r="B359" i="24"/>
  <c r="B366" i="24"/>
  <c r="B44" i="24"/>
  <c r="B19" i="24"/>
  <c r="B32" i="24"/>
  <c r="B83" i="24"/>
  <c r="B130" i="24"/>
  <c r="B186" i="24"/>
  <c r="B246" i="24"/>
  <c r="B312" i="24"/>
  <c r="B313" i="24"/>
  <c r="B6" i="24"/>
  <c r="B16" i="24"/>
  <c r="B73" i="24"/>
  <c r="B74" i="24"/>
  <c r="B80" i="24"/>
  <c r="B103" i="24"/>
  <c r="B147" i="24"/>
  <c r="B188" i="24"/>
  <c r="B197" i="24"/>
  <c r="B240" i="24"/>
  <c r="B316" i="24"/>
  <c r="B336" i="24"/>
  <c r="B370" i="24"/>
  <c r="B393" i="24"/>
  <c r="B9" i="24"/>
  <c r="B23" i="24"/>
  <c r="B25" i="24"/>
  <c r="B31" i="24"/>
  <c r="B65" i="24"/>
  <c r="B72" i="24"/>
  <c r="B101" i="24"/>
  <c r="B102" i="24"/>
  <c r="B198" i="24"/>
  <c r="B199" i="24"/>
  <c r="B247" i="24"/>
  <c r="B248" i="24"/>
  <c r="B250" i="24"/>
  <c r="B325" i="24"/>
  <c r="B399" i="24"/>
  <c r="B522" i="24"/>
  <c r="B523" i="24"/>
  <c r="B524" i="24"/>
  <c r="B565" i="24"/>
  <c r="B624" i="24"/>
  <c r="B633" i="24"/>
  <c r="B635" i="24"/>
  <c r="B670" i="24"/>
  <c r="B687" i="24"/>
  <c r="B314" i="24"/>
  <c r="B614" i="24"/>
  <c r="B615" i="24"/>
  <c r="B91" i="24"/>
  <c r="B161" i="24"/>
  <c r="B213" i="24"/>
  <c r="B214" i="24"/>
  <c r="B215" i="24"/>
  <c r="B357" i="24"/>
  <c r="B358" i="24"/>
  <c r="B383" i="24"/>
  <c r="B404" i="24"/>
  <c r="B405" i="24"/>
  <c r="B415" i="24"/>
  <c r="B534" i="24"/>
  <c r="B535" i="24"/>
  <c r="B546" i="24"/>
  <c r="B587" i="24"/>
  <c r="B92" i="24"/>
  <c r="B319" i="24"/>
  <c r="B397" i="24"/>
  <c r="B398" i="24"/>
  <c r="B444" i="24"/>
  <c r="B445" i="24"/>
  <c r="B609" i="24"/>
  <c r="B669" i="24"/>
  <c r="B493" i="24"/>
  <c r="B545" i="24"/>
  <c r="B547" i="24"/>
  <c r="B668" i="24"/>
  <c r="B677" i="24"/>
  <c r="B678" i="24"/>
  <c r="B342" i="24"/>
  <c r="B351" i="24"/>
  <c r="B380" i="24"/>
  <c r="B381" i="24"/>
  <c r="B552" i="24"/>
  <c r="B561" i="24"/>
  <c r="B601" i="24"/>
  <c r="B157" i="24"/>
  <c r="B158" i="24"/>
  <c r="B177" i="24"/>
  <c r="B180" i="24"/>
  <c r="B181" i="24"/>
  <c r="B234" i="24"/>
  <c r="B343" i="24"/>
  <c r="B432" i="24"/>
  <c r="B611" i="24"/>
  <c r="B124" i="24"/>
  <c r="B328" i="24"/>
  <c r="B507" i="24"/>
  <c r="B531" i="24"/>
  <c r="B553" i="24"/>
  <c r="B625" i="24"/>
  <c r="B626" i="24"/>
  <c r="B4" i="24"/>
  <c r="B79" i="24"/>
  <c r="B95" i="24"/>
  <c r="B113" i="24"/>
  <c r="B159" i="24"/>
  <c r="B195" i="24"/>
  <c r="B223" i="24"/>
  <c r="B281" i="24"/>
  <c r="B282" i="24"/>
  <c r="B317" i="24"/>
  <c r="B326" i="24"/>
  <c r="B350" i="24"/>
  <c r="B377" i="24"/>
  <c r="B414" i="24"/>
  <c r="B462" i="24"/>
  <c r="B468" i="24"/>
  <c r="B469" i="24"/>
  <c r="B11" i="24"/>
  <c r="B24" i="24"/>
  <c r="B28" i="24"/>
  <c r="B54" i="24"/>
  <c r="B63" i="24"/>
  <c r="B97" i="24"/>
  <c r="B119" i="24"/>
  <c r="B137" i="24"/>
  <c r="B144" i="24"/>
  <c r="B163" i="24"/>
  <c r="B168" i="24"/>
  <c r="B173" i="24"/>
  <c r="B179" i="24"/>
  <c r="B189" i="24"/>
  <c r="B202" i="24"/>
  <c r="B209" i="24"/>
  <c r="B255" i="24"/>
  <c r="B299" i="24"/>
  <c r="B301" i="24"/>
  <c r="B329" i="24"/>
  <c r="B417" i="24"/>
  <c r="B441" i="24"/>
  <c r="B447" i="24"/>
  <c r="B448" i="24"/>
  <c r="B453" i="24"/>
  <c r="B460" i="24"/>
  <c r="B466" i="24"/>
  <c r="B471" i="24"/>
  <c r="B477" i="24"/>
  <c r="B518" i="24"/>
  <c r="B556" i="24"/>
  <c r="B562" i="24"/>
  <c r="B575" i="24"/>
  <c r="B576" i="24"/>
  <c r="B585" i="24"/>
  <c r="B588" i="24"/>
  <c r="B602" i="24"/>
  <c r="B608" i="24"/>
  <c r="B627" i="24"/>
  <c r="B675" i="24"/>
  <c r="B20" i="24"/>
  <c r="B33" i="24"/>
  <c r="B104" i="24"/>
  <c r="B114" i="24"/>
  <c r="B123" i="24"/>
  <c r="B221" i="24"/>
  <c r="B389" i="24"/>
  <c r="B395" i="24"/>
  <c r="B410" i="24"/>
  <c r="B425" i="24"/>
  <c r="B465" i="24"/>
  <c r="B487" i="24"/>
  <c r="B619" i="24"/>
  <c r="B679" i="24"/>
  <c r="B277" i="24"/>
  <c r="B378" i="24"/>
  <c r="B30" i="24"/>
  <c r="B228" i="24"/>
  <c r="B249" i="24"/>
  <c r="B289" i="24"/>
  <c r="B360" i="24"/>
  <c r="B2" i="24"/>
  <c r="B5" i="24"/>
  <c r="B71" i="24"/>
  <c r="B87" i="24"/>
  <c r="B125" i="24"/>
  <c r="B126" i="24"/>
  <c r="B169" i="24"/>
  <c r="B170" i="24"/>
  <c r="B278" i="24"/>
  <c r="B322" i="24"/>
  <c r="B330" i="24"/>
  <c r="B349" i="24"/>
  <c r="B361" i="24"/>
  <c r="B379" i="24"/>
  <c r="B388" i="24"/>
  <c r="B396" i="24"/>
  <c r="B401" i="24"/>
  <c r="B411" i="24"/>
  <c r="B58" i="24"/>
  <c r="B117" i="24"/>
  <c r="B118" i="24"/>
  <c r="B375" i="24"/>
  <c r="B539" i="24"/>
  <c r="B541" i="24"/>
  <c r="B623" i="24"/>
  <c r="B628" i="24"/>
  <c r="B629" i="24"/>
  <c r="B639" i="24"/>
  <c r="B344" i="24"/>
  <c r="B345" i="24"/>
  <c r="B347" i="24"/>
  <c r="B140" i="24"/>
  <c r="B141" i="24"/>
  <c r="B142" i="24"/>
  <c r="B143" i="24"/>
  <c r="B307" i="24"/>
  <c r="B354" i="24"/>
  <c r="B367" i="24"/>
  <c r="B429" i="24"/>
  <c r="B589" i="24"/>
  <c r="B590" i="24"/>
  <c r="B622" i="24"/>
  <c r="B634" i="24"/>
  <c r="B667" i="24"/>
  <c r="B683" i="24"/>
  <c r="B612" i="24"/>
  <c r="B613" i="24"/>
  <c r="B685" i="24"/>
  <c r="B45" i="24"/>
  <c r="B133" i="24"/>
  <c r="B185" i="24"/>
  <c r="B227" i="24"/>
  <c r="B296" i="24"/>
  <c r="B8" i="24"/>
  <c r="B48" i="24"/>
  <c r="B86" i="24"/>
  <c r="B89" i="24"/>
  <c r="B90" i="24"/>
  <c r="B109" i="24"/>
  <c r="B135" i="24"/>
  <c r="B145" i="24"/>
  <c r="B238" i="24"/>
  <c r="B239" i="24"/>
  <c r="B264" i="24"/>
  <c r="B272" i="24"/>
  <c r="B297" i="24"/>
  <c r="B302" i="24"/>
  <c r="B320" i="24"/>
  <c r="B476" i="24"/>
  <c r="B93" i="24"/>
  <c r="B193" i="24"/>
  <c r="B340" i="24"/>
  <c r="B341" i="24"/>
  <c r="B374" i="24"/>
  <c r="B376" i="24"/>
  <c r="B426" i="24"/>
  <c r="B427" i="24"/>
  <c r="B386" i="24"/>
  <c r="B22" i="24"/>
  <c r="B59" i="24"/>
  <c r="B112" i="24"/>
  <c r="B127" i="24"/>
  <c r="B156" i="24"/>
  <c r="B182" i="24"/>
  <c r="B230" i="24"/>
  <c r="B242" i="24"/>
  <c r="B267" i="24"/>
  <c r="B306" i="24"/>
  <c r="B333" i="24"/>
  <c r="B348" i="24"/>
  <c r="B352" i="24"/>
  <c r="B430" i="24"/>
  <c r="B449" i="24"/>
  <c r="B674" i="24"/>
  <c r="B676" i="24"/>
  <c r="B271" i="24"/>
  <c r="B274" i="24"/>
  <c r="B356" i="24"/>
  <c r="B365" i="24"/>
  <c r="B372" i="24"/>
  <c r="B94" i="24"/>
  <c r="B99" i="24"/>
  <c r="B138" i="24"/>
  <c r="B196" i="24"/>
  <c r="B216" i="24"/>
  <c r="B256" i="24"/>
  <c r="B275" i="24"/>
  <c r="B337" i="24"/>
  <c r="B26" i="24"/>
  <c r="B232" i="24"/>
  <c r="B265" i="24"/>
  <c r="B502" i="24"/>
  <c r="B610" i="24"/>
  <c r="B10" i="24"/>
  <c r="B110" i="24"/>
  <c r="B183" i="24"/>
  <c r="B261" i="24"/>
  <c r="B262" i="24"/>
  <c r="B283" i="24"/>
  <c r="B321" i="24"/>
  <c r="B339" i="24"/>
  <c r="B402" i="24"/>
  <c r="B527" i="24"/>
  <c r="B555" i="24"/>
  <c r="B310" i="24"/>
  <c r="B413" i="24"/>
  <c r="B446" i="24"/>
  <c r="B450" i="24"/>
  <c r="B451" i="24"/>
  <c r="B475" i="24"/>
  <c r="B478" i="24"/>
  <c r="B491" i="24"/>
  <c r="B494" i="24"/>
  <c r="B570" i="24"/>
  <c r="B594" i="24"/>
  <c r="B21" i="24"/>
  <c r="B56" i="24"/>
  <c r="B172" i="24"/>
  <c r="B284" i="24"/>
  <c r="B285" i="24"/>
  <c r="B470" i="24"/>
  <c r="B519" i="24"/>
  <c r="B559" i="24"/>
  <c r="B70" i="24"/>
  <c r="B107" i="24"/>
  <c r="B162" i="24"/>
  <c r="B217" i="24"/>
  <c r="B46" i="24"/>
  <c r="B115" i="24"/>
  <c r="B116" i="24"/>
  <c r="B175" i="24"/>
  <c r="B176" i="24"/>
  <c r="B200" i="24"/>
  <c r="B315" i="24"/>
  <c r="B318" i="24"/>
  <c r="B346" i="24"/>
  <c r="B630" i="24"/>
  <c r="B637" i="24"/>
  <c r="B82" i="24"/>
  <c r="B353" i="24"/>
  <c r="B481" i="24"/>
  <c r="B486" i="24"/>
  <c r="B488" i="24"/>
  <c r="B500" i="24"/>
  <c r="B515" i="24"/>
  <c r="B540" i="24"/>
  <c r="B603" i="24"/>
  <c r="B606" i="24"/>
  <c r="B636" i="24"/>
  <c r="B663" i="24"/>
  <c r="B235" i="24"/>
  <c r="B236" i="24"/>
  <c r="B237" i="24"/>
  <c r="B334" i="24"/>
  <c r="B338" i="24"/>
  <c r="B528" i="24"/>
  <c r="B529" i="24"/>
  <c r="B572" i="24"/>
  <c r="B584" i="24"/>
  <c r="B643" i="24"/>
  <c r="B644" i="24"/>
  <c r="B673" i="24"/>
  <c r="B17" i="24"/>
  <c r="B129" i="24"/>
  <c r="B131" i="24"/>
  <c r="B595" i="24"/>
  <c r="B596" i="24"/>
  <c r="B662" i="24"/>
  <c r="B55" i="24"/>
  <c r="B111" i="24"/>
  <c r="B128" i="24"/>
  <c r="B292" i="24"/>
  <c r="B293" i="24"/>
  <c r="B294" i="24"/>
  <c r="B295" i="24"/>
  <c r="B391" i="24"/>
  <c r="B434" i="24"/>
  <c r="B498" i="24"/>
  <c r="B533" i="24"/>
  <c r="B665" i="24"/>
  <c r="B666" i="24"/>
  <c r="B62" i="24"/>
  <c r="B363" i="24"/>
  <c r="B364" i="24"/>
  <c r="B439" i="24"/>
  <c r="B579" i="24"/>
  <c r="B580" i="24"/>
  <c r="B581" i="24"/>
  <c r="B60" i="24"/>
  <c r="B121" i="24"/>
  <c r="B440" i="24"/>
  <c r="B508" i="24"/>
  <c r="B593" i="24"/>
  <c r="B224" i="24"/>
  <c r="B225" i="24"/>
  <c r="B226" i="24"/>
  <c r="B260" i="24"/>
  <c r="B618" i="24"/>
  <c r="B680" i="24"/>
  <c r="B681" i="24"/>
  <c r="B455" i="24"/>
  <c r="B483" i="24"/>
  <c r="B511" i="24"/>
  <c r="B525" i="24"/>
  <c r="B532" i="24"/>
  <c r="B567" i="24"/>
  <c r="B569" i="24"/>
  <c r="B640" i="24"/>
  <c r="B641" i="24"/>
  <c r="B664" i="24"/>
  <c r="B47" i="24"/>
  <c r="B49" i="24"/>
  <c r="B148" i="24"/>
  <c r="B212" i="24"/>
  <c r="B251" i="24"/>
  <c r="B309" i="24"/>
  <c r="B512" i="24"/>
  <c r="B549" i="24"/>
  <c r="B597" i="24"/>
  <c r="B632" i="24"/>
  <c r="B638" i="24"/>
  <c r="B76" i="24"/>
  <c r="B77" i="24"/>
  <c r="B81" i="24"/>
  <c r="B187" i="24"/>
  <c r="B201" i="24"/>
  <c r="B218" i="24"/>
  <c r="B233" i="24"/>
  <c r="B252" i="24"/>
  <c r="B335" i="24"/>
  <c r="B464" i="24"/>
  <c r="B473" i="24"/>
  <c r="B480" i="24"/>
  <c r="B482" i="24"/>
  <c r="B485" i="24"/>
  <c r="B495" i="24"/>
  <c r="B537" i="24"/>
  <c r="B542" i="24"/>
  <c r="B577" i="24"/>
  <c r="B686" i="24"/>
  <c r="B27" i="24"/>
  <c r="B134" i="24"/>
  <c r="B153" i="24"/>
  <c r="B390" i="24"/>
  <c r="B517" i="24"/>
  <c r="B520" i="24"/>
  <c r="B550" i="24"/>
  <c r="B568" i="24"/>
  <c r="B50" i="24"/>
  <c r="B57" i="24"/>
  <c r="B151" i="24"/>
  <c r="B160" i="24"/>
  <c r="B241" i="24"/>
  <c r="B290" i="24"/>
  <c r="B291" i="24"/>
  <c r="B303" i="24"/>
  <c r="B371" i="24"/>
  <c r="B421" i="24"/>
  <c r="B422" i="24"/>
  <c r="B423" i="24"/>
  <c r="B428" i="24"/>
  <c r="B463" i="24"/>
  <c r="B484" i="24"/>
  <c r="B536" i="24"/>
  <c r="B538" i="24"/>
  <c r="B551" i="24"/>
  <c r="B573" i="24"/>
  <c r="B574" i="24"/>
  <c r="B592" i="24"/>
  <c r="B605" i="24"/>
  <c r="B35" i="24"/>
  <c r="B245" i="24"/>
  <c r="B436" i="24"/>
  <c r="B496" i="24"/>
  <c r="B503" i="24"/>
  <c r="B557" i="24"/>
  <c r="B671" i="24"/>
  <c r="B34" i="24"/>
  <c r="B244" i="24"/>
  <c r="B263" i="24"/>
  <c r="B273" i="24"/>
  <c r="B368" i="24"/>
  <c r="B382" i="24"/>
  <c r="B394" i="24"/>
  <c r="B431" i="24"/>
  <c r="B433" i="24"/>
  <c r="B452" i="24"/>
  <c r="B505" i="24"/>
  <c r="B506" i="24"/>
  <c r="B548" i="24"/>
  <c r="B566" i="24"/>
  <c r="B583" i="24"/>
  <c r="B607" i="24"/>
  <c r="B12" i="24"/>
  <c r="B53" i="24"/>
  <c r="B146" i="24"/>
  <c r="B269" i="24"/>
  <c r="B270" i="24"/>
  <c r="B384" i="24"/>
  <c r="B385" i="24"/>
  <c r="B442" i="24"/>
  <c r="B443" i="24"/>
  <c r="B571" i="24"/>
  <c r="B586" i="24"/>
  <c r="B3" i="24"/>
  <c r="B88" i="24"/>
  <c r="B219" i="24"/>
  <c r="B220" i="24"/>
  <c r="B279" i="24"/>
  <c r="B280" i="24"/>
  <c r="B408" i="24"/>
  <c r="B409" i="24"/>
  <c r="B456" i="24"/>
  <c r="B582" i="24"/>
  <c r="B604" i="24"/>
  <c r="B682" i="24"/>
  <c r="B85" i="24"/>
  <c r="B373" i="24"/>
  <c r="B526" i="24"/>
  <c r="B543" i="24"/>
  <c r="B600" i="24"/>
  <c r="B621" i="24"/>
  <c r="B684" i="24"/>
  <c r="B67" i="24"/>
  <c r="B106" i="24"/>
  <c r="B178" i="24"/>
  <c r="B304" i="24"/>
  <c r="B392" i="24"/>
  <c r="B18" i="24"/>
  <c r="B438" i="24"/>
  <c r="B509" i="24"/>
  <c r="B510" i="24"/>
  <c r="B521" i="24"/>
  <c r="B560" i="24"/>
  <c r="B591" i="24"/>
  <c r="B631" i="24"/>
  <c r="B660" i="24"/>
  <c r="B661" i="24"/>
  <c r="B37" i="24"/>
  <c r="B38" i="24"/>
  <c r="B68" i="24"/>
  <c r="B84" i="24"/>
  <c r="B150" i="24"/>
  <c r="B287" i="24"/>
  <c r="B369" i="24"/>
  <c r="B418" i="24"/>
  <c r="B454" i="24"/>
  <c r="B467" i="24"/>
  <c r="B492" i="24"/>
  <c r="B598" i="24"/>
  <c r="B387" i="24"/>
  <c r="B479" i="24"/>
  <c r="B15" i="24"/>
  <c r="B75" i="24"/>
  <c r="B419" i="24"/>
  <c r="B472" i="24"/>
  <c r="B501" i="24"/>
  <c r="B558" i="24"/>
  <c r="B645" i="24"/>
  <c r="B672" i="24"/>
  <c r="B253" i="24"/>
  <c r="B254" i="24"/>
  <c r="B288" i="24"/>
  <c r="B298" i="24"/>
  <c r="B323" i="24"/>
  <c r="B324" i="24"/>
  <c r="B403" i="24"/>
  <c r="B499" i="24"/>
  <c r="B617" i="24"/>
  <c r="B61" i="24"/>
  <c r="B139" i="24"/>
  <c r="B167" i="24"/>
  <c r="B222" i="24"/>
  <c r="B457" i="24"/>
  <c r="B458" i="24"/>
  <c r="B620" i="24"/>
  <c r="B642" i="24"/>
  <c r="B66" i="24"/>
  <c r="B100" i="24"/>
  <c r="B136" i="24"/>
  <c r="B286" i="24"/>
  <c r="B308" i="24"/>
  <c r="B416" i="24"/>
  <c r="B599" i="24"/>
  <c r="B29" i="24"/>
  <c r="B96" i="24"/>
  <c r="B276" i="24"/>
  <c r="B300" i="24"/>
  <c r="B412" i="24"/>
  <c r="B420" i="24"/>
  <c r="B424" i="24"/>
  <c r="B461" i="24"/>
  <c r="B489" i="24"/>
  <c r="B490" i="24"/>
  <c r="B516" i="24"/>
  <c r="B13" i="24"/>
  <c r="B266" i="24"/>
  <c r="B407" i="24"/>
  <c r="B497" i="24"/>
  <c r="B14" i="24"/>
  <c r="B164" i="24"/>
  <c r="B165" i="24"/>
  <c r="B192" i="24"/>
  <c r="B205" i="24"/>
  <c r="B211" i="24"/>
  <c r="B311" i="24"/>
  <c r="B437" i="24"/>
  <c r="B474" i="24"/>
  <c r="B504" i="24"/>
  <c r="B563" i="24"/>
  <c r="B564" i="24"/>
  <c r="B616" i="24"/>
  <c r="B42" i="24"/>
  <c r="B43" i="24"/>
  <c r="B51" i="24"/>
  <c r="B52" i="24"/>
  <c r="B64" i="24"/>
  <c r="B152" i="24"/>
  <c r="B166" i="24"/>
  <c r="B171" i="24"/>
  <c r="B231" i="24"/>
  <c r="B258" i="24"/>
  <c r="B259" i="24"/>
  <c r="B268" i="24"/>
  <c r="B69" i="24"/>
  <c r="B105" i="24"/>
  <c r="B120" i="24"/>
  <c r="B191" i="24"/>
  <c r="B203" i="24"/>
  <c r="B207" i="24"/>
  <c r="B208" i="24"/>
  <c r="B210" i="24"/>
  <c r="B305" i="24"/>
  <c r="B513" i="24"/>
  <c r="B514" i="24"/>
  <c r="B554" i="24"/>
  <c r="B578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C7" i="24"/>
  <c r="C39" i="24"/>
  <c r="C40" i="24"/>
  <c r="C41" i="24"/>
  <c r="C78" i="24"/>
  <c r="C154" i="24"/>
  <c r="C155" i="24"/>
  <c r="C174" i="24"/>
  <c r="C184" i="24"/>
  <c r="C190" i="24"/>
  <c r="C204" i="24"/>
  <c r="C229" i="24"/>
  <c r="C257" i="24"/>
  <c r="C362" i="24"/>
  <c r="C400" i="24"/>
  <c r="C406" i="24"/>
  <c r="C435" i="24"/>
  <c r="C459" i="24"/>
  <c r="C530" i="24"/>
  <c r="C544" i="24"/>
  <c r="C36" i="24"/>
  <c r="C98" i="24"/>
  <c r="C108" i="24"/>
  <c r="C122" i="24"/>
  <c r="C132" i="24"/>
  <c r="C149" i="24"/>
  <c r="C194" i="24"/>
  <c r="C206" i="24"/>
  <c r="C243" i="24"/>
  <c r="C327" i="24"/>
  <c r="C331" i="24"/>
  <c r="C332" i="24"/>
  <c r="C355" i="24"/>
  <c r="C359" i="24"/>
  <c r="C366" i="24"/>
  <c r="C44" i="24"/>
  <c r="C19" i="24"/>
  <c r="C32" i="24"/>
  <c r="C83" i="24"/>
  <c r="C130" i="24"/>
  <c r="C186" i="24"/>
  <c r="C246" i="24"/>
  <c r="C312" i="24"/>
  <c r="C313" i="24"/>
  <c r="C6" i="24"/>
  <c r="C16" i="24"/>
  <c r="C73" i="24"/>
  <c r="C74" i="24"/>
  <c r="C80" i="24"/>
  <c r="C103" i="24"/>
  <c r="C147" i="24"/>
  <c r="C188" i="24"/>
  <c r="C197" i="24"/>
  <c r="C240" i="24"/>
  <c r="C316" i="24"/>
  <c r="C336" i="24"/>
  <c r="C370" i="24"/>
  <c r="C393" i="24"/>
  <c r="C9" i="24"/>
  <c r="C23" i="24"/>
  <c r="C25" i="24"/>
  <c r="C31" i="24"/>
  <c r="C65" i="24"/>
  <c r="C72" i="24"/>
  <c r="C101" i="24"/>
  <c r="C102" i="24"/>
  <c r="C198" i="24"/>
  <c r="C199" i="24"/>
  <c r="C247" i="24"/>
  <c r="C248" i="24"/>
  <c r="C250" i="24"/>
  <c r="C325" i="24"/>
  <c r="C399" i="24"/>
  <c r="C522" i="24"/>
  <c r="C523" i="24"/>
  <c r="C524" i="24"/>
  <c r="C565" i="24"/>
  <c r="C624" i="24"/>
  <c r="C633" i="24"/>
  <c r="C635" i="24"/>
  <c r="C670" i="24"/>
  <c r="C687" i="24"/>
  <c r="C314" i="24"/>
  <c r="C614" i="24"/>
  <c r="C615" i="24"/>
  <c r="C91" i="24"/>
  <c r="C161" i="24"/>
  <c r="C213" i="24"/>
  <c r="C214" i="24"/>
  <c r="C215" i="24"/>
  <c r="C357" i="24"/>
  <c r="C358" i="24"/>
  <c r="C383" i="24"/>
  <c r="C404" i="24"/>
  <c r="C405" i="24"/>
  <c r="C415" i="24"/>
  <c r="C534" i="24"/>
  <c r="C535" i="24"/>
  <c r="C546" i="24"/>
  <c r="C587" i="24"/>
  <c r="C92" i="24"/>
  <c r="C319" i="24"/>
  <c r="C397" i="24"/>
  <c r="C398" i="24"/>
  <c r="C444" i="24"/>
  <c r="C445" i="24"/>
  <c r="C609" i="24"/>
  <c r="C669" i="24"/>
  <c r="C493" i="24"/>
  <c r="C545" i="24"/>
  <c r="C547" i="24"/>
  <c r="C668" i="24"/>
  <c r="C677" i="24"/>
  <c r="C678" i="24"/>
  <c r="C342" i="24"/>
  <c r="C351" i="24"/>
  <c r="C380" i="24"/>
  <c r="C381" i="24"/>
  <c r="C552" i="24"/>
  <c r="C561" i="24"/>
  <c r="C601" i="24"/>
  <c r="C157" i="24"/>
  <c r="C158" i="24"/>
  <c r="C177" i="24"/>
  <c r="C180" i="24"/>
  <c r="C181" i="24"/>
  <c r="C234" i="24"/>
  <c r="C343" i="24"/>
  <c r="C432" i="24"/>
  <c r="C611" i="24"/>
  <c r="C124" i="24"/>
  <c r="C328" i="24"/>
  <c r="C507" i="24"/>
  <c r="C531" i="24"/>
  <c r="C553" i="24"/>
  <c r="C625" i="24"/>
  <c r="C626" i="24"/>
  <c r="C4" i="24"/>
  <c r="C79" i="24"/>
  <c r="C95" i="24"/>
  <c r="C113" i="24"/>
  <c r="C159" i="24"/>
  <c r="C195" i="24"/>
  <c r="C223" i="24"/>
  <c r="C281" i="24"/>
  <c r="C282" i="24"/>
  <c r="C317" i="24"/>
  <c r="C326" i="24"/>
  <c r="C350" i="24"/>
  <c r="C377" i="24"/>
  <c r="C414" i="24"/>
  <c r="C462" i="24"/>
  <c r="C468" i="24"/>
  <c r="C469" i="24"/>
  <c r="C11" i="24"/>
  <c r="C24" i="24"/>
  <c r="C28" i="24"/>
  <c r="C54" i="24"/>
  <c r="C63" i="24"/>
  <c r="C97" i="24"/>
  <c r="C119" i="24"/>
  <c r="C137" i="24"/>
  <c r="C144" i="24"/>
  <c r="C163" i="24"/>
  <c r="C168" i="24"/>
  <c r="C173" i="24"/>
  <c r="C179" i="24"/>
  <c r="C189" i="24"/>
  <c r="C202" i="24"/>
  <c r="C209" i="24"/>
  <c r="C255" i="24"/>
  <c r="C299" i="24"/>
  <c r="C301" i="24"/>
  <c r="C329" i="24"/>
  <c r="C417" i="24"/>
  <c r="C441" i="24"/>
  <c r="C447" i="24"/>
  <c r="C448" i="24"/>
  <c r="C453" i="24"/>
  <c r="C460" i="24"/>
  <c r="C466" i="24"/>
  <c r="C471" i="24"/>
  <c r="C477" i="24"/>
  <c r="C518" i="24"/>
  <c r="C556" i="24"/>
  <c r="C562" i="24"/>
  <c r="C575" i="24"/>
  <c r="C576" i="24"/>
  <c r="C585" i="24"/>
  <c r="C588" i="24"/>
  <c r="C602" i="24"/>
  <c r="C608" i="24"/>
  <c r="C627" i="24"/>
  <c r="C675" i="24"/>
  <c r="C20" i="24"/>
  <c r="C33" i="24"/>
  <c r="C104" i="24"/>
  <c r="C114" i="24"/>
  <c r="C123" i="24"/>
  <c r="C221" i="24"/>
  <c r="C389" i="24"/>
  <c r="C395" i="24"/>
  <c r="C410" i="24"/>
  <c r="C425" i="24"/>
  <c r="C465" i="24"/>
  <c r="C487" i="24"/>
  <c r="C619" i="24"/>
  <c r="C679" i="24"/>
  <c r="C277" i="24"/>
  <c r="C378" i="24"/>
  <c r="C30" i="24"/>
  <c r="C228" i="24"/>
  <c r="C249" i="24"/>
  <c r="C289" i="24"/>
  <c r="C360" i="24"/>
  <c r="C2" i="24"/>
  <c r="C5" i="24"/>
  <c r="C71" i="24"/>
  <c r="C87" i="24"/>
  <c r="C125" i="24"/>
  <c r="C126" i="24"/>
  <c r="C169" i="24"/>
  <c r="C170" i="24"/>
  <c r="C278" i="24"/>
  <c r="C322" i="24"/>
  <c r="C330" i="24"/>
  <c r="C349" i="24"/>
  <c r="C361" i="24"/>
  <c r="C379" i="24"/>
  <c r="C388" i="24"/>
  <c r="C396" i="24"/>
  <c r="C401" i="24"/>
  <c r="C411" i="24"/>
  <c r="C58" i="24"/>
  <c r="C117" i="24"/>
  <c r="C118" i="24"/>
  <c r="C375" i="24"/>
  <c r="C539" i="24"/>
  <c r="C541" i="24"/>
  <c r="C623" i="24"/>
  <c r="C628" i="24"/>
  <c r="C629" i="24"/>
  <c r="C639" i="24"/>
  <c r="C344" i="24"/>
  <c r="C345" i="24"/>
  <c r="C347" i="24"/>
  <c r="C140" i="24"/>
  <c r="C141" i="24"/>
  <c r="C142" i="24"/>
  <c r="C143" i="24"/>
  <c r="C307" i="24"/>
  <c r="C354" i="24"/>
  <c r="C367" i="24"/>
  <c r="C429" i="24"/>
  <c r="C589" i="24"/>
  <c r="C590" i="24"/>
  <c r="C622" i="24"/>
  <c r="C634" i="24"/>
  <c r="C667" i="24"/>
  <c r="C683" i="24"/>
  <c r="C612" i="24"/>
  <c r="C613" i="24"/>
  <c r="C685" i="24"/>
  <c r="C45" i="24"/>
  <c r="C133" i="24"/>
  <c r="C185" i="24"/>
  <c r="C227" i="24"/>
  <c r="C296" i="24"/>
  <c r="C8" i="24"/>
  <c r="C48" i="24"/>
  <c r="C86" i="24"/>
  <c r="C89" i="24"/>
  <c r="C90" i="24"/>
  <c r="C109" i="24"/>
  <c r="C135" i="24"/>
  <c r="C145" i="24"/>
  <c r="C238" i="24"/>
  <c r="C239" i="24"/>
  <c r="C264" i="24"/>
  <c r="C272" i="24"/>
  <c r="C297" i="24"/>
  <c r="C302" i="24"/>
  <c r="C320" i="24"/>
  <c r="C476" i="24"/>
  <c r="C93" i="24"/>
  <c r="C193" i="24"/>
  <c r="C340" i="24"/>
  <c r="C341" i="24"/>
  <c r="C374" i="24"/>
  <c r="C376" i="24"/>
  <c r="C426" i="24"/>
  <c r="C427" i="24"/>
  <c r="C386" i="24"/>
  <c r="C22" i="24"/>
  <c r="C59" i="24"/>
  <c r="C112" i="24"/>
  <c r="C127" i="24"/>
  <c r="C156" i="24"/>
  <c r="C182" i="24"/>
  <c r="C230" i="24"/>
  <c r="C242" i="24"/>
  <c r="C267" i="24"/>
  <c r="C306" i="24"/>
  <c r="C333" i="24"/>
  <c r="C348" i="24"/>
  <c r="C352" i="24"/>
  <c r="C430" i="24"/>
  <c r="C449" i="24"/>
  <c r="C674" i="24"/>
  <c r="C676" i="24"/>
  <c r="C271" i="24"/>
  <c r="C274" i="24"/>
  <c r="C356" i="24"/>
  <c r="C365" i="24"/>
  <c r="C372" i="24"/>
  <c r="C94" i="24"/>
  <c r="C99" i="24"/>
  <c r="C138" i="24"/>
  <c r="C196" i="24"/>
  <c r="C216" i="24"/>
  <c r="C256" i="24"/>
  <c r="C275" i="24"/>
  <c r="C337" i="24"/>
  <c r="C26" i="24"/>
  <c r="C232" i="24"/>
  <c r="C265" i="24"/>
  <c r="C502" i="24"/>
  <c r="C610" i="24"/>
  <c r="C10" i="24"/>
  <c r="C110" i="24"/>
  <c r="C183" i="24"/>
  <c r="C261" i="24"/>
  <c r="C262" i="24"/>
  <c r="C283" i="24"/>
  <c r="C321" i="24"/>
  <c r="C339" i="24"/>
  <c r="C402" i="24"/>
  <c r="C527" i="24"/>
  <c r="C555" i="24"/>
  <c r="C310" i="24"/>
  <c r="C413" i="24"/>
  <c r="C446" i="24"/>
  <c r="C450" i="24"/>
  <c r="C451" i="24"/>
  <c r="C475" i="24"/>
  <c r="C478" i="24"/>
  <c r="C491" i="24"/>
  <c r="C494" i="24"/>
  <c r="C570" i="24"/>
  <c r="C594" i="24"/>
  <c r="C21" i="24"/>
  <c r="C56" i="24"/>
  <c r="C172" i="24"/>
  <c r="C284" i="24"/>
  <c r="C285" i="24"/>
  <c r="C470" i="24"/>
  <c r="C519" i="24"/>
  <c r="C559" i="24"/>
  <c r="C70" i="24"/>
  <c r="C107" i="24"/>
  <c r="C162" i="24"/>
  <c r="C217" i="24"/>
  <c r="C46" i="24"/>
  <c r="C115" i="24"/>
  <c r="C116" i="24"/>
  <c r="C175" i="24"/>
  <c r="C176" i="24"/>
  <c r="C200" i="24"/>
  <c r="C315" i="24"/>
  <c r="C318" i="24"/>
  <c r="C346" i="24"/>
  <c r="C630" i="24"/>
  <c r="C637" i="24"/>
  <c r="C82" i="24"/>
  <c r="C353" i="24"/>
  <c r="C481" i="24"/>
  <c r="C486" i="24"/>
  <c r="C488" i="24"/>
  <c r="C500" i="24"/>
  <c r="C515" i="24"/>
  <c r="C540" i="24"/>
  <c r="C603" i="24"/>
  <c r="C606" i="24"/>
  <c r="C636" i="24"/>
  <c r="C663" i="24"/>
  <c r="C235" i="24"/>
  <c r="C236" i="24"/>
  <c r="C237" i="24"/>
  <c r="C334" i="24"/>
  <c r="C338" i="24"/>
  <c r="C528" i="24"/>
  <c r="C529" i="24"/>
  <c r="C572" i="24"/>
  <c r="C584" i="24"/>
  <c r="C643" i="24"/>
  <c r="C644" i="24"/>
  <c r="C673" i="24"/>
  <c r="C17" i="24"/>
  <c r="C129" i="24"/>
  <c r="C131" i="24"/>
  <c r="C595" i="24"/>
  <c r="C596" i="24"/>
  <c r="C662" i="24"/>
  <c r="C55" i="24"/>
  <c r="C111" i="24"/>
  <c r="C128" i="24"/>
  <c r="C292" i="24"/>
  <c r="C293" i="24"/>
  <c r="C294" i="24"/>
  <c r="C295" i="24"/>
  <c r="C391" i="24"/>
  <c r="C434" i="24"/>
  <c r="C498" i="24"/>
  <c r="C533" i="24"/>
  <c r="C665" i="24"/>
  <c r="C666" i="24"/>
  <c r="C62" i="24"/>
  <c r="C363" i="24"/>
  <c r="C364" i="24"/>
  <c r="C439" i="24"/>
  <c r="C579" i="24"/>
  <c r="C580" i="24"/>
  <c r="C581" i="24"/>
  <c r="C60" i="24"/>
  <c r="C121" i="24"/>
  <c r="C440" i="24"/>
  <c r="C508" i="24"/>
  <c r="C593" i="24"/>
  <c r="C224" i="24"/>
  <c r="C225" i="24"/>
  <c r="C226" i="24"/>
  <c r="C260" i="24"/>
  <c r="C618" i="24"/>
  <c r="C680" i="24"/>
  <c r="C681" i="24"/>
  <c r="C455" i="24"/>
  <c r="C483" i="24"/>
  <c r="C511" i="24"/>
  <c r="C525" i="24"/>
  <c r="C532" i="24"/>
  <c r="C567" i="24"/>
  <c r="C569" i="24"/>
  <c r="C640" i="24"/>
  <c r="C641" i="24"/>
  <c r="C664" i="24"/>
  <c r="C47" i="24"/>
  <c r="C49" i="24"/>
  <c r="C148" i="24"/>
  <c r="C212" i="24"/>
  <c r="C251" i="24"/>
  <c r="C309" i="24"/>
  <c r="C512" i="24"/>
  <c r="C549" i="24"/>
  <c r="C597" i="24"/>
  <c r="C632" i="24"/>
  <c r="C638" i="24"/>
  <c r="C76" i="24"/>
  <c r="C77" i="24"/>
  <c r="C81" i="24"/>
  <c r="C187" i="24"/>
  <c r="C201" i="24"/>
  <c r="C218" i="24"/>
  <c r="C233" i="24"/>
  <c r="C252" i="24"/>
  <c r="C335" i="24"/>
  <c r="C464" i="24"/>
  <c r="C473" i="24"/>
  <c r="C480" i="24"/>
  <c r="C482" i="24"/>
  <c r="C485" i="24"/>
  <c r="C495" i="24"/>
  <c r="C537" i="24"/>
  <c r="C542" i="24"/>
  <c r="C577" i="24"/>
  <c r="C686" i="24"/>
  <c r="C27" i="24"/>
  <c r="C134" i="24"/>
  <c r="C153" i="24"/>
  <c r="C390" i="24"/>
  <c r="C517" i="24"/>
  <c r="C520" i="24"/>
  <c r="C550" i="24"/>
  <c r="C568" i="24"/>
  <c r="C50" i="24"/>
  <c r="C57" i="24"/>
  <c r="C151" i="24"/>
  <c r="C160" i="24"/>
  <c r="C241" i="24"/>
  <c r="C290" i="24"/>
  <c r="C291" i="24"/>
  <c r="C303" i="24"/>
  <c r="C371" i="24"/>
  <c r="C421" i="24"/>
  <c r="C422" i="24"/>
  <c r="C423" i="24"/>
  <c r="C428" i="24"/>
  <c r="C463" i="24"/>
  <c r="C484" i="24"/>
  <c r="C536" i="24"/>
  <c r="C538" i="24"/>
  <c r="C551" i="24"/>
  <c r="C573" i="24"/>
  <c r="C574" i="24"/>
  <c r="C592" i="24"/>
  <c r="C605" i="24"/>
  <c r="C35" i="24"/>
  <c r="C245" i="24"/>
  <c r="C436" i="24"/>
  <c r="C496" i="24"/>
  <c r="C503" i="24"/>
  <c r="C557" i="24"/>
  <c r="C671" i="24"/>
  <c r="C34" i="24"/>
  <c r="C244" i="24"/>
  <c r="C263" i="24"/>
  <c r="C273" i="24"/>
  <c r="C368" i="24"/>
  <c r="C382" i="24"/>
  <c r="C394" i="24"/>
  <c r="C431" i="24"/>
  <c r="C433" i="24"/>
  <c r="C452" i="24"/>
  <c r="C505" i="24"/>
  <c r="C506" i="24"/>
  <c r="C548" i="24"/>
  <c r="C566" i="24"/>
  <c r="C583" i="24"/>
  <c r="C607" i="24"/>
  <c r="C12" i="24"/>
  <c r="C53" i="24"/>
  <c r="C146" i="24"/>
  <c r="C269" i="24"/>
  <c r="C270" i="24"/>
  <c r="C384" i="24"/>
  <c r="C385" i="24"/>
  <c r="C442" i="24"/>
  <c r="C443" i="24"/>
  <c r="C571" i="24"/>
  <c r="C586" i="24"/>
  <c r="C3" i="24"/>
  <c r="C88" i="24"/>
  <c r="C219" i="24"/>
  <c r="C220" i="24"/>
  <c r="C279" i="24"/>
  <c r="C280" i="24"/>
  <c r="C408" i="24"/>
  <c r="C409" i="24"/>
  <c r="C456" i="24"/>
  <c r="C582" i="24"/>
  <c r="C604" i="24"/>
  <c r="C682" i="24"/>
  <c r="C85" i="24"/>
  <c r="C373" i="24"/>
  <c r="C526" i="24"/>
  <c r="C543" i="24"/>
  <c r="C600" i="24"/>
  <c r="C621" i="24"/>
  <c r="C684" i="24"/>
  <c r="C67" i="24"/>
  <c r="C106" i="24"/>
  <c r="C178" i="24"/>
  <c r="C304" i="24"/>
  <c r="C392" i="24"/>
  <c r="C18" i="24"/>
  <c r="C438" i="24"/>
  <c r="C509" i="24"/>
  <c r="C510" i="24"/>
  <c r="C521" i="24"/>
  <c r="C560" i="24"/>
  <c r="C591" i="24"/>
  <c r="C631" i="24"/>
  <c r="C660" i="24"/>
  <c r="C661" i="24"/>
  <c r="C37" i="24"/>
  <c r="C38" i="24"/>
  <c r="C68" i="24"/>
  <c r="C84" i="24"/>
  <c r="C150" i="24"/>
  <c r="C287" i="24"/>
  <c r="C369" i="24"/>
  <c r="C418" i="24"/>
  <c r="C454" i="24"/>
  <c r="C467" i="24"/>
  <c r="C492" i="24"/>
  <c r="C598" i="24"/>
  <c r="C387" i="24"/>
  <c r="C479" i="24"/>
  <c r="C15" i="24"/>
  <c r="C75" i="24"/>
  <c r="C419" i="24"/>
  <c r="C472" i="24"/>
  <c r="C501" i="24"/>
  <c r="C558" i="24"/>
  <c r="C645" i="24"/>
  <c r="C672" i="24"/>
  <c r="C253" i="24"/>
  <c r="C254" i="24"/>
  <c r="C288" i="24"/>
  <c r="C298" i="24"/>
  <c r="C323" i="24"/>
  <c r="C324" i="24"/>
  <c r="C403" i="24"/>
  <c r="C499" i="24"/>
  <c r="C617" i="24"/>
  <c r="C61" i="24"/>
  <c r="C139" i="24"/>
  <c r="C167" i="24"/>
  <c r="C222" i="24"/>
  <c r="C457" i="24"/>
  <c r="C458" i="24"/>
  <c r="C620" i="24"/>
  <c r="C642" i="24"/>
  <c r="C66" i="24"/>
  <c r="C100" i="24"/>
  <c r="C136" i="24"/>
  <c r="C286" i="24"/>
  <c r="C308" i="24"/>
  <c r="C416" i="24"/>
  <c r="C599" i="24"/>
  <c r="C29" i="24"/>
  <c r="C96" i="24"/>
  <c r="C276" i="24"/>
  <c r="C300" i="24"/>
  <c r="C412" i="24"/>
  <c r="C420" i="24"/>
  <c r="C424" i="24"/>
  <c r="C461" i="24"/>
  <c r="C489" i="24"/>
  <c r="C490" i="24"/>
  <c r="C516" i="24"/>
  <c r="C13" i="24"/>
  <c r="C266" i="24"/>
  <c r="C407" i="24"/>
  <c r="C497" i="24"/>
  <c r="C14" i="24"/>
  <c r="C164" i="24"/>
  <c r="C165" i="24"/>
  <c r="C192" i="24"/>
  <c r="C205" i="24"/>
  <c r="C211" i="24"/>
  <c r="C311" i="24"/>
  <c r="C437" i="24"/>
  <c r="C474" i="24"/>
  <c r="C504" i="24"/>
  <c r="C563" i="24"/>
  <c r="C564" i="24"/>
  <c r="C616" i="24"/>
  <c r="C42" i="24"/>
  <c r="C43" i="24"/>
  <c r="C51" i="24"/>
  <c r="C52" i="24"/>
  <c r="C64" i="24"/>
  <c r="C152" i="24"/>
  <c r="C166" i="24"/>
  <c r="C171" i="24"/>
  <c r="C231" i="24"/>
  <c r="C258" i="24"/>
  <c r="C259" i="24"/>
  <c r="C268" i="24"/>
  <c r="C69" i="24"/>
  <c r="C105" i="24"/>
  <c r="C120" i="24"/>
  <c r="C191" i="24"/>
  <c r="C203" i="24"/>
  <c r="C207" i="24"/>
  <c r="C208" i="24"/>
  <c r="C210" i="24"/>
  <c r="C305" i="24"/>
  <c r="C513" i="24"/>
  <c r="C514" i="24"/>
  <c r="C554" i="24"/>
  <c r="C578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AD4" i="33"/>
  <c r="AE4" i="33"/>
  <c r="AD4" i="31"/>
  <c r="AE4" i="31"/>
  <c r="AI4" i="30"/>
  <c r="Z5" i="34" l="1"/>
  <c r="AE5" i="34"/>
  <c r="AC5" i="34"/>
  <c r="AD5" i="34"/>
  <c r="AA5" i="34"/>
  <c r="AB5" i="34"/>
  <c r="AE4" i="26"/>
  <c r="AE4" i="28"/>
  <c r="AI4" i="29"/>
  <c r="AF4" i="30"/>
  <c r="AG4" i="30"/>
  <c r="AD4" i="30"/>
  <c r="AH4" i="30"/>
  <c r="AE4" i="30"/>
  <c r="AB4" i="31"/>
  <c r="AF4" i="31"/>
  <c r="AC4" i="31"/>
  <c r="AG4" i="31"/>
  <c r="AB4" i="33"/>
  <c r="AC4" i="33"/>
  <c r="Z4" i="33"/>
  <c r="AA4" i="33"/>
  <c r="AE4" i="32"/>
  <c r="AB4" i="32"/>
  <c r="AF4" i="32"/>
  <c r="AC4" i="32"/>
  <c r="AG4" i="32"/>
  <c r="AD4" i="32"/>
  <c r="AF4" i="29"/>
  <c r="AG4" i="29"/>
  <c r="AD4" i="29"/>
  <c r="AH4" i="29"/>
  <c r="AE4" i="29"/>
  <c r="AB4" i="28"/>
  <c r="AF4" i="28"/>
  <c r="AC4" i="28"/>
  <c r="AG4" i="28"/>
  <c r="AD4" i="28"/>
  <c r="AE4" i="27"/>
  <c r="AD4" i="27"/>
  <c r="AB4" i="27"/>
  <c r="AC4" i="27"/>
  <c r="Z4" i="27"/>
  <c r="AA4" i="27"/>
  <c r="AB4" i="26"/>
  <c r="AC4" i="26"/>
  <c r="Z4" i="26"/>
  <c r="AD4" i="26"/>
  <c r="AA4" i="26"/>
  <c r="AE4" i="25"/>
  <c r="AA4" i="25"/>
  <c r="AD4" i="25"/>
  <c r="Z4" i="25"/>
  <c r="AC4" i="25"/>
  <c r="AB4" i="25"/>
  <c r="AF4" i="26" l="1"/>
  <c r="AH4" i="28"/>
  <c r="AE5" i="28" s="1"/>
  <c r="AD4" i="24"/>
  <c r="Z4" i="24"/>
  <c r="AA4" i="24"/>
  <c r="AC4" i="24"/>
  <c r="AE4" i="24"/>
  <c r="AB4" i="24"/>
  <c r="AF4" i="33"/>
  <c r="AC5" i="33" s="1"/>
  <c r="AF4" i="35"/>
  <c r="AH4" i="32"/>
  <c r="AF5" i="32" s="1"/>
  <c r="AB5" i="28" l="1"/>
  <c r="AD5" i="28"/>
  <c r="AF5" i="28"/>
  <c r="AG5" i="28"/>
  <c r="AC5" i="28"/>
  <c r="AD5" i="32"/>
  <c r="AC5" i="35"/>
  <c r="AE5" i="33"/>
  <c r="AC5" i="32"/>
  <c r="AG5" i="32"/>
  <c r="AA5" i="35"/>
  <c r="AE5" i="35"/>
  <c r="AD5" i="35"/>
  <c r="Z5" i="35"/>
  <c r="AA5" i="33"/>
  <c r="Z5" i="33"/>
  <c r="AD5" i="33"/>
  <c r="AF4" i="25"/>
  <c r="AB5" i="25" s="1"/>
  <c r="AB5" i="33"/>
  <c r="AB5" i="35"/>
  <c r="AE5" i="32"/>
  <c r="AB5" i="32"/>
  <c r="AH4" i="31"/>
  <c r="AD5" i="31" s="1"/>
  <c r="AJ4" i="30"/>
  <c r="AF5" i="30" s="1"/>
  <c r="AJ4" i="29"/>
  <c r="AF4" i="27"/>
  <c r="AB5" i="27" s="1"/>
  <c r="AB5" i="26"/>
  <c r="AF4" i="24"/>
  <c r="AB5" i="24" s="1"/>
  <c r="AE5" i="29" l="1"/>
  <c r="AF5" i="29"/>
  <c r="AG5" i="29"/>
  <c r="AD5" i="29"/>
  <c r="AE5" i="30"/>
  <c r="AD5" i="30"/>
  <c r="AH5" i="29"/>
  <c r="AE5" i="25"/>
  <c r="AA5" i="25"/>
  <c r="AC5" i="25"/>
  <c r="AD5" i="25"/>
  <c r="Z5" i="25"/>
  <c r="AC5" i="31"/>
  <c r="AF5" i="31"/>
  <c r="AB5" i="31"/>
  <c r="AG5" i="31"/>
  <c r="AE5" i="31"/>
  <c r="AG5" i="30"/>
  <c r="AI5" i="30"/>
  <c r="AH5" i="30"/>
  <c r="AI5" i="29"/>
  <c r="AA5" i="27"/>
  <c r="AC5" i="27"/>
  <c r="AD5" i="27"/>
  <c r="AE5" i="27"/>
  <c r="Z5" i="27"/>
  <c r="AA5" i="26"/>
  <c r="Z5" i="26"/>
  <c r="AD5" i="26"/>
  <c r="AE5" i="26"/>
  <c r="AC5" i="26"/>
  <c r="AD5" i="24"/>
  <c r="Z5" i="24"/>
  <c r="AE5" i="24"/>
  <c r="AC5" i="24"/>
  <c r="AA5" i="24"/>
</calcChain>
</file>

<file path=xl/sharedStrings.xml><?xml version="1.0" encoding="utf-8"?>
<sst xmlns="http://schemas.openxmlformats.org/spreadsheetml/2006/main" count="23812" uniqueCount="9391">
  <si>
    <t>Datum</t>
  </si>
  <si>
    <t>Uhrzeit</t>
  </si>
  <si>
    <t>Intervall</t>
  </si>
  <si>
    <t>Mehrwelt</t>
  </si>
  <si>
    <t>Shop</t>
  </si>
  <si>
    <t>Spalte1</t>
  </si>
  <si>
    <t>Spalte2</t>
  </si>
  <si>
    <t>Besuche - häufigster Wochentag</t>
  </si>
  <si>
    <t>Montag</t>
  </si>
  <si>
    <t>Dienstag</t>
  </si>
  <si>
    <t>Mittwoch</t>
  </si>
  <si>
    <t>Donnerstag</t>
  </si>
  <si>
    <t>Freitag</t>
  </si>
  <si>
    <t>Besuche gesamt</t>
  </si>
  <si>
    <t>Samstag</t>
  </si>
  <si>
    <t xml:space="preserve">Media allgemeine Beratung </t>
  </si>
  <si>
    <t>Media Vertragsabschluss</t>
  </si>
  <si>
    <t>Media Kündigung</t>
  </si>
  <si>
    <t>Media Kundenverwaltung</t>
  </si>
  <si>
    <t>Media Technik/HA</t>
  </si>
  <si>
    <t>Energie allgemeine Beratung</t>
  </si>
  <si>
    <t>Energie Vertragsabschluss</t>
  </si>
  <si>
    <t>Energie Kündigung/Abmeldung</t>
  </si>
  <si>
    <t>Energie/Kundenverwaltung</t>
  </si>
  <si>
    <t>Energie Technik/HA</t>
  </si>
  <si>
    <t>Beschwerden</t>
  </si>
  <si>
    <t>E-Mobilität/PV</t>
  </si>
  <si>
    <t>E-Bike Verleih</t>
  </si>
  <si>
    <t>Umzugskartons</t>
  </si>
  <si>
    <t>FZB</t>
  </si>
  <si>
    <t>Media Rechnungen FM</t>
  </si>
  <si>
    <t>Energie Rechnungen FM</t>
  </si>
  <si>
    <t xml:space="preserve"> 09:06:16</t>
  </si>
  <si>
    <t xml:space="preserve"> 09:40:17</t>
  </si>
  <si>
    <t xml:space="preserve"> 09:40:18</t>
  </si>
  <si>
    <t xml:space="preserve"> 09:40:19</t>
  </si>
  <si>
    <t xml:space="preserve"> 10:02:07</t>
  </si>
  <si>
    <t xml:space="preserve"> 10:44:22</t>
  </si>
  <si>
    <t xml:space="preserve"> 10:44:25</t>
  </si>
  <si>
    <t xml:space="preserve"> 10:58:11</t>
  </si>
  <si>
    <t xml:space="preserve"> 11:03:36</t>
  </si>
  <si>
    <t xml:space="preserve"> 11:06:02</t>
  </si>
  <si>
    <t xml:space="preserve"> 11:13:54</t>
  </si>
  <si>
    <t xml:space="preserve"> 11:28:41</t>
  </si>
  <si>
    <t xml:space="preserve"> 11:40:10</t>
  </si>
  <si>
    <t xml:space="preserve"> 12:40:34</t>
  </si>
  <si>
    <t xml:space="preserve"> 13:14:41</t>
  </si>
  <si>
    <t xml:space="preserve"> 13:23:42</t>
  </si>
  <si>
    <t xml:space="preserve"> 13:50:57</t>
  </si>
  <si>
    <t xml:space="preserve"> 14:12:46</t>
  </si>
  <si>
    <t xml:space="preserve"> 15:00:30</t>
  </si>
  <si>
    <t xml:space="preserve"> 15:15:07</t>
  </si>
  <si>
    <t xml:space="preserve"> 09:37:25</t>
  </si>
  <si>
    <t xml:space="preserve"> 10:15:31</t>
  </si>
  <si>
    <t xml:space="preserve"> 10:26:12</t>
  </si>
  <si>
    <t xml:space="preserve"> 10:31:00</t>
  </si>
  <si>
    <t xml:space="preserve"> 10:34:11</t>
  </si>
  <si>
    <t xml:space="preserve"> 10:41:38</t>
  </si>
  <si>
    <t xml:space="preserve"> 11:08:56</t>
  </si>
  <si>
    <t xml:space="preserve"> 11:14:24</t>
  </si>
  <si>
    <t xml:space="preserve"> 11:34:00</t>
  </si>
  <si>
    <t xml:space="preserve"> 12:19:35</t>
  </si>
  <si>
    <t xml:space="preserve"> 12:21:29</t>
  </si>
  <si>
    <t xml:space="preserve"> 12:21:40</t>
  </si>
  <si>
    <t xml:space="preserve"> 12:37:11</t>
  </si>
  <si>
    <t xml:space="preserve"> 12:37:53</t>
  </si>
  <si>
    <t xml:space="preserve"> 12:43:48</t>
  </si>
  <si>
    <t xml:space="preserve"> 09:42:26</t>
  </si>
  <si>
    <t xml:space="preserve"> 09:17:44</t>
  </si>
  <si>
    <t xml:space="preserve"> 09:33:17</t>
  </si>
  <si>
    <t xml:space="preserve"> 10:06:29</t>
  </si>
  <si>
    <t xml:space="preserve"> 10:33:50</t>
  </si>
  <si>
    <t xml:space="preserve"> 11:04:01</t>
  </si>
  <si>
    <t xml:space="preserve"> 11:34:50</t>
  </si>
  <si>
    <t xml:space="preserve"> 12:09:15</t>
  </si>
  <si>
    <t xml:space="preserve"> 12:09:16</t>
  </si>
  <si>
    <t xml:space="preserve"> 09:06:13</t>
  </si>
  <si>
    <t xml:space="preserve"> 09:14:53</t>
  </si>
  <si>
    <t xml:space="preserve"> 09:59:40</t>
  </si>
  <si>
    <t xml:space="preserve"> 09:59:54</t>
  </si>
  <si>
    <t xml:space="preserve"> 10:04:38</t>
  </si>
  <si>
    <t xml:space="preserve"> 10:23:22</t>
  </si>
  <si>
    <t xml:space="preserve"> 10:38:53</t>
  </si>
  <si>
    <t xml:space="preserve"> 11:05:35</t>
  </si>
  <si>
    <t xml:space="preserve"> 11:11:44</t>
  </si>
  <si>
    <t xml:space="preserve"> 11:33:36</t>
  </si>
  <si>
    <t xml:space="preserve"> 12:10:29</t>
  </si>
  <si>
    <t xml:space="preserve"> 12:25:18</t>
  </si>
  <si>
    <t xml:space="preserve"> 12:46:11</t>
  </si>
  <si>
    <t xml:space="preserve"> 13:06:03</t>
  </si>
  <si>
    <t xml:space="preserve"> 09:06:50</t>
  </si>
  <si>
    <t xml:space="preserve"> 09:24:28</t>
  </si>
  <si>
    <t xml:space="preserve"> 09:26:17</t>
  </si>
  <si>
    <t xml:space="preserve"> 09:32:01</t>
  </si>
  <si>
    <t xml:space="preserve"> 09:54:37</t>
  </si>
  <si>
    <t xml:space="preserve"> 09:58:48</t>
  </si>
  <si>
    <t xml:space="preserve"> 10:17:46</t>
  </si>
  <si>
    <t xml:space="preserve"> 11:12:57</t>
  </si>
  <si>
    <t xml:space="preserve"> 11:12:58</t>
  </si>
  <si>
    <t xml:space="preserve"> 11:35:03</t>
  </si>
  <si>
    <t xml:space="preserve"> 11:35:04</t>
  </si>
  <si>
    <t xml:space="preserve"> 11:35:05</t>
  </si>
  <si>
    <t xml:space="preserve"> 12:17:53</t>
  </si>
  <si>
    <t xml:space="preserve"> 13:14:01</t>
  </si>
  <si>
    <t xml:space="preserve"> 14:59:32</t>
  </si>
  <si>
    <t xml:space="preserve"> 14:59:33</t>
  </si>
  <si>
    <t xml:space="preserve"> 14:59:34</t>
  </si>
  <si>
    <t xml:space="preserve"> 15:29:57</t>
  </si>
  <si>
    <t xml:space="preserve"> 16:19:14</t>
  </si>
  <si>
    <t xml:space="preserve"> 16:24:36</t>
  </si>
  <si>
    <t xml:space="preserve"> 16:28:01</t>
  </si>
  <si>
    <t xml:space="preserve"> 16:47:45</t>
  </si>
  <si>
    <t xml:space="preserve"> 17:47:23</t>
  </si>
  <si>
    <t xml:space="preserve"> 12:09:19</t>
  </si>
  <si>
    <t xml:space="preserve"> 16:02:45</t>
  </si>
  <si>
    <t xml:space="preserve"> 16:02:47</t>
  </si>
  <si>
    <t xml:space="preserve"> 10:08:38</t>
  </si>
  <si>
    <t xml:space="preserve"> 10:46:20</t>
  </si>
  <si>
    <t xml:space="preserve"> 11:21:17</t>
  </si>
  <si>
    <t xml:space="preserve"> 11:21:19</t>
  </si>
  <si>
    <t xml:space="preserve"> 11:21:21</t>
  </si>
  <si>
    <t xml:space="preserve"> 12:37:25</t>
  </si>
  <si>
    <t xml:space="preserve"> 12:37:26</t>
  </si>
  <si>
    <t xml:space="preserve"> 13:00:33</t>
  </si>
  <si>
    <t xml:space="preserve"> 13:21:27</t>
  </si>
  <si>
    <t xml:space="preserve"> 13:21:29</t>
  </si>
  <si>
    <t xml:space="preserve"> 13:35:01</t>
  </si>
  <si>
    <t xml:space="preserve"> 15:03:24</t>
  </si>
  <si>
    <t xml:space="preserve"> 15:03:26</t>
  </si>
  <si>
    <t xml:space="preserve"> 15:15:38</t>
  </si>
  <si>
    <t xml:space="preserve"> 15:41:52</t>
  </si>
  <si>
    <t xml:space="preserve"> 10:09:05</t>
  </si>
  <si>
    <t xml:space="preserve"> 12:12:21</t>
  </si>
  <si>
    <t xml:space="preserve"> 13:13:26</t>
  </si>
  <si>
    <t xml:space="preserve"> 13:59:34</t>
  </si>
  <si>
    <t xml:space="preserve"> 13:59:35</t>
  </si>
  <si>
    <t xml:space="preserve"> 16:00:16</t>
  </si>
  <si>
    <t xml:space="preserve"> 16:47:37</t>
  </si>
  <si>
    <t xml:space="preserve"> 14:43:15</t>
  </si>
  <si>
    <t xml:space="preserve"> 15:15:19</t>
  </si>
  <si>
    <t xml:space="preserve"> 15:17:01</t>
  </si>
  <si>
    <t xml:space="preserve"> 16:47:03</t>
  </si>
  <si>
    <t xml:space="preserve"> 16:56:37</t>
  </si>
  <si>
    <t xml:space="preserve"> 16:56:38</t>
  </si>
  <si>
    <t xml:space="preserve"> 12:26:50</t>
  </si>
  <si>
    <t xml:space="preserve"> 12:32:44</t>
  </si>
  <si>
    <t xml:space="preserve"> 12:52:28</t>
  </si>
  <si>
    <t xml:space="preserve"> 12:52:30</t>
  </si>
  <si>
    <t xml:space="preserve"> 15:21:24</t>
  </si>
  <si>
    <t xml:space="preserve"> 15:27:13</t>
  </si>
  <si>
    <t xml:space="preserve"> 15:53:24</t>
  </si>
  <si>
    <t xml:space="preserve"> 10:45:04</t>
  </si>
  <si>
    <t xml:space="preserve"> 10:45:05</t>
  </si>
  <si>
    <t xml:space="preserve"> 10:59:49</t>
  </si>
  <si>
    <t xml:space="preserve"> 10:59:55</t>
  </si>
  <si>
    <t xml:space="preserve"> 10:59:57</t>
  </si>
  <si>
    <t xml:space="preserve"> 11:31:46</t>
  </si>
  <si>
    <t xml:space="preserve"> 12:27:39</t>
  </si>
  <si>
    <t xml:space="preserve"> 13:46:51</t>
  </si>
  <si>
    <t xml:space="preserve"> 16:01:14</t>
  </si>
  <si>
    <t xml:space="preserve"> 10:31:43</t>
  </si>
  <si>
    <t xml:space="preserve"> 12:19:44</t>
  </si>
  <si>
    <t xml:space="preserve"> 14:50:54</t>
  </si>
  <si>
    <t xml:space="preserve"> 15:00:37</t>
  </si>
  <si>
    <t xml:space="preserve"> 15:21:27</t>
  </si>
  <si>
    <t xml:space="preserve"> 16:20:32</t>
  </si>
  <si>
    <t xml:space="preserve"> 16:20:33</t>
  </si>
  <si>
    <t xml:space="preserve"> 09:01:44</t>
  </si>
  <si>
    <t xml:space="preserve"> 10:03:23</t>
  </si>
  <si>
    <t xml:space="preserve"> 10:11:23</t>
  </si>
  <si>
    <t xml:space="preserve"> 10:27:33</t>
  </si>
  <si>
    <t xml:space="preserve"> 10:45:49</t>
  </si>
  <si>
    <t xml:space="preserve"> 11:09:32</t>
  </si>
  <si>
    <t xml:space="preserve"> 11:27:03</t>
  </si>
  <si>
    <t xml:space="preserve"> 11:53:31</t>
  </si>
  <si>
    <t xml:space="preserve"> 11:53:33</t>
  </si>
  <si>
    <t xml:space="preserve"> 12:11:04</t>
  </si>
  <si>
    <t xml:space="preserve"> 12:18:35</t>
  </si>
  <si>
    <t xml:space="preserve"> 12:32:23</t>
  </si>
  <si>
    <t xml:space="preserve"> 12:50:44</t>
  </si>
  <si>
    <t xml:space="preserve"> 13:34:11</t>
  </si>
  <si>
    <t xml:space="preserve"> 14:13:56</t>
  </si>
  <si>
    <t xml:space="preserve"> 14:23:16</t>
  </si>
  <si>
    <t xml:space="preserve"> 14:23:17</t>
  </si>
  <si>
    <t xml:space="preserve"> 09:08:19</t>
  </si>
  <si>
    <t xml:space="preserve"> 09:25:45</t>
  </si>
  <si>
    <t xml:space="preserve"> 09:29:15</t>
  </si>
  <si>
    <t xml:space="preserve"> 09:45:59</t>
  </si>
  <si>
    <t xml:space="preserve"> 09:53:19</t>
  </si>
  <si>
    <t xml:space="preserve"> 10:15:27</t>
  </si>
  <si>
    <t xml:space="preserve"> 10:30:04</t>
  </si>
  <si>
    <t xml:space="preserve"> 10:35:33</t>
  </si>
  <si>
    <t xml:space="preserve"> 10:37:24</t>
  </si>
  <si>
    <t xml:space="preserve"> 10:47:58</t>
  </si>
  <si>
    <t xml:space="preserve"> 10:52:43</t>
  </si>
  <si>
    <t xml:space="preserve"> 10:58:07</t>
  </si>
  <si>
    <t xml:space="preserve"> 10:59:50</t>
  </si>
  <si>
    <t xml:space="preserve"> 11:05:51</t>
  </si>
  <si>
    <t xml:space="preserve"> 11:13:27</t>
  </si>
  <si>
    <t xml:space="preserve"> 11:17:01</t>
  </si>
  <si>
    <t xml:space="preserve"> 11:39:12</t>
  </si>
  <si>
    <t xml:space="preserve"> 11:59:44</t>
  </si>
  <si>
    <t xml:space="preserve"> 12:01:10</t>
  </si>
  <si>
    <t xml:space="preserve"> 12:19:48</t>
  </si>
  <si>
    <t xml:space="preserve"> 13:38:38</t>
  </si>
  <si>
    <t xml:space="preserve"> 13:57:22</t>
  </si>
  <si>
    <t xml:space="preserve"> 14:00:53</t>
  </si>
  <si>
    <t xml:space="preserve"> 14:02:51</t>
  </si>
  <si>
    <t xml:space="preserve"> 14:13:00</t>
  </si>
  <si>
    <t xml:space="preserve"> 14:17:26</t>
  </si>
  <si>
    <t xml:space="preserve"> 14:24:27</t>
  </si>
  <si>
    <t xml:space="preserve"> 14:31:37</t>
  </si>
  <si>
    <t xml:space="preserve"> 14:57:10</t>
  </si>
  <si>
    <t xml:space="preserve"> 15:24:28</t>
  </si>
  <si>
    <t xml:space="preserve"> 15:27:59</t>
  </si>
  <si>
    <t xml:space="preserve"> 15:33:53</t>
  </si>
  <si>
    <t xml:space="preserve"> 15:36:36</t>
  </si>
  <si>
    <t xml:space="preserve"> 15:40:51</t>
  </si>
  <si>
    <t xml:space="preserve"> 15:42:06</t>
  </si>
  <si>
    <t xml:space="preserve"> 15:53:29</t>
  </si>
  <si>
    <t xml:space="preserve"> 15:59:51</t>
  </si>
  <si>
    <t xml:space="preserve"> 16:21:09</t>
  </si>
  <si>
    <t xml:space="preserve"> 16:56:11</t>
  </si>
  <si>
    <t xml:space="preserve"> 09:18:02</t>
  </si>
  <si>
    <t xml:space="preserve"> 09:33:23</t>
  </si>
  <si>
    <t xml:space="preserve"> 10:23:30</t>
  </si>
  <si>
    <t xml:space="preserve"> 10:28:06</t>
  </si>
  <si>
    <t xml:space="preserve"> 10:31:08</t>
  </si>
  <si>
    <t xml:space="preserve"> 11:26:33</t>
  </si>
  <si>
    <t xml:space="preserve"> 13:05:13</t>
  </si>
  <si>
    <t xml:space="preserve"> 13:07:01</t>
  </si>
  <si>
    <t xml:space="preserve"> 13:26:48</t>
  </si>
  <si>
    <t xml:space="preserve"> 13:43:46</t>
  </si>
  <si>
    <t xml:space="preserve"> 14:16:08</t>
  </si>
  <si>
    <t xml:space="preserve"> 14:40:19</t>
  </si>
  <si>
    <t xml:space="preserve"> 16:11:11</t>
  </si>
  <si>
    <t xml:space="preserve"> 16:59:05</t>
  </si>
  <si>
    <t xml:space="preserve"> 11:52:42</t>
  </si>
  <si>
    <t xml:space="preserve"> 12:51:02</t>
  </si>
  <si>
    <t xml:space="preserve"> 09:31:54</t>
  </si>
  <si>
    <t xml:space="preserve"> 11:28:22</t>
  </si>
  <si>
    <t xml:space="preserve"> 11:57:41</t>
  </si>
  <si>
    <t xml:space="preserve"> 12:38:24</t>
  </si>
  <si>
    <t xml:space="preserve"> 09:01:00</t>
  </si>
  <si>
    <t xml:space="preserve"> 09:02:48</t>
  </si>
  <si>
    <t xml:space="preserve"> 09:58:16</t>
  </si>
  <si>
    <t xml:space="preserve"> 10:07:50</t>
  </si>
  <si>
    <t xml:space="preserve"> 10:31:51</t>
  </si>
  <si>
    <t xml:space="preserve"> 10:31:53</t>
  </si>
  <si>
    <t xml:space="preserve"> 10:53:00</t>
  </si>
  <si>
    <t xml:space="preserve"> 10:53:01</t>
  </si>
  <si>
    <t xml:space="preserve"> 11:53:17</t>
  </si>
  <si>
    <t xml:space="preserve"> 12:14:50</t>
  </si>
  <si>
    <t xml:space="preserve"> 12:20:15</t>
  </si>
  <si>
    <t xml:space="preserve"> 12:32:05</t>
  </si>
  <si>
    <t xml:space="preserve"> 12:39:30</t>
  </si>
  <si>
    <t xml:space="preserve"> 12:52:11</t>
  </si>
  <si>
    <t xml:space="preserve"> 13:04:48</t>
  </si>
  <si>
    <t xml:space="preserve"> 13:12:14</t>
  </si>
  <si>
    <t xml:space="preserve"> 13:15:13</t>
  </si>
  <si>
    <t xml:space="preserve"> 13:28:35</t>
  </si>
  <si>
    <t xml:space="preserve"> 09:48:16</t>
  </si>
  <si>
    <t xml:space="preserve"> 10:29:52</t>
  </si>
  <si>
    <t xml:space="preserve"> 10:29:56</t>
  </si>
  <si>
    <t xml:space="preserve"> 12:49:18</t>
  </si>
  <si>
    <t xml:space="preserve"> 15:07:51</t>
  </si>
  <si>
    <t xml:space="preserve"> 15:10:55</t>
  </si>
  <si>
    <t xml:space="preserve"> 16:16:18</t>
  </si>
  <si>
    <t xml:space="preserve"> 16:21:21</t>
  </si>
  <si>
    <t xml:space="preserve"> 16:23:04</t>
  </si>
  <si>
    <t xml:space="preserve"> 16:32:28</t>
  </si>
  <si>
    <t xml:space="preserve"> 12:30:11</t>
  </si>
  <si>
    <t xml:space="preserve"> 12:30:16</t>
  </si>
  <si>
    <t xml:space="preserve"> 12:30:25</t>
  </si>
  <si>
    <t xml:space="preserve"> 10:37:05</t>
  </si>
  <si>
    <t xml:space="preserve"> 10:37:08</t>
  </si>
  <si>
    <t xml:space="preserve"> 10:37:21</t>
  </si>
  <si>
    <t xml:space="preserve"> 10:37:22</t>
  </si>
  <si>
    <t xml:space="preserve"> 12:04:28</t>
  </si>
  <si>
    <t xml:space="preserve"> 12:35:02</t>
  </si>
  <si>
    <t xml:space="preserve"> 12:44:17</t>
  </si>
  <si>
    <t xml:space="preserve"> 13:45:06</t>
  </si>
  <si>
    <t xml:space="preserve"> 15:45:03</t>
  </si>
  <si>
    <t xml:space="preserve"> 15:46:41</t>
  </si>
  <si>
    <t xml:space="preserve"> 16:15:24</t>
  </si>
  <si>
    <t xml:space="preserve"> 16:27:33</t>
  </si>
  <si>
    <t xml:space="preserve"> 16:47:01</t>
  </si>
  <si>
    <t xml:space="preserve"> 17:00:46</t>
  </si>
  <si>
    <t xml:space="preserve"> 16:02:40</t>
  </si>
  <si>
    <t xml:space="preserve"> 16:02:42</t>
  </si>
  <si>
    <t xml:space="preserve"> 17:05:05</t>
  </si>
  <si>
    <t xml:space="preserve"> 09:42:44</t>
  </si>
  <si>
    <t xml:space="preserve"> 10:34:15</t>
  </si>
  <si>
    <t xml:space="preserve"> 11:03:37</t>
  </si>
  <si>
    <t xml:space="preserve"> 11:28:03</t>
  </si>
  <si>
    <t xml:space="preserve"> 11:58:31</t>
  </si>
  <si>
    <t xml:space="preserve"> 09:06:24</t>
  </si>
  <si>
    <t xml:space="preserve"> 09:44:41</t>
  </si>
  <si>
    <t xml:space="preserve"> 10:07:47</t>
  </si>
  <si>
    <t xml:space="preserve"> 10:08:33</t>
  </si>
  <si>
    <t xml:space="preserve"> 10:08:36</t>
  </si>
  <si>
    <t xml:space="preserve"> 10:26:23</t>
  </si>
  <si>
    <t xml:space="preserve"> 10:34:37</t>
  </si>
  <si>
    <t xml:space="preserve"> 10:37:40</t>
  </si>
  <si>
    <t xml:space="preserve"> 11:32:05</t>
  </si>
  <si>
    <t xml:space="preserve"> 11:32:09</t>
  </si>
  <si>
    <t xml:space="preserve"> 11:47:06</t>
  </si>
  <si>
    <t xml:space="preserve"> 11:49:45</t>
  </si>
  <si>
    <t xml:space="preserve"> 11:58:54</t>
  </si>
  <si>
    <t xml:space="preserve"> 12:01:18</t>
  </si>
  <si>
    <t xml:space="preserve"> 12:12:35</t>
  </si>
  <si>
    <t xml:space="preserve"> 14:31:06</t>
  </si>
  <si>
    <t xml:space="preserve"> 10:09:35</t>
  </si>
  <si>
    <t xml:space="preserve"> 11:07:39</t>
  </si>
  <si>
    <t xml:space="preserve"> 12:26:29</t>
  </si>
  <si>
    <t xml:space="preserve"> 12:26:30</t>
  </si>
  <si>
    <t xml:space="preserve"> 12:48:59</t>
  </si>
  <si>
    <t xml:space="preserve"> 12:50:22</t>
  </si>
  <si>
    <t xml:space="preserve"> 13:44:19</t>
  </si>
  <si>
    <t xml:space="preserve"> 13:02:33</t>
  </si>
  <si>
    <t xml:space="preserve"> 09:23:36</t>
  </si>
  <si>
    <t xml:space="preserve"> 09:48:52</t>
  </si>
  <si>
    <t xml:space="preserve"> 10:27:16</t>
  </si>
  <si>
    <t xml:space="preserve"> 10:32:20</t>
  </si>
  <si>
    <t xml:space="preserve"> 10:44:43</t>
  </si>
  <si>
    <t xml:space="preserve"> 11:01:07</t>
  </si>
  <si>
    <t xml:space="preserve"> 11:29:47</t>
  </si>
  <si>
    <t xml:space="preserve"> 11:33:50</t>
  </si>
  <si>
    <t xml:space="preserve"> 11:47:38</t>
  </si>
  <si>
    <t xml:space="preserve"> 12:04:21</t>
  </si>
  <si>
    <t xml:space="preserve"> 12:22:24</t>
  </si>
  <si>
    <t xml:space="preserve"> 12:31:32</t>
  </si>
  <si>
    <t xml:space="preserve"> 12:33:11</t>
  </si>
  <si>
    <t xml:space="preserve"> 13:45:12</t>
  </si>
  <si>
    <t xml:space="preserve"> 14:02:15</t>
  </si>
  <si>
    <t xml:space="preserve"> 16:52:49</t>
  </si>
  <si>
    <t xml:space="preserve"> 16:56:33</t>
  </si>
  <si>
    <t xml:space="preserve"> 11:48:31</t>
  </si>
  <si>
    <t xml:space="preserve"> 11:51:41</t>
  </si>
  <si>
    <t xml:space="preserve"> 12:37:15</t>
  </si>
  <si>
    <t xml:space="preserve"> 12:41:56</t>
  </si>
  <si>
    <t xml:space="preserve"> 12:47:40</t>
  </si>
  <si>
    <t xml:space="preserve"> 10:10:19</t>
  </si>
  <si>
    <t xml:space="preserve"> 10:15:52</t>
  </si>
  <si>
    <t xml:space="preserve"> 10:36:29</t>
  </si>
  <si>
    <t xml:space="preserve"> 11:11:23</t>
  </si>
  <si>
    <t xml:space="preserve"> 11:21:23</t>
  </si>
  <si>
    <t xml:space="preserve"> 11:39:15</t>
  </si>
  <si>
    <t xml:space="preserve"> 11:52:22</t>
  </si>
  <si>
    <t xml:space="preserve"> 12:25:37</t>
  </si>
  <si>
    <t xml:space="preserve"> 09:26:25</t>
  </si>
  <si>
    <t xml:space="preserve"> 11:31:07</t>
  </si>
  <si>
    <t xml:space="preserve"> 11:47:21</t>
  </si>
  <si>
    <t xml:space="preserve"> 14:48:58</t>
  </si>
  <si>
    <t xml:space="preserve"> 16:00:48</t>
  </si>
  <si>
    <t xml:space="preserve"> 09:07:38</t>
  </si>
  <si>
    <t xml:space="preserve"> 10:26:35</t>
  </si>
  <si>
    <t xml:space="preserve"> 11:01:27</t>
  </si>
  <si>
    <t xml:space="preserve"> 11:41:22</t>
  </si>
  <si>
    <t xml:space="preserve"> 11:41:31</t>
  </si>
  <si>
    <t xml:space="preserve"> 11:54:16</t>
  </si>
  <si>
    <t xml:space="preserve"> 12:13:44</t>
  </si>
  <si>
    <t xml:space="preserve"> 12:26:19</t>
  </si>
  <si>
    <t xml:space="preserve"> 13:17:19</t>
  </si>
  <si>
    <t xml:space="preserve"> 14:59:58</t>
  </si>
  <si>
    <t xml:space="preserve"> 15:23:00</t>
  </si>
  <si>
    <t xml:space="preserve"> 12:07:40</t>
  </si>
  <si>
    <t xml:space="preserve"> 13:31:23</t>
  </si>
  <si>
    <t xml:space="preserve"> 14:00:41</t>
  </si>
  <si>
    <t xml:space="preserve"> 14:02:23</t>
  </si>
  <si>
    <t xml:space="preserve"> 14:02:27</t>
  </si>
  <si>
    <t xml:space="preserve"> 14:30:43</t>
  </si>
  <si>
    <t xml:space="preserve"> 14:32:40</t>
  </si>
  <si>
    <t xml:space="preserve"> 14:42:53</t>
  </si>
  <si>
    <t xml:space="preserve"> 14:43:16</t>
  </si>
  <si>
    <t xml:space="preserve"> 15:30:12</t>
  </si>
  <si>
    <t xml:space="preserve"> 15:49:02</t>
  </si>
  <si>
    <t xml:space="preserve"> 09:18:12</t>
  </si>
  <si>
    <t xml:space="preserve"> 09:47:29</t>
  </si>
  <si>
    <t xml:space="preserve"> 10:57:13</t>
  </si>
  <si>
    <t xml:space="preserve"> 11:56:04</t>
  </si>
  <si>
    <t xml:space="preserve"> 11:56:05</t>
  </si>
  <si>
    <t xml:space="preserve"> 14:23:41</t>
  </si>
  <si>
    <t xml:space="preserve"> 14:57:37</t>
  </si>
  <si>
    <t xml:space="preserve"> 15:25:54</t>
  </si>
  <si>
    <t xml:space="preserve"> 09:58:12</t>
  </si>
  <si>
    <t xml:space="preserve"> 10:25:24</t>
  </si>
  <si>
    <t xml:space="preserve"> 10:46:22</t>
  </si>
  <si>
    <t xml:space="preserve"> 11:22:09</t>
  </si>
  <si>
    <t xml:space="preserve"> 09:43:34</t>
  </si>
  <si>
    <t xml:space="preserve"> 10:29:47</t>
  </si>
  <si>
    <t xml:space="preserve"> 10:29:48</t>
  </si>
  <si>
    <t xml:space="preserve"> 10:58:38</t>
  </si>
  <si>
    <t xml:space="preserve"> 10:58:41</t>
  </si>
  <si>
    <t xml:space="preserve"> 11:13:00</t>
  </si>
  <si>
    <t xml:space="preserve"> 12:09:20</t>
  </si>
  <si>
    <t xml:space="preserve"> 12:12:09</t>
  </si>
  <si>
    <t xml:space="preserve"> 12:30:18</t>
  </si>
  <si>
    <t xml:space="preserve"> 16:23:14</t>
  </si>
  <si>
    <t xml:space="preserve"> 16:30:00</t>
  </si>
  <si>
    <t xml:space="preserve"> 10:06:25</t>
  </si>
  <si>
    <t xml:space="preserve"> 12:33:55</t>
  </si>
  <si>
    <t xml:space="preserve"> 14:34:42</t>
  </si>
  <si>
    <t xml:space="preserve"> 14:38:34</t>
  </si>
  <si>
    <t xml:space="preserve"> 14:40:38</t>
  </si>
  <si>
    <t xml:space="preserve"> 14:47:36</t>
  </si>
  <si>
    <t xml:space="preserve"> 14:54:30</t>
  </si>
  <si>
    <t xml:space="preserve"> 15:08:42</t>
  </si>
  <si>
    <t xml:space="preserve"> 15:53:52</t>
  </si>
  <si>
    <t xml:space="preserve"> 15:58:54</t>
  </si>
  <si>
    <t xml:space="preserve"> 16:29:04</t>
  </si>
  <si>
    <t xml:space="preserve"> 16:40:32</t>
  </si>
  <si>
    <t xml:space="preserve"> 11:31:55</t>
  </si>
  <si>
    <t xml:space="preserve"> 11:31:57</t>
  </si>
  <si>
    <t xml:space="preserve"> 11:32:00</t>
  </si>
  <si>
    <t xml:space="preserve"> 12:22:30</t>
  </si>
  <si>
    <t xml:space="preserve"> 12:25:52</t>
  </si>
  <si>
    <t xml:space="preserve"> 15:00:11</t>
  </si>
  <si>
    <t xml:space="preserve"> 15:00:15</t>
  </si>
  <si>
    <t xml:space="preserve"> 15:32:56</t>
  </si>
  <si>
    <t xml:space="preserve"> 15:40:21</t>
  </si>
  <si>
    <t xml:space="preserve"> 16:35:08</t>
  </si>
  <si>
    <t xml:space="preserve"> 16:35:09</t>
  </si>
  <si>
    <t xml:space="preserve"> 16:51:08</t>
  </si>
  <si>
    <t xml:space="preserve"> 09:16:16</t>
  </si>
  <si>
    <t xml:space="preserve"> 10:32:37</t>
  </si>
  <si>
    <t xml:space="preserve"> 10:33:54</t>
  </si>
  <si>
    <t xml:space="preserve"> 15:49:24</t>
  </si>
  <si>
    <t xml:space="preserve"> 15:49:25</t>
  </si>
  <si>
    <t xml:space="preserve"> 16:40:07</t>
  </si>
  <si>
    <t xml:space="preserve"> 09:46:10</t>
  </si>
  <si>
    <t xml:space="preserve"> 10:27:11</t>
  </si>
  <si>
    <t xml:space="preserve"> 10:32:32</t>
  </si>
  <si>
    <t xml:space="preserve"> 11:57:48</t>
  </si>
  <si>
    <t xml:space="preserve"> 11:57:50</t>
  </si>
  <si>
    <t xml:space="preserve"> 11:57:52</t>
  </si>
  <si>
    <t xml:space="preserve"> 11:57:55</t>
  </si>
  <si>
    <t xml:space="preserve"> 13:05:53</t>
  </si>
  <si>
    <t xml:space="preserve"> 13:50:13</t>
  </si>
  <si>
    <t xml:space="preserve"> 14:46:52</t>
  </si>
  <si>
    <t xml:space="preserve"> 15:03:19</t>
  </si>
  <si>
    <t xml:space="preserve"> 16:45:55</t>
  </si>
  <si>
    <t xml:space="preserve"> 16:45:57</t>
  </si>
  <si>
    <t xml:space="preserve"> 09:52:05</t>
  </si>
  <si>
    <t xml:space="preserve"> 12:40:44</t>
  </si>
  <si>
    <t xml:space="preserve"> 12:41:03</t>
  </si>
  <si>
    <t xml:space="preserve"> 13:55:39</t>
  </si>
  <si>
    <t xml:space="preserve"> 15:38:21</t>
  </si>
  <si>
    <t xml:space="preserve"> 15:38:23</t>
  </si>
  <si>
    <t xml:space="preserve"> 15:38:26</t>
  </si>
  <si>
    <t xml:space="preserve"> 09:50:07</t>
  </si>
  <si>
    <t xml:space="preserve"> 10:30:55</t>
  </si>
  <si>
    <t xml:space="preserve"> 13:56:08</t>
  </si>
  <si>
    <t xml:space="preserve"> 14:51:18</t>
  </si>
  <si>
    <t xml:space="preserve"> 15:48:59</t>
  </si>
  <si>
    <t xml:space="preserve"> 11:27:12</t>
  </si>
  <si>
    <t xml:space="preserve"> 11:27:15</t>
  </si>
  <si>
    <t xml:space="preserve"> 11:27:16</t>
  </si>
  <si>
    <t xml:space="preserve"> 11:41:18</t>
  </si>
  <si>
    <t xml:space="preserve"> 16:07:58</t>
  </si>
  <si>
    <t xml:space="preserve"> 16:59:07</t>
  </si>
  <si>
    <t xml:space="preserve"> 16:59:12</t>
  </si>
  <si>
    <t xml:space="preserve"> 14:07:07</t>
  </si>
  <si>
    <t xml:space="preserve"> 14:36:02</t>
  </si>
  <si>
    <t xml:space="preserve"> 14:52:38</t>
  </si>
  <si>
    <t xml:space="preserve"> 15:02:29</t>
  </si>
  <si>
    <t xml:space="preserve"> 15:30:08</t>
  </si>
  <si>
    <t xml:space="preserve"> 15:30:11</t>
  </si>
  <si>
    <t xml:space="preserve"> 16:33:00</t>
  </si>
  <si>
    <t xml:space="preserve"> 16:33:01</t>
  </si>
  <si>
    <t xml:space="preserve"> 16:40:45</t>
  </si>
  <si>
    <t xml:space="preserve"> 09:43:52</t>
  </si>
  <si>
    <t xml:space="preserve"> 09:44:48</t>
  </si>
  <si>
    <t xml:space="preserve"> 10:39:28</t>
  </si>
  <si>
    <t xml:space="preserve"> 11:18:47</t>
  </si>
  <si>
    <t xml:space="preserve"> 11:36:51</t>
  </si>
  <si>
    <t xml:space="preserve"> 12:05:57</t>
  </si>
  <si>
    <t xml:space="preserve"> 14:53:14</t>
  </si>
  <si>
    <t xml:space="preserve"> 15:19:33</t>
  </si>
  <si>
    <t xml:space="preserve"> 15:49:55</t>
  </si>
  <si>
    <t xml:space="preserve"> 16:23:36</t>
  </si>
  <si>
    <t xml:space="preserve"> 16:31:49</t>
  </si>
  <si>
    <t xml:space="preserve"> 10:01:47</t>
  </si>
  <si>
    <t xml:space="preserve"> 10:01:49</t>
  </si>
  <si>
    <t xml:space="preserve"> 10:04:45</t>
  </si>
  <si>
    <t xml:space="preserve"> 11:05:12</t>
  </si>
  <si>
    <t xml:space="preserve"> 11:13:06</t>
  </si>
  <si>
    <t xml:space="preserve"> 11:23:26</t>
  </si>
  <si>
    <t xml:space="preserve"> 11:31:30</t>
  </si>
  <si>
    <t xml:space="preserve"> 11:37:03</t>
  </si>
  <si>
    <t xml:space="preserve"> 12:23:59</t>
  </si>
  <si>
    <t xml:space="preserve"> 14:15:32</t>
  </si>
  <si>
    <t xml:space="preserve"> 14:26:59</t>
  </si>
  <si>
    <t xml:space="preserve"> 14:33:12</t>
  </si>
  <si>
    <t xml:space="preserve"> 14:35:41</t>
  </si>
  <si>
    <t xml:space="preserve"> 14:37:01</t>
  </si>
  <si>
    <t xml:space="preserve"> 14:44:16</t>
  </si>
  <si>
    <t xml:space="preserve"> 15:05:19</t>
  </si>
  <si>
    <t xml:space="preserve"> 15:12:00</t>
  </si>
  <si>
    <t xml:space="preserve"> 15:37:24</t>
  </si>
  <si>
    <t xml:space="preserve"> 17:05:15</t>
  </si>
  <si>
    <t xml:space="preserve"> 09:29:02</t>
  </si>
  <si>
    <t xml:space="preserve"> 10:34:34</t>
  </si>
  <si>
    <t xml:space="preserve"> 10:44:02</t>
  </si>
  <si>
    <t xml:space="preserve"> 13:05:45</t>
  </si>
  <si>
    <t xml:space="preserve"> 14:56:57</t>
  </si>
  <si>
    <t xml:space="preserve"> 14:57:56</t>
  </si>
  <si>
    <t xml:space="preserve"> 15:20:28</t>
  </si>
  <si>
    <t xml:space="preserve"> 09:44:59</t>
  </si>
  <si>
    <t xml:space="preserve"> 09:47:48</t>
  </si>
  <si>
    <t xml:space="preserve"> 10:43:07</t>
  </si>
  <si>
    <t xml:space="preserve"> 10:46:01</t>
  </si>
  <si>
    <t xml:space="preserve"> 11:33:39</t>
  </si>
  <si>
    <t xml:space="preserve"> 11:57:45</t>
  </si>
  <si>
    <t xml:space="preserve"> 12:01:36</t>
  </si>
  <si>
    <t xml:space="preserve"> 12:47:22</t>
  </si>
  <si>
    <t xml:space="preserve"> 13:41:53</t>
  </si>
  <si>
    <t xml:space="preserve"> 13:41:54</t>
  </si>
  <si>
    <t xml:space="preserve"> 13:42:35</t>
  </si>
  <si>
    <t xml:space="preserve"> 13:44:55</t>
  </si>
  <si>
    <t xml:space="preserve"> 14:14:08</t>
  </si>
  <si>
    <t xml:space="preserve"> 14:36:03</t>
  </si>
  <si>
    <t xml:space="preserve"> 15:03:32</t>
  </si>
  <si>
    <t xml:space="preserve"> 15:05:42</t>
  </si>
  <si>
    <t xml:space="preserve"> 15:20:38</t>
  </si>
  <si>
    <t xml:space="preserve"> 15:32:58</t>
  </si>
  <si>
    <t xml:space="preserve"> 15:33:01</t>
  </si>
  <si>
    <t xml:space="preserve"> 15:48:15</t>
  </si>
  <si>
    <t xml:space="preserve"> 15:58:03</t>
  </si>
  <si>
    <t xml:space="preserve"> 09:36:18</t>
  </si>
  <si>
    <t xml:space="preserve"> 11:34:14</t>
  </si>
  <si>
    <t xml:space="preserve"> 13:51:19</t>
  </si>
  <si>
    <t xml:space="preserve"> 14:45:49</t>
  </si>
  <si>
    <t xml:space="preserve"> 14:49:05</t>
  </si>
  <si>
    <t xml:space="preserve"> 15:24:36</t>
  </si>
  <si>
    <t xml:space="preserve"> 16:49:32</t>
  </si>
  <si>
    <t xml:space="preserve"> 09:34:07</t>
  </si>
  <si>
    <t xml:space="preserve"> 11:34:05</t>
  </si>
  <si>
    <t xml:space="preserve"> 11:43:52</t>
  </si>
  <si>
    <t xml:space="preserve"> 11:49:57</t>
  </si>
  <si>
    <t xml:space="preserve"> 12:44:46</t>
  </si>
  <si>
    <t xml:space="preserve"> 12:53:51</t>
  </si>
  <si>
    <t xml:space="preserve"> 13:06:46</t>
  </si>
  <si>
    <t xml:space="preserve"> 13:45:49</t>
  </si>
  <si>
    <t xml:space="preserve"> 13:49:38</t>
  </si>
  <si>
    <t xml:space="preserve"> 14:02:39</t>
  </si>
  <si>
    <t xml:space="preserve"> 14:50:41</t>
  </si>
  <si>
    <t xml:space="preserve"> 14:50:44</t>
  </si>
  <si>
    <t xml:space="preserve"> 15:17:44</t>
  </si>
  <si>
    <t xml:space="preserve"> 15:30:00</t>
  </si>
  <si>
    <t xml:space="preserve"> 15:38:52</t>
  </si>
  <si>
    <t xml:space="preserve"> 15:59:37</t>
  </si>
  <si>
    <t xml:space="preserve"> 09:08:44</t>
  </si>
  <si>
    <t xml:space="preserve"> 09:45:56</t>
  </si>
  <si>
    <t xml:space="preserve"> 10:38:10</t>
  </si>
  <si>
    <t xml:space="preserve"> 11:48:27</t>
  </si>
  <si>
    <t xml:space="preserve"> 11:48:29</t>
  </si>
  <si>
    <t xml:space="preserve"> 13:00:49</t>
  </si>
  <si>
    <t xml:space="preserve"> 13:01:08</t>
  </si>
  <si>
    <t xml:space="preserve"> 13:58:09</t>
  </si>
  <si>
    <t xml:space="preserve"> 13:58:11</t>
  </si>
  <si>
    <t xml:space="preserve"> 15:32:01</t>
  </si>
  <si>
    <t xml:space="preserve"> 15:41:44</t>
  </si>
  <si>
    <t xml:space="preserve"> 09:01:08</t>
  </si>
  <si>
    <t xml:space="preserve"> 10:08:00</t>
  </si>
  <si>
    <t xml:space="preserve"> 11:23:53</t>
  </si>
  <si>
    <t xml:space="preserve"> 11:23:55</t>
  </si>
  <si>
    <t xml:space="preserve"> 11:53:21</t>
  </si>
  <si>
    <t xml:space="preserve"> 11:53:22</t>
  </si>
  <si>
    <t xml:space="preserve"> 13:25:50</t>
  </si>
  <si>
    <t xml:space="preserve"> 13:25:51</t>
  </si>
  <si>
    <t xml:space="preserve"> 14:10:20</t>
  </si>
  <si>
    <t xml:space="preserve"> 15:38:31</t>
  </si>
  <si>
    <t xml:space="preserve"> 15:55:26</t>
  </si>
  <si>
    <t xml:space="preserve"> 16:59:57</t>
  </si>
  <si>
    <t xml:space="preserve"> 10:07:44</t>
  </si>
  <si>
    <t xml:space="preserve"> 12:48:54</t>
  </si>
  <si>
    <t xml:space="preserve"> 14:59:39</t>
  </si>
  <si>
    <t xml:space="preserve"> 15:13:27</t>
  </si>
  <si>
    <t xml:space="preserve"> 15:52:02</t>
  </si>
  <si>
    <t xml:space="preserve"> 16:15:00</t>
  </si>
  <si>
    <t xml:space="preserve"> 17:01:08</t>
  </si>
  <si>
    <t xml:space="preserve"> 09:57:02</t>
  </si>
  <si>
    <t xml:space="preserve"> 10:25:19</t>
  </si>
  <si>
    <t xml:space="preserve"> 12:01:42</t>
  </si>
  <si>
    <t xml:space="preserve"> 13:05:56</t>
  </si>
  <si>
    <t xml:space="preserve"> 09:17:42</t>
  </si>
  <si>
    <t xml:space="preserve"> 13:55:23</t>
  </si>
  <si>
    <t xml:space="preserve"> 14:51:19</t>
  </si>
  <si>
    <t xml:space="preserve"> 14:57:57</t>
  </si>
  <si>
    <t xml:space="preserve"> 15:26:27</t>
  </si>
  <si>
    <t xml:space="preserve"> 15:48:02</t>
  </si>
  <si>
    <t xml:space="preserve"> 16:23:31</t>
  </si>
  <si>
    <t xml:space="preserve"> 16:40:04</t>
  </si>
  <si>
    <t xml:space="preserve"> 16:40:05</t>
  </si>
  <si>
    <t xml:space="preserve"> 09:37:26</t>
  </si>
  <si>
    <t xml:space="preserve"> 09:39:32</t>
  </si>
  <si>
    <t xml:space="preserve"> 09:57:29</t>
  </si>
  <si>
    <t xml:space="preserve"> 10:06:36</t>
  </si>
  <si>
    <t xml:space="preserve"> 10:42:05</t>
  </si>
  <si>
    <t xml:space="preserve"> 11:57:03</t>
  </si>
  <si>
    <t xml:space="preserve"> 12:45:02</t>
  </si>
  <si>
    <t xml:space="preserve"> 13:38:51</t>
  </si>
  <si>
    <t xml:space="preserve"> 14:05:24</t>
  </si>
  <si>
    <t xml:space="preserve"> 14:19:59</t>
  </si>
  <si>
    <t xml:space="preserve"> 14:42:58</t>
  </si>
  <si>
    <t xml:space="preserve"> 15:51:15</t>
  </si>
  <si>
    <t xml:space="preserve"> 13:03:42</t>
  </si>
  <si>
    <t xml:space="preserve"> 14:32:49</t>
  </si>
  <si>
    <t xml:space="preserve"> 09:10:01</t>
  </si>
  <si>
    <t xml:space="preserve"> 10:00:49</t>
  </si>
  <si>
    <t xml:space="preserve"> 13:39:05</t>
  </si>
  <si>
    <t xml:space="preserve"> 14:24:42</t>
  </si>
  <si>
    <t xml:space="preserve"> 14:47:53</t>
  </si>
  <si>
    <t xml:space="preserve"> 15:25:30</t>
  </si>
  <si>
    <t xml:space="preserve"> 16:35:29</t>
  </si>
  <si>
    <t xml:space="preserve"> 16:50:23</t>
  </si>
  <si>
    <t xml:space="preserve"> 11:37:55</t>
  </si>
  <si>
    <t xml:space="preserve"> 11:37:56</t>
  </si>
  <si>
    <t xml:space="preserve"> 11:57:39</t>
  </si>
  <si>
    <t xml:space="preserve"> 11:59:33</t>
  </si>
  <si>
    <t xml:space="preserve"> 12:16:30</t>
  </si>
  <si>
    <t xml:space="preserve"> 12:16:34</t>
  </si>
  <si>
    <t xml:space="preserve"> 13:21:16</t>
  </si>
  <si>
    <t xml:space="preserve"> 14:47:31</t>
  </si>
  <si>
    <t xml:space="preserve"> 16:05:05</t>
  </si>
  <si>
    <t xml:space="preserve"> 09:50:39</t>
  </si>
  <si>
    <t xml:space="preserve"> 10:37:03</t>
  </si>
  <si>
    <t xml:space="preserve"> 10:52:38</t>
  </si>
  <si>
    <t xml:space="preserve"> 11:26:47</t>
  </si>
  <si>
    <t xml:space="preserve"> 14:10:53</t>
  </si>
  <si>
    <t xml:space="preserve"> 16:14:36</t>
  </si>
  <si>
    <t xml:space="preserve"> 16:34:18</t>
  </si>
  <si>
    <t xml:space="preserve"> 09:56:57</t>
  </si>
  <si>
    <t xml:space="preserve"> 10:17:26</t>
  </si>
  <si>
    <t xml:space="preserve"> 10:35:11</t>
  </si>
  <si>
    <t xml:space="preserve"> 11:56:45</t>
  </si>
  <si>
    <t xml:space="preserve"> 12:05:06</t>
  </si>
  <si>
    <t xml:space="preserve"> 13:36:19</t>
  </si>
  <si>
    <t xml:space="preserve"> 15:51:51</t>
  </si>
  <si>
    <t xml:space="preserve"> 09:30:02</t>
  </si>
  <si>
    <t xml:space="preserve"> 10:14:05</t>
  </si>
  <si>
    <t xml:space="preserve"> 11:52:32</t>
  </si>
  <si>
    <t xml:space="preserve"> 11:59:49</t>
  </si>
  <si>
    <t xml:space="preserve"> 13:28:43</t>
  </si>
  <si>
    <t xml:space="preserve"> 13:41:48</t>
  </si>
  <si>
    <t xml:space="preserve"> 13:43:37</t>
  </si>
  <si>
    <t xml:space="preserve"> 14:13:55</t>
  </si>
  <si>
    <t xml:space="preserve"> 14:41:31</t>
  </si>
  <si>
    <t xml:space="preserve"> 14:41:39</t>
  </si>
  <si>
    <t xml:space="preserve"> 14:56:30</t>
  </si>
  <si>
    <t xml:space="preserve"> 09:09:35</t>
  </si>
  <si>
    <t xml:space="preserve"> 11:47:33</t>
  </si>
  <si>
    <t xml:space="preserve"> 13:25:23</t>
  </si>
  <si>
    <t xml:space="preserve"> 14:46:43</t>
  </si>
  <si>
    <t xml:space="preserve"> 10:49:02</t>
  </si>
  <si>
    <t xml:space="preserve"> 10:49:03</t>
  </si>
  <si>
    <t xml:space="preserve"> 11:07:24</t>
  </si>
  <si>
    <t xml:space="preserve"> 11:14:13</t>
  </si>
  <si>
    <t xml:space="preserve"> 11:17:31</t>
  </si>
  <si>
    <t xml:space="preserve"> 12:09:01</t>
  </si>
  <si>
    <t xml:space="preserve"> 13:52:14</t>
  </si>
  <si>
    <t xml:space="preserve"> 14:28:57</t>
  </si>
  <si>
    <t xml:space="preserve"> 14:50:23</t>
  </si>
  <si>
    <t xml:space="preserve"> 15:28:51</t>
  </si>
  <si>
    <t xml:space="preserve"> 15:28:52</t>
  </si>
  <si>
    <t xml:space="preserve"> 16:03:52</t>
  </si>
  <si>
    <t xml:space="preserve"> 09:40:21</t>
  </si>
  <si>
    <t xml:space="preserve"> 09:45:27</t>
  </si>
  <si>
    <t xml:space="preserve"> 09:45:28</t>
  </si>
  <si>
    <t xml:space="preserve"> 09:53:51</t>
  </si>
  <si>
    <t xml:space="preserve"> 10:43:15</t>
  </si>
  <si>
    <t xml:space="preserve"> 10:50:00</t>
  </si>
  <si>
    <t xml:space="preserve"> 10:56:36</t>
  </si>
  <si>
    <t xml:space="preserve"> 11:30:03</t>
  </si>
  <si>
    <t xml:space="preserve"> 11:41:14</t>
  </si>
  <si>
    <t xml:space="preserve"> 11:41:16</t>
  </si>
  <si>
    <t xml:space="preserve"> 11:47:47</t>
  </si>
  <si>
    <t xml:space="preserve"> 09:57:32</t>
  </si>
  <si>
    <t xml:space="preserve"> 10:23:39</t>
  </si>
  <si>
    <t xml:space="preserve"> 10:30:53</t>
  </si>
  <si>
    <t xml:space="preserve"> 11:06:45</t>
  </si>
  <si>
    <t xml:space="preserve"> 11:13:28</t>
  </si>
  <si>
    <t xml:space="preserve"> 11:14:28</t>
  </si>
  <si>
    <t xml:space="preserve"> 11:15:01</t>
  </si>
  <si>
    <t xml:space="preserve"> 11:17:20</t>
  </si>
  <si>
    <t xml:space="preserve"> 12:04:01</t>
  </si>
  <si>
    <t xml:space="preserve"> 14:53:17</t>
  </si>
  <si>
    <t xml:space="preserve"> 14:53:20</t>
  </si>
  <si>
    <t xml:space="preserve"> 15:22:22</t>
  </si>
  <si>
    <t xml:space="preserve"> 15:38:14</t>
  </si>
  <si>
    <t xml:space="preserve"> 16:36:11</t>
  </si>
  <si>
    <t xml:space="preserve"> 16:36:12</t>
  </si>
  <si>
    <t xml:space="preserve"> 16:36:13</t>
  </si>
  <si>
    <t xml:space="preserve"> 16:36:14</t>
  </si>
  <si>
    <t xml:space="preserve"> 16:36:15</t>
  </si>
  <si>
    <t xml:space="preserve"> 16:36:16</t>
  </si>
  <si>
    <t xml:space="preserve"> 16:36:17</t>
  </si>
  <si>
    <t xml:space="preserve"> 16:36:18</t>
  </si>
  <si>
    <t xml:space="preserve"> 16:36:19</t>
  </si>
  <si>
    <t xml:space="preserve"> 16:36:20</t>
  </si>
  <si>
    <t xml:space="preserve"> 16:36:21</t>
  </si>
  <si>
    <t xml:space="preserve"> 16:36:22</t>
  </si>
  <si>
    <t xml:space="preserve"> 16:36:23</t>
  </si>
  <si>
    <t xml:space="preserve"> 16:36:24</t>
  </si>
  <si>
    <t>9 bis 12</t>
  </si>
  <si>
    <t>12 bis 16</t>
  </si>
  <si>
    <t>09:30 bis 12:30</t>
  </si>
  <si>
    <t>Zeilenbeschriftungen</t>
  </si>
  <si>
    <t>Gesamtergebnis</t>
  </si>
  <si>
    <t>Anzahl von Datum</t>
  </si>
  <si>
    <t xml:space="preserve">Summe von Media allgemeine Beratung </t>
  </si>
  <si>
    <t>Summe von Media Vertragsabschluss</t>
  </si>
  <si>
    <t>Summe von Media Kündigung</t>
  </si>
  <si>
    <t>Summe von Media Kundenverwaltung</t>
  </si>
  <si>
    <t>Summe von Media Technik/HA</t>
  </si>
  <si>
    <t>Summe von Energie allgemeine Beratung</t>
  </si>
  <si>
    <t>Summe von Energie Vertragsabschluss</t>
  </si>
  <si>
    <t>Summe von Energie Kündigung/Abmeldung</t>
  </si>
  <si>
    <t>Summe von Energie/Kundenverwaltung</t>
  </si>
  <si>
    <t>Summe von Energie Technik/HA</t>
  </si>
  <si>
    <t>Summe von Mehrwelt</t>
  </si>
  <si>
    <t>Summe von E-Mobilität/PV</t>
  </si>
  <si>
    <t>Summe von E-Bike Verleih</t>
  </si>
  <si>
    <t>Summe von Umzugskartons</t>
  </si>
  <si>
    <t>Summe von FZB</t>
  </si>
  <si>
    <t>Summe von Media Rechnungen FM</t>
  </si>
  <si>
    <t>Summe von Energie Rechnungen FM</t>
  </si>
  <si>
    <t>16 bis 17</t>
  </si>
  <si>
    <t>17 bis 18</t>
  </si>
  <si>
    <t xml:space="preserve"> 09:22:04</t>
  </si>
  <si>
    <t xml:space="preserve"> 09:22:09</t>
  </si>
  <si>
    <t xml:space="preserve"> 09:29:48</t>
  </si>
  <si>
    <t xml:space="preserve"> 09:36:20</t>
  </si>
  <si>
    <t xml:space="preserve"> 09:50:20</t>
  </si>
  <si>
    <t xml:space="preserve"> 09:50:21</t>
  </si>
  <si>
    <t xml:space="preserve"> 10:00:52</t>
  </si>
  <si>
    <t xml:space="preserve"> 10:08:34</t>
  </si>
  <si>
    <t xml:space="preserve"> 10:28:44</t>
  </si>
  <si>
    <t xml:space="preserve"> 10:28:46</t>
  </si>
  <si>
    <t xml:space="preserve"> 11:19:54</t>
  </si>
  <si>
    <t xml:space="preserve"> 11:19:55</t>
  </si>
  <si>
    <t xml:space="preserve"> 11:54:24</t>
  </si>
  <si>
    <t xml:space="preserve"> 12:01:34</t>
  </si>
  <si>
    <t xml:space="preserve"> 12:20:36</t>
  </si>
  <si>
    <t xml:space="preserve"> 12:31:20</t>
  </si>
  <si>
    <t xml:space="preserve"> 12:31:21</t>
  </si>
  <si>
    <t xml:space="preserve"> 12:37:13</t>
  </si>
  <si>
    <t xml:space="preserve"> 13:04:45</t>
  </si>
  <si>
    <t xml:space="preserve"> 09:27:00</t>
  </si>
  <si>
    <t xml:space="preserve"> 09:35:50</t>
  </si>
  <si>
    <t xml:space="preserve"> 10:01:15</t>
  </si>
  <si>
    <t xml:space="preserve"> 10:01:17</t>
  </si>
  <si>
    <t xml:space="preserve"> 11:06:53</t>
  </si>
  <si>
    <t xml:space="preserve"> 11:06:54</t>
  </si>
  <si>
    <t xml:space="preserve"> 11:14:30</t>
  </si>
  <si>
    <t xml:space="preserve"> 11:30:18</t>
  </si>
  <si>
    <t xml:space="preserve"> 11:37:39</t>
  </si>
  <si>
    <t xml:space="preserve"> 11:52:12</t>
  </si>
  <si>
    <t xml:space="preserve"> 12:13:21</t>
  </si>
  <si>
    <t xml:space="preserve"> 12:25:29</t>
  </si>
  <si>
    <t xml:space="preserve"> 12:39:45</t>
  </si>
  <si>
    <t xml:space="preserve"> 12:39:47</t>
  </si>
  <si>
    <t xml:space="preserve"> 12:47:55</t>
  </si>
  <si>
    <t xml:space="preserve"> 09:02:07</t>
  </si>
  <si>
    <t xml:space="preserve"> 09:15:15</t>
  </si>
  <si>
    <t xml:space="preserve"> 09:32:52</t>
  </si>
  <si>
    <t xml:space="preserve"> 09:58:59</t>
  </si>
  <si>
    <t xml:space="preserve"> 10:20:07</t>
  </si>
  <si>
    <t xml:space="preserve"> 10:54:26</t>
  </si>
  <si>
    <t xml:space="preserve"> 09:40:28</t>
  </si>
  <si>
    <t xml:space="preserve"> 09:52:30</t>
  </si>
  <si>
    <t xml:space="preserve"> 09:52:31</t>
  </si>
  <si>
    <t xml:space="preserve"> 10:02:05</t>
  </si>
  <si>
    <t xml:space="preserve"> 10:03:09</t>
  </si>
  <si>
    <t xml:space="preserve"> 10:05:01</t>
  </si>
  <si>
    <t xml:space="preserve"> 10:17:36</t>
  </si>
  <si>
    <t xml:space="preserve"> 10:19:51</t>
  </si>
  <si>
    <t xml:space="preserve"> 11:12:52</t>
  </si>
  <si>
    <t xml:space="preserve"> 11:12:54</t>
  </si>
  <si>
    <t xml:space="preserve"> 11:17:05</t>
  </si>
  <si>
    <t xml:space="preserve"> 11:22:32</t>
  </si>
  <si>
    <t xml:space="preserve"> 11:39:21</t>
  </si>
  <si>
    <t xml:space="preserve"> 11:44:20</t>
  </si>
  <si>
    <t xml:space="preserve"> 12:07:18</t>
  </si>
  <si>
    <t xml:space="preserve"> 12:07:19</t>
  </si>
  <si>
    <t xml:space="preserve"> 09:04:44</t>
  </si>
  <si>
    <t xml:space="preserve"> 09:42:34</t>
  </si>
  <si>
    <t xml:space="preserve"> 09:51:37</t>
  </si>
  <si>
    <t xml:space="preserve"> 09:51:38</t>
  </si>
  <si>
    <t xml:space="preserve"> 10:11:05</t>
  </si>
  <si>
    <t xml:space="preserve"> 10:15:45</t>
  </si>
  <si>
    <t xml:space="preserve"> 10:22:22</t>
  </si>
  <si>
    <t xml:space="preserve"> 10:46:00</t>
  </si>
  <si>
    <t xml:space="preserve"> 10:53:33</t>
  </si>
  <si>
    <t xml:space="preserve"> 11:00:25</t>
  </si>
  <si>
    <t xml:space="preserve"> 11:00:26</t>
  </si>
  <si>
    <t xml:space="preserve"> 11:13:13</t>
  </si>
  <si>
    <t xml:space="preserve"> 11:16:08</t>
  </si>
  <si>
    <t xml:space="preserve"> 11:19:25</t>
  </si>
  <si>
    <t xml:space="preserve"> 11:29:08</t>
  </si>
  <si>
    <t xml:space="preserve"> 11:47:58</t>
  </si>
  <si>
    <t xml:space="preserve"> 11:49:46</t>
  </si>
  <si>
    <t xml:space="preserve"> 11:56:17</t>
  </si>
  <si>
    <t xml:space="preserve"> 12:17:31</t>
  </si>
  <si>
    <t xml:space="preserve"> 12:33:19</t>
  </si>
  <si>
    <t xml:space="preserve"> 12:57:26</t>
  </si>
  <si>
    <t xml:space="preserve"> 13:05:04</t>
  </si>
  <si>
    <t xml:space="preserve"> 13:21:04</t>
  </si>
  <si>
    <t xml:space="preserve"> 09:24:36</t>
  </si>
  <si>
    <t xml:space="preserve"> 09:45:36</t>
  </si>
  <si>
    <t xml:space="preserve"> 09:48:26</t>
  </si>
  <si>
    <t xml:space="preserve"> 09:59:30</t>
  </si>
  <si>
    <t xml:space="preserve"> 10:37:06</t>
  </si>
  <si>
    <t xml:space="preserve"> 10:54:31</t>
  </si>
  <si>
    <t xml:space="preserve"> 11:03:33</t>
  </si>
  <si>
    <t xml:space="preserve"> 11:03:34</t>
  </si>
  <si>
    <t xml:space="preserve"> 11:06:50</t>
  </si>
  <si>
    <t xml:space="preserve"> 11:13:29</t>
  </si>
  <si>
    <t xml:space="preserve"> 11:27:26</t>
  </si>
  <si>
    <t xml:space="preserve"> 12:19:59</t>
  </si>
  <si>
    <t xml:space="preserve"> 12:44:00</t>
  </si>
  <si>
    <t xml:space="preserve"> 12:46:49</t>
  </si>
  <si>
    <t xml:space="preserve"> 13:00:03</t>
  </si>
  <si>
    <t xml:space="preserve"> 11:14:23</t>
  </si>
  <si>
    <t xml:space="preserve"> 11:19:13</t>
  </si>
  <si>
    <t xml:space="preserve"> 11:19:14</t>
  </si>
  <si>
    <t xml:space="preserve"> 12:12:48</t>
  </si>
  <si>
    <t xml:space="preserve"> 12:12:49</t>
  </si>
  <si>
    <t xml:space="preserve"> 13:43:06</t>
  </si>
  <si>
    <t xml:space="preserve"> 13:52:29</t>
  </si>
  <si>
    <t xml:space="preserve"> 13:57:48</t>
  </si>
  <si>
    <t xml:space="preserve"> 14:28:03</t>
  </si>
  <si>
    <t xml:space="preserve"> 14:28:04</t>
  </si>
  <si>
    <t xml:space="preserve"> 14:49:39</t>
  </si>
  <si>
    <t xml:space="preserve"> 14:49:43</t>
  </si>
  <si>
    <t xml:space="preserve"> 15:33:02</t>
  </si>
  <si>
    <t xml:space="preserve"> 15:56:48</t>
  </si>
  <si>
    <t xml:space="preserve"> 15:56:50</t>
  </si>
  <si>
    <t xml:space="preserve"> 09:27:29</t>
  </si>
  <si>
    <t xml:space="preserve"> 09:42:02</t>
  </si>
  <si>
    <t xml:space="preserve"> 10:09:32</t>
  </si>
  <si>
    <t xml:space="preserve"> 10:16:09</t>
  </si>
  <si>
    <t xml:space="preserve"> 10:25:12</t>
  </si>
  <si>
    <t xml:space="preserve"> 10:51:18</t>
  </si>
  <si>
    <t xml:space="preserve"> 11:09:10</t>
  </si>
  <si>
    <t xml:space="preserve"> 11:35:41</t>
  </si>
  <si>
    <t xml:space="preserve"> 11:35:44</t>
  </si>
  <si>
    <t xml:space="preserve"> 11:54:41</t>
  </si>
  <si>
    <t xml:space="preserve"> 12:17:48</t>
  </si>
  <si>
    <t xml:space="preserve"> 12:18:30</t>
  </si>
  <si>
    <t xml:space="preserve"> 12:59:22</t>
  </si>
  <si>
    <t xml:space="preserve"> 10:07:41</t>
  </si>
  <si>
    <t xml:space="preserve"> 10:41:55</t>
  </si>
  <si>
    <t xml:space="preserve"> 11:56:59</t>
  </si>
  <si>
    <t xml:space="preserve"> 12:18:18</t>
  </si>
  <si>
    <t xml:space="preserve"> 12:22:50</t>
  </si>
  <si>
    <t xml:space="preserve"> 12:48:31</t>
  </si>
  <si>
    <t xml:space="preserve"> 15:02:21</t>
  </si>
  <si>
    <t xml:space="preserve"> 15:02:22</t>
  </si>
  <si>
    <t xml:space="preserve"> 15:33:58</t>
  </si>
  <si>
    <t xml:space="preserve"> 15:48:21</t>
  </si>
  <si>
    <t xml:space="preserve"> 15:53:45</t>
  </si>
  <si>
    <t xml:space="preserve"> 15:53:47</t>
  </si>
  <si>
    <t xml:space="preserve"> 16:18:20</t>
  </si>
  <si>
    <t xml:space="preserve"> 16:35:35</t>
  </si>
  <si>
    <t xml:space="preserve"> 17:10:15</t>
  </si>
  <si>
    <t xml:space="preserve"> 11:29:05</t>
  </si>
  <si>
    <t xml:space="preserve"> 11:29:06</t>
  </si>
  <si>
    <t xml:space="preserve"> 12:11:45</t>
  </si>
  <si>
    <t xml:space="preserve"> 12:19:31</t>
  </si>
  <si>
    <t xml:space="preserve"> 12:23:28</t>
  </si>
  <si>
    <t xml:space="preserve"> 13:19:21</t>
  </si>
  <si>
    <t xml:space="preserve"> 13:27:48</t>
  </si>
  <si>
    <t xml:space="preserve"> 13:27:50</t>
  </si>
  <si>
    <t xml:space="preserve"> 14:57:07</t>
  </si>
  <si>
    <t xml:space="preserve"> 16:09:53</t>
  </si>
  <si>
    <t xml:space="preserve"> 16:09:55</t>
  </si>
  <si>
    <t xml:space="preserve"> 09:51:05</t>
  </si>
  <si>
    <t xml:space="preserve"> 09:51:06</t>
  </si>
  <si>
    <t xml:space="preserve"> 10:04:40</t>
  </si>
  <si>
    <t xml:space="preserve"> 10:04:41</t>
  </si>
  <si>
    <t xml:space="preserve"> 10:14:55</t>
  </si>
  <si>
    <t xml:space="preserve"> 10:41:56</t>
  </si>
  <si>
    <t xml:space="preserve"> 10:48:35</t>
  </si>
  <si>
    <t xml:space="preserve"> 11:08:32</t>
  </si>
  <si>
    <t xml:space="preserve"> 13:52:18</t>
  </si>
  <si>
    <t xml:space="preserve"> 14:02:18</t>
  </si>
  <si>
    <t xml:space="preserve"> 14:38:42</t>
  </si>
  <si>
    <t xml:space="preserve"> 14:50:10</t>
  </si>
  <si>
    <t xml:space="preserve"> 15:02:37</t>
  </si>
  <si>
    <t xml:space="preserve"> 15:33:07</t>
  </si>
  <si>
    <t xml:space="preserve"> 15:35:31</t>
  </si>
  <si>
    <t xml:space="preserve"> 15:35:33</t>
  </si>
  <si>
    <t xml:space="preserve"> 15:49:45</t>
  </si>
  <si>
    <t xml:space="preserve"> 15:51:34</t>
  </si>
  <si>
    <t xml:space="preserve"> 15:51:35</t>
  </si>
  <si>
    <t xml:space="preserve"> 16:16:49</t>
  </si>
  <si>
    <t xml:space="preserve"> 09:44:12</t>
  </si>
  <si>
    <t xml:space="preserve"> 09:44:13</t>
  </si>
  <si>
    <t xml:space="preserve"> 11:38:36</t>
  </si>
  <si>
    <t xml:space="preserve"> 12:12:06</t>
  </si>
  <si>
    <t xml:space="preserve"> 13:29:52</t>
  </si>
  <si>
    <t xml:space="preserve"> 14:14:07</t>
  </si>
  <si>
    <t xml:space="preserve"> 15:01:59</t>
  </si>
  <si>
    <t xml:space="preserve"> 15:02:10</t>
  </si>
  <si>
    <t xml:space="preserve"> 16:52:46</t>
  </si>
  <si>
    <t xml:space="preserve"> 16:52:47</t>
  </si>
  <si>
    <t xml:space="preserve"> 09:11:11</t>
  </si>
  <si>
    <t xml:space="preserve"> 11:20:18</t>
  </si>
  <si>
    <t xml:space="preserve"> 13:30:27</t>
  </si>
  <si>
    <t xml:space="preserve"> 13:33:33</t>
  </si>
  <si>
    <t xml:space="preserve"> 10:40:49</t>
  </si>
  <si>
    <t xml:space="preserve"> 10:40:53</t>
  </si>
  <si>
    <t xml:space="preserve"> 12:35:34</t>
  </si>
  <si>
    <t xml:space="preserve"> 13:51:08</t>
  </si>
  <si>
    <t xml:space="preserve"> 14:09:26</t>
  </si>
  <si>
    <t xml:space="preserve"> 15:08:08</t>
  </si>
  <si>
    <t xml:space="preserve"> 16:10:35</t>
  </si>
  <si>
    <t xml:space="preserve"> 16:12:47</t>
  </si>
  <si>
    <t xml:space="preserve"> 16:23:20</t>
  </si>
  <si>
    <t xml:space="preserve"> 16:30:24</t>
  </si>
  <si>
    <t xml:space="preserve"> 16:36:25</t>
  </si>
  <si>
    <t xml:space="preserve"> 16:44:44</t>
  </si>
  <si>
    <t xml:space="preserve"> 16:52:40</t>
  </si>
  <si>
    <t xml:space="preserve"> 09:08:36</t>
  </si>
  <si>
    <t xml:space="preserve"> 10:09:56</t>
  </si>
  <si>
    <t xml:space="preserve"> 10:09:57</t>
  </si>
  <si>
    <t xml:space="preserve"> 10:09:58</t>
  </si>
  <si>
    <t xml:space="preserve"> 10:19:45</t>
  </si>
  <si>
    <t xml:space="preserve"> 10:19:46</t>
  </si>
  <si>
    <t xml:space="preserve"> 10:19:47</t>
  </si>
  <si>
    <t xml:space="preserve"> 11:10:54</t>
  </si>
  <si>
    <t xml:space="preserve"> 15:02:46</t>
  </si>
  <si>
    <t xml:space="preserve"> 15:54:19</t>
  </si>
  <si>
    <t xml:space="preserve"> 15:57:47</t>
  </si>
  <si>
    <t xml:space="preserve"> 16:01:47</t>
  </si>
  <si>
    <t xml:space="preserve"> 16:10:06</t>
  </si>
  <si>
    <t xml:space="preserve"> 16:11:13</t>
  </si>
  <si>
    <t xml:space="preserve"> 16:20:15</t>
  </si>
  <si>
    <t xml:space="preserve"> 16:23:21</t>
  </si>
  <si>
    <t xml:space="preserve"> 16:27:16</t>
  </si>
  <si>
    <t xml:space="preserve"> 16:31:09</t>
  </si>
  <si>
    <t xml:space="preserve"> 09:01:43</t>
  </si>
  <si>
    <t xml:space="preserve"> 09:06:34</t>
  </si>
  <si>
    <t xml:space="preserve"> 09:10:22</t>
  </si>
  <si>
    <t xml:space="preserve"> 09:19:32</t>
  </si>
  <si>
    <t xml:space="preserve"> 09:20:52</t>
  </si>
  <si>
    <t xml:space="preserve"> 09:27:22</t>
  </si>
  <si>
    <t xml:space="preserve"> 09:51:07</t>
  </si>
  <si>
    <t xml:space="preserve"> 10:09:02</t>
  </si>
  <si>
    <t xml:space="preserve"> 10:41:58</t>
  </si>
  <si>
    <t xml:space="preserve"> 10:46:30</t>
  </si>
  <si>
    <t xml:space="preserve"> 10:46:31</t>
  </si>
  <si>
    <t xml:space="preserve"> 10:52:13</t>
  </si>
  <si>
    <t xml:space="preserve"> 11:00:03</t>
  </si>
  <si>
    <t xml:space="preserve"> 11:07:06</t>
  </si>
  <si>
    <t xml:space="preserve"> 11:07:42</t>
  </si>
  <si>
    <t xml:space="preserve"> 11:08:14</t>
  </si>
  <si>
    <t xml:space="preserve"> 11:09:52</t>
  </si>
  <si>
    <t xml:space="preserve"> 11:18:46</t>
  </si>
  <si>
    <t xml:space="preserve"> 11:38:22</t>
  </si>
  <si>
    <t xml:space="preserve"> 11:47:00</t>
  </si>
  <si>
    <t xml:space="preserve"> 11:48:10</t>
  </si>
  <si>
    <t xml:space="preserve"> 11:49:32</t>
  </si>
  <si>
    <t xml:space="preserve"> 11:55:44</t>
  </si>
  <si>
    <t xml:space="preserve"> 12:01:16</t>
  </si>
  <si>
    <t xml:space="preserve"> 12:03:25</t>
  </si>
  <si>
    <t xml:space="preserve"> 12:20:57</t>
  </si>
  <si>
    <t xml:space="preserve"> 12:22:16</t>
  </si>
  <si>
    <t xml:space="preserve"> 12:57:57</t>
  </si>
  <si>
    <t xml:space="preserve"> 13:05:50</t>
  </si>
  <si>
    <t xml:space="preserve"> 09:01:45</t>
  </si>
  <si>
    <t xml:space="preserve"> 09:07:21</t>
  </si>
  <si>
    <t xml:space="preserve"> 09:24:20</t>
  </si>
  <si>
    <t xml:space="preserve"> 09:27:57</t>
  </si>
  <si>
    <t xml:space="preserve"> 09:34:19</t>
  </si>
  <si>
    <t xml:space="preserve"> 09:35:14</t>
  </si>
  <si>
    <t xml:space="preserve"> 09:37:34</t>
  </si>
  <si>
    <t xml:space="preserve"> 09:39:47</t>
  </si>
  <si>
    <t xml:space="preserve"> 09:47:58</t>
  </si>
  <si>
    <t xml:space="preserve"> 10:17:30</t>
  </si>
  <si>
    <t xml:space="preserve"> 10:27:39</t>
  </si>
  <si>
    <t xml:space="preserve"> 10:29:49</t>
  </si>
  <si>
    <t xml:space="preserve"> 10:32:41</t>
  </si>
  <si>
    <t xml:space="preserve"> 10:33:42</t>
  </si>
  <si>
    <t xml:space="preserve"> 10:41:08</t>
  </si>
  <si>
    <t xml:space="preserve"> 10:46:47</t>
  </si>
  <si>
    <t xml:space="preserve"> 10:47:24</t>
  </si>
  <si>
    <t xml:space="preserve"> 10:50:06</t>
  </si>
  <si>
    <t xml:space="preserve"> 10:51:10</t>
  </si>
  <si>
    <t xml:space="preserve"> 10:56:56</t>
  </si>
  <si>
    <t xml:space="preserve"> 11:06:31</t>
  </si>
  <si>
    <t xml:space="preserve"> 11:12:20</t>
  </si>
  <si>
    <t xml:space="preserve"> 11:19:18</t>
  </si>
  <si>
    <t xml:space="preserve"> 11:34:55</t>
  </si>
  <si>
    <t xml:space="preserve"> 11:39:09</t>
  </si>
  <si>
    <t xml:space="preserve"> 11:48:33</t>
  </si>
  <si>
    <t xml:space="preserve"> 11:54:00</t>
  </si>
  <si>
    <t xml:space="preserve"> 11:56:01</t>
  </si>
  <si>
    <t xml:space="preserve"> 12:03:03</t>
  </si>
  <si>
    <t xml:space="preserve"> 12:04:30</t>
  </si>
  <si>
    <t xml:space="preserve"> 12:16:33</t>
  </si>
  <si>
    <t xml:space="preserve"> 12:23:13</t>
  </si>
  <si>
    <t xml:space="preserve"> 12:28:26</t>
  </si>
  <si>
    <t xml:space="preserve"> 12:30:46</t>
  </si>
  <si>
    <t xml:space="preserve"> 12:48:48</t>
  </si>
  <si>
    <t xml:space="preserve"> 12:51:39</t>
  </si>
  <si>
    <t xml:space="preserve"> 13:41:03</t>
  </si>
  <si>
    <t xml:space="preserve"> 13:41:04</t>
  </si>
  <si>
    <t xml:space="preserve"> 13:44:05</t>
  </si>
  <si>
    <t xml:space="preserve"> 13:51:38</t>
  </si>
  <si>
    <t xml:space="preserve"> 13:54:12</t>
  </si>
  <si>
    <t xml:space="preserve"> 13:55:30</t>
  </si>
  <si>
    <t xml:space="preserve"> 14:03:42</t>
  </si>
  <si>
    <t xml:space="preserve"> 14:04:51</t>
  </si>
  <si>
    <t xml:space="preserve"> 14:06:14</t>
  </si>
  <si>
    <t xml:space="preserve"> 14:16:47</t>
  </si>
  <si>
    <t xml:space="preserve"> 14:19:39</t>
  </si>
  <si>
    <t xml:space="preserve"> 14:25:56</t>
  </si>
  <si>
    <t xml:space="preserve"> 14:29:26</t>
  </si>
  <si>
    <t xml:space="preserve"> 14:38:59</t>
  </si>
  <si>
    <t xml:space="preserve"> 14:48:32</t>
  </si>
  <si>
    <t xml:space="preserve"> 14:53:30</t>
  </si>
  <si>
    <t xml:space="preserve"> 14:58:14</t>
  </si>
  <si>
    <t xml:space="preserve"> 15:01:23</t>
  </si>
  <si>
    <t xml:space="preserve"> 15:03:13</t>
  </si>
  <si>
    <t xml:space="preserve"> 15:19:58</t>
  </si>
  <si>
    <t xml:space="preserve"> 15:43:57</t>
  </si>
  <si>
    <t xml:space="preserve"> 15:43:58</t>
  </si>
  <si>
    <t xml:space="preserve"> 15:43:59</t>
  </si>
  <si>
    <t xml:space="preserve"> 09:02:22</t>
  </si>
  <si>
    <t xml:space="preserve"> 09:11:36</t>
  </si>
  <si>
    <t xml:space="preserve"> 09:14:41</t>
  </si>
  <si>
    <t xml:space="preserve"> 09:21:36</t>
  </si>
  <si>
    <t xml:space="preserve"> 09:32:37</t>
  </si>
  <si>
    <t xml:space="preserve"> 09:45:54</t>
  </si>
  <si>
    <t xml:space="preserve"> 09:51:39</t>
  </si>
  <si>
    <t xml:space="preserve"> 09:53:15</t>
  </si>
  <si>
    <t xml:space="preserve"> 10:00:16</t>
  </si>
  <si>
    <t xml:space="preserve"> 10:23:52</t>
  </si>
  <si>
    <t xml:space="preserve"> 10:33:44</t>
  </si>
  <si>
    <t xml:space="preserve"> 10:52:53</t>
  </si>
  <si>
    <t xml:space="preserve"> 10:53:53</t>
  </si>
  <si>
    <t xml:space="preserve"> 10:54:45</t>
  </si>
  <si>
    <t xml:space="preserve"> 10:56:16</t>
  </si>
  <si>
    <t xml:space="preserve"> 11:04:52</t>
  </si>
  <si>
    <t xml:space="preserve"> 11:04:53</t>
  </si>
  <si>
    <t xml:space="preserve"> 11:04:55</t>
  </si>
  <si>
    <t xml:space="preserve"> 11:10:55</t>
  </si>
  <si>
    <t xml:space="preserve"> 11:17:03</t>
  </si>
  <si>
    <t xml:space="preserve"> 11:20:40</t>
  </si>
  <si>
    <t xml:space="preserve"> 11:21:22</t>
  </si>
  <si>
    <t xml:space="preserve"> 11:31:39</t>
  </si>
  <si>
    <t xml:space="preserve"> 11:31:41</t>
  </si>
  <si>
    <t xml:space="preserve"> 11:33:18</t>
  </si>
  <si>
    <t xml:space="preserve"> 11:34:43</t>
  </si>
  <si>
    <t xml:space="preserve"> 11:38:46</t>
  </si>
  <si>
    <t xml:space="preserve"> 11:51:30</t>
  </si>
  <si>
    <t xml:space="preserve"> 11:53:07</t>
  </si>
  <si>
    <t xml:space="preserve"> 11:54:03</t>
  </si>
  <si>
    <t xml:space="preserve"> 12:01:22</t>
  </si>
  <si>
    <t xml:space="preserve"> 12:10:06</t>
  </si>
  <si>
    <t xml:space="preserve"> 12:20:09</t>
  </si>
  <si>
    <t xml:space="preserve"> 12:20:10</t>
  </si>
  <si>
    <t xml:space="preserve"> 12:25:57</t>
  </si>
  <si>
    <t xml:space="preserve"> 12:27:43</t>
  </si>
  <si>
    <t xml:space="preserve"> 12:31:04</t>
  </si>
  <si>
    <t xml:space="preserve"> 12:31:42</t>
  </si>
  <si>
    <t xml:space="preserve"> 12:37:52</t>
  </si>
  <si>
    <t xml:space="preserve"> 12:47:08</t>
  </si>
  <si>
    <t xml:space="preserve"> 12:59:49</t>
  </si>
  <si>
    <t xml:space="preserve"> 13:52:02</t>
  </si>
  <si>
    <t xml:space="preserve"> 13:57:32</t>
  </si>
  <si>
    <t xml:space="preserve"> 13:59:25</t>
  </si>
  <si>
    <t xml:space="preserve"> 14:06:57</t>
  </si>
  <si>
    <t xml:space="preserve"> 14:07:48</t>
  </si>
  <si>
    <t xml:space="preserve"> 14:11:57</t>
  </si>
  <si>
    <t xml:space="preserve"> 14:15:56</t>
  </si>
  <si>
    <t xml:space="preserve"> 14:25:06</t>
  </si>
  <si>
    <t xml:space="preserve"> 14:25:07</t>
  </si>
  <si>
    <t xml:space="preserve"> 14:29:25</t>
  </si>
  <si>
    <t xml:space="preserve"> 14:45:57</t>
  </si>
  <si>
    <t xml:space="preserve"> 14:50:52</t>
  </si>
  <si>
    <t xml:space="preserve"> 14:58:55</t>
  </si>
  <si>
    <t xml:space="preserve"> 15:04:59</t>
  </si>
  <si>
    <t xml:space="preserve"> 15:10:42</t>
  </si>
  <si>
    <t xml:space="preserve"> 15:12:54</t>
  </si>
  <si>
    <t xml:space="preserve"> 15:21:48</t>
  </si>
  <si>
    <t xml:space="preserve"> 15:38:06</t>
  </si>
  <si>
    <t xml:space="preserve"> 16:03:09</t>
  </si>
  <si>
    <t xml:space="preserve"> 16:09:35</t>
  </si>
  <si>
    <t xml:space="preserve"> 16:20:02</t>
  </si>
  <si>
    <t xml:space="preserve"> 16:24:39</t>
  </si>
  <si>
    <t xml:space="preserve"> 16:28:16</t>
  </si>
  <si>
    <t xml:space="preserve"> 16:30:56</t>
  </si>
  <si>
    <t xml:space="preserve"> 16:40:24</t>
  </si>
  <si>
    <t xml:space="preserve"> 16:52:36</t>
  </si>
  <si>
    <t xml:space="preserve"> 09:44:40</t>
  </si>
  <si>
    <t xml:space="preserve"> 09:45:33</t>
  </si>
  <si>
    <t xml:space="preserve"> 09:50:45</t>
  </si>
  <si>
    <t xml:space="preserve"> 10:05:46</t>
  </si>
  <si>
    <t xml:space="preserve"> 10:09:42</t>
  </si>
  <si>
    <t xml:space="preserve"> 10:19:02</t>
  </si>
  <si>
    <t xml:space="preserve"> 10:36:17</t>
  </si>
  <si>
    <t xml:space="preserve"> 11:04:54</t>
  </si>
  <si>
    <t xml:space="preserve"> 11:12:31</t>
  </si>
  <si>
    <t xml:space="preserve"> 11:15:55</t>
  </si>
  <si>
    <t xml:space="preserve"> 11:27:30</t>
  </si>
  <si>
    <t xml:space="preserve"> 11:31:22</t>
  </si>
  <si>
    <t xml:space="preserve"> 11:33:07</t>
  </si>
  <si>
    <t xml:space="preserve"> 11:34:16</t>
  </si>
  <si>
    <t xml:space="preserve"> 11:39:33</t>
  </si>
  <si>
    <t xml:space="preserve"> 11:45:17</t>
  </si>
  <si>
    <t xml:space="preserve"> 11:55:00</t>
  </si>
  <si>
    <t xml:space="preserve"> 12:16:36</t>
  </si>
  <si>
    <t xml:space="preserve"> 12:21:33</t>
  </si>
  <si>
    <t xml:space="preserve"> 09:17:09</t>
  </si>
  <si>
    <t xml:space="preserve"> 09:17:18</t>
  </si>
  <si>
    <t xml:space="preserve"> 09:19:55</t>
  </si>
  <si>
    <t xml:space="preserve"> 09:37:17</t>
  </si>
  <si>
    <t xml:space="preserve"> 09:56:08</t>
  </si>
  <si>
    <t xml:space="preserve"> 09:56:10</t>
  </si>
  <si>
    <t xml:space="preserve"> 09:56:11</t>
  </si>
  <si>
    <t xml:space="preserve"> 10:11:26</t>
  </si>
  <si>
    <t xml:space="preserve"> 10:29:10</t>
  </si>
  <si>
    <t xml:space="preserve"> 10:33:18</t>
  </si>
  <si>
    <t xml:space="preserve"> 10:46:23</t>
  </si>
  <si>
    <t xml:space="preserve"> 10:52:04</t>
  </si>
  <si>
    <t xml:space="preserve"> 11:17:08</t>
  </si>
  <si>
    <t xml:space="preserve"> 11:25:57</t>
  </si>
  <si>
    <t xml:space="preserve"> 11:46:28</t>
  </si>
  <si>
    <t xml:space="preserve"> 11:50:43</t>
  </si>
  <si>
    <t xml:space="preserve"> 11:54:55</t>
  </si>
  <si>
    <t xml:space="preserve"> 11:57:35</t>
  </si>
  <si>
    <t xml:space="preserve"> 12:00:22</t>
  </si>
  <si>
    <t xml:space="preserve"> 12:07:53</t>
  </si>
  <si>
    <t xml:space="preserve"> 12:10:51</t>
  </si>
  <si>
    <t xml:space="preserve"> 12:18:27</t>
  </si>
  <si>
    <t xml:space="preserve"> 12:23:22</t>
  </si>
  <si>
    <t xml:space="preserve"> 12:32:58</t>
  </si>
  <si>
    <t xml:space="preserve"> 13:41:22</t>
  </si>
  <si>
    <t xml:space="preserve"> 13:43:13</t>
  </si>
  <si>
    <t xml:space="preserve"> 13:51:53</t>
  </si>
  <si>
    <t xml:space="preserve"> 14:10:30</t>
  </si>
  <si>
    <t xml:space="preserve"> 14:23:47</t>
  </si>
  <si>
    <t xml:space="preserve"> 14:23:50</t>
  </si>
  <si>
    <t xml:space="preserve"> 14:50:57</t>
  </si>
  <si>
    <t xml:space="preserve"> 14:58:06</t>
  </si>
  <si>
    <t xml:space="preserve"> 15:15:36</t>
  </si>
  <si>
    <t xml:space="preserve"> 16:26:31</t>
  </si>
  <si>
    <t xml:space="preserve"> 16:45:31</t>
  </si>
  <si>
    <t xml:space="preserve"> 16:47:59</t>
  </si>
  <si>
    <t xml:space="preserve"> 09:07:47</t>
  </si>
  <si>
    <t xml:space="preserve"> 09:16:32</t>
  </si>
  <si>
    <t xml:space="preserve"> 09:20:56</t>
  </si>
  <si>
    <t xml:space="preserve"> 09:32:27</t>
  </si>
  <si>
    <t xml:space="preserve"> 09:55:13</t>
  </si>
  <si>
    <t xml:space="preserve"> 09:56:20</t>
  </si>
  <si>
    <t xml:space="preserve"> 10:08:41</t>
  </si>
  <si>
    <t xml:space="preserve"> 10:16:15</t>
  </si>
  <si>
    <t xml:space="preserve"> 10:22:55</t>
  </si>
  <si>
    <t xml:space="preserve"> 11:08:46</t>
  </si>
  <si>
    <t xml:space="preserve"> 11:47:23</t>
  </si>
  <si>
    <t xml:space="preserve"> 11:47:27</t>
  </si>
  <si>
    <t xml:space="preserve"> 12:21:15</t>
  </si>
  <si>
    <t xml:space="preserve"> 12:43:59</t>
  </si>
  <si>
    <t xml:space="preserve"> 12:47:33</t>
  </si>
  <si>
    <t xml:space="preserve"> 13:02:23</t>
  </si>
  <si>
    <t xml:space="preserve"> 09:00:57</t>
  </si>
  <si>
    <t xml:space="preserve"> 09:56:52</t>
  </si>
  <si>
    <t xml:space="preserve"> 09:57:48</t>
  </si>
  <si>
    <t xml:space="preserve"> 10:06:28</t>
  </si>
  <si>
    <t xml:space="preserve"> 10:10:12</t>
  </si>
  <si>
    <t xml:space="preserve"> 10:14:13</t>
  </si>
  <si>
    <t xml:space="preserve"> 10:20:41</t>
  </si>
  <si>
    <t xml:space="preserve"> 10:33:29</t>
  </si>
  <si>
    <t xml:space="preserve"> 10:35:07</t>
  </si>
  <si>
    <t xml:space="preserve"> 10:37:18</t>
  </si>
  <si>
    <t xml:space="preserve"> 10:37:19</t>
  </si>
  <si>
    <t xml:space="preserve"> 10:47:01</t>
  </si>
  <si>
    <t xml:space="preserve"> 10:47:41</t>
  </si>
  <si>
    <t xml:space="preserve"> 10:54:55</t>
  </si>
  <si>
    <t xml:space="preserve"> 11:02:13</t>
  </si>
  <si>
    <t xml:space="preserve"> 11:14:14</t>
  </si>
  <si>
    <t xml:space="preserve"> 11:32:14</t>
  </si>
  <si>
    <t xml:space="preserve"> 11:38:35</t>
  </si>
  <si>
    <t xml:space="preserve"> 12:05:56</t>
  </si>
  <si>
    <t xml:space="preserve"> 12:20:30</t>
  </si>
  <si>
    <t xml:space="preserve"> 12:35:17</t>
  </si>
  <si>
    <t xml:space="preserve"> 13:49:59</t>
  </si>
  <si>
    <t xml:space="preserve"> 14:24:35</t>
  </si>
  <si>
    <t xml:space="preserve"> 14:34:23</t>
  </si>
  <si>
    <t xml:space="preserve"> 14:46:42</t>
  </si>
  <si>
    <t xml:space="preserve"> 15:03:17</t>
  </si>
  <si>
    <t xml:space="preserve"> 15:06:35</t>
  </si>
  <si>
    <t xml:space="preserve"> 15:12:01</t>
  </si>
  <si>
    <t xml:space="preserve"> 15:20:50</t>
  </si>
  <si>
    <t xml:space="preserve"> 15:44:51</t>
  </si>
  <si>
    <t xml:space="preserve"> 15:50:32</t>
  </si>
  <si>
    <t xml:space="preserve"> 15:59:49</t>
  </si>
  <si>
    <t xml:space="preserve"> 16:14:28</t>
  </si>
  <si>
    <t xml:space="preserve"> 16:15:53</t>
  </si>
  <si>
    <t xml:space="preserve"> 16:22:50</t>
  </si>
  <si>
    <t xml:space="preserve"> 16:41:05</t>
  </si>
  <si>
    <t xml:space="preserve"> 09:03:42</t>
  </si>
  <si>
    <t xml:space="preserve"> 09:14:30</t>
  </si>
  <si>
    <t xml:space="preserve"> 09:14:31</t>
  </si>
  <si>
    <t xml:space="preserve"> 09:26:21</t>
  </si>
  <si>
    <t xml:space="preserve"> 09:43:45</t>
  </si>
  <si>
    <t xml:space="preserve"> 10:40:43</t>
  </si>
  <si>
    <t xml:space="preserve"> 11:00:44</t>
  </si>
  <si>
    <t xml:space="preserve"> 11:07:18</t>
  </si>
  <si>
    <t xml:space="preserve"> 11:12:46</t>
  </si>
  <si>
    <t xml:space="preserve"> 11:27:06</t>
  </si>
  <si>
    <t xml:space="preserve"> 11:45:39</t>
  </si>
  <si>
    <t xml:space="preserve"> 12:05:29</t>
  </si>
  <si>
    <t xml:space="preserve"> 12:21:28</t>
  </si>
  <si>
    <t xml:space="preserve"> 12:42:13</t>
  </si>
  <si>
    <t xml:space="preserve"> 12:59:10</t>
  </si>
  <si>
    <t xml:space="preserve"> 09:05:04</t>
  </si>
  <si>
    <t xml:space="preserve"> 09:09:16</t>
  </si>
  <si>
    <t xml:space="preserve"> 09:32:09</t>
  </si>
  <si>
    <t xml:space="preserve"> 09:38:12</t>
  </si>
  <si>
    <t xml:space="preserve"> 09:43:49</t>
  </si>
  <si>
    <t xml:space="preserve"> 09:53:52</t>
  </si>
  <si>
    <t xml:space="preserve"> 09:55:07</t>
  </si>
  <si>
    <t xml:space="preserve"> 10:08:21</t>
  </si>
  <si>
    <t xml:space="preserve"> 10:08:23</t>
  </si>
  <si>
    <t xml:space="preserve"> 10:10:16</t>
  </si>
  <si>
    <t xml:space="preserve"> 10:12:34</t>
  </si>
  <si>
    <t xml:space="preserve"> 10:25:43</t>
  </si>
  <si>
    <t xml:space="preserve"> 10:29:19</t>
  </si>
  <si>
    <t xml:space="preserve"> 10:32:52</t>
  </si>
  <si>
    <t xml:space="preserve"> 10:38:16</t>
  </si>
  <si>
    <t xml:space="preserve"> 10:50:41</t>
  </si>
  <si>
    <t xml:space="preserve"> 10:52:49</t>
  </si>
  <si>
    <t xml:space="preserve"> 11:00:11</t>
  </si>
  <si>
    <t xml:space="preserve"> 11:05:03</t>
  </si>
  <si>
    <t xml:space="preserve"> 11:27:52</t>
  </si>
  <si>
    <t xml:space="preserve"> 11:51:25</t>
  </si>
  <si>
    <t xml:space="preserve"> 12:06:42</t>
  </si>
  <si>
    <t xml:space="preserve"> 12:25:28</t>
  </si>
  <si>
    <t xml:space="preserve"> 15:40:22</t>
  </si>
  <si>
    <t xml:space="preserve"> 15:44:58</t>
  </si>
  <si>
    <t xml:space="preserve"> 15:51:30</t>
  </si>
  <si>
    <t xml:space="preserve"> 15:51:31</t>
  </si>
  <si>
    <t xml:space="preserve"> 16:08:00</t>
  </si>
  <si>
    <t xml:space="preserve"> 16:15:23</t>
  </si>
  <si>
    <t xml:space="preserve"> 16:23:47</t>
  </si>
  <si>
    <t xml:space="preserve"> 16:35:27</t>
  </si>
  <si>
    <t xml:space="preserve"> 16:54:15</t>
  </si>
  <si>
    <t xml:space="preserve"> 09:03:07</t>
  </si>
  <si>
    <t xml:space="preserve"> 09:47:44</t>
  </si>
  <si>
    <t xml:space="preserve"> 09:48:21</t>
  </si>
  <si>
    <t xml:space="preserve"> 09:51:35</t>
  </si>
  <si>
    <t xml:space="preserve"> 10:05:26</t>
  </si>
  <si>
    <t xml:space="preserve"> 10:09:29</t>
  </si>
  <si>
    <t xml:space="preserve"> 10:41:12</t>
  </si>
  <si>
    <t xml:space="preserve"> 11:00:41</t>
  </si>
  <si>
    <t xml:space="preserve"> 11:05:00</t>
  </si>
  <si>
    <t xml:space="preserve"> 11:16:06</t>
  </si>
  <si>
    <t xml:space="preserve"> 11:44:09</t>
  </si>
  <si>
    <t xml:space="preserve"> 12:03:18</t>
  </si>
  <si>
    <t xml:space="preserve"> 12:03:30</t>
  </si>
  <si>
    <t xml:space="preserve"> 12:09:05</t>
  </si>
  <si>
    <t xml:space="preserve"> 12:16:19</t>
  </si>
  <si>
    <t xml:space="preserve"> 12:50:00</t>
  </si>
  <si>
    <t xml:space="preserve"> 14:25:58</t>
  </si>
  <si>
    <t xml:space="preserve"> 14:26:50</t>
  </si>
  <si>
    <t xml:space="preserve"> 15:50:51</t>
  </si>
  <si>
    <t xml:space="preserve"> 15:58:53</t>
  </si>
  <si>
    <t xml:space="preserve"> 16:22:39</t>
  </si>
  <si>
    <t xml:space="preserve"> 16:22:41</t>
  </si>
  <si>
    <t xml:space="preserve"> 16:42:17</t>
  </si>
  <si>
    <t xml:space="preserve"> 10:28:30</t>
  </si>
  <si>
    <t xml:space="preserve"> 10:45:38</t>
  </si>
  <si>
    <t xml:space="preserve"> 10:45:39</t>
  </si>
  <si>
    <t xml:space="preserve"> 10:45:40</t>
  </si>
  <si>
    <t xml:space="preserve"> 10:45:43</t>
  </si>
  <si>
    <t xml:space="preserve"> 11:00:22</t>
  </si>
  <si>
    <t xml:space="preserve"> 11:00:24</t>
  </si>
  <si>
    <t xml:space="preserve"> 11:22:33</t>
  </si>
  <si>
    <t xml:space="preserve"> 11:37:23</t>
  </si>
  <si>
    <t xml:space="preserve"> 12:07:34</t>
  </si>
  <si>
    <t xml:space="preserve"> 09:03:13</t>
  </si>
  <si>
    <t xml:space="preserve"> 09:20:33</t>
  </si>
  <si>
    <t xml:space="preserve"> 09:21:38</t>
  </si>
  <si>
    <t xml:space="preserve"> 09:27:28</t>
  </si>
  <si>
    <t xml:space="preserve"> 09:32:50</t>
  </si>
  <si>
    <t xml:space="preserve"> 10:12:16</t>
  </si>
  <si>
    <t xml:space="preserve"> 10:13:43</t>
  </si>
  <si>
    <t xml:space="preserve"> 10:41:42</t>
  </si>
  <si>
    <t xml:space="preserve"> 10:46:29</t>
  </si>
  <si>
    <t xml:space="preserve"> 11:24:14</t>
  </si>
  <si>
    <t xml:space="preserve"> 12:19:17</t>
  </si>
  <si>
    <t xml:space="preserve"> 12:46:27</t>
  </si>
  <si>
    <t xml:space="preserve"> 13:54:02</t>
  </si>
  <si>
    <t xml:space="preserve"> 16:05:15</t>
  </si>
  <si>
    <t xml:space="preserve"> 16:19:17</t>
  </si>
  <si>
    <t xml:space="preserve"> 16:19:58</t>
  </si>
  <si>
    <t xml:space="preserve"> 16:26:08</t>
  </si>
  <si>
    <t xml:space="preserve"> 16:27:32</t>
  </si>
  <si>
    <t xml:space="preserve"> 16:35:56</t>
  </si>
  <si>
    <t xml:space="preserve"> 09:38:40</t>
  </si>
  <si>
    <t xml:space="preserve"> 09:52:11</t>
  </si>
  <si>
    <t xml:space="preserve"> 10:00:55</t>
  </si>
  <si>
    <t xml:space="preserve"> 10:00:59</t>
  </si>
  <si>
    <t xml:space="preserve"> 10:12:32</t>
  </si>
  <si>
    <t xml:space="preserve"> 10:12:35</t>
  </si>
  <si>
    <t xml:space="preserve"> 10:12:37</t>
  </si>
  <si>
    <t xml:space="preserve"> 10:14:02</t>
  </si>
  <si>
    <t xml:space="preserve"> 10:25:35</t>
  </si>
  <si>
    <t xml:space="preserve"> 10:36:35</t>
  </si>
  <si>
    <t xml:space="preserve"> 10:48:30</t>
  </si>
  <si>
    <t xml:space="preserve"> 10:48:33</t>
  </si>
  <si>
    <t xml:space="preserve"> 10:52:03</t>
  </si>
  <si>
    <t xml:space="preserve"> 10:58:21</t>
  </si>
  <si>
    <t xml:space="preserve"> 11:21:51</t>
  </si>
  <si>
    <t xml:space="preserve"> 11:21:53</t>
  </si>
  <si>
    <t xml:space="preserve"> 11:55:37</t>
  </si>
  <si>
    <t xml:space="preserve"> 12:11:38</t>
  </si>
  <si>
    <t xml:space="preserve"> 12:35:57</t>
  </si>
  <si>
    <t xml:space="preserve"> 13:19:50</t>
  </si>
  <si>
    <t xml:space="preserve"> 13:39:01</t>
  </si>
  <si>
    <t xml:space="preserve"> 13:39:54</t>
  </si>
  <si>
    <t xml:space="preserve"> 13:55:37</t>
  </si>
  <si>
    <t xml:space="preserve"> 14:03:13</t>
  </si>
  <si>
    <t xml:space="preserve"> 14:13:11</t>
  </si>
  <si>
    <t xml:space="preserve"> 14:17:22</t>
  </si>
  <si>
    <t xml:space="preserve"> 14:29:44</t>
  </si>
  <si>
    <t xml:space="preserve"> 14:37:52</t>
  </si>
  <si>
    <t xml:space="preserve"> 15:18:01</t>
  </si>
  <si>
    <t xml:space="preserve"> 15:31:59</t>
  </si>
  <si>
    <t xml:space="preserve"> 16:16:36</t>
  </si>
  <si>
    <t xml:space="preserve"> 16:38:57</t>
  </si>
  <si>
    <t xml:space="preserve"> 16:52:15</t>
  </si>
  <si>
    <t xml:space="preserve"> 16:52:19</t>
  </si>
  <si>
    <t xml:space="preserve"> 10:06:35</t>
  </si>
  <si>
    <t xml:space="preserve"> 11:07:04</t>
  </si>
  <si>
    <t xml:space="preserve"> 12:05:51</t>
  </si>
  <si>
    <t xml:space="preserve"> 11:54:23</t>
  </si>
  <si>
    <t xml:space="preserve"> 11:54:26</t>
  </si>
  <si>
    <t xml:space="preserve"> 11:54:30</t>
  </si>
  <si>
    <t xml:space="preserve"> 11:54:31</t>
  </si>
  <si>
    <t xml:space="preserve"> 11:54:33</t>
  </si>
  <si>
    <t xml:space="preserve"> 11:58:41</t>
  </si>
  <si>
    <t xml:space="preserve"> 15:15:53</t>
  </si>
  <si>
    <t xml:space="preserve"> 15:15:55</t>
  </si>
  <si>
    <t xml:space="preserve"> 15:36:18</t>
  </si>
  <si>
    <t xml:space="preserve"> 17:12:30</t>
  </si>
  <si>
    <t xml:space="preserve"> 09:23:29</t>
  </si>
  <si>
    <t xml:space="preserve"> 09:24:57</t>
  </si>
  <si>
    <t xml:space="preserve"> 09:27:49</t>
  </si>
  <si>
    <t xml:space="preserve"> 09:39:27</t>
  </si>
  <si>
    <t xml:space="preserve"> 10:46:54</t>
  </si>
  <si>
    <t xml:space="preserve"> 10:55:18</t>
  </si>
  <si>
    <t xml:space="preserve"> 10:55:19</t>
  </si>
  <si>
    <t xml:space="preserve"> 10:59:42</t>
  </si>
  <si>
    <t xml:space="preserve"> 11:18:43</t>
  </si>
  <si>
    <t xml:space="preserve"> 11:36:11</t>
  </si>
  <si>
    <t xml:space="preserve"> 11:37:31</t>
  </si>
  <si>
    <t xml:space="preserve"> 11:40:04</t>
  </si>
  <si>
    <t xml:space="preserve"> 11:44:10</t>
  </si>
  <si>
    <t xml:space="preserve"> 12:54:41</t>
  </si>
  <si>
    <t xml:space="preserve"> 13:28:51</t>
  </si>
  <si>
    <t xml:space="preserve"> 13:45:53</t>
  </si>
  <si>
    <t xml:space="preserve"> 13:45:54</t>
  </si>
  <si>
    <t xml:space="preserve"> 13:14:43</t>
  </si>
  <si>
    <t xml:space="preserve"> 13:44:38</t>
  </si>
  <si>
    <t xml:space="preserve"> 15:20:48</t>
  </si>
  <si>
    <t xml:space="preserve"> 15:51:49</t>
  </si>
  <si>
    <t xml:space="preserve"> 16:58:39</t>
  </si>
  <si>
    <t xml:space="preserve"> 13:29:45</t>
  </si>
  <si>
    <t xml:space="preserve"> 13:29:48</t>
  </si>
  <si>
    <t xml:space="preserve"> 09:50:53</t>
  </si>
  <si>
    <t xml:space="preserve"> 10:49:51</t>
  </si>
  <si>
    <t xml:space="preserve"> 10:49:53</t>
  </si>
  <si>
    <t xml:space="preserve"> 12:08:05</t>
  </si>
  <si>
    <t xml:space="preserve"> 12:08:06</t>
  </si>
  <si>
    <t xml:space="preserve"> 12:50:26</t>
  </si>
  <si>
    <t xml:space="preserve"> 13:11:45</t>
  </si>
  <si>
    <t xml:space="preserve"> 13:35:41</t>
  </si>
  <si>
    <t xml:space="preserve"> 13:40:13</t>
  </si>
  <si>
    <t xml:space="preserve"> 13:40:15</t>
  </si>
  <si>
    <t xml:space="preserve"> 14:40:59</t>
  </si>
  <si>
    <t xml:space="preserve"> 15:09:38</t>
  </si>
  <si>
    <t xml:space="preserve"> 15:30:56</t>
  </si>
  <si>
    <t xml:space="preserve"> 16:05:10</t>
  </si>
  <si>
    <t xml:space="preserve"> 16:08:23</t>
  </si>
  <si>
    <t xml:space="preserve"> 16:12:35</t>
  </si>
  <si>
    <t xml:space="preserve"> 16:20:00</t>
  </si>
  <si>
    <t xml:space="preserve"> 16:20:04</t>
  </si>
  <si>
    <t xml:space="preserve"> 16:38:05</t>
  </si>
  <si>
    <t xml:space="preserve"> 10:29:45</t>
  </si>
  <si>
    <t xml:space="preserve"> 11:23:12</t>
  </si>
  <si>
    <t xml:space="preserve"> 11:36:38</t>
  </si>
  <si>
    <t xml:space="preserve"> 11:43:17</t>
  </si>
  <si>
    <t xml:space="preserve"> 11:43:18</t>
  </si>
  <si>
    <t xml:space="preserve"> 11:58:03</t>
  </si>
  <si>
    <t xml:space="preserve"> 12:49:15</t>
  </si>
  <si>
    <t xml:space="preserve"> 13:21:36</t>
  </si>
  <si>
    <t xml:space="preserve"> 13:22:20</t>
  </si>
  <si>
    <t xml:space="preserve"> 15:00:22</t>
  </si>
  <si>
    <t xml:space="preserve"> 15:00:26</t>
  </si>
  <si>
    <t xml:space="preserve"> 16:48:04</t>
  </si>
  <si>
    <t xml:space="preserve"> 09:30:59</t>
  </si>
  <si>
    <t xml:space="preserve"> 10:03:56</t>
  </si>
  <si>
    <t xml:space="preserve"> 11:21:55</t>
  </si>
  <si>
    <t xml:space="preserve"> 11:29:26</t>
  </si>
  <si>
    <t xml:space="preserve"> 11:50:41</t>
  </si>
  <si>
    <t xml:space="preserve"> 12:41:53</t>
  </si>
  <si>
    <t xml:space="preserve"> 14:22:19</t>
  </si>
  <si>
    <t xml:space="preserve"> 15:48:23</t>
  </si>
  <si>
    <t xml:space="preserve"> 15:48:24</t>
  </si>
  <si>
    <t xml:space="preserve"> 16:07:47</t>
  </si>
  <si>
    <t xml:space="preserve"> 16:26:56</t>
  </si>
  <si>
    <t xml:space="preserve"> 10:01:46</t>
  </si>
  <si>
    <t xml:space="preserve"> 10:29:24</t>
  </si>
  <si>
    <t xml:space="preserve"> 10:34:54</t>
  </si>
  <si>
    <t xml:space="preserve"> 11:03:23</t>
  </si>
  <si>
    <t xml:space="preserve"> 11:04:25</t>
  </si>
  <si>
    <t xml:space="preserve"> 11:04:26</t>
  </si>
  <si>
    <t xml:space="preserve"> 11:05:34</t>
  </si>
  <si>
    <t xml:space="preserve"> 11:14:49</t>
  </si>
  <si>
    <t xml:space="preserve"> 11:27:56</t>
  </si>
  <si>
    <t xml:space="preserve"> 11:30:42</t>
  </si>
  <si>
    <t xml:space="preserve"> 12:12:17</t>
  </si>
  <si>
    <t xml:space="preserve"> 12:18:48</t>
  </si>
  <si>
    <t xml:space="preserve"> 12:28:57</t>
  </si>
  <si>
    <t xml:space="preserve"> 12:32:12</t>
  </si>
  <si>
    <t xml:space="preserve"> 13:39:33</t>
  </si>
  <si>
    <t xml:space="preserve"> 13:52:20</t>
  </si>
  <si>
    <t xml:space="preserve"> 14:00:35</t>
  </si>
  <si>
    <t xml:space="preserve"> 14:49:48</t>
  </si>
  <si>
    <t xml:space="preserve"> 15:21:13</t>
  </si>
  <si>
    <t xml:space="preserve"> 15:30:04</t>
  </si>
  <si>
    <t xml:space="preserve"> 17:03:26</t>
  </si>
  <si>
    <t xml:space="preserve"> 09:42:09</t>
  </si>
  <si>
    <t xml:space="preserve"> 10:32:09</t>
  </si>
  <si>
    <t xml:space="preserve"> 11:05:23</t>
  </si>
  <si>
    <t xml:space="preserve"> 11:10:22</t>
  </si>
  <si>
    <t xml:space="preserve"> 11:40:05</t>
  </si>
  <si>
    <t xml:space="preserve"> 12:06:48</t>
  </si>
  <si>
    <t xml:space="preserve"> 12:25:47</t>
  </si>
  <si>
    <t xml:space="preserve"> 12:31:10</t>
  </si>
  <si>
    <t xml:space="preserve"> 13:08:54</t>
  </si>
  <si>
    <t xml:space="preserve"> 16:44:39</t>
  </si>
  <si>
    <t xml:space="preserve"> 16:44:40</t>
  </si>
  <si>
    <t xml:space="preserve"> 17:00:11</t>
  </si>
  <si>
    <t xml:space="preserve"> 09:07:57</t>
  </si>
  <si>
    <t xml:space="preserve"> 09:17:29</t>
  </si>
  <si>
    <t xml:space="preserve"> 09:47:24</t>
  </si>
  <si>
    <t xml:space="preserve"> 09:54:21</t>
  </si>
  <si>
    <t xml:space="preserve"> 10:07:37</t>
  </si>
  <si>
    <t xml:space="preserve"> 10:27:27</t>
  </si>
  <si>
    <t xml:space="preserve"> 11:05:38</t>
  </si>
  <si>
    <t xml:space="preserve"> 11:26:54</t>
  </si>
  <si>
    <t xml:space="preserve"> 11:30:45</t>
  </si>
  <si>
    <t xml:space="preserve"> 11:35:21</t>
  </si>
  <si>
    <t xml:space="preserve"> 11:35:22</t>
  </si>
  <si>
    <t xml:space="preserve"> 11:50:23</t>
  </si>
  <si>
    <t xml:space="preserve"> 12:25:54</t>
  </si>
  <si>
    <t xml:space="preserve"> 12:32:46</t>
  </si>
  <si>
    <t xml:space="preserve"> 13:24:03</t>
  </si>
  <si>
    <t xml:space="preserve"> 13:24:18</t>
  </si>
  <si>
    <t xml:space="preserve"> 13:53:27</t>
  </si>
  <si>
    <t xml:space="preserve"> 14:07:35</t>
  </si>
  <si>
    <t xml:space="preserve"> 14:11:00</t>
  </si>
  <si>
    <t xml:space="preserve"> 14:24:14</t>
  </si>
  <si>
    <t xml:space="preserve"> 14:59:01</t>
  </si>
  <si>
    <t xml:space="preserve"> 15:18:02</t>
  </si>
  <si>
    <t xml:space="preserve"> 15:50:34</t>
  </si>
  <si>
    <t xml:space="preserve"> 15:50:35</t>
  </si>
  <si>
    <t xml:space="preserve"> 09:02:47</t>
  </si>
  <si>
    <t xml:space="preserve"> 09:31:53</t>
  </si>
  <si>
    <t xml:space="preserve"> 09:31:55</t>
  </si>
  <si>
    <t xml:space="preserve"> 09:51:33</t>
  </si>
  <si>
    <t xml:space="preserve"> 09:55:49</t>
  </si>
  <si>
    <t xml:space="preserve"> 10:04:02</t>
  </si>
  <si>
    <t xml:space="preserve"> 10:08:55</t>
  </si>
  <si>
    <t xml:space="preserve"> 10:18:47</t>
  </si>
  <si>
    <t xml:space="preserve"> 10:25:41</t>
  </si>
  <si>
    <t xml:space="preserve"> 11:24:52</t>
  </si>
  <si>
    <t xml:space="preserve"> 11:28:45</t>
  </si>
  <si>
    <t xml:space="preserve"> 12:00:28</t>
  </si>
  <si>
    <t xml:space="preserve"> 12:00:29</t>
  </si>
  <si>
    <t xml:space="preserve"> 12:29:54</t>
  </si>
  <si>
    <t xml:space="preserve"> 12:29:55</t>
  </si>
  <si>
    <t xml:space="preserve"> 12:42:50</t>
  </si>
  <si>
    <t xml:space="preserve"> 13:04:26</t>
  </si>
  <si>
    <t xml:space="preserve"> 13:09:40</t>
  </si>
  <si>
    <t xml:space="preserve"> 13:14:17</t>
  </si>
  <si>
    <t xml:space="preserve"> 13:16:23</t>
  </si>
  <si>
    <t xml:space="preserve"> 14:44:23</t>
  </si>
  <si>
    <t xml:space="preserve"> 14:44:26</t>
  </si>
  <si>
    <t xml:space="preserve"> 14:44:28</t>
  </si>
  <si>
    <t xml:space="preserve"> 15:34:59</t>
  </si>
  <si>
    <t xml:space="preserve"> 15:35:01</t>
  </si>
  <si>
    <t xml:space="preserve"> 15:48:49</t>
  </si>
  <si>
    <t xml:space="preserve"> 16:09:10</t>
  </si>
  <si>
    <t xml:space="preserve"> 16:17:58</t>
  </si>
  <si>
    <t xml:space="preserve"> 16:40:47</t>
  </si>
  <si>
    <t xml:space="preserve"> 16:45:33</t>
  </si>
  <si>
    <t xml:space="preserve"> 17:29:08</t>
  </si>
  <si>
    <t xml:space="preserve"> 09:03:48</t>
  </si>
  <si>
    <t xml:space="preserve"> 09:38:02</t>
  </si>
  <si>
    <t xml:space="preserve"> 11:00:14</t>
  </si>
  <si>
    <t xml:space="preserve"> 11:00:15</t>
  </si>
  <si>
    <t xml:space="preserve"> 11:00:16</t>
  </si>
  <si>
    <t xml:space="preserve"> 11:00:51</t>
  </si>
  <si>
    <t xml:space="preserve"> 11:34:38</t>
  </si>
  <si>
    <t xml:space="preserve"> 12:07:54</t>
  </si>
  <si>
    <t xml:space="preserve"> 12:07:55</t>
  </si>
  <si>
    <t xml:space="preserve"> 12:46:59</t>
  </si>
  <si>
    <t xml:space="preserve"> 12:47:00</t>
  </si>
  <si>
    <t xml:space="preserve"> 12:51:42</t>
  </si>
  <si>
    <t xml:space="preserve"> 14:01:43</t>
  </si>
  <si>
    <t xml:space="preserve"> 14:59:16</t>
  </si>
  <si>
    <t xml:space="preserve"> 14:59:17</t>
  </si>
  <si>
    <t xml:space="preserve"> 14:59:18</t>
  </si>
  <si>
    <t xml:space="preserve"> 15:07:37</t>
  </si>
  <si>
    <t xml:space="preserve"> 15:39:47</t>
  </si>
  <si>
    <t xml:space="preserve"> 15:39:49</t>
  </si>
  <si>
    <t xml:space="preserve"> 15:46:30</t>
  </si>
  <si>
    <t xml:space="preserve"> 16:00:00</t>
  </si>
  <si>
    <t xml:space="preserve"> 16:03:45</t>
  </si>
  <si>
    <t xml:space="preserve"> 16:49:54</t>
  </si>
  <si>
    <t xml:space="preserve"> 09:50:34</t>
  </si>
  <si>
    <t xml:space="preserve"> 10:12:39</t>
  </si>
  <si>
    <t xml:space="preserve"> 10:12:41</t>
  </si>
  <si>
    <t xml:space="preserve"> 10:18:02</t>
  </si>
  <si>
    <t xml:space="preserve"> 10:20:48</t>
  </si>
  <si>
    <t xml:space="preserve"> 10:21:15</t>
  </si>
  <si>
    <t xml:space="preserve"> 11:07:15</t>
  </si>
  <si>
    <t xml:space="preserve"> 11:26:20</t>
  </si>
  <si>
    <t xml:space="preserve"> 12:10:19</t>
  </si>
  <si>
    <t xml:space="preserve"> 12:10:20</t>
  </si>
  <si>
    <t xml:space="preserve"> 12:23:47</t>
  </si>
  <si>
    <t xml:space="preserve"> 09:03:44</t>
  </si>
  <si>
    <t xml:space="preserve"> 09:08:22</t>
  </si>
  <si>
    <t xml:space="preserve"> 09:11:53</t>
  </si>
  <si>
    <t xml:space="preserve"> 09:42:07</t>
  </si>
  <si>
    <t xml:space="preserve"> 09:55:10</t>
  </si>
  <si>
    <t xml:space="preserve"> 10:02:47</t>
  </si>
  <si>
    <t xml:space="preserve"> 10:11:42</t>
  </si>
  <si>
    <t xml:space="preserve"> 10:17:17</t>
  </si>
  <si>
    <t xml:space="preserve"> 11:28:40</t>
  </si>
  <si>
    <t xml:space="preserve"> 12:50:45</t>
  </si>
  <si>
    <t xml:space="preserve"> 13:07:52</t>
  </si>
  <si>
    <t xml:space="preserve"> 13:11:07</t>
  </si>
  <si>
    <t xml:space="preserve"> 13:25:36</t>
  </si>
  <si>
    <t xml:space="preserve"> 14:10:43</t>
  </si>
  <si>
    <t xml:space="preserve"> 14:13:12</t>
  </si>
  <si>
    <t xml:space="preserve"> 14:41:26</t>
  </si>
  <si>
    <t xml:space="preserve"> 14:56:50</t>
  </si>
  <si>
    <t xml:space="preserve"> 14:56:56</t>
  </si>
  <si>
    <t xml:space="preserve"> 15:53:13</t>
  </si>
  <si>
    <t xml:space="preserve"> 16:33:28</t>
  </si>
  <si>
    <t xml:space="preserve"> 16:53:58</t>
  </si>
  <si>
    <t xml:space="preserve"> 16:54:00</t>
  </si>
  <si>
    <t xml:space="preserve"> 17:28:27</t>
  </si>
  <si>
    <t xml:space="preserve"> 09:26:46</t>
  </si>
  <si>
    <t xml:space="preserve"> 09:26:47</t>
  </si>
  <si>
    <t xml:space="preserve"> 09:44:37</t>
  </si>
  <si>
    <t xml:space="preserve"> 11:51:43</t>
  </si>
  <si>
    <t xml:space="preserve"> 13:29:26</t>
  </si>
  <si>
    <t xml:space="preserve"> 13:59:02</t>
  </si>
  <si>
    <t xml:space="preserve"> 15:14:48</t>
  </si>
  <si>
    <t xml:space="preserve"> 15:24:31</t>
  </si>
  <si>
    <t xml:space="preserve"> 15:56:29</t>
  </si>
  <si>
    <t xml:space="preserve"> 16:42:32</t>
  </si>
  <si>
    <t xml:space="preserve"> 16:46:48</t>
  </si>
  <si>
    <t xml:space="preserve"> 16:56:52</t>
  </si>
  <si>
    <t xml:space="preserve"> 16:59:23</t>
  </si>
  <si>
    <t xml:space="preserve"> 09:31:09</t>
  </si>
  <si>
    <t xml:space="preserve"> 09:42:48</t>
  </si>
  <si>
    <t xml:space="preserve"> 10:01:53</t>
  </si>
  <si>
    <t xml:space="preserve"> 10:24:00</t>
  </si>
  <si>
    <t xml:space="preserve"> 10:24:03</t>
  </si>
  <si>
    <t xml:space="preserve"> 10:36:54</t>
  </si>
  <si>
    <t xml:space="preserve"> 11:08:03</t>
  </si>
  <si>
    <t xml:space="preserve"> 11:19:02</t>
  </si>
  <si>
    <t xml:space="preserve"> 11:19:03</t>
  </si>
  <si>
    <t xml:space="preserve"> 11:45:43</t>
  </si>
  <si>
    <t xml:space="preserve"> 12:15:54</t>
  </si>
  <si>
    <t xml:space="preserve"> 12:22:14</t>
  </si>
  <si>
    <t xml:space="preserve"> 15:12:28</t>
  </si>
  <si>
    <t xml:space="preserve"> 09:35:04</t>
  </si>
  <si>
    <t xml:space="preserve"> 09:35:05</t>
  </si>
  <si>
    <t xml:space="preserve"> 09:39:46</t>
  </si>
  <si>
    <t xml:space="preserve"> 09:53:16</t>
  </si>
  <si>
    <t xml:space="preserve"> 09:53:18</t>
  </si>
  <si>
    <t xml:space="preserve"> 10:06:48</t>
  </si>
  <si>
    <t xml:space="preserve"> 10:06:50</t>
  </si>
  <si>
    <t xml:space="preserve"> 10:07:00</t>
  </si>
  <si>
    <t xml:space="preserve"> 10:12:55</t>
  </si>
  <si>
    <t xml:space="preserve"> 10:20:46</t>
  </si>
  <si>
    <t xml:space="preserve"> 10:37:39</t>
  </si>
  <si>
    <t xml:space="preserve"> 10:46:38</t>
  </si>
  <si>
    <t xml:space="preserve"> 11:09:00</t>
  </si>
  <si>
    <t xml:space="preserve"> 11:11:17</t>
  </si>
  <si>
    <t xml:space="preserve"> 11:15:05</t>
  </si>
  <si>
    <t xml:space="preserve"> 11:39:01</t>
  </si>
  <si>
    <t xml:space="preserve"> 11:39:04</t>
  </si>
  <si>
    <t xml:space="preserve"> 11:46:37</t>
  </si>
  <si>
    <t xml:space="preserve"> 11:50:14</t>
  </si>
  <si>
    <t xml:space="preserve"> 12:03:12</t>
  </si>
  <si>
    <t xml:space="preserve"> 12:11:50</t>
  </si>
  <si>
    <t xml:space="preserve"> 12:15:30</t>
  </si>
  <si>
    <t xml:space="preserve"> 12:17:33</t>
  </si>
  <si>
    <t xml:space="preserve"> 12:23:29</t>
  </si>
  <si>
    <t xml:space="preserve"> 09:28:18</t>
  </si>
  <si>
    <t xml:space="preserve"> 11:16:16</t>
  </si>
  <si>
    <t xml:space="preserve"> 11:16:17</t>
  </si>
  <si>
    <t xml:space="preserve"> 11:16:19</t>
  </si>
  <si>
    <t xml:space="preserve"> 11:35:32</t>
  </si>
  <si>
    <t xml:space="preserve"> 11:39:22</t>
  </si>
  <si>
    <t xml:space="preserve"> 12:43:10</t>
  </si>
  <si>
    <t xml:space="preserve"> 12:43:11</t>
  </si>
  <si>
    <t xml:space="preserve"> 12:43:12</t>
  </si>
  <si>
    <t xml:space="preserve"> 12:58:19</t>
  </si>
  <si>
    <t xml:space="preserve"> 12:58:48</t>
  </si>
  <si>
    <t xml:space="preserve"> 14:20:12</t>
  </si>
  <si>
    <t xml:space="preserve"> 14:27:59</t>
  </si>
  <si>
    <t xml:space="preserve"> 14:28:46</t>
  </si>
  <si>
    <t xml:space="preserve"> 15:05:56</t>
  </si>
  <si>
    <t xml:space="preserve"> 15:06:03</t>
  </si>
  <si>
    <t xml:space="preserve"> 15:06:05</t>
  </si>
  <si>
    <t xml:space="preserve"> 15:06:07</t>
  </si>
  <si>
    <t xml:space="preserve"> 15:38:29</t>
  </si>
  <si>
    <t xml:space="preserve"> 15:38:33</t>
  </si>
  <si>
    <t xml:space="preserve"> 15:38:34</t>
  </si>
  <si>
    <t xml:space="preserve"> 16:07:28</t>
  </si>
  <si>
    <t xml:space="preserve"> 15:08:37</t>
  </si>
  <si>
    <t xml:space="preserve"> 15:08:41</t>
  </si>
  <si>
    <t xml:space="preserve"> 16:00:17</t>
  </si>
  <si>
    <t xml:space="preserve"> 16:00:20</t>
  </si>
  <si>
    <t xml:space="preserve"> 16:01:31</t>
  </si>
  <si>
    <t xml:space="preserve"> 16:09:14</t>
  </si>
  <si>
    <t xml:space="preserve"> 16:20:09</t>
  </si>
  <si>
    <t xml:space="preserve"> 16:42:47</t>
  </si>
  <si>
    <t xml:space="preserve"> 16:42:51</t>
  </si>
  <si>
    <t xml:space="preserve"> 16:46:03</t>
  </si>
  <si>
    <t xml:space="preserve"> 09:08:57</t>
  </si>
  <si>
    <t xml:space="preserve"> 09:34:33</t>
  </si>
  <si>
    <t xml:space="preserve"> 10:00:13</t>
  </si>
  <si>
    <t xml:space="preserve"> 10:05:34</t>
  </si>
  <si>
    <t xml:space="preserve"> 10:52:42</t>
  </si>
  <si>
    <t xml:space="preserve"> 10:52:45</t>
  </si>
  <si>
    <t xml:space="preserve"> 11:16:32</t>
  </si>
  <si>
    <t xml:space="preserve"> 11:16:35</t>
  </si>
  <si>
    <t xml:space="preserve"> 11:18:39</t>
  </si>
  <si>
    <t xml:space="preserve"> 11:26:10</t>
  </si>
  <si>
    <t xml:space="preserve"> 11:58:36</t>
  </si>
  <si>
    <t xml:space="preserve"> 12:46:44</t>
  </si>
  <si>
    <t xml:space="preserve"> 13:33:16</t>
  </si>
  <si>
    <t xml:space="preserve"> 13:51:44</t>
  </si>
  <si>
    <t xml:space="preserve"> 15:26:03</t>
  </si>
  <si>
    <t xml:space="preserve"> 15:26:04</t>
  </si>
  <si>
    <t xml:space="preserve"> 15:26:06</t>
  </si>
  <si>
    <t xml:space="preserve"> 15:26:07</t>
  </si>
  <si>
    <t xml:space="preserve"> 09:40:39</t>
  </si>
  <si>
    <t xml:space="preserve"> 09:40:43</t>
  </si>
  <si>
    <t xml:space="preserve"> 09:41:22</t>
  </si>
  <si>
    <t xml:space="preserve"> 10:25:59</t>
  </si>
  <si>
    <t xml:space="preserve"> 10:26:00</t>
  </si>
  <si>
    <t xml:space="preserve"> 11:29:36</t>
  </si>
  <si>
    <t xml:space="preserve"> 11:32:32</t>
  </si>
  <si>
    <t xml:space="preserve"> 12:05:45</t>
  </si>
  <si>
    <t xml:space="preserve"> 12:05:49</t>
  </si>
  <si>
    <t xml:space="preserve"> 12:17:55</t>
  </si>
  <si>
    <t xml:space="preserve"> 09:47:20</t>
  </si>
  <si>
    <t xml:space="preserve"> 09:47:21</t>
  </si>
  <si>
    <t xml:space="preserve"> 09:47:23</t>
  </si>
  <si>
    <t xml:space="preserve"> 10:29:28</t>
  </si>
  <si>
    <t xml:space="preserve"> 11:27:10</t>
  </si>
  <si>
    <t xml:space="preserve"> 11:27:13</t>
  </si>
  <si>
    <t xml:space="preserve"> 11:41:09</t>
  </si>
  <si>
    <t xml:space="preserve"> 13:16:59</t>
  </si>
  <si>
    <t xml:space="preserve"> 13:17:02</t>
  </si>
  <si>
    <t xml:space="preserve"> 15:53:44</t>
  </si>
  <si>
    <t xml:space="preserve"> 15:53:46</t>
  </si>
  <si>
    <t xml:space="preserve"> 15:53:48</t>
  </si>
  <si>
    <t xml:space="preserve"> 15:53:49</t>
  </si>
  <si>
    <t xml:space="preserve"> 17:00:38</t>
  </si>
  <si>
    <t xml:space="preserve"> 17:00:41</t>
  </si>
  <si>
    <t xml:space="preserve"> 09:22:29</t>
  </si>
  <si>
    <t xml:space="preserve"> 09:22:33</t>
  </si>
  <si>
    <t xml:space="preserve"> 09:24:08</t>
  </si>
  <si>
    <t xml:space="preserve"> 09:42:37</t>
  </si>
  <si>
    <t xml:space="preserve"> 10:12:30</t>
  </si>
  <si>
    <t xml:space="preserve"> 10:17:34</t>
  </si>
  <si>
    <t xml:space="preserve"> 10:25:17</t>
  </si>
  <si>
    <t xml:space="preserve"> 10:25:18</t>
  </si>
  <si>
    <t xml:space="preserve"> 11:10:05</t>
  </si>
  <si>
    <t xml:space="preserve"> 14:21:45</t>
  </si>
  <si>
    <t xml:space="preserve"> 14:21:46</t>
  </si>
  <si>
    <t xml:space="preserve"> 14:51:27</t>
  </si>
  <si>
    <t xml:space="preserve"> 14:51:28</t>
  </si>
  <si>
    <t xml:space="preserve"> 14:51:29</t>
  </si>
  <si>
    <t xml:space="preserve"> 16:06:26</t>
  </si>
  <si>
    <t xml:space="preserve"> 16:06:29</t>
  </si>
  <si>
    <t xml:space="preserve"> 16:06:31</t>
  </si>
  <si>
    <t xml:space="preserve"> 16:41:53</t>
  </si>
  <si>
    <t xml:space="preserve"> 16:41:55</t>
  </si>
  <si>
    <t xml:space="preserve"> 16:46:13</t>
  </si>
  <si>
    <t xml:space="preserve"> 16:55:08</t>
  </si>
  <si>
    <t xml:space="preserve"> 16:55:32</t>
  </si>
  <si>
    <t xml:space="preserve"> 09:04:06</t>
  </si>
  <si>
    <t xml:space="preserve"> 10:25:50</t>
  </si>
  <si>
    <t xml:space="preserve"> 10:48:21</t>
  </si>
  <si>
    <t xml:space="preserve"> 15:58:11</t>
  </si>
  <si>
    <t xml:space="preserve"> 15:58:13</t>
  </si>
  <si>
    <t xml:space="preserve"> 15:58:14</t>
  </si>
  <si>
    <t xml:space="preserve"> 09:15:21</t>
  </si>
  <si>
    <t xml:space="preserve"> 10:14:37</t>
  </si>
  <si>
    <t xml:space="preserve"> 11:23:09</t>
  </si>
  <si>
    <t xml:space="preserve"> 11:23:10</t>
  </si>
  <si>
    <t xml:space="preserve"> 11:23:11</t>
  </si>
  <si>
    <t xml:space="preserve"> 11:23:13</t>
  </si>
  <si>
    <t xml:space="preserve"> 11:23:14</t>
  </si>
  <si>
    <t xml:space="preserve"> 12:26:20</t>
  </si>
  <si>
    <t xml:space="preserve"> 12:26:21</t>
  </si>
  <si>
    <t xml:space="preserve"> 11:17:13</t>
  </si>
  <si>
    <t xml:space="preserve"> 11:17:17</t>
  </si>
  <si>
    <t xml:space="preserve"> 11:17:22</t>
  </si>
  <si>
    <t xml:space="preserve"> 12:44:56</t>
  </si>
  <si>
    <t xml:space="preserve"> 12:45:21</t>
  </si>
  <si>
    <t xml:space="preserve"> 12:45:22</t>
  </si>
  <si>
    <t xml:space="preserve"> 12:46:02</t>
  </si>
  <si>
    <t xml:space="preserve"> 15:28:02</t>
  </si>
  <si>
    <t xml:space="preserve"> 15:28:04</t>
  </si>
  <si>
    <t xml:space="preserve"> 15:28:05</t>
  </si>
  <si>
    <t xml:space="preserve"> 16:13:46</t>
  </si>
  <si>
    <t xml:space="preserve"> 16:13:50</t>
  </si>
  <si>
    <t xml:space="preserve"> 16:51:43</t>
  </si>
  <si>
    <t xml:space="preserve"> 13:52:06</t>
  </si>
  <si>
    <t xml:space="preserve"> 13:52:58</t>
  </si>
  <si>
    <t xml:space="preserve"> 14:01:14</t>
  </si>
  <si>
    <t xml:space="preserve"> 14:22:34</t>
  </si>
  <si>
    <t xml:space="preserve"> 15:01:10</t>
  </si>
  <si>
    <t xml:space="preserve"> 15:48:06</t>
  </si>
  <si>
    <t xml:space="preserve"> 15:52:51</t>
  </si>
  <si>
    <t xml:space="preserve"> 09:09:44</t>
  </si>
  <si>
    <t xml:space="preserve"> 09:22:11</t>
  </si>
  <si>
    <t xml:space="preserve"> 10:24:10</t>
  </si>
  <si>
    <t xml:space="preserve"> 11:07:33</t>
  </si>
  <si>
    <t xml:space="preserve"> 11:18:50</t>
  </si>
  <si>
    <t xml:space="preserve"> 11:41:59</t>
  </si>
  <si>
    <t xml:space="preserve"> 11:51:27</t>
  </si>
  <si>
    <t xml:space="preserve"> 12:11:28</t>
  </si>
  <si>
    <t xml:space="preserve"> 12:25:48</t>
  </si>
  <si>
    <t xml:space="preserve"> 13:42:49</t>
  </si>
  <si>
    <t xml:space="preserve"> 13:44:50</t>
  </si>
  <si>
    <t xml:space="preserve"> 14:00:40</t>
  </si>
  <si>
    <t xml:space="preserve"> 14:04:19</t>
  </si>
  <si>
    <t xml:space="preserve"> 14:14:47</t>
  </si>
  <si>
    <t xml:space="preserve"> 14:22:39</t>
  </si>
  <si>
    <t xml:space="preserve"> 14:43:45</t>
  </si>
  <si>
    <t xml:space="preserve"> 16:00:02</t>
  </si>
  <si>
    <t xml:space="preserve"> 17:14:19</t>
  </si>
  <si>
    <t xml:space="preserve"> 09:23:13</t>
  </si>
  <si>
    <t xml:space="preserve"> 09:29:34</t>
  </si>
  <si>
    <t xml:space="preserve"> 09:58:46</t>
  </si>
  <si>
    <t xml:space="preserve"> 09:58:49</t>
  </si>
  <si>
    <t xml:space="preserve"> 10:24:30</t>
  </si>
  <si>
    <t xml:space="preserve"> 10:32:44</t>
  </si>
  <si>
    <t xml:space="preserve"> 10:42:24</t>
  </si>
  <si>
    <t xml:space="preserve"> 11:09:28</t>
  </si>
  <si>
    <t xml:space="preserve"> 11:17:25</t>
  </si>
  <si>
    <t xml:space="preserve"> 11:28:56</t>
  </si>
  <si>
    <t xml:space="preserve"> 13:07:59</t>
  </si>
  <si>
    <t xml:space="preserve"> 13:09:28</t>
  </si>
  <si>
    <t xml:space="preserve"> 13:43:38</t>
  </si>
  <si>
    <t xml:space="preserve"> 13:53:01</t>
  </si>
  <si>
    <t xml:space="preserve"> 13:53:06</t>
  </si>
  <si>
    <t xml:space="preserve"> 13:55:28</t>
  </si>
  <si>
    <t xml:space="preserve"> 15:21:12</t>
  </si>
  <si>
    <t xml:space="preserve"> 15:32:44</t>
  </si>
  <si>
    <t xml:space="preserve"> 15:36:05</t>
  </si>
  <si>
    <t xml:space="preserve"> 09:00:39</t>
  </si>
  <si>
    <t xml:space="preserve"> 09:11:40</t>
  </si>
  <si>
    <t xml:space="preserve"> 09:18:36</t>
  </si>
  <si>
    <t xml:space="preserve"> 09:37:20</t>
  </si>
  <si>
    <t xml:space="preserve"> 10:04:42</t>
  </si>
  <si>
    <t xml:space="preserve"> 10:23:16</t>
  </si>
  <si>
    <t xml:space="preserve"> 10:53:06</t>
  </si>
  <si>
    <t xml:space="preserve"> 11:30:40</t>
  </si>
  <si>
    <t xml:space="preserve"> 11:34:51</t>
  </si>
  <si>
    <t xml:space="preserve"> 11:37:33</t>
  </si>
  <si>
    <t xml:space="preserve"> 11:40:34</t>
  </si>
  <si>
    <t xml:space="preserve"> 12:09:22</t>
  </si>
  <si>
    <t xml:space="preserve"> 12:20:43</t>
  </si>
  <si>
    <t xml:space="preserve"> 12:53:02</t>
  </si>
  <si>
    <t xml:space="preserve"> 14:01:47</t>
  </si>
  <si>
    <t xml:space="preserve"> 14:32:11</t>
  </si>
  <si>
    <t xml:space="preserve"> 15:43:36</t>
  </si>
  <si>
    <t xml:space="preserve"> 16:06:11</t>
  </si>
  <si>
    <t xml:space="preserve"> 09:22:23</t>
  </si>
  <si>
    <t xml:space="preserve"> 09:22:24</t>
  </si>
  <si>
    <t xml:space="preserve"> 09:28:43</t>
  </si>
  <si>
    <t xml:space="preserve"> 10:16:40</t>
  </si>
  <si>
    <t xml:space="preserve"> 10:37:04</t>
  </si>
  <si>
    <t xml:space="preserve"> 10:53:11</t>
  </si>
  <si>
    <t xml:space="preserve"> 11:24:17</t>
  </si>
  <si>
    <t xml:space="preserve"> 11:39:20</t>
  </si>
  <si>
    <t xml:space="preserve"> 11:48:34</t>
  </si>
  <si>
    <t xml:space="preserve"> 12:32:31</t>
  </si>
  <si>
    <t xml:space="preserve"> 12:58:55</t>
  </si>
  <si>
    <t xml:space="preserve"> 13:17:51</t>
  </si>
  <si>
    <t xml:space="preserve"> 13:29:11</t>
  </si>
  <si>
    <t xml:space="preserve"> 14:23:11</t>
  </si>
  <si>
    <t xml:space="preserve"> 14:45:24</t>
  </si>
  <si>
    <t xml:space="preserve"> 14:53:49</t>
  </si>
  <si>
    <t xml:space="preserve"> 15:00:53</t>
  </si>
  <si>
    <t xml:space="preserve"> 15:15:02</t>
  </si>
  <si>
    <t xml:space="preserve"> 15:23:06</t>
  </si>
  <si>
    <t xml:space="preserve"> 16:21:59</t>
  </si>
  <si>
    <t xml:space="preserve"> 16:49:27</t>
  </si>
  <si>
    <t xml:space="preserve"> 16:54:44</t>
  </si>
  <si>
    <t xml:space="preserve"> 17:38:50</t>
  </si>
  <si>
    <t xml:space="preserve"> 09:12:04</t>
  </si>
  <si>
    <t xml:space="preserve"> 09:38:16</t>
  </si>
  <si>
    <t xml:space="preserve"> 09:55:33</t>
  </si>
  <si>
    <t xml:space="preserve"> 10:15:12</t>
  </si>
  <si>
    <t xml:space="preserve"> 11:23:52</t>
  </si>
  <si>
    <t xml:space="preserve"> 11:28:57</t>
  </si>
  <si>
    <t xml:space="preserve"> 11:36:45</t>
  </si>
  <si>
    <t xml:space="preserve"> 11:41:46</t>
  </si>
  <si>
    <t xml:space="preserve"> 11:47:32</t>
  </si>
  <si>
    <t xml:space="preserve"> 12:22:22</t>
  </si>
  <si>
    <t xml:space="preserve"> 13:34:26</t>
  </si>
  <si>
    <t xml:space="preserve"> 13:39:10</t>
  </si>
  <si>
    <t xml:space="preserve"> 14:32:59</t>
  </si>
  <si>
    <t xml:space="preserve"> 15:34:50</t>
  </si>
  <si>
    <t xml:space="preserve"> 15:57:37</t>
  </si>
  <si>
    <t xml:space="preserve"> 09:36:17</t>
  </si>
  <si>
    <t xml:space="preserve"> 10:09:43</t>
  </si>
  <si>
    <t xml:space="preserve"> 10:22:05</t>
  </si>
  <si>
    <t xml:space="preserve"> 10:51:35</t>
  </si>
  <si>
    <t xml:space="preserve"> 10:51:38</t>
  </si>
  <si>
    <t xml:space="preserve"> 11:15:58</t>
  </si>
  <si>
    <t xml:space="preserve"> 12:20:29</t>
  </si>
  <si>
    <t xml:space="preserve"> 12:36:39</t>
  </si>
  <si>
    <t xml:space="preserve"> 09:39:33</t>
  </si>
  <si>
    <t xml:space="preserve"> 09:39:34</t>
  </si>
  <si>
    <t xml:space="preserve"> 10:22:54</t>
  </si>
  <si>
    <t xml:space="preserve"> 10:52:54</t>
  </si>
  <si>
    <t xml:space="preserve"> 10:57:30</t>
  </si>
  <si>
    <t xml:space="preserve"> 11:52:29</t>
  </si>
  <si>
    <t xml:space="preserve"> 12:53:05</t>
  </si>
  <si>
    <t xml:space="preserve"> 13:02:36</t>
  </si>
  <si>
    <t xml:space="preserve"> 13:42:31</t>
  </si>
  <si>
    <t xml:space="preserve"> 14:10:59</t>
  </si>
  <si>
    <t xml:space="preserve"> 15:24:53</t>
  </si>
  <si>
    <t xml:space="preserve"> 16:46:19</t>
  </si>
  <si>
    <t xml:space="preserve"> 09:02:13</t>
  </si>
  <si>
    <t xml:space="preserve"> 10:34:38</t>
  </si>
  <si>
    <t xml:space="preserve"> 10:45:35</t>
  </si>
  <si>
    <t xml:space="preserve"> 11:46:59</t>
  </si>
  <si>
    <t xml:space="preserve"> 12:17:14</t>
  </si>
  <si>
    <t xml:space="preserve"> 12:19:15</t>
  </si>
  <si>
    <t xml:space="preserve"> 12:26:36</t>
  </si>
  <si>
    <t xml:space="preserve"> 15:11:55</t>
  </si>
  <si>
    <t xml:space="preserve"> 15:49:36</t>
  </si>
  <si>
    <t xml:space="preserve"> 15:49:38</t>
  </si>
  <si>
    <t xml:space="preserve"> 09:20:41</t>
  </si>
  <si>
    <t xml:space="preserve"> 09:33:10</t>
  </si>
  <si>
    <t xml:space="preserve"> 09:53:27</t>
  </si>
  <si>
    <t xml:space="preserve"> 11:45:19</t>
  </si>
  <si>
    <t xml:space="preserve"> 12:07:28</t>
  </si>
  <si>
    <t xml:space="preserve"> 12:36:14</t>
  </si>
  <si>
    <t xml:space="preserve"> 12:36:17</t>
  </si>
  <si>
    <t xml:space="preserve"> 14:19:56</t>
  </si>
  <si>
    <t xml:space="preserve"> 15:17:23</t>
  </si>
  <si>
    <t xml:space="preserve"> 16:04:18</t>
  </si>
  <si>
    <t xml:space="preserve"> 16:04:21</t>
  </si>
  <si>
    <t xml:space="preserve"> 16:29:38</t>
  </si>
  <si>
    <t xml:space="preserve"> 16:53:06</t>
  </si>
  <si>
    <t xml:space="preserve"> 09:21:14</t>
  </si>
  <si>
    <t xml:space="preserve"> 09:21:15</t>
  </si>
  <si>
    <t xml:space="preserve"> 09:30:05</t>
  </si>
  <si>
    <t xml:space="preserve"> 10:02:38</t>
  </si>
  <si>
    <t xml:space="preserve"> 11:41:45</t>
  </si>
  <si>
    <t xml:space="preserve"> 11:57:10</t>
  </si>
  <si>
    <t xml:space="preserve"> 11:57:12</t>
  </si>
  <si>
    <t xml:space="preserve"> 13:52:45</t>
  </si>
  <si>
    <t xml:space="preserve"> 13:54:38</t>
  </si>
  <si>
    <t xml:space="preserve"> 14:16:34</t>
  </si>
  <si>
    <t xml:space="preserve"> 14:45:06</t>
  </si>
  <si>
    <t xml:space="preserve"> 14:53:01</t>
  </si>
  <si>
    <t xml:space="preserve"> 15:31:32</t>
  </si>
  <si>
    <t xml:space="preserve"> 15:36:07</t>
  </si>
  <si>
    <t xml:space="preserve"> 16:05:06</t>
  </si>
  <si>
    <t xml:space="preserve"> 09:37:31</t>
  </si>
  <si>
    <t xml:space="preserve"> 09:58:18</t>
  </si>
  <si>
    <t xml:space="preserve"> 10:03:44</t>
  </si>
  <si>
    <t xml:space="preserve"> 10:27:28</t>
  </si>
  <si>
    <t xml:space="preserve"> 10:31:26</t>
  </si>
  <si>
    <t xml:space="preserve"> 10:32:04</t>
  </si>
  <si>
    <t xml:space="preserve"> 10:57:39</t>
  </si>
  <si>
    <t xml:space="preserve"> 11:16:27</t>
  </si>
  <si>
    <t xml:space="preserve"> 11:32:04</t>
  </si>
  <si>
    <t xml:space="preserve"> 11:53:56</t>
  </si>
  <si>
    <t xml:space="preserve"> 11:53:57</t>
  </si>
  <si>
    <t xml:space="preserve"> 12:02:59</t>
  </si>
  <si>
    <t xml:space="preserve"> 12:05:38</t>
  </si>
  <si>
    <t xml:space="preserve"> 12:24:41</t>
  </si>
  <si>
    <t xml:space="preserve"> 12:24:48</t>
  </si>
  <si>
    <t xml:space="preserve"> 09:35:42</t>
  </si>
  <si>
    <t xml:space="preserve"> 09:35:43</t>
  </si>
  <si>
    <t xml:space="preserve"> 09:49:00</t>
  </si>
  <si>
    <t xml:space="preserve"> 09:53:35</t>
  </si>
  <si>
    <t xml:space="preserve"> 10:28:23</t>
  </si>
  <si>
    <t xml:space="preserve"> 10:44:19</t>
  </si>
  <si>
    <t xml:space="preserve"> 10:44:21</t>
  </si>
  <si>
    <t xml:space="preserve"> 10:48:45</t>
  </si>
  <si>
    <t xml:space="preserve"> 10:57:20</t>
  </si>
  <si>
    <t xml:space="preserve"> 11:41:36</t>
  </si>
  <si>
    <t xml:space="preserve"> 11:57:07</t>
  </si>
  <si>
    <t xml:space="preserve"> 14:50:05</t>
  </si>
  <si>
    <t xml:space="preserve"> 16:33:30</t>
  </si>
  <si>
    <t xml:space="preserve"> 09:16:17</t>
  </si>
  <si>
    <t xml:space="preserve"> 09:21:12</t>
  </si>
  <si>
    <t xml:space="preserve"> 09:23:50</t>
  </si>
  <si>
    <t xml:space="preserve"> 09:25:04</t>
  </si>
  <si>
    <t xml:space="preserve"> 09:28:10</t>
  </si>
  <si>
    <t xml:space="preserve"> 09:31:43</t>
  </si>
  <si>
    <t xml:space="preserve"> 09:46:29</t>
  </si>
  <si>
    <t xml:space="preserve"> 09:48:57</t>
  </si>
  <si>
    <t xml:space="preserve"> 09:53:33</t>
  </si>
  <si>
    <t xml:space="preserve"> 10:21:28</t>
  </si>
  <si>
    <t xml:space="preserve"> 11:23:57</t>
  </si>
  <si>
    <t xml:space="preserve"> 11:27:17</t>
  </si>
  <si>
    <t xml:space="preserve"> 11:29:25</t>
  </si>
  <si>
    <t xml:space="preserve"> 11:45:35</t>
  </si>
  <si>
    <t xml:space="preserve"> 11:45:36</t>
  </si>
  <si>
    <t xml:space="preserve"> 11:49:01</t>
  </si>
  <si>
    <t xml:space="preserve"> 11:58:37</t>
  </si>
  <si>
    <t xml:space="preserve"> 12:05:50</t>
  </si>
  <si>
    <t xml:space="preserve"> 12:38:23</t>
  </si>
  <si>
    <t xml:space="preserve"> 13:11:30</t>
  </si>
  <si>
    <t xml:space="preserve"> 13:21:48</t>
  </si>
  <si>
    <t xml:space="preserve"> 13:22:04</t>
  </si>
  <si>
    <t xml:space="preserve"> 13:29:37</t>
  </si>
  <si>
    <t xml:space="preserve"> 13:51:00</t>
  </si>
  <si>
    <t xml:space="preserve"> 13:53:58</t>
  </si>
  <si>
    <t xml:space="preserve"> 14:30:07</t>
  </si>
  <si>
    <t xml:space="preserve"> 14:32:56</t>
  </si>
  <si>
    <t xml:space="preserve"> 14:34:32</t>
  </si>
  <si>
    <t xml:space="preserve"> 14:42:59</t>
  </si>
  <si>
    <t xml:space="preserve"> 14:52:47</t>
  </si>
  <si>
    <t xml:space="preserve"> 14:55:28</t>
  </si>
  <si>
    <t xml:space="preserve"> 15:14:09</t>
  </si>
  <si>
    <t xml:space="preserve"> 15:34:36</t>
  </si>
  <si>
    <t xml:space="preserve"> 15:34:37</t>
  </si>
  <si>
    <t xml:space="preserve"> 15:38:00</t>
  </si>
  <si>
    <t xml:space="preserve"> 15:39:18</t>
  </si>
  <si>
    <t xml:space="preserve"> 15:40:48</t>
  </si>
  <si>
    <t xml:space="preserve"> 15:42:40</t>
  </si>
  <si>
    <t xml:space="preserve"> 15:53:53</t>
  </si>
  <si>
    <t xml:space="preserve"> 15:55:21</t>
  </si>
  <si>
    <t xml:space="preserve"> 16:19:56</t>
  </si>
  <si>
    <t xml:space="preserve"> 09:10:55</t>
  </si>
  <si>
    <t xml:space="preserve"> 09:11:33</t>
  </si>
  <si>
    <t xml:space="preserve"> 09:43:19</t>
  </si>
  <si>
    <t xml:space="preserve"> 09:57:14</t>
  </si>
  <si>
    <t xml:space="preserve"> 10:05:22</t>
  </si>
  <si>
    <t xml:space="preserve"> 10:24:39</t>
  </si>
  <si>
    <t xml:space="preserve"> 10:40:03</t>
  </si>
  <si>
    <t xml:space="preserve"> 10:55:40</t>
  </si>
  <si>
    <t xml:space="preserve"> 11:16:05</t>
  </si>
  <si>
    <t xml:space="preserve"> 11:26:34</t>
  </si>
  <si>
    <t xml:space="preserve"> 11:30:10</t>
  </si>
  <si>
    <t xml:space="preserve"> 12:07:01</t>
  </si>
  <si>
    <t xml:space="preserve"> 12:35:56</t>
  </si>
  <si>
    <t xml:space="preserve"> 12:44:09</t>
  </si>
  <si>
    <t xml:space="preserve"> 09:03:40</t>
  </si>
  <si>
    <t xml:space="preserve"> 09:08:45</t>
  </si>
  <si>
    <t xml:space="preserve"> 09:14:05</t>
  </si>
  <si>
    <t xml:space="preserve"> 09:28:26</t>
  </si>
  <si>
    <t xml:space="preserve"> 09:43:41</t>
  </si>
  <si>
    <t xml:space="preserve"> 10:10:11</t>
  </si>
  <si>
    <t xml:space="preserve"> 10:10:13</t>
  </si>
  <si>
    <t xml:space="preserve"> 10:17:22</t>
  </si>
  <si>
    <t xml:space="preserve"> 10:25:04</t>
  </si>
  <si>
    <t xml:space="preserve"> 10:48:14</t>
  </si>
  <si>
    <t xml:space="preserve"> 11:33:10</t>
  </si>
  <si>
    <t xml:space="preserve"> 13:25:12</t>
  </si>
  <si>
    <t xml:space="preserve"> 14:20:25</t>
  </si>
  <si>
    <t xml:space="preserve"> 15:03:27</t>
  </si>
  <si>
    <t xml:space="preserve"> 15:31:40</t>
  </si>
  <si>
    <t xml:space="preserve"> 15:36:34</t>
  </si>
  <si>
    <t xml:space="preserve"> 09:20:37</t>
  </si>
  <si>
    <t xml:space="preserve"> 09:25:40</t>
  </si>
  <si>
    <t xml:space="preserve"> 09:38:07</t>
  </si>
  <si>
    <t xml:space="preserve"> 09:41:38</t>
  </si>
  <si>
    <t xml:space="preserve"> 09:44:15</t>
  </si>
  <si>
    <t xml:space="preserve"> 11:35:30</t>
  </si>
  <si>
    <t xml:space="preserve"> 11:48:38</t>
  </si>
  <si>
    <t xml:space="preserve"> 12:42:44</t>
  </si>
  <si>
    <t xml:space="preserve"> 12:42:45</t>
  </si>
  <si>
    <t xml:space="preserve"> 13:47:02</t>
  </si>
  <si>
    <t xml:space="preserve"> 13:48:55</t>
  </si>
  <si>
    <t xml:space="preserve"> 15:31:30</t>
  </si>
  <si>
    <t xml:space="preserve"> 15:39:48</t>
  </si>
  <si>
    <t xml:space="preserve"> 15:39:59</t>
  </si>
  <si>
    <t xml:space="preserve"> 09:59:44</t>
  </si>
  <si>
    <t xml:space="preserve"> 10:23:24</t>
  </si>
  <si>
    <t xml:space="preserve"> 10:23:28</t>
  </si>
  <si>
    <t xml:space="preserve"> 11:08:00</t>
  </si>
  <si>
    <t xml:space="preserve"> 11:13:36</t>
  </si>
  <si>
    <t xml:space="preserve"> 11:31:14</t>
  </si>
  <si>
    <t xml:space="preserve"> 12:45:18</t>
  </si>
  <si>
    <t xml:space="preserve"> 14:07:34</t>
  </si>
  <si>
    <t xml:space="preserve"> 14:46:48</t>
  </si>
  <si>
    <t xml:space="preserve"> 14:46:49</t>
  </si>
  <si>
    <t xml:space="preserve"> 14:53:28</t>
  </si>
  <si>
    <t xml:space="preserve"> 14:54:25</t>
  </si>
  <si>
    <t xml:space="preserve"> 15:41:38</t>
  </si>
  <si>
    <t xml:space="preserve"> 10:03:52</t>
  </si>
  <si>
    <t xml:space="preserve"> 10:06:10</t>
  </si>
  <si>
    <t xml:space="preserve"> 10:07:23</t>
  </si>
  <si>
    <t xml:space="preserve"> 10:16:24</t>
  </si>
  <si>
    <t xml:space="preserve"> 10:28:51</t>
  </si>
  <si>
    <t xml:space="preserve"> 13:12:15</t>
  </si>
  <si>
    <t xml:space="preserve"> 13:13:17</t>
  </si>
  <si>
    <t xml:space="preserve"> 13:26:40</t>
  </si>
  <si>
    <t xml:space="preserve"> 13:26:45</t>
  </si>
  <si>
    <t xml:space="preserve"> 13:26:46</t>
  </si>
  <si>
    <t xml:space="preserve"> 13:54:03</t>
  </si>
  <si>
    <t xml:space="preserve"> 13:55:54</t>
  </si>
  <si>
    <t xml:space="preserve"> 14:18:15</t>
  </si>
  <si>
    <t xml:space="preserve"> 14:23:26</t>
  </si>
  <si>
    <t xml:space="preserve"> 14:25:16</t>
  </si>
  <si>
    <t xml:space="preserve"> 14:30:31</t>
  </si>
  <si>
    <t xml:space="preserve"> 14:30:33</t>
  </si>
  <si>
    <t xml:space="preserve"> 14:41:37</t>
  </si>
  <si>
    <t xml:space="preserve"> 15:35:45</t>
  </si>
  <si>
    <t xml:space="preserve"> 16:04:20</t>
  </si>
  <si>
    <t xml:space="preserve"> 16:20:44</t>
  </si>
  <si>
    <t xml:space="preserve"> 09:49:05</t>
  </si>
  <si>
    <t xml:space="preserve"> 09:49:36</t>
  </si>
  <si>
    <t xml:space="preserve"> 09:52:40</t>
  </si>
  <si>
    <t xml:space="preserve"> 10:06:02</t>
  </si>
  <si>
    <t xml:space="preserve"> 10:06:12</t>
  </si>
  <si>
    <t xml:space="preserve"> 10:19:14</t>
  </si>
  <si>
    <t xml:space="preserve"> 10:21:09</t>
  </si>
  <si>
    <t xml:space="preserve"> 10:34:24</t>
  </si>
  <si>
    <t xml:space="preserve"> 10:35:47</t>
  </si>
  <si>
    <t xml:space="preserve"> 10:36:53</t>
  </si>
  <si>
    <t xml:space="preserve"> 11:01:53</t>
  </si>
  <si>
    <t xml:space="preserve"> 11:08:28</t>
  </si>
  <si>
    <t xml:space="preserve"> 11:21:50</t>
  </si>
  <si>
    <t xml:space="preserve"> 11:45:09</t>
  </si>
  <si>
    <t xml:space="preserve"> 11:54:34</t>
  </si>
  <si>
    <t xml:space="preserve"> 11:59:13</t>
  </si>
  <si>
    <t xml:space="preserve"> 12:53:12</t>
  </si>
  <si>
    <t xml:space="preserve"> 13:15:02</t>
  </si>
  <si>
    <t xml:space="preserve"> 13:15:23</t>
  </si>
  <si>
    <t xml:space="preserve"> 14:04:18</t>
  </si>
  <si>
    <t xml:space="preserve"> 14:38:12</t>
  </si>
  <si>
    <t xml:space="preserve"> 14:42:06</t>
  </si>
  <si>
    <t xml:space="preserve"> 15:11:27</t>
  </si>
  <si>
    <t xml:space="preserve"> 15:20:37</t>
  </si>
  <si>
    <t xml:space="preserve"> 16:14:46</t>
  </si>
  <si>
    <t xml:space="preserve"> 09:41:11</t>
  </si>
  <si>
    <t xml:space="preserve"> 10:54:03</t>
  </si>
  <si>
    <t xml:space="preserve"> 10:55:26</t>
  </si>
  <si>
    <t xml:space="preserve"> 11:14:58</t>
  </si>
  <si>
    <t xml:space="preserve"> 11:41:29</t>
  </si>
  <si>
    <t xml:space="preserve"> 11:41:30</t>
  </si>
  <si>
    <t xml:space="preserve"> 13:19:12</t>
  </si>
  <si>
    <t xml:space="preserve"> 14:47:15</t>
  </si>
  <si>
    <t xml:space="preserve"> 14:47:16</t>
  </si>
  <si>
    <t xml:space="preserve"> 15:15:33</t>
  </si>
  <si>
    <t xml:space="preserve"> 15:31:01</t>
  </si>
  <si>
    <t xml:space="preserve"> 15:50:48</t>
  </si>
  <si>
    <t xml:space="preserve"> 15:58:48</t>
  </si>
  <si>
    <t xml:space="preserve"> 16:06:56</t>
  </si>
  <si>
    <t xml:space="preserve"> 16:29:03</t>
  </si>
  <si>
    <t xml:space="preserve"> 16:31:12</t>
  </si>
  <si>
    <t xml:space="preserve"> 17:36:15</t>
  </si>
  <si>
    <t xml:space="preserve"> 09:30:58</t>
  </si>
  <si>
    <t xml:space="preserve"> 10:37:17</t>
  </si>
  <si>
    <t xml:space="preserve"> 11:14:56</t>
  </si>
  <si>
    <t xml:space="preserve"> 11:15:03</t>
  </si>
  <si>
    <t xml:space="preserve"> 11:15:06</t>
  </si>
  <si>
    <t xml:space="preserve"> 12:46:38</t>
  </si>
  <si>
    <t xml:space="preserve"> 13:52:44</t>
  </si>
  <si>
    <t xml:space="preserve"> 09:07:54</t>
  </si>
  <si>
    <t xml:space="preserve"> 10:11:45</t>
  </si>
  <si>
    <t xml:space="preserve"> 10:59:52</t>
  </si>
  <si>
    <t xml:space="preserve"> 11:01:19</t>
  </si>
  <si>
    <t xml:space="preserve"> 11:44:59</t>
  </si>
  <si>
    <t xml:space="preserve"> 12:42:36</t>
  </si>
  <si>
    <t xml:space="preserve"> 12:42:38</t>
  </si>
  <si>
    <t xml:space="preserve"> 14:59:36</t>
  </si>
  <si>
    <t xml:space="preserve"> 10:04:26</t>
  </si>
  <si>
    <t xml:space="preserve"> 10:18:35</t>
  </si>
  <si>
    <t xml:space="preserve"> 11:10:13</t>
  </si>
  <si>
    <t xml:space="preserve"> 11:19:12</t>
  </si>
  <si>
    <t xml:space="preserve"> 11:41:50</t>
  </si>
  <si>
    <t xml:space="preserve"> 14:00:49</t>
  </si>
  <si>
    <t xml:space="preserve"> 14:00:50</t>
  </si>
  <si>
    <t xml:space="preserve"> 15:00:23</t>
  </si>
  <si>
    <t xml:space="preserve"> 15:12:05</t>
  </si>
  <si>
    <t xml:space="preserve"> 16:48:37</t>
  </si>
  <si>
    <t xml:space="preserve"> 16:48:41</t>
  </si>
  <si>
    <t xml:space="preserve"> 09:00:46</t>
  </si>
  <si>
    <t xml:space="preserve"> 11:18:45</t>
  </si>
  <si>
    <t xml:space="preserve"> 12:34:37</t>
  </si>
  <si>
    <t xml:space="preserve"> 12:38:50</t>
  </si>
  <si>
    <t xml:space="preserve"> 13:30:24</t>
  </si>
  <si>
    <t xml:space="preserve"> 14:09:04</t>
  </si>
  <si>
    <t xml:space="preserve"> 09:40:32</t>
  </si>
  <si>
    <t xml:space="preserve"> 09:58:13</t>
  </si>
  <si>
    <t xml:space="preserve"> 10:28:55</t>
  </si>
  <si>
    <t xml:space="preserve"> 10:28:56</t>
  </si>
  <si>
    <t xml:space="preserve"> 10:37:15</t>
  </si>
  <si>
    <t xml:space="preserve"> 11:09:07</t>
  </si>
  <si>
    <t xml:space="preserve"> 13:27:22</t>
  </si>
  <si>
    <t xml:space="preserve"> 13:29:28</t>
  </si>
  <si>
    <t xml:space="preserve"> 13:35:46</t>
  </si>
  <si>
    <t xml:space="preserve"> 13:41:28</t>
  </si>
  <si>
    <t xml:space="preserve"> 14:31:40</t>
  </si>
  <si>
    <t xml:space="preserve"> 15:23:14</t>
  </si>
  <si>
    <t xml:space="preserve"> 15:25:48</t>
  </si>
  <si>
    <t xml:space="preserve"> 15:41:41</t>
  </si>
  <si>
    <t xml:space="preserve"> 15:41:42</t>
  </si>
  <si>
    <t xml:space="preserve"> 16:18:57</t>
  </si>
  <si>
    <t xml:space="preserve"> 16:52:08</t>
  </si>
  <si>
    <t xml:space="preserve"> 12:55:25</t>
  </si>
  <si>
    <t xml:space="preserve"> 13:38:26</t>
  </si>
  <si>
    <t xml:space="preserve"> 13:46:09</t>
  </si>
  <si>
    <t xml:space="preserve"> 13:46:18</t>
  </si>
  <si>
    <t xml:space="preserve"> 14:00:42</t>
  </si>
  <si>
    <t xml:space="preserve"> 14:00:46</t>
  </si>
  <si>
    <t xml:space="preserve"> 14:19:01</t>
  </si>
  <si>
    <t xml:space="preserve"> 14:19:04</t>
  </si>
  <si>
    <t xml:space="preserve"> 14:19:07</t>
  </si>
  <si>
    <t>Feb</t>
  </si>
  <si>
    <t xml:space="preserve"> 09:08:09</t>
  </si>
  <si>
    <t xml:space="preserve"> 09:11:49</t>
  </si>
  <si>
    <t xml:space="preserve"> 09:15:08</t>
  </si>
  <si>
    <t xml:space="preserve"> 09:44:23</t>
  </si>
  <si>
    <t xml:space="preserve"> 10:08:37</t>
  </si>
  <si>
    <t xml:space="preserve"> 10:14:23</t>
  </si>
  <si>
    <t xml:space="preserve"> 10:22:09</t>
  </si>
  <si>
    <t xml:space="preserve"> 10:45:31</t>
  </si>
  <si>
    <t xml:space="preserve"> 11:20:10</t>
  </si>
  <si>
    <t xml:space="preserve"> 12:12:13</t>
  </si>
  <si>
    <t xml:space="preserve"> 12:40:12</t>
  </si>
  <si>
    <t xml:space="preserve"> 12:57:56</t>
  </si>
  <si>
    <t xml:space="preserve"> 13:04:37</t>
  </si>
  <si>
    <t xml:space="preserve"> 09:22:41</t>
  </si>
  <si>
    <t xml:space="preserve"> 09:22:42</t>
  </si>
  <si>
    <t xml:space="preserve"> 09:33:21</t>
  </si>
  <si>
    <t xml:space="preserve"> 10:31:23</t>
  </si>
  <si>
    <t xml:space="preserve"> 10:38:13</t>
  </si>
  <si>
    <t xml:space="preserve"> 10:45:50</t>
  </si>
  <si>
    <t xml:space="preserve"> 11:13:20</t>
  </si>
  <si>
    <t xml:space="preserve"> 11:37:37</t>
  </si>
  <si>
    <t xml:space="preserve"> 12:42:52</t>
  </si>
  <si>
    <t xml:space="preserve"> 12:49:02</t>
  </si>
  <si>
    <t xml:space="preserve"> 13:19:51</t>
  </si>
  <si>
    <t xml:space="preserve"> 09:52:48</t>
  </si>
  <si>
    <t xml:space="preserve"> 10:38:20</t>
  </si>
  <si>
    <t xml:space="preserve"> 10:38:22</t>
  </si>
  <si>
    <t xml:space="preserve"> 11:23:44</t>
  </si>
  <si>
    <t xml:space="preserve"> 10:12:48</t>
  </si>
  <si>
    <t xml:space="preserve"> 10:12:49</t>
  </si>
  <si>
    <t xml:space="preserve"> 10:28:59</t>
  </si>
  <si>
    <t xml:space="preserve"> 11:07:55</t>
  </si>
  <si>
    <t xml:space="preserve"> 12:04:52</t>
  </si>
  <si>
    <t xml:space="preserve"> 12:04:53</t>
  </si>
  <si>
    <t xml:space="preserve"> 12:27:16</t>
  </si>
  <si>
    <t xml:space="preserve"> 12:43:17</t>
  </si>
  <si>
    <t xml:space="preserve"> 09:03:03</t>
  </si>
  <si>
    <t xml:space="preserve"> 09:38:24</t>
  </si>
  <si>
    <t xml:space="preserve"> 09:45:17</t>
  </si>
  <si>
    <t xml:space="preserve"> 10:02:09</t>
  </si>
  <si>
    <t xml:space="preserve"> 10:22:45</t>
  </si>
  <si>
    <t xml:space="preserve"> 10:45:29</t>
  </si>
  <si>
    <t xml:space="preserve"> 11:22:02</t>
  </si>
  <si>
    <t xml:space="preserve"> 11:30:12</t>
  </si>
  <si>
    <t xml:space="preserve"> 09:08:55</t>
  </si>
  <si>
    <t xml:space="preserve"> 09:18:11</t>
  </si>
  <si>
    <t xml:space="preserve"> 09:23:55</t>
  </si>
  <si>
    <t xml:space="preserve"> 09:35:56</t>
  </si>
  <si>
    <t xml:space="preserve"> 09:53:01</t>
  </si>
  <si>
    <t xml:space="preserve"> 09:53:05</t>
  </si>
  <si>
    <t xml:space="preserve"> 10:15:02</t>
  </si>
  <si>
    <t xml:space="preserve"> 10:22:00</t>
  </si>
  <si>
    <t xml:space="preserve"> 10:46:16</t>
  </si>
  <si>
    <t xml:space="preserve"> 10:55:28</t>
  </si>
  <si>
    <t xml:space="preserve"> 11:32:27</t>
  </si>
  <si>
    <t xml:space="preserve"> 12:25:56</t>
  </si>
  <si>
    <t xml:space="preserve"> 12:54:07</t>
  </si>
  <si>
    <t xml:space="preserve"> 09:09:28</t>
  </si>
  <si>
    <t xml:space="preserve"> 10:18:54</t>
  </si>
  <si>
    <t xml:space="preserve"> 10:19:37</t>
  </si>
  <si>
    <t xml:space="preserve"> 10:34:43</t>
  </si>
  <si>
    <t xml:space="preserve"> 12:07:09</t>
  </si>
  <si>
    <t xml:space="preserve"> 12:14:31</t>
  </si>
  <si>
    <t xml:space="preserve"> 12:16:57</t>
  </si>
  <si>
    <t xml:space="preserve"> 12:28:20</t>
  </si>
  <si>
    <t xml:space="preserve"> 12:28:27</t>
  </si>
  <si>
    <t xml:space="preserve"> 13:06:15</t>
  </si>
  <si>
    <t xml:space="preserve"> 09:48:13</t>
  </si>
  <si>
    <t xml:space="preserve"> 09:56:41</t>
  </si>
  <si>
    <t xml:space="preserve"> 10:03:58</t>
  </si>
  <si>
    <t xml:space="preserve"> 10:08:57</t>
  </si>
  <si>
    <t xml:space="preserve"> 10:22:47</t>
  </si>
  <si>
    <t xml:space="preserve"> 10:42:38</t>
  </si>
  <si>
    <t xml:space="preserve"> 10:42:39</t>
  </si>
  <si>
    <t xml:space="preserve"> 10:55:03</t>
  </si>
  <si>
    <t xml:space="preserve"> 11:02:35</t>
  </si>
  <si>
    <t xml:space="preserve"> 11:05:48</t>
  </si>
  <si>
    <t xml:space="preserve"> 11:09:59</t>
  </si>
  <si>
    <t xml:space="preserve"> 11:21:08</t>
  </si>
  <si>
    <t xml:space="preserve"> 11:33:30</t>
  </si>
  <si>
    <t xml:space="preserve"> 11:35:18</t>
  </si>
  <si>
    <t xml:space="preserve"> 11:36:00</t>
  </si>
  <si>
    <t xml:space="preserve"> 11:54:25</t>
  </si>
  <si>
    <t xml:space="preserve"> 12:08:32</t>
  </si>
  <si>
    <t xml:space="preserve"> 12:11:33</t>
  </si>
  <si>
    <t xml:space="preserve"> 12:11:35</t>
  </si>
  <si>
    <t xml:space="preserve"> 10:32:23</t>
  </si>
  <si>
    <t xml:space="preserve"> 10:32:24</t>
  </si>
  <si>
    <t xml:space="preserve"> 10:41:26</t>
  </si>
  <si>
    <t xml:space="preserve"> 11:20:23</t>
  </si>
  <si>
    <t xml:space="preserve"> 12:24:29</t>
  </si>
  <si>
    <t xml:space="preserve"> 13:03:33</t>
  </si>
  <si>
    <t xml:space="preserve"> 13:03:34</t>
  </si>
  <si>
    <t xml:space="preserve"> 13:33:00</t>
  </si>
  <si>
    <t xml:space="preserve"> 13:38:25</t>
  </si>
  <si>
    <t xml:space="preserve"> 13:49:30</t>
  </si>
  <si>
    <t xml:space="preserve"> 13:56:46</t>
  </si>
  <si>
    <t xml:space="preserve"> 14:07:56</t>
  </si>
  <si>
    <t xml:space="preserve"> 14:27:11</t>
  </si>
  <si>
    <t xml:space="preserve"> 14:27:14</t>
  </si>
  <si>
    <t xml:space="preserve"> 14:32:54</t>
  </si>
  <si>
    <t xml:space="preserve"> 15:35:14</t>
  </si>
  <si>
    <t xml:space="preserve"> 15:35:15</t>
  </si>
  <si>
    <t xml:space="preserve"> 15:37:49</t>
  </si>
  <si>
    <t xml:space="preserve"> 16:32:02</t>
  </si>
  <si>
    <t xml:space="preserve"> 13:59:21</t>
  </si>
  <si>
    <t xml:space="preserve"> 13:59:24</t>
  </si>
  <si>
    <t xml:space="preserve"> 13:59:26</t>
  </si>
  <si>
    <t xml:space="preserve"> 13:59:27</t>
  </si>
  <si>
    <t xml:space="preserve"> 15:15:17</t>
  </si>
  <si>
    <t xml:space="preserve"> 16:24:41</t>
  </si>
  <si>
    <t xml:space="preserve"> 16:57:21</t>
  </si>
  <si>
    <t xml:space="preserve"> 09:39:59</t>
  </si>
  <si>
    <t xml:space="preserve"> 13:07:12</t>
  </si>
  <si>
    <t xml:space="preserve"> 14:38:46</t>
  </si>
  <si>
    <t xml:space="preserve"> 14:52:51</t>
  </si>
  <si>
    <t xml:space="preserve"> 16:03:39</t>
  </si>
  <si>
    <t xml:space="preserve"> 10:45:09</t>
  </si>
  <si>
    <t xml:space="preserve"> 10:45:13</t>
  </si>
  <si>
    <t xml:space="preserve"> 14:38:38</t>
  </si>
  <si>
    <t xml:space="preserve"> 16:51:48</t>
  </si>
  <si>
    <t xml:space="preserve"> 09:12:39</t>
  </si>
  <si>
    <t xml:space="preserve"> 09:22:54</t>
  </si>
  <si>
    <t xml:space="preserve"> 15:45:47</t>
  </si>
  <si>
    <t xml:space="preserve"> 14:24:05</t>
  </si>
  <si>
    <t xml:space="preserve"> 14:24:07</t>
  </si>
  <si>
    <t xml:space="preserve"> 14:24:09</t>
  </si>
  <si>
    <t xml:space="preserve"> 14:44:49</t>
  </si>
  <si>
    <t xml:space="preserve"> 15:35:06</t>
  </si>
  <si>
    <t xml:space="preserve"> 15:45:48</t>
  </si>
  <si>
    <t xml:space="preserve"> 16:02:36</t>
  </si>
  <si>
    <t xml:space="preserve"> 09:34:37</t>
  </si>
  <si>
    <t xml:space="preserve"> 09:41:53</t>
  </si>
  <si>
    <t xml:space="preserve"> 09:48:46</t>
  </si>
  <si>
    <t xml:space="preserve"> 10:08:47</t>
  </si>
  <si>
    <t xml:space="preserve"> 10:17:02</t>
  </si>
  <si>
    <t xml:space="preserve"> 10:59:56</t>
  </si>
  <si>
    <t xml:space="preserve"> 11:10:42</t>
  </si>
  <si>
    <t xml:space="preserve"> 11:10:44</t>
  </si>
  <si>
    <t xml:space="preserve"> 11:33:03</t>
  </si>
  <si>
    <t xml:space="preserve"> 11:35:48</t>
  </si>
  <si>
    <t xml:space="preserve"> 11:35:58</t>
  </si>
  <si>
    <t xml:space="preserve"> 12:18:04</t>
  </si>
  <si>
    <t xml:space="preserve"> 12:27:15</t>
  </si>
  <si>
    <t xml:space="preserve"> 12:37:48</t>
  </si>
  <si>
    <t xml:space="preserve"> 10:39:36</t>
  </si>
  <si>
    <t xml:space="preserve"> 10:39:37</t>
  </si>
  <si>
    <t xml:space="preserve"> 12:18:10</t>
  </si>
  <si>
    <t xml:space="preserve"> 12:54:08</t>
  </si>
  <si>
    <t xml:space="preserve"> 12:56:05</t>
  </si>
  <si>
    <t xml:space="preserve"> 16:02:54</t>
  </si>
  <si>
    <t xml:space="preserve"> 17:13:09</t>
  </si>
  <si>
    <t xml:space="preserve"> 10:29:40</t>
  </si>
  <si>
    <t xml:space="preserve"> 13:49:41</t>
  </si>
  <si>
    <t xml:space="preserve"> 12:10:40</t>
  </si>
  <si>
    <t xml:space="preserve"> 12:10:42</t>
  </si>
  <si>
    <t xml:space="preserve"> 12:40:24</t>
  </si>
  <si>
    <t xml:space="preserve"> 17:05:24</t>
  </si>
  <si>
    <t xml:space="preserve"> 09:32:35</t>
  </si>
  <si>
    <t xml:space="preserve"> 09:35:39</t>
  </si>
  <si>
    <t xml:space="preserve"> 09:48:29</t>
  </si>
  <si>
    <t xml:space="preserve"> 09:48:30</t>
  </si>
  <si>
    <t xml:space="preserve"> 09:51:32</t>
  </si>
  <si>
    <t xml:space="preserve"> 09:57:58</t>
  </si>
  <si>
    <t xml:space="preserve"> 10:09:15</t>
  </si>
  <si>
    <t xml:space="preserve"> 10:46:59</t>
  </si>
  <si>
    <t xml:space="preserve"> 10:51:33</t>
  </si>
  <si>
    <t xml:space="preserve"> 10:54:28</t>
  </si>
  <si>
    <t xml:space="preserve"> 11:08:40</t>
  </si>
  <si>
    <t xml:space="preserve"> 11:54:36</t>
  </si>
  <si>
    <t xml:space="preserve"> 09:30:06</t>
  </si>
  <si>
    <t xml:space="preserve"> 09:41:01</t>
  </si>
  <si>
    <t xml:space="preserve"> 09:50:44</t>
  </si>
  <si>
    <t xml:space="preserve"> 09:54:22</t>
  </si>
  <si>
    <t xml:space="preserve"> 10:02:22</t>
  </si>
  <si>
    <t xml:space="preserve"> 10:11:29</t>
  </si>
  <si>
    <t xml:space="preserve"> 10:13:05</t>
  </si>
  <si>
    <t xml:space="preserve"> 10:48:49</t>
  </si>
  <si>
    <t xml:space="preserve"> 10:57:36</t>
  </si>
  <si>
    <t xml:space="preserve"> 10:57:49</t>
  </si>
  <si>
    <t xml:space="preserve"> 11:11:26</t>
  </si>
  <si>
    <t xml:space="preserve"> 11:26:50</t>
  </si>
  <si>
    <t xml:space="preserve"> 11:31:28</t>
  </si>
  <si>
    <t xml:space="preserve"> 11:39:36</t>
  </si>
  <si>
    <t xml:space="preserve"> 12:34:43</t>
  </si>
  <si>
    <t xml:space="preserve"> 12:44:20</t>
  </si>
  <si>
    <t xml:space="preserve"> 13:51:18</t>
  </si>
  <si>
    <t xml:space="preserve"> 14:00:18</t>
  </si>
  <si>
    <t xml:space="preserve"> 14:08:24</t>
  </si>
  <si>
    <t xml:space="preserve"> 14:08:25</t>
  </si>
  <si>
    <t xml:space="preserve"> 15:04:41</t>
  </si>
  <si>
    <t xml:space="preserve"> 15:30:17</t>
  </si>
  <si>
    <t xml:space="preserve"> 15:36:21</t>
  </si>
  <si>
    <t xml:space="preserve"> 15:41:29</t>
  </si>
  <si>
    <t xml:space="preserve"> 15:50:57</t>
  </si>
  <si>
    <t xml:space="preserve"> 09:02:40</t>
  </si>
  <si>
    <t xml:space="preserve"> 09:04:29</t>
  </si>
  <si>
    <t xml:space="preserve"> 09:20:35</t>
  </si>
  <si>
    <t xml:space="preserve"> 09:26:35</t>
  </si>
  <si>
    <t xml:space="preserve"> 09:28:47</t>
  </si>
  <si>
    <t xml:space="preserve"> 09:34:59</t>
  </si>
  <si>
    <t xml:space="preserve"> 10:12:27</t>
  </si>
  <si>
    <t xml:space="preserve"> 10:29:38</t>
  </si>
  <si>
    <t xml:space="preserve"> 10:37:59</t>
  </si>
  <si>
    <t xml:space="preserve"> 10:44:59</t>
  </si>
  <si>
    <t xml:space="preserve"> 11:02:58</t>
  </si>
  <si>
    <t xml:space="preserve"> 11:07:53</t>
  </si>
  <si>
    <t xml:space="preserve"> 11:42:30</t>
  </si>
  <si>
    <t xml:space="preserve"> 12:25:55</t>
  </si>
  <si>
    <t xml:space="preserve"> 12:48:43</t>
  </si>
  <si>
    <t xml:space="preserve"> 12:59:55</t>
  </si>
  <si>
    <t xml:space="preserve"> 13:40:57</t>
  </si>
  <si>
    <t xml:space="preserve"> 13:53:23</t>
  </si>
  <si>
    <t xml:space="preserve"> 15:28:35</t>
  </si>
  <si>
    <t xml:space="preserve"> 15:30:39</t>
  </si>
  <si>
    <t xml:space="preserve"> 15:37:14</t>
  </si>
  <si>
    <t xml:space="preserve"> 15:56:13</t>
  </si>
  <si>
    <t xml:space="preserve"> 16:26:58</t>
  </si>
  <si>
    <t xml:space="preserve"> 16:26:59</t>
  </si>
  <si>
    <t xml:space="preserve"> 16:35:51</t>
  </si>
  <si>
    <t xml:space="preserve"> 09:11:48</t>
  </si>
  <si>
    <t xml:space="preserve"> 09:30:07</t>
  </si>
  <si>
    <t xml:space="preserve"> 09:41:12</t>
  </si>
  <si>
    <t xml:space="preserve"> 10:51:03</t>
  </si>
  <si>
    <t xml:space="preserve"> 11:09:50</t>
  </si>
  <si>
    <t xml:space="preserve"> 11:18:41</t>
  </si>
  <si>
    <t xml:space="preserve"> 12:09:38</t>
  </si>
  <si>
    <t xml:space="preserve"> 12:49:19</t>
  </si>
  <si>
    <t xml:space="preserve"> 13:57:50</t>
  </si>
  <si>
    <t xml:space="preserve"> 14:15:41</t>
  </si>
  <si>
    <t xml:space="preserve"> 14:48:40</t>
  </si>
  <si>
    <t xml:space="preserve"> 15:51:46</t>
  </si>
  <si>
    <t xml:space="preserve"> 09:35:48</t>
  </si>
  <si>
    <t xml:space="preserve"> 09:48:05</t>
  </si>
  <si>
    <t xml:space="preserve"> 10:11:50</t>
  </si>
  <si>
    <t xml:space="preserve"> 10:34:42</t>
  </si>
  <si>
    <t xml:space="preserve"> 10:39:03</t>
  </si>
  <si>
    <t xml:space="preserve"> 10:59:53</t>
  </si>
  <si>
    <t xml:space="preserve"> 11:19:16</t>
  </si>
  <si>
    <t xml:space="preserve"> 12:52:24</t>
  </si>
  <si>
    <t xml:space="preserve"> 12:59:13</t>
  </si>
  <si>
    <t xml:space="preserve"> 13:28:45</t>
  </si>
  <si>
    <t xml:space="preserve"> 13:44:49</t>
  </si>
  <si>
    <t xml:space="preserve"> 13:58:13</t>
  </si>
  <si>
    <t xml:space="preserve"> 14:02:25</t>
  </si>
  <si>
    <t xml:space="preserve"> 14:33:30</t>
  </si>
  <si>
    <t xml:space="preserve"> 15:07:25</t>
  </si>
  <si>
    <t xml:space="preserve"> 15:16:18</t>
  </si>
  <si>
    <t xml:space="preserve"> 15:38:37</t>
  </si>
  <si>
    <t xml:space="preserve"> 15:50:15</t>
  </si>
  <si>
    <t xml:space="preserve"> 15:56:11</t>
  </si>
  <si>
    <t xml:space="preserve"> 16:13:38</t>
  </si>
  <si>
    <t xml:space="preserve"> 16:16:40</t>
  </si>
  <si>
    <t xml:space="preserve"> 09:15:11</t>
  </si>
  <si>
    <t xml:space="preserve"> 09:24:34</t>
  </si>
  <si>
    <t xml:space="preserve"> 09:30:41</t>
  </si>
  <si>
    <t xml:space="preserve"> 09:54:32</t>
  </si>
  <si>
    <t xml:space="preserve"> 09:57:01</t>
  </si>
  <si>
    <t xml:space="preserve"> 10:22:59</t>
  </si>
  <si>
    <t xml:space="preserve"> 10:26:06</t>
  </si>
  <si>
    <t xml:space="preserve"> 10:59:40</t>
  </si>
  <si>
    <t xml:space="preserve"> 11:44:30</t>
  </si>
  <si>
    <t xml:space="preserve"> 12:13:48</t>
  </si>
  <si>
    <t xml:space="preserve"> 09:02:43</t>
  </si>
  <si>
    <t xml:space="preserve"> 09:13:33</t>
  </si>
  <si>
    <t xml:space="preserve"> 09:13:35</t>
  </si>
  <si>
    <t xml:space="preserve"> 09:48:44</t>
  </si>
  <si>
    <t xml:space="preserve"> 10:00:23</t>
  </si>
  <si>
    <t xml:space="preserve"> 10:19:41</t>
  </si>
  <si>
    <t xml:space="preserve"> 10:52:44</t>
  </si>
  <si>
    <t xml:space="preserve"> 10:58:12</t>
  </si>
  <si>
    <t xml:space="preserve"> 10:59:06</t>
  </si>
  <si>
    <t xml:space="preserve"> 11:26:45</t>
  </si>
  <si>
    <t xml:space="preserve"> 12:33:35</t>
  </si>
  <si>
    <t xml:space="preserve"> 12:37:45</t>
  </si>
  <si>
    <t xml:space="preserve"> 13:13:31</t>
  </si>
  <si>
    <t xml:space="preserve"> 14:43:00</t>
  </si>
  <si>
    <t xml:space="preserve"> 15:01:08</t>
  </si>
  <si>
    <t xml:space="preserve"> 09:03:23</t>
  </si>
  <si>
    <t xml:space="preserve"> 09:58:31</t>
  </si>
  <si>
    <t xml:space="preserve"> 10:09:37</t>
  </si>
  <si>
    <t xml:space="preserve"> 10:34:49</t>
  </si>
  <si>
    <t xml:space="preserve"> 10:50:39</t>
  </si>
  <si>
    <t xml:space="preserve"> 10:51:21</t>
  </si>
  <si>
    <t xml:space="preserve"> 11:01:31</t>
  </si>
  <si>
    <t xml:space="preserve"> 11:06:29</t>
  </si>
  <si>
    <t xml:space="preserve"> 11:13:31</t>
  </si>
  <si>
    <t xml:space="preserve"> 13:38:18</t>
  </si>
  <si>
    <t xml:space="preserve"> 15:35:10</t>
  </si>
  <si>
    <t xml:space="preserve"> 15:41:32</t>
  </si>
  <si>
    <t xml:space="preserve"> 15:46:34</t>
  </si>
  <si>
    <t xml:space="preserve"> 16:31:47</t>
  </si>
  <si>
    <t xml:space="preserve"> 09:06:45</t>
  </si>
  <si>
    <t xml:space="preserve"> 09:06:46</t>
  </si>
  <si>
    <t xml:space="preserve"> 09:49:32</t>
  </si>
  <si>
    <t xml:space="preserve"> 10:17:53</t>
  </si>
  <si>
    <t xml:space="preserve"> 10:26:41</t>
  </si>
  <si>
    <t xml:space="preserve"> 10:29:07</t>
  </si>
  <si>
    <t xml:space="preserve"> 10:35:37</t>
  </si>
  <si>
    <t xml:space="preserve"> 11:24:24</t>
  </si>
  <si>
    <t xml:space="preserve"> 11:25:08</t>
  </si>
  <si>
    <t xml:space="preserve"> 11:27:28</t>
  </si>
  <si>
    <t xml:space="preserve"> 11:49:53</t>
  </si>
  <si>
    <t xml:space="preserve"> 14:16:43</t>
  </si>
  <si>
    <t xml:space="preserve"> 14:39:49</t>
  </si>
  <si>
    <t xml:space="preserve"> 14:53:08</t>
  </si>
  <si>
    <t xml:space="preserve"> 15:07:06</t>
  </si>
  <si>
    <t xml:space="preserve"> 09:25:51</t>
  </si>
  <si>
    <t xml:space="preserve"> 09:35:03</t>
  </si>
  <si>
    <t xml:space="preserve"> 09:58:00</t>
  </si>
  <si>
    <t xml:space="preserve"> 10:42:35</t>
  </si>
  <si>
    <t xml:space="preserve"> 11:03:41</t>
  </si>
  <si>
    <t xml:space="preserve"> 11:19:41</t>
  </si>
  <si>
    <t xml:space="preserve"> 11:32:47</t>
  </si>
  <si>
    <t xml:space="preserve"> 11:34:17</t>
  </si>
  <si>
    <t xml:space="preserve"> 11:34:19</t>
  </si>
  <si>
    <t xml:space="preserve"> 11:36:54</t>
  </si>
  <si>
    <t xml:space="preserve"> 11:53:11</t>
  </si>
  <si>
    <t xml:space="preserve"> 12:03:49</t>
  </si>
  <si>
    <t xml:space="preserve"> 12:09:31</t>
  </si>
  <si>
    <t xml:space="preserve"> 12:17:25</t>
  </si>
  <si>
    <t xml:space="preserve"> 12:17:26</t>
  </si>
  <si>
    <t xml:space="preserve"> 12:32:01</t>
  </si>
  <si>
    <t xml:space="preserve"> 12:35:22</t>
  </si>
  <si>
    <t xml:space="preserve"> 13:06:07</t>
  </si>
  <si>
    <t xml:space="preserve"> 13:42:44</t>
  </si>
  <si>
    <t xml:space="preserve"> 13:53:42</t>
  </si>
  <si>
    <t xml:space="preserve"> 14:00:59</t>
  </si>
  <si>
    <t xml:space="preserve"> 14:14:54</t>
  </si>
  <si>
    <t xml:space="preserve"> 15:35:42</t>
  </si>
  <si>
    <t xml:space="preserve"> 16:15:33</t>
  </si>
  <si>
    <t xml:space="preserve"> 16:26:40</t>
  </si>
  <si>
    <t xml:space="preserve"> 16:52:57</t>
  </si>
  <si>
    <t xml:space="preserve"> 16:54:05</t>
  </si>
  <si>
    <t xml:space="preserve"> 09:26:34</t>
  </si>
  <si>
    <t xml:space="preserve"> 09:26:36</t>
  </si>
  <si>
    <t xml:space="preserve"> 09:32:42</t>
  </si>
  <si>
    <t xml:space="preserve"> 09:32:46</t>
  </si>
  <si>
    <t xml:space="preserve"> 10:13:09</t>
  </si>
  <si>
    <t xml:space="preserve"> 10:13:12</t>
  </si>
  <si>
    <t xml:space="preserve"> 10:26:36</t>
  </si>
  <si>
    <t xml:space="preserve"> 10:26:38</t>
  </si>
  <si>
    <t xml:space="preserve"> 10:38:28</t>
  </si>
  <si>
    <t xml:space="preserve"> 10:43:58</t>
  </si>
  <si>
    <t xml:space="preserve"> 10:45:00</t>
  </si>
  <si>
    <t xml:space="preserve"> 11:02:02</t>
  </si>
  <si>
    <t xml:space="preserve"> 11:55:54</t>
  </si>
  <si>
    <t xml:space="preserve"> 12:07:41</t>
  </si>
  <si>
    <t xml:space="preserve"> 12:10:02</t>
  </si>
  <si>
    <t xml:space="preserve"> 12:16:41</t>
  </si>
  <si>
    <t xml:space="preserve"> 12:31:25</t>
  </si>
  <si>
    <t xml:space="preserve"> 15:09:17</t>
  </si>
  <si>
    <t xml:space="preserve"> 15:09:18</t>
  </si>
  <si>
    <t xml:space="preserve"> 15:09:19</t>
  </si>
  <si>
    <t xml:space="preserve"> 15:09:20</t>
  </si>
  <si>
    <t xml:space="preserve"> 15:09:23</t>
  </si>
  <si>
    <t xml:space="preserve"> 15:18:22</t>
  </si>
  <si>
    <t xml:space="preserve"> 15:30:32</t>
  </si>
  <si>
    <t xml:space="preserve"> 09:33:11</t>
  </si>
  <si>
    <t xml:space="preserve"> 09:38:50</t>
  </si>
  <si>
    <t xml:space="preserve"> 09:38:53</t>
  </si>
  <si>
    <t xml:space="preserve"> 10:03:38</t>
  </si>
  <si>
    <t xml:space="preserve"> 10:34:16</t>
  </si>
  <si>
    <t xml:space="preserve"> 10:45:55</t>
  </si>
  <si>
    <t xml:space="preserve"> 10:57:19</t>
  </si>
  <si>
    <t xml:space="preserve"> 10:58:36</t>
  </si>
  <si>
    <t xml:space="preserve"> 11:12:28</t>
  </si>
  <si>
    <t xml:space="preserve"> 11:12:33</t>
  </si>
  <si>
    <t xml:space="preserve"> 11:31:12</t>
  </si>
  <si>
    <t xml:space="preserve"> 11:40:44</t>
  </si>
  <si>
    <t xml:space="preserve"> 11:49:11</t>
  </si>
  <si>
    <t xml:space="preserve"> 11:52:34</t>
  </si>
  <si>
    <t xml:space="preserve"> 11:52:40</t>
  </si>
  <si>
    <t xml:space="preserve"> 11:55:04</t>
  </si>
  <si>
    <t xml:space="preserve"> 11:56:33</t>
  </si>
  <si>
    <t xml:space="preserve"> 12:09:54</t>
  </si>
  <si>
    <t xml:space="preserve"> 09:47:30</t>
  </si>
  <si>
    <t xml:space="preserve"> 09:47:33</t>
  </si>
  <si>
    <t xml:space="preserve"> 10:00:40</t>
  </si>
  <si>
    <t xml:space="preserve"> 10:32:14</t>
  </si>
  <si>
    <t xml:space="preserve"> 11:09:18</t>
  </si>
  <si>
    <t xml:space="preserve"> 12:10:01</t>
  </si>
  <si>
    <t xml:space="preserve"> 12:13:22</t>
  </si>
  <si>
    <t xml:space="preserve"> 13:27:42</t>
  </si>
  <si>
    <t xml:space="preserve"> 11:07:21</t>
  </si>
  <si>
    <t xml:space="preserve"> 11:07:23</t>
  </si>
  <si>
    <t xml:space="preserve"> 09:37:10</t>
  </si>
  <si>
    <t xml:space="preserve"> 09:37:13</t>
  </si>
  <si>
    <t xml:space="preserve"> 13:24:02</t>
  </si>
  <si>
    <t xml:space="preserve"> 13:27:01</t>
  </si>
  <si>
    <t xml:space="preserve"> 13:54:47</t>
  </si>
  <si>
    <t xml:space="preserve"> 15:40:41</t>
  </si>
  <si>
    <t xml:space="preserve"> 16:56:16</t>
  </si>
  <si>
    <t xml:space="preserve"> 12:49:00</t>
  </si>
  <si>
    <t xml:space="preserve"> 09:07:22</t>
  </si>
  <si>
    <t xml:space="preserve"> 10:23:34</t>
  </si>
  <si>
    <t xml:space="preserve"> 10:40:06</t>
  </si>
  <si>
    <t xml:space="preserve"> 11:01:45</t>
  </si>
  <si>
    <t xml:space="preserve"> 11:01:49</t>
  </si>
  <si>
    <t xml:space="preserve"> 12:02:50</t>
  </si>
  <si>
    <t xml:space="preserve"> 13:33:56</t>
  </si>
  <si>
    <t xml:space="preserve"> 13:41:02</t>
  </si>
  <si>
    <t xml:space="preserve"> 13:44:53</t>
  </si>
  <si>
    <t xml:space="preserve"> 09:31:37</t>
  </si>
  <si>
    <t xml:space="preserve"> 09:31:38</t>
  </si>
  <si>
    <t xml:space="preserve"> 09:31:39</t>
  </si>
  <si>
    <t xml:space="preserve"> 10:10:48</t>
  </si>
  <si>
    <t xml:space="preserve"> 10:39:41</t>
  </si>
  <si>
    <t xml:space="preserve"> 10:45:27</t>
  </si>
  <si>
    <t xml:space="preserve"> 11:20:13</t>
  </si>
  <si>
    <t xml:space="preserve"> 11:32:33</t>
  </si>
  <si>
    <t xml:space="preserve"> 13:14:14</t>
  </si>
  <si>
    <t xml:space="preserve"> 13:19:10</t>
  </si>
  <si>
    <t xml:space="preserve"> 14:06:08</t>
  </si>
  <si>
    <t xml:space="preserve"> 14:25:43</t>
  </si>
  <si>
    <t xml:space="preserve"> 15:03:12</t>
  </si>
  <si>
    <t xml:space="preserve"> 15:05:55</t>
  </si>
  <si>
    <t xml:space="preserve"> 15:06:21</t>
  </si>
  <si>
    <t xml:space="preserve"> 15:08:26</t>
  </si>
  <si>
    <t xml:space="preserve"> 15:33:10</t>
  </si>
  <si>
    <t xml:space="preserve"> 15:46:37</t>
  </si>
  <si>
    <t xml:space="preserve"> 15:55:35</t>
  </si>
  <si>
    <t xml:space="preserve"> 16:30:06</t>
  </si>
  <si>
    <t xml:space="preserve"> 16:37:27</t>
  </si>
  <si>
    <t xml:space="preserve"> 10:29:37</t>
  </si>
  <si>
    <t xml:space="preserve"> 10:29:39</t>
  </si>
  <si>
    <t xml:space="preserve"> 10:29:41</t>
  </si>
  <si>
    <t xml:space="preserve"> 11:27:50</t>
  </si>
  <si>
    <t xml:space="preserve"> 11:27:53</t>
  </si>
  <si>
    <t xml:space="preserve"> 12:00:30</t>
  </si>
  <si>
    <t xml:space="preserve"> 12:28:58</t>
  </si>
  <si>
    <t xml:space="preserve"> 13:56:40</t>
  </si>
  <si>
    <t xml:space="preserve"> 09:08:23</t>
  </si>
  <si>
    <t xml:space="preserve"> 11:52:46</t>
  </si>
  <si>
    <t xml:space="preserve"> 13:08:17</t>
  </si>
  <si>
    <t xml:space="preserve"> 09:31:03</t>
  </si>
  <si>
    <t xml:space="preserve"> 09:50:37</t>
  </si>
  <si>
    <t xml:space="preserve"> 10:11:25</t>
  </si>
  <si>
    <t xml:space="preserve"> 11:21:44</t>
  </si>
  <si>
    <t xml:space="preserve"> 13:42:34</t>
  </si>
  <si>
    <t xml:space="preserve"> 12:08:10</t>
  </si>
  <si>
    <t xml:space="preserve"> 12:39:19</t>
  </si>
  <si>
    <t xml:space="preserve"> 13:15:39</t>
  </si>
  <si>
    <t xml:space="preserve"> 13:23:50</t>
  </si>
  <si>
    <t xml:space="preserve"> 14:07:17</t>
  </si>
  <si>
    <t xml:space="preserve"> 14:22:41</t>
  </si>
  <si>
    <t xml:space="preserve"> 14:45:36</t>
  </si>
  <si>
    <t xml:space="preserve"> 15:19:42</t>
  </si>
  <si>
    <t xml:space="preserve"> 16:31:23</t>
  </si>
  <si>
    <t xml:space="preserve"> 16:49:29</t>
  </si>
  <si>
    <t xml:space="preserve"> 10:19:25</t>
  </si>
  <si>
    <t xml:space="preserve"> 10:19:27</t>
  </si>
  <si>
    <t xml:space="preserve"> 10:37:57</t>
  </si>
  <si>
    <t xml:space="preserve"> 13:47:13</t>
  </si>
  <si>
    <t xml:space="preserve"> 14:55:49</t>
  </si>
  <si>
    <t xml:space="preserve"> 15:26:34</t>
  </si>
  <si>
    <t xml:space="preserve"> 15:38:51</t>
  </si>
  <si>
    <t xml:space="preserve"> 15:59:09</t>
  </si>
  <si>
    <t xml:space="preserve"> 09:53:03</t>
  </si>
  <si>
    <t xml:space="preserve"> 11:08:18</t>
  </si>
  <si>
    <t xml:space="preserve"> 11:38:38</t>
  </si>
  <si>
    <t xml:space="preserve"> 11:42:03</t>
  </si>
  <si>
    <t xml:space="preserve"> 11:45:57</t>
  </si>
  <si>
    <t xml:space="preserve"> 13:06:43</t>
  </si>
  <si>
    <t xml:space="preserve"> 13:34:04</t>
  </si>
  <si>
    <t xml:space="preserve"> 13:53:54</t>
  </si>
  <si>
    <t xml:space="preserve"> 14:11:55</t>
  </si>
  <si>
    <t xml:space="preserve"> 14:20:30</t>
  </si>
  <si>
    <t xml:space="preserve"> 14:20:32</t>
  </si>
  <si>
    <t xml:space="preserve"> 14:28:50</t>
  </si>
  <si>
    <t xml:space="preserve"> 14:39:10</t>
  </si>
  <si>
    <t xml:space="preserve"> 14:46:41</t>
  </si>
  <si>
    <t xml:space="preserve"> 15:56:47</t>
  </si>
  <si>
    <t xml:space="preserve"> 16:00:30</t>
  </si>
  <si>
    <t xml:space="preserve"> 16:08:20</t>
  </si>
  <si>
    <t xml:space="preserve"> 16:18:47</t>
  </si>
  <si>
    <t xml:space="preserve"> 10:45:12</t>
  </si>
  <si>
    <t xml:space="preserve"> 10:45:14</t>
  </si>
  <si>
    <t xml:space="preserve"> 12:14:57</t>
  </si>
  <si>
    <t xml:space="preserve"> 14:34:20</t>
  </si>
  <si>
    <t xml:space="preserve"> 15:53:04</t>
  </si>
  <si>
    <t xml:space="preserve"> 16:26:04</t>
  </si>
  <si>
    <t xml:space="preserve"> 09:14:38</t>
  </si>
  <si>
    <t xml:space="preserve"> 09:14:40</t>
  </si>
  <si>
    <t xml:space="preserve"> 10:09:28</t>
  </si>
  <si>
    <t xml:space="preserve"> 10:44:15</t>
  </si>
  <si>
    <t xml:space="preserve"> 10:44:16</t>
  </si>
  <si>
    <t xml:space="preserve"> 10:48:50</t>
  </si>
  <si>
    <t xml:space="preserve"> 10:56:12</t>
  </si>
  <si>
    <t xml:space="preserve"> 11:02:09</t>
  </si>
  <si>
    <t xml:space="preserve"> 11:11:59</t>
  </si>
  <si>
    <t xml:space="preserve"> 11:29:07</t>
  </si>
  <si>
    <t xml:space="preserve"> 12:03:22</t>
  </si>
  <si>
    <t xml:space="preserve"> 12:35:35</t>
  </si>
  <si>
    <t xml:space="preserve"> 13:23:39</t>
  </si>
  <si>
    <t xml:space="preserve"> 13:50:44</t>
  </si>
  <si>
    <t xml:space="preserve"> 14:06:01</t>
  </si>
  <si>
    <t xml:space="preserve"> 14:47:34</t>
  </si>
  <si>
    <t xml:space="preserve"> 14:50:31</t>
  </si>
  <si>
    <t xml:space="preserve"> 14:53:12</t>
  </si>
  <si>
    <t xml:space="preserve"> 14:56:38</t>
  </si>
  <si>
    <t xml:space="preserve"> 15:09:35</t>
  </si>
  <si>
    <t xml:space="preserve"> 15:18:05</t>
  </si>
  <si>
    <t xml:space="preserve"> 15:23:20</t>
  </si>
  <si>
    <t xml:space="preserve"> 15:23:42</t>
  </si>
  <si>
    <t xml:space="preserve"> 15:44:50</t>
  </si>
  <si>
    <t xml:space="preserve"> 15:57:46</t>
  </si>
  <si>
    <t xml:space="preserve"> 16:23:17</t>
  </si>
  <si>
    <t xml:space="preserve"> 16:23:18</t>
  </si>
  <si>
    <t xml:space="preserve"> 09:33:37</t>
  </si>
  <si>
    <t xml:space="preserve"> 10:09:08</t>
  </si>
  <si>
    <t xml:space="preserve"> 12:25:09</t>
  </si>
  <si>
    <t xml:space="preserve"> 12:25:20</t>
  </si>
  <si>
    <t xml:space="preserve"> 12:36:22</t>
  </si>
  <si>
    <t xml:space="preserve"> 13:43:58</t>
  </si>
  <si>
    <t xml:space="preserve"> 13:59:30</t>
  </si>
  <si>
    <t xml:space="preserve"> 14:06:55</t>
  </si>
  <si>
    <t xml:space="preserve"> 14:32:53</t>
  </si>
  <si>
    <t xml:space="preserve"> 15:05:54</t>
  </si>
  <si>
    <t xml:space="preserve"> 15:43:45</t>
  </si>
  <si>
    <t xml:space="preserve"> 16:16:23</t>
  </si>
  <si>
    <t xml:space="preserve"> 16:16:25</t>
  </si>
  <si>
    <t xml:space="preserve"> 16:31:51</t>
  </si>
  <si>
    <t xml:space="preserve"> 09:50:56</t>
  </si>
  <si>
    <t xml:space="preserve"> 10:27:25</t>
  </si>
  <si>
    <t xml:space="preserve"> 10:44:13</t>
  </si>
  <si>
    <t xml:space="preserve"> 10:50:22</t>
  </si>
  <si>
    <t xml:space="preserve"> 11:36:37</t>
  </si>
  <si>
    <t xml:space="preserve"> 12:22:04</t>
  </si>
  <si>
    <t xml:space="preserve"> 12:22:07</t>
  </si>
  <si>
    <t xml:space="preserve"> 12:22:08</t>
  </si>
  <si>
    <t xml:space="preserve"> 14:36:30</t>
  </si>
  <si>
    <t xml:space="preserve"> 14:51:41</t>
  </si>
  <si>
    <t xml:space="preserve"> 15:43:28</t>
  </si>
  <si>
    <t xml:space="preserve"> 09:08:04</t>
  </si>
  <si>
    <t xml:space="preserve"> 09:25:09</t>
  </si>
  <si>
    <t xml:space="preserve"> 09:45:15</t>
  </si>
  <si>
    <t xml:space="preserve"> 11:01:43</t>
  </si>
  <si>
    <t xml:space="preserve"> 11:25:13</t>
  </si>
  <si>
    <t xml:space="preserve"> 12:11:41</t>
  </si>
  <si>
    <t xml:space="preserve"> 13:08:43</t>
  </si>
  <si>
    <t xml:space="preserve"> 13:36:14</t>
  </si>
  <si>
    <t xml:space="preserve"> 15:08:21</t>
  </si>
  <si>
    <t xml:space="preserve"> 15:33:48</t>
  </si>
  <si>
    <t xml:space="preserve"> 15:34:15</t>
  </si>
  <si>
    <t xml:space="preserve"> 15:43:26</t>
  </si>
  <si>
    <t xml:space="preserve"> 16:18:24</t>
  </si>
  <si>
    <t xml:space="preserve"> 16:39:18</t>
  </si>
  <si>
    <t xml:space="preserve"> 10:40:34</t>
  </si>
  <si>
    <t xml:space="preserve"> 13:20:41</t>
  </si>
  <si>
    <t xml:space="preserve"> 13:45:43</t>
  </si>
  <si>
    <t xml:space="preserve"> 11:30:14</t>
  </si>
  <si>
    <t xml:space="preserve"> 12:34:26</t>
  </si>
  <si>
    <t xml:space="preserve"> 14:43:47</t>
  </si>
  <si>
    <t xml:space="preserve"> 14:43:52</t>
  </si>
  <si>
    <t xml:space="preserve"> 14:46:31</t>
  </si>
  <si>
    <t xml:space="preserve"> 15:31:27</t>
  </si>
  <si>
    <t xml:space="preserve"> 15:31:29</t>
  </si>
  <si>
    <t xml:space="preserve"> 16:20:51</t>
  </si>
  <si>
    <t xml:space="preserve"> 16:20:52</t>
  </si>
  <si>
    <t xml:space="preserve"> 17:09:04</t>
  </si>
  <si>
    <t xml:space="preserve"> 17:09:07</t>
  </si>
  <si>
    <t xml:space="preserve"> 10:37:26</t>
  </si>
  <si>
    <t xml:space="preserve"> 10:41:52</t>
  </si>
  <si>
    <t xml:space="preserve"> 12:17:54</t>
  </si>
  <si>
    <t xml:space="preserve"> 12:17:56</t>
  </si>
  <si>
    <t xml:space="preserve"> 13:04:10</t>
  </si>
  <si>
    <t xml:space="preserve"> 13:38:35</t>
  </si>
  <si>
    <t xml:space="preserve"> 14:14:57</t>
  </si>
  <si>
    <t xml:space="preserve"> 14:55:47</t>
  </si>
  <si>
    <t xml:space="preserve"> 14:55:48</t>
  </si>
  <si>
    <t xml:space="preserve"> 14:56:39</t>
  </si>
  <si>
    <t xml:space="preserve"> 15:59:25</t>
  </si>
  <si>
    <t xml:space="preserve"> 16:06:51</t>
  </si>
  <si>
    <t xml:space="preserve"> 16:11:52</t>
  </si>
  <si>
    <t xml:space="preserve"> 16:11:54</t>
  </si>
  <si>
    <t xml:space="preserve"> 16:48:16</t>
  </si>
  <si>
    <t xml:space="preserve"> 16:48:20</t>
  </si>
  <si>
    <t xml:space="preserve"> 16:48:21</t>
  </si>
  <si>
    <t xml:space="preserve"> 10:01:35</t>
  </si>
  <si>
    <t xml:space="preserve"> 10:01:36</t>
  </si>
  <si>
    <t xml:space="preserve"> 10:18:52</t>
  </si>
  <si>
    <t xml:space="preserve"> 14:41:24</t>
  </si>
  <si>
    <t xml:space="preserve"> 14:41:25</t>
  </si>
  <si>
    <t xml:space="preserve"> 14:45:33</t>
  </si>
  <si>
    <t xml:space="preserve"> 15:27:25</t>
  </si>
  <si>
    <t xml:space="preserve"> 15:27:32</t>
  </si>
  <si>
    <t xml:space="preserve"> 15:38:10</t>
  </si>
  <si>
    <t xml:space="preserve"> 15:58:42</t>
  </si>
  <si>
    <t xml:space="preserve"> 11:10:14</t>
  </si>
  <si>
    <t xml:space="preserve"> 11:55:20</t>
  </si>
  <si>
    <t xml:space="preserve"> 11:55:21</t>
  </si>
  <si>
    <t xml:space="preserve"> 11:55:23</t>
  </si>
  <si>
    <t xml:space="preserve"> 11:57:47</t>
  </si>
  <si>
    <t xml:space="preserve"> 14:05:25</t>
  </si>
  <si>
    <t xml:space="preserve"> 14:09:14</t>
  </si>
  <si>
    <t xml:space="preserve"> 14:11:21</t>
  </si>
  <si>
    <t xml:space="preserve"> 15:53:05</t>
  </si>
  <si>
    <t xml:space="preserve"> 15:53:06</t>
  </si>
  <si>
    <t xml:space="preserve"> 16:01:39</t>
  </si>
  <si>
    <t xml:space="preserve"> 09:09:54</t>
  </si>
  <si>
    <t xml:space="preserve"> 10:06:21</t>
  </si>
  <si>
    <t xml:space="preserve"> 10:06:46</t>
  </si>
  <si>
    <t xml:space="preserve"> 10:44:37</t>
  </si>
  <si>
    <t xml:space="preserve"> 10:55:10</t>
  </si>
  <si>
    <t xml:space="preserve"> 10:55:14</t>
  </si>
  <si>
    <t xml:space="preserve"> 11:19:44</t>
  </si>
  <si>
    <t xml:space="preserve"> 11:19:46</t>
  </si>
  <si>
    <t xml:space="preserve"> 13:18:27</t>
  </si>
  <si>
    <t xml:space="preserve"> 13:18:28</t>
  </si>
  <si>
    <t xml:space="preserve"> 13:18:34</t>
  </si>
  <si>
    <t xml:space="preserve"> 15:31:20</t>
  </si>
  <si>
    <t xml:space="preserve"> 15:31:21</t>
  </si>
  <si>
    <t xml:space="preserve"> 15:31:24</t>
  </si>
  <si>
    <t xml:space="preserve"> 09:14:04</t>
  </si>
  <si>
    <t xml:space="preserve"> 09:14:07</t>
  </si>
  <si>
    <t xml:space="preserve"> 09:14:16</t>
  </si>
  <si>
    <t xml:space="preserve"> 09:52:55</t>
  </si>
  <si>
    <t xml:space="preserve"> 09:53:02</t>
  </si>
  <si>
    <t xml:space="preserve"> 11:07:47</t>
  </si>
  <si>
    <t xml:space="preserve"> 11:58:02</t>
  </si>
  <si>
    <t xml:space="preserve"> 13:22:02</t>
  </si>
  <si>
    <t xml:space="preserve"> 13:27:15</t>
  </si>
  <si>
    <t xml:space="preserve"> 13:50:45</t>
  </si>
  <si>
    <t xml:space="preserve"> 13:51:29</t>
  </si>
  <si>
    <t xml:space="preserve"> 14:26:15</t>
  </si>
  <si>
    <t xml:space="preserve"> 14:48:29</t>
  </si>
  <si>
    <t xml:space="preserve"> 15:25:24</t>
  </si>
  <si>
    <t xml:space="preserve"> 15:25:25</t>
  </si>
  <si>
    <t xml:space="preserve"> 16:00:19</t>
  </si>
  <si>
    <t xml:space="preserve"> 10:39:48</t>
  </si>
  <si>
    <t xml:space="preserve"> 10:39:51</t>
  </si>
  <si>
    <t xml:space="preserve"> 10:39:55</t>
  </si>
  <si>
    <t xml:space="preserve"> 10:40:04</t>
  </si>
  <si>
    <t xml:space="preserve"> 10:40:12</t>
  </si>
  <si>
    <t xml:space="preserve"> 12:19:37</t>
  </si>
  <si>
    <t xml:space="preserve"> 14:00:36</t>
  </si>
  <si>
    <t xml:space="preserve"> 15:18:18</t>
  </si>
  <si>
    <t xml:space="preserve"> 15:43:22</t>
  </si>
  <si>
    <t xml:space="preserve"> 16:27:24</t>
  </si>
  <si>
    <t xml:space="preserve"> 16:39:51</t>
  </si>
  <si>
    <t xml:space="preserve"> 09:54:27</t>
  </si>
  <si>
    <t xml:space="preserve"> 10:14:20</t>
  </si>
  <si>
    <t xml:space="preserve"> 12:09:47</t>
  </si>
  <si>
    <t xml:space="preserve"> 12:17:42</t>
  </si>
  <si>
    <t xml:space="preserve"> 13:31:57</t>
  </si>
  <si>
    <t xml:space="preserve"> 13:39:21</t>
  </si>
  <si>
    <t xml:space="preserve"> 14:16:44</t>
  </si>
  <si>
    <t xml:space="preserve"> 15:03:38</t>
  </si>
  <si>
    <t xml:space="preserve"> 15:46:23</t>
  </si>
  <si>
    <t xml:space="preserve"> 16:36:10</t>
  </si>
  <si>
    <t xml:space="preserve"> 16:48:01</t>
  </si>
  <si>
    <t xml:space="preserve"> 17:05:52</t>
  </si>
  <si>
    <t xml:space="preserve"> 17:12:48</t>
  </si>
  <si>
    <t xml:space="preserve"> 09:36:44</t>
  </si>
  <si>
    <t xml:space="preserve"> 10:45:57</t>
  </si>
  <si>
    <t xml:space="preserve"> 11:11:21</t>
  </si>
  <si>
    <t xml:space="preserve"> 11:11:29</t>
  </si>
  <si>
    <t xml:space="preserve"> 12:47:32</t>
  </si>
  <si>
    <t xml:space="preserve"> 13:17:08</t>
  </si>
  <si>
    <t xml:space="preserve"> 14:36:50</t>
  </si>
  <si>
    <t xml:space="preserve"> 09:14:02</t>
  </si>
  <si>
    <t xml:space="preserve"> 09:19:26</t>
  </si>
  <si>
    <t xml:space="preserve"> 09:37:37</t>
  </si>
  <si>
    <t xml:space="preserve"> 10:02:49</t>
  </si>
  <si>
    <t xml:space="preserve"> 11:10:45</t>
  </si>
  <si>
    <t xml:space="preserve"> 12:24:54</t>
  </si>
  <si>
    <t xml:space="preserve"> 12:32:16</t>
  </si>
  <si>
    <t xml:space="preserve"> 12:48:16</t>
  </si>
  <si>
    <t xml:space="preserve"> 13:23:24</t>
  </si>
  <si>
    <t xml:space="preserve"> 14:05:48</t>
  </si>
  <si>
    <t xml:space="preserve"> 14:11:56</t>
  </si>
  <si>
    <t xml:space="preserve"> 09:36:22</t>
  </si>
  <si>
    <t xml:space="preserve"> 09:46:21</t>
  </si>
  <si>
    <t xml:space="preserve"> 10:06:04</t>
  </si>
  <si>
    <t xml:space="preserve"> 10:28:19</t>
  </si>
  <si>
    <t xml:space="preserve"> 10:28:20</t>
  </si>
  <si>
    <t xml:space="preserve"> 11:08:20</t>
  </si>
  <si>
    <t xml:space="preserve"> 13:20:51</t>
  </si>
  <si>
    <t xml:space="preserve"> 14:31:18</t>
  </si>
  <si>
    <t xml:space="preserve"> 14:31:30</t>
  </si>
  <si>
    <t xml:space="preserve"> 15:12:51</t>
  </si>
  <si>
    <t xml:space="preserve"> 15:20:57</t>
  </si>
  <si>
    <t xml:space="preserve"> 15:51:32</t>
  </si>
  <si>
    <t xml:space="preserve"> 16:33:47</t>
  </si>
  <si>
    <t xml:space="preserve"> 16:42:52</t>
  </si>
  <si>
    <t xml:space="preserve"> 09:04:16</t>
  </si>
  <si>
    <t xml:space="preserve"> 09:50:32</t>
  </si>
  <si>
    <t xml:space="preserve"> 10:04:12</t>
  </si>
  <si>
    <t xml:space="preserve"> 10:45:46</t>
  </si>
  <si>
    <t xml:space="preserve"> 11:03:20</t>
  </si>
  <si>
    <t xml:space="preserve"> 11:13:03</t>
  </si>
  <si>
    <t xml:space="preserve"> 11:19:19</t>
  </si>
  <si>
    <t xml:space="preserve"> 11:22:25</t>
  </si>
  <si>
    <t xml:space="preserve"> 11:33:33</t>
  </si>
  <si>
    <t xml:space="preserve"> 11:52:13</t>
  </si>
  <si>
    <t xml:space="preserve"> 12:39:04</t>
  </si>
  <si>
    <t xml:space="preserve"> 12:49:17</t>
  </si>
  <si>
    <t xml:space="preserve"> 13:12:19</t>
  </si>
  <si>
    <t xml:space="preserve"> 13:12:27</t>
  </si>
  <si>
    <t xml:space="preserve"> 13:34:01</t>
  </si>
  <si>
    <t xml:space="preserve"> 14:36:40</t>
  </si>
  <si>
    <t xml:space="preserve"> 14:36:43</t>
  </si>
  <si>
    <t xml:space="preserve"> 15:26:36</t>
  </si>
  <si>
    <t xml:space="preserve"> 15:48:56</t>
  </si>
  <si>
    <t xml:space="preserve"> 16:01:05</t>
  </si>
  <si>
    <t xml:space="preserve"> 09:45:13</t>
  </si>
  <si>
    <t xml:space="preserve"> 09:45:16</t>
  </si>
  <si>
    <t xml:space="preserve"> 10:59:05</t>
  </si>
  <si>
    <t xml:space="preserve"> 11:05:42</t>
  </si>
  <si>
    <t xml:space="preserve"> 12:44:21</t>
  </si>
  <si>
    <t xml:space="preserve"> 15:27:38</t>
  </si>
  <si>
    <t xml:space="preserve"> 16:10:19</t>
  </si>
  <si>
    <t xml:space="preserve"> 16:24:42</t>
  </si>
  <si>
    <t xml:space="preserve"> 09:14:47</t>
  </si>
  <si>
    <t xml:space="preserve"> 09:29:53</t>
  </si>
  <si>
    <t xml:space="preserve"> 10:43:59</t>
  </si>
  <si>
    <t xml:space="preserve"> 10:53:15</t>
  </si>
  <si>
    <t xml:space="preserve"> 10:57:55</t>
  </si>
  <si>
    <t xml:space="preserve"> 13:40:53</t>
  </si>
  <si>
    <t xml:space="preserve"> 14:34:58</t>
  </si>
  <si>
    <t xml:space="preserve"> 14:36:58</t>
  </si>
  <si>
    <t xml:space="preserve"> 14:52:20</t>
  </si>
  <si>
    <t xml:space="preserve"> 09:06:58</t>
  </si>
  <si>
    <t xml:space="preserve"> 09:35:28</t>
  </si>
  <si>
    <t xml:space="preserve"> 09:56:27</t>
  </si>
  <si>
    <t xml:space="preserve"> 10:15:54</t>
  </si>
  <si>
    <t xml:space="preserve"> 10:29:53</t>
  </si>
  <si>
    <t xml:space="preserve"> 11:40:38</t>
  </si>
  <si>
    <t xml:space="preserve"> 12:12:33</t>
  </si>
  <si>
    <t xml:space="preserve"> 12:33:17</t>
  </si>
  <si>
    <t xml:space="preserve"> 12:38:04</t>
  </si>
  <si>
    <t xml:space="preserve"> 14:13:32</t>
  </si>
  <si>
    <t xml:space="preserve"> 14:55:57</t>
  </si>
  <si>
    <t xml:space="preserve"> 14:56:00</t>
  </si>
  <si>
    <t xml:space="preserve"> 15:02:40</t>
  </si>
  <si>
    <t xml:space="preserve"> 15:47:06</t>
  </si>
  <si>
    <t xml:space="preserve"> 15:54:31</t>
  </si>
  <si>
    <t xml:space="preserve"> 10:08:03</t>
  </si>
  <si>
    <t xml:space="preserve"> 10:08:04</t>
  </si>
  <si>
    <t xml:space="preserve"> 09:45:40</t>
  </si>
  <si>
    <t xml:space="preserve"> 10:21:11</t>
  </si>
  <si>
    <t xml:space="preserve"> 10:21:13</t>
  </si>
  <si>
    <t xml:space="preserve"> 11:03:16</t>
  </si>
  <si>
    <t xml:space="preserve"> 11:11:55</t>
  </si>
  <si>
    <t xml:space="preserve"> 13:43:55</t>
  </si>
  <si>
    <t xml:space="preserve"> 13:59:28</t>
  </si>
  <si>
    <t xml:space="preserve"> 14:50:18</t>
  </si>
  <si>
    <t xml:space="preserve"> 15:56:19</t>
  </si>
  <si>
    <t xml:space="preserve"> 15:56:23</t>
  </si>
  <si>
    <t xml:space="preserve"> 15:56:25</t>
  </si>
  <si>
    <t xml:space="preserve"> 09:48:50</t>
  </si>
  <si>
    <t xml:space="preserve"> 09:55:36</t>
  </si>
  <si>
    <t xml:space="preserve"> 10:56:50</t>
  </si>
  <si>
    <t xml:space="preserve"> 11:06:56</t>
  </si>
  <si>
    <t xml:space="preserve"> 13:14:39</t>
  </si>
  <si>
    <t xml:space="preserve"> 13:14:42</t>
  </si>
  <si>
    <t xml:space="preserve"> 13:23:21</t>
  </si>
  <si>
    <t xml:space="preserve"> 14:28:00</t>
  </si>
  <si>
    <t xml:space="preserve"> 14:57:04</t>
  </si>
  <si>
    <t xml:space="preserve"> 15:09:59</t>
  </si>
  <si>
    <t xml:space="preserve"> 15:19:39</t>
  </si>
  <si>
    <t xml:space="preserve"> 16:45:00</t>
  </si>
  <si>
    <t xml:space="preserve"> 16:50:08</t>
  </si>
  <si>
    <t xml:space="preserve"> 16:50:09</t>
  </si>
  <si>
    <t xml:space="preserve"> 16:53:24</t>
  </si>
  <si>
    <t xml:space="preserve"> 13:47:23</t>
  </si>
  <si>
    <t xml:space="preserve"> 13:47:24</t>
  </si>
  <si>
    <t xml:space="preserve"> 13:47:27</t>
  </si>
  <si>
    <t xml:space="preserve"> 14:32:58</t>
  </si>
  <si>
    <t xml:space="preserve"> 15:04:39</t>
  </si>
  <si>
    <t xml:space="preserve"> 16:09:02</t>
  </si>
  <si>
    <t xml:space="preserve"> 10:29:00</t>
  </si>
  <si>
    <t xml:space="preserve"> 10:29:01</t>
  </si>
  <si>
    <t xml:space="preserve"> 14:53:47</t>
  </si>
  <si>
    <t xml:space="preserve"> 17:04:14</t>
  </si>
  <si>
    <t xml:space="preserve"> 09:30:53</t>
  </si>
  <si>
    <t xml:space="preserve"> 10:22:56</t>
  </si>
  <si>
    <t xml:space="preserve"> 11:04:05</t>
  </si>
  <si>
    <t xml:space="preserve"> 13:32:43</t>
  </si>
  <si>
    <t xml:space="preserve"> 14:42:28</t>
  </si>
  <si>
    <t xml:space="preserve"> 15:07:04</t>
  </si>
  <si>
    <t xml:space="preserve"> 15:25:34</t>
  </si>
  <si>
    <t xml:space="preserve"> 15:45:07</t>
  </si>
  <si>
    <t xml:space="preserve"> 15:53:02</t>
  </si>
  <si>
    <t xml:space="preserve"> 09:26:29</t>
  </si>
  <si>
    <t xml:space="preserve"> 12:10:26</t>
  </si>
  <si>
    <t xml:space="preserve"> 13:35:17</t>
  </si>
  <si>
    <t xml:space="preserve"> 13:35:19</t>
  </si>
  <si>
    <t xml:space="preserve"> 13:58:57</t>
  </si>
  <si>
    <t xml:space="preserve"> 15:59:19</t>
  </si>
  <si>
    <t xml:space="preserve"> 15:59:22</t>
  </si>
  <si>
    <t xml:space="preserve"> 10:16:57</t>
  </si>
  <si>
    <t xml:space="preserve"> 13:12:41</t>
  </si>
  <si>
    <t xml:space="preserve"> 13:12:42</t>
  </si>
  <si>
    <t xml:space="preserve"> 13:12:44</t>
  </si>
  <si>
    <t xml:space="preserve"> 10:07:06</t>
  </si>
  <si>
    <t xml:space="preserve"> 10:21:00</t>
  </si>
  <si>
    <t xml:space="preserve"> 12:27:56</t>
  </si>
  <si>
    <t xml:space="preserve"> 12:27:59</t>
  </si>
  <si>
    <t xml:space="preserve"> 14:39:52</t>
  </si>
  <si>
    <t xml:space="preserve"> 15:56:45</t>
  </si>
  <si>
    <t xml:space="preserve"> 17:17:34</t>
  </si>
  <si>
    <t xml:space="preserve"> 17:17:36</t>
  </si>
  <si>
    <t xml:space="preserve"> 11:59:03</t>
  </si>
  <si>
    <t xml:space="preserve"> 12:52:55</t>
  </si>
  <si>
    <t xml:space="preserve"> 13:25:39</t>
  </si>
  <si>
    <t xml:space="preserve"> 14:08:38</t>
  </si>
  <si>
    <t>Mrz</t>
  </si>
  <si>
    <t xml:space="preserve"> 10:04:08</t>
  </si>
  <si>
    <t xml:space="preserve"> 10:04:09</t>
  </si>
  <si>
    <t xml:space="preserve"> 10:04:10</t>
  </si>
  <si>
    <t xml:space="preserve"> 10:04:11</t>
  </si>
  <si>
    <t xml:space="preserve"> 10:04:13</t>
  </si>
  <si>
    <t xml:space="preserve"> 10:06:41</t>
  </si>
  <si>
    <t xml:space="preserve"> 10:16:27</t>
  </si>
  <si>
    <t xml:space="preserve"> 10:28:26</t>
  </si>
  <si>
    <t xml:space="preserve"> 10:30:31</t>
  </si>
  <si>
    <t xml:space="preserve"> 10:48:40</t>
  </si>
  <si>
    <t xml:space="preserve"> 10:52:00</t>
  </si>
  <si>
    <t xml:space="preserve"> 11:00:47</t>
  </si>
  <si>
    <t xml:space="preserve"> 11:00:48</t>
  </si>
  <si>
    <t xml:space="preserve"> 11:13:05</t>
  </si>
  <si>
    <t xml:space="preserve"> 11:36:32</t>
  </si>
  <si>
    <t xml:space="preserve"> 11:47:19</t>
  </si>
  <si>
    <t xml:space="preserve"> 12:06:43</t>
  </si>
  <si>
    <t xml:space="preserve"> 12:06:44</t>
  </si>
  <si>
    <t xml:space="preserve"> 12:36:18</t>
  </si>
  <si>
    <t xml:space="preserve"> 12:36:19</t>
  </si>
  <si>
    <t xml:space="preserve"> 12:38:53</t>
  </si>
  <si>
    <t xml:space="preserve"> 12:55:00</t>
  </si>
  <si>
    <t xml:space="preserve"> 09:14:28</t>
  </si>
  <si>
    <t xml:space="preserve"> 09:32:33</t>
  </si>
  <si>
    <t xml:space="preserve"> 10:28:45</t>
  </si>
  <si>
    <t xml:space="preserve"> 11:08:22</t>
  </si>
  <si>
    <t xml:space="preserve"> 11:08:23</t>
  </si>
  <si>
    <t xml:space="preserve"> 11:08:24</t>
  </si>
  <si>
    <t xml:space="preserve"> 11:38:15</t>
  </si>
  <si>
    <t xml:space="preserve"> 11:38:17</t>
  </si>
  <si>
    <t xml:space="preserve"> 12:20:31</t>
  </si>
  <si>
    <t xml:space="preserve"> 12:52:58</t>
  </si>
  <si>
    <t xml:space="preserve"> 09:07:50</t>
  </si>
  <si>
    <t xml:space="preserve"> 09:21:23</t>
  </si>
  <si>
    <t xml:space="preserve"> 10:05:11</t>
  </si>
  <si>
    <t xml:space="preserve"> 10:21:45</t>
  </si>
  <si>
    <t xml:space="preserve"> 10:34:47</t>
  </si>
  <si>
    <t xml:space="preserve"> 10:48:09</t>
  </si>
  <si>
    <t xml:space="preserve"> 11:10:57</t>
  </si>
  <si>
    <t xml:space="preserve"> 11:45:42</t>
  </si>
  <si>
    <t xml:space="preserve"> 11:56:53</t>
  </si>
  <si>
    <t xml:space="preserve"> 12:42:28</t>
  </si>
  <si>
    <t xml:space="preserve"> 09:49:08</t>
  </si>
  <si>
    <t xml:space="preserve"> 10:03:25</t>
  </si>
  <si>
    <t xml:space="preserve"> 10:21:44</t>
  </si>
  <si>
    <t xml:space="preserve"> 10:32:07</t>
  </si>
  <si>
    <t xml:space="preserve"> 10:44:39</t>
  </si>
  <si>
    <t xml:space="preserve"> 10:48:13</t>
  </si>
  <si>
    <t xml:space="preserve"> 11:07:22</t>
  </si>
  <si>
    <t xml:space="preserve"> 11:09:24</t>
  </si>
  <si>
    <t xml:space="preserve"> 11:22:38</t>
  </si>
  <si>
    <t xml:space="preserve"> 11:24:53</t>
  </si>
  <si>
    <t xml:space="preserve"> 11:24:54</t>
  </si>
  <si>
    <t xml:space="preserve"> 11:40:15</t>
  </si>
  <si>
    <t xml:space="preserve"> 10:48:06</t>
  </si>
  <si>
    <t xml:space="preserve"> 10:54:53</t>
  </si>
  <si>
    <t xml:space="preserve"> 12:14:58</t>
  </si>
  <si>
    <t xml:space="preserve"> 12:40:25</t>
  </si>
  <si>
    <t xml:space="preserve"> 16:37:38</t>
  </si>
  <si>
    <t xml:space="preserve"> 10:32:25</t>
  </si>
  <si>
    <t xml:space="preserve"> 11:06:39</t>
  </si>
  <si>
    <t xml:space="preserve"> 14:12:09</t>
  </si>
  <si>
    <t xml:space="preserve"> 09:19:28</t>
  </si>
  <si>
    <t xml:space="preserve"> 09:21:25</t>
  </si>
  <si>
    <t xml:space="preserve"> 11:31:45</t>
  </si>
  <si>
    <t xml:space="preserve"> 12:19:18</t>
  </si>
  <si>
    <t xml:space="preserve"> 13:11:23</t>
  </si>
  <si>
    <t xml:space="preserve"> 13:41:51</t>
  </si>
  <si>
    <t xml:space="preserve"> 13:41:52</t>
  </si>
  <si>
    <t xml:space="preserve"> 15:20:56</t>
  </si>
  <si>
    <t xml:space="preserve"> 15:41:02</t>
  </si>
  <si>
    <t xml:space="preserve"> 16:05:08</t>
  </si>
  <si>
    <t xml:space="preserve"> 09:30:03</t>
  </si>
  <si>
    <t xml:space="preserve"> 10:20:40</t>
  </si>
  <si>
    <t xml:space="preserve"> 10:44:30</t>
  </si>
  <si>
    <t xml:space="preserve"> 11:33:45</t>
  </si>
  <si>
    <t xml:space="preserve"> 12:20:06</t>
  </si>
  <si>
    <t xml:space="preserve"> 12:41:25</t>
  </si>
  <si>
    <t xml:space="preserve"> 12:56:31</t>
  </si>
  <si>
    <t xml:space="preserve"> 16:51:35</t>
  </si>
  <si>
    <t xml:space="preserve"> 16:51:36</t>
  </si>
  <si>
    <t xml:space="preserve"> 16:51:38</t>
  </si>
  <si>
    <t xml:space="preserve"> 17:13:11</t>
  </si>
  <si>
    <t xml:space="preserve"> 09:19:00</t>
  </si>
  <si>
    <t xml:space="preserve"> 09:19:02</t>
  </si>
  <si>
    <t xml:space="preserve"> 09:19:03</t>
  </si>
  <si>
    <t xml:space="preserve"> 09:19:05</t>
  </si>
  <si>
    <t xml:space="preserve"> 09:25:52</t>
  </si>
  <si>
    <t xml:space="preserve"> 09:41:46</t>
  </si>
  <si>
    <t xml:space="preserve"> 10:09:00</t>
  </si>
  <si>
    <t xml:space="preserve"> 10:09:03</t>
  </si>
  <si>
    <t xml:space="preserve"> 10:58:47</t>
  </si>
  <si>
    <t xml:space="preserve"> 10:58:48</t>
  </si>
  <si>
    <t xml:space="preserve"> 12:22:49</t>
  </si>
  <si>
    <t xml:space="preserve"> 12:33:44</t>
  </si>
  <si>
    <t xml:space="preserve"> 12:45:10</t>
  </si>
  <si>
    <t xml:space="preserve"> 12:59:26</t>
  </si>
  <si>
    <t xml:space="preserve"> 12:59:28</t>
  </si>
  <si>
    <t xml:space="preserve"> 12:59:47</t>
  </si>
  <si>
    <t xml:space="preserve"> 13:11:46</t>
  </si>
  <si>
    <t xml:space="preserve"> 13:12:52</t>
  </si>
  <si>
    <t xml:space="preserve"> 14:08:16</t>
  </si>
  <si>
    <t xml:space="preserve"> 14:37:19</t>
  </si>
  <si>
    <t xml:space="preserve"> 15:12:23</t>
  </si>
  <si>
    <t xml:space="preserve"> 15:12:24</t>
  </si>
  <si>
    <t xml:space="preserve"> 16:32:55</t>
  </si>
  <si>
    <t xml:space="preserve"> 16:32:56</t>
  </si>
  <si>
    <t xml:space="preserve"> 16:44:35</t>
  </si>
  <si>
    <t xml:space="preserve"> 17:00:06</t>
  </si>
  <si>
    <t xml:space="preserve"> 10:03:34</t>
  </si>
  <si>
    <t xml:space="preserve"> 10:12:10</t>
  </si>
  <si>
    <t xml:space="preserve"> 10:38:05</t>
  </si>
  <si>
    <t xml:space="preserve"> 10:58:27</t>
  </si>
  <si>
    <t xml:space="preserve"> 13:34:42</t>
  </si>
  <si>
    <t xml:space="preserve"> 13:41:12</t>
  </si>
  <si>
    <t xml:space="preserve"> 13:46:34</t>
  </si>
  <si>
    <t xml:space="preserve"> 14:19:41</t>
  </si>
  <si>
    <t xml:space="preserve"> 16:33:21</t>
  </si>
  <si>
    <t xml:space="preserve"> 10:17:07</t>
  </si>
  <si>
    <t xml:space="preserve"> 11:26:55</t>
  </si>
  <si>
    <t xml:space="preserve"> 12:27:58</t>
  </si>
  <si>
    <t xml:space="preserve"> 13:54:16</t>
  </si>
  <si>
    <t xml:space="preserve"> 13:54:17</t>
  </si>
  <si>
    <t xml:space="preserve"> 14:34:54</t>
  </si>
  <si>
    <t xml:space="preserve"> 14:34:55</t>
  </si>
  <si>
    <t xml:space="preserve"> 14:34:57</t>
  </si>
  <si>
    <t xml:space="preserve"> 16:05:27</t>
  </si>
  <si>
    <t xml:space="preserve"> 12:30:17</t>
  </si>
  <si>
    <t xml:space="preserve"> 12:30:19</t>
  </si>
  <si>
    <t xml:space="preserve"> 12:58:50</t>
  </si>
  <si>
    <t xml:space="preserve"> 13:00:32</t>
  </si>
  <si>
    <t xml:space="preserve"> 13:20:23</t>
  </si>
  <si>
    <t xml:space="preserve"> 13:29:09</t>
  </si>
  <si>
    <t xml:space="preserve"> 13:47:16</t>
  </si>
  <si>
    <t xml:space="preserve"> 13:47:17</t>
  </si>
  <si>
    <t xml:space="preserve"> 13:50:52</t>
  </si>
  <si>
    <t xml:space="preserve"> 14:04:36</t>
  </si>
  <si>
    <t xml:space="preserve"> 14:07:27</t>
  </si>
  <si>
    <t xml:space="preserve"> 14:27:32</t>
  </si>
  <si>
    <t xml:space="preserve"> 14:27:39</t>
  </si>
  <si>
    <t xml:space="preserve"> 14:45:09</t>
  </si>
  <si>
    <t xml:space="preserve"> 14:59:59</t>
  </si>
  <si>
    <t xml:space="preserve"> 15:01:21</t>
  </si>
  <si>
    <t xml:space="preserve"> 15:02:19</t>
  </si>
  <si>
    <t xml:space="preserve"> 15:05:53</t>
  </si>
  <si>
    <t xml:space="preserve"> 15:47:16</t>
  </si>
  <si>
    <t xml:space="preserve"> 16:10:36</t>
  </si>
  <si>
    <t xml:space="preserve"> 09:03:31</t>
  </si>
  <si>
    <t xml:space="preserve"> 09:27:04</t>
  </si>
  <si>
    <t xml:space="preserve"> 09:42:29</t>
  </si>
  <si>
    <t xml:space="preserve"> 09:51:10</t>
  </si>
  <si>
    <t xml:space="preserve"> 10:00:26</t>
  </si>
  <si>
    <t xml:space="preserve"> 10:00:28</t>
  </si>
  <si>
    <t xml:space="preserve"> 10:15:30</t>
  </si>
  <si>
    <t xml:space="preserve"> 10:17:23</t>
  </si>
  <si>
    <t xml:space="preserve"> 10:22:27</t>
  </si>
  <si>
    <t xml:space="preserve"> 10:44:48</t>
  </si>
  <si>
    <t xml:space="preserve"> 10:58:58</t>
  </si>
  <si>
    <t xml:space="preserve"> 11:06:40</t>
  </si>
  <si>
    <t xml:space="preserve"> 11:06:42</t>
  </si>
  <si>
    <t xml:space="preserve"> 11:10:30</t>
  </si>
  <si>
    <t xml:space="preserve"> 11:33:46</t>
  </si>
  <si>
    <t xml:space="preserve"> 11:36:03</t>
  </si>
  <si>
    <t xml:space="preserve"> 11:36:43</t>
  </si>
  <si>
    <t xml:space="preserve"> 11:49:35</t>
  </si>
  <si>
    <t xml:space="preserve"> 11:59:04</t>
  </si>
  <si>
    <t xml:space="preserve"> 12:35:07</t>
  </si>
  <si>
    <t xml:space="preserve"> 12:40:50</t>
  </si>
  <si>
    <t xml:space="preserve"> 13:28:40</t>
  </si>
  <si>
    <t xml:space="preserve"> 13:54:04</t>
  </si>
  <si>
    <t xml:space="preserve"> 14:02:55</t>
  </si>
  <si>
    <t xml:space="preserve"> 14:10:10</t>
  </si>
  <si>
    <t xml:space="preserve"> 14:11:25</t>
  </si>
  <si>
    <t xml:space="preserve"> 14:14:20</t>
  </si>
  <si>
    <t xml:space="preserve"> 14:22:36</t>
  </si>
  <si>
    <t xml:space="preserve"> 14:27:50</t>
  </si>
  <si>
    <t xml:space="preserve"> 14:29:35</t>
  </si>
  <si>
    <t xml:space="preserve"> 14:44:58</t>
  </si>
  <si>
    <t xml:space="preserve"> 15:15:48</t>
  </si>
  <si>
    <t xml:space="preserve"> 15:25:00</t>
  </si>
  <si>
    <t xml:space="preserve"> 15:38:19</t>
  </si>
  <si>
    <t xml:space="preserve"> 15:39:01</t>
  </si>
  <si>
    <t xml:space="preserve"> 15:52:07</t>
  </si>
  <si>
    <t xml:space="preserve"> 15:57:22</t>
  </si>
  <si>
    <t xml:space="preserve"> 16:11:43</t>
  </si>
  <si>
    <t xml:space="preserve"> 16:22:53</t>
  </si>
  <si>
    <t xml:space="preserve"> 16:22:55</t>
  </si>
  <si>
    <t xml:space="preserve"> 16:43:55</t>
  </si>
  <si>
    <t xml:space="preserve"> 09:09:53</t>
  </si>
  <si>
    <t xml:space="preserve"> 09:18:41</t>
  </si>
  <si>
    <t xml:space="preserve"> 09:21:40</t>
  </si>
  <si>
    <t xml:space="preserve"> 09:31:33</t>
  </si>
  <si>
    <t xml:space="preserve"> 09:35:51</t>
  </si>
  <si>
    <t xml:space="preserve"> 09:44:36</t>
  </si>
  <si>
    <t xml:space="preserve"> 09:52:49</t>
  </si>
  <si>
    <t xml:space="preserve"> 10:01:23</t>
  </si>
  <si>
    <t xml:space="preserve"> 10:10:23</t>
  </si>
  <si>
    <t xml:space="preserve"> 10:14:11</t>
  </si>
  <si>
    <t xml:space="preserve"> 10:21:26</t>
  </si>
  <si>
    <t xml:space="preserve"> 10:22:57</t>
  </si>
  <si>
    <t xml:space="preserve"> 10:36:30</t>
  </si>
  <si>
    <t xml:space="preserve"> 10:47:37</t>
  </si>
  <si>
    <t xml:space="preserve"> 10:54:23</t>
  </si>
  <si>
    <t xml:space="preserve"> 11:07:45</t>
  </si>
  <si>
    <t xml:space="preserve"> 11:11:47</t>
  </si>
  <si>
    <t xml:space="preserve"> 11:39:24</t>
  </si>
  <si>
    <t xml:space="preserve"> 11:49:12</t>
  </si>
  <si>
    <t xml:space="preserve"> 11:50:37</t>
  </si>
  <si>
    <t xml:space="preserve"> 12:15:12</t>
  </si>
  <si>
    <t xml:space="preserve"> 12:47:38</t>
  </si>
  <si>
    <t xml:space="preserve"> 12:59:33</t>
  </si>
  <si>
    <t xml:space="preserve"> 13:28:52</t>
  </si>
  <si>
    <t xml:space="preserve"> 13:36:12</t>
  </si>
  <si>
    <t xml:space="preserve"> 14:12:39</t>
  </si>
  <si>
    <t xml:space="preserve"> 14:39:12</t>
  </si>
  <si>
    <t xml:space="preserve"> 14:44:08</t>
  </si>
  <si>
    <t xml:space="preserve"> 14:50:15</t>
  </si>
  <si>
    <t xml:space="preserve"> 15:47:33</t>
  </si>
  <si>
    <t xml:space="preserve"> 17:01:10</t>
  </si>
  <si>
    <t xml:space="preserve"> 09:08:51</t>
  </si>
  <si>
    <t xml:space="preserve"> 09:39:01</t>
  </si>
  <si>
    <t xml:space="preserve"> 09:43:50</t>
  </si>
  <si>
    <t xml:space="preserve"> 09:51:44</t>
  </si>
  <si>
    <t xml:space="preserve"> 10:14:58</t>
  </si>
  <si>
    <t xml:space="preserve"> 10:25:39</t>
  </si>
  <si>
    <t xml:space="preserve"> 10:41:36</t>
  </si>
  <si>
    <t xml:space="preserve"> 10:43:45</t>
  </si>
  <si>
    <t xml:space="preserve"> 10:46:19</t>
  </si>
  <si>
    <t xml:space="preserve"> 10:56:35</t>
  </si>
  <si>
    <t xml:space="preserve"> 11:14:32</t>
  </si>
  <si>
    <t xml:space="preserve"> 11:40:21</t>
  </si>
  <si>
    <t xml:space="preserve"> 11:41:44</t>
  </si>
  <si>
    <t xml:space="preserve"> 11:54:07</t>
  </si>
  <si>
    <t xml:space="preserve"> 11:55:46</t>
  </si>
  <si>
    <t xml:space="preserve"> 13:32:46</t>
  </si>
  <si>
    <t xml:space="preserve"> 13:42:48</t>
  </si>
  <si>
    <t xml:space="preserve"> 13:59:10</t>
  </si>
  <si>
    <t xml:space="preserve"> 14:25:54</t>
  </si>
  <si>
    <t xml:space="preserve"> 14:45:04</t>
  </si>
  <si>
    <t xml:space="preserve"> 14:56:34</t>
  </si>
  <si>
    <t xml:space="preserve"> 15:11:02</t>
  </si>
  <si>
    <t xml:space="preserve"> 15:34:51</t>
  </si>
  <si>
    <t xml:space="preserve"> 16:08:36</t>
  </si>
  <si>
    <t xml:space="preserve"> 16:14:47</t>
  </si>
  <si>
    <t xml:space="preserve"> 09:11:02</t>
  </si>
  <si>
    <t xml:space="preserve"> 09:24:50</t>
  </si>
  <si>
    <t xml:space="preserve"> 09:48:09</t>
  </si>
  <si>
    <t xml:space="preserve"> 09:53:00</t>
  </si>
  <si>
    <t xml:space="preserve"> 10:35:59</t>
  </si>
  <si>
    <t xml:space="preserve"> 10:53:42</t>
  </si>
  <si>
    <t xml:space="preserve"> 11:14:38</t>
  </si>
  <si>
    <t xml:space="preserve"> 11:16:07</t>
  </si>
  <si>
    <t xml:space="preserve"> 12:19:36</t>
  </si>
  <si>
    <t xml:space="preserve"> 12:24:34</t>
  </si>
  <si>
    <t xml:space="preserve"> 12:27:55</t>
  </si>
  <si>
    <t xml:space="preserve"> 12:53:37</t>
  </si>
  <si>
    <t xml:space="preserve"> 14:13:44</t>
  </si>
  <si>
    <t xml:space="preserve"> 14:14:43</t>
  </si>
  <si>
    <t xml:space="preserve"> 14:14:44</t>
  </si>
  <si>
    <t xml:space="preserve"> 14:44:12</t>
  </si>
  <si>
    <t xml:space="preserve"> 14:53:06</t>
  </si>
  <si>
    <t xml:space="preserve"> 15:37:33</t>
  </si>
  <si>
    <t xml:space="preserve"> 15:50:25</t>
  </si>
  <si>
    <t xml:space="preserve"> 15:53:36</t>
  </si>
  <si>
    <t xml:space="preserve"> 15:53:37</t>
  </si>
  <si>
    <t xml:space="preserve"> 15:57:16</t>
  </si>
  <si>
    <t xml:space="preserve"> 16:24:44</t>
  </si>
  <si>
    <t xml:space="preserve"> 16:50:41</t>
  </si>
  <si>
    <t xml:space="preserve"> 09:24:35</t>
  </si>
  <si>
    <t xml:space="preserve"> 09:35:00</t>
  </si>
  <si>
    <t xml:space="preserve"> 09:59:24</t>
  </si>
  <si>
    <t xml:space="preserve"> 10:02:36</t>
  </si>
  <si>
    <t xml:space="preserve"> 10:15:15</t>
  </si>
  <si>
    <t xml:space="preserve"> 10:21:06</t>
  </si>
  <si>
    <t xml:space="preserve"> 10:32:01</t>
  </si>
  <si>
    <t xml:space="preserve"> 10:38:56</t>
  </si>
  <si>
    <t xml:space="preserve"> 10:55:25</t>
  </si>
  <si>
    <t xml:space="preserve"> 11:03:47</t>
  </si>
  <si>
    <t xml:space="preserve"> 11:11:16</t>
  </si>
  <si>
    <t xml:space="preserve"> 11:17:50</t>
  </si>
  <si>
    <t xml:space="preserve"> 11:28:02</t>
  </si>
  <si>
    <t xml:space="preserve"> 11:31:25</t>
  </si>
  <si>
    <t xml:space="preserve"> 11:59:51</t>
  </si>
  <si>
    <t xml:space="preserve"> 12:12:19</t>
  </si>
  <si>
    <t xml:space="preserve"> 12:16:12</t>
  </si>
  <si>
    <t xml:space="preserve"> 12:19:08</t>
  </si>
  <si>
    <t xml:space="preserve"> 14:08:42</t>
  </si>
  <si>
    <t xml:space="preserve"> 14:24:36</t>
  </si>
  <si>
    <t xml:space="preserve"> 15:02:58</t>
  </si>
  <si>
    <t xml:space="preserve"> 09:06:14</t>
  </si>
  <si>
    <t xml:space="preserve"> 09:25:48</t>
  </si>
  <si>
    <t xml:space="preserve"> 09:37:02</t>
  </si>
  <si>
    <t xml:space="preserve"> 09:43:24</t>
  </si>
  <si>
    <t xml:space="preserve"> 10:04:49</t>
  </si>
  <si>
    <t xml:space="preserve"> 10:04:53</t>
  </si>
  <si>
    <t xml:space="preserve"> 10:09:20</t>
  </si>
  <si>
    <t xml:space="preserve"> 10:20:08</t>
  </si>
  <si>
    <t xml:space="preserve"> 10:33:24</t>
  </si>
  <si>
    <t xml:space="preserve"> 11:08:35</t>
  </si>
  <si>
    <t xml:space="preserve"> 11:14:57</t>
  </si>
  <si>
    <t xml:space="preserve"> 11:33:53</t>
  </si>
  <si>
    <t xml:space="preserve"> 11:49:30</t>
  </si>
  <si>
    <t xml:space="preserve"> 12:06:21</t>
  </si>
  <si>
    <t xml:space="preserve"> 12:35:20</t>
  </si>
  <si>
    <t xml:space="preserve"> 13:06:13</t>
  </si>
  <si>
    <t xml:space="preserve"> 14:09:00</t>
  </si>
  <si>
    <t xml:space="preserve"> 14:47:17</t>
  </si>
  <si>
    <t xml:space="preserve"> 15:12:37</t>
  </si>
  <si>
    <t xml:space="preserve"> 15:19:03</t>
  </si>
  <si>
    <t xml:space="preserve"> 15:48:25</t>
  </si>
  <si>
    <t xml:space="preserve"> 15:50:43</t>
  </si>
  <si>
    <t xml:space="preserve"> 16:57:52</t>
  </si>
  <si>
    <t xml:space="preserve"> 09:13:53</t>
  </si>
  <si>
    <t xml:space="preserve"> 09:49:53</t>
  </si>
  <si>
    <t xml:space="preserve"> 09:59:49</t>
  </si>
  <si>
    <t xml:space="preserve"> 10:10:41</t>
  </si>
  <si>
    <t xml:space="preserve"> 10:18:28</t>
  </si>
  <si>
    <t xml:space="preserve"> 10:30:32</t>
  </si>
  <si>
    <t xml:space="preserve"> 10:44:34</t>
  </si>
  <si>
    <t xml:space="preserve"> 11:06:43</t>
  </si>
  <si>
    <t xml:space="preserve"> 11:22:15</t>
  </si>
  <si>
    <t xml:space="preserve"> 10:07:05</t>
  </si>
  <si>
    <t xml:space="preserve"> 10:19:16</t>
  </si>
  <si>
    <t xml:space="preserve"> 10:20:45</t>
  </si>
  <si>
    <t xml:space="preserve"> 10:40:00</t>
  </si>
  <si>
    <t xml:space="preserve"> 10:43:34</t>
  </si>
  <si>
    <t xml:space="preserve"> 11:18:04</t>
  </si>
  <si>
    <t xml:space="preserve"> 11:18:12</t>
  </si>
  <si>
    <t xml:space="preserve"> 11:23:40</t>
  </si>
  <si>
    <t xml:space="preserve"> 11:53:49</t>
  </si>
  <si>
    <t xml:space="preserve"> 11:59:07</t>
  </si>
  <si>
    <t xml:space="preserve"> 12:26:10</t>
  </si>
  <si>
    <t xml:space="preserve"> 12:41:20</t>
  </si>
  <si>
    <t xml:space="preserve"> 12:41:23</t>
  </si>
  <si>
    <t xml:space="preserve"> 13:18:12</t>
  </si>
  <si>
    <t xml:space="preserve"> 13:18:13</t>
  </si>
  <si>
    <t xml:space="preserve"> 13:30:48</t>
  </si>
  <si>
    <t xml:space="preserve"> 10:23:48</t>
  </si>
  <si>
    <t xml:space="preserve"> 10:23:50</t>
  </si>
  <si>
    <t xml:space="preserve"> 10:23:53</t>
  </si>
  <si>
    <t xml:space="preserve"> 10:31:16</t>
  </si>
  <si>
    <t xml:space="preserve"> 11:36:48</t>
  </si>
  <si>
    <t xml:space="preserve"> 11:37:12</t>
  </si>
  <si>
    <t xml:space="preserve"> 12:09:58</t>
  </si>
  <si>
    <t xml:space="preserve"> 12:41:47</t>
  </si>
  <si>
    <t xml:space="preserve"> 13:31:08</t>
  </si>
  <si>
    <t xml:space="preserve"> 14:50:28</t>
  </si>
  <si>
    <t xml:space="preserve"> 14:50:33</t>
  </si>
  <si>
    <t xml:space="preserve"> 15:06:27</t>
  </si>
  <si>
    <t xml:space="preserve"> 10:11:47</t>
  </si>
  <si>
    <t xml:space="preserve"> 10:11:48</t>
  </si>
  <si>
    <t xml:space="preserve"> 10:11:49</t>
  </si>
  <si>
    <t xml:space="preserve"> 10:11:53</t>
  </si>
  <si>
    <t xml:space="preserve"> 10:45:26</t>
  </si>
  <si>
    <t xml:space="preserve"> 10:50:08</t>
  </si>
  <si>
    <t xml:space="preserve"> 10:51:46</t>
  </si>
  <si>
    <t xml:space="preserve"> 11:18:24</t>
  </si>
  <si>
    <t xml:space="preserve"> 11:38:30</t>
  </si>
  <si>
    <t xml:space="preserve"> 11:52:36</t>
  </si>
  <si>
    <t xml:space="preserve"> 14:02:38</t>
  </si>
  <si>
    <t xml:space="preserve"> 11:52:14</t>
  </si>
  <si>
    <t xml:space="preserve"> 12:53:33</t>
  </si>
  <si>
    <t xml:space="preserve"> 13:40:36</t>
  </si>
  <si>
    <t xml:space="preserve"> 15:47:54</t>
  </si>
  <si>
    <t xml:space="preserve"> 15:47:55</t>
  </si>
  <si>
    <t xml:space="preserve"> 16:51:46</t>
  </si>
  <si>
    <t xml:space="preserve"> 11:53:50</t>
  </si>
  <si>
    <t xml:space="preserve"> 11:53:53</t>
  </si>
  <si>
    <t xml:space="preserve"> 11:53:59</t>
  </si>
  <si>
    <t xml:space="preserve"> 12:02:25</t>
  </si>
  <si>
    <t xml:space="preserve"> 14:07:49</t>
  </si>
  <si>
    <t xml:space="preserve"> 14:49:30</t>
  </si>
  <si>
    <t xml:space="preserve"> 15:11:00</t>
  </si>
  <si>
    <t xml:space="preserve"> 15:13:07</t>
  </si>
  <si>
    <t xml:space="preserve"> 15:13:09</t>
  </si>
  <si>
    <t xml:space="preserve"> 15:21:38</t>
  </si>
  <si>
    <t xml:space="preserve"> 09:37:19</t>
  </si>
  <si>
    <t xml:space="preserve"> 09:37:21</t>
  </si>
  <si>
    <t xml:space="preserve"> 09:37:23</t>
  </si>
  <si>
    <t xml:space="preserve"> 09:49:56</t>
  </si>
  <si>
    <t xml:space="preserve"> 09:59:48</t>
  </si>
  <si>
    <t xml:space="preserve"> 10:47:22</t>
  </si>
  <si>
    <t xml:space="preserve"> 11:21:07</t>
  </si>
  <si>
    <t xml:space="preserve"> 12:12:05</t>
  </si>
  <si>
    <t xml:space="preserve"> 13:41:37</t>
  </si>
  <si>
    <t xml:space="preserve"> 12:26:43</t>
  </si>
  <si>
    <t xml:space="preserve"> 12:35:30</t>
  </si>
  <si>
    <t xml:space="preserve"> 12:59:44</t>
  </si>
  <si>
    <t xml:space="preserve"> 13:56:53</t>
  </si>
  <si>
    <t xml:space="preserve"> 13:56:54</t>
  </si>
  <si>
    <t xml:space="preserve"> 13:56:56</t>
  </si>
  <si>
    <t xml:space="preserve"> 14:02:12</t>
  </si>
  <si>
    <t xml:space="preserve"> 14:06:44</t>
  </si>
  <si>
    <t xml:space="preserve"> 14:06:46</t>
  </si>
  <si>
    <t xml:space="preserve"> 14:20:17</t>
  </si>
  <si>
    <t xml:space="preserve"> 14:20:52</t>
  </si>
  <si>
    <t xml:space="preserve"> 15:05:33</t>
  </si>
  <si>
    <t xml:space="preserve"> 15:24:35</t>
  </si>
  <si>
    <t xml:space="preserve"> 15:25:50</t>
  </si>
  <si>
    <t xml:space="preserve"> 16:04:40</t>
  </si>
  <si>
    <t xml:space="preserve"> 16:04:41</t>
  </si>
  <si>
    <t xml:space="preserve"> 16:04:42</t>
  </si>
  <si>
    <t xml:space="preserve"> 16:24:37</t>
  </si>
  <si>
    <t xml:space="preserve"> 16:24:38</t>
  </si>
  <si>
    <t xml:space="preserve"> 16:24:40</t>
  </si>
  <si>
    <t xml:space="preserve"> 16:40:42</t>
  </si>
  <si>
    <t xml:space="preserve"> 17:01:02</t>
  </si>
  <si>
    <t xml:space="preserve"> 10:02:16</t>
  </si>
  <si>
    <t xml:space="preserve"> 10:02:18</t>
  </si>
  <si>
    <t xml:space="preserve"> 10:02:19</t>
  </si>
  <si>
    <t xml:space="preserve"> 10:02:21</t>
  </si>
  <si>
    <t xml:space="preserve"> 10:02:24</t>
  </si>
  <si>
    <t xml:space="preserve"> 10:31:11</t>
  </si>
  <si>
    <t xml:space="preserve"> 11:45:55</t>
  </si>
  <si>
    <t xml:space="preserve"> 11:59:47</t>
  </si>
  <si>
    <t xml:space="preserve"> 12:05:48</t>
  </si>
  <si>
    <t xml:space="preserve"> 12:21:07</t>
  </si>
  <si>
    <t xml:space="preserve"> 13:11:13</t>
  </si>
  <si>
    <t xml:space="preserve"> 09:52:36</t>
  </si>
  <si>
    <t xml:space="preserve"> 10:07:21</t>
  </si>
  <si>
    <t xml:space="preserve"> 11:12:38</t>
  </si>
  <si>
    <t xml:space="preserve"> 11:37:35</t>
  </si>
  <si>
    <t xml:space="preserve"> 14:37:03</t>
  </si>
  <si>
    <t xml:space="preserve"> 17:07:46</t>
  </si>
  <si>
    <t xml:space="preserve"> 09:46:49</t>
  </si>
  <si>
    <t xml:space="preserve"> 09:46:51</t>
  </si>
  <si>
    <t xml:space="preserve"> 09:46:52</t>
  </si>
  <si>
    <t xml:space="preserve"> 10:05:35</t>
  </si>
  <si>
    <t xml:space="preserve"> 10:47:46</t>
  </si>
  <si>
    <t xml:space="preserve"> 10:47:48</t>
  </si>
  <si>
    <t xml:space="preserve"> 10:55:58</t>
  </si>
  <si>
    <t xml:space="preserve"> 11:07:37</t>
  </si>
  <si>
    <t xml:space="preserve"> 11:07:38</t>
  </si>
  <si>
    <t xml:space="preserve"> 11:21:27</t>
  </si>
  <si>
    <t xml:space="preserve"> 11:59:52</t>
  </si>
  <si>
    <t xml:space="preserve"> 12:30:08</t>
  </si>
  <si>
    <t xml:space="preserve"> 12:38:46</t>
  </si>
  <si>
    <t xml:space="preserve"> 12:51:06</t>
  </si>
  <si>
    <t xml:space="preserve"> 13:41:20</t>
  </si>
  <si>
    <t xml:space="preserve"> 14:06:18</t>
  </si>
  <si>
    <t xml:space="preserve"> 14:22:26</t>
  </si>
  <si>
    <t xml:space="preserve"> 14:50:03</t>
  </si>
  <si>
    <t xml:space="preserve"> 15:28:01</t>
  </si>
  <si>
    <t xml:space="preserve"> 15:48:26</t>
  </si>
  <si>
    <t xml:space="preserve"> 09:35:23</t>
  </si>
  <si>
    <t xml:space="preserve"> 09:40:47</t>
  </si>
  <si>
    <t xml:space="preserve"> 10:07:16</t>
  </si>
  <si>
    <t xml:space="preserve"> 10:23:56</t>
  </si>
  <si>
    <t xml:space="preserve"> 10:28:53</t>
  </si>
  <si>
    <t xml:space="preserve"> 10:36:08</t>
  </si>
  <si>
    <t xml:space="preserve"> 10:41:28</t>
  </si>
  <si>
    <t xml:space="preserve"> 11:00:06</t>
  </si>
  <si>
    <t xml:space="preserve"> 11:10:37</t>
  </si>
  <si>
    <t xml:space="preserve"> 12:19:34</t>
  </si>
  <si>
    <t xml:space="preserve"> 12:20:18</t>
  </si>
  <si>
    <t xml:space="preserve"> 09:25:27</t>
  </si>
  <si>
    <t xml:space="preserve"> 09:50:09</t>
  </si>
  <si>
    <t xml:space="preserve"> 09:51:51</t>
  </si>
  <si>
    <t xml:space="preserve"> 09:57:09</t>
  </si>
  <si>
    <t xml:space="preserve"> 10:59:02</t>
  </si>
  <si>
    <t xml:space="preserve"> 11:41:51</t>
  </si>
  <si>
    <t xml:space="preserve"> 12:45:41</t>
  </si>
  <si>
    <t xml:space="preserve"> 13:23:36</t>
  </si>
  <si>
    <t xml:space="preserve"> 15:21:41</t>
  </si>
  <si>
    <t xml:space="preserve"> 16:00:24</t>
  </si>
  <si>
    <t xml:space="preserve"> 16:06:07</t>
  </si>
  <si>
    <t xml:space="preserve"> 16:17:27</t>
  </si>
  <si>
    <t xml:space="preserve"> 16:17:28</t>
  </si>
  <si>
    <t xml:space="preserve"> 16:55:49</t>
  </si>
  <si>
    <t xml:space="preserve"> 10:03:05</t>
  </si>
  <si>
    <t xml:space="preserve"> 11:23:27</t>
  </si>
  <si>
    <t xml:space="preserve"> 12:40:30</t>
  </si>
  <si>
    <t xml:space="preserve"> 13:02:02</t>
  </si>
  <si>
    <t xml:space="preserve"> 14:44:54</t>
  </si>
  <si>
    <t xml:space="preserve"> 09:21:18</t>
  </si>
  <si>
    <t xml:space="preserve"> 09:55:20</t>
  </si>
  <si>
    <t xml:space="preserve"> 10:31:40</t>
  </si>
  <si>
    <t xml:space="preserve"> 11:13:24</t>
  </si>
  <si>
    <t xml:space="preserve"> 11:13:25</t>
  </si>
  <si>
    <t xml:space="preserve"> 11:29:41</t>
  </si>
  <si>
    <t xml:space="preserve"> 12:55:53</t>
  </si>
  <si>
    <t xml:space="preserve"> 12:55:55</t>
  </si>
  <si>
    <t xml:space="preserve"> 13:33:54</t>
  </si>
  <si>
    <t xml:space="preserve"> 13:33:55</t>
  </si>
  <si>
    <t xml:space="preserve"> 15:51:36</t>
  </si>
  <si>
    <t xml:space="preserve"> 09:03:26</t>
  </si>
  <si>
    <t xml:space="preserve"> 09:38:11</t>
  </si>
  <si>
    <t xml:space="preserve"> 11:45:32</t>
  </si>
  <si>
    <t xml:space="preserve"> 11:45:33</t>
  </si>
  <si>
    <t xml:space="preserve"> 12:25:24</t>
  </si>
  <si>
    <t xml:space="preserve"> 12:31:02</t>
  </si>
  <si>
    <t xml:space="preserve"> 15:39:29</t>
  </si>
  <si>
    <t xml:space="preserve"> 15:39:32</t>
  </si>
  <si>
    <t xml:space="preserve"> 15:39:33</t>
  </si>
  <si>
    <t xml:space="preserve"> 15:53:39</t>
  </si>
  <si>
    <t xml:space="preserve"> 16:47:12</t>
  </si>
  <si>
    <t xml:space="preserve"> 10:21:07</t>
  </si>
  <si>
    <t xml:space="preserve"> 10:21:08</t>
  </si>
  <si>
    <t xml:space="preserve"> 12:01:51</t>
  </si>
  <si>
    <t xml:space="preserve"> 12:01:52</t>
  </si>
  <si>
    <t xml:space="preserve"> 13:13:42</t>
  </si>
  <si>
    <t xml:space="preserve"> 13:13:43</t>
  </si>
  <si>
    <t xml:space="preserve"> 13:13:46</t>
  </si>
  <si>
    <t xml:space="preserve"> 13:13:47</t>
  </si>
  <si>
    <t xml:space="preserve"> 13:21:38</t>
  </si>
  <si>
    <t xml:space="preserve"> 13:41:58</t>
  </si>
  <si>
    <t xml:space="preserve"> 13:42:01</t>
  </si>
  <si>
    <t xml:space="preserve"> 14:09:07</t>
  </si>
  <si>
    <t xml:space="preserve"> 16:21:40</t>
  </si>
  <si>
    <t xml:space="preserve"> 09:14:06</t>
  </si>
  <si>
    <t xml:space="preserve"> 09:29:22</t>
  </si>
  <si>
    <t xml:space="preserve"> 09:33:48</t>
  </si>
  <si>
    <t xml:space="preserve"> 11:18:21</t>
  </si>
  <si>
    <t xml:space="preserve"> 11:18:22</t>
  </si>
  <si>
    <t xml:space="preserve"> 11:59:02</t>
  </si>
  <si>
    <t xml:space="preserve"> 15:43:50</t>
  </si>
  <si>
    <t xml:space="preserve"> 17:05:13</t>
  </si>
  <si>
    <t xml:space="preserve"> 09:33:53</t>
  </si>
  <si>
    <t xml:space="preserve"> 09:47:00</t>
  </si>
  <si>
    <t xml:space="preserve"> 09:47:02</t>
  </si>
  <si>
    <t xml:space="preserve"> 09:49:33</t>
  </si>
  <si>
    <t xml:space="preserve"> 10:20:42</t>
  </si>
  <si>
    <t xml:space="preserve"> 10:35:21</t>
  </si>
  <si>
    <t xml:space="preserve"> 10:35:22</t>
  </si>
  <si>
    <t xml:space="preserve"> 10:55:17</t>
  </si>
  <si>
    <t xml:space="preserve"> 11:23:04</t>
  </si>
  <si>
    <t xml:space="preserve"> 11:23:06</t>
  </si>
  <si>
    <t xml:space="preserve"> 11:35:25</t>
  </si>
  <si>
    <t xml:space="preserve"> 12:55:47</t>
  </si>
  <si>
    <t xml:space="preserve"> 13:18:36</t>
  </si>
  <si>
    <t xml:space="preserve"> 13:18:37</t>
  </si>
  <si>
    <t xml:space="preserve"> 13:18:39</t>
  </si>
  <si>
    <t xml:space="preserve"> 13:51:24</t>
  </si>
  <si>
    <t xml:space="preserve"> 13:55:17</t>
  </si>
  <si>
    <t xml:space="preserve"> 14:00:19</t>
  </si>
  <si>
    <t xml:space="preserve"> 14:08:47</t>
  </si>
  <si>
    <t xml:space="preserve"> 14:08:48</t>
  </si>
  <si>
    <t xml:space="preserve"> 14:08:49</t>
  </si>
  <si>
    <t xml:space="preserve"> 16:16:54</t>
  </si>
  <si>
    <t xml:space="preserve"> 16:22:10</t>
  </si>
  <si>
    <t xml:space="preserve"> 16:38:26</t>
  </si>
  <si>
    <t xml:space="preserve"> 17:07:58</t>
  </si>
  <si>
    <t xml:space="preserve"> 09:04:01</t>
  </si>
  <si>
    <t xml:space="preserve"> 09:18:25</t>
  </si>
  <si>
    <t xml:space="preserve"> 09:35:26</t>
  </si>
  <si>
    <t xml:space="preserve"> 09:40:36</t>
  </si>
  <si>
    <t xml:space="preserve"> 09:41:05</t>
  </si>
  <si>
    <t xml:space="preserve"> 09:41:06</t>
  </si>
  <si>
    <t xml:space="preserve"> 09:44:53</t>
  </si>
  <si>
    <t xml:space="preserve"> 09:44:54</t>
  </si>
  <si>
    <t xml:space="preserve"> 10:04:22</t>
  </si>
  <si>
    <t xml:space="preserve"> 10:33:03</t>
  </si>
  <si>
    <t xml:space="preserve"> 10:33:07</t>
  </si>
  <si>
    <t xml:space="preserve"> 11:05:25</t>
  </si>
  <si>
    <t xml:space="preserve"> 11:17:32</t>
  </si>
  <si>
    <t xml:space="preserve"> 11:24:08</t>
  </si>
  <si>
    <t xml:space="preserve"> 11:31:21</t>
  </si>
  <si>
    <t xml:space="preserve"> 11:32:43</t>
  </si>
  <si>
    <t xml:space="preserve"> 12:08:44</t>
  </si>
  <si>
    <t xml:space="preserve"> 12:16:37</t>
  </si>
  <si>
    <t xml:space="preserve"> 12:18:55</t>
  </si>
  <si>
    <t xml:space="preserve"> 12:29:32</t>
  </si>
  <si>
    <t xml:space="preserve"> 12:39:51</t>
  </si>
  <si>
    <t xml:space="preserve"> 12:39:52</t>
  </si>
  <si>
    <t xml:space="preserve"> 12:39:53</t>
  </si>
  <si>
    <t xml:space="preserve"> 12:39:54</t>
  </si>
  <si>
    <t xml:space="preserve"> 12:39:57</t>
  </si>
  <si>
    <t xml:space="preserve"> 12:51:35</t>
  </si>
  <si>
    <t xml:space="preserve"> 13:27:02</t>
  </si>
  <si>
    <t xml:space="preserve"> 13:39:28</t>
  </si>
  <si>
    <t xml:space="preserve"> 14:09:10</t>
  </si>
  <si>
    <t xml:space="preserve"> 14:43:30</t>
  </si>
  <si>
    <t xml:space="preserve"> 15:35:22</t>
  </si>
  <si>
    <t xml:space="preserve"> 15:35:23</t>
  </si>
  <si>
    <t xml:space="preserve"> 15:37:23</t>
  </si>
  <si>
    <t xml:space="preserve"> 15:44:47</t>
  </si>
  <si>
    <t xml:space="preserve"> 15:59:38</t>
  </si>
  <si>
    <t xml:space="preserve"> 15:59:39</t>
  </si>
  <si>
    <t xml:space="preserve"> 16:03:40</t>
  </si>
  <si>
    <t xml:space="preserve"> 16:29:14</t>
  </si>
  <si>
    <t xml:space="preserve"> 16:55:50</t>
  </si>
  <si>
    <t xml:space="preserve"> 16:55:52</t>
  </si>
  <si>
    <t xml:space="preserve"> 09:18:37</t>
  </si>
  <si>
    <t xml:space="preserve"> 11:13:14</t>
  </si>
  <si>
    <t xml:space="preserve"> 11:13:15</t>
  </si>
  <si>
    <t xml:space="preserve"> 11:13:16</t>
  </si>
  <si>
    <t xml:space="preserve"> 12:32:57</t>
  </si>
  <si>
    <t xml:space="preserve"> 12:32:59</t>
  </si>
  <si>
    <t xml:space="preserve"> 12:33:00</t>
  </si>
  <si>
    <t xml:space="preserve"> 13:44:08</t>
  </si>
  <si>
    <t xml:space="preserve"> 13:44:13</t>
  </si>
  <si>
    <t xml:space="preserve"> 13:44:14</t>
  </si>
  <si>
    <t xml:space="preserve"> 13:44:15</t>
  </si>
  <si>
    <t xml:space="preserve"> 13:44:18</t>
  </si>
  <si>
    <t xml:space="preserve"> 13:58:35</t>
  </si>
  <si>
    <t xml:space="preserve"> 15:35:09</t>
  </si>
  <si>
    <t xml:space="preserve"> 15:59:17</t>
  </si>
  <si>
    <t xml:space="preserve"> 16:25:28</t>
  </si>
  <si>
    <t xml:space="preserve"> 16:54:33</t>
  </si>
  <si>
    <t xml:space="preserve"> 15:05:23</t>
  </si>
  <si>
    <t xml:space="preserve"> 15:23:54</t>
  </si>
  <si>
    <t xml:space="preserve"> 15:59:11</t>
  </si>
  <si>
    <t xml:space="preserve"> 16:18:04</t>
  </si>
  <si>
    <t xml:space="preserve"> 16:22:47</t>
  </si>
  <si>
    <t xml:space="preserve"> 16:52:06</t>
  </si>
  <si>
    <t xml:space="preserve"> 15:02:15</t>
  </si>
  <si>
    <t xml:space="preserve"> 15:02:17</t>
  </si>
  <si>
    <t xml:space="preserve"> 15:02:20</t>
  </si>
  <si>
    <t xml:space="preserve"> 15:02:27</t>
  </si>
  <si>
    <t xml:space="preserve"> 15:18:00</t>
  </si>
  <si>
    <t xml:space="preserve"> 15:25:20</t>
  </si>
  <si>
    <t xml:space="preserve"> 16:13:33</t>
  </si>
  <si>
    <t xml:space="preserve"> 16:13:36</t>
  </si>
  <si>
    <t xml:space="preserve"> 16:13:45</t>
  </si>
  <si>
    <t xml:space="preserve"> 16:13:51</t>
  </si>
  <si>
    <t xml:space="preserve"> 17:01:09</t>
  </si>
  <si>
    <t xml:space="preserve"> 09:02:23</t>
  </si>
  <si>
    <t xml:space="preserve"> 09:48:36</t>
  </si>
  <si>
    <t xml:space="preserve"> 09:48:39</t>
  </si>
  <si>
    <t xml:space="preserve"> 09:49:50</t>
  </si>
  <si>
    <t xml:space="preserve"> 11:10:17</t>
  </si>
  <si>
    <t xml:space="preserve"> 11:19:53</t>
  </si>
  <si>
    <t xml:space="preserve"> 11:38:58</t>
  </si>
  <si>
    <t xml:space="preserve"> 11:54:57</t>
  </si>
  <si>
    <t xml:space="preserve"> 11:55:05</t>
  </si>
  <si>
    <t xml:space="preserve"> 13:07:17</t>
  </si>
  <si>
    <t xml:space="preserve"> 13:07:20</t>
  </si>
  <si>
    <t xml:space="preserve"> 13:18:04</t>
  </si>
  <si>
    <t xml:space="preserve"> 14:29:53</t>
  </si>
  <si>
    <t xml:space="preserve"> 14:30:37</t>
  </si>
  <si>
    <t xml:space="preserve"> 14:46:09</t>
  </si>
  <si>
    <t xml:space="preserve"> 14:46:10</t>
  </si>
  <si>
    <t xml:space="preserve"> 15:04:57</t>
  </si>
  <si>
    <t xml:space="preserve"> 15:53:21</t>
  </si>
  <si>
    <t xml:space="preserve"> 15:57:36</t>
  </si>
  <si>
    <t xml:space="preserve"> 11:30:08</t>
  </si>
  <si>
    <t xml:space="preserve"> 11:30:09</t>
  </si>
  <si>
    <t xml:space="preserve"> 11:30:11</t>
  </si>
  <si>
    <t xml:space="preserve"> 11:30:15</t>
  </si>
  <si>
    <t xml:space="preserve"> 11:43:02</t>
  </si>
  <si>
    <t xml:space="preserve"> 11:49:26</t>
  </si>
  <si>
    <t xml:space="preserve"> 12:28:06</t>
  </si>
  <si>
    <t xml:space="preserve"> 14:32:34</t>
  </si>
  <si>
    <t xml:space="preserve"> 15:40:46</t>
  </si>
  <si>
    <t xml:space="preserve"> 15:40:47</t>
  </si>
  <si>
    <t xml:space="preserve"> 16:00:40</t>
  </si>
  <si>
    <t xml:space="preserve"> 09:05:56</t>
  </si>
  <si>
    <t xml:space="preserve"> 10:22:39</t>
  </si>
  <si>
    <t xml:space="preserve"> 10:22:42</t>
  </si>
  <si>
    <t xml:space="preserve"> 10:22:44</t>
  </si>
  <si>
    <t xml:space="preserve"> 10:58:24</t>
  </si>
  <si>
    <t xml:space="preserve"> 10:58:25</t>
  </si>
  <si>
    <t xml:space="preserve"> 14:50:27</t>
  </si>
  <si>
    <t xml:space="preserve"> 15:17:10</t>
  </si>
  <si>
    <t xml:space="preserve"> 15:27:21</t>
  </si>
  <si>
    <t xml:space="preserve"> 15:27:22</t>
  </si>
  <si>
    <t xml:space="preserve"> 15:59:32</t>
  </si>
  <si>
    <t xml:space="preserve"> 09:04:15</t>
  </si>
  <si>
    <t xml:space="preserve"> 10:37:49</t>
  </si>
  <si>
    <t xml:space="preserve"> 10:50:36</t>
  </si>
  <si>
    <t xml:space="preserve"> 11:10:43</t>
  </si>
  <si>
    <t xml:space="preserve"> 11:28:04</t>
  </si>
  <si>
    <t xml:space="preserve"> 11:28:09</t>
  </si>
  <si>
    <t xml:space="preserve"> 11:28:10</t>
  </si>
  <si>
    <t xml:space="preserve"> 11:56:46</t>
  </si>
  <si>
    <t xml:space="preserve"> 14:18:18</t>
  </si>
  <si>
    <t xml:space="preserve"> 14:26:57</t>
  </si>
  <si>
    <t xml:space="preserve"> 14:27:00</t>
  </si>
  <si>
    <t xml:space="preserve"> 15:24:33</t>
  </si>
  <si>
    <t xml:space="preserve"> 16:09:22</t>
  </si>
  <si>
    <t xml:space="preserve"> 16:09:26</t>
  </si>
  <si>
    <t xml:space="preserve"> 16:36:42</t>
  </si>
  <si>
    <t xml:space="preserve"> 17:00:12</t>
  </si>
  <si>
    <t xml:space="preserve"> 09:28:55</t>
  </si>
  <si>
    <t xml:space="preserve"> 09:52:16</t>
  </si>
  <si>
    <t xml:space="preserve"> 10:08:48</t>
  </si>
  <si>
    <t xml:space="preserve"> 10:24:06</t>
  </si>
  <si>
    <t xml:space="preserve"> 10:24:08</t>
  </si>
  <si>
    <t xml:space="preserve"> 11:03:03</t>
  </si>
  <si>
    <t xml:space="preserve"> 11:03:17</t>
  </si>
  <si>
    <t xml:space="preserve"> 11:06:30</t>
  </si>
  <si>
    <t xml:space="preserve"> 11:07:30</t>
  </si>
  <si>
    <t xml:space="preserve"> 12:03:47</t>
  </si>
  <si>
    <t xml:space="preserve"> 13:27:59</t>
  </si>
  <si>
    <t xml:space="preserve"> 13:48:32</t>
  </si>
  <si>
    <t xml:space="preserve"> 13:56:04</t>
  </si>
  <si>
    <t xml:space="preserve"> 14:35:17</t>
  </si>
  <si>
    <t xml:space="preserve"> 14:35:19</t>
  </si>
  <si>
    <t xml:space="preserve"> 15:27:50</t>
  </si>
  <si>
    <t xml:space="preserve"> 15:27:54</t>
  </si>
  <si>
    <t xml:space="preserve"> 15:36:23</t>
  </si>
  <si>
    <t xml:space="preserve"> 15:37:59</t>
  </si>
  <si>
    <t xml:space="preserve"> 16:01:38</t>
  </si>
  <si>
    <t xml:space="preserve"> 16:01:40</t>
  </si>
  <si>
    <t xml:space="preserve"> 17:08:45</t>
  </si>
  <si>
    <t xml:space="preserve"> 17:08:48</t>
  </si>
  <si>
    <t xml:space="preserve"> 09:23:48</t>
  </si>
  <si>
    <t xml:space="preserve"> 09:45:50</t>
  </si>
  <si>
    <t xml:space="preserve"> 10:46:48</t>
  </si>
  <si>
    <t xml:space="preserve"> 10:46:50</t>
  </si>
  <si>
    <t xml:space="preserve"> 10:46:51</t>
  </si>
  <si>
    <t xml:space="preserve"> 11:14:44</t>
  </si>
  <si>
    <t xml:space="preserve"> 11:14:45</t>
  </si>
  <si>
    <t xml:space="preserve"> 13:05:08</t>
  </si>
  <si>
    <t xml:space="preserve"> 13:05:11</t>
  </si>
  <si>
    <t xml:space="preserve"> 13:10:12</t>
  </si>
  <si>
    <t xml:space="preserve"> 13:21:52</t>
  </si>
  <si>
    <t xml:space="preserve"> 13:21:58</t>
  </si>
  <si>
    <t xml:space="preserve"> 14:25:21</t>
  </si>
  <si>
    <t xml:space="preserve"> 14:31:01</t>
  </si>
  <si>
    <t xml:space="preserve"> 14:31:03</t>
  </si>
  <si>
    <t xml:space="preserve"> 16:00:38</t>
  </si>
  <si>
    <t xml:space="preserve"> 16:00:39</t>
  </si>
  <si>
    <t xml:space="preserve"> 16:00:41</t>
  </si>
  <si>
    <t xml:space="preserve"> 16:01:33</t>
  </si>
  <si>
    <t xml:space="preserve"> 16:25:42</t>
  </si>
  <si>
    <t xml:space="preserve"> 16:25:43</t>
  </si>
  <si>
    <t xml:space="preserve"> 17:15:32</t>
  </si>
  <si>
    <t xml:space="preserve"> 17:15:33</t>
  </si>
  <si>
    <t xml:space="preserve"> 09:16:27</t>
  </si>
  <si>
    <t xml:space="preserve"> 09:19:53</t>
  </si>
  <si>
    <t xml:space="preserve"> 09:21:34</t>
  </si>
  <si>
    <t xml:space="preserve"> 09:27:38</t>
  </si>
  <si>
    <t xml:space="preserve"> 09:29:38</t>
  </si>
  <si>
    <t xml:space="preserve"> 09:30:24</t>
  </si>
  <si>
    <t xml:space="preserve"> 09:40:29</t>
  </si>
  <si>
    <t xml:space="preserve"> 09:47:46</t>
  </si>
  <si>
    <t xml:space="preserve"> 10:03:59</t>
  </si>
  <si>
    <t xml:space="preserve"> 10:07:26</t>
  </si>
  <si>
    <t xml:space="preserve"> 10:09:09</t>
  </si>
  <si>
    <t xml:space="preserve"> 10:11:02</t>
  </si>
  <si>
    <t xml:space="preserve"> 10:19:55</t>
  </si>
  <si>
    <t xml:space="preserve"> 10:27:46</t>
  </si>
  <si>
    <t xml:space="preserve"> 10:37:53</t>
  </si>
  <si>
    <t xml:space="preserve"> 10:52:52</t>
  </si>
  <si>
    <t xml:space="preserve"> 10:56:32</t>
  </si>
  <si>
    <t xml:space="preserve"> 11:29:57</t>
  </si>
  <si>
    <t xml:space="preserve"> 11:44:17</t>
  </si>
  <si>
    <t xml:space="preserve"> 12:07:49</t>
  </si>
  <si>
    <t xml:space="preserve"> 13:23:16</t>
  </si>
  <si>
    <t xml:space="preserve"> 13:46:59</t>
  </si>
  <si>
    <t xml:space="preserve"> 13:57:09</t>
  </si>
  <si>
    <t xml:space="preserve"> 13:58:26</t>
  </si>
  <si>
    <t xml:space="preserve"> 14:04:00</t>
  </si>
  <si>
    <t xml:space="preserve"> 14:12:12</t>
  </si>
  <si>
    <t xml:space="preserve"> 15:22:08</t>
  </si>
  <si>
    <t xml:space="preserve"> 15:23:03</t>
  </si>
  <si>
    <t xml:space="preserve"> 15:32:03</t>
  </si>
  <si>
    <t xml:space="preserve"> 15:38:40</t>
  </si>
  <si>
    <t xml:space="preserve"> 15:43:18</t>
  </si>
  <si>
    <t xml:space="preserve"> 15:51:06</t>
  </si>
  <si>
    <t xml:space="preserve"> 16:29:58</t>
  </si>
  <si>
    <t xml:space="preserve"> 16:34:53</t>
  </si>
  <si>
    <t xml:space="preserve"> 09:03:51</t>
  </si>
  <si>
    <t xml:space="preserve"> 09:03:58</t>
  </si>
  <si>
    <t xml:space="preserve"> 09:30:54</t>
  </si>
  <si>
    <t xml:space="preserve"> 11:46:58</t>
  </si>
  <si>
    <t xml:space="preserve"> 11:47:01</t>
  </si>
  <si>
    <t xml:space="preserve"> 12:26:18</t>
  </si>
  <si>
    <t xml:space="preserve"> 14:02:14</t>
  </si>
  <si>
    <t xml:space="preserve"> 14:02:16</t>
  </si>
  <si>
    <t xml:space="preserve"> 14:16:24</t>
  </si>
  <si>
    <t xml:space="preserve"> 14:24:57</t>
  </si>
  <si>
    <t xml:space="preserve"> 14:25:00</t>
  </si>
  <si>
    <t xml:space="preserve"> 14:55:07</t>
  </si>
  <si>
    <t xml:space="preserve"> 15:25:33</t>
  </si>
  <si>
    <t xml:space="preserve"> 09:33:42</t>
  </si>
  <si>
    <t xml:space="preserve"> 09:36:58</t>
  </si>
  <si>
    <t xml:space="preserve"> 09:54:29</t>
  </si>
  <si>
    <t xml:space="preserve"> 10:02:14</t>
  </si>
  <si>
    <t xml:space="preserve"> 10:32:12</t>
  </si>
  <si>
    <t xml:space="preserve"> 11:05:05</t>
  </si>
  <si>
    <t xml:space="preserve"> 14:24:38</t>
  </si>
  <si>
    <t xml:space="preserve"> 14:24:40</t>
  </si>
  <si>
    <t xml:space="preserve"> 08:44:05</t>
  </si>
  <si>
    <t xml:space="preserve"> 09:02:33</t>
  </si>
  <si>
    <t xml:space="preserve"> 11:21:26</t>
  </si>
  <si>
    <t xml:space="preserve"> 11:37:14</t>
  </si>
  <si>
    <t xml:space="preserve"> 12:07:08</t>
  </si>
  <si>
    <t xml:space="preserve"> 12:10:14</t>
  </si>
  <si>
    <t xml:space="preserve"> 12:26:51</t>
  </si>
  <si>
    <t xml:space="preserve"> 13:05:31</t>
  </si>
  <si>
    <t xml:space="preserve"> 09:12:42</t>
  </si>
  <si>
    <t xml:space="preserve"> 12:20:17</t>
  </si>
  <si>
    <t xml:space="preserve"> 14:03:51</t>
  </si>
  <si>
    <t xml:space="preserve"> 14:03:52</t>
  </si>
  <si>
    <t xml:space="preserve"> 16:01:29</t>
  </si>
  <si>
    <t xml:space="preserve"> 12:15:20</t>
  </si>
  <si>
    <t xml:space="preserve"> 12:15:22</t>
  </si>
  <si>
    <t xml:space="preserve"> 12:15:25</t>
  </si>
  <si>
    <t xml:space="preserve"> 12:15:33</t>
  </si>
  <si>
    <t xml:space="preserve"> 12:15:34</t>
  </si>
  <si>
    <t xml:space="preserve"> 12:15:35</t>
  </si>
  <si>
    <t xml:space="preserve"> 12:15:36</t>
  </si>
  <si>
    <t xml:space="preserve"> 12:15:48</t>
  </si>
  <si>
    <t xml:space="preserve"> 12:15:53</t>
  </si>
  <si>
    <t xml:space="preserve"> 12:15:55</t>
  </si>
  <si>
    <t xml:space="preserve"> 12:16:08</t>
  </si>
  <si>
    <t xml:space="preserve"> 12:25:22</t>
  </si>
  <si>
    <t xml:space="preserve"> 13:52:38</t>
  </si>
  <si>
    <t xml:space="preserve"> 14:28:56</t>
  </si>
  <si>
    <t xml:space="preserve"> 15:05:47</t>
  </si>
  <si>
    <t xml:space="preserve"> 15:22:52</t>
  </si>
  <si>
    <t xml:space="preserve"> 15:24:59</t>
  </si>
  <si>
    <t xml:space="preserve"> 15:52:26</t>
  </si>
  <si>
    <t xml:space="preserve"> 16:21:46</t>
  </si>
  <si>
    <t xml:space="preserve"> 09:28:37</t>
  </si>
  <si>
    <t xml:space="preserve"> 09:28:39</t>
  </si>
  <si>
    <t xml:space="preserve"> 09:36:29</t>
  </si>
  <si>
    <t xml:space="preserve"> 10:34:59</t>
  </si>
  <si>
    <t xml:space="preserve"> 10:50:53</t>
  </si>
  <si>
    <t xml:space="preserve"> 11:04:00</t>
  </si>
  <si>
    <t xml:space="preserve"> 11:41:54</t>
  </si>
  <si>
    <t xml:space="preserve"> 14:06:42</t>
  </si>
  <si>
    <t xml:space="preserve"> 14:52:03</t>
  </si>
  <si>
    <t xml:space="preserve"> 09:06:00</t>
  </si>
  <si>
    <t xml:space="preserve"> 09:19:56</t>
  </si>
  <si>
    <t xml:space="preserve"> 09:25:05</t>
  </si>
  <si>
    <t xml:space="preserve"> 09:57:16</t>
  </si>
  <si>
    <t xml:space="preserve"> 10:31:38</t>
  </si>
  <si>
    <t xml:space="preserve"> 10:40:05</t>
  </si>
  <si>
    <t xml:space="preserve"> 10:40:07</t>
  </si>
  <si>
    <t xml:space="preserve"> 11:12:17</t>
  </si>
  <si>
    <t xml:space="preserve"> 11:40:09</t>
  </si>
  <si>
    <t xml:space="preserve"> 11:57:32</t>
  </si>
  <si>
    <t xml:space="preserve"> 12:24:44</t>
  </si>
  <si>
    <t xml:space="preserve"> 12:55:13</t>
  </si>
  <si>
    <t xml:space="preserve"> 13:00:08</t>
  </si>
  <si>
    <t xml:space="preserve"> 13:43:10</t>
  </si>
  <si>
    <t xml:space="preserve"> 13:46:19</t>
  </si>
  <si>
    <t xml:space="preserve"> 14:02:29</t>
  </si>
  <si>
    <t xml:space="preserve"> 14:49:40</t>
  </si>
  <si>
    <t xml:space="preserve"> 14:52:11</t>
  </si>
  <si>
    <t xml:space="preserve"> 14:58:29</t>
  </si>
  <si>
    <t xml:space="preserve"> 15:11:39</t>
  </si>
  <si>
    <t xml:space="preserve"> 09:53:38</t>
  </si>
  <si>
    <t xml:space="preserve"> 10:38:42</t>
  </si>
  <si>
    <t xml:space="preserve"> 10:38:44</t>
  </si>
  <si>
    <t xml:space="preserve"> 11:06:33</t>
  </si>
  <si>
    <t xml:space="preserve"> 12:05:21</t>
  </si>
  <si>
    <t xml:space="preserve"> 13:35:22</t>
  </si>
  <si>
    <t xml:space="preserve"> 14:52:22</t>
  </si>
  <si>
    <t xml:space="preserve"> 15:09:54</t>
  </si>
  <si>
    <t xml:space="preserve"> 16:46:33</t>
  </si>
  <si>
    <t xml:space="preserve"> 16:46:35</t>
  </si>
  <si>
    <t xml:space="preserve"> 10:59:51</t>
  </si>
  <si>
    <t xml:space="preserve"> 11:23:19</t>
  </si>
  <si>
    <t xml:space="preserve"> 13:10:54</t>
  </si>
  <si>
    <t xml:space="preserve"> 13:39:56</t>
  </si>
  <si>
    <t xml:space="preserve"> 14:12:43</t>
  </si>
  <si>
    <t xml:space="preserve"> 16:00:27</t>
  </si>
  <si>
    <t xml:space="preserve"> 09:42:10</t>
  </si>
  <si>
    <t xml:space="preserve"> 09:55:24</t>
  </si>
  <si>
    <t xml:space="preserve"> 10:03:28</t>
  </si>
  <si>
    <t xml:space="preserve"> 10:07:25</t>
  </si>
  <si>
    <t xml:space="preserve"> 10:16:22</t>
  </si>
  <si>
    <t xml:space="preserve"> 10:47:52</t>
  </si>
  <si>
    <t xml:space="preserve"> 10:53:57</t>
  </si>
  <si>
    <t xml:space="preserve"> 10:55:20</t>
  </si>
  <si>
    <t xml:space="preserve"> 11:20:29</t>
  </si>
  <si>
    <t xml:space="preserve"> 11:26:58</t>
  </si>
  <si>
    <t xml:space="preserve"> 11:56:29</t>
  </si>
  <si>
    <t xml:space="preserve"> 11:57:46</t>
  </si>
  <si>
    <t xml:space="preserve"> 12:02:13</t>
  </si>
  <si>
    <t xml:space="preserve"> 12:14:25</t>
  </si>
  <si>
    <t xml:space="preserve"> 12:14:49</t>
  </si>
  <si>
    <t xml:space="preserve"> 09:27:32</t>
  </si>
  <si>
    <t xml:space="preserve"> 10:15:01</t>
  </si>
  <si>
    <t xml:space="preserve"> 10:15:03</t>
  </si>
  <si>
    <t xml:space="preserve"> 10:15:04</t>
  </si>
  <si>
    <t xml:space="preserve"> 10:15:05</t>
  </si>
  <si>
    <t xml:space="preserve"> 10:20:15</t>
  </si>
  <si>
    <t xml:space="preserve"> 10:40:50</t>
  </si>
  <si>
    <t xml:space="preserve"> 10:40:52</t>
  </si>
  <si>
    <t xml:space="preserve"> 10:42:49</t>
  </si>
  <si>
    <t xml:space="preserve"> 11:08:16</t>
  </si>
  <si>
    <t xml:space="preserve"> 11:21:43</t>
  </si>
  <si>
    <t xml:space="preserve"> 11:21:45</t>
  </si>
  <si>
    <t xml:space="preserve"> 12:09:59</t>
  </si>
  <si>
    <t xml:space="preserve"> 12:10:00</t>
  </si>
  <si>
    <t xml:space="preserve"> 13:58:33</t>
  </si>
  <si>
    <t xml:space="preserve"> 13:58:36</t>
  </si>
  <si>
    <t xml:space="preserve"> 13:58:37</t>
  </si>
  <si>
    <t xml:space="preserve"> 14:07:06</t>
  </si>
  <si>
    <t xml:space="preserve"> 14:11:27</t>
  </si>
  <si>
    <t xml:space="preserve"> 14:31:53</t>
  </si>
  <si>
    <t xml:space="preserve"> 14:47:04</t>
  </si>
  <si>
    <t xml:space="preserve"> 14:47:05</t>
  </si>
  <si>
    <t xml:space="preserve"> 15:30:44</t>
  </si>
  <si>
    <t xml:space="preserve"> 15:30:47</t>
  </si>
  <si>
    <t xml:space="preserve"> 15:47:59</t>
  </si>
  <si>
    <t xml:space="preserve"> 16:02:44</t>
  </si>
  <si>
    <t xml:space="preserve"> 09:10:06</t>
  </si>
  <si>
    <t xml:space="preserve"> 09:36:23</t>
  </si>
  <si>
    <t xml:space="preserve"> 09:36:25</t>
  </si>
  <si>
    <t xml:space="preserve"> 11:12:02</t>
  </si>
  <si>
    <t xml:space="preserve"> 11:47:37</t>
  </si>
  <si>
    <t xml:space="preserve"> 12:43:19</t>
  </si>
  <si>
    <t xml:space="preserve"> 12:43:21</t>
  </si>
  <si>
    <t xml:space="preserve"> 12:43:25</t>
  </si>
  <si>
    <t xml:space="preserve"> 09:09:33</t>
  </si>
  <si>
    <t xml:space="preserve"> 09:09:39</t>
  </si>
  <si>
    <t xml:space="preserve"> 09:19:04</t>
  </si>
  <si>
    <t xml:space="preserve"> 09:38:09</t>
  </si>
  <si>
    <t xml:space="preserve"> 09:42:23</t>
  </si>
  <si>
    <t xml:space="preserve"> 09:54:58</t>
  </si>
  <si>
    <t xml:space="preserve"> 10:01:13</t>
  </si>
  <si>
    <t xml:space="preserve"> 10:05:45</t>
  </si>
  <si>
    <t xml:space="preserve"> 10:05:47</t>
  </si>
  <si>
    <t xml:space="preserve"> 10:32:51</t>
  </si>
  <si>
    <t xml:space="preserve"> 11:05:46</t>
  </si>
  <si>
    <t xml:space="preserve"> 11:05:47</t>
  </si>
  <si>
    <t xml:space="preserve"> 11:13:39</t>
  </si>
  <si>
    <t xml:space="preserve"> 11:14:21</t>
  </si>
  <si>
    <t xml:space="preserve"> 11:33:55</t>
  </si>
  <si>
    <t xml:space="preserve"> 11:50:54</t>
  </si>
  <si>
    <t xml:space="preserve"> 12:48:56</t>
  </si>
  <si>
    <t xml:space="preserve"> 13:31:12</t>
  </si>
  <si>
    <t xml:space="preserve"> 14:00:11</t>
  </si>
  <si>
    <t xml:space="preserve"> 14:55:53</t>
  </si>
  <si>
    <t xml:space="preserve"> 15:21:54</t>
  </si>
  <si>
    <t xml:space="preserve"> 14:49:41</t>
  </si>
  <si>
    <t xml:space="preserve"> 14:49:45</t>
  </si>
  <si>
    <t xml:space="preserve"> 14:54:27</t>
  </si>
  <si>
    <t xml:space="preserve"> 15:19:16</t>
  </si>
  <si>
    <t xml:space="preserve"> 15:19:18</t>
  </si>
  <si>
    <t xml:space="preserve"> 15:26:13</t>
  </si>
  <si>
    <t xml:space="preserve"> 15:26:14</t>
  </si>
  <si>
    <t xml:space="preserve"> 15:33:57</t>
  </si>
  <si>
    <t xml:space="preserve"> 15:40:56</t>
  </si>
  <si>
    <t xml:space="preserve"> 16:02:23</t>
  </si>
  <si>
    <t xml:space="preserve"> 16:02:24</t>
  </si>
  <si>
    <t xml:space="preserve"> 16:08:11</t>
  </si>
  <si>
    <t xml:space="preserve"> 16:33:32</t>
  </si>
  <si>
    <t xml:space="preserve"> 16:36:29</t>
  </si>
  <si>
    <t xml:space="preserve"> 16:49:36</t>
  </si>
  <si>
    <t xml:space="preserve"> 16:49:37</t>
  </si>
  <si>
    <t xml:space="preserve"> 16:50:58</t>
  </si>
  <si>
    <t xml:space="preserve"> 16:59:22</t>
  </si>
  <si>
    <t xml:space="preserve"> 17:02:54</t>
  </si>
  <si>
    <t xml:space="preserve"> 09:17:34</t>
  </si>
  <si>
    <t xml:space="preserve"> 09:57:52</t>
  </si>
  <si>
    <t xml:space="preserve"> 10:06:23</t>
  </si>
  <si>
    <t xml:space="preserve"> 10:33:49</t>
  </si>
  <si>
    <t xml:space="preserve"> 11:30:28</t>
  </si>
  <si>
    <t xml:space="preserve"> 11:44:22</t>
  </si>
  <si>
    <t xml:space="preserve"> 11:56:12</t>
  </si>
  <si>
    <t xml:space="preserve"> 11:56:14</t>
  </si>
  <si>
    <t xml:space="preserve"> 12:00:26</t>
  </si>
  <si>
    <t xml:space="preserve"> 12:15:16</t>
  </si>
  <si>
    <t xml:space="preserve"> 14:26:13</t>
  </si>
  <si>
    <t xml:space="preserve"> 14:40:54</t>
  </si>
  <si>
    <t xml:space="preserve"> 15:11:28</t>
  </si>
  <si>
    <t xml:space="preserve"> 15:19:40</t>
  </si>
  <si>
    <t xml:space="preserve"> 15:20:55</t>
  </si>
  <si>
    <t xml:space="preserve"> 15:39:15</t>
  </si>
  <si>
    <t xml:space="preserve"> 09:35:59</t>
  </si>
  <si>
    <t xml:space="preserve"> 09:36:00</t>
  </si>
  <si>
    <t xml:space="preserve"> 10:36:37</t>
  </si>
  <si>
    <t xml:space="preserve"> 10:36:39</t>
  </si>
  <si>
    <t xml:space="preserve"> 11:27:54</t>
  </si>
  <si>
    <t xml:space="preserve"> 11:52:33</t>
  </si>
  <si>
    <t xml:space="preserve"> 12:39:13</t>
  </si>
  <si>
    <t xml:space="preserve"> 13:18:45</t>
  </si>
  <si>
    <t xml:space="preserve"> 13:38:34</t>
  </si>
  <si>
    <t xml:space="preserve"> 09:37:36</t>
  </si>
  <si>
    <t xml:space="preserve"> 09:37:41</t>
  </si>
  <si>
    <t xml:space="preserve"> 10:04:47</t>
  </si>
  <si>
    <t xml:space="preserve"> 10:25:07</t>
  </si>
  <si>
    <t xml:space="preserve"> 10:26:55</t>
  </si>
  <si>
    <t xml:space="preserve"> 10:40:33</t>
  </si>
  <si>
    <t xml:space="preserve"> 11:09:21</t>
  </si>
  <si>
    <t xml:space="preserve"> 11:24:06</t>
  </si>
  <si>
    <t xml:space="preserve"> 11:45:02</t>
  </si>
  <si>
    <t xml:space="preserve"> 11:48:11</t>
  </si>
  <si>
    <t xml:space="preserve"> 11:48:13</t>
  </si>
  <si>
    <t xml:space="preserve"> 11:48:30</t>
  </si>
  <si>
    <t xml:space="preserve"> 12:03:41</t>
  </si>
  <si>
    <t xml:space="preserve"> 12:06:45</t>
  </si>
  <si>
    <t xml:space="preserve"> 12:18:15</t>
  </si>
  <si>
    <t xml:space="preserve"> 13:36:31</t>
  </si>
  <si>
    <t xml:space="preserve"> 13:37:38</t>
  </si>
  <si>
    <t xml:space="preserve"> 13:52:23</t>
  </si>
  <si>
    <t xml:space="preserve"> 14:11:10</t>
  </si>
  <si>
    <t xml:space="preserve"> 14:18:20</t>
  </si>
  <si>
    <t xml:space="preserve"> 14:30:06</t>
  </si>
  <si>
    <t xml:space="preserve"> 14:35:49</t>
  </si>
  <si>
    <t xml:space="preserve"> 16:30:01</t>
  </si>
  <si>
    <t xml:space="preserve"> 16:32:23</t>
  </si>
  <si>
    <t xml:space="preserve"> 09:14:54</t>
  </si>
  <si>
    <t xml:space="preserve"> 09:17:03</t>
  </si>
  <si>
    <t xml:space="preserve"> 10:11:18</t>
  </si>
  <si>
    <t xml:space="preserve"> 10:56:18</t>
  </si>
  <si>
    <t xml:space="preserve"> 10:56:19</t>
  </si>
  <si>
    <t xml:space="preserve"> 11:04:42</t>
  </si>
  <si>
    <t xml:space="preserve"> 11:39:23</t>
  </si>
  <si>
    <t xml:space="preserve"> 11:49:48</t>
  </si>
  <si>
    <t xml:space="preserve"> 12:21:18</t>
  </si>
  <si>
    <t xml:space="preserve"> 12:28:22</t>
  </si>
  <si>
    <t xml:space="preserve"> 13:50:37</t>
  </si>
  <si>
    <t xml:space="preserve"> 15:11:15</t>
  </si>
  <si>
    <t xml:space="preserve"> 15:11:16</t>
  </si>
  <si>
    <t xml:space="preserve"> 15:11:17</t>
  </si>
  <si>
    <t xml:space="preserve"> 15:11:19</t>
  </si>
  <si>
    <t xml:space="preserve"> 15:41:39</t>
  </si>
  <si>
    <t xml:space="preserve"> 15:41:43</t>
  </si>
  <si>
    <t xml:space="preserve"> 16:15:31</t>
  </si>
  <si>
    <t xml:space="preserve"> 16:35:03</t>
  </si>
  <si>
    <t xml:space="preserve"> 16:35:25</t>
  </si>
  <si>
    <t xml:space="preserve"> 16:49:12</t>
  </si>
  <si>
    <t xml:space="preserve"> 16:49:13</t>
  </si>
  <si>
    <t xml:space="preserve"> 17:05:45</t>
  </si>
  <si>
    <t xml:space="preserve"> 09:41:41</t>
  </si>
  <si>
    <t xml:space="preserve"> 09:41:42</t>
  </si>
  <si>
    <t xml:space="preserve"> 09:45:23</t>
  </si>
  <si>
    <t xml:space="preserve"> 09:48:31</t>
  </si>
  <si>
    <t xml:space="preserve"> 10:07:57</t>
  </si>
  <si>
    <t xml:space="preserve"> 10:45:42</t>
  </si>
  <si>
    <t xml:space="preserve"> 10:49:31</t>
  </si>
  <si>
    <t xml:space="preserve"> 11:08:55</t>
  </si>
  <si>
    <t xml:space="preserve"> 11:38:09</t>
  </si>
  <si>
    <t xml:space="preserve"> 11:38:13</t>
  </si>
  <si>
    <t xml:space="preserve"> 11:46:56</t>
  </si>
  <si>
    <t xml:space="preserve"> 12:11:23</t>
  </si>
  <si>
    <t xml:space="preserve"> 12:37:22</t>
  </si>
  <si>
    <t xml:space="preserve"> 11:17:27</t>
  </si>
  <si>
    <t xml:space="preserve"> 11:17:29</t>
  </si>
  <si>
    <t xml:space="preserve"> 11:54:54</t>
  </si>
  <si>
    <t xml:space="preserve"> 13:32:59</t>
  </si>
  <si>
    <t xml:space="preserve"> 15:17:39</t>
  </si>
  <si>
    <t xml:space="preserve"> 15:17:54</t>
  </si>
  <si>
    <t xml:space="preserve"> 15:22:51</t>
  </si>
  <si>
    <t xml:space="preserve"> 16:18:16</t>
  </si>
  <si>
    <t xml:space="preserve"> 16:18:18</t>
  </si>
  <si>
    <t xml:space="preserve"> 09:05:49</t>
  </si>
  <si>
    <t xml:space="preserve"> 10:20:49</t>
  </si>
  <si>
    <t xml:space="preserve"> 12:20:41</t>
  </si>
  <si>
    <t xml:space="preserve"> 13:48:01</t>
  </si>
  <si>
    <t xml:space="preserve"> 13:48:05</t>
  </si>
  <si>
    <t xml:space="preserve"> 09:39:48</t>
  </si>
  <si>
    <t xml:space="preserve"> 09:46:43</t>
  </si>
  <si>
    <t xml:space="preserve"> 10:43:35</t>
  </si>
  <si>
    <t xml:space="preserve"> 11:35:54</t>
  </si>
  <si>
    <t xml:space="preserve"> 14:17:25</t>
  </si>
  <si>
    <t xml:space="preserve"> 14:44:51</t>
  </si>
  <si>
    <t xml:space="preserve"> 14:45:55</t>
  </si>
  <si>
    <t xml:space="preserve"> 15:16:26</t>
  </si>
  <si>
    <t xml:space="preserve"> 15:16:27</t>
  </si>
  <si>
    <t xml:space="preserve"> 15:57:17</t>
  </si>
  <si>
    <t xml:space="preserve"> 15:58:09</t>
  </si>
  <si>
    <t xml:space="preserve"> 16:08:14</t>
  </si>
  <si>
    <t xml:space="preserve"> 16:08:16</t>
  </si>
  <si>
    <t>Summe von Shop</t>
  </si>
  <si>
    <t>Anzahl von Spalte1</t>
  </si>
  <si>
    <t xml:space="preserve"> 09:36:36</t>
  </si>
  <si>
    <t xml:space="preserve"> 10:10:20</t>
  </si>
  <si>
    <t xml:space="preserve"> 10:10:32</t>
  </si>
  <si>
    <t xml:space="preserve"> 10:23:03</t>
  </si>
  <si>
    <t xml:space="preserve"> 10:23:31</t>
  </si>
  <si>
    <t xml:space="preserve"> 10:28:28</t>
  </si>
  <si>
    <t xml:space="preserve"> 10:33:10</t>
  </si>
  <si>
    <t xml:space="preserve"> 10:36:34</t>
  </si>
  <si>
    <t xml:space="preserve"> 10:41:27</t>
  </si>
  <si>
    <t xml:space="preserve"> 10:51:59</t>
  </si>
  <si>
    <t xml:space="preserve"> 10:52:46</t>
  </si>
  <si>
    <t xml:space="preserve"> 10:54:41</t>
  </si>
  <si>
    <t xml:space="preserve"> 11:01:38</t>
  </si>
  <si>
    <t xml:space="preserve"> 11:01:42</t>
  </si>
  <si>
    <t xml:space="preserve"> 11:16:49</t>
  </si>
  <si>
    <t xml:space="preserve"> 11:16:53</t>
  </si>
  <si>
    <t xml:space="preserve"> 11:20:35</t>
  </si>
  <si>
    <t xml:space="preserve"> 11:23:48</t>
  </si>
  <si>
    <t xml:space="preserve"> 11:28:37</t>
  </si>
  <si>
    <t xml:space="preserve"> 11:35:17</t>
  </si>
  <si>
    <t xml:space="preserve"> 11:41:40</t>
  </si>
  <si>
    <t xml:space="preserve"> 11:44:34</t>
  </si>
  <si>
    <t xml:space="preserve"> 11:52:39</t>
  </si>
  <si>
    <t xml:space="preserve"> 11:56:49</t>
  </si>
  <si>
    <t xml:space="preserve"> 12:07:57</t>
  </si>
  <si>
    <t xml:space="preserve"> 12:23:10</t>
  </si>
  <si>
    <t xml:space="preserve"> 12:23:18</t>
  </si>
  <si>
    <t xml:space="preserve"> 12:31:56</t>
  </si>
  <si>
    <t xml:space="preserve"> 09:04:38</t>
  </si>
  <si>
    <t xml:space="preserve"> 09:26:54</t>
  </si>
  <si>
    <t xml:space="preserve"> 10:38:12</t>
  </si>
  <si>
    <t xml:space="preserve"> 09:27:21</t>
  </si>
  <si>
    <t xml:space="preserve"> 11:03:38</t>
  </si>
  <si>
    <t xml:space="preserve"> 12:20:45</t>
  </si>
  <si>
    <t xml:space="preserve"> 16:13:04</t>
  </si>
  <si>
    <t xml:space="preserve"> 16:25:04</t>
  </si>
  <si>
    <t xml:space="preserve"> 16:33:20</t>
  </si>
  <si>
    <t xml:space="preserve"> 17:01:44</t>
  </si>
  <si>
    <t xml:space="preserve"> 09:11:37</t>
  </si>
  <si>
    <t xml:space="preserve"> 09:29:04</t>
  </si>
  <si>
    <t xml:space="preserve"> 09:57:39</t>
  </si>
  <si>
    <t xml:space="preserve"> 10:19:28</t>
  </si>
  <si>
    <t xml:space="preserve"> 11:22:18</t>
  </si>
  <si>
    <t xml:space="preserve"> 11:44:43</t>
  </si>
  <si>
    <t xml:space="preserve"> 11:44:44</t>
  </si>
  <si>
    <t xml:space="preserve"> 12:22:40</t>
  </si>
  <si>
    <t xml:space="preserve"> 12:41:36</t>
  </si>
  <si>
    <t xml:space="preserve"> 13:20:15</t>
  </si>
  <si>
    <t xml:space="preserve"> 17:01:14</t>
  </si>
  <si>
    <t xml:space="preserve"> 17:01:15</t>
  </si>
  <si>
    <t xml:space="preserve"> 17:01:16</t>
  </si>
  <si>
    <t xml:space="preserve"> 12:31:26</t>
  </si>
  <si>
    <t xml:space="preserve"> 12:31:28</t>
  </si>
  <si>
    <t xml:space="preserve"> 12:44:14</t>
  </si>
  <si>
    <t xml:space="preserve"> 13:04:07</t>
  </si>
  <si>
    <t xml:space="preserve"> 13:13:58</t>
  </si>
  <si>
    <t xml:space="preserve"> 13:20:33</t>
  </si>
  <si>
    <t xml:space="preserve"> 13:50:48</t>
  </si>
  <si>
    <t xml:space="preserve"> 14:00:27</t>
  </si>
  <si>
    <t xml:space="preserve"> 14:00:34</t>
  </si>
  <si>
    <t xml:space="preserve"> 14:18:38</t>
  </si>
  <si>
    <t xml:space="preserve"> 14:18:39</t>
  </si>
  <si>
    <t xml:space="preserve"> 15:29:41</t>
  </si>
  <si>
    <t xml:space="preserve"> 15:29:42</t>
  </si>
  <si>
    <t xml:space="preserve"> 15:46:05</t>
  </si>
  <si>
    <t xml:space="preserve"> 15:55:15</t>
  </si>
  <si>
    <t xml:space="preserve"> 16:28:49</t>
  </si>
  <si>
    <t xml:space="preserve"> 17:01:01</t>
  </si>
  <si>
    <t xml:space="preserve"> 09:35:35</t>
  </si>
  <si>
    <t xml:space="preserve"> 11:38:57</t>
  </si>
  <si>
    <t xml:space="preserve"> 11:46:32</t>
  </si>
  <si>
    <t xml:space="preserve"> 14:43:21</t>
  </si>
  <si>
    <t xml:space="preserve"> 14:43:23</t>
  </si>
  <si>
    <t xml:space="preserve"> 14:51:03</t>
  </si>
  <si>
    <t xml:space="preserve"> 15:26:10</t>
  </si>
  <si>
    <t xml:space="preserve"> 15:47:11</t>
  </si>
  <si>
    <t xml:space="preserve"> 16:02:55</t>
  </si>
  <si>
    <t xml:space="preserve"> 16:16:05</t>
  </si>
  <si>
    <t xml:space="preserve"> 16:16:06</t>
  </si>
  <si>
    <t xml:space="preserve"> 16:57:38</t>
  </si>
  <si>
    <t xml:space="preserve"> 16:57:41</t>
  </si>
  <si>
    <t xml:space="preserve"> 09:50:08</t>
  </si>
  <si>
    <t xml:space="preserve"> 10:29:27</t>
  </si>
  <si>
    <t xml:space="preserve"> 11:22:27</t>
  </si>
  <si>
    <t xml:space="preserve"> 12:46:53</t>
  </si>
  <si>
    <t xml:space="preserve"> 13:02:48</t>
  </si>
  <si>
    <t xml:space="preserve"> 16:22:34</t>
  </si>
  <si>
    <t xml:space="preserve"> 16:22:35</t>
  </si>
  <si>
    <t xml:space="preserve"> 16:38:46</t>
  </si>
  <si>
    <t xml:space="preserve"> 16:38:48</t>
  </si>
  <si>
    <t xml:space="preserve"> 17:02:34</t>
  </si>
  <si>
    <t xml:space="preserve"> 17:02:36</t>
  </si>
  <si>
    <t xml:space="preserve"> 09:05:54</t>
  </si>
  <si>
    <t xml:space="preserve"> 09:09:12</t>
  </si>
  <si>
    <t xml:space="preserve"> 09:51:34</t>
  </si>
  <si>
    <t xml:space="preserve"> 11:38:16</t>
  </si>
  <si>
    <t xml:space="preserve"> 14:43:42</t>
  </si>
  <si>
    <t xml:space="preserve"> 15:42:05</t>
  </si>
  <si>
    <t xml:space="preserve"> 16:29:13</t>
  </si>
  <si>
    <t xml:space="preserve"> 16:29:15</t>
  </si>
  <si>
    <t xml:space="preserve"> 16:29:19</t>
  </si>
  <si>
    <t xml:space="preserve"> 16:56:22</t>
  </si>
  <si>
    <t xml:space="preserve"> 09:30:52</t>
  </si>
  <si>
    <t xml:space="preserve"> 10:49:36</t>
  </si>
  <si>
    <t xml:space="preserve"> 10:49:39</t>
  </si>
  <si>
    <t xml:space="preserve"> 10:59:22</t>
  </si>
  <si>
    <t xml:space="preserve"> 12:11:51</t>
  </si>
  <si>
    <t xml:space="preserve"> 12:24:50</t>
  </si>
  <si>
    <t xml:space="preserve"> 12:48:30</t>
  </si>
  <si>
    <t xml:space="preserve"> 12:58:52</t>
  </si>
  <si>
    <t xml:space="preserve"> 09:58:38</t>
  </si>
  <si>
    <t xml:space="preserve"> 11:44:01</t>
  </si>
  <si>
    <t xml:space="preserve"> 11:44:05</t>
  </si>
  <si>
    <t xml:space="preserve"> 12:27:28</t>
  </si>
  <si>
    <t xml:space="preserve"> 12:28:34</t>
  </si>
  <si>
    <t xml:space="preserve"> 12:35:39</t>
  </si>
  <si>
    <t xml:space="preserve"> 13:09:25</t>
  </si>
  <si>
    <t xml:space="preserve"> 09:13:08</t>
  </si>
  <si>
    <t xml:space="preserve"> 09:13:13</t>
  </si>
  <si>
    <t xml:space="preserve"> 09:31:32</t>
  </si>
  <si>
    <t xml:space="preserve"> 10:42:08</t>
  </si>
  <si>
    <t xml:space="preserve"> 11:09:14</t>
  </si>
  <si>
    <t xml:space="preserve"> 11:39:42</t>
  </si>
  <si>
    <t xml:space="preserve"> 11:52:55</t>
  </si>
  <si>
    <t xml:space="preserve"> 13:05:23</t>
  </si>
  <si>
    <t xml:space="preserve"> 13:08:28</t>
  </si>
  <si>
    <t xml:space="preserve"> 09:40:25</t>
  </si>
  <si>
    <t xml:space="preserve"> 11:29:16</t>
  </si>
  <si>
    <t xml:space="preserve"> 12:09:08</t>
  </si>
  <si>
    <t xml:space="preserve"> 12:10:30</t>
  </si>
  <si>
    <t xml:space="preserve"> 12:35:11</t>
  </si>
  <si>
    <t xml:space="preserve"> 12:35:13</t>
  </si>
  <si>
    <t xml:space="preserve"> 12:50:02</t>
  </si>
  <si>
    <t xml:space="preserve"> 13:17:20</t>
  </si>
  <si>
    <t xml:space="preserve"> 13:17:22</t>
  </si>
  <si>
    <t xml:space="preserve"> 13:30:40</t>
  </si>
  <si>
    <t xml:space="preserve"> 13:36:28</t>
  </si>
  <si>
    <t xml:space="preserve"> 10:48:11</t>
  </si>
  <si>
    <t xml:space="preserve"> 10:48:12</t>
  </si>
  <si>
    <t xml:space="preserve"> 11:19:42</t>
  </si>
  <si>
    <t xml:space="preserve"> 11:25:12</t>
  </si>
  <si>
    <t xml:space="preserve"> 12:25:49</t>
  </si>
  <si>
    <t xml:space="preserve"> 12:31:45</t>
  </si>
  <si>
    <t xml:space="preserve"> 12:42:01</t>
  </si>
  <si>
    <t xml:space="preserve"> 12:42:02</t>
  </si>
  <si>
    <t xml:space="preserve"> 09:12:05</t>
  </si>
  <si>
    <t xml:space="preserve"> 09:12:06</t>
  </si>
  <si>
    <t xml:space="preserve"> 09:12:08</t>
  </si>
  <si>
    <t xml:space="preserve"> 09:48:49</t>
  </si>
  <si>
    <t xml:space="preserve"> 10:00:15</t>
  </si>
  <si>
    <t xml:space="preserve"> 10:20:14</t>
  </si>
  <si>
    <t xml:space="preserve"> 10:35:10</t>
  </si>
  <si>
    <t xml:space="preserve"> 10:35:12</t>
  </si>
  <si>
    <t xml:space="preserve"> 11:33:15</t>
  </si>
  <si>
    <t xml:space="preserve"> 11:41:38</t>
  </si>
  <si>
    <t xml:space="preserve"> 11:54:12</t>
  </si>
  <si>
    <t xml:space="preserve"> 11:55:07</t>
  </si>
  <si>
    <t xml:space="preserve"> 11:55:11</t>
  </si>
  <si>
    <t xml:space="preserve"> 12:29:50</t>
  </si>
  <si>
    <t xml:space="preserve"> 12:29:51</t>
  </si>
  <si>
    <t xml:space="preserve"> 12:40:27</t>
  </si>
  <si>
    <t xml:space="preserve"> 13:09:55</t>
  </si>
  <si>
    <t xml:space="preserve"> 13:09:56</t>
  </si>
  <si>
    <t xml:space="preserve"> 13:12:17</t>
  </si>
  <si>
    <t xml:space="preserve"> 09:04:36</t>
  </si>
  <si>
    <t xml:space="preserve"> 09:09:03</t>
  </si>
  <si>
    <t xml:space="preserve"> 09:55:04</t>
  </si>
  <si>
    <t xml:space="preserve"> 10:17:37</t>
  </si>
  <si>
    <t xml:space="preserve"> 10:35:19</t>
  </si>
  <si>
    <t xml:space="preserve"> 12:10:31</t>
  </si>
  <si>
    <t xml:space="preserve"> 12:10:32</t>
  </si>
  <si>
    <t xml:space="preserve"> 12:21:24</t>
  </si>
  <si>
    <t xml:space="preserve"> 12:50:12</t>
  </si>
  <si>
    <t xml:space="preserve"> 14:32:14</t>
  </si>
  <si>
    <t xml:space="preserve"> 15:02:09</t>
  </si>
  <si>
    <t xml:space="preserve"> 15:33:56</t>
  </si>
  <si>
    <t xml:space="preserve"> 16:11:41</t>
  </si>
  <si>
    <t xml:space="preserve"> 16:33:14</t>
  </si>
  <si>
    <t xml:space="preserve"> 16:33:15</t>
  </si>
  <si>
    <t xml:space="preserve"> 16:39:40</t>
  </si>
  <si>
    <t xml:space="preserve"> 16:55:59</t>
  </si>
  <si>
    <t xml:space="preserve"> 10:06:08</t>
  </si>
  <si>
    <t xml:space="preserve"> 10:06:09</t>
  </si>
  <si>
    <t xml:space="preserve"> 10:06:17</t>
  </si>
  <si>
    <t xml:space="preserve"> 10:06:20</t>
  </si>
  <si>
    <t xml:space="preserve"> 10:12:18</t>
  </si>
  <si>
    <t xml:space="preserve"> 11:15:13</t>
  </si>
  <si>
    <t xml:space="preserve"> 11:15:15</t>
  </si>
  <si>
    <t xml:space="preserve"> 11:15:18</t>
  </si>
  <si>
    <t xml:space="preserve"> 11:49:33</t>
  </si>
  <si>
    <t xml:space="preserve"> 12:30:33</t>
  </si>
  <si>
    <t xml:space="preserve"> 12:30:38</t>
  </si>
  <si>
    <t xml:space="preserve"> 14:22:14</t>
  </si>
  <si>
    <t xml:space="preserve"> 15:32:48</t>
  </si>
  <si>
    <t xml:space="preserve"> 15:32:49</t>
  </si>
  <si>
    <t xml:space="preserve"> 15:52:46</t>
  </si>
  <si>
    <t xml:space="preserve"> 15:52:49</t>
  </si>
  <si>
    <t xml:space="preserve"> 15:57:29</t>
  </si>
  <si>
    <t xml:space="preserve"> 09:32:48</t>
  </si>
  <si>
    <t xml:space="preserve"> 09:41:13</t>
  </si>
  <si>
    <t xml:space="preserve"> 09:41:14</t>
  </si>
  <si>
    <t xml:space="preserve"> 09:44:24</t>
  </si>
  <si>
    <t xml:space="preserve"> 09:53:48</t>
  </si>
  <si>
    <t xml:space="preserve"> 09:57:28</t>
  </si>
  <si>
    <t xml:space="preserve"> 10:01:51</t>
  </si>
  <si>
    <t xml:space="preserve"> 10:02:42</t>
  </si>
  <si>
    <t xml:space="preserve"> 10:02:46</t>
  </si>
  <si>
    <t xml:space="preserve"> 10:03:43</t>
  </si>
  <si>
    <t xml:space="preserve"> 10:34:12</t>
  </si>
  <si>
    <t xml:space="preserve"> 10:34:13</t>
  </si>
  <si>
    <t xml:space="preserve"> 10:34:23</t>
  </si>
  <si>
    <t xml:space="preserve"> 10:38:17</t>
  </si>
  <si>
    <t xml:space="preserve"> 11:02:50</t>
  </si>
  <si>
    <t xml:space="preserve"> 11:09:43</t>
  </si>
  <si>
    <t xml:space="preserve"> 11:34:30</t>
  </si>
  <si>
    <t xml:space="preserve"> 11:34:31</t>
  </si>
  <si>
    <t xml:space="preserve"> 11:39:26</t>
  </si>
  <si>
    <t xml:space="preserve"> 11:39:27</t>
  </si>
  <si>
    <t xml:space="preserve"> 11:47:49</t>
  </si>
  <si>
    <t xml:space="preserve"> 11:57:14</t>
  </si>
  <si>
    <t xml:space="preserve"> 11:57:24</t>
  </si>
  <si>
    <t xml:space="preserve"> 12:08:01</t>
  </si>
  <si>
    <t xml:space="preserve"> 12:23:48</t>
  </si>
  <si>
    <t xml:space="preserve"> 12:24:00</t>
  </si>
  <si>
    <t xml:space="preserve"> 12:24:01</t>
  </si>
  <si>
    <t xml:space="preserve"> 12:38:00</t>
  </si>
  <si>
    <t xml:space="preserve"> 12:38:02</t>
  </si>
  <si>
    <t xml:space="preserve"> 12:39:26</t>
  </si>
  <si>
    <t xml:space="preserve"> 12:39:31</t>
  </si>
  <si>
    <t xml:space="preserve"> 12:39:34</t>
  </si>
  <si>
    <t xml:space="preserve"> 10:44:54</t>
  </si>
  <si>
    <t xml:space="preserve"> 10:44:56</t>
  </si>
  <si>
    <t xml:space="preserve"> 13:09:58</t>
  </si>
  <si>
    <t xml:space="preserve"> 13:40:52</t>
  </si>
  <si>
    <t xml:space="preserve"> 14:01:54</t>
  </si>
  <si>
    <t xml:space="preserve"> 14:02:04</t>
  </si>
  <si>
    <t xml:space="preserve"> 14:36:05</t>
  </si>
  <si>
    <t xml:space="preserve"> 15:47:48</t>
  </si>
  <si>
    <t xml:space="preserve"> 15:47:52</t>
  </si>
  <si>
    <t xml:space="preserve"> 15:47:58</t>
  </si>
  <si>
    <t xml:space="preserve"> 16:17:35</t>
  </si>
  <si>
    <t xml:space="preserve"> 16:46:02</t>
  </si>
  <si>
    <t xml:space="preserve"> 17:01:20</t>
  </si>
  <si>
    <t xml:space="preserve"> 17:01:22</t>
  </si>
  <si>
    <t xml:space="preserve"> 17:01:25</t>
  </si>
  <si>
    <t xml:space="preserve"> 09:22:38</t>
  </si>
  <si>
    <t xml:space="preserve"> 09:28:03</t>
  </si>
  <si>
    <t xml:space="preserve"> 12:54:28</t>
  </si>
  <si>
    <t xml:space="preserve"> 12:54:30</t>
  </si>
  <si>
    <t xml:space="preserve"> 12:54:36</t>
  </si>
  <si>
    <t xml:space="preserve"> 13:35:54</t>
  </si>
  <si>
    <t xml:space="preserve"> 13:35:55</t>
  </si>
  <si>
    <t xml:space="preserve"> 13:35:58</t>
  </si>
  <si>
    <t xml:space="preserve"> 13:35:59</t>
  </si>
  <si>
    <t xml:space="preserve"> 14:12:30</t>
  </si>
  <si>
    <t xml:space="preserve"> 14:42:07</t>
  </si>
  <si>
    <t xml:space="preserve"> 14:42:09</t>
  </si>
  <si>
    <t xml:space="preserve"> 15:37:37</t>
  </si>
  <si>
    <t xml:space="preserve"> 15:37:40</t>
  </si>
  <si>
    <t xml:space="preserve"> 15:37:43</t>
  </si>
  <si>
    <t xml:space="preserve"> 09:49:07</t>
  </si>
  <si>
    <t xml:space="preserve"> 09:49:09</t>
  </si>
  <si>
    <t xml:space="preserve"> 09:56:18</t>
  </si>
  <si>
    <t xml:space="preserve"> 10:31:07</t>
  </si>
  <si>
    <t xml:space="preserve"> 10:31:09</t>
  </si>
  <si>
    <t xml:space="preserve"> 10:44:55</t>
  </si>
  <si>
    <t xml:space="preserve"> 10:45:22</t>
  </si>
  <si>
    <t xml:space="preserve"> 10:45:23</t>
  </si>
  <si>
    <t xml:space="preserve"> 10:52:12</t>
  </si>
  <si>
    <t xml:space="preserve"> 10:52:19</t>
  </si>
  <si>
    <t xml:space="preserve"> 11:13:46</t>
  </si>
  <si>
    <t xml:space="preserve"> 11:13:55</t>
  </si>
  <si>
    <t xml:space="preserve"> 12:04:10</t>
  </si>
  <si>
    <t xml:space="preserve"> 12:04:12</t>
  </si>
  <si>
    <t xml:space="preserve"> 12:04:15</t>
  </si>
  <si>
    <t xml:space="preserve"> 09:09:48</t>
  </si>
  <si>
    <t xml:space="preserve"> 09:38:56</t>
  </si>
  <si>
    <t xml:space="preserve"> 09:54:03</t>
  </si>
  <si>
    <t xml:space="preserve"> 09:58:21</t>
  </si>
  <si>
    <t xml:space="preserve"> 10:39:58</t>
  </si>
  <si>
    <t xml:space="preserve"> 10:57:52</t>
  </si>
  <si>
    <t xml:space="preserve"> 12:26:06</t>
  </si>
  <si>
    <t xml:space="preserve"> 12:30:35</t>
  </si>
  <si>
    <t xml:space="preserve"> 13:30:52</t>
  </si>
  <si>
    <t xml:space="preserve"> 14:38:50</t>
  </si>
  <si>
    <t xml:space="preserve"> 16:08:57</t>
  </si>
  <si>
    <t xml:space="preserve"> 09:57:59</t>
  </si>
  <si>
    <t xml:space="preserve"> 10:05:19</t>
  </si>
  <si>
    <t xml:space="preserve"> 10:20:01</t>
  </si>
  <si>
    <t xml:space="preserve"> 10:20:03</t>
  </si>
  <si>
    <t xml:space="preserve"> 10:34:50</t>
  </si>
  <si>
    <t xml:space="preserve"> 13:22:52</t>
  </si>
  <si>
    <t xml:space="preserve"> 14:05:26</t>
  </si>
  <si>
    <t xml:space="preserve"> 14:05:27</t>
  </si>
  <si>
    <t xml:space="preserve"> 14:05:28</t>
  </si>
  <si>
    <t xml:space="preserve"> 16:30:09</t>
  </si>
  <si>
    <t xml:space="preserve"> 16:52:13</t>
  </si>
  <si>
    <t xml:space="preserve"> 16:52:14</t>
  </si>
  <si>
    <t xml:space="preserve"> 10:39:25</t>
  </si>
  <si>
    <t xml:space="preserve"> 13:18:17</t>
  </si>
  <si>
    <t xml:space="preserve"> 13:41:30</t>
  </si>
  <si>
    <t xml:space="preserve"> 14:09:44</t>
  </si>
  <si>
    <t xml:space="preserve"> 14:21:09</t>
  </si>
  <si>
    <t xml:space="preserve"> 09:59:26</t>
  </si>
  <si>
    <t xml:space="preserve"> 10:04:31</t>
  </si>
  <si>
    <t xml:space="preserve"> 10:24:12</t>
  </si>
  <si>
    <t xml:space="preserve"> 10:43:32</t>
  </si>
  <si>
    <t xml:space="preserve"> 11:38:26</t>
  </si>
  <si>
    <t xml:space="preserve"> 12:08:15</t>
  </si>
  <si>
    <t xml:space="preserve"> 12:12:38</t>
  </si>
  <si>
    <t xml:space="preserve"> 14:37:47</t>
  </si>
  <si>
    <t xml:space="preserve"> 16:02:35</t>
  </si>
  <si>
    <t xml:space="preserve"> 16:19:53</t>
  </si>
  <si>
    <t xml:space="preserve"> 16:19:54</t>
  </si>
  <si>
    <t xml:space="preserve"> 16:35:01</t>
  </si>
  <si>
    <t xml:space="preserve"> 17:06:48</t>
  </si>
  <si>
    <t xml:space="preserve"> 17:06:49</t>
  </si>
  <si>
    <t xml:space="preserve"> 17:06:50</t>
  </si>
  <si>
    <t xml:space="preserve"> 17:06:51</t>
  </si>
  <si>
    <t xml:space="preserve"> 09:12:41</t>
  </si>
  <si>
    <t xml:space="preserve"> 09:48:03</t>
  </si>
  <si>
    <t xml:space="preserve"> 09:48:28</t>
  </si>
  <si>
    <t xml:space="preserve"> 10:20:12</t>
  </si>
  <si>
    <t xml:space="preserve"> 10:57:05</t>
  </si>
  <si>
    <t xml:space="preserve"> 11:16:09</t>
  </si>
  <si>
    <t xml:space="preserve"> 12:32:03</t>
  </si>
  <si>
    <t xml:space="preserve"> 12:44:41</t>
  </si>
  <si>
    <t xml:space="preserve"> 12:56:45</t>
  </si>
  <si>
    <t xml:space="preserve"> 13:10:06</t>
  </si>
  <si>
    <t xml:space="preserve"> 14:06:28</t>
  </si>
  <si>
    <t xml:space="preserve"> 14:28:27</t>
  </si>
  <si>
    <t xml:space="preserve"> 14:28:32</t>
  </si>
  <si>
    <t xml:space="preserve"> 15:37:31</t>
  </si>
  <si>
    <t xml:space="preserve"> 15:55:02</t>
  </si>
  <si>
    <t xml:space="preserve"> 16:02:09</t>
  </si>
  <si>
    <t xml:space="preserve"> 09:12:47</t>
  </si>
  <si>
    <t xml:space="preserve"> 09:17:43</t>
  </si>
  <si>
    <t xml:space="preserve"> 09:19:31</t>
  </si>
  <si>
    <t xml:space="preserve"> 09:43:06</t>
  </si>
  <si>
    <t xml:space="preserve"> 09:45:26</t>
  </si>
  <si>
    <t xml:space="preserve"> 09:53:43</t>
  </si>
  <si>
    <t xml:space="preserve"> 10:27:49</t>
  </si>
  <si>
    <t xml:space="preserve"> 12:01:11</t>
  </si>
  <si>
    <t xml:space="preserve"> 12:56:14</t>
  </si>
  <si>
    <t xml:space="preserve"> 12:56:15</t>
  </si>
  <si>
    <t xml:space="preserve"> 14:16:07</t>
  </si>
  <si>
    <t xml:space="preserve"> 14:40:06</t>
  </si>
  <si>
    <t xml:space="preserve"> 15:28:31</t>
  </si>
  <si>
    <t xml:space="preserve"> 16:56:54</t>
  </si>
  <si>
    <t xml:space="preserve"> 16:56:55</t>
  </si>
  <si>
    <t xml:space="preserve"> 17:03:46</t>
  </si>
  <si>
    <t xml:space="preserve"> 09:07:13</t>
  </si>
  <si>
    <t xml:space="preserve"> 09:19:49</t>
  </si>
  <si>
    <t xml:space="preserve"> 13:00:54</t>
  </si>
  <si>
    <t xml:space="preserve"> 13:16:13</t>
  </si>
  <si>
    <t xml:space="preserve"> 13:17:42</t>
  </si>
  <si>
    <t xml:space="preserve"> 13:42:23</t>
  </si>
  <si>
    <t xml:space="preserve"> 15:56:55</t>
  </si>
  <si>
    <t xml:space="preserve"> 15:56:58</t>
  </si>
  <si>
    <t xml:space="preserve"> 09:38:48</t>
  </si>
  <si>
    <t xml:space="preserve"> 09:38:51</t>
  </si>
  <si>
    <t xml:space="preserve"> 10:11:38</t>
  </si>
  <si>
    <t xml:space="preserve"> 10:11:44</t>
  </si>
  <si>
    <t xml:space="preserve"> 10:25:20</t>
  </si>
  <si>
    <t xml:space="preserve"> 10:34:52</t>
  </si>
  <si>
    <t xml:space="preserve"> 10:49:50</t>
  </si>
  <si>
    <t xml:space="preserve"> 10:53:27</t>
  </si>
  <si>
    <t xml:space="preserve"> 10:54:37</t>
  </si>
  <si>
    <t xml:space="preserve"> 11:13:18</t>
  </si>
  <si>
    <t xml:space="preserve"> 11:19:45</t>
  </si>
  <si>
    <t xml:space="preserve"> 11:26:08</t>
  </si>
  <si>
    <t xml:space="preserve"> 12:34:54</t>
  </si>
  <si>
    <t xml:space="preserve"> 13:03:52</t>
  </si>
  <si>
    <t xml:space="preserve"> 13:03:55</t>
  </si>
  <si>
    <t xml:space="preserve"> 13:04:04</t>
  </si>
  <si>
    <t xml:space="preserve"> 13:11:24</t>
  </si>
  <si>
    <t xml:space="preserve"> 13:31:20</t>
  </si>
  <si>
    <t xml:space="preserve"> 13:34:30</t>
  </si>
  <si>
    <t xml:space="preserve"> 14:19:00</t>
  </si>
  <si>
    <t xml:space="preserve"> 14:24:16</t>
  </si>
  <si>
    <t xml:space="preserve"> 14:45:53</t>
  </si>
  <si>
    <t xml:space="preserve"> 14:55:19</t>
  </si>
  <si>
    <t xml:space="preserve"> 15:56:14</t>
  </si>
  <si>
    <t xml:space="preserve"> 09:04:08</t>
  </si>
  <si>
    <t xml:space="preserve"> 09:04:40</t>
  </si>
  <si>
    <t xml:space="preserve"> 09:22:45</t>
  </si>
  <si>
    <t xml:space="preserve"> 09:26:05</t>
  </si>
  <si>
    <t xml:space="preserve"> 09:47:43</t>
  </si>
  <si>
    <t xml:space="preserve"> 10:12:22</t>
  </si>
  <si>
    <t xml:space="preserve"> 10:12:24</t>
  </si>
  <si>
    <t xml:space="preserve"> 10:41:34</t>
  </si>
  <si>
    <t xml:space="preserve"> 10:41:35</t>
  </si>
  <si>
    <t xml:space="preserve"> 10:51:05</t>
  </si>
  <si>
    <t xml:space="preserve"> 10:51:06</t>
  </si>
  <si>
    <t xml:space="preserve"> 11:09:58</t>
  </si>
  <si>
    <t xml:space="preserve"> 11:22:35</t>
  </si>
  <si>
    <t xml:space="preserve"> 14:11:18</t>
  </si>
  <si>
    <t xml:space="preserve"> 14:11:19</t>
  </si>
  <si>
    <t xml:space="preserve"> 14:39:57</t>
  </si>
  <si>
    <t xml:space="preserve"> 14:58:36</t>
  </si>
  <si>
    <t xml:space="preserve"> 14:58:39</t>
  </si>
  <si>
    <t xml:space="preserve"> 15:33:17</t>
  </si>
  <si>
    <t xml:space="preserve"> 15:41:12</t>
  </si>
  <si>
    <t xml:space="preserve"> 15:41:13</t>
  </si>
  <si>
    <t xml:space="preserve"> 15:43:03</t>
  </si>
  <si>
    <t xml:space="preserve"> 12:10:13</t>
  </si>
  <si>
    <t xml:space="preserve"> 13:01:30</t>
  </si>
  <si>
    <t xml:space="preserve"> 13:07:43</t>
  </si>
  <si>
    <t xml:space="preserve"> 13:07:44</t>
  </si>
  <si>
    <t xml:space="preserve"> 13:07:47</t>
  </si>
  <si>
    <t xml:space="preserve"> 13:45:46</t>
  </si>
  <si>
    <t xml:space="preserve"> 15:23:44</t>
  </si>
  <si>
    <t xml:space="preserve"> 15:55:12</t>
  </si>
  <si>
    <t xml:space="preserve"> 15:57:14</t>
  </si>
  <si>
    <t xml:space="preserve"> 16:07:25</t>
  </si>
  <si>
    <t xml:space="preserve"> 16:31:03</t>
  </si>
  <si>
    <t xml:space="preserve"> 16:31:04</t>
  </si>
  <si>
    <t xml:space="preserve"> 16:31:05</t>
  </si>
  <si>
    <t xml:space="preserve"> 16:31:06</t>
  </si>
  <si>
    <t xml:space="preserve"> 17:00:33</t>
  </si>
  <si>
    <t xml:space="preserve"> 17:00:36</t>
  </si>
  <si>
    <t xml:space="preserve"> 09:19:51</t>
  </si>
  <si>
    <t xml:space="preserve"> 09:53:17</t>
  </si>
  <si>
    <t xml:space="preserve"> 10:02:20</t>
  </si>
  <si>
    <t xml:space="preserve"> 10:10:53</t>
  </si>
  <si>
    <t xml:space="preserve"> 10:26:44</t>
  </si>
  <si>
    <t xml:space="preserve"> 10:32:36</t>
  </si>
  <si>
    <t xml:space="preserve"> 11:07:02</t>
  </si>
  <si>
    <t xml:space="preserve"> 11:11:25</t>
  </si>
  <si>
    <t xml:space="preserve"> 11:20:26</t>
  </si>
  <si>
    <t xml:space="preserve"> 11:48:16</t>
  </si>
  <si>
    <t xml:space="preserve"> 12:13:50</t>
  </si>
  <si>
    <t xml:space="preserve"> 09:21:26</t>
  </si>
  <si>
    <t xml:space="preserve"> 09:21:28</t>
  </si>
  <si>
    <t xml:space="preserve"> 09:32:54</t>
  </si>
  <si>
    <t xml:space="preserve"> 10:51:19</t>
  </si>
  <si>
    <t xml:space="preserve"> 10:52:20</t>
  </si>
  <si>
    <t xml:space="preserve"> 11:01:44</t>
  </si>
  <si>
    <t xml:space="preserve"> 12:25:04</t>
  </si>
  <si>
    <t xml:space="preserve"> 13:02:03</t>
  </si>
  <si>
    <t xml:space="preserve"> 11:31:26</t>
  </si>
  <si>
    <t xml:space="preserve"> 11:31:29</t>
  </si>
  <si>
    <t xml:space="preserve"> 11:31:34</t>
  </si>
  <si>
    <t xml:space="preserve"> 12:33:13</t>
  </si>
  <si>
    <t xml:space="preserve"> 14:34:07</t>
  </si>
  <si>
    <t xml:space="preserve"> 14:34:08</t>
  </si>
  <si>
    <t xml:space="preserve"> 14:34:10</t>
  </si>
  <si>
    <t xml:space="preserve"> 14:34:12</t>
  </si>
  <si>
    <t xml:space="preserve"> 14:34:17</t>
  </si>
  <si>
    <t xml:space="preserve"> 14:34:18</t>
  </si>
  <si>
    <t xml:space="preserve"> 16:49:05</t>
  </si>
  <si>
    <t xml:space="preserve"> 09:04:02</t>
  </si>
  <si>
    <t xml:space="preserve"> 09:43:08</t>
  </si>
  <si>
    <t xml:space="preserve"> 09:52:45</t>
  </si>
  <si>
    <t xml:space="preserve"> 10:01:01</t>
  </si>
  <si>
    <t xml:space="preserve"> 10:14:47</t>
  </si>
  <si>
    <t xml:space="preserve"> 10:43:13</t>
  </si>
  <si>
    <t xml:space="preserve"> 11:59:53</t>
  </si>
  <si>
    <t xml:space="preserve"> 11:59:54</t>
  </si>
  <si>
    <t xml:space="preserve"> 12:09:50</t>
  </si>
  <si>
    <t xml:space="preserve"> 12:22:06</t>
  </si>
  <si>
    <t xml:space="preserve"> 13:06:29</t>
  </si>
  <si>
    <t xml:space="preserve"> 13:17:23</t>
  </si>
  <si>
    <t xml:space="preserve"> 13:17:24</t>
  </si>
  <si>
    <t xml:space="preserve"> 13:44:16</t>
  </si>
  <si>
    <t xml:space="preserve"> 12:29:44</t>
  </si>
  <si>
    <t xml:space="preserve"> 12:29:45</t>
  </si>
  <si>
    <t xml:space="preserve"> 12:39:55</t>
  </si>
  <si>
    <t xml:space="preserve"> 12:30:47</t>
  </si>
  <si>
    <t xml:space="preserve"> 12:30:52</t>
  </si>
  <si>
    <t xml:space="preserve"> 12:30:54</t>
  </si>
  <si>
    <t xml:space="preserve"> 12:30:55</t>
  </si>
  <si>
    <t xml:space="preserve"> 12:30:58</t>
  </si>
  <si>
    <t xml:space="preserve"> 12:51:52</t>
  </si>
  <si>
    <t xml:space="preserve"> 12:58:05</t>
  </si>
  <si>
    <t xml:space="preserve"> 15:23:48</t>
  </si>
  <si>
    <t xml:space="preserve"> 16:09:41</t>
  </si>
  <si>
    <t xml:space="preserve"> 16:09:42</t>
  </si>
  <si>
    <t xml:space="preserve"> 16:09:45</t>
  </si>
  <si>
    <t xml:space="preserve"> 12:05:05</t>
  </si>
  <si>
    <t xml:space="preserve"> 12:27:32</t>
  </si>
  <si>
    <t xml:space="preserve"> 13:03:41</t>
  </si>
  <si>
    <t xml:space="preserve"> 13:41:25</t>
  </si>
  <si>
    <t xml:space="preserve"> 14:29:56</t>
  </si>
  <si>
    <t xml:space="preserve"> 09:55:00</t>
  </si>
  <si>
    <t xml:space="preserve"> 09:57:26</t>
  </si>
  <si>
    <t xml:space="preserve"> 10:06:16</t>
  </si>
  <si>
    <t xml:space="preserve"> 11:28:06</t>
  </si>
  <si>
    <t xml:space="preserve"> 11:42:59</t>
  </si>
  <si>
    <t xml:space="preserve"> 12:06:15</t>
  </si>
  <si>
    <t xml:space="preserve"> 15:30:48</t>
  </si>
  <si>
    <t xml:space="preserve"> 14:13:46</t>
  </si>
  <si>
    <t xml:space="preserve"> 14:37:24</t>
  </si>
  <si>
    <t xml:space="preserve"> 15:46:15</t>
  </si>
  <si>
    <t xml:space="preserve"> 16:19:40</t>
  </si>
  <si>
    <t xml:space="preserve"> 16:51:55</t>
  </si>
  <si>
    <t xml:space="preserve"> 10:16:59</t>
  </si>
  <si>
    <t xml:space="preserve"> 10:37:02</t>
  </si>
  <si>
    <t xml:space="preserve"> 12:46:04</t>
  </si>
  <si>
    <t xml:space="preserve"> 13:23:05</t>
  </si>
  <si>
    <t xml:space="preserve"> 13:29:01</t>
  </si>
  <si>
    <t xml:space="preserve"> 14:39:53</t>
  </si>
  <si>
    <t xml:space="preserve"> 15:28:55</t>
  </si>
  <si>
    <t xml:space="preserve"> 16:09:30</t>
  </si>
  <si>
    <t xml:space="preserve"> 16:40:09</t>
  </si>
  <si>
    <t xml:space="preserve"> 16:40:11</t>
  </si>
  <si>
    <t xml:space="preserve"> 16:58:28</t>
  </si>
  <si>
    <t xml:space="preserve"> 10:05:33</t>
  </si>
  <si>
    <t xml:space="preserve"> 12:39:43</t>
  </si>
  <si>
    <t xml:space="preserve"> 13:05:54</t>
  </si>
  <si>
    <t xml:space="preserve"> 13:25:45</t>
  </si>
  <si>
    <t xml:space="preserve"> 09:09:34</t>
  </si>
  <si>
    <t xml:space="preserve"> 09:52:23</t>
  </si>
  <si>
    <t xml:space="preserve"> 10:03:27</t>
  </si>
  <si>
    <t xml:space="preserve"> 11:03:44</t>
  </si>
  <si>
    <t xml:space="preserve"> 11:50:04</t>
  </si>
  <si>
    <t xml:space="preserve"> 15:00:33</t>
  </si>
  <si>
    <t xml:space="preserve"> 15:00:36</t>
  </si>
  <si>
    <t xml:space="preserve"> 16:15:10</t>
  </si>
  <si>
    <t xml:space="preserve"> 13:35:25</t>
  </si>
  <si>
    <t xml:space="preserve"> 13:48:40</t>
  </si>
  <si>
    <t xml:space="preserve"> 14:15:27</t>
  </si>
  <si>
    <t xml:space="preserve"> 14:37:49</t>
  </si>
  <si>
    <t xml:space="preserve"> 16:15:21</t>
  </si>
  <si>
    <t xml:space="preserve"> 16:16:16</t>
  </si>
  <si>
    <t xml:space="preserve"> 11:04:04</t>
  </si>
  <si>
    <t xml:space="preserve"> 12:55:28</t>
  </si>
  <si>
    <t xml:space="preserve"> 14:00:20</t>
  </si>
  <si>
    <t xml:space="preserve"> 14:00:21</t>
  </si>
  <si>
    <t xml:space="preserve"> 14:00:28</t>
  </si>
  <si>
    <t xml:space="preserve"> 14:00:29</t>
  </si>
  <si>
    <t xml:space="preserve"> 14:56:01</t>
  </si>
  <si>
    <t xml:space="preserve"> 15:28:32</t>
  </si>
  <si>
    <t xml:space="preserve"> 17:16:27</t>
  </si>
  <si>
    <t xml:space="preserve"> 13:48:28</t>
  </si>
  <si>
    <t xml:space="preserve"> 15:37:58</t>
  </si>
  <si>
    <t xml:space="preserve"> 09:05:03</t>
  </si>
  <si>
    <t xml:space="preserve"> 09:44:16</t>
  </si>
  <si>
    <t xml:space="preserve"> 10:50:14</t>
  </si>
  <si>
    <t xml:space="preserve"> 11:37:21</t>
  </si>
  <si>
    <t xml:space="preserve"> 13:25:53</t>
  </si>
  <si>
    <t xml:space="preserve"> 14:49:02</t>
  </si>
  <si>
    <t xml:space="preserve"> 09:20:07</t>
  </si>
  <si>
    <t xml:space="preserve"> 09:27:36</t>
  </si>
  <si>
    <t xml:space="preserve"> 09:51:36</t>
  </si>
  <si>
    <t xml:space="preserve"> 10:09:11</t>
  </si>
  <si>
    <t xml:space="preserve"> 10:21:05</t>
  </si>
  <si>
    <t xml:space="preserve"> 10:53:25</t>
  </si>
  <si>
    <t xml:space="preserve"> 11:44:58</t>
  </si>
  <si>
    <t xml:space="preserve"> 14:10:17</t>
  </si>
  <si>
    <t xml:space="preserve"> 14:10:18</t>
  </si>
  <si>
    <t xml:space="preserve"> 14:10:19</t>
  </si>
  <si>
    <t xml:space="preserve"> 14:10:21</t>
  </si>
  <si>
    <t xml:space="preserve"> 14:16:25</t>
  </si>
  <si>
    <t xml:space="preserve"> 15:51:37</t>
  </si>
  <si>
    <t xml:space="preserve"> 15:51:40</t>
  </si>
  <si>
    <t xml:space="preserve"> 17:30:17</t>
  </si>
  <si>
    <t xml:space="preserve"> 10:22:32</t>
  </si>
  <si>
    <t xml:space="preserve"> 11:12:29</t>
  </si>
  <si>
    <t xml:space="preserve"> 12:09:04</t>
  </si>
  <si>
    <t xml:space="preserve"> 16:01:21</t>
  </si>
  <si>
    <t xml:space="preserve"> 16:41:38</t>
  </si>
  <si>
    <t xml:space="preserve"> 12:40:13</t>
  </si>
  <si>
    <t xml:space="preserve"> 16:05:26</t>
  </si>
  <si>
    <t xml:space="preserve"> 16:22:01</t>
  </si>
  <si>
    <t xml:space="preserve"> 17:04:32</t>
  </si>
  <si>
    <t xml:space="preserve"> 10:54:48</t>
  </si>
  <si>
    <t xml:space="preserve"> 15:20:21</t>
  </si>
  <si>
    <t xml:space="preserve"> 16:17:36</t>
  </si>
  <si>
    <t xml:space="preserve"> 12:33:12</t>
  </si>
  <si>
    <t xml:space="preserve"> 13:05:26</t>
  </si>
  <si>
    <t xml:space="preserve"> 13:43:44</t>
  </si>
  <si>
    <t xml:space="preserve"> 14:45:52</t>
  </si>
  <si>
    <t xml:space="preserve"> 09:46:17</t>
  </si>
  <si>
    <t xml:space="preserve"> 11:15:47</t>
  </si>
  <si>
    <t xml:space="preserve"> 11:16:20</t>
  </si>
  <si>
    <t xml:space="preserve"> 11:37:10</t>
  </si>
  <si>
    <t xml:space="preserve"> 11:39:02</t>
  </si>
  <si>
    <t xml:space="preserve"> 11:56:19</t>
  </si>
  <si>
    <t xml:space="preserve"> 15:23:49</t>
  </si>
  <si>
    <t xml:space="preserve"> 15:09:09</t>
  </si>
  <si>
    <t xml:space="preserve"> 15:09:10</t>
  </si>
  <si>
    <t xml:space="preserve"> 15:30:03</t>
  </si>
  <si>
    <t xml:space="preserve"> 15:46:56</t>
  </si>
  <si>
    <t xml:space="preserve"> 15:47:01</t>
  </si>
  <si>
    <t xml:space="preserve"> 13:33:57</t>
  </si>
  <si>
    <t xml:space="preserve"> 13:33:59</t>
  </si>
  <si>
    <t xml:space="preserve"> 13:42:04</t>
  </si>
  <si>
    <t xml:space="preserve"> 13:46:38</t>
  </si>
  <si>
    <t xml:space="preserve"> 14:01:44</t>
  </si>
  <si>
    <t xml:space="preserve"> 15:04:01</t>
  </si>
  <si>
    <t xml:space="preserve"> 09:39:04</t>
  </si>
  <si>
    <t xml:space="preserve"> 11:05:26</t>
  </si>
  <si>
    <t xml:space="preserve"> 09:09:02</t>
  </si>
  <si>
    <t xml:space="preserve"> 10:22:20</t>
  </si>
  <si>
    <t xml:space="preserve"> 11:13:22</t>
  </si>
  <si>
    <t xml:space="preserve"> 11:20:08</t>
  </si>
  <si>
    <t xml:space="preserve"> 12:45:31</t>
  </si>
  <si>
    <t xml:space="preserve"> 12:49:29</t>
  </si>
  <si>
    <t xml:space="preserve"> 15:08:01</t>
  </si>
  <si>
    <t xml:space="preserve"> 15:08:03</t>
  </si>
  <si>
    <t xml:space="preserve"> 15:26:53</t>
  </si>
  <si>
    <t xml:space="preserve"> 15:45:51</t>
  </si>
  <si>
    <t xml:space="preserve"> 10:14:53</t>
  </si>
  <si>
    <t xml:space="preserve"> 13:29:02</t>
  </si>
  <si>
    <t xml:space="preserve"> 15:03:04</t>
  </si>
  <si>
    <t xml:space="preserve"> 15:31:15</t>
  </si>
  <si>
    <t xml:space="preserve"> 09:46:57</t>
  </si>
  <si>
    <t xml:space="preserve"> 11:18:52</t>
  </si>
  <si>
    <t xml:space="preserve"> 11:23:16</t>
  </si>
  <si>
    <t xml:space="preserve"> 11:29:55</t>
  </si>
  <si>
    <t xml:space="preserve"> 11:42:21</t>
  </si>
  <si>
    <t xml:space="preserve"> 11:42:22</t>
  </si>
  <si>
    <t xml:space="preserve"> 13:31:19</t>
  </si>
  <si>
    <t xml:space="preserve"> 14:07:01</t>
  </si>
  <si>
    <t xml:space="preserve"> 14:08:44</t>
  </si>
  <si>
    <t xml:space="preserve"> 09:31:40</t>
  </si>
  <si>
    <t xml:space="preserve"> 10:03:47</t>
  </si>
  <si>
    <t xml:space="preserve"> 10:08:30</t>
  </si>
  <si>
    <t xml:space="preserve"> 10:19:50</t>
  </si>
  <si>
    <t xml:space="preserve"> 10:25:53</t>
  </si>
  <si>
    <t xml:space="preserve"> 10:28:50</t>
  </si>
  <si>
    <t xml:space="preserve"> 10:35:44</t>
  </si>
  <si>
    <t xml:space="preserve"> 10:59:04</t>
  </si>
  <si>
    <t xml:space="preserve"> 11:12:51</t>
  </si>
  <si>
    <t xml:space="preserve"> 11:13:44</t>
  </si>
  <si>
    <t xml:space="preserve"> 11:29:18</t>
  </si>
  <si>
    <t xml:space="preserve"> 11:34:34</t>
  </si>
  <si>
    <t xml:space="preserve"> 11:44:39</t>
  </si>
  <si>
    <t xml:space="preserve"> 12:07:37</t>
  </si>
  <si>
    <t xml:space="preserve"> 13:06:58</t>
  </si>
  <si>
    <t xml:space="preserve"> 13:19:38</t>
  </si>
  <si>
    <t xml:space="preserve"> 13:29:15</t>
  </si>
  <si>
    <t xml:space="preserve"> 13:48:14</t>
  </si>
  <si>
    <t xml:space="preserve"> 13:48:15</t>
  </si>
  <si>
    <t xml:space="preserve"> 14:28:19</t>
  </si>
  <si>
    <t xml:space="preserve"> 15:00:44</t>
  </si>
  <si>
    <t xml:space="preserve"> 15:10:23</t>
  </si>
  <si>
    <t xml:space="preserve"> 15:28:29</t>
  </si>
  <si>
    <t xml:space="preserve"> 15:33:50</t>
  </si>
  <si>
    <t xml:space="preserve"> 15:44:39</t>
  </si>
  <si>
    <t xml:space="preserve"> 15:44:42</t>
  </si>
  <si>
    <t xml:space="preserve"> 09:31:31</t>
  </si>
  <si>
    <t xml:space="preserve"> 09:33:59</t>
  </si>
  <si>
    <t xml:space="preserve"> 09:40:45</t>
  </si>
  <si>
    <t xml:space="preserve"> 09:43:10</t>
  </si>
  <si>
    <t xml:space="preserve"> 09:48:07</t>
  </si>
  <si>
    <t xml:space="preserve"> 09:50:18</t>
  </si>
  <si>
    <t xml:space="preserve"> 09:52:43</t>
  </si>
  <si>
    <t xml:space="preserve"> 10:12:20</t>
  </si>
  <si>
    <t xml:space="preserve"> 10:15:34</t>
  </si>
  <si>
    <t xml:space="preserve"> 10:26:37</t>
  </si>
  <si>
    <t xml:space="preserve"> 10:27:41</t>
  </si>
  <si>
    <t xml:space="preserve"> 10:30:27</t>
  </si>
  <si>
    <t xml:space="preserve"> 10:31:18</t>
  </si>
  <si>
    <t xml:space="preserve"> 10:31:20</t>
  </si>
  <si>
    <t xml:space="preserve"> 10:50:45</t>
  </si>
  <si>
    <t xml:space="preserve"> 10:52:57</t>
  </si>
  <si>
    <t xml:space="preserve"> 10:56:24</t>
  </si>
  <si>
    <t xml:space="preserve"> 11:04:31</t>
  </si>
  <si>
    <t xml:space="preserve"> 11:15:28</t>
  </si>
  <si>
    <t xml:space="preserve"> 11:25:40</t>
  </si>
  <si>
    <t xml:space="preserve"> 11:45:44</t>
  </si>
  <si>
    <t xml:space="preserve"> 11:50:03</t>
  </si>
  <si>
    <t xml:space="preserve"> 11:58:34</t>
  </si>
  <si>
    <t xml:space="preserve"> 12:00:36</t>
  </si>
  <si>
    <t xml:space="preserve"> 12:00:37</t>
  </si>
  <si>
    <t xml:space="preserve"> 12:03:34</t>
  </si>
  <si>
    <t xml:space="preserve"> 09:20:28</t>
  </si>
  <si>
    <t xml:space="preserve"> 10:09:10</t>
  </si>
  <si>
    <t xml:space="preserve"> 10:41:47</t>
  </si>
  <si>
    <t xml:space="preserve"> 10:44:09</t>
  </si>
  <si>
    <t xml:space="preserve"> 10:56:21</t>
  </si>
  <si>
    <t xml:space="preserve"> 11:10:09</t>
  </si>
  <si>
    <t xml:space="preserve"> 11:35:12</t>
  </si>
  <si>
    <t xml:space="preserve"> 11:59:09</t>
  </si>
  <si>
    <t xml:space="preserve"> 12:57:46</t>
  </si>
  <si>
    <t xml:space="preserve"> 13:04:12</t>
  </si>
  <si>
    <t xml:space="preserve"> 13:09:44</t>
  </si>
  <si>
    <t xml:space="preserve"> 13:27:26</t>
  </si>
  <si>
    <t xml:space="preserve"> 13:38:28</t>
  </si>
  <si>
    <t xml:space="preserve"> 14:28:29</t>
  </si>
  <si>
    <t xml:space="preserve"> 14:44:25</t>
  </si>
  <si>
    <t xml:space="preserve"> 15:03:53</t>
  </si>
  <si>
    <t xml:space="preserve"> 15:07:20</t>
  </si>
  <si>
    <t xml:space="preserve"> 15:10:46</t>
  </si>
  <si>
    <t xml:space="preserve"> 15:41:35</t>
  </si>
  <si>
    <t xml:space="preserve"> 15:48:43</t>
  </si>
  <si>
    <t xml:space="preserve"> 16:29:27</t>
  </si>
  <si>
    <t xml:space="preserve"> 16:37:08</t>
  </si>
  <si>
    <t xml:space="preserve"> 16:45:37</t>
  </si>
  <si>
    <t xml:space="preserve"> 09:04:19</t>
  </si>
  <si>
    <t xml:space="preserve"> 09:04:21</t>
  </si>
  <si>
    <t xml:space="preserve"> 09:07:41</t>
  </si>
  <si>
    <t xml:space="preserve"> 09:10:59</t>
  </si>
  <si>
    <t xml:space="preserve"> 09:54:18</t>
  </si>
  <si>
    <t xml:space="preserve"> 09:56:40</t>
  </si>
  <si>
    <t xml:space="preserve"> 10:16:37</t>
  </si>
  <si>
    <t xml:space="preserve"> 10:39:40</t>
  </si>
  <si>
    <t xml:space="preserve"> 10:54:11</t>
  </si>
  <si>
    <t xml:space="preserve"> 11:24:42</t>
  </si>
  <si>
    <t xml:space="preserve"> 11:32:42</t>
  </si>
  <si>
    <t xml:space="preserve"> 11:39:25</t>
  </si>
  <si>
    <t xml:space="preserve"> 13:08:38</t>
  </si>
  <si>
    <t xml:space="preserve"> 13:12:38</t>
  </si>
  <si>
    <t xml:space="preserve"> 13:15:33</t>
  </si>
  <si>
    <t xml:space="preserve"> 13:20:44</t>
  </si>
  <si>
    <t xml:space="preserve"> 13:21:34</t>
  </si>
  <si>
    <t xml:space="preserve"> 13:52:11</t>
  </si>
  <si>
    <t xml:space="preserve"> 14:02:22</t>
  </si>
  <si>
    <t xml:space="preserve"> 14:16:21</t>
  </si>
  <si>
    <t xml:space="preserve"> 14:25:35</t>
  </si>
  <si>
    <t xml:space="preserve"> 15:29:33</t>
  </si>
  <si>
    <t xml:space="preserve"> 16:18:41</t>
  </si>
  <si>
    <t xml:space="preserve"> 16:20:58</t>
  </si>
  <si>
    <t xml:space="preserve"> 16:33:26</t>
  </si>
  <si>
    <t xml:space="preserve"> 16:33:27</t>
  </si>
  <si>
    <t xml:space="preserve"> 16:42:02</t>
  </si>
  <si>
    <t xml:space="preserve"> 17:05:09</t>
  </si>
  <si>
    <t xml:space="preserve"> 13:02:13</t>
  </si>
  <si>
    <t xml:space="preserve"> 13:04:14</t>
  </si>
  <si>
    <t xml:space="preserve"> 13:21:55</t>
  </si>
  <si>
    <t xml:space="preserve"> 13:24:24</t>
  </si>
  <si>
    <t xml:space="preserve"> 13:24:27</t>
  </si>
  <si>
    <t xml:space="preserve"> 13:42:58</t>
  </si>
  <si>
    <t xml:space="preserve"> 14:30:27</t>
  </si>
  <si>
    <t xml:space="preserve"> 16:14:02</t>
  </si>
  <si>
    <t xml:space="preserve"> 16:46:07</t>
  </si>
  <si>
    <t xml:space="preserve"> 16:59:37</t>
  </si>
  <si>
    <t xml:space="preserve"> 09:03:37</t>
  </si>
  <si>
    <t xml:space="preserve"> 09:22:37</t>
  </si>
  <si>
    <t xml:space="preserve"> 09:27:34</t>
  </si>
  <si>
    <t xml:space="preserve"> 09:36:07</t>
  </si>
  <si>
    <t xml:space="preserve"> 10:03:13</t>
  </si>
  <si>
    <t xml:space="preserve"> 10:20:34</t>
  </si>
  <si>
    <t xml:space="preserve"> 10:23:18</t>
  </si>
  <si>
    <t xml:space="preserve"> 10:26:34</t>
  </si>
  <si>
    <t xml:space="preserve"> 10:28:33</t>
  </si>
  <si>
    <t xml:space="preserve"> 10:34:04</t>
  </si>
  <si>
    <t xml:space="preserve"> 10:35:43</t>
  </si>
  <si>
    <t xml:space="preserve"> 10:47:50</t>
  </si>
  <si>
    <t xml:space="preserve"> 10:57:01</t>
  </si>
  <si>
    <t xml:space="preserve"> 11:02:36</t>
  </si>
  <si>
    <t xml:space="preserve"> 11:07:10</t>
  </si>
  <si>
    <t xml:space="preserve"> 11:21:10</t>
  </si>
  <si>
    <t xml:space="preserve"> 11:34:21</t>
  </si>
  <si>
    <t xml:space="preserve"> 11:34:23</t>
  </si>
  <si>
    <t xml:space="preserve"> 11:41:04</t>
  </si>
  <si>
    <t xml:space="preserve"> 12:04:59</t>
  </si>
  <si>
    <t xml:space="preserve"> 15:11:03</t>
  </si>
  <si>
    <t xml:space="preserve"> 15:45:32</t>
  </si>
  <si>
    <t xml:space="preserve"> 09:00:51</t>
  </si>
  <si>
    <t xml:space="preserve"> 09:13:15</t>
  </si>
  <si>
    <t xml:space="preserve"> 09:17:36</t>
  </si>
  <si>
    <t xml:space="preserve"> 09:18:35</t>
  </si>
  <si>
    <t xml:space="preserve"> 09:27:20</t>
  </si>
  <si>
    <t xml:space="preserve"> 09:41:16</t>
  </si>
  <si>
    <t xml:space="preserve"> 10:00:25</t>
  </si>
  <si>
    <t xml:space="preserve"> 10:33:41</t>
  </si>
  <si>
    <t xml:space="preserve"> 11:51:16</t>
  </si>
  <si>
    <t xml:space="preserve"> 14:12:19</t>
  </si>
  <si>
    <t xml:space="preserve"> 14:37:20</t>
  </si>
  <si>
    <t xml:space="preserve"> 15:41:28</t>
  </si>
  <si>
    <t xml:space="preserve"> 15:44:30</t>
  </si>
  <si>
    <t xml:space="preserve"> 15:49:42</t>
  </si>
  <si>
    <t xml:space="preserve"> 16:14:15</t>
  </si>
  <si>
    <t xml:space="preserve"> 16:21:13</t>
  </si>
  <si>
    <t xml:space="preserve"> 16:28:51</t>
  </si>
  <si>
    <t xml:space="preserve"> 16:30:11</t>
  </si>
  <si>
    <t xml:space="preserve"> 09:49:39</t>
  </si>
  <si>
    <t xml:space="preserve"> 10:09:25</t>
  </si>
  <si>
    <t xml:space="preserve"> 10:13:56</t>
  </si>
  <si>
    <t xml:space="preserve"> 10:17:01</t>
  </si>
  <si>
    <t xml:space="preserve"> 10:37:07</t>
  </si>
  <si>
    <t xml:space="preserve"> 10:49:32</t>
  </si>
  <si>
    <t xml:space="preserve"> 11:27:11</t>
  </si>
  <si>
    <t xml:space="preserve"> 11:39:39</t>
  </si>
  <si>
    <t xml:space="preserve"> 09:13:10</t>
  </si>
  <si>
    <t xml:space="preserve"> 09:18:43</t>
  </si>
  <si>
    <t xml:space="preserve"> 09:32:56</t>
  </si>
  <si>
    <t xml:space="preserve"> 09:55:08</t>
  </si>
  <si>
    <t xml:space="preserve"> 09:58:50</t>
  </si>
  <si>
    <t xml:space="preserve"> 10:08:27</t>
  </si>
  <si>
    <t xml:space="preserve"> 10:10:00</t>
  </si>
  <si>
    <t xml:space="preserve"> 10:53:14</t>
  </si>
  <si>
    <t xml:space="preserve"> 11:02:53</t>
  </si>
  <si>
    <t xml:space="preserve"> 11:26:04</t>
  </si>
  <si>
    <t xml:space="preserve"> 11:26:05</t>
  </si>
  <si>
    <t xml:space="preserve"> 11:32:34</t>
  </si>
  <si>
    <t xml:space="preserve"> 11:53:32</t>
  </si>
  <si>
    <t xml:space="preserve"> 11:53:34</t>
  </si>
  <si>
    <t xml:space="preserve"> 11:59:11</t>
  </si>
  <si>
    <t xml:space="preserve"> 12:16:46</t>
  </si>
  <si>
    <t xml:space="preserve"> 12:59:17</t>
  </si>
  <si>
    <t xml:space="preserve"> 13:24:38</t>
  </si>
  <si>
    <t xml:space="preserve"> 15:14:40</t>
  </si>
  <si>
    <t xml:space="preserve"> 15:27:24</t>
  </si>
  <si>
    <t xml:space="preserve"> 15:34:41</t>
  </si>
  <si>
    <t xml:space="preserve"> 15:52:06</t>
  </si>
  <si>
    <t xml:space="preserve"> 16:00:51</t>
  </si>
  <si>
    <t xml:space="preserve"> 16:18:58</t>
  </si>
  <si>
    <t xml:space="preserve"> 16:23:28</t>
  </si>
  <si>
    <t xml:space="preserve"> 16:33:38</t>
  </si>
  <si>
    <t xml:space="preserve"> 16:44:51</t>
  </si>
  <si>
    <t xml:space="preserve"> 16:51:17</t>
  </si>
  <si>
    <t xml:space="preserve"> 17:01:23</t>
  </si>
  <si>
    <t xml:space="preserve"> 09:03:55</t>
  </si>
  <si>
    <t xml:space="preserve"> 09:35:40</t>
  </si>
  <si>
    <t xml:space="preserve"> 10:27:35</t>
  </si>
  <si>
    <t xml:space="preserve"> 11:45:15</t>
  </si>
  <si>
    <t xml:space="preserve"> 11:49:25</t>
  </si>
  <si>
    <t xml:space="preserve"> 11:52:41</t>
  </si>
  <si>
    <t xml:space="preserve"> 12:18:14</t>
  </si>
  <si>
    <t xml:space="preserve"> 12:19:07</t>
  </si>
  <si>
    <t xml:space="preserve"> 12:20:20</t>
  </si>
  <si>
    <t xml:space="preserve"> 12:21:58</t>
  </si>
  <si>
    <t xml:space="preserve"> 13:48:04</t>
  </si>
  <si>
    <t xml:space="preserve"> 13:51:30</t>
  </si>
  <si>
    <t xml:space="preserve"> 14:17:57</t>
  </si>
  <si>
    <t xml:space="preserve"> 14:20:43</t>
  </si>
  <si>
    <t xml:space="preserve"> 14:40:25</t>
  </si>
  <si>
    <t xml:space="preserve"> 14:46:27</t>
  </si>
  <si>
    <t xml:space="preserve"> 15:06:41</t>
  </si>
  <si>
    <t xml:space="preserve"> 15:22:58</t>
  </si>
  <si>
    <t xml:space="preserve"> 15:40:45</t>
  </si>
  <si>
    <t xml:space="preserve"> 15:45:33</t>
  </si>
  <si>
    <t xml:space="preserve"> 11:02:05</t>
  </si>
  <si>
    <t xml:space="preserve"> 11:02:06</t>
  </si>
  <si>
    <t xml:space="preserve"> 11:02:08</t>
  </si>
  <si>
    <t xml:space="preserve"> 11:02:10</t>
  </si>
  <si>
    <t xml:space="preserve"> 11:02:12</t>
  </si>
  <si>
    <t xml:space="preserve"> 11:02:14</t>
  </si>
  <si>
    <t xml:space="preserve"> 11:02:15</t>
  </si>
  <si>
    <t xml:space="preserve"> 11:02:16</t>
  </si>
  <si>
    <t xml:space="preserve"> 11:02:17</t>
  </si>
  <si>
    <t xml:space="preserve"> 11:02:18</t>
  </si>
  <si>
    <t xml:space="preserve"> 11:29:29</t>
  </si>
  <si>
    <t xml:space="preserve"> 11:29:30</t>
  </si>
  <si>
    <t xml:space="preserve"> 11:29:33</t>
  </si>
  <si>
    <t xml:space="preserve"> 11:43:01</t>
  </si>
  <si>
    <t xml:space="preserve"> 11:54:40</t>
  </si>
  <si>
    <t xml:space="preserve"> 12:18:03</t>
  </si>
  <si>
    <t xml:space="preserve"> 12:18:05</t>
  </si>
  <si>
    <t xml:space="preserve"> 12:41:09</t>
  </si>
  <si>
    <t xml:space="preserve"> 12:52:57</t>
  </si>
  <si>
    <t xml:space="preserve"> 12:53:00</t>
  </si>
  <si>
    <t xml:space="preserve"> 13:04:59</t>
  </si>
  <si>
    <t xml:space="preserve"> 13:12:35</t>
  </si>
  <si>
    <t xml:space="preserve"> 13:23:30</t>
  </si>
  <si>
    <t xml:space="preserve"> 13:23:32</t>
  </si>
  <si>
    <t xml:space="preserve"> 13:30:53</t>
  </si>
  <si>
    <t xml:space="preserve"> 13:36:16</t>
  </si>
  <si>
    <t xml:space="preserve"> 14:52:18</t>
  </si>
  <si>
    <t xml:space="preserve"> 14:52:19</t>
  </si>
  <si>
    <t xml:space="preserve"> 14:52:21</t>
  </si>
  <si>
    <t xml:space="preserve"> 15:47:02</t>
  </si>
  <si>
    <t xml:space="preserve"> 15:47:03</t>
  </si>
  <si>
    <t xml:space="preserve"> 15:47:04</t>
  </si>
  <si>
    <t xml:space="preserve"> 15:47:07</t>
  </si>
  <si>
    <t xml:space="preserve"> 15:50:19</t>
  </si>
  <si>
    <t xml:space="preserve"> 16:08:49</t>
  </si>
  <si>
    <t xml:space="preserve"> 16:26:37</t>
  </si>
  <si>
    <t xml:space="preserve"> 09:07:53</t>
  </si>
  <si>
    <t xml:space="preserve"> 09:49:48</t>
  </si>
  <si>
    <t xml:space="preserve"> 10:34:18</t>
  </si>
  <si>
    <t xml:space="preserve"> 10:34:19</t>
  </si>
  <si>
    <t xml:space="preserve"> 10:34:20</t>
  </si>
  <si>
    <t xml:space="preserve"> 10:34:21</t>
  </si>
  <si>
    <t xml:space="preserve"> 11:39:40</t>
  </si>
  <si>
    <t xml:space="preserve"> 11:39:41</t>
  </si>
  <si>
    <t xml:space="preserve"> 11:39:43</t>
  </si>
  <si>
    <t xml:space="preserve"> 12:07:43</t>
  </si>
  <si>
    <t xml:space="preserve"> 12:07:45</t>
  </si>
  <si>
    <t xml:space="preserve"> 12:07:46</t>
  </si>
  <si>
    <t xml:space="preserve"> 12:31:27</t>
  </si>
  <si>
    <t xml:space="preserve"> 13:19:01</t>
  </si>
  <si>
    <t xml:space="preserve"> 13:19:02</t>
  </si>
  <si>
    <t xml:space="preserve"> 13:19:03</t>
  </si>
  <si>
    <t xml:space="preserve"> 13:59:36</t>
  </si>
  <si>
    <t xml:space="preserve"> 10:12:43</t>
  </si>
  <si>
    <t xml:space="preserve"> 11:49:43</t>
  </si>
  <si>
    <t xml:space="preserve"> 16:08:29</t>
  </si>
  <si>
    <t xml:space="preserve"> 16:08:31</t>
  </si>
  <si>
    <t xml:space="preserve"> 09:07:10</t>
  </si>
  <si>
    <t xml:space="preserve"> 10:13:11</t>
  </si>
  <si>
    <t xml:space="preserve"> 10:17:18</t>
  </si>
  <si>
    <t xml:space="preserve"> 11:21:00</t>
  </si>
  <si>
    <t xml:space="preserve"> 11:21:01</t>
  </si>
  <si>
    <t xml:space="preserve"> 13:00:47</t>
  </si>
  <si>
    <t xml:space="preserve"> 09:33:32</t>
  </si>
  <si>
    <t xml:space="preserve"> 10:30:02</t>
  </si>
  <si>
    <t xml:space="preserve"> 10:30:05</t>
  </si>
  <si>
    <t xml:space="preserve"> 10:30:06</t>
  </si>
  <si>
    <t xml:space="preserve"> 10:43:19</t>
  </si>
  <si>
    <t xml:space="preserve"> 11:04:29</t>
  </si>
  <si>
    <t xml:space="preserve"> 11:04:30</t>
  </si>
  <si>
    <t xml:space="preserve"> 11:39:17</t>
  </si>
  <si>
    <t xml:space="preserve"> 11:53:51</t>
  </si>
  <si>
    <t xml:space="preserve"> 12:01:41</t>
  </si>
  <si>
    <t xml:space="preserve"> 13:30:51</t>
  </si>
  <si>
    <t xml:space="preserve"> 09:33:09</t>
  </si>
  <si>
    <t xml:space="preserve"> 09:33:13</t>
  </si>
  <si>
    <t xml:space="preserve"> 09:57:55</t>
  </si>
  <si>
    <t xml:space="preserve"> 10:19:24</t>
  </si>
  <si>
    <t xml:space="preserve"> 10:33:57</t>
  </si>
  <si>
    <t xml:space="preserve"> 11:38:37</t>
  </si>
  <si>
    <t xml:space="preserve"> 11:38:39</t>
  </si>
  <si>
    <t xml:space="preserve"> 12:06:16</t>
  </si>
  <si>
    <t xml:space="preserve"> 09:23:30</t>
  </si>
  <si>
    <t xml:space="preserve"> 09:23:33</t>
  </si>
  <si>
    <t xml:space="preserve"> 09:24:24</t>
  </si>
  <si>
    <t xml:space="preserve"> 10:10:28</t>
  </si>
  <si>
    <t xml:space="preserve"> 10:10:29</t>
  </si>
  <si>
    <t xml:space="preserve"> 10:35:13</t>
  </si>
  <si>
    <t xml:space="preserve"> 11:29:14</t>
  </si>
  <si>
    <t xml:space="preserve"> 11:29:17</t>
  </si>
  <si>
    <t xml:space="preserve"> 11:57:25</t>
  </si>
  <si>
    <t xml:space="preserve"> 12:29:33</t>
  </si>
  <si>
    <t xml:space="preserve"> 10:54:00</t>
  </si>
  <si>
    <t xml:space="preserve"> 12:41:27</t>
  </si>
  <si>
    <t xml:space="preserve"> 15:03:22</t>
  </si>
  <si>
    <t xml:space="preserve"> 15:03:23</t>
  </si>
  <si>
    <t xml:space="preserve"> 15:03:29</t>
  </si>
  <si>
    <t xml:space="preserve"> 15:03:45</t>
  </si>
  <si>
    <t xml:space="preserve"> 15:28:19</t>
  </si>
  <si>
    <t xml:space="preserve"> 12:42:35</t>
  </si>
  <si>
    <t xml:space="preserve"> 13:36:02</t>
  </si>
  <si>
    <t xml:space="preserve"> 13:36:07</t>
  </si>
  <si>
    <t xml:space="preserve"> 13:36:59</t>
  </si>
  <si>
    <t xml:space="preserve"> 13:37:01</t>
  </si>
  <si>
    <t xml:space="preserve"> 09:32:31</t>
  </si>
  <si>
    <t xml:space="preserve"> 09:47:57</t>
  </si>
  <si>
    <t xml:space="preserve"> 11:13:04</t>
  </si>
  <si>
    <t xml:space="preserve"> 11:21:18</t>
  </si>
  <si>
    <t xml:space="preserve"> 12:05:39</t>
  </si>
  <si>
    <t xml:space="preserve"> 14:37:21</t>
  </si>
  <si>
    <t xml:space="preserve"> 15:26:15</t>
  </si>
  <si>
    <t xml:space="preserve"> 09:16:40</t>
  </si>
  <si>
    <t xml:space="preserve"> 09:46:56</t>
  </si>
  <si>
    <t xml:space="preserve"> 09:47:05</t>
  </si>
  <si>
    <t xml:space="preserve"> 10:27:44</t>
  </si>
  <si>
    <t xml:space="preserve"> 10:42:50</t>
  </si>
  <si>
    <t xml:space="preserve"> 11:49:47</t>
  </si>
  <si>
    <t xml:space="preserve"> 11:50:05</t>
  </si>
  <si>
    <t xml:space="preserve"> 15:00:48</t>
  </si>
  <si>
    <t xml:space="preserve"> 15:50:26</t>
  </si>
  <si>
    <t xml:space="preserve"> 16:54:25</t>
  </si>
  <si>
    <t xml:space="preserve"> 09:30:48</t>
  </si>
  <si>
    <t xml:space="preserve"> 09:44:22</t>
  </si>
  <si>
    <t xml:space="preserve"> 10:38:23</t>
  </si>
  <si>
    <t xml:space="preserve"> 10:49:00</t>
  </si>
  <si>
    <t xml:space="preserve"> 11:27:07</t>
  </si>
  <si>
    <t xml:space="preserve"> 11:55:30</t>
  </si>
  <si>
    <t xml:space="preserve"> 13:47:53</t>
  </si>
  <si>
    <t xml:space="preserve"> 16:35:39</t>
  </si>
  <si>
    <t xml:space="preserve"> 16:35:40</t>
  </si>
  <si>
    <t xml:space="preserve"> 09:14:18</t>
  </si>
  <si>
    <t xml:space="preserve"> 09:30:17</t>
  </si>
  <si>
    <t xml:space="preserve"> 10:02:58</t>
  </si>
  <si>
    <t xml:space="preserve"> 10:34:02</t>
  </si>
  <si>
    <t xml:space="preserve"> 10:40:30</t>
  </si>
  <si>
    <t xml:space="preserve"> 10:57:10</t>
  </si>
  <si>
    <t xml:space="preserve"> 10:58:59</t>
  </si>
  <si>
    <t xml:space="preserve"> 11:11:19</t>
  </si>
  <si>
    <t xml:space="preserve"> 11:31:23</t>
  </si>
  <si>
    <t xml:space="preserve"> 11:52:15</t>
  </si>
  <si>
    <t xml:space="preserve"> 12:07:35</t>
  </si>
  <si>
    <t xml:space="preserve"> 13:04:24</t>
  </si>
  <si>
    <t xml:space="preserve"> 15:13:24</t>
  </si>
  <si>
    <t xml:space="preserve"> 10:21:19</t>
  </si>
  <si>
    <t xml:space="preserve"> 12:42:46</t>
  </si>
  <si>
    <t xml:space="preserve"> 15:14:57</t>
  </si>
  <si>
    <t xml:space="preserve"> 10:23:38</t>
  </si>
  <si>
    <t xml:space="preserve"> 11:50:39</t>
  </si>
  <si>
    <t xml:space="preserve"> 12:13:18</t>
  </si>
  <si>
    <t xml:space="preserve"> 12:48:04</t>
  </si>
  <si>
    <t xml:space="preserve"> 14:44:36</t>
  </si>
  <si>
    <t xml:space="preserve"> 14:44:41</t>
  </si>
  <si>
    <t xml:space="preserve"> 15:12:55</t>
  </si>
  <si>
    <t xml:space="preserve"> 15:54:09</t>
  </si>
  <si>
    <t xml:space="preserve"> 09:26:04</t>
  </si>
  <si>
    <t xml:space="preserve"> 10:05:41</t>
  </si>
  <si>
    <t xml:space="preserve"> 10:16:36</t>
  </si>
  <si>
    <t xml:space="preserve"> 10:25:02</t>
  </si>
  <si>
    <t xml:space="preserve"> 10:42:33</t>
  </si>
  <si>
    <t xml:space="preserve"> 11:15:12</t>
  </si>
  <si>
    <t xml:space="preserve"> 11:24:31</t>
  </si>
  <si>
    <t xml:space="preserve"> 12:43:41</t>
  </si>
  <si>
    <t xml:space="preserve"> 13:20:35</t>
  </si>
  <si>
    <t xml:space="preserve"> 13:23:54</t>
  </si>
  <si>
    <t xml:space="preserve"> 13:45:50</t>
  </si>
  <si>
    <t xml:space="preserve"> 14:57:28</t>
  </si>
  <si>
    <t xml:space="preserve"> 15:07:13</t>
  </si>
  <si>
    <t xml:space="preserve"> 09:39:35</t>
  </si>
  <si>
    <t xml:space="preserve"> 09:51:45</t>
  </si>
  <si>
    <t xml:space="preserve"> 09:52:39</t>
  </si>
  <si>
    <t xml:space="preserve"> 10:11:59</t>
  </si>
  <si>
    <t xml:space="preserve"> 10:24:54</t>
  </si>
  <si>
    <t xml:space="preserve"> 10:24:56</t>
  </si>
  <si>
    <t xml:space="preserve"> 10:31:59</t>
  </si>
  <si>
    <t xml:space="preserve"> 10:50:17</t>
  </si>
  <si>
    <t xml:space="preserve"> 11:00:46</t>
  </si>
  <si>
    <t xml:space="preserve"> 11:23:38</t>
  </si>
  <si>
    <t xml:space="preserve"> 11:27:58</t>
  </si>
  <si>
    <t xml:space="preserve"> 11:43:10</t>
  </si>
  <si>
    <t xml:space="preserve"> 12:00:20</t>
  </si>
  <si>
    <t xml:space="preserve"> 12:04:43</t>
  </si>
  <si>
    <t xml:space="preserve"> 12:23:11</t>
  </si>
  <si>
    <t xml:space="preserve"> 12:33:43</t>
  </si>
  <si>
    <t xml:space="preserve"> 14:54:47</t>
  </si>
  <si>
    <t xml:space="preserve"> 17:00:50</t>
  </si>
  <si>
    <t xml:space="preserve"> 10:35:20</t>
  </si>
  <si>
    <t xml:space="preserve"> 10:35:23</t>
  </si>
  <si>
    <t xml:space="preserve"> 10:38:57</t>
  </si>
  <si>
    <t xml:space="preserve"> 14:27:31</t>
  </si>
  <si>
    <t xml:space="preserve"> 14:27:34</t>
  </si>
  <si>
    <t xml:space="preserve"> 16:06:32</t>
  </si>
  <si>
    <t xml:space="preserve"> 16:06:33</t>
  </si>
  <si>
    <t xml:space="preserve"> 16:06:34</t>
  </si>
  <si>
    <t xml:space="preserve"> 16:06:35</t>
  </si>
  <si>
    <t xml:space="preserve"> 16:06:38</t>
  </si>
  <si>
    <t xml:space="preserve"> 12:28:36</t>
  </si>
  <si>
    <t xml:space="preserve"> 12:28:41</t>
  </si>
  <si>
    <t xml:space="preserve"> 14:20:34</t>
  </si>
  <si>
    <t xml:space="preserve"> 15:20:09</t>
  </si>
  <si>
    <t xml:space="preserve"> 15:40:00</t>
  </si>
  <si>
    <t xml:space="preserve"> 12:10:56</t>
  </si>
  <si>
    <t xml:space="preserve"> 12:10:58</t>
  </si>
  <si>
    <t xml:space="preserve"> 12:11:00</t>
  </si>
  <si>
    <t xml:space="preserve"> 12:59:08</t>
  </si>
  <si>
    <t xml:space="preserve"> 16:04:08</t>
  </si>
  <si>
    <t xml:space="preserve"> 10:40:22</t>
  </si>
  <si>
    <t xml:space="preserve"> 14:55:17</t>
  </si>
  <si>
    <t xml:space="preserve"> 14:55:18</t>
  </si>
  <si>
    <t xml:space="preserve"> 16:01:44</t>
  </si>
  <si>
    <t xml:space="preserve"> 09:15:49</t>
  </si>
  <si>
    <t xml:space="preserve"> 09:39:43</t>
  </si>
  <si>
    <t xml:space="preserve"> 10:03:04</t>
  </si>
  <si>
    <t xml:space="preserve"> 10:38:48</t>
  </si>
  <si>
    <t xml:space="preserve"> 10:41:07</t>
  </si>
  <si>
    <t xml:space="preserve"> 11:00:34</t>
  </si>
  <si>
    <t xml:space="preserve"> 11:05:33</t>
  </si>
  <si>
    <t xml:space="preserve"> 15:10:28</t>
  </si>
  <si>
    <t xml:space="preserve"> 15:10:30</t>
  </si>
  <si>
    <t xml:space="preserve"> 15:10:31</t>
  </si>
  <si>
    <t xml:space="preserve"> 16:46:41</t>
  </si>
  <si>
    <t xml:space="preserve"> 09:20:09</t>
  </si>
  <si>
    <t xml:space="preserve"> 09:31:44</t>
  </si>
  <si>
    <t xml:space="preserve"> 10:14:45</t>
  </si>
  <si>
    <t xml:space="preserve"> 10:22:43</t>
  </si>
  <si>
    <t xml:space="preserve"> 10:36:22</t>
  </si>
  <si>
    <t xml:space="preserve"> 10:50:38</t>
  </si>
  <si>
    <t xml:space="preserve"> 10:55:39</t>
  </si>
  <si>
    <t xml:space="preserve"> 11:25:35</t>
  </si>
  <si>
    <t xml:space="preserve"> 11:27:35</t>
  </si>
  <si>
    <t xml:space="preserve"> 11:51:34</t>
  </si>
  <si>
    <t xml:space="preserve"> 13:25:30</t>
  </si>
  <si>
    <t xml:space="preserve"> 14:44:29</t>
  </si>
  <si>
    <t xml:space="preserve"> 15:02:28</t>
  </si>
  <si>
    <t xml:space="preserve"> 15:33:30</t>
  </si>
  <si>
    <t xml:space="preserve"> 15:37:26</t>
  </si>
  <si>
    <t xml:space="preserve"> 10:13:33</t>
  </si>
  <si>
    <t xml:space="preserve"> 10:26:16</t>
  </si>
  <si>
    <t xml:space="preserve"> 10:30:52</t>
  </si>
  <si>
    <t xml:space="preserve"> 10:49:33</t>
  </si>
  <si>
    <t xml:space="preserve"> 11:00:45</t>
  </si>
  <si>
    <t xml:space="preserve"> 11:09:08</t>
  </si>
  <si>
    <t xml:space="preserve"> 11:22:16</t>
  </si>
  <si>
    <t xml:space="preserve"> 11:48:51</t>
  </si>
  <si>
    <t xml:space="preserve"> 11:52:08</t>
  </si>
  <si>
    <t xml:space="preserve"> 11:58:52</t>
  </si>
  <si>
    <t xml:space="preserve"> 12:07:52</t>
  </si>
  <si>
    <t xml:space="preserve"> 12:16:42</t>
  </si>
  <si>
    <t xml:space="preserve"> 12:45:00</t>
  </si>
  <si>
    <t xml:space="preserve"> 14:03:14</t>
  </si>
  <si>
    <t xml:space="preserve"> 14:18:42</t>
  </si>
  <si>
    <t xml:space="preserve"> 14:32:17</t>
  </si>
  <si>
    <t xml:space="preserve"> 14:43:41</t>
  </si>
  <si>
    <t xml:space="preserve"> 14:45:37</t>
  </si>
  <si>
    <t xml:space="preserve"> 15:02:45</t>
  </si>
  <si>
    <t xml:space="preserve"> 15:05:57</t>
  </si>
  <si>
    <t xml:space="preserve"> 15:19:29</t>
  </si>
  <si>
    <t xml:space="preserve"> 15:39:53</t>
  </si>
  <si>
    <t xml:space="preserve"> 16:36:01</t>
  </si>
  <si>
    <t xml:space="preserve"> 10:15:25</t>
  </si>
  <si>
    <t xml:space="preserve"> 10:15:28</t>
  </si>
  <si>
    <t xml:space="preserve"> 10:29:50</t>
  </si>
  <si>
    <t xml:space="preserve"> 10:41:57</t>
  </si>
  <si>
    <t xml:space="preserve"> 11:00:33</t>
  </si>
  <si>
    <t xml:space="preserve"> 11:37:11</t>
  </si>
  <si>
    <t xml:space="preserve"> 11:50:28</t>
  </si>
  <si>
    <t xml:space="preserve"> 11:52:19</t>
  </si>
  <si>
    <t xml:space="preserve"> 11:59:06</t>
  </si>
  <si>
    <t xml:space="preserve"> 12:00:09</t>
  </si>
  <si>
    <t xml:space="preserve"> 12:45:25</t>
  </si>
  <si>
    <t xml:space="preserve"> 14:10:04</t>
  </si>
  <si>
    <t xml:space="preserve"> 14:12:07</t>
  </si>
  <si>
    <t xml:space="preserve"> 14:33:59</t>
  </si>
  <si>
    <t xml:space="preserve"> 14:35:48</t>
  </si>
  <si>
    <t xml:space="preserve"> 14:45:29</t>
  </si>
  <si>
    <t xml:space="preserve"> 15:25:07</t>
  </si>
  <si>
    <t xml:space="preserve"> 15:35:49</t>
  </si>
  <si>
    <t xml:space="preserve"> 15:39:27</t>
  </si>
  <si>
    <t xml:space="preserve"> 15:42:16</t>
  </si>
  <si>
    <t xml:space="preserve"> 15:53:38</t>
  </si>
  <si>
    <t xml:space="preserve"> 15:58:39</t>
  </si>
  <si>
    <t xml:space="preserve"> 09:07:32</t>
  </si>
  <si>
    <t xml:space="preserve"> 09:36:55</t>
  </si>
  <si>
    <t xml:space="preserve"> 10:09:23</t>
  </si>
  <si>
    <t xml:space="preserve"> 10:17:38</t>
  </si>
  <si>
    <t xml:space="preserve"> 10:20:35</t>
  </si>
  <si>
    <t xml:space="preserve"> 10:38:51</t>
  </si>
  <si>
    <t xml:space="preserve"> 12:55:49</t>
  </si>
  <si>
    <t xml:space="preserve"> 13:10:02</t>
  </si>
  <si>
    <t xml:space="preserve"> 13:14:11</t>
  </si>
  <si>
    <t xml:space="preserve"> 13:55:07</t>
  </si>
  <si>
    <t xml:space="preserve"> 14:06:40</t>
  </si>
  <si>
    <t xml:space="preserve"> 14:20:10</t>
  </si>
  <si>
    <t xml:space="preserve"> 14:47:18</t>
  </si>
  <si>
    <t xml:space="preserve"> 14:55:01</t>
  </si>
  <si>
    <t xml:space="preserve"> 15:16:05</t>
  </si>
  <si>
    <t xml:space="preserve"> 15:23:26</t>
  </si>
  <si>
    <t xml:space="preserve"> 15:34:16</t>
  </si>
  <si>
    <t xml:space="preserve"> 15:55:22</t>
  </si>
  <si>
    <t xml:space="preserve"> 16:11:12</t>
  </si>
  <si>
    <t xml:space="preserve"> 16:45:52</t>
  </si>
  <si>
    <t xml:space="preserve"> 09:43:38</t>
  </si>
  <si>
    <t xml:space="preserve"> 10:03:01</t>
  </si>
  <si>
    <t xml:space="preserve"> 10:25:23</t>
  </si>
  <si>
    <t xml:space="preserve"> 11:18:14</t>
  </si>
  <si>
    <t xml:space="preserve"> 11:34:41</t>
  </si>
  <si>
    <t xml:space="preserve"> 11:37:19</t>
  </si>
  <si>
    <t xml:space="preserve"> 12:07:42</t>
  </si>
  <si>
    <t xml:space="preserve"> 12:24:19</t>
  </si>
  <si>
    <t xml:space="preserve"> 12:28:35</t>
  </si>
  <si>
    <t xml:space="preserve"> 12:37:14</t>
  </si>
  <si>
    <t xml:space="preserve"> 12:47:04</t>
  </si>
  <si>
    <t xml:space="preserve"> 12:57:45</t>
  </si>
  <si>
    <t xml:space="preserve"> 14:04:47</t>
  </si>
  <si>
    <t xml:space="preserve"> 14:57:42</t>
  </si>
  <si>
    <t xml:space="preserve"> 15:06:13</t>
  </si>
  <si>
    <t xml:space="preserve"> 15:09:43</t>
  </si>
  <si>
    <t xml:space="preserve"> 15:22:09</t>
  </si>
  <si>
    <t xml:space="preserve"> 15:45:50</t>
  </si>
  <si>
    <t xml:space="preserve"> 16:01:08</t>
  </si>
  <si>
    <t xml:space="preserve"> 16:26:25</t>
  </si>
  <si>
    <t xml:space="preserve"> 09:05:25</t>
  </si>
  <si>
    <t xml:space="preserve"> 09:12:52</t>
  </si>
  <si>
    <t xml:space="preserve"> 09:18:27</t>
  </si>
  <si>
    <t xml:space="preserve"> 09:48:08</t>
  </si>
  <si>
    <t xml:space="preserve"> 10:01:57</t>
  </si>
  <si>
    <t xml:space="preserve"> 09:21:47</t>
  </si>
  <si>
    <t xml:space="preserve"> 11:50:49</t>
  </si>
  <si>
    <t xml:space="preserve"> 12:42:04</t>
  </si>
  <si>
    <t xml:space="preserve"> 12:46:30</t>
  </si>
  <si>
    <t xml:space="preserve"> 13:31:24</t>
  </si>
  <si>
    <t xml:space="preserve"> 13:35:56</t>
  </si>
  <si>
    <t xml:space="preserve"> 09:03:16</t>
  </si>
  <si>
    <t xml:space="preserve"> 09:38:57</t>
  </si>
  <si>
    <t xml:space="preserve"> 10:36:06</t>
  </si>
  <si>
    <t xml:space="preserve"> 10:36:09</t>
  </si>
  <si>
    <t xml:space="preserve"> 11:29:02</t>
  </si>
  <si>
    <t xml:space="preserve"> 15:32:42</t>
  </si>
  <si>
    <t xml:space="preserve"> 16:30:39</t>
  </si>
  <si>
    <t xml:space="preserve"> 10:27:56</t>
  </si>
  <si>
    <t xml:space="preserve"> 10:27:57</t>
  </si>
  <si>
    <t xml:space="preserve"> 10:27:59</t>
  </si>
  <si>
    <t xml:space="preserve"> 11:46:20</t>
  </si>
  <si>
    <t xml:space="preserve"> 10:00:36</t>
  </si>
  <si>
    <t xml:space="preserve"> 10:00:46</t>
  </si>
  <si>
    <t xml:space="preserve"> 10:51:37</t>
  </si>
  <si>
    <t xml:space="preserve"> 12:43:45</t>
  </si>
  <si>
    <t xml:space="preserve"> 15:17:03</t>
  </si>
  <si>
    <t xml:space="preserve"> 15:17:08</t>
  </si>
  <si>
    <t xml:space="preserve"> 11:27:38</t>
  </si>
  <si>
    <t xml:space="preserve"> 11:27:39</t>
  </si>
  <si>
    <t xml:space="preserve"> 11:27:41</t>
  </si>
  <si>
    <t xml:space="preserve"> 11:27:46</t>
  </si>
  <si>
    <t xml:space="preserve"> 12:51:48</t>
  </si>
  <si>
    <t xml:space="preserve"> 13:11:20</t>
  </si>
  <si>
    <t xml:space="preserve"> 09:07:51</t>
  </si>
  <si>
    <t xml:space="preserve"> 09:11:34</t>
  </si>
  <si>
    <t xml:space="preserve"> 09:38:03</t>
  </si>
  <si>
    <t xml:space="preserve"> 10:49:12</t>
  </si>
  <si>
    <t xml:space="preserve"> 10:49:20</t>
  </si>
  <si>
    <t xml:space="preserve"> 13:35:52</t>
  </si>
  <si>
    <t xml:space="preserve"> 13:35:57</t>
  </si>
  <si>
    <t xml:space="preserve"> 15:22:12</t>
  </si>
  <si>
    <t xml:space="preserve"> 16:05:36</t>
  </si>
  <si>
    <t xml:space="preserve"> 16:28:31</t>
  </si>
  <si>
    <t xml:space="preserve"> 16:28:33</t>
  </si>
  <si>
    <t xml:space="preserve"> 17:07:52</t>
  </si>
  <si>
    <t xml:space="preserve"> 09:22:19</t>
  </si>
  <si>
    <t xml:space="preserve"> 09:32:28</t>
  </si>
  <si>
    <t xml:space="preserve"> 09:32:29</t>
  </si>
  <si>
    <t xml:space="preserve"> 09:57:03</t>
  </si>
  <si>
    <t xml:space="preserve"> 12:41:30</t>
  </si>
  <si>
    <t xml:space="preserve"> 12:41:34</t>
  </si>
  <si>
    <t xml:space="preserve"> 15:07:29</t>
  </si>
  <si>
    <t xml:space="preserve"> 15:07:32</t>
  </si>
  <si>
    <t xml:space="preserve"> 15:07:35</t>
  </si>
  <si>
    <t xml:space="preserve"> 15:07:36</t>
  </si>
  <si>
    <t xml:space="preserve"> 15:29:38</t>
  </si>
  <si>
    <t xml:space="preserve"> 15:29:43</t>
  </si>
  <si>
    <t xml:space="preserve"> 09:17:10</t>
  </si>
  <si>
    <t xml:space="preserve"> 12:26:22</t>
  </si>
  <si>
    <t xml:space="preserve"> 12:26:23</t>
  </si>
  <si>
    <t xml:space="preserve"> 12:26:24</t>
  </si>
  <si>
    <t xml:space="preserve"> 13:08:22</t>
  </si>
  <si>
    <t xml:space="preserve"> 13:37:50</t>
  </si>
  <si>
    <t xml:space="preserve"> 13:40:47</t>
  </si>
  <si>
    <t xml:space="preserve"> 14:04:26</t>
  </si>
  <si>
    <t xml:space="preserve"> 14:50:46</t>
  </si>
  <si>
    <t xml:space="preserve"> 09:26:06</t>
  </si>
  <si>
    <t xml:space="preserve"> 09:59:35</t>
  </si>
  <si>
    <t xml:space="preserve"> 11:10:25</t>
  </si>
  <si>
    <t xml:space="preserve"> 12:02:58</t>
  </si>
  <si>
    <t xml:space="preserve"> 12:28:44</t>
  </si>
  <si>
    <t xml:space="preserve"> 16:44:27</t>
  </si>
  <si>
    <t xml:space="preserve"> 16:44:29</t>
  </si>
  <si>
    <t xml:space="preserve"> 09:24:13</t>
  </si>
  <si>
    <t xml:space="preserve"> 11:08:11</t>
  </si>
  <si>
    <t xml:space="preserve"> 13:36:58</t>
  </si>
  <si>
    <t xml:space="preserve"> 15:21:29</t>
  </si>
  <si>
    <t xml:space="preserve"> 15:52:36</t>
  </si>
  <si>
    <t xml:space="preserve"> 15:52:38</t>
  </si>
  <si>
    <t xml:space="preserve"> 16:22:59</t>
  </si>
  <si>
    <t xml:space="preserve"> 16:48:56</t>
  </si>
  <si>
    <t xml:space="preserve"> 10:52:08</t>
  </si>
  <si>
    <t xml:space="preserve"> 11:20:12</t>
  </si>
  <si>
    <t xml:space="preserve"> 11:30:07</t>
  </si>
  <si>
    <t xml:space="preserve"> 12:40:17</t>
  </si>
  <si>
    <t xml:space="preserve"> 11:14:31</t>
  </si>
  <si>
    <t xml:space="preserve"> 12:09:14</t>
  </si>
  <si>
    <t xml:space="preserve"> 12:09:17</t>
  </si>
  <si>
    <t xml:space="preserve"> 14:44:34</t>
  </si>
  <si>
    <t xml:space="preserve"> 14:44:37</t>
  </si>
  <si>
    <t xml:space="preserve"> 14:57:16</t>
  </si>
  <si>
    <t xml:space="preserve"> 11:19:47</t>
  </si>
  <si>
    <t xml:space="preserve"> 11:19:49</t>
  </si>
  <si>
    <t xml:space="preserve"> 11:41:49</t>
  </si>
  <si>
    <t xml:space="preserve"> 12:23:39</t>
  </si>
  <si>
    <t xml:space="preserve"> 13:07:11</t>
  </si>
  <si>
    <t xml:space="preserve"> 14:37:26</t>
  </si>
  <si>
    <t xml:space="preserve"> 16:21:08</t>
  </si>
  <si>
    <t xml:space="preserve"> 16:21:10</t>
  </si>
  <si>
    <t xml:space="preserve"> 16:25:37</t>
  </si>
  <si>
    <t xml:space="preserve"> 09:37:49</t>
  </si>
  <si>
    <t xml:space="preserve"> 09:50:54</t>
  </si>
  <si>
    <t xml:space="preserve"> 10:13:49</t>
  </si>
  <si>
    <t xml:space="preserve"> 10:15:24</t>
  </si>
  <si>
    <t xml:space="preserve"> 10:28:09</t>
  </si>
  <si>
    <t xml:space="preserve"> 10:50:51</t>
  </si>
  <si>
    <t xml:space="preserve"> 10:50:55</t>
  </si>
  <si>
    <t xml:space="preserve"> 11:06:35</t>
  </si>
  <si>
    <t xml:space="preserve"> 11:06:36</t>
  </si>
  <si>
    <t xml:space="preserve"> 11:06:37</t>
  </si>
  <si>
    <t xml:space="preserve"> 11:22:58</t>
  </si>
  <si>
    <t xml:space="preserve"> 11:42:14</t>
  </si>
  <si>
    <t xml:space="preserve"> 11:44:57</t>
  </si>
  <si>
    <t xml:space="preserve"> 12:09:41</t>
  </si>
  <si>
    <t xml:space="preserve"> 09:04:14</t>
  </si>
  <si>
    <t xml:space="preserve"> 09:41:25</t>
  </si>
  <si>
    <t xml:space="preserve"> 09:56:14</t>
  </si>
  <si>
    <t xml:space="preserve"> 10:23:44</t>
  </si>
  <si>
    <t xml:space="preserve"> 13:11:42</t>
  </si>
  <si>
    <t xml:space="preserve"> 13:20:37</t>
  </si>
  <si>
    <t xml:space="preserve"> 13:38:07</t>
  </si>
  <si>
    <t xml:space="preserve"> 15:33:22</t>
  </si>
  <si>
    <t xml:space="preserve"> 15:33:27</t>
  </si>
  <si>
    <t xml:space="preserve"> 15:39:34</t>
  </si>
  <si>
    <t xml:space="preserve"> 16:47:11</t>
  </si>
  <si>
    <t xml:space="preserve"> 16:09:07</t>
  </si>
  <si>
    <t xml:space="preserve"> 16:34:45</t>
  </si>
  <si>
    <t xml:space="preserve"> 09:13:45</t>
  </si>
  <si>
    <t xml:space="preserve"> 09:13:46</t>
  </si>
  <si>
    <t xml:space="preserve"> 11:20:19</t>
  </si>
  <si>
    <t xml:space="preserve"> 11:32:15</t>
  </si>
  <si>
    <t xml:space="preserve"> 13:16:54</t>
  </si>
  <si>
    <t xml:space="preserve"> 13:55:34</t>
  </si>
  <si>
    <t xml:space="preserve"> 14:28:40</t>
  </si>
  <si>
    <t xml:space="preserve"> 14:44:20</t>
  </si>
  <si>
    <t xml:space="preserve"> 09:08:14</t>
  </si>
  <si>
    <t xml:space="preserve"> 09:31:41</t>
  </si>
  <si>
    <t xml:space="preserve"> 09:52:06</t>
  </si>
  <si>
    <t xml:space="preserve"> 10:36:38</t>
  </si>
  <si>
    <t xml:space="preserve"> 10:36:41</t>
  </si>
  <si>
    <t xml:space="preserve"> 11:17:48</t>
  </si>
  <si>
    <t xml:space="preserve"> 13:04:19</t>
  </si>
  <si>
    <t xml:space="preserve"> 13:09:16</t>
  </si>
  <si>
    <t xml:space="preserve"> 14:15:31</t>
  </si>
  <si>
    <t xml:space="preserve"> 14:47:48</t>
  </si>
  <si>
    <t xml:space="preserve"> 14:47:49</t>
  </si>
  <si>
    <t xml:space="preserve"> 16:21:16</t>
  </si>
  <si>
    <t xml:space="preserve"> 16:34:56</t>
  </si>
  <si>
    <t xml:space="preserve"> 11:08:47</t>
  </si>
  <si>
    <t xml:space="preserve"> 11:31:16</t>
  </si>
  <si>
    <t xml:space="preserve"> 12:57:09</t>
  </si>
  <si>
    <t xml:space="preserve"> 12:57:11</t>
  </si>
  <si>
    <t xml:space="preserve"> 15:13:53</t>
  </si>
  <si>
    <t xml:space="preserve"> 09:59:37</t>
  </si>
  <si>
    <t xml:space="preserve"> 12:34:39</t>
  </si>
  <si>
    <t xml:space="preserve"> 12:46:07</t>
  </si>
  <si>
    <t xml:space="preserve"> 13:17:37</t>
  </si>
  <si>
    <t xml:space="preserve"> 13:17:39</t>
  </si>
  <si>
    <t xml:space="preserve"> 14:10:27</t>
  </si>
  <si>
    <t xml:space="preserve"> 14:37:11</t>
  </si>
  <si>
    <t xml:space="preserve"> 14:37:18</t>
  </si>
  <si>
    <t xml:space="preserve"> 15:35:30</t>
  </si>
  <si>
    <t xml:space="preserve"> 16:04:25</t>
  </si>
  <si>
    <t xml:space="preserve"> 16:38:52</t>
  </si>
  <si>
    <t xml:space="preserve"> 16:38:54</t>
  </si>
  <si>
    <t xml:space="preserve"> 16:43:48</t>
  </si>
  <si>
    <t xml:space="preserve"> 16:45:36</t>
  </si>
  <si>
    <t xml:space="preserve"> 09:26:42</t>
  </si>
  <si>
    <t xml:space="preserve"> 09:26:44</t>
  </si>
  <si>
    <t xml:space="preserve"> 10:55:13</t>
  </si>
  <si>
    <t xml:space="preserve"> 10:55:16</t>
  </si>
  <si>
    <t xml:space="preserve"> 12:09:42</t>
  </si>
  <si>
    <t xml:space="preserve"> 12:09:48</t>
  </si>
  <si>
    <t xml:space="preserve"> 15:12:22</t>
  </si>
  <si>
    <t xml:space="preserve"> 15:18:27</t>
  </si>
  <si>
    <t xml:space="preserve"> 15:33:52</t>
  </si>
  <si>
    <t xml:space="preserve"> 15:34:17</t>
  </si>
  <si>
    <t xml:space="preserve"> 15:35:57</t>
  </si>
  <si>
    <t xml:space="preserve"> 16:02:41</t>
  </si>
  <si>
    <t xml:space="preserve"> 16:46:51</t>
  </si>
  <si>
    <t xml:space="preserve"> 16:47:08</t>
  </si>
  <si>
    <t xml:space="preserve"> 16:59:59</t>
  </si>
  <si>
    <t xml:space="preserve"> 10:00:50</t>
  </si>
  <si>
    <t xml:space="preserve"> 13:35:18</t>
  </si>
  <si>
    <t xml:space="preserve"> 13:37:54</t>
  </si>
  <si>
    <t xml:space="preserve"> 13:37:55</t>
  </si>
  <si>
    <t xml:space="preserve"> 14:38:49</t>
  </si>
  <si>
    <t xml:space="preserve"> 14:38:51</t>
  </si>
  <si>
    <t xml:space="preserve"> 14:50:56</t>
  </si>
  <si>
    <t xml:space="preserve"> 15:37:05</t>
  </si>
  <si>
    <t xml:space="preserve"> 09:18:54</t>
  </si>
  <si>
    <t xml:space="preserve"> 12:09:40</t>
  </si>
  <si>
    <t xml:space="preserve"> 11:26:52</t>
  </si>
  <si>
    <t xml:space="preserve"> 11:26:53</t>
  </si>
  <si>
    <t xml:space="preserve"> 11:41:25</t>
  </si>
  <si>
    <t xml:space="preserve"> 11:41:26</t>
  </si>
  <si>
    <t xml:space="preserve"> 13:31:56</t>
  </si>
  <si>
    <t xml:space="preserve"> 14:15:14</t>
  </si>
  <si>
    <t xml:space="preserve"> 14:50:12</t>
  </si>
  <si>
    <t xml:space="preserve"> 16:19:19</t>
  </si>
  <si>
    <t xml:space="preserve"> 16:30:08</t>
  </si>
  <si>
    <t xml:space="preserve"> 16:30:17</t>
  </si>
  <si>
    <t xml:space="preserve"> 16:55:30</t>
  </si>
  <si>
    <t xml:space="preserve"> 09:02:29</t>
  </si>
  <si>
    <t xml:space="preserve"> 09:02:31</t>
  </si>
  <si>
    <t xml:space="preserve"> 09:07:49</t>
  </si>
  <si>
    <t xml:space="preserve"> 11:44:32</t>
  </si>
  <si>
    <t xml:space="preserve"> 12:45:54</t>
  </si>
  <si>
    <t xml:space="preserve"> 12:45:56</t>
  </si>
  <si>
    <t xml:space="preserve"> 14:31:57</t>
  </si>
  <si>
    <t xml:space="preserve"> 11:14:20</t>
  </si>
  <si>
    <t xml:space="preserve"> 11:14:22</t>
  </si>
  <si>
    <t xml:space="preserve"> 11:14:25</t>
  </si>
  <si>
    <t xml:space="preserve"> 11:14:27</t>
  </si>
  <si>
    <t xml:space="preserve"> 11:17:39</t>
  </si>
  <si>
    <t xml:space="preserve"> 12:55:33</t>
  </si>
  <si>
    <t xml:space="preserve"> 09:37:44</t>
  </si>
  <si>
    <t xml:space="preserve"> 10:43:01</t>
  </si>
  <si>
    <t xml:space="preserve"> 10:43:03</t>
  </si>
  <si>
    <t xml:space="preserve"> 11:30:23</t>
  </si>
  <si>
    <t xml:space="preserve"> 11:35:40</t>
  </si>
  <si>
    <t xml:space="preserve"> 11:47:03</t>
  </si>
  <si>
    <t xml:space="preserve"> 12:29:59</t>
  </si>
  <si>
    <t xml:space="preserve"> 12:30:03</t>
  </si>
  <si>
    <t xml:space="preserve"> 12:30:04</t>
  </si>
  <si>
    <t xml:space="preserve"> 13:33:45</t>
  </si>
  <si>
    <t xml:space="preserve"> 14:55:30</t>
  </si>
  <si>
    <t xml:space="preserve"> 14:55:36</t>
  </si>
  <si>
    <t xml:space="preserve"> 14:55:37</t>
  </si>
  <si>
    <t xml:space="preserve"> 16:02:29</t>
  </si>
  <si>
    <t xml:space="preserve"> 16:02:30</t>
  </si>
  <si>
    <t xml:space="preserve"> 16:21:34</t>
  </si>
  <si>
    <t xml:space="preserve"> 16:28:19</t>
  </si>
  <si>
    <t xml:space="preserve"> 09:29:31</t>
  </si>
  <si>
    <t xml:space="preserve"> 09:45:37</t>
  </si>
  <si>
    <t xml:space="preserve"> 11:48:01</t>
  </si>
  <si>
    <t xml:space="preserve"> 11:48:02</t>
  </si>
  <si>
    <t xml:space="preserve"> 12:24:26</t>
  </si>
  <si>
    <t xml:space="preserve"> 12:24:32</t>
  </si>
  <si>
    <t xml:space="preserve"> 13:15:38</t>
  </si>
  <si>
    <t xml:space="preserve"> 13:39:09</t>
  </si>
  <si>
    <t xml:space="preserve"> 14:30:13</t>
  </si>
  <si>
    <t xml:space="preserve"> 14:30:18</t>
  </si>
  <si>
    <t xml:space="preserve"> 14:41:50</t>
  </si>
  <si>
    <t xml:space="preserve"> 15:20:34</t>
  </si>
  <si>
    <t xml:space="preserve"> 15:25:43</t>
  </si>
  <si>
    <t xml:space="preserve"> 16:18:38</t>
  </si>
  <si>
    <t xml:space="preserve"> 16:18:40</t>
  </si>
  <si>
    <t xml:space="preserve"> 16:18:43</t>
  </si>
  <si>
    <t xml:space="preserve"> 09:09:24</t>
  </si>
  <si>
    <t xml:space="preserve"> 09:52:34</t>
  </si>
  <si>
    <t xml:space="preserve"> 10:23:57</t>
  </si>
  <si>
    <t xml:space="preserve"> 12:22:46</t>
  </si>
  <si>
    <t xml:space="preserve"> 13:02:50</t>
  </si>
  <si>
    <t xml:space="preserve"> 14:35:18</t>
  </si>
  <si>
    <t xml:space="preserve"> 14:41:41</t>
  </si>
  <si>
    <t xml:space="preserve"> 14:48:41</t>
  </si>
  <si>
    <t xml:space="preserve"> 15:41:15</t>
  </si>
  <si>
    <t xml:space="preserve"> 16:01:26</t>
  </si>
  <si>
    <t xml:space="preserve"> 16:08:26</t>
  </si>
  <si>
    <t xml:space="preserve"> 16:16:07</t>
  </si>
  <si>
    <t xml:space="preserve"> 16:42:38</t>
  </si>
  <si>
    <t xml:space="preserve"> 09:15:56</t>
  </si>
  <si>
    <t xml:space="preserve"> 09:36:46</t>
  </si>
  <si>
    <t xml:space="preserve"> 10:41:44</t>
  </si>
  <si>
    <t xml:space="preserve"> 11:00:02</t>
  </si>
  <si>
    <t xml:space="preserve"> 11:21:25</t>
  </si>
  <si>
    <t xml:space="preserve"> 14:00:38</t>
  </si>
  <si>
    <t xml:space="preserve"> 15:17:09</t>
  </si>
  <si>
    <t xml:space="preserve"> 09:18:50</t>
  </si>
  <si>
    <t xml:space="preserve"> 10:00:38</t>
  </si>
  <si>
    <t xml:space="preserve"> 13:29:54</t>
  </si>
  <si>
    <t xml:space="preserve"> 13:53:14</t>
  </si>
  <si>
    <t xml:space="preserve"> 13:53:15</t>
  </si>
  <si>
    <t xml:space="preserve"> 13:53:17</t>
  </si>
  <si>
    <t xml:space="preserve"> 14:33:16</t>
  </si>
  <si>
    <t xml:space="preserve"> 14:53:18</t>
  </si>
  <si>
    <t xml:space="preserve"> 14:59:15</t>
  </si>
  <si>
    <t xml:space="preserve"> 09:33:20</t>
  </si>
  <si>
    <t xml:space="preserve"> 09:33:24</t>
  </si>
  <si>
    <t xml:space="preserve"> 09:51:41</t>
  </si>
  <si>
    <t xml:space="preserve"> 10:19:31</t>
  </si>
  <si>
    <t xml:space="preserve"> 10:43:48</t>
  </si>
  <si>
    <t xml:space="preserve"> 11:03:40</t>
  </si>
  <si>
    <t xml:space="preserve"> 11:03:42</t>
  </si>
  <si>
    <t xml:space="preserve"> 11:13:10</t>
  </si>
  <si>
    <t xml:space="preserve"> 11:37:26</t>
  </si>
  <si>
    <t xml:space="preserve"> 11:46:24</t>
  </si>
  <si>
    <t xml:space="preserve"> 13:07:08</t>
  </si>
  <si>
    <t xml:space="preserve"> 13:07:09</t>
  </si>
  <si>
    <t xml:space="preserve"> 13:27:23</t>
  </si>
  <si>
    <t xml:space="preserve"> 14:02:34</t>
  </si>
  <si>
    <t xml:space="preserve"> 14:02:37</t>
  </si>
  <si>
    <t xml:space="preserve"> 11:10:06</t>
  </si>
  <si>
    <t xml:space="preserve"> 11:23:54</t>
  </si>
  <si>
    <t xml:space="preserve"> 12:19:41</t>
  </si>
  <si>
    <t xml:space="preserve"> 12:29:20</t>
  </si>
  <si>
    <t xml:space="preserve"> 14:40:01</t>
  </si>
  <si>
    <t xml:space="preserve"> 14:59:05</t>
  </si>
  <si>
    <t xml:space="preserve"> 10:16:32</t>
  </si>
  <si>
    <t xml:space="preserve"> 10:49:17</t>
  </si>
  <si>
    <t xml:space="preserve"> 10:49:19</t>
  </si>
  <si>
    <t xml:space="preserve"> 11:14:29</t>
  </si>
  <si>
    <t xml:space="preserve"> 11:14:33</t>
  </si>
  <si>
    <t xml:space="preserve"> 11:24:04</t>
  </si>
  <si>
    <t xml:space="preserve"> 11:30:38</t>
  </si>
  <si>
    <t xml:space="preserve"> 14:00:00</t>
  </si>
  <si>
    <t xml:space="preserve"> 14:25:50</t>
  </si>
  <si>
    <t xml:space="preserve"> 14:30:09</t>
  </si>
  <si>
    <t xml:space="preserve"> 15:36:43</t>
  </si>
  <si>
    <t xml:space="preserve"> 15:55:11</t>
  </si>
  <si>
    <t xml:space="preserve"> 16:13:13</t>
  </si>
  <si>
    <t xml:space="preserve"> 16:38:49</t>
  </si>
  <si>
    <t xml:space="preserve"> 09:20:01</t>
  </si>
  <si>
    <t xml:space="preserve"> 10:15:07</t>
  </si>
  <si>
    <t xml:space="preserve"> 10:40:56</t>
  </si>
  <si>
    <t xml:space="preserve"> 11:20:16</t>
  </si>
  <si>
    <t xml:space="preserve"> 11:58:15</t>
  </si>
  <si>
    <t xml:space="preserve"> 11:58:18</t>
  </si>
  <si>
    <t xml:space="preserve"> 13:56:17</t>
  </si>
  <si>
    <t xml:space="preserve"> 15:21:35</t>
  </si>
  <si>
    <t xml:space="preserve"> 15:41:53</t>
  </si>
  <si>
    <t xml:space="preserve"> 09:32:58</t>
  </si>
  <si>
    <t xml:space="preserve"> 09:33:03</t>
  </si>
  <si>
    <t xml:space="preserve"> 10:03:21</t>
  </si>
  <si>
    <t xml:space="preserve"> 10:36:32</t>
  </si>
  <si>
    <t xml:space="preserve"> 11:00:30</t>
  </si>
  <si>
    <t xml:space="preserve"> 11:27:55</t>
  </si>
  <si>
    <t xml:space="preserve"> 11:50:58</t>
  </si>
  <si>
    <t xml:space="preserve"> 14:01:09</t>
  </si>
  <si>
    <t xml:space="preserve"> 09:36:03</t>
  </si>
  <si>
    <t xml:space="preserve"> 09:43:53</t>
  </si>
  <si>
    <t xml:space="preserve"> 10:16:21</t>
  </si>
  <si>
    <t xml:space="preserve"> 10:27:17</t>
  </si>
  <si>
    <t xml:space="preserve"> 10:36:42</t>
  </si>
  <si>
    <t xml:space="preserve"> 10:41:45</t>
  </si>
  <si>
    <t xml:space="preserve"> 10:41:49</t>
  </si>
  <si>
    <t xml:space="preserve"> 10:46:53</t>
  </si>
  <si>
    <t xml:space="preserve"> 11:01:05</t>
  </si>
  <si>
    <t xml:space="preserve"> 11:01:06</t>
  </si>
  <si>
    <t xml:space="preserve"> 11:01:10</t>
  </si>
  <si>
    <t xml:space="preserve"> 12:14:40</t>
  </si>
  <si>
    <t xml:space="preserve"> 12:15:17</t>
  </si>
  <si>
    <t xml:space="preserve"> 12:35:28</t>
  </si>
  <si>
    <t xml:space="preserve"> 12:37:32</t>
  </si>
  <si>
    <t xml:space="preserve"> 09:30:45</t>
  </si>
  <si>
    <t xml:space="preserve"> 09:30:49</t>
  </si>
  <si>
    <t xml:space="preserve"> 09:50:33</t>
  </si>
  <si>
    <t xml:space="preserve"> 09:53:59</t>
  </si>
  <si>
    <t xml:space="preserve"> 10:32:47</t>
  </si>
  <si>
    <t xml:space="preserve"> 11:20:46</t>
  </si>
  <si>
    <t xml:space="preserve"> 11:26:06</t>
  </si>
  <si>
    <t xml:space="preserve"> 11:53:37</t>
  </si>
  <si>
    <t xml:space="preserve"> 12:35:45</t>
  </si>
  <si>
    <t xml:space="preserve"> 14:43:37</t>
  </si>
  <si>
    <t xml:space="preserve"> 15:54:36</t>
  </si>
  <si>
    <t xml:space="preserve"> 10:23:07</t>
  </si>
  <si>
    <t xml:space="preserve"> 11:24:23</t>
  </si>
  <si>
    <t xml:space="preserve"> 09:58:06</t>
  </si>
  <si>
    <t xml:space="preserve"> 09:58:07</t>
  </si>
  <si>
    <t xml:space="preserve"> 10:11:57</t>
  </si>
  <si>
    <t xml:space="preserve"> 10:12:00</t>
  </si>
  <si>
    <t xml:space="preserve"> 10:39:49</t>
  </si>
  <si>
    <t xml:space="preserve"> 10:39:53</t>
  </si>
  <si>
    <t xml:space="preserve"> 10:39:54</t>
  </si>
  <si>
    <t xml:space="preserve"> 11:19:34</t>
  </si>
  <si>
    <t xml:space="preserve"> 11:35:56</t>
  </si>
  <si>
    <t xml:space="preserve"> 12:02:30</t>
  </si>
  <si>
    <t xml:space="preserve"> 12:05:09</t>
  </si>
  <si>
    <t xml:space="preserve"> 12:05:10</t>
  </si>
  <si>
    <t xml:space="preserve"> 12:15:43</t>
  </si>
  <si>
    <t xml:space="preserve"> 09:14:59</t>
  </si>
  <si>
    <t xml:space="preserve"> 09:26:50</t>
  </si>
  <si>
    <t xml:space="preserve"> 09:41:10</t>
  </si>
  <si>
    <t xml:space="preserve"> 09:50:24</t>
  </si>
  <si>
    <t xml:space="preserve"> 10:01:03</t>
  </si>
  <si>
    <t xml:space="preserve"> 10:38:27</t>
  </si>
  <si>
    <t xml:space="preserve"> 11:32:18</t>
  </si>
  <si>
    <t xml:space="preserve"> 11:54:53</t>
  </si>
  <si>
    <t xml:space="preserve"> 11:54:56</t>
  </si>
  <si>
    <t xml:space="preserve"> 12:03:10</t>
  </si>
  <si>
    <t xml:space="preserve"> 12:56:40</t>
  </si>
  <si>
    <t xml:space="preserve"> 12:56:43</t>
  </si>
  <si>
    <t xml:space="preserve"> 15:00:39</t>
  </si>
  <si>
    <t xml:space="preserve"> 09:44:42</t>
  </si>
  <si>
    <t xml:space="preserve"> 10:08:12</t>
  </si>
  <si>
    <t xml:space="preserve"> 10:17:00</t>
  </si>
  <si>
    <t xml:space="preserve"> 10:27:24</t>
  </si>
  <si>
    <t xml:space="preserve"> 10:27:26</t>
  </si>
  <si>
    <t xml:space="preserve"> 10:27:32</t>
  </si>
  <si>
    <t xml:space="preserve"> 10:45:58</t>
  </si>
  <si>
    <t xml:space="preserve"> 11:09:48</t>
  </si>
  <si>
    <t xml:space="preserve"> 11:42:27</t>
  </si>
  <si>
    <t xml:space="preserve"> 11:45:27</t>
  </si>
  <si>
    <t xml:space="preserve"> 11:52:44</t>
  </si>
  <si>
    <t xml:space="preserve"> 12:26:17</t>
  </si>
  <si>
    <t xml:space="preserve"> 10:19:54</t>
  </si>
  <si>
    <t xml:space="preserve"> 12:52:14</t>
  </si>
  <si>
    <t xml:space="preserve"> 13:51:06</t>
  </si>
  <si>
    <t xml:space="preserve"> 14:13:09</t>
  </si>
  <si>
    <t xml:space="preserve"> 16:11:51</t>
  </si>
  <si>
    <t xml:space="preserve"> 09:54:11</t>
  </si>
  <si>
    <t xml:space="preserve"> 09:54:13</t>
  </si>
  <si>
    <t xml:space="preserve"> 10:57:02</t>
  </si>
  <si>
    <t xml:space="preserve"> 11:29:51</t>
  </si>
  <si>
    <t xml:space="preserve"> 09:57:51</t>
  </si>
  <si>
    <t xml:space="preserve"> 10:12:04</t>
  </si>
  <si>
    <t xml:space="preserve"> 10:25:31</t>
  </si>
  <si>
    <t xml:space="preserve"> 13:18:02</t>
  </si>
  <si>
    <t xml:space="preserve"> 13:33:10</t>
  </si>
  <si>
    <t xml:space="preserve"> 13:55:55</t>
  </si>
  <si>
    <t xml:space="preserve"> 14:04:02</t>
  </si>
  <si>
    <t xml:space="preserve"> 14:17:53</t>
  </si>
  <si>
    <t xml:space="preserve"> 15:59:43</t>
  </si>
  <si>
    <t xml:space="preserve"> 16:52:43</t>
  </si>
  <si>
    <t xml:space="preserve"> 11:44:25</t>
  </si>
  <si>
    <t xml:space="preserve"> 11:44:27</t>
  </si>
  <si>
    <t xml:space="preserve"> 16:10:53</t>
  </si>
  <si>
    <t xml:space="preserve"> 09:23:26</t>
  </si>
  <si>
    <t xml:space="preserve"> 10:31:46</t>
  </si>
  <si>
    <t xml:space="preserve"> 11:36:28</t>
  </si>
  <si>
    <t xml:space="preserve"> 13:05:58</t>
  </si>
  <si>
    <t xml:space="preserve"> 14:44:42</t>
  </si>
  <si>
    <t xml:space="preserve"> 14:44:43</t>
  </si>
  <si>
    <t xml:space="preserve"> 14:45:41</t>
  </si>
  <si>
    <t xml:space="preserve"> 16:20:35</t>
  </si>
  <si>
    <t xml:space="preserve"> 10:13:02</t>
  </si>
  <si>
    <t xml:space="preserve"> 14:40:08</t>
  </si>
  <si>
    <t xml:space="preserve"> 14:40:09</t>
  </si>
  <si>
    <t xml:space="preserve"> 09:53:22</t>
  </si>
  <si>
    <t xml:space="preserve"> 09:53:23</t>
  </si>
  <si>
    <t xml:space="preserve"> 10:42:42</t>
  </si>
  <si>
    <t xml:space="preserve"> 10:50:13</t>
  </si>
  <si>
    <t xml:space="preserve"> 11:11:34</t>
  </si>
  <si>
    <t xml:space="preserve"> 11:56:25</t>
  </si>
  <si>
    <t xml:space="preserve"> 12:06:28</t>
  </si>
  <si>
    <t xml:space="preserve"> 14:18:21</t>
  </si>
  <si>
    <t xml:space="preserve"> 14:46:22</t>
  </si>
  <si>
    <t>(Leer)</t>
  </si>
  <si>
    <t xml:space="preserve"> 09:07:25</t>
  </si>
  <si>
    <t xml:space="preserve"> 09:47:41</t>
  </si>
  <si>
    <t xml:space="preserve"> 10:56:28</t>
  </si>
  <si>
    <t xml:space="preserve"> 11:25:49</t>
  </si>
  <si>
    <t xml:space="preserve"> 11:25:50</t>
  </si>
  <si>
    <t xml:space="preserve"> 11:25:52</t>
  </si>
  <si>
    <t xml:space="preserve"> 11:34:11</t>
  </si>
  <si>
    <t xml:space="preserve"> 11:56:10</t>
  </si>
  <si>
    <t xml:space="preserve"> 12:11:57</t>
  </si>
  <si>
    <t xml:space="preserve"> 12:13:38</t>
  </si>
  <si>
    <t xml:space="preserve"> 12:27:13</t>
  </si>
  <si>
    <t xml:space="preserve"> 13:07:56</t>
  </si>
  <si>
    <t xml:space="preserve"> 09:29:26</t>
  </si>
  <si>
    <t xml:space="preserve"> 09:29:29</t>
  </si>
  <si>
    <t xml:space="preserve"> 10:23:11</t>
  </si>
  <si>
    <t xml:space="preserve"> 10:37:34</t>
  </si>
  <si>
    <t xml:space="preserve"> 11:46:41</t>
  </si>
  <si>
    <t xml:space="preserve"> 11:46:42</t>
  </si>
  <si>
    <t xml:space="preserve"> 12:46:19</t>
  </si>
  <si>
    <t xml:space="preserve"> 10:13:20</t>
  </si>
  <si>
    <t xml:space="preserve"> 13:02:14</t>
  </si>
  <si>
    <t xml:space="preserve"> 13:02:16</t>
  </si>
  <si>
    <t xml:space="preserve"> 15:27:57</t>
  </si>
  <si>
    <t xml:space="preserve"> 15:27:58</t>
  </si>
  <si>
    <t xml:space="preserve"> 15:28:00</t>
  </si>
  <si>
    <t xml:space="preserve"> 16:20:23</t>
  </si>
  <si>
    <t xml:space="preserve"> 16:20:26</t>
  </si>
  <si>
    <t xml:space="preserve"> 16:40:53</t>
  </si>
  <si>
    <t xml:space="preserve"> 09:02:45</t>
  </si>
  <si>
    <t xml:space="preserve"> 11:48:58</t>
  </si>
  <si>
    <t xml:space="preserve"> 12:25:15</t>
  </si>
  <si>
    <t xml:space="preserve"> 12:25:16</t>
  </si>
  <si>
    <t xml:space="preserve"> 13:08:09</t>
  </si>
  <si>
    <t xml:space="preserve"> 13:08:10</t>
  </si>
  <si>
    <t xml:space="preserve"> 09:59:58</t>
  </si>
  <si>
    <t xml:space="preserve"> 11:37:04</t>
  </si>
  <si>
    <t xml:space="preserve"> 11:37:06</t>
  </si>
  <si>
    <t xml:space="preserve"> 11:37:08</t>
  </si>
  <si>
    <t xml:space="preserve"> 12:17:16</t>
  </si>
  <si>
    <t xml:space="preserve"> 12:17:18</t>
  </si>
  <si>
    <t xml:space="preserve"> 09:03:06</t>
  </si>
  <si>
    <t xml:space="preserve"> 09:03:12</t>
  </si>
  <si>
    <t xml:space="preserve"> 10:14:18</t>
  </si>
  <si>
    <t xml:space="preserve"> 10:14:19</t>
  </si>
  <si>
    <t xml:space="preserve"> 10:31:56</t>
  </si>
  <si>
    <t xml:space="preserve"> 11:20:57</t>
  </si>
  <si>
    <t xml:space="preserve"> 11:20:58</t>
  </si>
  <si>
    <t xml:space="preserve"> 11:35:46</t>
  </si>
  <si>
    <t xml:space="preserve"> 11:36:15</t>
  </si>
  <si>
    <t xml:space="preserve"> 12:04:32</t>
  </si>
  <si>
    <t xml:space="preserve"> 13:04:38</t>
  </si>
  <si>
    <t xml:space="preserve"> 08:33:02</t>
  </si>
  <si>
    <t xml:space="preserve"> 09:18:21</t>
  </si>
  <si>
    <t xml:space="preserve"> 10:39:01</t>
  </si>
  <si>
    <t xml:space="preserve"> 10:39:05</t>
  </si>
  <si>
    <t xml:space="preserve"> 11:40:53</t>
  </si>
  <si>
    <t xml:space="preserve"> 12:10:41</t>
  </si>
  <si>
    <t xml:space="preserve"> 13:21:08</t>
  </si>
  <si>
    <t xml:space="preserve"> 13:36:53</t>
  </si>
  <si>
    <t xml:space="preserve"> 14:14:12</t>
  </si>
  <si>
    <t xml:space="preserve"> 14:14:16</t>
  </si>
  <si>
    <t xml:space="preserve"> 14:48:26</t>
  </si>
  <si>
    <t xml:space="preserve"> 14:48:27</t>
  </si>
  <si>
    <t xml:space="preserve"> 16:10:56</t>
  </si>
  <si>
    <t xml:space="preserve"> 16:10:57</t>
  </si>
  <si>
    <t xml:space="preserve"> 16:10:58</t>
  </si>
  <si>
    <t xml:space="preserve"> 16:29:24</t>
  </si>
  <si>
    <t xml:space="preserve"> 10:26:13</t>
  </si>
  <si>
    <t xml:space="preserve"> 10:49:54</t>
  </si>
  <si>
    <t xml:space="preserve"> 11:24:27</t>
  </si>
  <si>
    <t xml:space="preserve"> 12:00:12</t>
  </si>
  <si>
    <t xml:space="preserve"> 13:02:15</t>
  </si>
  <si>
    <t xml:space="preserve"> 13:02:19</t>
  </si>
  <si>
    <t xml:space="preserve"> 13:02:20</t>
  </si>
  <si>
    <t xml:space="preserve"> 09:12:56</t>
  </si>
  <si>
    <t xml:space="preserve"> 09:46:48</t>
  </si>
  <si>
    <t xml:space="preserve"> 10:28:08</t>
  </si>
  <si>
    <t xml:space="preserve"> 10:54:54</t>
  </si>
  <si>
    <t xml:space="preserve"> 10:58:37</t>
  </si>
  <si>
    <t xml:space="preserve"> 11:37:50</t>
  </si>
  <si>
    <t xml:space="preserve"> 11:55:18</t>
  </si>
  <si>
    <t xml:space="preserve"> 11:55:19</t>
  </si>
  <si>
    <t xml:space="preserve"> 12:01:43</t>
  </si>
  <si>
    <t xml:space="preserve"> 12:08:47</t>
  </si>
  <si>
    <t xml:space="preserve"> 12:17:36</t>
  </si>
  <si>
    <t xml:space="preserve"> 11:07:52</t>
  </si>
  <si>
    <t xml:space="preserve"> 12:04:23</t>
  </si>
  <si>
    <t xml:space="preserve"> 12:04:29</t>
  </si>
  <si>
    <t xml:space="preserve"> 15:33:37</t>
  </si>
  <si>
    <t xml:space="preserve"> 15:33:46</t>
  </si>
  <si>
    <t xml:space="preserve"> 14:37:55</t>
  </si>
  <si>
    <t xml:space="preserve"> 16:29:34</t>
  </si>
  <si>
    <t xml:space="preserve"> 16:29:37</t>
  </si>
  <si>
    <t xml:space="preserve"> 09:51:03</t>
  </si>
  <si>
    <t xml:space="preserve"> 10:21:02</t>
  </si>
  <si>
    <t xml:space="preserve"> 09:35:58</t>
  </si>
  <si>
    <t xml:space="preserve"> 11:27:44</t>
  </si>
  <si>
    <t xml:space="preserve"> 12:50:21</t>
  </si>
  <si>
    <t xml:space="preserve"> 13:49:56</t>
  </si>
  <si>
    <t xml:space="preserve"> 14:50:34</t>
  </si>
  <si>
    <t xml:space="preserve"> 15:44:45</t>
  </si>
  <si>
    <t xml:space="preserve"> 16:04:59</t>
  </si>
  <si>
    <t xml:space="preserve"> 10:39:15</t>
  </si>
  <si>
    <t xml:space="preserve"> 10:55:54</t>
  </si>
  <si>
    <t xml:space="preserve"> 11:23:21</t>
  </si>
  <si>
    <t xml:space="preserve"> 12:14:59</t>
  </si>
  <si>
    <t xml:space="preserve"> 13:06:10</t>
  </si>
  <si>
    <t xml:space="preserve"> 14:49:31</t>
  </si>
  <si>
    <t xml:space="preserve"> 15:04:16</t>
  </si>
  <si>
    <t xml:space="preserve"> 16:41:18</t>
  </si>
  <si>
    <t xml:space="preserve"> 16:41:27</t>
  </si>
  <si>
    <t xml:space="preserve"> 13:46:42</t>
  </si>
  <si>
    <t xml:space="preserve"> 14:47:35</t>
  </si>
  <si>
    <t xml:space="preserve"> 14:47:37</t>
  </si>
  <si>
    <t xml:space="preserve"> 15:17:55</t>
  </si>
  <si>
    <t xml:space="preserve"> 13:26:36</t>
  </si>
  <si>
    <t xml:space="preserve"> 13:26:38</t>
  </si>
  <si>
    <t xml:space="preserve"> 15:31:54</t>
  </si>
  <si>
    <t xml:space="preserve"> 15:31:58</t>
  </si>
  <si>
    <t xml:space="preserve"> 15:47:35</t>
  </si>
  <si>
    <t xml:space="preserve"> 12:55:54</t>
  </si>
  <si>
    <t xml:space="preserve"> 14:17:49</t>
  </si>
  <si>
    <t xml:space="preserve"> 16:03:35</t>
  </si>
  <si>
    <t xml:space="preserve"> 14:21:35</t>
  </si>
  <si>
    <t xml:space="preserve"> 15:10:00</t>
  </si>
  <si>
    <t xml:space="preserve"> 15:41:16</t>
  </si>
  <si>
    <t xml:space="preserve"> 16:22:20</t>
  </si>
  <si>
    <t xml:space="preserve"> 16:42:03</t>
  </si>
  <si>
    <t xml:space="preserve"> 13:47:47</t>
  </si>
  <si>
    <t xml:space="preserve"> 14:33:02</t>
  </si>
  <si>
    <t xml:space="preserve"> 14:41:52</t>
  </si>
  <si>
    <t xml:space="preserve"> 16:18:54</t>
  </si>
  <si>
    <t xml:space="preserve"> 16:18:55</t>
  </si>
  <si>
    <t xml:space="preserve"> 12:19:46</t>
  </si>
  <si>
    <t xml:space="preserve"> 12:19:47</t>
  </si>
  <si>
    <t xml:space="preserve"> 12:46:15</t>
  </si>
  <si>
    <t xml:space="preserve"> 14:53:29</t>
  </si>
  <si>
    <t xml:space="preserve"> 16:13:39</t>
  </si>
  <si>
    <t xml:space="preserve"> 17:13:02</t>
  </si>
  <si>
    <t xml:space="preserve"> 13:16:08</t>
  </si>
  <si>
    <t xml:space="preserve"> 15:51:10</t>
  </si>
  <si>
    <t xml:space="preserve"> 10:58:51</t>
  </si>
  <si>
    <t xml:space="preserve"> 12:13:08</t>
  </si>
  <si>
    <t xml:space="preserve"> 13:07:26</t>
  </si>
  <si>
    <t xml:space="preserve"> 15:06:59</t>
  </si>
  <si>
    <t xml:space="preserve"> 15:59:15</t>
  </si>
  <si>
    <t xml:space="preserve"> 16:11:37</t>
  </si>
  <si>
    <t xml:space="preserve"> 16:40:40</t>
  </si>
  <si>
    <t xml:space="preserve"> 10:17:20</t>
  </si>
  <si>
    <t xml:space="preserve"> 10:17:25</t>
  </si>
  <si>
    <t xml:space="preserve"> 10:48:46</t>
  </si>
  <si>
    <t xml:space="preserve"> 12:29:41</t>
  </si>
  <si>
    <t xml:space="preserve"> 16:26:26</t>
  </si>
  <si>
    <t xml:space="preserve"> 16:26:28</t>
  </si>
  <si>
    <t xml:space="preserve"> 10:25:26</t>
  </si>
  <si>
    <t xml:space="preserve"> 10:25:27</t>
  </si>
  <si>
    <t xml:space="preserve"> 09:22:18</t>
  </si>
  <si>
    <t xml:space="preserve"> 09:32:15</t>
  </si>
  <si>
    <t xml:space="preserve"> 10:27:36</t>
  </si>
  <si>
    <t xml:space="preserve"> 10:41:54</t>
  </si>
  <si>
    <t xml:space="preserve"> 11:20:20</t>
  </si>
  <si>
    <t xml:space="preserve"> 13:02:08</t>
  </si>
  <si>
    <t xml:space="preserve"> 13:15:14</t>
  </si>
  <si>
    <t xml:space="preserve"> 13:17:54</t>
  </si>
  <si>
    <t xml:space="preserve"> 13:39:51</t>
  </si>
  <si>
    <t xml:space="preserve"> 15:10:43</t>
  </si>
  <si>
    <t xml:space="preserve"> 15:42:51</t>
  </si>
  <si>
    <t xml:space="preserve"> 09:02:10</t>
  </si>
  <si>
    <t xml:space="preserve"> 10:35:18</t>
  </si>
  <si>
    <t xml:space="preserve"> 10:54:49</t>
  </si>
  <si>
    <t xml:space="preserve"> 11:20:47</t>
  </si>
  <si>
    <t xml:space="preserve"> 11:46:33</t>
  </si>
  <si>
    <t xml:space="preserve"> 11:51:14</t>
  </si>
  <si>
    <t xml:space="preserve"> 12:06:41</t>
  </si>
  <si>
    <t xml:space="preserve"> 12:26:37</t>
  </si>
  <si>
    <t xml:space="preserve"> 14:15:24</t>
  </si>
  <si>
    <t xml:space="preserve"> 15:25:23</t>
  </si>
  <si>
    <t xml:space="preserve"> 16:01:28</t>
  </si>
  <si>
    <t xml:space="preserve"> 16:41:19</t>
  </si>
  <si>
    <t xml:space="preserve"> 09:23:04</t>
  </si>
  <si>
    <t xml:space="preserve"> 10:38:38</t>
  </si>
  <si>
    <t xml:space="preserve"> 10:57:00</t>
  </si>
  <si>
    <t xml:space="preserve"> 12:14:52</t>
  </si>
  <si>
    <t xml:space="preserve"> 12:15:00</t>
  </si>
  <si>
    <t xml:space="preserve"> 12:31:55</t>
  </si>
  <si>
    <t xml:space="preserve"> 14:09:25</t>
  </si>
  <si>
    <t xml:space="preserve"> 15:52:09</t>
  </si>
  <si>
    <t xml:space="preserve"> 16:08:06</t>
  </si>
  <si>
    <t xml:space="preserve"> 16:25:19</t>
  </si>
  <si>
    <t xml:space="preserve"> 16:36:32</t>
  </si>
  <si>
    <t xml:space="preserve"> 16:48:19</t>
  </si>
  <si>
    <t xml:space="preserve"> 09:03:36</t>
  </si>
  <si>
    <t xml:space="preserve"> 09:13:02</t>
  </si>
  <si>
    <t xml:space="preserve"> 09:23:52</t>
  </si>
  <si>
    <t xml:space="preserve"> 09:28:52</t>
  </si>
  <si>
    <t xml:space="preserve"> 09:57:07</t>
  </si>
  <si>
    <t xml:space="preserve"> 10:11:58</t>
  </si>
  <si>
    <t xml:space="preserve"> 10:20:43</t>
  </si>
  <si>
    <t xml:space="preserve"> 10:54:32</t>
  </si>
  <si>
    <t xml:space="preserve"> 11:19:08</t>
  </si>
  <si>
    <t xml:space="preserve"> 11:48:00</t>
  </si>
  <si>
    <t xml:space="preserve"> 13:01:24</t>
  </si>
  <si>
    <t xml:space="preserve"> 14:13:24</t>
  </si>
  <si>
    <t xml:space="preserve"> 14:33:40</t>
  </si>
  <si>
    <t xml:space="preserve"> 14:40:56</t>
  </si>
  <si>
    <t xml:space="preserve"> 15:00:57</t>
  </si>
  <si>
    <t xml:space="preserve"> 15:17:46</t>
  </si>
  <si>
    <t xml:space="preserve"> 16:22:24</t>
  </si>
  <si>
    <t xml:space="preserve"> 16:30:05</t>
  </si>
  <si>
    <t xml:space="preserve"> 16:47:42</t>
  </si>
  <si>
    <t xml:space="preserve"> 16:48:50</t>
  </si>
  <si>
    <t xml:space="preserve"> 09:34:12</t>
  </si>
  <si>
    <t xml:space="preserve"> 10:26:09</t>
  </si>
  <si>
    <t xml:space="preserve"> 10:31:15</t>
  </si>
  <si>
    <t xml:space="preserve"> 10:36:01</t>
  </si>
  <si>
    <t xml:space="preserve"> 10:39:21</t>
  </si>
  <si>
    <t xml:space="preserve"> 10:42:00</t>
  </si>
  <si>
    <t xml:space="preserve"> 10:46:39</t>
  </si>
  <si>
    <t xml:space="preserve"> 11:22:41</t>
  </si>
  <si>
    <t xml:space="preserve"> 11:53:05</t>
  </si>
  <si>
    <t xml:space="preserve"> 11:27:34</t>
  </si>
  <si>
    <t xml:space="preserve"> 12:15:03</t>
  </si>
  <si>
    <t xml:space="preserve"> 12:46:05</t>
  </si>
  <si>
    <t xml:space="preserve"> 16:29:56</t>
  </si>
  <si>
    <t xml:space="preserve"> 10:35:04</t>
  </si>
  <si>
    <t xml:space="preserve"> 10:35:08</t>
  </si>
  <si>
    <t xml:space="preserve"> 10:42:07</t>
  </si>
  <si>
    <t xml:space="preserve"> 12:03:09</t>
  </si>
  <si>
    <t xml:space="preserve"> 12:03:14</t>
  </si>
  <si>
    <t xml:space="preserve"> 12:03:16</t>
  </si>
  <si>
    <t xml:space="preserve"> 13:01:36</t>
  </si>
  <si>
    <t xml:space="preserve"> 14:38:07</t>
  </si>
  <si>
    <t xml:space="preserve"> 14:38:09</t>
  </si>
  <si>
    <t xml:space="preserve"> 15:13:04</t>
  </si>
  <si>
    <t xml:space="preserve"> 09:33:51</t>
  </si>
  <si>
    <t xml:space="preserve"> 10:26:27</t>
  </si>
  <si>
    <t xml:space="preserve"> 11:03:35</t>
  </si>
  <si>
    <t xml:space="preserve"> 11:40:47</t>
  </si>
  <si>
    <t xml:space="preserve"> 11:40:49</t>
  </si>
  <si>
    <t xml:space="preserve"> 12:32:49</t>
  </si>
  <si>
    <t xml:space="preserve"> 12:32:50</t>
  </si>
  <si>
    <t xml:space="preserve"> 12:32:52</t>
  </si>
  <si>
    <t xml:space="preserve"> 09:21:27</t>
  </si>
  <si>
    <t xml:space="preserve"> 11:14:06</t>
  </si>
  <si>
    <t xml:space="preserve"> 11:14:10</t>
  </si>
  <si>
    <t xml:space="preserve"> 13:07:22</t>
  </si>
  <si>
    <t xml:space="preserve"> 14:02:31</t>
  </si>
  <si>
    <t xml:space="preserve"> 14:06:39</t>
  </si>
  <si>
    <t xml:space="preserve"> 15:18:19</t>
  </si>
  <si>
    <t xml:space="preserve"> 16:19:59</t>
  </si>
  <si>
    <t xml:space="preserve"> 16:57:07</t>
  </si>
  <si>
    <t xml:space="preserve"> 09:40:57</t>
  </si>
  <si>
    <t xml:space="preserve"> 10:28:34</t>
  </si>
  <si>
    <t xml:space="preserve"> 11:10:21</t>
  </si>
  <si>
    <t xml:space="preserve"> 11:10:33</t>
  </si>
  <si>
    <t xml:space="preserve"> 11:10:50</t>
  </si>
  <si>
    <t xml:space="preserve"> 11:41:28</t>
  </si>
  <si>
    <t xml:space="preserve"> 11:46:53</t>
  </si>
  <si>
    <t xml:space="preserve"> 11:55:48</t>
  </si>
  <si>
    <t xml:space="preserve"> 12:01:05</t>
  </si>
  <si>
    <t xml:space="preserve"> 10:11:08</t>
  </si>
  <si>
    <t xml:space="preserve"> 10:11:10</t>
  </si>
  <si>
    <t xml:space="preserve"> 10:11:14</t>
  </si>
  <si>
    <t xml:space="preserve"> 10:11:15</t>
  </si>
  <si>
    <t xml:space="preserve"> 11:54:45</t>
  </si>
  <si>
    <t xml:space="preserve"> 11:56:42</t>
  </si>
  <si>
    <t xml:space="preserve"> 12:11:14</t>
  </si>
  <si>
    <t xml:space="preserve"> 12:15:14</t>
  </si>
  <si>
    <t xml:space="preserve"> 12:47:41</t>
  </si>
  <si>
    <t xml:space="preserve"> 13:01:21</t>
  </si>
  <si>
    <t xml:space="preserve"> 13:05:20</t>
  </si>
  <si>
    <t xml:space="preserve"> 16:46:05</t>
  </si>
  <si>
    <t xml:space="preserve"> 16:46:10</t>
  </si>
  <si>
    <t xml:space="preserve"> 10:35:27</t>
  </si>
  <si>
    <t xml:space="preserve"> 11:00:56</t>
  </si>
  <si>
    <t xml:space="preserve"> 13:15:21</t>
  </si>
  <si>
    <t xml:space="preserve"> 13:37:29</t>
  </si>
  <si>
    <t xml:space="preserve"> 13:51:10</t>
  </si>
  <si>
    <t xml:space="preserve"> 14:07:52</t>
  </si>
  <si>
    <t xml:space="preserve"> 14:30:01</t>
  </si>
  <si>
    <t xml:space="preserve"> 14:30:03</t>
  </si>
  <si>
    <t xml:space="preserve"> 14:54:01</t>
  </si>
  <si>
    <t xml:space="preserve"> 14:54:05</t>
  </si>
  <si>
    <t xml:space="preserve"> 15:29:53</t>
  </si>
  <si>
    <t xml:space="preserve"> 15:48:20</t>
  </si>
  <si>
    <t xml:space="preserve"> 15:54:53</t>
  </si>
  <si>
    <t xml:space="preserve"> 15:54:54</t>
  </si>
  <si>
    <t xml:space="preserve"> 16:13:47</t>
  </si>
  <si>
    <t xml:space="preserve"> 16:33:46</t>
  </si>
  <si>
    <t xml:space="preserve"> 16:33:49</t>
  </si>
  <si>
    <t xml:space="preserve"> 16:53:28</t>
  </si>
  <si>
    <t xml:space="preserve"> 10:16:45</t>
  </si>
  <si>
    <t xml:space="preserve"> 11:21:14</t>
  </si>
  <si>
    <t xml:space="preserve"> 11:21:15</t>
  </si>
  <si>
    <t xml:space="preserve"> 13:09:22</t>
  </si>
  <si>
    <t xml:space="preserve"> 14:21:57</t>
  </si>
  <si>
    <t xml:space="preserve"> 15:36:04</t>
  </si>
  <si>
    <t xml:space="preserve"> 15:42:20</t>
  </si>
  <si>
    <t xml:space="preserve"> 16:20:34</t>
  </si>
  <si>
    <t xml:space="preserve"> 16:30:57</t>
  </si>
  <si>
    <t xml:space="preserve"> 16:54:55</t>
  </si>
  <si>
    <t xml:space="preserve"> 10:25:10</t>
  </si>
  <si>
    <t xml:space="preserve"> 12:28:40</t>
  </si>
  <si>
    <t xml:space="preserve"> 14:23:14</t>
  </si>
  <si>
    <t xml:space="preserve"> 09:51:13</t>
  </si>
  <si>
    <t xml:space="preserve"> 10:21:36</t>
  </si>
  <si>
    <t xml:space="preserve"> 11:08:38</t>
  </si>
  <si>
    <t xml:space="preserve"> 11:08:41</t>
  </si>
  <si>
    <t xml:space="preserve"> 12:07:07</t>
  </si>
  <si>
    <t xml:space="preserve"> 12:23:05</t>
  </si>
  <si>
    <t xml:space="preserve"> 12:59:51</t>
  </si>
  <si>
    <t xml:space="preserve"> 15:09:42</t>
  </si>
  <si>
    <t xml:space="preserve"> 15:32:06</t>
  </si>
  <si>
    <t xml:space="preserve"> 14:26:08</t>
  </si>
  <si>
    <t xml:space="preserve"> 14:37:42</t>
  </si>
  <si>
    <t xml:space="preserve"> 14:55:08</t>
  </si>
  <si>
    <t xml:space="preserve"> 14:55:11</t>
  </si>
  <si>
    <t xml:space="preserve"> 16:42:57</t>
  </si>
  <si>
    <t xml:space="preserve"> 14:43:09</t>
  </si>
  <si>
    <t xml:space="preserve"> 16:56:03</t>
  </si>
  <si>
    <t xml:space="preserve"> 16:56:05</t>
  </si>
  <si>
    <t xml:space="preserve"> 16:56:07</t>
  </si>
  <si>
    <t xml:space="preserve"> 15:20:51</t>
  </si>
  <si>
    <t xml:space="preserve"> 16:25:16</t>
  </si>
  <si>
    <t xml:space="preserve"> 16:25:17</t>
  </si>
  <si>
    <t xml:space="preserve"> 16:25:18</t>
  </si>
  <si>
    <t xml:space="preserve"> 16:41:46</t>
  </si>
  <si>
    <t xml:space="preserve"> 16:41:47</t>
  </si>
  <si>
    <t xml:space="preserve"> 09:42:50</t>
  </si>
  <si>
    <t xml:space="preserve"> 10:30:56</t>
  </si>
  <si>
    <t xml:space="preserve"> 11:38:11</t>
  </si>
  <si>
    <t xml:space="preserve"> 12:36:08</t>
  </si>
  <si>
    <t xml:space="preserve"> 13:01:12</t>
  </si>
  <si>
    <t xml:space="preserve"> 13:01:15</t>
  </si>
  <si>
    <t xml:space="preserve"> 13:53:59</t>
  </si>
  <si>
    <t xml:space="preserve"> 14:17:08</t>
  </si>
  <si>
    <t xml:space="preserve"> 15:07:45</t>
  </si>
  <si>
    <t xml:space="preserve"> 15:54:21</t>
  </si>
  <si>
    <t xml:space="preserve"> 13:07:28</t>
  </si>
  <si>
    <t xml:space="preserve"> 13:18:09</t>
  </si>
  <si>
    <t xml:space="preserve"> 13:37:11</t>
  </si>
  <si>
    <t xml:space="preserve"> 14:59:48</t>
  </si>
  <si>
    <t xml:space="preserve"> 15:22:38</t>
  </si>
  <si>
    <t xml:space="preserve"> 15:36:27</t>
  </si>
  <si>
    <t xml:space="preserve"> 15:58:19</t>
  </si>
  <si>
    <t xml:space="preserve"> 16:39:35</t>
  </si>
  <si>
    <t xml:space="preserve"> 16:47:51</t>
  </si>
  <si>
    <t xml:space="preserve"> 16:47:53</t>
  </si>
  <si>
    <t xml:space="preserve"> 16:47:58</t>
  </si>
  <si>
    <t xml:space="preserve"> 17:10:08</t>
  </si>
  <si>
    <t xml:space="preserve"> 09:09:19</t>
  </si>
  <si>
    <t xml:space="preserve"> 11:23:46</t>
  </si>
  <si>
    <t xml:space="preserve"> 11:30:21</t>
  </si>
  <si>
    <t xml:space="preserve"> 11:42:36</t>
  </si>
  <si>
    <t xml:space="preserve"> 10:24:02</t>
  </si>
  <si>
    <t xml:space="preserve"> 10:27:47</t>
  </si>
  <si>
    <t xml:space="preserve"> 11:56:21</t>
  </si>
  <si>
    <t xml:space="preserve"> 13:38:39</t>
  </si>
  <si>
    <t xml:space="preserve"> 13:38:43</t>
  </si>
  <si>
    <t xml:space="preserve"> 13:45:36</t>
  </si>
  <si>
    <t xml:space="preserve"> 13:45:38</t>
  </si>
  <si>
    <t xml:space="preserve"> 13:48:56</t>
  </si>
  <si>
    <t xml:space="preserve"> 13:55:51</t>
  </si>
  <si>
    <t xml:space="preserve"> 14:01:27</t>
  </si>
  <si>
    <t xml:space="preserve"> 14:02:01</t>
  </si>
  <si>
    <t xml:space="preserve"> 15:17:00</t>
  </si>
  <si>
    <t xml:space="preserve"> 15:24:30</t>
  </si>
  <si>
    <t xml:space="preserve"> 15:25:05</t>
  </si>
  <si>
    <t xml:space="preserve"> 17:04:51</t>
  </si>
  <si>
    <t xml:space="preserve"> 17:04:53</t>
  </si>
  <si>
    <t xml:space="preserve"> 17:04:57</t>
  </si>
  <si>
    <t xml:space="preserve"> 10:01:45</t>
  </si>
  <si>
    <t xml:space="preserve"> 10:12:08</t>
  </si>
  <si>
    <t xml:space="preserve"> 11:28:07</t>
  </si>
  <si>
    <t xml:space="preserve"> 11:28:08</t>
  </si>
  <si>
    <t xml:space="preserve"> 11:54:47</t>
  </si>
  <si>
    <t xml:space="preserve"> 12:14:10</t>
  </si>
  <si>
    <t xml:space="preserve"> 12:14:11</t>
  </si>
  <si>
    <t xml:space="preserve"> 12:35:08</t>
  </si>
  <si>
    <t xml:space="preserve"> 13:30:20</t>
  </si>
  <si>
    <t xml:space="preserve"> 13:38:55</t>
  </si>
  <si>
    <t xml:space="preserve"> 14:36:28</t>
  </si>
  <si>
    <t xml:space="preserve"> 14:46:36</t>
  </si>
  <si>
    <t xml:space="preserve"> 15:54:04</t>
  </si>
  <si>
    <t xml:space="preserve"> 16:39:49</t>
  </si>
  <si>
    <t xml:space="preserve"> 16:39:50</t>
  </si>
  <si>
    <t xml:space="preserve"> 16:42:15</t>
  </si>
  <si>
    <t xml:space="preserve"> 16:56:24</t>
  </si>
  <si>
    <t xml:space="preserve"> 16:56:28</t>
  </si>
  <si>
    <t xml:space="preserve"> 16:56:36</t>
  </si>
  <si>
    <t xml:space="preserve"> 10:43:20</t>
  </si>
  <si>
    <t xml:space="preserve"> 10:43:24</t>
  </si>
  <si>
    <t xml:space="preserve"> 13:50:04</t>
  </si>
  <si>
    <t xml:space="preserve"> 14:35:11</t>
  </si>
  <si>
    <t xml:space="preserve"> 15:46:48</t>
  </si>
  <si>
    <t xml:space="preserve"> 10:35:09</t>
  </si>
  <si>
    <t xml:space="preserve"> 11:12:36</t>
  </si>
  <si>
    <t xml:space="preserve"> 11:46:18</t>
  </si>
  <si>
    <t xml:space="preserve"> 12:15:52</t>
  </si>
  <si>
    <t xml:space="preserve"> 12:28:55</t>
  </si>
  <si>
    <t xml:space="preserve"> 12:28:56</t>
  </si>
  <si>
    <t xml:space="preserve"> 14:43:24</t>
  </si>
  <si>
    <t xml:space="preserve"> 10:16:39</t>
  </si>
  <si>
    <t xml:space="preserve"> 11:53:01</t>
  </si>
  <si>
    <t xml:space="preserve"> 11:54:52</t>
  </si>
  <si>
    <t xml:space="preserve"> 12:43:14</t>
  </si>
  <si>
    <t xml:space="preserve"> 14:01:21</t>
  </si>
  <si>
    <t xml:space="preserve"> 14:11:03</t>
  </si>
  <si>
    <t xml:space="preserve"> 16:10:03</t>
  </si>
  <si>
    <t xml:space="preserve"> 16:50:00</t>
  </si>
  <si>
    <t xml:space="preserve"> 17:00:25</t>
  </si>
  <si>
    <t xml:space="preserve"> 09:25:55</t>
  </si>
  <si>
    <t xml:space="preserve"> 09:25:56</t>
  </si>
  <si>
    <t xml:space="preserve"> 10:10:49</t>
  </si>
  <si>
    <t xml:space="preserve"> 10:54:59</t>
  </si>
  <si>
    <t xml:space="preserve"> 10:55:01</t>
  </si>
  <si>
    <t xml:space="preserve"> 11:06:47</t>
  </si>
  <si>
    <t xml:space="preserve"> 14:05:47</t>
  </si>
  <si>
    <t xml:space="preserve"> 14:05:49</t>
  </si>
  <si>
    <t xml:space="preserve"> 16:48:51</t>
  </si>
  <si>
    <t xml:space="preserve"> 16:48:52</t>
  </si>
  <si>
    <t xml:space="preserve"> 16:48:54</t>
  </si>
  <si>
    <t xml:space="preserve"> 16:48:55</t>
  </si>
  <si>
    <t xml:space="preserve"> 16:49:04</t>
  </si>
  <si>
    <t xml:space="preserve"> 16:49:07</t>
  </si>
  <si>
    <t xml:space="preserve"> 09:06:55</t>
  </si>
  <si>
    <t xml:space="preserve"> 09:23:39</t>
  </si>
  <si>
    <t xml:space="preserve"> 09:30:57</t>
  </si>
  <si>
    <t xml:space="preserve"> 10:16:26</t>
  </si>
  <si>
    <t xml:space="preserve"> 10:31:45</t>
  </si>
  <si>
    <t xml:space="preserve"> 10:46:40</t>
  </si>
  <si>
    <t xml:space="preserve"> 13:32:35</t>
  </si>
  <si>
    <t xml:space="preserve"> 13:42:15</t>
  </si>
  <si>
    <t xml:space="preserve"> 14:16:09</t>
  </si>
  <si>
    <t xml:space="preserve"> 14:16:11</t>
  </si>
  <si>
    <t xml:space="preserve"> 14:20:38</t>
  </si>
  <si>
    <t xml:space="preserve"> 14:34:59</t>
  </si>
  <si>
    <t xml:space="preserve"> 15:02:11</t>
  </si>
  <si>
    <t xml:space="preserve"> 15:09:46</t>
  </si>
  <si>
    <t xml:space="preserve"> 15:18:17</t>
  </si>
  <si>
    <t xml:space="preserve"> 15:30:06</t>
  </si>
  <si>
    <t xml:space="preserve"> 15:38:22</t>
  </si>
  <si>
    <t xml:space="preserve"> 15:39:12</t>
  </si>
  <si>
    <t xml:space="preserve"> 15:55:33</t>
  </si>
  <si>
    <t xml:space="preserve"> 16:03:01</t>
  </si>
  <si>
    <t xml:space="preserve"> 16:06:55</t>
  </si>
  <si>
    <t xml:space="preserve"> 16:21:06</t>
  </si>
  <si>
    <t xml:space="preserve"> 17:05:04</t>
  </si>
  <si>
    <t xml:space="preserve"> 09:24:27</t>
  </si>
  <si>
    <t xml:space="preserve"> 10:00:22</t>
  </si>
  <si>
    <t xml:space="preserve"> 10:09:31</t>
  </si>
  <si>
    <t xml:space="preserve"> 11:14:08</t>
  </si>
  <si>
    <t xml:space="preserve"> 11:52:05</t>
  </si>
  <si>
    <t xml:space="preserve"> 12:03:00</t>
  </si>
  <si>
    <t xml:space="preserve"> 13:33:31</t>
  </si>
  <si>
    <t xml:space="preserve"> 15:09:57</t>
  </si>
  <si>
    <t xml:space="preserve"> 15:32:57</t>
  </si>
  <si>
    <t xml:space="preserve"> 16:01:00</t>
  </si>
  <si>
    <t xml:space="preserve"> 16:07:21</t>
  </si>
  <si>
    <t xml:space="preserve"> 17:04:38</t>
  </si>
  <si>
    <t xml:space="preserve"> 09:22:55</t>
  </si>
  <si>
    <t xml:space="preserve"> 10:25:46</t>
  </si>
  <si>
    <t xml:space="preserve"> 10:25:48</t>
  </si>
  <si>
    <t xml:space="preserve"> 10:41:14</t>
  </si>
  <si>
    <t xml:space="preserve"> 12:31:18</t>
  </si>
  <si>
    <t xml:space="preserve"> 12:36:33</t>
  </si>
  <si>
    <t xml:space="preserve"> 13:38:44</t>
  </si>
  <si>
    <t xml:space="preserve"> 14:59:55</t>
  </si>
  <si>
    <t xml:space="preserve"> 15:38:44</t>
  </si>
  <si>
    <t xml:space="preserve"> 09:49:19</t>
  </si>
  <si>
    <t xml:space="preserve"> 09:54:09</t>
  </si>
  <si>
    <t xml:space="preserve"> 10:46:12</t>
  </si>
  <si>
    <t xml:space="preserve"> 11:22:20</t>
  </si>
  <si>
    <t xml:space="preserve"> 11:46:31</t>
  </si>
  <si>
    <t xml:space="preserve"> 12:14:08</t>
  </si>
  <si>
    <t xml:space="preserve"> 12:24:31</t>
  </si>
  <si>
    <t xml:space="preserve"> 13:35:21</t>
  </si>
  <si>
    <t xml:space="preserve"> 16:31:19</t>
  </si>
  <si>
    <t xml:space="preserve"> 16:58:13</t>
  </si>
  <si>
    <t xml:space="preserve"> 09:54:20</t>
  </si>
  <si>
    <t xml:space="preserve"> 10:13:22</t>
  </si>
  <si>
    <t xml:space="preserve"> 10:17:10</t>
  </si>
  <si>
    <t xml:space="preserve"> 11:20:27</t>
  </si>
  <si>
    <t xml:space="preserve"> 11:20:31</t>
  </si>
  <si>
    <t xml:space="preserve"> 11:48:59</t>
  </si>
  <si>
    <t xml:space="preserve"> 12:58:44</t>
  </si>
  <si>
    <t xml:space="preserve"> 13:29:00</t>
  </si>
  <si>
    <t xml:space="preserve"> 09:23:05</t>
  </si>
  <si>
    <t xml:space="preserve"> 09:23:07</t>
  </si>
  <si>
    <t xml:space="preserve"> 10:36:50</t>
  </si>
  <si>
    <t xml:space="preserve"> 10:58:40</t>
  </si>
  <si>
    <t xml:space="preserve"> 11:00:20</t>
  </si>
  <si>
    <t xml:space="preserve"> 11:30:30</t>
  </si>
  <si>
    <t xml:space="preserve"> 11:40:22</t>
  </si>
  <si>
    <t xml:space="preserve"> 13:54:56</t>
  </si>
  <si>
    <t xml:space="preserve"> 14:44:33</t>
  </si>
  <si>
    <t xml:space="preserve"> 14:58:50</t>
  </si>
  <si>
    <t xml:space="preserve"> 15:36:26</t>
  </si>
  <si>
    <t xml:space="preserve"> 17:04:22</t>
  </si>
  <si>
    <t xml:space="preserve"> 10:02:28</t>
  </si>
  <si>
    <t xml:space="preserve"> 10:34:36</t>
  </si>
  <si>
    <t xml:space="preserve"> 10:52:17</t>
  </si>
  <si>
    <t xml:space="preserve"> 12:28:11</t>
  </si>
  <si>
    <t xml:space="preserve"> 13:11:54</t>
  </si>
  <si>
    <t xml:space="preserve"> 15:28:16</t>
  </si>
  <si>
    <t xml:space="preserve"> 15:32:31</t>
  </si>
  <si>
    <t xml:space="preserve"> 16:30:29</t>
  </si>
  <si>
    <t xml:space="preserve"> 16:30:30</t>
  </si>
  <si>
    <t xml:space="preserve"> 16:30:33</t>
  </si>
  <si>
    <t xml:space="preserve"> 16:43:28</t>
  </si>
  <si>
    <t xml:space="preserve"> 09:13:03</t>
  </si>
  <si>
    <t xml:space="preserve"> 09:33:33</t>
  </si>
  <si>
    <t xml:space="preserve"> 09:55:19</t>
  </si>
  <si>
    <t xml:space="preserve"> 10:46:06</t>
  </si>
  <si>
    <t xml:space="preserve"> 10:48:47</t>
  </si>
  <si>
    <t xml:space="preserve"> 10:48:53</t>
  </si>
  <si>
    <t xml:space="preserve"> 11:09:51</t>
  </si>
  <si>
    <t xml:space="preserve"> 11:34:44</t>
  </si>
  <si>
    <t xml:space="preserve"> 11:38:20</t>
  </si>
  <si>
    <t xml:space="preserve"> 12:32:07</t>
  </si>
  <si>
    <t xml:space="preserve"> 14:07:13</t>
  </si>
  <si>
    <t xml:space="preserve"> 15:38:28</t>
  </si>
  <si>
    <t xml:space="preserve"> 09:42:21</t>
  </si>
  <si>
    <t xml:space="preserve"> 12:29:42</t>
  </si>
  <si>
    <t xml:space="preserve"> 12:39:06</t>
  </si>
  <si>
    <t xml:space="preserve"> 15:29:08</t>
  </si>
  <si>
    <t xml:space="preserve"> 16:51:52</t>
  </si>
  <si>
    <t xml:space="preserve"> 16:57:08</t>
  </si>
  <si>
    <t xml:space="preserve"> 11:24:41</t>
  </si>
  <si>
    <t xml:space="preserve"> 13:15:11</t>
  </si>
  <si>
    <t xml:space="preserve"> 10:18:55</t>
  </si>
  <si>
    <t xml:space="preserve"> 11:49:09</t>
  </si>
  <si>
    <t xml:space="preserve"> 12:06:03</t>
  </si>
  <si>
    <t xml:space="preserve"> 12:14:34</t>
  </si>
  <si>
    <t xml:space="preserve"> 12:26:56</t>
  </si>
  <si>
    <t xml:space="preserve"> 10:01:32</t>
  </si>
  <si>
    <t xml:space="preserve"> 11:32:53</t>
  </si>
  <si>
    <t xml:space="preserve"> 14:46:32</t>
  </si>
  <si>
    <t xml:space="preserve"> 15:31:18</t>
  </si>
  <si>
    <t xml:space="preserve"> 17:04:41</t>
  </si>
  <si>
    <t xml:space="preserve"> 17:04:43</t>
  </si>
  <si>
    <t xml:space="preserve"> 14:28:11</t>
  </si>
  <si>
    <t xml:space="preserve"> 14:28:12</t>
  </si>
  <si>
    <t xml:space="preserve"> 14:28:14</t>
  </si>
  <si>
    <t xml:space="preserve"> 10:01:02</t>
  </si>
  <si>
    <t xml:space="preserve"> 10:01:05</t>
  </si>
  <si>
    <t xml:space="preserve"> 12:50:24</t>
  </si>
  <si>
    <t xml:space="preserve"> 15:12:26</t>
  </si>
  <si>
    <t xml:space="preserve"> 16:03:05</t>
  </si>
  <si>
    <t xml:space="preserve"> 13:11:58</t>
  </si>
  <si>
    <t xml:space="preserve"> 13:28:05</t>
  </si>
  <si>
    <t xml:space="preserve"> 13:56:51</t>
  </si>
  <si>
    <t xml:space="preserve"> 13:57:47</t>
  </si>
  <si>
    <t xml:space="preserve"> 14:04:58</t>
  </si>
  <si>
    <t xml:space="preserve"> 15:47:30</t>
  </si>
  <si>
    <t xml:space="preserve"> 15:47:31</t>
  </si>
  <si>
    <t xml:space="preserve"> 15:50:04</t>
  </si>
  <si>
    <t xml:space="preserve"> 16:07:57</t>
  </si>
  <si>
    <t xml:space="preserve"> 16:20:59</t>
  </si>
  <si>
    <t xml:space="preserve"> 16:26:43</t>
  </si>
  <si>
    <t xml:space="preserve"> 17:03:19</t>
  </si>
  <si>
    <t xml:space="preserve"> 09:05:40</t>
  </si>
  <si>
    <t xml:space="preserve"> 10:01:50</t>
  </si>
  <si>
    <t xml:space="preserve"> 10:36:18</t>
  </si>
  <si>
    <t xml:space="preserve"> 13:47:22</t>
  </si>
  <si>
    <t xml:space="preserve"> 13:48:09</t>
  </si>
  <si>
    <t xml:space="preserve"> 13:54:30</t>
  </si>
  <si>
    <t xml:space="preserve"> 11:50:07</t>
  </si>
  <si>
    <t xml:space="preserve"> 11:50:11</t>
  </si>
  <si>
    <t xml:space="preserve"> 14:50:26</t>
  </si>
  <si>
    <t xml:space="preserve"> 14:25:25</t>
  </si>
  <si>
    <t xml:space="preserve"> 14:25:28</t>
  </si>
  <si>
    <t xml:space="preserve"> 14:25:29</t>
  </si>
  <si>
    <t xml:space="preserve"> 15:05:32</t>
  </si>
  <si>
    <t xml:space="preserve"> 15:21:39</t>
  </si>
  <si>
    <t xml:space="preserve"> 09:25:49</t>
  </si>
  <si>
    <t xml:space="preserve"> 09:50:14</t>
  </si>
  <si>
    <t xml:space="preserve"> 10:12:45</t>
  </si>
  <si>
    <t xml:space="preserve"> 10:27:20</t>
  </si>
  <si>
    <t xml:space="preserve"> 10:39:10</t>
  </si>
  <si>
    <t xml:space="preserve"> 10:44:42</t>
  </si>
  <si>
    <t xml:space="preserve"> 10:44:53</t>
  </si>
  <si>
    <t xml:space="preserve"> 11:12:45</t>
  </si>
  <si>
    <t xml:space="preserve"> 11:26:14</t>
  </si>
  <si>
    <t xml:space="preserve"> 11:36:34</t>
  </si>
  <si>
    <t xml:space="preserve"> 12:05:22</t>
  </si>
  <si>
    <t xml:space="preserve"> 12:17:57</t>
  </si>
  <si>
    <t xml:space="preserve"> 12:33:23</t>
  </si>
  <si>
    <t xml:space="preserve"> 12:50:57</t>
  </si>
  <si>
    <t xml:space="preserve"> 09:41:54</t>
  </si>
  <si>
    <t xml:space="preserve"> 10:18:24</t>
  </si>
  <si>
    <t xml:space="preserve"> 14:16:20</t>
  </si>
  <si>
    <t xml:space="preserve"> 10:04:59</t>
  </si>
  <si>
    <t xml:space="preserve"> 10:22:11</t>
  </si>
  <si>
    <t xml:space="preserve"> 11:06:15</t>
  </si>
  <si>
    <t xml:space="preserve"> 12:01:20</t>
  </si>
  <si>
    <t xml:space="preserve"> 13:14:30</t>
  </si>
  <si>
    <t xml:space="preserve"> 11:24:33</t>
  </si>
  <si>
    <t xml:space="preserve"> 11:24:35</t>
  </si>
  <si>
    <t xml:space="preserve"> 11:35:09</t>
  </si>
  <si>
    <t xml:space="preserve"> 12:43:38</t>
  </si>
  <si>
    <t xml:space="preserve"> 12:46:23</t>
  </si>
  <si>
    <t xml:space="preserve"> 12:49:45</t>
  </si>
  <si>
    <t xml:space="preserve"> 10:11:01</t>
  </si>
  <si>
    <t xml:space="preserve"> 11:01:11</t>
  </si>
  <si>
    <t xml:space="preserve"> 11:18:16</t>
  </si>
  <si>
    <t xml:space="preserve"> 11:32:35</t>
  </si>
  <si>
    <t xml:space="preserve"> 11:53:52</t>
  </si>
  <si>
    <t xml:space="preserve"> 12:09:39</t>
  </si>
  <si>
    <t xml:space="preserve"> 12:14:54</t>
  </si>
  <si>
    <t xml:space="preserve"> 12:59:20</t>
  </si>
  <si>
    <t xml:space="preserve"> 12:59:21</t>
  </si>
  <si>
    <t xml:space="preserve"> 14:16:50</t>
  </si>
  <si>
    <t xml:space="preserve"> 10:33:05</t>
  </si>
  <si>
    <t xml:space="preserve"> 12:07:02</t>
  </si>
  <si>
    <t xml:space="preserve"> 12:15:21</t>
  </si>
  <si>
    <t xml:space="preserve"> 09:16:31</t>
  </si>
  <si>
    <t xml:space="preserve"> 09:32:57</t>
  </si>
  <si>
    <t xml:space="preserve"> 09:14:11</t>
  </si>
  <si>
    <t xml:space="preserve"> 10:20:06</t>
  </si>
  <si>
    <t xml:space="preserve"> 10:30:47</t>
  </si>
  <si>
    <t xml:space="preserve"> 11:19:57</t>
  </si>
  <si>
    <t xml:space="preserve"> 11:19:58</t>
  </si>
  <si>
    <t xml:space="preserve"> 12:27:26</t>
  </si>
  <si>
    <t xml:space="preserve"> 13:10:39</t>
  </si>
  <si>
    <t xml:space="preserve"> 13:10:42</t>
  </si>
  <si>
    <t xml:space="preserve"> 13:19:22</t>
  </si>
  <si>
    <t xml:space="preserve"> 15:23:22</t>
  </si>
  <si>
    <t xml:space="preserve"> 12:03:51</t>
  </si>
  <si>
    <t xml:space="preserve"> 12:56:17</t>
  </si>
  <si>
    <t xml:space="preserve"> 13:14:16</t>
  </si>
  <si>
    <t xml:space="preserve"> 14:14:27</t>
  </si>
  <si>
    <t xml:space="preserve"> 14:14:29</t>
  </si>
  <si>
    <t xml:space="preserve"> 14:49:18</t>
  </si>
  <si>
    <t xml:space="preserve"> 15:02:43</t>
  </si>
  <si>
    <t xml:space="preserve"> 15:02:44</t>
  </si>
  <si>
    <t xml:space="preserve"> 15:18:30</t>
  </si>
  <si>
    <t xml:space="preserve"> 15:42:00</t>
  </si>
  <si>
    <t xml:space="preserve"> 15:52:10</t>
  </si>
  <si>
    <t xml:space="preserve"> 15:58:50</t>
  </si>
  <si>
    <t xml:space="preserve"> 16:24:47</t>
  </si>
  <si>
    <t xml:space="preserve"> 09:06:11</t>
  </si>
  <si>
    <t xml:space="preserve"> 12:28:15</t>
  </si>
  <si>
    <t xml:space="preserve"> 12:51:34</t>
  </si>
  <si>
    <t xml:space="preserve"> 16:01:56</t>
  </si>
  <si>
    <t xml:space="preserve"> 13:29:12</t>
  </si>
  <si>
    <t xml:space="preserve"> 13:29:14</t>
  </si>
  <si>
    <t xml:space="preserve"> 13:29:17</t>
  </si>
  <si>
    <t xml:space="preserve"> 13:58:00</t>
  </si>
  <si>
    <t xml:space="preserve"> 13:58:01</t>
  </si>
  <si>
    <t xml:space="preserve"> 14:27:02</t>
  </si>
  <si>
    <t xml:space="preserve"> 14:38:55</t>
  </si>
  <si>
    <t xml:space="preserve"> 14:38:56</t>
  </si>
  <si>
    <t xml:space="preserve"> 15:53:15</t>
  </si>
  <si>
    <t xml:space="preserve"> 15:55:25</t>
  </si>
  <si>
    <t xml:space="preserve"> 10:12:14</t>
  </si>
  <si>
    <t xml:space="preserve"> 11:04:44</t>
  </si>
  <si>
    <t xml:space="preserve"> 11:16:57</t>
  </si>
  <si>
    <t xml:space="preserve"> 13:13:25</t>
  </si>
  <si>
    <t xml:space="preserve"> 13:19:52</t>
  </si>
  <si>
    <t xml:space="preserve"> 10:23:43</t>
  </si>
  <si>
    <t xml:space="preserve"> 10:23:45</t>
  </si>
  <si>
    <t xml:space="preserve"> 12:44:31</t>
  </si>
  <si>
    <t xml:space="preserve"> 14:20:00</t>
  </si>
  <si>
    <t xml:space="preserve"> 15:26:56</t>
  </si>
  <si>
    <t xml:space="preserve"> 09:46:38</t>
  </si>
  <si>
    <t xml:space="preserve"> 09:46:41</t>
  </si>
  <si>
    <t xml:space="preserve"> 11:30:02</t>
  </si>
  <si>
    <t xml:space="preserve"> 12:10:24</t>
  </si>
  <si>
    <t xml:space="preserve"> 12:10:25</t>
  </si>
  <si>
    <t xml:space="preserve"> 13:50:35</t>
  </si>
  <si>
    <t xml:space="preserve"> 13:50:38</t>
  </si>
  <si>
    <t xml:space="preserve"> 14:08:30</t>
  </si>
  <si>
    <t xml:space="preserve"> 14:13:16</t>
  </si>
  <si>
    <t xml:space="preserve"> 15:00:34</t>
  </si>
  <si>
    <t xml:space="preserve"> 15:25:12</t>
  </si>
  <si>
    <t xml:space="preserve"> 15:30:20</t>
  </si>
  <si>
    <t xml:space="preserve"> 10:28:16</t>
  </si>
  <si>
    <t xml:space="preserve"> 11:54:32</t>
  </si>
  <si>
    <t xml:space="preserve"> 12:18:53</t>
  </si>
  <si>
    <t xml:space="preserve"> 12:38:25</t>
  </si>
  <si>
    <t xml:space="preserve"> 12:50:04</t>
  </si>
  <si>
    <t xml:space="preserve"> 12:57:55</t>
  </si>
  <si>
    <t xml:space="preserve"> 13:15:49</t>
  </si>
  <si>
    <t xml:space="preserve"> 09:06:27</t>
  </si>
  <si>
    <t xml:space="preserve"> 15:58:40</t>
  </si>
  <si>
    <t xml:space="preserve"> 16:10:25</t>
  </si>
  <si>
    <t xml:space="preserve"> 09:17:39</t>
  </si>
  <si>
    <t xml:space="preserve"> 09:23:38</t>
  </si>
  <si>
    <t xml:space="preserve"> 09:36:31</t>
  </si>
  <si>
    <t xml:space="preserve"> 09:42:08</t>
  </si>
  <si>
    <t xml:space="preserve"> 10:05:08</t>
  </si>
  <si>
    <t xml:space="preserve"> 11:34:22</t>
  </si>
  <si>
    <t xml:space="preserve"> 11:57:44</t>
  </si>
  <si>
    <t xml:space="preserve"> 11:59:15</t>
  </si>
  <si>
    <t xml:space="preserve"> 12:47:24</t>
  </si>
  <si>
    <t xml:space="preserve"> 13:03:45</t>
  </si>
  <si>
    <t xml:space="preserve"> 14:04:54</t>
  </si>
  <si>
    <t xml:space="preserve"> 14:27:15</t>
  </si>
  <si>
    <t xml:space="preserve"> 09:03:19</t>
  </si>
  <si>
    <t xml:space="preserve"> 09:18:30</t>
  </si>
  <si>
    <t xml:space="preserve"> 09:21:09</t>
  </si>
  <si>
    <t xml:space="preserve"> 09:31:00</t>
  </si>
  <si>
    <t xml:space="preserve"> 09:46:28</t>
  </si>
  <si>
    <t xml:space="preserve"> 09:50:59</t>
  </si>
  <si>
    <t xml:space="preserve"> 10:10:46</t>
  </si>
  <si>
    <t xml:space="preserve"> 10:28:58</t>
  </si>
  <si>
    <t xml:space="preserve"> 10:40:55</t>
  </si>
  <si>
    <t xml:space="preserve"> 10:49:29</t>
  </si>
  <si>
    <t xml:space="preserve"> 10:55:08</t>
  </si>
  <si>
    <t xml:space="preserve"> 10:57:53</t>
  </si>
  <si>
    <t xml:space="preserve"> 10:59:01</t>
  </si>
  <si>
    <t xml:space="preserve"> 11:17:52</t>
  </si>
  <si>
    <t xml:space="preserve"> 11:40:02</t>
  </si>
  <si>
    <t xml:space="preserve"> 15:10:36</t>
  </si>
  <si>
    <t xml:space="preserve"> 15:11:46</t>
  </si>
  <si>
    <t xml:space="preserve"> 15:28:11</t>
  </si>
  <si>
    <t xml:space="preserve"> 15:32:29</t>
  </si>
  <si>
    <t xml:space="preserve"> 15:48:34</t>
  </si>
  <si>
    <t xml:space="preserve"> 15:57:49</t>
  </si>
  <si>
    <t xml:space="preserve"> 16:00:11</t>
  </si>
  <si>
    <t xml:space="preserve"> 16:30:07</t>
  </si>
  <si>
    <t xml:space="preserve"> 16:34:55</t>
  </si>
  <si>
    <t xml:space="preserve"> 16:40:27</t>
  </si>
  <si>
    <t xml:space="preserve"> 09:21:57</t>
  </si>
  <si>
    <t xml:space="preserve"> 09:30:44</t>
  </si>
  <si>
    <t xml:space="preserve"> 09:42:17</t>
  </si>
  <si>
    <t xml:space="preserve"> 10:08:28</t>
  </si>
  <si>
    <t xml:space="preserve"> 10:12:19</t>
  </si>
  <si>
    <t xml:space="preserve"> 10:13:21</t>
  </si>
  <si>
    <t xml:space="preserve"> 10:39:57</t>
  </si>
  <si>
    <t xml:space="preserve"> 10:41:09</t>
  </si>
  <si>
    <t xml:space="preserve"> 10:44:27</t>
  </si>
  <si>
    <t xml:space="preserve"> 12:45:14</t>
  </si>
  <si>
    <t xml:space="preserve"> 12:50:20</t>
  </si>
  <si>
    <t xml:space="preserve"> 14:29:13</t>
  </si>
  <si>
    <t xml:space="preserve"> 14:29:19</t>
  </si>
  <si>
    <t xml:space="preserve"> 14:31:43</t>
  </si>
  <si>
    <t xml:space="preserve"> 10:34:45</t>
  </si>
  <si>
    <t xml:space="preserve"> 10:45:47</t>
  </si>
  <si>
    <t xml:space="preserve"> 11:01:09</t>
  </si>
  <si>
    <t xml:space="preserve"> 11:02:46</t>
  </si>
  <si>
    <t xml:space="preserve"> 11:11:57</t>
  </si>
  <si>
    <t xml:space="preserve"> 11:24:37</t>
  </si>
  <si>
    <t xml:space="preserve"> 11:43:41</t>
  </si>
  <si>
    <t xml:space="preserve"> 09:00:08</t>
  </si>
  <si>
    <t xml:space="preserve"> 09:32:10</t>
  </si>
  <si>
    <t xml:space="preserve"> 09:43:23</t>
  </si>
  <si>
    <t xml:space="preserve"> 09:45:06</t>
  </si>
  <si>
    <t xml:space="preserve"> 10:44:31</t>
  </si>
  <si>
    <t xml:space="preserve"> 11:58:10</t>
  </si>
  <si>
    <t xml:space="preserve"> 12:36:44</t>
  </si>
  <si>
    <t xml:space="preserve"> 12:41:31</t>
  </si>
  <si>
    <t xml:space="preserve"> 12:50:08</t>
  </si>
  <si>
    <t xml:space="preserve"> 14:12:37</t>
  </si>
  <si>
    <t xml:space="preserve"> 14:52:06</t>
  </si>
  <si>
    <t xml:space="preserve"> 14:54:24</t>
  </si>
  <si>
    <t xml:space="preserve"> 09:11:17</t>
  </si>
  <si>
    <t xml:space="preserve"> 09:33:16</t>
  </si>
  <si>
    <t xml:space="preserve"> 09:40:53</t>
  </si>
  <si>
    <t xml:space="preserve"> 09:48:02</t>
  </si>
  <si>
    <t xml:space="preserve"> 10:43:57</t>
  </si>
  <si>
    <t xml:space="preserve"> 10:54:18</t>
  </si>
  <si>
    <t xml:space="preserve"> 11:05:36</t>
  </si>
  <si>
    <t xml:space="preserve"> 11:50:16</t>
  </si>
  <si>
    <t xml:space="preserve"> 14:43:14</t>
  </si>
  <si>
    <t xml:space="preserve"> 14:45:54</t>
  </si>
  <si>
    <t xml:space="preserve"> 15:03:10</t>
  </si>
  <si>
    <t xml:space="preserve"> 15:44:57</t>
  </si>
  <si>
    <t xml:space="preserve"> 16:37:47</t>
  </si>
  <si>
    <t xml:space="preserve"> 16:55:15</t>
  </si>
  <si>
    <t xml:space="preserve"> 09:06:25</t>
  </si>
  <si>
    <t xml:space="preserve"> 09:09:18</t>
  </si>
  <si>
    <t xml:space="preserve"> 09:44:29</t>
  </si>
  <si>
    <t xml:space="preserve"> 10:14:52</t>
  </si>
  <si>
    <t xml:space="preserve"> 10:37:46</t>
  </si>
  <si>
    <t xml:space="preserve"> 10:55:34</t>
  </si>
  <si>
    <t xml:space="preserve"> 11:03:48</t>
  </si>
  <si>
    <t xml:space="preserve"> 11:24:59</t>
  </si>
  <si>
    <t xml:space="preserve"> 11:25:05</t>
  </si>
  <si>
    <t xml:space="preserve"> 12:25:14</t>
  </si>
  <si>
    <t xml:space="preserve"> 12:25:36</t>
  </si>
  <si>
    <t xml:space="preserve"> 12:26:45</t>
  </si>
  <si>
    <t xml:space="preserve"> 12:44:11</t>
  </si>
  <si>
    <t xml:space="preserve"> 12:53:23</t>
  </si>
  <si>
    <t xml:space="preserve"> 14:14:52</t>
  </si>
  <si>
    <t xml:space="preserve"> 14:29:24</t>
  </si>
  <si>
    <t xml:space="preserve"> 14:59:40</t>
  </si>
  <si>
    <t xml:space="preserve"> 09:49:28</t>
  </si>
  <si>
    <t xml:space="preserve"> 10:59:58</t>
  </si>
  <si>
    <t xml:space="preserve"> 11:15:08</t>
  </si>
  <si>
    <t xml:space="preserve"> 12:32:17</t>
  </si>
  <si>
    <t xml:space="preserve"> 12:49:16</t>
  </si>
  <si>
    <t xml:space="preserve"> 12:52:03</t>
  </si>
  <si>
    <t xml:space="preserve"> 13:30:42</t>
  </si>
  <si>
    <t xml:space="preserve"> 13:32:51</t>
  </si>
  <si>
    <t xml:space="preserve"> 14:15:03</t>
  </si>
  <si>
    <t xml:space="preserve"> 14:36:15</t>
  </si>
  <si>
    <t xml:space="preserve"> 15:02:31</t>
  </si>
  <si>
    <t xml:space="preserve"> 15:24:11</t>
  </si>
  <si>
    <t xml:space="preserve"> 15:54:38</t>
  </si>
  <si>
    <t xml:space="preserve"> 16:00:45</t>
  </si>
  <si>
    <t xml:space="preserve"> 16:25:54</t>
  </si>
  <si>
    <t xml:space="preserve"> 16:42:19</t>
  </si>
  <si>
    <t xml:space="preserve"> 16:45:42</t>
  </si>
  <si>
    <t xml:space="preserve"> 09:08:43</t>
  </si>
  <si>
    <t xml:space="preserve"> 09:22:34</t>
  </si>
  <si>
    <t xml:space="preserve"> 09:34:15</t>
  </si>
  <si>
    <t xml:space="preserve"> 10:32:38</t>
  </si>
  <si>
    <t xml:space="preserve"> 11:43:23</t>
  </si>
  <si>
    <t xml:space="preserve"> 11:45:07</t>
  </si>
  <si>
    <t xml:space="preserve"> 12:16:55</t>
  </si>
  <si>
    <t xml:space="preserve"> 12:29:22</t>
  </si>
  <si>
    <t xml:space="preserve"> 13:00:51</t>
  </si>
  <si>
    <t xml:space="preserve"> 13:00:53</t>
  </si>
  <si>
    <t xml:space="preserve"> 13:46:20</t>
  </si>
  <si>
    <t xml:space="preserve"> 13:49:19</t>
  </si>
  <si>
    <t xml:space="preserve"> 13:51:33</t>
  </si>
  <si>
    <t xml:space="preserve"> 13:51:35</t>
  </si>
  <si>
    <t xml:space="preserve"> 14:09:37</t>
  </si>
  <si>
    <t xml:space="preserve"> 14:17:10</t>
  </si>
  <si>
    <t xml:space="preserve"> 15:50:07</t>
  </si>
  <si>
    <t xml:space="preserve"> 09:17:59</t>
  </si>
  <si>
    <t xml:space="preserve"> 10:34:58</t>
  </si>
  <si>
    <t xml:space="preserve"> 13:21:51</t>
  </si>
  <si>
    <t xml:space="preserve"> 14:25:02</t>
  </si>
  <si>
    <t xml:space="preserve"> 14:30:50</t>
  </si>
  <si>
    <t xml:space="preserve"> 14:30:52</t>
  </si>
  <si>
    <t xml:space="preserve"> 14:30:55</t>
  </si>
  <si>
    <t xml:space="preserve"> 14:31:04</t>
  </si>
  <si>
    <t xml:space="preserve"> 14:39:59</t>
  </si>
  <si>
    <t xml:space="preserve"> 14:48:33</t>
  </si>
  <si>
    <t xml:space="preserve"> 15:14:02</t>
  </si>
  <si>
    <t xml:space="preserve"> 15:15:06</t>
  </si>
  <si>
    <t xml:space="preserve"> 15:28:22</t>
  </si>
  <si>
    <t xml:space="preserve"> 16:20:06</t>
  </si>
  <si>
    <t xml:space="preserve"> 16:20:07</t>
  </si>
  <si>
    <t xml:space="preserve"> 10:21:23</t>
  </si>
  <si>
    <t xml:space="preserve"> 12:41:46</t>
  </si>
  <si>
    <t xml:space="preserve"> 12:44:26</t>
  </si>
  <si>
    <t xml:space="preserve"> 13:57:49</t>
  </si>
  <si>
    <t xml:space="preserve"> 13:58:58</t>
  </si>
  <si>
    <t xml:space="preserve"> 13:59:05</t>
  </si>
  <si>
    <t xml:space="preserve"> 14:07:42</t>
  </si>
  <si>
    <t xml:space="preserve"> 14:12:49</t>
  </si>
  <si>
    <t xml:space="preserve"> 15:46:39</t>
  </si>
  <si>
    <t xml:space="preserve"> 16:06:48</t>
  </si>
  <si>
    <t xml:space="preserve"> 14:22:57</t>
  </si>
  <si>
    <t xml:space="preserve"> 14:36:22</t>
  </si>
  <si>
    <t xml:space="preserve"> 14:57:15</t>
  </si>
  <si>
    <t xml:space="preserve"> 15:52:24</t>
  </si>
  <si>
    <t xml:space="preserve"> 15:52:27</t>
  </si>
  <si>
    <t xml:space="preserve"> 15:55:50</t>
  </si>
  <si>
    <t xml:space="preserve"> 11:11:32</t>
  </si>
  <si>
    <t xml:space="preserve"> 12:34:34</t>
  </si>
  <si>
    <t xml:space="preserve"> 13:18:54</t>
  </si>
  <si>
    <t xml:space="preserve"> 13:24:05</t>
  </si>
  <si>
    <t xml:space="preserve"> 09:03:33</t>
  </si>
  <si>
    <t xml:space="preserve"> 11:04:59</t>
  </si>
  <si>
    <t xml:space="preserve"> 14:05:32</t>
  </si>
  <si>
    <t xml:space="preserve"> 14:21:20</t>
  </si>
  <si>
    <t xml:space="preserve"> 14:26:17</t>
  </si>
  <si>
    <t xml:space="preserve"> 15:51:12</t>
  </si>
  <si>
    <t xml:space="preserve"> 16:46:56</t>
  </si>
  <si>
    <t xml:space="preserve"> 16:46:57</t>
  </si>
  <si>
    <t xml:space="preserve"> 17:12:09</t>
  </si>
  <si>
    <t xml:space="preserve"> 10:21:04</t>
  </si>
  <si>
    <t xml:space="preserve"> 10:21:10</t>
  </si>
  <si>
    <t xml:space="preserve"> 13:20:38</t>
  </si>
  <si>
    <t xml:space="preserve"> 14:08:50</t>
  </si>
  <si>
    <t xml:space="preserve"> 17:02:24</t>
  </si>
  <si>
    <t xml:space="preserve"> 10:53:31</t>
  </si>
  <si>
    <t xml:space="preserve"> 11:41:37</t>
  </si>
  <si>
    <t xml:space="preserve"> 13:03:38</t>
  </si>
  <si>
    <t xml:space="preserve"> 10:46:28</t>
  </si>
  <si>
    <t xml:space="preserve"> 13:08:25</t>
  </si>
  <si>
    <t xml:space="preserve"> 13:20:29</t>
  </si>
  <si>
    <t xml:space="preserve"> 15:23:27</t>
  </si>
  <si>
    <t xml:space="preserve"> 15:25:22</t>
  </si>
  <si>
    <t xml:space="preserve"> 15:28:06</t>
  </si>
  <si>
    <t xml:space="preserve"> 16:03:19</t>
  </si>
  <si>
    <t xml:space="preserve"> 09:32:18</t>
  </si>
  <si>
    <t xml:space="preserve"> 09:41:31</t>
  </si>
  <si>
    <t xml:space="preserve"> 10:59:46</t>
  </si>
  <si>
    <t xml:space="preserve"> 11:08:36</t>
  </si>
  <si>
    <t xml:space="preserve"> 12:20:26</t>
  </si>
  <si>
    <t xml:space="preserve"> 09:16:09</t>
  </si>
  <si>
    <t xml:space="preserve"> 09:16:10</t>
  </si>
  <si>
    <t xml:space="preserve"> 09:16:12</t>
  </si>
  <si>
    <t xml:space="preserve"> 09:29:39</t>
  </si>
  <si>
    <t xml:space="preserve"> 09:36:26</t>
  </si>
  <si>
    <t xml:space="preserve"> 10:43:14</t>
  </si>
  <si>
    <t xml:space="preserve"> 12:52:08</t>
  </si>
  <si>
    <t xml:space="preserve"> 11:12:50</t>
  </si>
  <si>
    <t xml:space="preserve"> 11:55:35</t>
  </si>
  <si>
    <t xml:space="preserve"> 11:55:36</t>
  </si>
  <si>
    <t xml:space="preserve"> 12:05:40</t>
  </si>
  <si>
    <t xml:space="preserve"> 12:15:44</t>
  </si>
  <si>
    <t xml:space="preserve"> 12:15:50</t>
  </si>
  <si>
    <t xml:space="preserve"> 12:19:19</t>
  </si>
  <si>
    <t xml:space="preserve"> 15:08:25</t>
  </si>
  <si>
    <t xml:space="preserve"> 15:44:00</t>
  </si>
  <si>
    <t xml:space="preserve"> 15:44:01</t>
  </si>
  <si>
    <t xml:space="preserve"> 16:01:22</t>
  </si>
  <si>
    <t xml:space="preserve"> 16:15:27</t>
  </si>
  <si>
    <t xml:space="preserve"> 16:15:28</t>
  </si>
  <si>
    <t xml:space="preserve"> 16:58:27</t>
  </si>
  <si>
    <t xml:space="preserve"> 17:06:56</t>
  </si>
  <si>
    <t xml:space="preserve"> 09:05:06</t>
  </si>
  <si>
    <t xml:space="preserve"> 09:05:08</t>
  </si>
  <si>
    <t xml:space="preserve"> 09:51:57</t>
  </si>
  <si>
    <t xml:space="preserve"> 10:42:37</t>
  </si>
  <si>
    <t xml:space="preserve"> 11:38:31</t>
  </si>
  <si>
    <t xml:space="preserve"> 14:17:56</t>
  </si>
  <si>
    <t xml:space="preserve"> 14:21:14</t>
  </si>
  <si>
    <t xml:space="preserve"> 15:24:25</t>
  </si>
  <si>
    <t xml:space="preserve"> 15:24:27</t>
  </si>
  <si>
    <t xml:space="preserve"> 16:32:49</t>
  </si>
  <si>
    <t xml:space="preserve"> 16:32:50</t>
  </si>
  <si>
    <t xml:space="preserve"> 09:43:39</t>
  </si>
  <si>
    <t xml:space="preserve"> 12:45:23</t>
  </si>
  <si>
    <t xml:space="preserve"> 12:45:24</t>
  </si>
  <si>
    <t xml:space="preserve"> 12:45:26</t>
  </si>
  <si>
    <t xml:space="preserve"> 12:59:36</t>
  </si>
  <si>
    <t xml:space="preserve"> 15:18:20</t>
  </si>
  <si>
    <t xml:space="preserve"> 15:25:01</t>
  </si>
  <si>
    <t xml:space="preserve"> 15:57:57</t>
  </si>
  <si>
    <t xml:space="preserve"> 16:38:25</t>
  </si>
  <si>
    <t xml:space="preserve"> 10:57:29</t>
  </si>
  <si>
    <t xml:space="preserve"> 10:57:35</t>
  </si>
  <si>
    <t xml:space="preserve"> 11:59:26</t>
  </si>
  <si>
    <t xml:space="preserve"> 11:59:43</t>
  </si>
  <si>
    <t xml:space="preserve"> 12:13:01</t>
  </si>
  <si>
    <t xml:space="preserve"> 09:01:31</t>
  </si>
  <si>
    <t xml:space="preserve"> 09:47:53</t>
  </si>
  <si>
    <t xml:space="preserve"> 09:47:55</t>
  </si>
  <si>
    <t xml:space="preserve"> 09:54:01</t>
  </si>
  <si>
    <t xml:space="preserve"> 10:00:43</t>
  </si>
  <si>
    <t xml:space="preserve"> 11:11:20</t>
  </si>
  <si>
    <t xml:space="preserve"> 11:45:21</t>
  </si>
  <si>
    <t xml:space="preserve"> 12:32:29</t>
  </si>
  <si>
    <t xml:space="preserve"> 13:11:05</t>
  </si>
  <si>
    <t xml:space="preserve"> 13:11:06</t>
  </si>
  <si>
    <t xml:space="preserve"> 14:35:54</t>
  </si>
  <si>
    <t xml:space="preserve"> 14:35:56</t>
  </si>
  <si>
    <t xml:space="preserve"> 14:54:43</t>
  </si>
  <si>
    <t xml:space="preserve"> 15:05:07</t>
  </si>
  <si>
    <t xml:space="preserve"> 15:17:51</t>
  </si>
  <si>
    <t xml:space="preserve"> 16:24:10</t>
  </si>
  <si>
    <t xml:space="preserve"> 16:48:10</t>
  </si>
  <si>
    <t xml:space="preserve"> 17:03:34</t>
  </si>
  <si>
    <t xml:space="preserve"> 10:34:30</t>
  </si>
  <si>
    <t xml:space="preserve"> 10:55:23</t>
  </si>
  <si>
    <t xml:space="preserve"> 11:56:15</t>
  </si>
  <si>
    <t xml:space="preserve"> 13:40:24</t>
  </si>
  <si>
    <t xml:space="preserve"> 16:21:50</t>
  </si>
  <si>
    <t xml:space="preserve"> 16:21:51</t>
  </si>
  <si>
    <t xml:space="preserve"> 16:21:54</t>
  </si>
  <si>
    <t xml:space="preserve"> 09:53:46</t>
  </si>
  <si>
    <t xml:space="preserve"> 09:53:55</t>
  </si>
  <si>
    <t xml:space="preserve"> 09:53:56</t>
  </si>
  <si>
    <t xml:space="preserve"> 12:37:39</t>
  </si>
  <si>
    <t xml:space="preserve"> 14:17:38</t>
  </si>
  <si>
    <t xml:space="preserve"> 14:20:48</t>
  </si>
  <si>
    <t xml:space="preserve"> 15:16:00</t>
  </si>
  <si>
    <t xml:space="preserve"> 15:22:47</t>
  </si>
  <si>
    <t xml:space="preserve"> 15:30:38</t>
  </si>
  <si>
    <t xml:space="preserve"> 16:22:18</t>
  </si>
  <si>
    <t xml:space="preserve"> 16:22:19</t>
  </si>
  <si>
    <t xml:space="preserve"> 09:39:55</t>
  </si>
  <si>
    <t xml:space="preserve"> 12:16:03</t>
  </si>
  <si>
    <t xml:space="preserve"> 12:34:29</t>
  </si>
  <si>
    <t xml:space="preserve"> 12:52:27</t>
  </si>
  <si>
    <t xml:space="preserve"> 12:52:31</t>
  </si>
  <si>
    <t xml:space="preserve"> 09:33:00</t>
  </si>
  <si>
    <t xml:space="preserve"> 09:33:01</t>
  </si>
  <si>
    <t xml:space="preserve"> 10:08:13</t>
  </si>
  <si>
    <t xml:space="preserve"> 10:57:48</t>
  </si>
  <si>
    <t xml:space="preserve"> 12:40:14</t>
  </si>
  <si>
    <t xml:space="preserve"> 14:46:55</t>
  </si>
  <si>
    <t xml:space="preserve"> 15:29:28</t>
  </si>
  <si>
    <t xml:space="preserve"> 15:50:28</t>
  </si>
  <si>
    <t xml:space="preserve"> 09:45:01</t>
  </si>
  <si>
    <t xml:space="preserve"> 09:45:07</t>
  </si>
  <si>
    <t xml:space="preserve"> 09:57:53</t>
  </si>
  <si>
    <t xml:space="preserve"> 10:12:29</t>
  </si>
  <si>
    <t xml:space="preserve"> 10:36:11</t>
  </si>
  <si>
    <t xml:space="preserve"> 10:49:27</t>
  </si>
  <si>
    <t xml:space="preserve"> 11:32:51</t>
  </si>
  <si>
    <t xml:space="preserve"> 12:41:40</t>
  </si>
  <si>
    <t xml:space="preserve"> 12:41:42</t>
  </si>
  <si>
    <t xml:space="preserve"> 15:41:07</t>
  </si>
  <si>
    <t xml:space="preserve"> 15:49:40</t>
  </si>
  <si>
    <t xml:space="preserve"> 17:14:38</t>
  </si>
  <si>
    <t xml:space="preserve"> 09:14:36</t>
  </si>
  <si>
    <t xml:space="preserve"> 09:37:30</t>
  </si>
  <si>
    <t xml:space="preserve"> 10:22:18</t>
  </si>
  <si>
    <t xml:space="preserve"> 11:05:37</t>
  </si>
  <si>
    <t xml:space="preserve"> 12:04:25</t>
  </si>
  <si>
    <t xml:space="preserve"> 12:09:09</t>
  </si>
  <si>
    <t xml:space="preserve"> 13:56:49</t>
  </si>
  <si>
    <t xml:space="preserve"> 14:05:10</t>
  </si>
  <si>
    <t xml:space="preserve"> 15:50:21</t>
  </si>
  <si>
    <t xml:space="preserve"> 16:05:50</t>
  </si>
  <si>
    <t xml:space="preserve"> 10:31:14</t>
  </si>
  <si>
    <t xml:space="preserve"> 10:31:19</t>
  </si>
  <si>
    <t xml:space="preserve"> 10:52:40</t>
  </si>
  <si>
    <t xml:space="preserve"> 11:45:00</t>
  </si>
  <si>
    <t xml:space="preserve"> 09:06:23</t>
  </si>
  <si>
    <t xml:space="preserve"> 09:08:24</t>
  </si>
  <si>
    <t xml:space="preserve"> 09:30:33</t>
  </si>
  <si>
    <t xml:space="preserve"> 09:40:58</t>
  </si>
  <si>
    <t xml:space="preserve"> 10:09:44</t>
  </si>
  <si>
    <t xml:space="preserve"> 11:11:12</t>
  </si>
  <si>
    <t xml:space="preserve"> 12:22:11</t>
  </si>
  <si>
    <t xml:space="preserve"> 12:22:12</t>
  </si>
  <si>
    <t xml:space="preserve"> 14:52:50</t>
  </si>
  <si>
    <t xml:space="preserve"> 14:56:48</t>
  </si>
  <si>
    <t xml:space="preserve"> 15:13:40</t>
  </si>
  <si>
    <t xml:space="preserve"> 16:12:23</t>
  </si>
  <si>
    <t xml:space="preserve"> 16:15:22</t>
  </si>
  <si>
    <t xml:space="preserve"> 16:32:38</t>
  </si>
  <si>
    <t xml:space="preserve"> 12:01:17</t>
  </si>
  <si>
    <t xml:space="preserve"> 12:01:23</t>
  </si>
  <si>
    <t xml:space="preserve"> 12:49:32</t>
  </si>
  <si>
    <t xml:space="preserve"> 13:04:00</t>
  </si>
  <si>
    <t xml:space="preserve"> 14:01:19</t>
  </si>
  <si>
    <t xml:space="preserve"> 16:29:31</t>
  </si>
  <si>
    <t xml:space="preserve"> 17:00:19</t>
  </si>
  <si>
    <t xml:space="preserve"> 17:08:14</t>
  </si>
  <si>
    <t xml:space="preserve"> 09:20:36</t>
  </si>
  <si>
    <t xml:space="preserve"> 10:33:34</t>
  </si>
  <si>
    <t xml:space="preserve"> 13:52:55</t>
  </si>
  <si>
    <t xml:space="preserve"> 15:28:36</t>
  </si>
  <si>
    <t xml:space="preserve"> 16:14:42</t>
  </si>
  <si>
    <t xml:space="preserve"> 16:39:56</t>
  </si>
  <si>
    <t xml:space="preserve"> 09:04:46</t>
  </si>
  <si>
    <t xml:space="preserve"> 09:19:24</t>
  </si>
  <si>
    <t xml:space="preserve"> 09:46:11</t>
  </si>
  <si>
    <t xml:space="preserve"> 10:39:52</t>
  </si>
  <si>
    <t xml:space="preserve"> 11:31:33</t>
  </si>
  <si>
    <t xml:space="preserve"> 11:35:13</t>
  </si>
  <si>
    <t xml:space="preserve"> 12:13:26</t>
  </si>
  <si>
    <t xml:space="preserve"> 12:22:35</t>
  </si>
  <si>
    <t xml:space="preserve"> 13:25:49</t>
  </si>
  <si>
    <t xml:space="preserve"> 13:46:17</t>
  </si>
  <si>
    <t xml:space="preserve"> 14:00:55</t>
  </si>
  <si>
    <t xml:space="preserve"> 14:53:15</t>
  </si>
  <si>
    <t xml:space="preserve"> 15:26:25</t>
  </si>
  <si>
    <t xml:space="preserve"> 16:36:04</t>
  </si>
  <si>
    <t xml:space="preserve"> 16:36:06</t>
  </si>
  <si>
    <t xml:space="preserve"> 09:15:38</t>
  </si>
  <si>
    <t xml:space="preserve"> 09:27:52</t>
  </si>
  <si>
    <t xml:space="preserve"> 09:49:55</t>
  </si>
  <si>
    <t xml:space="preserve"> 10:07:56</t>
  </si>
  <si>
    <t xml:space="preserve"> 10:59:30</t>
  </si>
  <si>
    <t xml:space="preserve"> 11:35:57</t>
  </si>
  <si>
    <t xml:space="preserve"> 12:01:54</t>
  </si>
  <si>
    <t xml:space="preserve"> 14:27:20</t>
  </si>
  <si>
    <t xml:space="preserve"> 15:01:33</t>
  </si>
  <si>
    <t xml:space="preserve"> 09:49:54</t>
  </si>
  <si>
    <t xml:space="preserve"> 10:00:12</t>
  </si>
  <si>
    <t xml:space="preserve"> 10:17:54</t>
  </si>
  <si>
    <t xml:space="preserve"> 11:54:50</t>
  </si>
  <si>
    <t xml:space="preserve"> 13:56:30</t>
  </si>
  <si>
    <t xml:space="preserve"> 13:56:31</t>
  </si>
  <si>
    <t xml:space="preserve"> 14:54:39</t>
  </si>
  <si>
    <t xml:space="preserve"> 16:17:42</t>
  </si>
  <si>
    <t xml:space="preserve"> 17:09:56</t>
  </si>
  <si>
    <t xml:space="preserve"> 10:59:36</t>
  </si>
  <si>
    <t xml:space="preserve"> 10:59:37</t>
  </si>
  <si>
    <t xml:space="preserve"> 11:41:48</t>
  </si>
  <si>
    <t xml:space="preserve"> 11:59:35</t>
  </si>
  <si>
    <t xml:space="preserve"> 13:32:10</t>
  </si>
  <si>
    <t xml:space="preserve"> 14:11:33</t>
  </si>
  <si>
    <t xml:space="preserve"> 14:59:03</t>
  </si>
  <si>
    <t xml:space="preserve"> 16:12:17</t>
  </si>
  <si>
    <t xml:space="preserve"> 16:12:22</t>
  </si>
  <si>
    <t xml:space="preserve"> 16:52:53</t>
  </si>
  <si>
    <t xml:space="preserve"> 16:55:11</t>
  </si>
  <si>
    <t xml:space="preserve"> 12:05:27</t>
  </si>
  <si>
    <t xml:space="preserve"> 13:34:33</t>
  </si>
  <si>
    <t xml:space="preserve"> 11:39:47</t>
  </si>
  <si>
    <t xml:space="preserve"> 12:33:24</t>
  </si>
  <si>
    <t xml:space="preserve"> 12:37:24</t>
  </si>
  <si>
    <t xml:space="preserve"> 13:58:08</t>
  </si>
  <si>
    <t xml:space="preserve"> 14:06:27</t>
  </si>
  <si>
    <t xml:space="preserve"> 15:07:31</t>
  </si>
  <si>
    <t xml:space="preserve"> 09:10:25</t>
  </si>
  <si>
    <t xml:space="preserve"> 09:57:06</t>
  </si>
  <si>
    <t xml:space="preserve"> 09:57:11</t>
  </si>
  <si>
    <t xml:space="preserve"> 10:28:13</t>
  </si>
  <si>
    <t xml:space="preserve"> 11:59:34</t>
  </si>
  <si>
    <t xml:space="preserve"> 12:18:57</t>
  </si>
  <si>
    <t xml:space="preserve"> 13:21:53</t>
  </si>
  <si>
    <t xml:space="preserve"> 13:38:52</t>
  </si>
  <si>
    <t xml:space="preserve"> 09:40:10</t>
  </si>
  <si>
    <t xml:space="preserve"> 09:40:13</t>
  </si>
  <si>
    <t xml:space="preserve"> 09:40:16</t>
  </si>
  <si>
    <t xml:space="preserve"> 09:51:49</t>
  </si>
  <si>
    <t xml:space="preserve"> 09:57:13</t>
  </si>
  <si>
    <t xml:space="preserve"> 10:34:33</t>
  </si>
  <si>
    <t xml:space="preserve"> 10:44:33</t>
  </si>
  <si>
    <t xml:space="preserve"> 10:55:59</t>
  </si>
  <si>
    <t xml:space="preserve"> 10:56:03</t>
  </si>
  <si>
    <t xml:space="preserve"> 10:56:07</t>
  </si>
  <si>
    <t xml:space="preserve"> 11:22:17</t>
  </si>
  <si>
    <t xml:space="preserve"> 11:25:01</t>
  </si>
  <si>
    <t xml:space="preserve"> 11:43:03</t>
  </si>
  <si>
    <t xml:space="preserve"> 11:57:02</t>
  </si>
  <si>
    <t xml:space="preserve"> 11:57:04</t>
  </si>
  <si>
    <t xml:space="preserve"> 12:43:33</t>
  </si>
  <si>
    <t xml:space="preserve"> 09:24:23</t>
  </si>
  <si>
    <t xml:space="preserve"> 10:26:07</t>
  </si>
  <si>
    <t xml:space="preserve"> 10:52:51</t>
  </si>
  <si>
    <t xml:space="preserve"> 11:33:09</t>
  </si>
  <si>
    <t xml:space="preserve"> 11:58:40</t>
  </si>
  <si>
    <t xml:space="preserve"> 11:58:43</t>
  </si>
  <si>
    <t xml:space="preserve"> 12:26:46</t>
  </si>
  <si>
    <t xml:space="preserve"> 12:35:55</t>
  </si>
  <si>
    <t xml:space="preserve"> 14:19:52</t>
  </si>
  <si>
    <t xml:space="preserve"> 14:19:53</t>
  </si>
  <si>
    <t xml:space="preserve"> 14:50:21</t>
  </si>
  <si>
    <t xml:space="preserve"> 15:56:49</t>
  </si>
  <si>
    <t xml:space="preserve"> 15:56:51</t>
  </si>
  <si>
    <t xml:space="preserve"> 15:56:53</t>
  </si>
  <si>
    <t xml:space="preserve"> 09:47:32</t>
  </si>
  <si>
    <t xml:space="preserve"> 10:00:32</t>
  </si>
  <si>
    <t xml:space="preserve"> 10:20:32</t>
  </si>
  <si>
    <t xml:space="preserve"> 10:30:46</t>
  </si>
  <si>
    <t xml:space="preserve"> 10:30:49</t>
  </si>
  <si>
    <t xml:space="preserve"> 11:46:17</t>
  </si>
  <si>
    <t xml:space="preserve"> 13:44:32</t>
  </si>
  <si>
    <t xml:space="preserve"> 16:41:10</t>
  </si>
  <si>
    <t xml:space="preserve"> 10:29:51</t>
  </si>
  <si>
    <t xml:space="preserve"> 13:55:43</t>
  </si>
  <si>
    <t xml:space="preserve"> 16:11:01</t>
  </si>
  <si>
    <t xml:space="preserve"> 16:11:04</t>
  </si>
  <si>
    <t xml:space="preserve"> 16:11:05</t>
  </si>
  <si>
    <t xml:space="preserve"> 13:32:13</t>
  </si>
  <si>
    <t xml:space="preserve"> 13:32:14</t>
  </si>
  <si>
    <t xml:space="preserve"> 14:07:09</t>
  </si>
  <si>
    <t xml:space="preserve"> 14:22:23</t>
  </si>
  <si>
    <t xml:space="preserve"> 15:22:21</t>
  </si>
  <si>
    <t xml:space="preserve"> 13:17:01</t>
  </si>
  <si>
    <t xml:space="preserve"> 16:15:48</t>
  </si>
  <si>
    <t xml:space="preserve"> 16:48:29</t>
  </si>
  <si>
    <t xml:space="preserve"> 16:48:32</t>
  </si>
  <si>
    <t xml:space="preserve"> 10:25:54</t>
  </si>
  <si>
    <t xml:space="preserve"> 10:25:55</t>
  </si>
  <si>
    <t xml:space="preserve"> 11:48:26</t>
  </si>
  <si>
    <t xml:space="preserve"> 12:34:58</t>
  </si>
  <si>
    <t xml:space="preserve"> 12:35:00</t>
  </si>
  <si>
    <t xml:space="preserve"> 13:19:28</t>
  </si>
  <si>
    <t xml:space="preserve"> 13:25:58</t>
  </si>
  <si>
    <t xml:space="preserve"> 13:32:49</t>
  </si>
  <si>
    <t xml:space="preserve"> 13:55:20</t>
  </si>
  <si>
    <t xml:space="preserve"> 14:11:44</t>
  </si>
  <si>
    <t xml:space="preserve"> 09:31:06</t>
  </si>
  <si>
    <t xml:space="preserve"> 09:49:23</t>
  </si>
  <si>
    <t xml:space="preserve"> 10:07:34</t>
  </si>
  <si>
    <t xml:space="preserve"> 10:09:14</t>
  </si>
  <si>
    <t xml:space="preserve"> 10:20:09</t>
  </si>
  <si>
    <t xml:space="preserve"> 10:41:32</t>
  </si>
  <si>
    <t xml:space="preserve"> 11:03:12</t>
  </si>
  <si>
    <t xml:space="preserve"> 11:30:05</t>
  </si>
  <si>
    <t xml:space="preserve"> 11:38:54</t>
  </si>
  <si>
    <t xml:space="preserve"> 11:58:32</t>
  </si>
  <si>
    <t xml:space="preserve"> 09:51:00</t>
  </si>
  <si>
    <t xml:space="preserve"> 09:51:02</t>
  </si>
  <si>
    <t xml:space="preserve"> 10:53:37</t>
  </si>
  <si>
    <t xml:space="preserve"> 11:06:00</t>
  </si>
  <si>
    <t xml:space="preserve"> 11:18:32</t>
  </si>
  <si>
    <t xml:space="preserve"> 11:40:30</t>
  </si>
  <si>
    <t xml:space="preserve"> 12:47:13</t>
  </si>
  <si>
    <t xml:space="preserve"> 13:13:11</t>
  </si>
  <si>
    <t xml:space="preserve"> 13:41:32</t>
  </si>
  <si>
    <t xml:space="preserve"> 16:53:53</t>
  </si>
  <si>
    <t xml:space="preserve"> 17:01:55</t>
  </si>
  <si>
    <t xml:space="preserve"> 11:11:03</t>
  </si>
  <si>
    <t xml:space="preserve"> 11:11:07</t>
  </si>
  <si>
    <t xml:space="preserve"> 11:12:32</t>
  </si>
  <si>
    <t xml:space="preserve"> 11:28:12</t>
  </si>
  <si>
    <t xml:space="preserve"> 11:28:15</t>
  </si>
  <si>
    <t xml:space="preserve"> 09:14:13</t>
  </si>
  <si>
    <t xml:space="preserve"> 11:52:01</t>
  </si>
  <si>
    <t xml:space="preserve"> 12:36:24</t>
  </si>
  <si>
    <t xml:space="preserve"> 12:45:27</t>
  </si>
  <si>
    <t xml:space="preserve"> 13:03:25</t>
  </si>
  <si>
    <t xml:space="preserve"> 13:19:37</t>
  </si>
  <si>
    <t xml:space="preserve"> 13:22:42</t>
  </si>
  <si>
    <t xml:space="preserve"> 13:38:19</t>
  </si>
  <si>
    <t xml:space="preserve"> 13:39:41</t>
  </si>
  <si>
    <t xml:space="preserve"> 14:04:07</t>
  </si>
  <si>
    <t xml:space="preserve"> 14:08:37</t>
  </si>
  <si>
    <t xml:space="preserve"> 09:13:54</t>
  </si>
  <si>
    <t xml:space="preserve"> 09:23:43</t>
  </si>
  <si>
    <t xml:space="preserve"> 09:55:25</t>
  </si>
  <si>
    <t xml:space="preserve"> 10:16:42</t>
  </si>
  <si>
    <t xml:space="preserve"> 12:53:54</t>
  </si>
  <si>
    <t xml:space="preserve"> 13:19:25</t>
  </si>
  <si>
    <t xml:space="preserve"> 09:13:34</t>
  </si>
  <si>
    <t xml:space="preserve"> 09:54:42</t>
  </si>
  <si>
    <t xml:space="preserve"> 10:27:14</t>
  </si>
  <si>
    <t xml:space="preserve"> 11:17:53</t>
  </si>
  <si>
    <t xml:space="preserve"> 11:44:46</t>
  </si>
  <si>
    <t xml:space="preserve"> 11:44:49</t>
  </si>
  <si>
    <t xml:space="preserve"> 12:34:50</t>
  </si>
  <si>
    <t xml:space="preserve"> 13:12:01</t>
  </si>
  <si>
    <t xml:space="preserve"> 09:26:59</t>
  </si>
  <si>
    <t xml:space="preserve"> 09:27:01</t>
  </si>
  <si>
    <t xml:space="preserve"> 09:52:13</t>
  </si>
  <si>
    <t xml:space="preserve"> 10:42:10</t>
  </si>
  <si>
    <t xml:space="preserve"> 10:56:10</t>
  </si>
  <si>
    <t xml:space="preserve"> 12:10:28</t>
  </si>
  <si>
    <t xml:space="preserve"> 12:59:54</t>
  </si>
  <si>
    <t xml:space="preserve"> 09:05:59</t>
  </si>
  <si>
    <t xml:space="preserve"> 09:16:07</t>
  </si>
  <si>
    <t xml:space="preserve"> 10:13:52</t>
  </si>
  <si>
    <t xml:space="preserve"> 10:13:53</t>
  </si>
  <si>
    <t xml:space="preserve"> 10:47:42</t>
  </si>
  <si>
    <t xml:space="preserve"> 12:14:37</t>
  </si>
  <si>
    <t xml:space="preserve"> 12:14:39</t>
  </si>
  <si>
    <t xml:space="preserve"> 13:08:57</t>
  </si>
  <si>
    <t xml:space="preserve"> 09:23:59</t>
  </si>
  <si>
    <t xml:space="preserve"> 09:36:43</t>
  </si>
  <si>
    <t xml:space="preserve"> 09:52:41</t>
  </si>
  <si>
    <t xml:space="preserve"> 11:45:06</t>
  </si>
  <si>
    <t xml:space="preserve"> 11:49:15</t>
  </si>
  <si>
    <t xml:space="preserve"> 11:49:16</t>
  </si>
  <si>
    <t xml:space="preserve"> 09:30:25</t>
  </si>
  <si>
    <t xml:space="preserve"> 09:30:27</t>
  </si>
  <si>
    <t xml:space="preserve"> 10:12:09</t>
  </si>
  <si>
    <t xml:space="preserve"> 10:22:07</t>
  </si>
  <si>
    <t xml:space="preserve"> 11:53:13</t>
  </si>
  <si>
    <t xml:space="preserve"> 11:58:11</t>
  </si>
  <si>
    <t xml:space="preserve"> 12:08:35</t>
  </si>
  <si>
    <t xml:space="preserve"> 13:10:25</t>
  </si>
  <si>
    <t xml:space="preserve"> 09:37:43</t>
  </si>
  <si>
    <t xml:space="preserve"> 09:37:47</t>
  </si>
  <si>
    <t xml:space="preserve"> 12:06:59</t>
  </si>
  <si>
    <t xml:space="preserve"> 13:08:41</t>
  </si>
  <si>
    <t xml:space="preserve"> 09:18:28</t>
  </si>
  <si>
    <t xml:space="preserve"> 09:51:59</t>
  </si>
  <si>
    <t xml:space="preserve"> 11:07:57</t>
  </si>
  <si>
    <t xml:space="preserve"> 11:28:53</t>
  </si>
  <si>
    <t xml:space="preserve"> 13:02:21</t>
  </si>
  <si>
    <t xml:space="preserve"> 15:12:08</t>
  </si>
  <si>
    <t xml:space="preserve"> 15:16:08</t>
  </si>
  <si>
    <t xml:space="preserve"> 15:34:23</t>
  </si>
  <si>
    <t xml:space="preserve"> 13:05:32</t>
  </si>
  <si>
    <t xml:space="preserve"> 12:48:35</t>
  </si>
  <si>
    <t xml:space="preserve"> 12:48:40</t>
  </si>
  <si>
    <t xml:space="preserve"> 15:02:36</t>
  </si>
  <si>
    <t xml:space="preserve"> 15:38:09</t>
  </si>
  <si>
    <t xml:space="preserve"> 15:38:11</t>
  </si>
  <si>
    <t xml:space="preserve"> 16:00:03</t>
  </si>
  <si>
    <t xml:space="preserve"> 09:10:52</t>
  </si>
  <si>
    <t xml:space="preserve"> 11:06:03</t>
  </si>
  <si>
    <t xml:space="preserve"> 12:18:39</t>
  </si>
  <si>
    <t xml:space="preserve"> 16:25:13</t>
  </si>
  <si>
    <t xml:space="preserve"> 13:10:23</t>
  </si>
  <si>
    <t xml:space="preserve"> 13:10:24</t>
  </si>
  <si>
    <t xml:space="preserve"> 13:10:29</t>
  </si>
  <si>
    <t xml:space="preserve"> 17:01:21</t>
  </si>
  <si>
    <t xml:space="preserve"> 09:47:51</t>
  </si>
  <si>
    <t xml:space="preserve"> 10:14:26</t>
  </si>
  <si>
    <t xml:space="preserve"> 10:14:28</t>
  </si>
  <si>
    <t xml:space="preserve"> 11:29:49</t>
  </si>
  <si>
    <t xml:space="preserve"> 11:29:52</t>
  </si>
  <si>
    <t xml:space="preserve"> 11:40:26</t>
  </si>
  <si>
    <t xml:space="preserve"> 11:48:35</t>
  </si>
  <si>
    <t xml:space="preserve"> 12:09:24</t>
  </si>
  <si>
    <t xml:space="preserve"> 12:09:27</t>
  </si>
  <si>
    <t xml:space="preserve"> 12:21:02</t>
  </si>
  <si>
    <t xml:space="preserve"> 13:45:45</t>
  </si>
  <si>
    <t xml:space="preserve"> 09:59:50</t>
  </si>
  <si>
    <t xml:space="preserve"> 10:47:20</t>
  </si>
  <si>
    <t xml:space="preserve"> 12:23:02</t>
  </si>
  <si>
    <t xml:space="preserve"> 13:41:09</t>
  </si>
  <si>
    <t xml:space="preserve"> 15:00:08</t>
  </si>
  <si>
    <t xml:space="preserve"> 09:09:13</t>
  </si>
  <si>
    <t xml:space="preserve"> 10:49:05</t>
  </si>
  <si>
    <t xml:space="preserve"> 10:17:59</t>
  </si>
  <si>
    <t xml:space="preserve"> 10:20:58</t>
  </si>
  <si>
    <t xml:space="preserve"> 12:12:10</t>
  </si>
  <si>
    <t xml:space="preserve"> 13:23:23</t>
  </si>
  <si>
    <t xml:space="preserve"> 13:28:54</t>
  </si>
  <si>
    <t xml:space="preserve"> 15:15:31</t>
  </si>
  <si>
    <t xml:space="preserve"> 15:44:18</t>
  </si>
  <si>
    <t xml:space="preserve"> 16:03:11</t>
  </si>
  <si>
    <t xml:space="preserve"> 16:03:12</t>
  </si>
  <si>
    <t xml:space="preserve"> 16:47:24</t>
  </si>
  <si>
    <t xml:space="preserve"> 10:20:29</t>
  </si>
  <si>
    <t xml:space="preserve"> 10:58:03</t>
  </si>
  <si>
    <t xml:space="preserve"> 11:27:31</t>
  </si>
  <si>
    <t xml:space="preserve"> 11:27:32</t>
  </si>
  <si>
    <t xml:space="preserve"> 13:29:25</t>
  </si>
  <si>
    <t xml:space="preserve"> 13:29:30</t>
  </si>
  <si>
    <t xml:space="preserve"> 13:53:44</t>
  </si>
  <si>
    <t xml:space="preserve"> 14:11:14</t>
  </si>
  <si>
    <t xml:space="preserve"> 15:19:35</t>
  </si>
  <si>
    <t xml:space="preserve"> 17:28:02</t>
  </si>
  <si>
    <t xml:space="preserve"> 14:52:09</t>
  </si>
  <si>
    <t xml:space="preserve"> 14:52:10</t>
  </si>
  <si>
    <t xml:space="preserve"> 09:12:00</t>
  </si>
  <si>
    <t xml:space="preserve"> 09:16:18</t>
  </si>
  <si>
    <t xml:space="preserve"> 09:32:55</t>
  </si>
  <si>
    <t xml:space="preserve"> 09:36:54</t>
  </si>
  <si>
    <t xml:space="preserve"> 09:58:54</t>
  </si>
  <si>
    <t xml:space="preserve"> 12:44:15</t>
  </si>
  <si>
    <t xml:space="preserve"> 13:36:57</t>
  </si>
  <si>
    <t xml:space="preserve"> 15:03:03</t>
  </si>
  <si>
    <t xml:space="preserve"> 15:28:24</t>
  </si>
  <si>
    <t xml:space="preserve"> 15:43:24</t>
  </si>
  <si>
    <t xml:space="preserve"> 15:48:54</t>
  </si>
  <si>
    <t xml:space="preserve"> 15:58:21</t>
  </si>
  <si>
    <t xml:space="preserve"> 09:13:01</t>
  </si>
  <si>
    <t xml:space="preserve"> 09:53:29</t>
  </si>
  <si>
    <t xml:space="preserve"> 10:13:28</t>
  </si>
  <si>
    <t xml:space="preserve"> 10:20:50</t>
  </si>
  <si>
    <t xml:space="preserve"> 10:35:28</t>
  </si>
  <si>
    <t xml:space="preserve"> 10:44:35</t>
  </si>
  <si>
    <t xml:space="preserve"> 10:56:53</t>
  </si>
  <si>
    <t xml:space="preserve"> 11:26:11</t>
  </si>
  <si>
    <t xml:space="preserve"> 11:29:01</t>
  </si>
  <si>
    <t xml:space="preserve"> 11:44:06</t>
  </si>
  <si>
    <t xml:space="preserve"> 11:46:47</t>
  </si>
  <si>
    <t xml:space="preserve"> 12:14:22</t>
  </si>
  <si>
    <t xml:space="preserve"> 13:21:41</t>
  </si>
  <si>
    <t xml:space="preserve"> 14:20:24</t>
  </si>
  <si>
    <t xml:space="preserve"> 14:32:35</t>
  </si>
  <si>
    <t xml:space="preserve"> 14:37:44</t>
  </si>
  <si>
    <t xml:space="preserve"> 14:50:53</t>
  </si>
  <si>
    <t xml:space="preserve"> 15:55:19</t>
  </si>
  <si>
    <t xml:space="preserve"> 16:24:03</t>
  </si>
  <si>
    <t xml:space="preserve"> 16:44:20</t>
  </si>
  <si>
    <t xml:space="preserve"> 16:53:05</t>
  </si>
  <si>
    <t xml:space="preserve"> 17:08:41</t>
  </si>
  <si>
    <t xml:space="preserve"> 09:45:34</t>
  </si>
  <si>
    <t xml:space="preserve"> 09:47:54</t>
  </si>
  <si>
    <t xml:space="preserve"> 10:46:05</t>
  </si>
  <si>
    <t xml:space="preserve"> 10:51:39</t>
  </si>
  <si>
    <t xml:space="preserve"> 11:13:59</t>
  </si>
  <si>
    <t xml:space="preserve"> 11:23:28</t>
  </si>
  <si>
    <t xml:space="preserve"> 12:03:39</t>
  </si>
  <si>
    <t xml:space="preserve"> 13:42:24</t>
  </si>
  <si>
    <t xml:space="preserve"> 13:45:04</t>
  </si>
  <si>
    <t xml:space="preserve"> 14:12:14</t>
  </si>
  <si>
    <t xml:space="preserve"> 14:25:12</t>
  </si>
  <si>
    <t xml:space="preserve"> 14:40:48</t>
  </si>
  <si>
    <t xml:space="preserve"> 15:01:54</t>
  </si>
  <si>
    <t xml:space="preserve"> 15:30:42</t>
  </si>
  <si>
    <t xml:space="preserve"> 15:34:29</t>
  </si>
  <si>
    <t xml:space="preserve"> 15:44:29</t>
  </si>
  <si>
    <t xml:space="preserve"> 16:05:14</t>
  </si>
  <si>
    <t xml:space="preserve"> 16:17:19</t>
  </si>
  <si>
    <t xml:space="preserve"> 16:37:23</t>
  </si>
  <si>
    <t xml:space="preserve"> 16:43:20</t>
  </si>
  <si>
    <t xml:space="preserve"> 16:51:16</t>
  </si>
  <si>
    <t xml:space="preserve"> 09:11:55</t>
  </si>
  <si>
    <t xml:space="preserve"> 09:40:00</t>
  </si>
  <si>
    <t xml:space="preserve"> 10:13:06</t>
  </si>
  <si>
    <t xml:space="preserve"> 10:50:18</t>
  </si>
  <si>
    <t xml:space="preserve"> 11:12:10</t>
  </si>
  <si>
    <t xml:space="preserve"> 11:27:01</t>
  </si>
  <si>
    <t xml:space="preserve"> 11:29:09</t>
  </si>
  <si>
    <t xml:space="preserve"> 12:27:50</t>
  </si>
  <si>
    <t xml:space="preserve"> 12:40:35</t>
  </si>
  <si>
    <t xml:space="preserve"> 07:57:27</t>
  </si>
  <si>
    <t xml:space="preserve"> 09:07:39</t>
  </si>
  <si>
    <t xml:space="preserve"> 09:10:47</t>
  </si>
  <si>
    <t xml:space="preserve"> 09:14:14</t>
  </si>
  <si>
    <t xml:space="preserve"> 09:23:32</t>
  </si>
  <si>
    <t xml:space="preserve"> 09:31:49</t>
  </si>
  <si>
    <t xml:space="preserve"> 09:31:50</t>
  </si>
  <si>
    <t xml:space="preserve"> 09:59:18</t>
  </si>
  <si>
    <t xml:space="preserve"> 10:22:40</t>
  </si>
  <si>
    <t xml:space="preserve"> 10:29:59</t>
  </si>
  <si>
    <t xml:space="preserve"> 10:55:37</t>
  </si>
  <si>
    <t xml:space="preserve"> 11:55:28</t>
  </si>
  <si>
    <t xml:space="preserve"> 13:13:07</t>
  </si>
  <si>
    <t xml:space="preserve"> 14:14:34</t>
  </si>
  <si>
    <t xml:space="preserve"> 14:24:49</t>
  </si>
  <si>
    <t xml:space="preserve"> 15:04:46</t>
  </si>
  <si>
    <t xml:space="preserve"> 16:31:48</t>
  </si>
  <si>
    <t xml:space="preserve"> 16:52:42</t>
  </si>
  <si>
    <t xml:space="preserve"> 16:54:11</t>
  </si>
  <si>
    <t xml:space="preserve"> 10:06:26</t>
  </si>
  <si>
    <t xml:space="preserve"> 10:16:31</t>
  </si>
  <si>
    <t xml:space="preserve"> 10:19:09</t>
  </si>
  <si>
    <t xml:space="preserve"> 10:31:48</t>
  </si>
  <si>
    <t xml:space="preserve"> 10:36:05</t>
  </si>
  <si>
    <t xml:space="preserve"> 10:42:15</t>
  </si>
  <si>
    <t xml:space="preserve"> 10:44:40</t>
  </si>
  <si>
    <t xml:space="preserve"> 10:51:48</t>
  </si>
  <si>
    <t xml:space="preserve"> 11:26:46</t>
  </si>
  <si>
    <t xml:space="preserve"> 11:40:16</t>
  </si>
  <si>
    <t xml:space="preserve"> 12:54:42</t>
  </si>
  <si>
    <t xml:space="preserve"> 13:23:22</t>
  </si>
  <si>
    <t xml:space="preserve"> 14:39:38</t>
  </si>
  <si>
    <t xml:space="preserve"> 14:57:32</t>
  </si>
  <si>
    <t xml:space="preserve"> 15:21:11</t>
  </si>
  <si>
    <t xml:space="preserve"> 16:00:52</t>
  </si>
  <si>
    <t xml:space="preserve"> 09:28:02</t>
  </si>
  <si>
    <t xml:space="preserve"> 09:43:03</t>
  </si>
  <si>
    <t xml:space="preserve"> 09:56:35</t>
  </si>
  <si>
    <t xml:space="preserve"> 10:59:14</t>
  </si>
  <si>
    <t xml:space="preserve"> 11:41:17</t>
  </si>
  <si>
    <t xml:space="preserve"> 11:41:19</t>
  </si>
  <si>
    <t xml:space="preserve"> 09:04:25</t>
  </si>
  <si>
    <t xml:space="preserve"> 09:13:23</t>
  </si>
  <si>
    <t xml:space="preserve"> 10:22:13</t>
  </si>
  <si>
    <t xml:space="preserve"> 10:52:18</t>
  </si>
  <si>
    <t xml:space="preserve"> 11:06:24</t>
  </si>
  <si>
    <t xml:space="preserve"> 12:18:02</t>
  </si>
  <si>
    <t xml:space="preserve"> 12:36:29</t>
  </si>
  <si>
    <t xml:space="preserve"> 12:45:01</t>
  </si>
  <si>
    <t xml:space="preserve"> 12:50:13</t>
  </si>
  <si>
    <t xml:space="preserve"> 09:01:47</t>
  </si>
  <si>
    <t xml:space="preserve"> 09:36:57</t>
  </si>
  <si>
    <t xml:space="preserve"> 11:05:11</t>
  </si>
  <si>
    <t xml:space="preserve"> 11:34:39</t>
  </si>
  <si>
    <t xml:space="preserve"> 11:57:23</t>
  </si>
  <si>
    <t xml:space="preserve"> 13:29:22</t>
  </si>
  <si>
    <t xml:space="preserve"> 14:06:07</t>
  </si>
  <si>
    <t xml:space="preserve"> 15:02:23</t>
  </si>
  <si>
    <t xml:space="preserve"> 15:06:50</t>
  </si>
  <si>
    <t xml:space="preserve"> 15:08:07</t>
  </si>
  <si>
    <t xml:space="preserve"> 15:34:21</t>
  </si>
  <si>
    <t xml:space="preserve"> 16:06:37</t>
  </si>
  <si>
    <t xml:space="preserve"> 09:06:49</t>
  </si>
  <si>
    <t xml:space="preserve"> 09:56:46</t>
  </si>
  <si>
    <t xml:space="preserve"> 10:12:36</t>
  </si>
  <si>
    <t xml:space="preserve"> 10:29:30</t>
  </si>
  <si>
    <t xml:space="preserve"> 10:40:54</t>
  </si>
  <si>
    <t xml:space="preserve"> 10:50:33</t>
  </si>
  <si>
    <t xml:space="preserve"> 11:00:43</t>
  </si>
  <si>
    <t xml:space="preserve"> 11:06:13</t>
  </si>
  <si>
    <t xml:space="preserve"> 11:15:54</t>
  </si>
  <si>
    <t xml:space="preserve"> 11:37:17</t>
  </si>
  <si>
    <t xml:space="preserve"> 11:45:52</t>
  </si>
  <si>
    <t xml:space="preserve"> 11:52:24</t>
  </si>
  <si>
    <t xml:space="preserve"> 12:17:49</t>
  </si>
  <si>
    <t xml:space="preserve"> 09:41:55</t>
  </si>
  <si>
    <t xml:space="preserve"> 13:23:38</t>
  </si>
  <si>
    <t xml:space="preserve"> 13:04:15</t>
  </si>
  <si>
    <t xml:space="preserve"> 13:04:17</t>
  </si>
  <si>
    <t xml:space="preserve"> 09:02:49</t>
  </si>
  <si>
    <t xml:space="preserve"> 09:21:58</t>
  </si>
  <si>
    <t xml:space="preserve"> 09:41:51</t>
  </si>
  <si>
    <t xml:space="preserve"> 09:45:46</t>
  </si>
  <si>
    <t xml:space="preserve"> 09:45:49</t>
  </si>
  <si>
    <t xml:space="preserve"> 09:48:15</t>
  </si>
  <si>
    <t xml:space="preserve"> 10:04:29</t>
  </si>
  <si>
    <t xml:space="preserve"> 10:12:40</t>
  </si>
  <si>
    <t xml:space="preserve"> 10:51:26</t>
  </si>
  <si>
    <t xml:space="preserve"> 10:54:02</t>
  </si>
  <si>
    <t xml:space="preserve"> 11:11:27</t>
  </si>
  <si>
    <t xml:space="preserve"> 11:53:27</t>
  </si>
  <si>
    <t xml:space="preserve"> 12:16:58</t>
  </si>
  <si>
    <t xml:space="preserve"> 12:25:30</t>
  </si>
  <si>
    <t xml:space="preserve"> 12:32:27</t>
  </si>
  <si>
    <t xml:space="preserve"> 13:01:03</t>
  </si>
  <si>
    <t xml:space="preserve"> 14:51:30</t>
  </si>
  <si>
    <t xml:space="preserve"> 16:46:44</t>
  </si>
  <si>
    <t xml:space="preserve"> 16:46:47</t>
  </si>
  <si>
    <t xml:space="preserve"> 12:23:56</t>
  </si>
  <si>
    <t xml:space="preserve"> 14:07:18</t>
  </si>
  <si>
    <t xml:space="preserve"> 15:45:30</t>
  </si>
  <si>
    <t xml:space="preserve"> 15:52:15</t>
  </si>
  <si>
    <t xml:space="preserve"> 16:51:42</t>
  </si>
  <si>
    <t xml:space="preserve"> 09:12:26</t>
  </si>
  <si>
    <t xml:space="preserve"> 09:17:13</t>
  </si>
  <si>
    <t xml:space="preserve"> 10:12:02</t>
  </si>
  <si>
    <t xml:space="preserve"> 10:28:15</t>
  </si>
  <si>
    <t xml:space="preserve"> 10:58:13</t>
  </si>
  <si>
    <t xml:space="preserve"> 10:58:30</t>
  </si>
  <si>
    <t xml:space="preserve"> 13:01:31</t>
  </si>
  <si>
    <t xml:space="preserve"> 13:57:39</t>
  </si>
  <si>
    <t xml:space="preserve"> 14:20:23</t>
  </si>
  <si>
    <t xml:space="preserve"> 14:42:00</t>
  </si>
  <si>
    <t xml:space="preserve"> 14:52:04</t>
  </si>
  <si>
    <t xml:space="preserve"> 15:12:15</t>
  </si>
  <si>
    <t xml:space="preserve"> 16:10:14</t>
  </si>
  <si>
    <t xml:space="preserve"> 16:10:15</t>
  </si>
  <si>
    <t xml:space="preserve"> 16:29:07</t>
  </si>
  <si>
    <t xml:space="preserve"> 16:29:10</t>
  </si>
  <si>
    <t xml:space="preserve"> 16:44:56</t>
  </si>
  <si>
    <t xml:space="preserve"> 09:14:39</t>
  </si>
  <si>
    <t xml:space="preserve"> 10:17:05</t>
  </si>
  <si>
    <t xml:space="preserve"> 10:24:36</t>
  </si>
  <si>
    <t xml:space="preserve"> 10:24:37</t>
  </si>
  <si>
    <t xml:space="preserve"> 11:36:29</t>
  </si>
  <si>
    <t xml:space="preserve"> 13:12:58</t>
  </si>
  <si>
    <t xml:space="preserve"> 13:57:36</t>
  </si>
  <si>
    <t xml:space="preserve"> 09:12:07</t>
  </si>
  <si>
    <t xml:space="preserve"> 09:16:36</t>
  </si>
  <si>
    <t xml:space="preserve"> 11:10:32</t>
  </si>
  <si>
    <t xml:space="preserve"> 11:10:49</t>
  </si>
  <si>
    <t xml:space="preserve"> 11:20:15</t>
  </si>
  <si>
    <t xml:space="preserve"> 11:42:13</t>
  </si>
  <si>
    <t xml:space="preserve"> 12:03:45</t>
  </si>
  <si>
    <t xml:space="preserve"> 12:11:52</t>
  </si>
  <si>
    <t xml:space="preserve"> 12:29:40</t>
  </si>
  <si>
    <t xml:space="preserve"> 12:52:40</t>
  </si>
  <si>
    <t xml:space="preserve"> 13:02:56</t>
  </si>
  <si>
    <t xml:space="preserve"> 16:17:26</t>
  </si>
  <si>
    <t xml:space="preserve"> 10:42:09</t>
  </si>
  <si>
    <t xml:space="preserve"> 13:24:23</t>
  </si>
  <si>
    <t xml:space="preserve"> 13:37:52</t>
  </si>
  <si>
    <t xml:space="preserve"> 15:32:11</t>
  </si>
  <si>
    <t xml:space="preserve"> 16:42:13</t>
  </si>
  <si>
    <t xml:space="preserve"> 10:09:12</t>
  </si>
  <si>
    <t xml:space="preserve"> 10:42:41</t>
  </si>
  <si>
    <t xml:space="preserve"> 11:35:28</t>
  </si>
  <si>
    <t xml:space="preserve"> 12:46:09</t>
  </si>
  <si>
    <t xml:space="preserve"> 13:00:36</t>
  </si>
  <si>
    <t xml:space="preserve"> 14:14:13</t>
  </si>
  <si>
    <t xml:space="preserve"> 14:14:15</t>
  </si>
  <si>
    <t xml:space="preserve"> 15:39:57</t>
  </si>
  <si>
    <t xml:space="preserve"> 15:40:34</t>
  </si>
  <si>
    <t xml:space="preserve"> 16:00:15</t>
  </si>
  <si>
    <t xml:space="preserve"> 16:08:33</t>
  </si>
  <si>
    <t xml:space="preserve"> 16:25:49</t>
  </si>
  <si>
    <t xml:space="preserve"> 16:56:12</t>
  </si>
  <si>
    <t xml:space="preserve"> 12:08:37</t>
  </si>
  <si>
    <t xml:space="preserve"> 12:08:38</t>
  </si>
  <si>
    <t xml:space="preserve"> 12:08:41</t>
  </si>
  <si>
    <t xml:space="preserve"> 12:08:43</t>
  </si>
  <si>
    <t xml:space="preserve"> 13:15:55</t>
  </si>
  <si>
    <t xml:space="preserve"> 14:54:22</t>
  </si>
  <si>
    <t xml:space="preserve"> 15:45:15</t>
  </si>
  <si>
    <t xml:space="preserve"> 15:45:17</t>
  </si>
  <si>
    <t xml:space="preserve"> 16:10:34</t>
  </si>
  <si>
    <t xml:space="preserve"> 16:12:45</t>
  </si>
  <si>
    <t xml:space="preserve"> 09:53:49</t>
  </si>
  <si>
    <t xml:space="preserve"> 10:43:53</t>
  </si>
  <si>
    <t xml:space="preserve"> 10:43:54</t>
  </si>
  <si>
    <t xml:space="preserve"> 11:15:16</t>
  </si>
  <si>
    <t xml:space="preserve"> 11:19:24</t>
  </si>
  <si>
    <t xml:space="preserve"> 11:30:35</t>
  </si>
  <si>
    <t xml:space="preserve"> 11:43:38</t>
  </si>
  <si>
    <t xml:space="preserve"> 12:16:40</t>
  </si>
  <si>
    <t xml:space="preserve"> 12:25:39</t>
  </si>
  <si>
    <t xml:space="preserve"> 10:14:14</t>
  </si>
  <si>
    <t xml:space="preserve"> 10:52:36</t>
  </si>
  <si>
    <t xml:space="preserve"> 12:01:53</t>
  </si>
  <si>
    <t xml:space="preserve"> 12:32:56</t>
  </si>
  <si>
    <t xml:space="preserve"> 12:39:25</t>
  </si>
  <si>
    <t xml:space="preserve"> 13:15:56</t>
  </si>
  <si>
    <t xml:space="preserve"> 14:42:18</t>
  </si>
  <si>
    <t xml:space="preserve"> 14:42:20</t>
  </si>
  <si>
    <t xml:space="preserve"> 15:44:41</t>
  </si>
  <si>
    <t xml:space="preserve"> 15:44:43</t>
  </si>
  <si>
    <t xml:space="preserve"> 16:18:27</t>
  </si>
  <si>
    <t xml:space="preserve"> 16:18:30</t>
  </si>
  <si>
    <t xml:space="preserve"> 16:33:05</t>
  </si>
  <si>
    <t xml:space="preserve"> 16:46:26</t>
  </si>
  <si>
    <t xml:space="preserve"> 17:11:20</t>
  </si>
  <si>
    <t xml:space="preserve"> 09:11:08</t>
  </si>
  <si>
    <t xml:space="preserve"> 10:09:38</t>
  </si>
  <si>
    <t xml:space="preserve"> 10:19:34</t>
  </si>
  <si>
    <t xml:space="preserve"> 13:14:31</t>
  </si>
  <si>
    <t xml:space="preserve"> 13:34:07</t>
  </si>
  <si>
    <t xml:space="preserve"> 14:02:59</t>
  </si>
  <si>
    <t xml:space="preserve"> 14:27:33</t>
  </si>
  <si>
    <t xml:space="preserve"> 09:39:16</t>
  </si>
  <si>
    <t xml:space="preserve"> 09:39:20</t>
  </si>
  <si>
    <t xml:space="preserve"> 13:11:32</t>
  </si>
  <si>
    <t xml:space="preserve"> 13:15:26</t>
  </si>
  <si>
    <t xml:space="preserve"> 14:09:01</t>
  </si>
  <si>
    <t xml:space="preserve"> 14:09:08</t>
  </si>
  <si>
    <t xml:space="preserve"> 15:15:20</t>
  </si>
  <si>
    <t xml:space="preserve"> 15:54:52</t>
  </si>
  <si>
    <t xml:space="preserve"> 16:13:01</t>
  </si>
  <si>
    <t xml:space="preserve"> 16:32:20</t>
  </si>
  <si>
    <t xml:space="preserve"> 16:58:03</t>
  </si>
  <si>
    <t xml:space="preserve"> 16:58:11</t>
  </si>
  <si>
    <t xml:space="preserve"> 11:52:09</t>
  </si>
  <si>
    <t xml:space="preserve"> 09:39:14</t>
  </si>
  <si>
    <t xml:space="preserve"> 09:39:15</t>
  </si>
  <si>
    <t xml:space="preserve"> 09:46:19</t>
  </si>
  <si>
    <t xml:space="preserve"> 09:59:38</t>
  </si>
  <si>
    <t xml:space="preserve"> 10:18:43</t>
  </si>
  <si>
    <t xml:space="preserve"> 10:30:07</t>
  </si>
  <si>
    <t xml:space="preserve"> 10:30:08</t>
  </si>
  <si>
    <t xml:space="preserve"> 11:03:26</t>
  </si>
  <si>
    <t xml:space="preserve"> 11:03:27</t>
  </si>
  <si>
    <t xml:space="preserve"> 11:03:30</t>
  </si>
  <si>
    <t xml:space="preserve"> 11:03:31</t>
  </si>
  <si>
    <t xml:space="preserve"> 11:03:32</t>
  </si>
  <si>
    <t xml:space="preserve"> 11:27:23</t>
  </si>
  <si>
    <t xml:space="preserve"> 11:39:16</t>
  </si>
  <si>
    <t xml:space="preserve"> 11:44:23</t>
  </si>
  <si>
    <t xml:space="preserve"> 12:22:29</t>
  </si>
  <si>
    <t xml:space="preserve"> 12:32:18</t>
  </si>
  <si>
    <t xml:space="preserve"> 12:32:22</t>
  </si>
  <si>
    <t xml:space="preserve"> 10:50:24</t>
  </si>
  <si>
    <t xml:space="preserve"> 10:50:26</t>
  </si>
  <si>
    <t xml:space="preserve"> 10:51:43</t>
  </si>
  <si>
    <t xml:space="preserve"> 13:36:51</t>
  </si>
  <si>
    <t xml:space="preserve"> 15:14:03</t>
  </si>
  <si>
    <t xml:space="preserve"> 15:35:51</t>
  </si>
  <si>
    <t xml:space="preserve"> 15:35:54</t>
  </si>
  <si>
    <t xml:space="preserve"> 15:42:18</t>
  </si>
  <si>
    <t xml:space="preserve"> 15:54:18</t>
  </si>
  <si>
    <t xml:space="preserve"> 16:15:35</t>
  </si>
  <si>
    <t xml:space="preserve"> 16:51:49</t>
  </si>
  <si>
    <t xml:space="preserve"> 09:41:23</t>
  </si>
  <si>
    <t xml:space="preserve"> 09:41:27</t>
  </si>
  <si>
    <t xml:space="preserve"> 09:41:28</t>
  </si>
  <si>
    <t xml:space="preserve"> 11:38:47</t>
  </si>
  <si>
    <t xml:space="preserve"> 13:26:29</t>
  </si>
  <si>
    <t xml:space="preserve"> 13:26:30</t>
  </si>
  <si>
    <t xml:space="preserve"> 13:31:52</t>
  </si>
  <si>
    <t xml:space="preserve"> 13:31:53</t>
  </si>
  <si>
    <t xml:space="preserve"> 15:07:10</t>
  </si>
  <si>
    <t xml:space="preserve"> 16:20:39</t>
  </si>
  <si>
    <t xml:space="preserve"> 16:20:41</t>
  </si>
  <si>
    <t xml:space="preserve"> 09:39:22</t>
  </si>
  <si>
    <t xml:space="preserve"> 10:39:00</t>
  </si>
  <si>
    <t xml:space="preserve"> 10:39:02</t>
  </si>
  <si>
    <t xml:space="preserve"> 10:50:16</t>
  </si>
  <si>
    <t xml:space="preserve"> 10:52:39</t>
  </si>
  <si>
    <t xml:space="preserve"> 11:24:58</t>
  </si>
  <si>
    <t xml:space="preserve"> 13:09:32</t>
  </si>
  <si>
    <t xml:space="preserve"> 13:44:07</t>
  </si>
  <si>
    <t xml:space="preserve"> 13:44:09</t>
  </si>
  <si>
    <t xml:space="preserve"> 14:38:45</t>
  </si>
  <si>
    <t xml:space="preserve"> 16:46:16</t>
  </si>
  <si>
    <t xml:space="preserve"> 16:46:17</t>
  </si>
  <si>
    <t xml:space="preserve"> 16:47:28</t>
  </si>
  <si>
    <t xml:space="preserve"> 16:47:31</t>
  </si>
  <si>
    <t xml:space="preserve"> 17:20:05</t>
  </si>
  <si>
    <t xml:space="preserve"> 17:20:06</t>
  </si>
  <si>
    <t xml:space="preserve"> 15:15:43</t>
  </si>
  <si>
    <t xml:space="preserve"> 09:03:27</t>
  </si>
  <si>
    <t xml:space="preserve"> 09:45:55</t>
  </si>
  <si>
    <t xml:space="preserve"> 10:54:39</t>
  </si>
  <si>
    <t xml:space="preserve"> 10:54:46</t>
  </si>
  <si>
    <t xml:space="preserve"> 10:54:47</t>
  </si>
  <si>
    <t xml:space="preserve"> 11:17:54</t>
  </si>
  <si>
    <t xml:space="preserve"> 14:42:37</t>
  </si>
  <si>
    <t xml:space="preserve"> 14:42:39</t>
  </si>
  <si>
    <t xml:space="preserve"> 15:07:07</t>
  </si>
  <si>
    <t xml:space="preserve"> 15:32:47</t>
  </si>
  <si>
    <t xml:space="preserve"> 16:34:24</t>
  </si>
  <si>
    <t xml:space="preserve"> 16:56:13</t>
  </si>
  <si>
    <t xml:space="preserve"> 11:08:33</t>
  </si>
  <si>
    <t xml:space="preserve"> 11:25:23</t>
  </si>
  <si>
    <t xml:space="preserve"> 11:36:58</t>
  </si>
  <si>
    <t xml:space="preserve"> 14:29:15</t>
  </si>
  <si>
    <t xml:space="preserve"> 14:29:16</t>
  </si>
  <si>
    <t xml:space="preserve"> 14:31:35</t>
  </si>
  <si>
    <t xml:space="preserve"> 14:42:29</t>
  </si>
  <si>
    <t xml:space="preserve"> 14:55:31</t>
  </si>
  <si>
    <t xml:space="preserve"> 15:30:59</t>
  </si>
  <si>
    <t xml:space="preserve"> 15:31:03</t>
  </si>
  <si>
    <t xml:space="preserve"> 15:36:31</t>
  </si>
  <si>
    <t xml:space="preserve"> 15:36:33</t>
  </si>
  <si>
    <t xml:space="preserve"> 15:43:30</t>
  </si>
  <si>
    <t xml:space="preserve"> 16:03:51</t>
  </si>
  <si>
    <t xml:space="preserve"> 16:23:58</t>
  </si>
  <si>
    <t xml:space="preserve"> 16:23:59</t>
  </si>
  <si>
    <t xml:space="preserve"> 16:31:43</t>
  </si>
  <si>
    <t xml:space="preserve"> 16:53:31</t>
  </si>
  <si>
    <t xml:space="preserve"> 09:47:42</t>
  </si>
  <si>
    <t xml:space="preserve"> 09:59:19</t>
  </si>
  <si>
    <t xml:space="preserve"> 11:08:29</t>
  </si>
  <si>
    <t xml:space="preserve"> 12:43:53</t>
  </si>
  <si>
    <t xml:space="preserve"> 13:15:31</t>
  </si>
  <si>
    <t xml:space="preserve"> 13:15:32</t>
  </si>
  <si>
    <t xml:space="preserve"> 13:15:34</t>
  </si>
  <si>
    <t xml:space="preserve"> 13:49:16</t>
  </si>
  <si>
    <t xml:space="preserve"> 14:03:54</t>
  </si>
  <si>
    <t xml:space="preserve"> 14:04:01</t>
  </si>
  <si>
    <t xml:space="preserve"> 15:26:28</t>
  </si>
  <si>
    <t xml:space="preserve"> 15:34:06</t>
  </si>
  <si>
    <t xml:space="preserve"> 15:34:08</t>
  </si>
  <si>
    <t xml:space="preserve"> 16:07:32</t>
  </si>
  <si>
    <t xml:space="preserve"> 10:06:54</t>
  </si>
  <si>
    <t xml:space="preserve"> 10:06:57</t>
  </si>
  <si>
    <t xml:space="preserve"> 11:29:56</t>
  </si>
  <si>
    <t xml:space="preserve"> 12:02:11</t>
  </si>
  <si>
    <t xml:space="preserve"> 12:02:16</t>
  </si>
  <si>
    <t xml:space="preserve"> 12:02:18</t>
  </si>
  <si>
    <t xml:space="preserve"> 15:38:16</t>
  </si>
  <si>
    <t xml:space="preserve"> 15:42:48</t>
  </si>
  <si>
    <t xml:space="preserve"> 16:17:51</t>
  </si>
  <si>
    <t xml:space="preserve"> 16:24:15</t>
  </si>
  <si>
    <t xml:space="preserve"> 16:32:36</t>
  </si>
  <si>
    <t xml:space="preserve"> 09:34:05</t>
  </si>
  <si>
    <t xml:space="preserve"> 10:22:04</t>
  </si>
  <si>
    <t xml:space="preserve"> 13:45:01</t>
  </si>
  <si>
    <t xml:space="preserve"> 13:49:54</t>
  </si>
  <si>
    <t xml:space="preserve"> 14:05:11</t>
  </si>
  <si>
    <t xml:space="preserve"> 14:08:53</t>
  </si>
  <si>
    <t xml:space="preserve"> 15:10:25</t>
  </si>
  <si>
    <t xml:space="preserve"> 15:10:26</t>
  </si>
  <si>
    <t xml:space="preserve"> 16:30:16</t>
  </si>
  <si>
    <t xml:space="preserve"> 16:31:59</t>
  </si>
  <si>
    <t xml:space="preserve"> 16:49:25</t>
  </si>
  <si>
    <t xml:space="preserve"> 16:49:26</t>
  </si>
  <si>
    <t xml:space="preserve"> 16:57:42</t>
  </si>
  <si>
    <t xml:space="preserve"> 09:18:01</t>
  </si>
  <si>
    <t xml:space="preserve"> 09:46:59</t>
  </si>
  <si>
    <t xml:space="preserve"> 10:05:48</t>
  </si>
  <si>
    <t xml:space="preserve"> 10:47:11</t>
  </si>
  <si>
    <t xml:space="preserve"> 13:50:40</t>
  </si>
  <si>
    <t xml:space="preserve"> 14:04:42</t>
  </si>
  <si>
    <t xml:space="preserve"> 14:51:01</t>
  </si>
  <si>
    <t xml:space="preserve"> 15:04:28</t>
  </si>
  <si>
    <t xml:space="preserve"> 16:25:23</t>
  </si>
  <si>
    <t xml:space="preserve"> 16:35:06</t>
  </si>
  <si>
    <t xml:space="preserve"> 16:51:37</t>
  </si>
  <si>
    <t xml:space="preserve"> 10:16:14</t>
  </si>
  <si>
    <t xml:space="preserve"> 13:34:48</t>
  </si>
  <si>
    <t xml:space="preserve"> 13:42:11</t>
  </si>
  <si>
    <t xml:space="preserve"> 14:22:18</t>
  </si>
  <si>
    <t xml:space="preserve"> 15:44:37</t>
  </si>
  <si>
    <t xml:space="preserve"> 15:44:40</t>
  </si>
  <si>
    <t xml:space="preserve"> 09:18:31</t>
  </si>
  <si>
    <t xml:space="preserve"> 09:18:33</t>
  </si>
  <si>
    <t xml:space="preserve"> 09:18:34</t>
  </si>
  <si>
    <t xml:space="preserve"> 09:49:29</t>
  </si>
  <si>
    <t xml:space="preserve"> 09:55:40</t>
  </si>
  <si>
    <t xml:space="preserve"> 10:22:15</t>
  </si>
  <si>
    <t xml:space="preserve"> 10:31:13</t>
  </si>
  <si>
    <t xml:space="preserve"> 10:55:44</t>
  </si>
  <si>
    <t xml:space="preserve"> 11:04:14</t>
  </si>
  <si>
    <t xml:space="preserve"> 11:49:38</t>
  </si>
  <si>
    <t xml:space="preserve"> 12:03:21</t>
  </si>
  <si>
    <t xml:space="preserve"> 12:10:27</t>
  </si>
  <si>
    <t xml:space="preserve"> 12:14:43</t>
  </si>
  <si>
    <t xml:space="preserve"> 14:44:09</t>
  </si>
  <si>
    <t xml:space="preserve"> 14:55:54</t>
  </si>
  <si>
    <t xml:space="preserve"> 16:10:48</t>
  </si>
  <si>
    <t xml:space="preserve"> 16:45:21</t>
  </si>
  <si>
    <t xml:space="preserve"> 09:21:35</t>
  </si>
  <si>
    <t xml:space="preserve"> 09:39:10</t>
  </si>
  <si>
    <t xml:space="preserve"> 10:31:54</t>
  </si>
  <si>
    <t xml:space="preserve"> 13:49:53</t>
  </si>
  <si>
    <t xml:space="preserve"> 13:49:55</t>
  </si>
  <si>
    <t xml:space="preserve"> 15:12:19</t>
  </si>
  <si>
    <t xml:space="preserve"> 10:48:04</t>
  </si>
  <si>
    <t xml:space="preserve"> 11:05:57</t>
  </si>
  <si>
    <t xml:space="preserve"> 11:58:14</t>
  </si>
  <si>
    <t xml:space="preserve"> 11:58:16</t>
  </si>
  <si>
    <t xml:space="preserve"> 14:08:19</t>
  </si>
  <si>
    <t xml:space="preserve"> 14:24:34</t>
  </si>
  <si>
    <t xml:space="preserve"> 17:08:13</t>
  </si>
  <si>
    <t xml:space="preserve"> 11:13:42</t>
  </si>
  <si>
    <t xml:space="preserve"> 11:38:04</t>
  </si>
  <si>
    <t xml:space="preserve"> 11:50:24</t>
  </si>
  <si>
    <t xml:space="preserve"> 12:48:25</t>
  </si>
  <si>
    <t xml:space="preserve"> 13:39:59</t>
  </si>
  <si>
    <t xml:space="preserve"> 15:03:55</t>
  </si>
  <si>
    <t xml:space="preserve"> 15:23:45</t>
  </si>
  <si>
    <t xml:space="preserve"> 15:57:20</t>
  </si>
  <si>
    <t xml:space="preserve"> 10:55:47</t>
  </si>
  <si>
    <t xml:space="preserve"> 12:01:15</t>
  </si>
  <si>
    <t xml:space="preserve"> 12:01:39</t>
  </si>
  <si>
    <t xml:space="preserve"> 12:23:23</t>
  </si>
  <si>
    <t xml:space="preserve"> 13:20:40</t>
  </si>
  <si>
    <t xml:space="preserve"> 14:12:34</t>
  </si>
  <si>
    <t xml:space="preserve"> 16:15:41</t>
  </si>
  <si>
    <t xml:space="preserve"> 16:42:37</t>
  </si>
  <si>
    <t xml:space="preserve"> 17:02:56</t>
  </si>
  <si>
    <t xml:space="preserve"> 11:17:40</t>
  </si>
  <si>
    <t xml:space="preserve"> 16:02:32</t>
  </si>
  <si>
    <t xml:space="preserve"> 11:20:00</t>
  </si>
  <si>
    <t xml:space="preserve"> 13:06:45</t>
  </si>
  <si>
    <t xml:space="preserve"> 13:35:02</t>
  </si>
  <si>
    <t xml:space="preserve"> 13:38:48</t>
  </si>
  <si>
    <t xml:space="preserve"> 13:44:30</t>
  </si>
  <si>
    <t xml:space="preserve"> 14:21:06</t>
  </si>
  <si>
    <t xml:space="preserve"> 14:30:46</t>
  </si>
  <si>
    <t xml:space="preserve"> 15:12:17</t>
  </si>
  <si>
    <t xml:space="preserve"> 15:57:09</t>
  </si>
  <si>
    <t xml:space="preserve"> 16:12:49</t>
  </si>
  <si>
    <t xml:space="preserve"> 09:08:35</t>
  </si>
  <si>
    <t xml:space="preserve"> 10:29:43</t>
  </si>
  <si>
    <t xml:space="preserve"> 09:34:30</t>
  </si>
  <si>
    <t xml:space="preserve"> 10:07:03</t>
  </si>
  <si>
    <t xml:space="preserve"> 11:31:06</t>
  </si>
  <si>
    <t xml:space="preserve"> 14:41:20</t>
  </si>
  <si>
    <t xml:space="preserve"> 15:55:51</t>
  </si>
  <si>
    <t xml:space="preserve"> 11:53:35</t>
  </si>
  <si>
    <t xml:space="preserve"> 14:13:14</t>
  </si>
  <si>
    <t xml:space="preserve"> 14:37:35</t>
  </si>
  <si>
    <t xml:space="preserve"> 14:45:15</t>
  </si>
  <si>
    <t xml:space="preserve"> 15:04:04</t>
  </si>
  <si>
    <t xml:space="preserve"> 15:04:05</t>
  </si>
  <si>
    <t xml:space="preserve"> 15:08:33</t>
  </si>
  <si>
    <t xml:space="preserve"> 15:08:35</t>
  </si>
  <si>
    <t xml:space="preserve"> 09:35:36</t>
  </si>
  <si>
    <t xml:space="preserve"> 09:51:11</t>
  </si>
  <si>
    <t xml:space="preserve"> 10:55:15</t>
  </si>
  <si>
    <t xml:space="preserve"> 10:55:21</t>
  </si>
  <si>
    <t xml:space="preserve"> 10:55:24</t>
  </si>
  <si>
    <t xml:space="preserve"> 11:32:06</t>
  </si>
  <si>
    <t xml:space="preserve"> 12:16:28</t>
  </si>
  <si>
    <t xml:space="preserve"> 12:31:57</t>
  </si>
  <si>
    <t xml:space="preserve"> 09:58:57</t>
  </si>
  <si>
    <t xml:space="preserve"> 10:30:35</t>
  </si>
  <si>
    <t xml:space="preserve"> 10:31:29</t>
  </si>
  <si>
    <t xml:space="preserve"> 12:05:02</t>
  </si>
  <si>
    <t xml:space="preserve"> 12:20:55</t>
  </si>
  <si>
    <t xml:space="preserve"> 12:20:56</t>
  </si>
  <si>
    <t xml:space="preserve"> 13:06:51</t>
  </si>
  <si>
    <t xml:space="preserve"> 09:04:09</t>
  </si>
  <si>
    <t xml:space="preserve"> 10:14:10</t>
  </si>
  <si>
    <t xml:space="preserve"> 10:30:44</t>
  </si>
  <si>
    <t xml:space="preserve"> 11:26:48</t>
  </si>
  <si>
    <t xml:space="preserve"> 11:34:03</t>
  </si>
  <si>
    <t xml:space="preserve"> 12:21:03</t>
  </si>
  <si>
    <t xml:space="preserve"> 12:44:52</t>
  </si>
  <si>
    <t xml:space="preserve"> 09:02:09</t>
  </si>
  <si>
    <t xml:space="preserve"> 09:36:15</t>
  </si>
  <si>
    <t xml:space="preserve"> 09:59:31</t>
  </si>
  <si>
    <t xml:space="preserve"> 10:21:32</t>
  </si>
  <si>
    <t xml:space="preserve"> 10:57:17</t>
  </si>
  <si>
    <t xml:space="preserve"> 10:57:40</t>
  </si>
  <si>
    <t xml:space="preserve"> 11:20:06</t>
  </si>
  <si>
    <t xml:space="preserve"> 11:27:33</t>
  </si>
  <si>
    <t xml:space="preserve"> 11:27:36</t>
  </si>
  <si>
    <t xml:space="preserve"> 12:11:49</t>
  </si>
  <si>
    <t xml:space="preserve"> 12:39:01</t>
  </si>
  <si>
    <t xml:space="preserve"> 09:08:37</t>
  </si>
  <si>
    <t xml:space="preserve"> 09:21:22</t>
  </si>
  <si>
    <t xml:space="preserve"> 10:38:31</t>
  </si>
  <si>
    <t xml:space="preserve"> 10:38:34</t>
  </si>
  <si>
    <t xml:space="preserve"> 12:39:56</t>
  </si>
  <si>
    <t xml:space="preserve"> 12:39:59</t>
  </si>
  <si>
    <t xml:space="preserve"> 12:49:27</t>
  </si>
  <si>
    <t xml:space="preserve"> 13:26:56</t>
  </si>
  <si>
    <t xml:space="preserve"> 09:31:27</t>
  </si>
  <si>
    <t xml:space="preserve"> 09:59:27</t>
  </si>
  <si>
    <t xml:space="preserve"> 10:29:06</t>
  </si>
  <si>
    <t xml:space="preserve"> 11:28:52</t>
  </si>
  <si>
    <t xml:space="preserve"> 11:33:31</t>
  </si>
  <si>
    <t xml:space="preserve"> 11:33:32</t>
  </si>
  <si>
    <t xml:space="preserve"> 13:04:16</t>
  </si>
  <si>
    <t xml:space="preserve"> 09:14:32</t>
  </si>
  <si>
    <t xml:space="preserve"> 17:00:55</t>
  </si>
  <si>
    <t xml:space="preserve"> 11:03:19</t>
  </si>
  <si>
    <t xml:space="preserve"> 13:10:57</t>
  </si>
  <si>
    <t xml:space="preserve"> 13:43:52</t>
  </si>
  <si>
    <t xml:space="preserve"> 13:54:15</t>
  </si>
  <si>
    <t xml:space="preserve"> 14:29:37</t>
  </si>
  <si>
    <t xml:space="preserve"> 15:10:19</t>
  </si>
  <si>
    <t xml:space="preserve"> 15:10:20</t>
  </si>
  <si>
    <t xml:space="preserve"> 15:18:12</t>
  </si>
  <si>
    <t xml:space="preserve"> 16:32:13</t>
  </si>
  <si>
    <t xml:space="preserve"> 09:42:12</t>
  </si>
  <si>
    <t xml:space="preserve"> 13:19:05</t>
  </si>
  <si>
    <t xml:space="preserve"> 13:19:07</t>
  </si>
  <si>
    <t xml:space="preserve"> 13:19:18</t>
  </si>
  <si>
    <t xml:space="preserve"> 15:20:16</t>
  </si>
  <si>
    <t xml:space="preserve"> 09:24:33</t>
  </si>
  <si>
    <t xml:space="preserve"> 10:05:38</t>
  </si>
  <si>
    <t xml:space="preserve"> 10:30:54</t>
  </si>
  <si>
    <t xml:space="preserve"> 10:53:13</t>
  </si>
  <si>
    <t xml:space="preserve"> 11:23:50</t>
  </si>
  <si>
    <t xml:space="preserve"> 12:02:53</t>
  </si>
  <si>
    <t xml:space="preserve"> 12:34:53</t>
  </si>
  <si>
    <t xml:space="preserve"> 10:57:03</t>
  </si>
  <si>
    <t xml:space="preserve"> 10:57:06</t>
  </si>
  <si>
    <t xml:space="preserve"> 12:07:10</t>
  </si>
  <si>
    <t xml:space="preserve"> 13:58:31</t>
  </si>
  <si>
    <t xml:space="preserve"> 13:58:32</t>
  </si>
  <si>
    <t xml:space="preserve"> 09:30:43</t>
  </si>
  <si>
    <t xml:space="preserve"> 09:59:01</t>
  </si>
  <si>
    <t xml:space="preserve"> 10:05:14</t>
  </si>
  <si>
    <t xml:space="preserve"> 10:20:53</t>
  </si>
  <si>
    <t xml:space="preserve"> 10:39:18</t>
  </si>
  <si>
    <t xml:space="preserve"> 11:30:56</t>
  </si>
  <si>
    <t xml:space="preserve"> 11:39:31</t>
  </si>
  <si>
    <t xml:space="preserve"> 11:42:52</t>
  </si>
  <si>
    <t xml:space="preserve"> 11:53:36</t>
  </si>
  <si>
    <t xml:space="preserve"> 12:26:14</t>
  </si>
  <si>
    <t xml:space="preserve"> 12:29:27</t>
  </si>
  <si>
    <t xml:space="preserve"> 12:35:15</t>
  </si>
  <si>
    <t xml:space="preserve"> 12:45:43</t>
  </si>
  <si>
    <t xml:space="preserve"> 13:44:23</t>
  </si>
  <si>
    <t xml:space="preserve"> 13:59:53</t>
  </si>
  <si>
    <t xml:space="preserve"> 14:12:00</t>
  </si>
  <si>
    <t xml:space="preserve"> 14:54:52</t>
  </si>
  <si>
    <t xml:space="preserve"> 15:10:15</t>
  </si>
  <si>
    <t xml:space="preserve"> 15:41:27</t>
  </si>
  <si>
    <t xml:space="preserve"> 15:50:02</t>
  </si>
  <si>
    <t xml:space="preserve"> 09:09:58</t>
  </si>
  <si>
    <t xml:space="preserve"> 09:35:08</t>
  </si>
  <si>
    <t xml:space="preserve"> 10:22:03</t>
  </si>
  <si>
    <t xml:space="preserve"> 10:34:14</t>
  </si>
  <si>
    <t xml:space="preserve"> 10:38:54</t>
  </si>
  <si>
    <t xml:space="preserve"> 10:46:49</t>
  </si>
  <si>
    <t xml:space="preserve"> 10:56:57</t>
  </si>
  <si>
    <t xml:space="preserve"> 11:37:48</t>
  </si>
  <si>
    <t xml:space="preserve"> 14:19:58</t>
  </si>
  <si>
    <t xml:space="preserve"> 14:31:50</t>
  </si>
  <si>
    <t xml:space="preserve"> 14:33:25</t>
  </si>
  <si>
    <t xml:space="preserve"> 15:04:51</t>
  </si>
  <si>
    <t xml:space="preserve"> 15:12:20</t>
  </si>
  <si>
    <t xml:space="preserve"> 15:22:45</t>
  </si>
  <si>
    <t xml:space="preserve"> 16:22:52</t>
  </si>
  <si>
    <t xml:space="preserve"> 16:35:19</t>
  </si>
  <si>
    <t xml:space="preserve"> 16:41:43</t>
  </si>
  <si>
    <t xml:space="preserve"> 09:30:12</t>
  </si>
  <si>
    <t xml:space="preserve"> 09:35:15</t>
  </si>
  <si>
    <t xml:space="preserve"> 09:55:59</t>
  </si>
  <si>
    <t xml:space="preserve"> 09:59:39</t>
  </si>
  <si>
    <t xml:space="preserve"> 11:24:48</t>
  </si>
  <si>
    <t xml:space="preserve"> 11:55:58</t>
  </si>
  <si>
    <t xml:space="preserve"> 12:00:43</t>
  </si>
  <si>
    <t xml:space="preserve"> 12:57:41</t>
  </si>
  <si>
    <t xml:space="preserve"> 13:36:56</t>
  </si>
  <si>
    <t xml:space="preserve"> 13:50:55</t>
  </si>
  <si>
    <t xml:space="preserve"> 14:23:37</t>
  </si>
  <si>
    <t xml:space="preserve"> 14:49:25</t>
  </si>
  <si>
    <t xml:space="preserve"> 15:03:50</t>
  </si>
  <si>
    <t xml:space="preserve"> 15:06:02</t>
  </si>
  <si>
    <t xml:space="preserve"> 15:10:14</t>
  </si>
  <si>
    <t xml:space="preserve"> 15:11:47</t>
  </si>
  <si>
    <t xml:space="preserve"> 16:32:31</t>
  </si>
  <si>
    <t xml:space="preserve"> 09:01:22</t>
  </si>
  <si>
    <t xml:space="preserve"> 09:08:30</t>
  </si>
  <si>
    <t xml:space="preserve"> 09:47:45</t>
  </si>
  <si>
    <t xml:space="preserve"> 10:29:22</t>
  </si>
  <si>
    <t xml:space="preserve"> 10:30:11</t>
  </si>
  <si>
    <t xml:space="preserve"> 11:11:02</t>
  </si>
  <si>
    <t xml:space="preserve"> 11:48:42</t>
  </si>
  <si>
    <t xml:space="preserve"> 11:48:44</t>
  </si>
  <si>
    <t xml:space="preserve"> 12:33:40</t>
  </si>
  <si>
    <t xml:space="preserve"> 12:50:53</t>
  </si>
  <si>
    <t xml:space="preserve"> 13:45:47</t>
  </si>
  <si>
    <t xml:space="preserve"> 14:33:50</t>
  </si>
  <si>
    <t xml:space="preserve"> 15:10:47</t>
  </si>
  <si>
    <t xml:space="preserve"> 16:20:30</t>
  </si>
  <si>
    <t xml:space="preserve"> 16:32:22</t>
  </si>
  <si>
    <t xml:space="preserve"> 16:32:24</t>
  </si>
  <si>
    <t xml:space="preserve"> 16:37:13</t>
  </si>
  <si>
    <t xml:space="preserve"> 09:16:57</t>
  </si>
  <si>
    <t xml:space="preserve"> 09:44:32</t>
  </si>
  <si>
    <t xml:space="preserve"> 10:06:15</t>
  </si>
  <si>
    <t xml:space="preserve"> 10:09:19</t>
  </si>
  <si>
    <t xml:space="preserve"> 10:27:34</t>
  </si>
  <si>
    <t xml:space="preserve"> 10:32:45</t>
  </si>
  <si>
    <t xml:space="preserve"> 11:09:34</t>
  </si>
  <si>
    <t xml:space="preserve"> 11:16:18</t>
  </si>
  <si>
    <t xml:space="preserve"> 11:19:10</t>
  </si>
  <si>
    <t xml:space="preserve"> 12:14:23</t>
  </si>
  <si>
    <t xml:space="preserve"> 12:18:28</t>
  </si>
  <si>
    <t xml:space="preserve"> 14:00:58</t>
  </si>
  <si>
    <t xml:space="preserve"> 14:11:24</t>
  </si>
  <si>
    <t xml:space="preserve"> 09:07:45</t>
  </si>
  <si>
    <t xml:space="preserve"> 09:19:52</t>
  </si>
  <si>
    <t xml:space="preserve"> 09:26:56</t>
  </si>
  <si>
    <t xml:space="preserve"> 09:38:22</t>
  </si>
  <si>
    <t xml:space="preserve"> 10:20:16</t>
  </si>
  <si>
    <t xml:space="preserve"> 10:26:15</t>
  </si>
  <si>
    <t xml:space="preserve"> 10:51:50</t>
  </si>
  <si>
    <t xml:space="preserve"> 11:01:03</t>
  </si>
  <si>
    <t xml:space="preserve"> 11:14:52</t>
  </si>
  <si>
    <t xml:space="preserve"> 11:25:07</t>
  </si>
  <si>
    <t xml:space="preserve"> 11:38:23</t>
  </si>
  <si>
    <t xml:space="preserve"> 12:58:29</t>
  </si>
  <si>
    <t xml:space="preserve"> 13:51:21</t>
  </si>
  <si>
    <t xml:space="preserve"> 15:08:39</t>
  </si>
  <si>
    <t xml:space="preserve"> 15:28:09</t>
  </si>
  <si>
    <t xml:space="preserve"> 15:53:19</t>
  </si>
  <si>
    <t xml:space="preserve"> 16:14:58</t>
  </si>
  <si>
    <t xml:space="preserve"> 16:20:11</t>
  </si>
  <si>
    <t xml:space="preserve"> 16:26:29</t>
  </si>
  <si>
    <t xml:space="preserve"> 16:38:21</t>
  </si>
  <si>
    <t xml:space="preserve"> 16:42:27</t>
  </si>
  <si>
    <t xml:space="preserve"> 16:43:06</t>
  </si>
  <si>
    <t xml:space="preserve"> 09:47:50</t>
  </si>
  <si>
    <t xml:space="preserve"> 10:10:08</t>
  </si>
  <si>
    <t xml:space="preserve"> 11:28:18</t>
  </si>
  <si>
    <t xml:space="preserve"> 11:34:25</t>
  </si>
  <si>
    <t xml:space="preserve"> 11:59:17</t>
  </si>
  <si>
    <t xml:space="preserve"> 11:59:19</t>
  </si>
  <si>
    <t xml:space="preserve"> 12:13:09</t>
  </si>
  <si>
    <t xml:space="preserve"> 12:29:00</t>
  </si>
  <si>
    <t xml:space="preserve"> 12:51:54</t>
  </si>
  <si>
    <t xml:space="preserve"> 13:12:04</t>
  </si>
  <si>
    <t xml:space="preserve"> 13:19:04</t>
  </si>
  <si>
    <t xml:space="preserve"> 08:23:35</t>
  </si>
  <si>
    <t xml:space="preserve"> 10:04:05</t>
  </si>
  <si>
    <t xml:space="preserve"> 11:11:46</t>
  </si>
  <si>
    <t xml:space="preserve"> 11:45:03</t>
  </si>
  <si>
    <t xml:space="preserve"> 12:24:51</t>
  </si>
  <si>
    <t xml:space="preserve"> 12:44:27</t>
  </si>
  <si>
    <t xml:space="preserve"> 12:50:49</t>
  </si>
  <si>
    <t xml:space="preserve"> 14:12:04</t>
  </si>
  <si>
    <t xml:space="preserve"> 14:27:19</t>
  </si>
  <si>
    <t xml:space="preserve"> 15:32:40</t>
  </si>
  <si>
    <t xml:space="preserve"> 15:45:34</t>
  </si>
  <si>
    <t xml:space="preserve"> 15:48:00</t>
  </si>
  <si>
    <t xml:space="preserve"> 10:15:11</t>
  </si>
  <si>
    <t xml:space="preserve"> 13:09:33</t>
  </si>
  <si>
    <t xml:space="preserve"> 11:03:57</t>
  </si>
  <si>
    <t xml:space="preserve"> 11:07:40</t>
  </si>
  <si>
    <t xml:space="preserve"> 13:37:43</t>
  </si>
  <si>
    <t xml:space="preserve"> 10:41:30</t>
  </si>
  <si>
    <t xml:space="preserve"> 10:41:33</t>
  </si>
  <si>
    <t xml:space="preserve"> 11:20:01</t>
  </si>
  <si>
    <t xml:space="preserve"> 11:20:03</t>
  </si>
  <si>
    <t xml:space="preserve"> 10:23:23</t>
  </si>
  <si>
    <t xml:space="preserve"> 10:23:29</t>
  </si>
  <si>
    <t xml:space="preserve"> 11:37:28</t>
  </si>
  <si>
    <t xml:space="preserve"> 11:37:32</t>
  </si>
  <si>
    <t xml:space="preserve"> 11:40:33</t>
  </si>
  <si>
    <t xml:space="preserve"> 11:41:10</t>
  </si>
  <si>
    <t xml:space="preserve"> 12:24:02</t>
  </si>
  <si>
    <t xml:space="preserve"> 12:27:04</t>
  </si>
  <si>
    <t xml:space="preserve"> 09:21:54</t>
  </si>
  <si>
    <t xml:space="preserve"> 09:39:28</t>
  </si>
  <si>
    <t xml:space="preserve"> 09:39:29</t>
  </si>
  <si>
    <t xml:space="preserve"> 09:48:32</t>
  </si>
  <si>
    <t xml:space="preserve"> 10:11:00</t>
  </si>
  <si>
    <t xml:space="preserve"> 10:49:41</t>
  </si>
  <si>
    <t xml:space="preserve"> 11:23:51</t>
  </si>
  <si>
    <t xml:space="preserve"> 12:01:32</t>
  </si>
  <si>
    <t xml:space="preserve"> 12:14:01</t>
  </si>
  <si>
    <t xml:space="preserve"> 12:14:02</t>
  </si>
  <si>
    <t xml:space="preserve"> 12:28:39</t>
  </si>
  <si>
    <t xml:space="preserve"> 12:29:03</t>
  </si>
  <si>
    <t xml:space="preserve"> 12:33:45</t>
  </si>
  <si>
    <t xml:space="preserve"> 12:35:10</t>
  </si>
  <si>
    <t xml:space="preserve"> 12:58:00</t>
  </si>
  <si>
    <t xml:space="preserve"> 13:49:39</t>
  </si>
  <si>
    <t xml:space="preserve"> 09:33:41</t>
  </si>
  <si>
    <t xml:space="preserve"> 09:44:11</t>
  </si>
  <si>
    <t xml:space="preserve"> 10:30:16</t>
  </si>
  <si>
    <t xml:space="preserve"> 10:30:28</t>
  </si>
  <si>
    <t xml:space="preserve"> 11:59:38</t>
  </si>
  <si>
    <t xml:space="preserve"> 12:54:49</t>
  </si>
  <si>
    <t xml:space="preserve"> 14:01:30</t>
  </si>
  <si>
    <t xml:space="preserve"> 16:08:12</t>
  </si>
  <si>
    <t xml:space="preserve"> 16:08:17</t>
  </si>
  <si>
    <t xml:space="preserve"> 09:59:07</t>
  </si>
  <si>
    <t xml:space="preserve"> 11:03:18</t>
  </si>
  <si>
    <t xml:space="preserve"> 09:17:37</t>
  </si>
  <si>
    <t xml:space="preserve"> 11:14:59</t>
  </si>
  <si>
    <t xml:space="preserve"> 11:33:26</t>
  </si>
  <si>
    <t xml:space="preserve"> 11:36:27</t>
  </si>
  <si>
    <t xml:space="preserve"> 11:49:22</t>
  </si>
  <si>
    <t xml:space="preserve"> 12:17:13</t>
  </si>
  <si>
    <t xml:space="preserve"> 12:34:01</t>
  </si>
  <si>
    <t xml:space="preserve"> 14:50:38</t>
  </si>
  <si>
    <t xml:space="preserve"> 15:21:10</t>
  </si>
  <si>
    <t xml:space="preserve"> 16:53:35</t>
  </si>
  <si>
    <t xml:space="preserve"> 16:53:38</t>
  </si>
  <si>
    <t xml:space="preserve"> 09:59:23</t>
  </si>
  <si>
    <t xml:space="preserve"> 10:15:10</t>
  </si>
  <si>
    <t xml:space="preserve"> 10:38:37</t>
  </si>
  <si>
    <t xml:space="preserve"> 10:57:16</t>
  </si>
  <si>
    <t xml:space="preserve"> 14:04:29</t>
  </si>
  <si>
    <t xml:space="preserve"> 15:49:58</t>
  </si>
  <si>
    <t xml:space="preserve"> 09:12:35</t>
  </si>
  <si>
    <t xml:space="preserve"> 09:18:26</t>
  </si>
  <si>
    <t xml:space="preserve"> 09:30:29</t>
  </si>
  <si>
    <t xml:space="preserve"> 10:06:47</t>
  </si>
  <si>
    <t xml:space="preserve"> 10:24:18</t>
  </si>
  <si>
    <t xml:space="preserve"> 10:42:47</t>
  </si>
  <si>
    <t xml:space="preserve"> 11:08:26</t>
  </si>
  <si>
    <t xml:space="preserve"> 11:19:35</t>
  </si>
  <si>
    <t xml:space="preserve"> 11:19:38</t>
  </si>
  <si>
    <t xml:space="preserve"> 11:30:55</t>
  </si>
  <si>
    <t xml:space="preserve"> 11:57:37</t>
  </si>
  <si>
    <t xml:space="preserve"> 12:07:50</t>
  </si>
  <si>
    <t xml:space="preserve"> 12:23:19</t>
  </si>
  <si>
    <t xml:space="preserve"> 13:18:01</t>
  </si>
  <si>
    <t xml:space="preserve"> 13:18:05</t>
  </si>
  <si>
    <t xml:space="preserve"> 14:04:46</t>
  </si>
  <si>
    <t xml:space="preserve"> 14:07:39</t>
  </si>
  <si>
    <t xml:space="preserve"> 14:16:54</t>
  </si>
  <si>
    <t xml:space="preserve"> 14:31:22</t>
  </si>
  <si>
    <t xml:space="preserve"> 14:31:46</t>
  </si>
  <si>
    <t xml:space="preserve"> 14:50:59</t>
  </si>
  <si>
    <t xml:space="preserve"> 15:12:12</t>
  </si>
  <si>
    <t xml:space="preserve"> 15:18:57</t>
  </si>
  <si>
    <t xml:space="preserve"> 15:41:10</t>
  </si>
  <si>
    <t xml:space="preserve"> 16:15:36</t>
  </si>
  <si>
    <t xml:space="preserve"> 16:15:39</t>
  </si>
  <si>
    <t xml:space="preserve"> 16:35:36</t>
  </si>
  <si>
    <t xml:space="preserve"> 16:43:27</t>
  </si>
  <si>
    <t xml:space="preserve"> 09:50:55</t>
  </si>
  <si>
    <t xml:space="preserve"> 10:32:48</t>
  </si>
  <si>
    <t xml:space="preserve"> 10:36:27</t>
  </si>
  <si>
    <t xml:space="preserve"> 11:11:33</t>
  </si>
  <si>
    <t xml:space="preserve"> 11:26:49</t>
  </si>
  <si>
    <t xml:space="preserve"> 12:00:17</t>
  </si>
  <si>
    <t xml:space="preserve"> 15:19:53</t>
  </si>
  <si>
    <t xml:space="preserve"> 09:37:46</t>
  </si>
  <si>
    <t xml:space="preserve"> 10:04:44</t>
  </si>
  <si>
    <t xml:space="preserve"> 10:21:50</t>
  </si>
  <si>
    <t xml:space="preserve"> 10:25:28</t>
  </si>
  <si>
    <t xml:space="preserve"> 10:57:09</t>
  </si>
  <si>
    <t xml:space="preserve"> 11:01:51</t>
  </si>
  <si>
    <t xml:space="preserve"> 11:44:38</t>
  </si>
  <si>
    <t xml:space="preserve"> 12:01:00</t>
  </si>
  <si>
    <t xml:space="preserve"> 12:05:33</t>
  </si>
  <si>
    <t xml:space="preserve"> 12:17:10</t>
  </si>
  <si>
    <t xml:space="preserve"> 12:27:36</t>
  </si>
  <si>
    <t xml:space="preserve"> 11:48:49</t>
  </si>
  <si>
    <t xml:space="preserve"> 11:52:18</t>
  </si>
  <si>
    <t xml:space="preserve"> 11:52:20</t>
  </si>
  <si>
    <t xml:space="preserve"> 14:24:46</t>
  </si>
  <si>
    <t xml:space="preserve"> 14:43:50</t>
  </si>
  <si>
    <t xml:space="preserve"> 16:17:41</t>
  </si>
  <si>
    <t xml:space="preserve"> 16:27:39</t>
  </si>
  <si>
    <t xml:space="preserve"> 16:45:27</t>
  </si>
  <si>
    <t xml:space="preserve"> 17:05:49</t>
  </si>
  <si>
    <t xml:space="preserve"> 09:15:50</t>
  </si>
  <si>
    <t xml:space="preserve"> 09:50:22</t>
  </si>
  <si>
    <t xml:space="preserve"> 09:59:29</t>
  </si>
  <si>
    <t xml:space="preserve"> 09:59:32</t>
  </si>
  <si>
    <t xml:space="preserve"> 10:15:48</t>
  </si>
  <si>
    <t xml:space="preserve"> 10:45:01</t>
  </si>
  <si>
    <t xml:space="preserve"> 11:18:11</t>
  </si>
  <si>
    <t xml:space="preserve"> 11:31:05</t>
  </si>
  <si>
    <t xml:space="preserve"> 11:32:02</t>
  </si>
  <si>
    <t xml:space="preserve"> 11:37:53</t>
  </si>
  <si>
    <t xml:space="preserve"> 12:55:02</t>
  </si>
  <si>
    <t xml:space="preserve"> 13:07:54</t>
  </si>
  <si>
    <t xml:space="preserve"> 10:10:56</t>
  </si>
  <si>
    <t xml:space="preserve"> 10:10:59</t>
  </si>
  <si>
    <t xml:space="preserve"> 16:21:23</t>
  </si>
  <si>
    <t xml:space="preserve"> 17:13:45</t>
  </si>
  <si>
    <t xml:space="preserve"> 17:13:46</t>
  </si>
  <si>
    <t xml:space="preserve"> 17:13:47</t>
  </si>
  <si>
    <t xml:space="preserve"> 17:13:48</t>
  </si>
  <si>
    <t xml:space="preserve"> 10:47:36</t>
  </si>
  <si>
    <t xml:space="preserve"> 10:47:39</t>
  </si>
  <si>
    <t xml:space="preserve"> 10:47:40</t>
  </si>
  <si>
    <t xml:space="preserve"> 14:09:36</t>
  </si>
  <si>
    <t xml:space="preserve"> 14:09:38</t>
  </si>
  <si>
    <t xml:space="preserve"> 14:09:39</t>
  </si>
  <si>
    <t xml:space="preserve"> 14:34:28</t>
  </si>
  <si>
    <t xml:space="preserve"> 14:34:30</t>
  </si>
  <si>
    <t xml:space="preserve"> 14:38:04</t>
  </si>
  <si>
    <t xml:space="preserve"> 14:38:10</t>
  </si>
  <si>
    <t xml:space="preserve"> 16:53:11</t>
  </si>
  <si>
    <t xml:space="preserve"> 17:08:17</t>
  </si>
  <si>
    <t xml:space="preserve"> 17:08:20</t>
  </si>
  <si>
    <t xml:space="preserve"> 14:38:40</t>
  </si>
  <si>
    <t xml:space="preserve"> 14:50:07</t>
  </si>
  <si>
    <t xml:space="preserve"> 15:37:06</t>
  </si>
  <si>
    <t xml:space="preserve"> 15:37:07</t>
  </si>
  <si>
    <t xml:space="preserve"> 15:39:30</t>
  </si>
  <si>
    <t xml:space="preserve"> 16:07:26</t>
  </si>
  <si>
    <t xml:space="preserve"> 10:04:06</t>
  </si>
  <si>
    <t xml:space="preserve"> 10:04:07</t>
  </si>
  <si>
    <t xml:space="preserve"> 10:25:08</t>
  </si>
  <si>
    <t xml:space="preserve"> 13:05:39</t>
  </si>
  <si>
    <t xml:space="preserve"> 13:05:41</t>
  </si>
  <si>
    <t xml:space="preserve"> 14:28:45</t>
  </si>
  <si>
    <t xml:space="preserve"> 14:28:47</t>
  </si>
  <si>
    <t xml:space="preserve"> 15:57:26</t>
  </si>
  <si>
    <t xml:space="preserve"> 15:57:27</t>
  </si>
  <si>
    <t xml:space="preserve"> 16:26:21</t>
  </si>
  <si>
    <t xml:space="preserve"> 16:26:22</t>
  </si>
  <si>
    <t xml:space="preserve"> 13:19:39</t>
  </si>
  <si>
    <t xml:space="preserve"> 14:40:49</t>
  </si>
  <si>
    <t xml:space="preserve"> 14:49:52</t>
  </si>
  <si>
    <t xml:space="preserve"> 15:17:02</t>
  </si>
  <si>
    <t xml:space="preserve"> 15:18:24</t>
  </si>
  <si>
    <t xml:space="preserve"> 16:04:24</t>
  </si>
  <si>
    <t xml:space="preserve"> 16:15:55</t>
  </si>
  <si>
    <t xml:space="preserve"> 16:20:36</t>
  </si>
  <si>
    <t xml:space="preserve"> 16:23:19</t>
  </si>
  <si>
    <t xml:space="preserve"> 16:41:31</t>
  </si>
  <si>
    <t xml:space="preserve"> 09:07:07</t>
  </si>
  <si>
    <t xml:space="preserve"> 09:51:14</t>
  </si>
  <si>
    <t xml:space="preserve"> 10:25:45</t>
  </si>
  <si>
    <t xml:space="preserve"> 11:54:21</t>
  </si>
  <si>
    <t xml:space="preserve"> 12:07:47</t>
  </si>
  <si>
    <t xml:space="preserve"> 12:34:11</t>
  </si>
  <si>
    <t xml:space="preserve"> 14:23:33</t>
  </si>
  <si>
    <t xml:space="preserve"> 14:23:34</t>
  </si>
  <si>
    <t xml:space="preserve"> 14:33:37</t>
  </si>
  <si>
    <t xml:space="preserve"> 15:13:01</t>
  </si>
  <si>
    <t xml:space="preserve"> 16:17:47</t>
  </si>
  <si>
    <t xml:space="preserve"> 16:25:24</t>
  </si>
  <si>
    <t xml:space="preserve"> 16:37:43</t>
  </si>
  <si>
    <t xml:space="preserve"> 11:36:08</t>
  </si>
  <si>
    <t xml:space="preserve"> 12:05:55</t>
  </si>
  <si>
    <t xml:space="preserve"> 12:42:53</t>
  </si>
  <si>
    <t xml:space="preserve"> 13:19:33</t>
  </si>
  <si>
    <t xml:space="preserve"> 13:55:09</t>
  </si>
  <si>
    <t xml:space="preserve"> 14:44:59</t>
  </si>
  <si>
    <t xml:space="preserve"> 14:45:00</t>
  </si>
  <si>
    <t xml:space="preserve"> 16:21:22</t>
  </si>
  <si>
    <t xml:space="preserve"> 09:56:16</t>
  </si>
  <si>
    <t xml:space="preserve"> 10:08:40</t>
  </si>
  <si>
    <t xml:space="preserve"> 11:30:37</t>
  </si>
  <si>
    <t xml:space="preserve"> 13:17:09</t>
  </si>
  <si>
    <t xml:space="preserve"> 13:57:55</t>
  </si>
  <si>
    <t xml:space="preserve"> 14:03:15</t>
  </si>
  <si>
    <t xml:space="preserve"> 14:45:32</t>
  </si>
  <si>
    <t xml:space="preserve"> 15:46:00</t>
  </si>
  <si>
    <t xml:space="preserve"> 09:20:00</t>
  </si>
  <si>
    <t xml:space="preserve"> 10:13:07</t>
  </si>
  <si>
    <t xml:space="preserve"> 10:15:50</t>
  </si>
  <si>
    <t xml:space="preserve"> 10:59:03</t>
  </si>
  <si>
    <t xml:space="preserve"> 11:19:11</t>
  </si>
  <si>
    <t xml:space="preserve"> 15:32:12</t>
  </si>
  <si>
    <t xml:space="preserve"> 15:32:14</t>
  </si>
  <si>
    <t xml:space="preserve"> 15:32:15</t>
  </si>
  <si>
    <t xml:space="preserve"> 16:17:53</t>
  </si>
  <si>
    <t xml:space="preserve"> 16:23:24</t>
  </si>
  <si>
    <t xml:space="preserve"> 16:54:32</t>
  </si>
  <si>
    <t xml:space="preserve"> 09:39:05</t>
  </si>
  <si>
    <t xml:space="preserve"> 10:15:46</t>
  </si>
  <si>
    <t xml:space="preserve"> 10:38:09</t>
  </si>
  <si>
    <t xml:space="preserve"> 10:42:34</t>
  </si>
  <si>
    <t xml:space="preserve"> 10:55:49</t>
  </si>
  <si>
    <t xml:space="preserve"> 11:16:48</t>
  </si>
  <si>
    <t xml:space="preserve"> 12:05:31</t>
  </si>
  <si>
    <t xml:space="preserve"> 13:07:13</t>
  </si>
  <si>
    <t xml:space="preserve"> 15:56:04</t>
  </si>
  <si>
    <t xml:space="preserve"> 13:56:47</t>
  </si>
  <si>
    <t xml:space="preserve"> 14:04:28</t>
  </si>
  <si>
    <t xml:space="preserve"> 15:05:24</t>
  </si>
  <si>
    <t xml:space="preserve"> 15:05:29</t>
  </si>
  <si>
    <t xml:space="preserve"> 15:43:02</t>
  </si>
  <si>
    <t xml:space="preserve"> 16:35:21</t>
  </si>
  <si>
    <t xml:space="preserve"> 09:04:41</t>
  </si>
  <si>
    <t xml:space="preserve"> 10:25:14</t>
  </si>
  <si>
    <t xml:space="preserve"> 10:58:44</t>
  </si>
  <si>
    <t xml:space="preserve"> 11:37:52</t>
  </si>
  <si>
    <t xml:space="preserve"> 13:17:44</t>
  </si>
  <si>
    <t xml:space="preserve"> 13:51:46</t>
  </si>
  <si>
    <t xml:space="preserve"> 13:51:47</t>
  </si>
  <si>
    <t xml:space="preserve"> 14:05:08</t>
  </si>
  <si>
    <t xml:space="preserve"> 14:21:27</t>
  </si>
  <si>
    <t xml:space="preserve"> 14:28:39</t>
  </si>
  <si>
    <t xml:space="preserve"> 14:52:41</t>
  </si>
  <si>
    <t xml:space="preserve"> 14:54:18</t>
  </si>
  <si>
    <t xml:space="preserve"> 15:02:04</t>
  </si>
  <si>
    <t xml:space="preserve"> 15:10:54</t>
  </si>
  <si>
    <t xml:space="preserve"> 15:58:17</t>
  </si>
  <si>
    <t xml:space="preserve"> 09:16:00</t>
  </si>
  <si>
    <t xml:space="preserve"> 09:18:14</t>
  </si>
  <si>
    <t xml:space="preserve"> 09:29:00</t>
  </si>
  <si>
    <t xml:space="preserve"> 10:09:45</t>
  </si>
  <si>
    <t xml:space="preserve"> 10:26:21</t>
  </si>
  <si>
    <t xml:space="preserve"> 10:42:18</t>
  </si>
  <si>
    <t xml:space="preserve"> 11:54:04</t>
  </si>
  <si>
    <t xml:space="preserve"> 12:42:26</t>
  </si>
  <si>
    <t xml:space="preserve"> 12:42:29</t>
  </si>
  <si>
    <t xml:space="preserve"> 13:50:54</t>
  </si>
  <si>
    <t xml:space="preserve"> 14:13:20</t>
  </si>
  <si>
    <t xml:space="preserve"> 15:52:00</t>
  </si>
  <si>
    <t xml:space="preserve"> 15:52:01</t>
  </si>
  <si>
    <t xml:space="preserve"> 16:01:11</t>
  </si>
  <si>
    <t xml:space="preserve"> 17:07:26</t>
  </si>
  <si>
    <t xml:space="preserve"> 17:07:28</t>
  </si>
  <si>
    <t xml:space="preserve"> 17:07:29</t>
  </si>
  <si>
    <t xml:space="preserve"> 09:30:34</t>
  </si>
  <si>
    <t xml:space="preserve"> 11:59:41</t>
  </si>
  <si>
    <t xml:space="preserve"> 14:29:49</t>
  </si>
  <si>
    <t xml:space="preserve"> 16:11:06</t>
  </si>
  <si>
    <t xml:space="preserve"> 15:11:11</t>
  </si>
  <si>
    <t xml:space="preserve"> 15:11:14</t>
  </si>
  <si>
    <t xml:space="preserve"> 15:16:14</t>
  </si>
  <si>
    <t xml:space="preserve"> 15:59:36</t>
  </si>
  <si>
    <t xml:space="preserve"> 09:16:03</t>
  </si>
  <si>
    <t xml:space="preserve"> 09:16:05</t>
  </si>
  <si>
    <t xml:space="preserve"> 09:25:07</t>
  </si>
  <si>
    <t xml:space="preserve"> 11:01:08</t>
  </si>
  <si>
    <t xml:space="preserve"> 12:54:06</t>
  </si>
  <si>
    <t xml:space="preserve"> 12:54:09</t>
  </si>
  <si>
    <t xml:space="preserve"> 12:54:12</t>
  </si>
  <si>
    <t xml:space="preserve"> 13:48:46</t>
  </si>
  <si>
    <t xml:space="preserve"> 15:07:50</t>
  </si>
  <si>
    <t xml:space="preserve"> 15:20:10</t>
  </si>
  <si>
    <t xml:space="preserve"> 09:53:37</t>
  </si>
  <si>
    <t xml:space="preserve"> 10:11:55</t>
  </si>
  <si>
    <t xml:space="preserve"> 11:24:34</t>
  </si>
  <si>
    <t xml:space="preserve"> 11:25:15</t>
  </si>
  <si>
    <t xml:space="preserve"> 16:23:07</t>
  </si>
  <si>
    <t xml:space="preserve"> 16:23:08</t>
  </si>
  <si>
    <t xml:space="preserve"> 16:27:55</t>
  </si>
  <si>
    <t xml:space="preserve"> 13:22:00</t>
  </si>
  <si>
    <t xml:space="preserve"> 13:22:23</t>
  </si>
  <si>
    <t xml:space="preserve"> 13:30:41</t>
  </si>
  <si>
    <t xml:space="preserve"> 14:54:26</t>
  </si>
  <si>
    <t xml:space="preserve"> 15:13:11</t>
  </si>
  <si>
    <t xml:space="preserve"> 15:36:49</t>
  </si>
  <si>
    <t xml:space="preserve"> 15:42:22</t>
  </si>
  <si>
    <t xml:space="preserve"> 13:16:01</t>
  </si>
  <si>
    <t xml:space="preserve"> 13:16:03</t>
  </si>
  <si>
    <t xml:space="preserve"> 13:57:25</t>
  </si>
  <si>
    <t xml:space="preserve"> 14:40:26</t>
  </si>
  <si>
    <t xml:space="preserve"> 15:27:18</t>
  </si>
  <si>
    <t xml:space="preserve"> 16:26:49</t>
  </si>
  <si>
    <t xml:space="preserve"> 14:07:57</t>
  </si>
  <si>
    <t xml:space="preserve"> 14:26:36</t>
  </si>
  <si>
    <t xml:space="preserve"> 15:20:04</t>
  </si>
  <si>
    <t xml:space="preserve"> 16:04:55</t>
  </si>
  <si>
    <t xml:space="preserve"> 16:51:25</t>
  </si>
  <si>
    <t xml:space="preserve"> 13:33:15</t>
  </si>
  <si>
    <t xml:space="preserve"> 13:42:00</t>
  </si>
  <si>
    <t xml:space="preserve"> 14:40:27</t>
  </si>
  <si>
    <t xml:space="preserve"> 16:00:50</t>
  </si>
  <si>
    <t xml:space="preserve"> 15:49:04</t>
  </si>
  <si>
    <t xml:space="preserve"> 15:49:05</t>
  </si>
  <si>
    <t xml:space="preserve"> 09:42:57</t>
  </si>
  <si>
    <t xml:space="preserve"> 09:43:00</t>
  </si>
  <si>
    <t xml:space="preserve"> 09:58:42</t>
  </si>
  <si>
    <t xml:space="preserve"> 10:13:41</t>
  </si>
  <si>
    <t xml:space="preserve"> 10:24:45</t>
  </si>
  <si>
    <t xml:space="preserve"> 10:41:17</t>
  </si>
  <si>
    <t xml:space="preserve"> 10:45:11</t>
  </si>
  <si>
    <t xml:space="preserve"> 11:00:04</t>
  </si>
  <si>
    <t xml:space="preserve"> 11:21:12</t>
  </si>
  <si>
    <t xml:space="preserve"> 12:37:03</t>
  </si>
  <si>
    <t xml:space="preserve"> 13:40:55</t>
  </si>
  <si>
    <t xml:space="preserve"> 14:15:50</t>
  </si>
  <si>
    <t xml:space="preserve"> 14:44:19</t>
  </si>
  <si>
    <t xml:space="preserve"> 14:51:33</t>
  </si>
  <si>
    <t xml:space="preserve"> 15:37:22</t>
  </si>
  <si>
    <t xml:space="preserve"> 10:30:22</t>
  </si>
  <si>
    <t xml:space="preserve"> 10:30:23</t>
  </si>
  <si>
    <t xml:space="preserve"> 11:35:52</t>
  </si>
  <si>
    <t xml:space="preserve"> 09:31:16</t>
  </si>
  <si>
    <t xml:space="preserve"> 09:52:29</t>
  </si>
  <si>
    <t xml:space="preserve"> 10:08:18</t>
  </si>
  <si>
    <t xml:space="preserve"> 10:18:58</t>
  </si>
  <si>
    <t xml:space="preserve"> 10:31:06</t>
  </si>
  <si>
    <t xml:space="preserve"> 10:52:05</t>
  </si>
  <si>
    <t xml:space="preserve"> 10:57:45</t>
  </si>
  <si>
    <t xml:space="preserve"> 11:02:25</t>
  </si>
  <si>
    <t xml:space="preserve"> 11:14:07</t>
  </si>
  <si>
    <t xml:space="preserve"> 11:32:11</t>
  </si>
  <si>
    <t xml:space="preserve"> 13:17:57</t>
  </si>
  <si>
    <t xml:space="preserve"> 13:33:14</t>
  </si>
  <si>
    <t xml:space="preserve"> 14:04:43</t>
  </si>
  <si>
    <t xml:space="preserve"> 14:40:31</t>
  </si>
  <si>
    <t xml:space="preserve"> 15:00:17</t>
  </si>
  <si>
    <t xml:space="preserve"> 15:21:06</t>
  </si>
  <si>
    <t xml:space="preserve"> 15:21:09</t>
  </si>
  <si>
    <t xml:space="preserve"> 15:52:14</t>
  </si>
  <si>
    <t xml:space="preserve"> 09:41:15</t>
  </si>
  <si>
    <t xml:space="preserve"> 09:41:17</t>
  </si>
  <si>
    <t xml:space="preserve"> 09:41:20</t>
  </si>
  <si>
    <t xml:space="preserve"> 10:51:51</t>
  </si>
  <si>
    <t xml:space="preserve"> 11:26:30</t>
  </si>
  <si>
    <t xml:space="preserve"> 11:37:16</t>
  </si>
  <si>
    <t xml:space="preserve"> 11:40:40</t>
  </si>
  <si>
    <t xml:space="preserve"> 12:17:17</t>
  </si>
  <si>
    <t xml:space="preserve"> 12:17:19</t>
  </si>
  <si>
    <t xml:space="preserve"> 10:10:14</t>
  </si>
  <si>
    <t xml:space="preserve"> 12:00:35</t>
  </si>
  <si>
    <t xml:space="preserve"> 12:45:44</t>
  </si>
  <si>
    <t xml:space="preserve"> 14:54:15</t>
  </si>
  <si>
    <t xml:space="preserve"> 14:54:19</t>
  </si>
  <si>
    <t xml:space="preserve"> 15:21:56</t>
  </si>
  <si>
    <t xml:space="preserve"> 15:44:23</t>
  </si>
  <si>
    <t xml:space="preserve"> 17:02:59</t>
  </si>
  <si>
    <t xml:space="preserve"> 11:14:36</t>
  </si>
  <si>
    <t xml:space="preserve"> 11:14:41</t>
  </si>
  <si>
    <t xml:space="preserve"> 15:39:31</t>
  </si>
  <si>
    <t xml:space="preserve"> 11:52:43</t>
  </si>
  <si>
    <t xml:space="preserve"> 12:11:31</t>
  </si>
  <si>
    <t xml:space="preserve"> 13:46:53</t>
  </si>
  <si>
    <t xml:space="preserve"> 13:46:54</t>
  </si>
  <si>
    <t xml:space="preserve"> 09:20:38</t>
  </si>
  <si>
    <t xml:space="preserve"> 09:44:06</t>
  </si>
  <si>
    <t xml:space="preserve"> 10:32:59</t>
  </si>
  <si>
    <t xml:space="preserve"> 11:44:15</t>
  </si>
  <si>
    <t xml:space="preserve"> 13:42:14</t>
  </si>
  <si>
    <t xml:space="preserve"> 13:56:24</t>
  </si>
  <si>
    <t xml:space="preserve"> 15:04:34</t>
  </si>
  <si>
    <t xml:space="preserve"> 16:16:27</t>
  </si>
  <si>
    <t xml:space="preserve"> 17:02:14</t>
  </si>
  <si>
    <t xml:space="preserve"> 09:18:20</t>
  </si>
  <si>
    <t xml:space="preserve"> 09:20:39</t>
  </si>
  <si>
    <t xml:space="preserve"> 09:57:42</t>
  </si>
  <si>
    <t xml:space="preserve"> 11:16:59</t>
  </si>
  <si>
    <t xml:space="preserve"> 15:05:11</t>
  </si>
  <si>
    <t xml:space="preserve"> 09:05:05</t>
  </si>
  <si>
    <t xml:space="preserve"> 09:49:58</t>
  </si>
  <si>
    <t xml:space="preserve"> 09:50:00</t>
  </si>
  <si>
    <t xml:space="preserve"> 11:38:49</t>
  </si>
  <si>
    <t xml:space="preserve"> 11:57:19</t>
  </si>
  <si>
    <t xml:space="preserve"> 11:57:20</t>
  </si>
  <si>
    <t xml:space="preserve"> 12:02:40</t>
  </si>
  <si>
    <t xml:space="preserve"> 12:16:56</t>
  </si>
  <si>
    <t xml:space="preserve"> 12:54:20</t>
  </si>
  <si>
    <t xml:space="preserve"> 13:17:07</t>
  </si>
  <si>
    <t xml:space="preserve"> 13:27:30</t>
  </si>
  <si>
    <t xml:space="preserve"> 14:05:17</t>
  </si>
  <si>
    <t xml:space="preserve"> 14:05:18</t>
  </si>
  <si>
    <t xml:space="preserve"> 15:34:27</t>
  </si>
  <si>
    <t xml:space="preserve"> 10:19:33</t>
  </si>
  <si>
    <t xml:space="preserve"> 11:08:45</t>
  </si>
  <si>
    <t xml:space="preserve"> 13:02:09</t>
  </si>
  <si>
    <t xml:space="preserve"> 13:02:10</t>
  </si>
  <si>
    <t xml:space="preserve"> 09:32:34</t>
  </si>
  <si>
    <t xml:space="preserve"> 09:50:11</t>
  </si>
  <si>
    <t xml:space="preserve"> 10:33:22</t>
  </si>
  <si>
    <t xml:space="preserve"> 10:52:56</t>
  </si>
  <si>
    <t xml:space="preserve"> 13:06:06</t>
  </si>
  <si>
    <t xml:space="preserve"> 09:19:48</t>
  </si>
  <si>
    <t xml:space="preserve"> 09:56:09</t>
  </si>
  <si>
    <t xml:space="preserve"> 10:19:32</t>
  </si>
  <si>
    <t xml:space="preserve"> 11:17:49</t>
  </si>
  <si>
    <t xml:space="preserve"> 11:46:30</t>
  </si>
  <si>
    <t xml:space="preserve"> 12:05:41</t>
  </si>
  <si>
    <t xml:space="preserve"> 12:05:42</t>
  </si>
  <si>
    <t xml:space="preserve"> 12:12:20</t>
  </si>
  <si>
    <t xml:space="preserve"> 12:15:06</t>
  </si>
  <si>
    <t xml:space="preserve"> 13:01:20</t>
  </si>
  <si>
    <t xml:space="preserve"> 11:21:49</t>
  </si>
  <si>
    <t xml:space="preserve"> 11:21:52</t>
  </si>
  <si>
    <t xml:space="preserve"> 12:17:45</t>
  </si>
  <si>
    <t xml:space="preserve"> 12:17:46</t>
  </si>
  <si>
    <t xml:space="preserve"> 09:05:51</t>
  </si>
  <si>
    <t xml:space="preserve"> 10:37:23</t>
  </si>
  <si>
    <t xml:space="preserve"> 11:06:18</t>
  </si>
  <si>
    <t xml:space="preserve"> 11:06:19</t>
  </si>
  <si>
    <t xml:space="preserve"> 11:23:36</t>
  </si>
  <si>
    <t xml:space="preserve"> 13:04:31</t>
  </si>
  <si>
    <t xml:space="preserve"> 10:05:09</t>
  </si>
  <si>
    <t xml:space="preserve"> 10:08:07</t>
  </si>
  <si>
    <t xml:space="preserve"> 10:25:22</t>
  </si>
  <si>
    <t xml:space="preserve"> 11:27:24</t>
  </si>
  <si>
    <t xml:space="preserve"> 11:27:27</t>
  </si>
  <si>
    <t xml:space="preserve"> 12:24:21</t>
  </si>
  <si>
    <t xml:space="preserve"> 12:26:12</t>
  </si>
  <si>
    <t xml:space="preserve"> 09:46:47</t>
  </si>
  <si>
    <t xml:space="preserve"> 10:01:08</t>
  </si>
  <si>
    <t xml:space="preserve"> 10:33:55</t>
  </si>
  <si>
    <t xml:space="preserve"> 11:13:01</t>
  </si>
  <si>
    <t xml:space="preserve"> 09:44:00</t>
  </si>
  <si>
    <t xml:space="preserve"> 10:03:14</t>
  </si>
  <si>
    <t xml:space="preserve"> 10:03:15</t>
  </si>
  <si>
    <t xml:space="preserve"> 09:29:43</t>
  </si>
  <si>
    <t xml:space="preserve"> 10:01:21</t>
  </si>
  <si>
    <t xml:space="preserve"> 10:24:31</t>
  </si>
  <si>
    <t xml:space="preserve"> 10:24:33</t>
  </si>
  <si>
    <t xml:space="preserve"> 11:09:04</t>
  </si>
  <si>
    <t xml:space="preserve"> 11:47:29</t>
  </si>
  <si>
    <t xml:space="preserve"> 11:47:30</t>
  </si>
  <si>
    <t xml:space="preserve"> 11:47:35</t>
  </si>
  <si>
    <t xml:space="preserve"> 15:37:48</t>
  </si>
  <si>
    <t xml:space="preserve"> 14:01:36</t>
  </si>
  <si>
    <t xml:space="preserve"> 14:01:38</t>
  </si>
  <si>
    <t xml:space="preserve"> 14:01:40</t>
  </si>
  <si>
    <t xml:space="preserve"> 11:38:01</t>
  </si>
  <si>
    <t xml:space="preserve"> 11:38:02</t>
  </si>
  <si>
    <t xml:space="preserve"> 11:59:23</t>
  </si>
  <si>
    <t xml:space="preserve"> 11:59:24</t>
  </si>
  <si>
    <t xml:space="preserve"> 13:49:06</t>
  </si>
  <si>
    <t xml:space="preserve"> 10:34:57</t>
  </si>
  <si>
    <t xml:space="preserve"> 13:42:56</t>
  </si>
  <si>
    <t xml:space="preserve"> 14:31:13</t>
  </si>
  <si>
    <t xml:space="preserve"> 14:50:04</t>
  </si>
  <si>
    <t xml:space="preserve"> 10:34:55</t>
  </si>
  <si>
    <t xml:space="preserve"> 10:34:56</t>
  </si>
  <si>
    <t xml:space="preserve"> 11:00:05</t>
  </si>
  <si>
    <t xml:space="preserve"> 12:31:52</t>
  </si>
  <si>
    <t xml:space="preserve"> 13:46:55</t>
  </si>
  <si>
    <t xml:space="preserve"> 14:52:05</t>
  </si>
  <si>
    <t xml:space="preserve"> 15:44:11</t>
  </si>
  <si>
    <t xml:space="preserve"> 15:44:13</t>
  </si>
  <si>
    <t xml:space="preserve"> 13:08:55</t>
  </si>
  <si>
    <t xml:space="preserve"> 15:16:40</t>
  </si>
  <si>
    <t xml:space="preserve"> 15:16:43</t>
  </si>
  <si>
    <t xml:space="preserve"> 15:26:01</t>
  </si>
  <si>
    <t xml:space="preserve"> 16:14:26</t>
  </si>
  <si>
    <t xml:space="preserve"> 11:27:21</t>
  </si>
  <si>
    <t xml:space="preserve"> 11:27:25</t>
  </si>
  <si>
    <t xml:space="preserve"> 12:37:01</t>
  </si>
  <si>
    <t xml:space="preserve"> 14:44:53</t>
  </si>
  <si>
    <t xml:space="preserve"> 09:42:28</t>
  </si>
  <si>
    <t xml:space="preserve"> 09:46:31</t>
  </si>
  <si>
    <t xml:space="preserve"> 09:49:01</t>
  </si>
  <si>
    <t xml:space="preserve"> 09:54:24</t>
  </si>
  <si>
    <t xml:space="preserve"> 10:15:22</t>
  </si>
  <si>
    <t xml:space="preserve"> 10:30:03</t>
  </si>
  <si>
    <t xml:space="preserve"> 10:32:55</t>
  </si>
  <si>
    <t xml:space="preserve"> 10:38:26</t>
  </si>
  <si>
    <t xml:space="preserve"> 10:43:00</t>
  </si>
  <si>
    <t xml:space="preserve"> 10:59:41</t>
  </si>
  <si>
    <t xml:space="preserve"> 11:05:09</t>
  </si>
  <si>
    <t xml:space="preserve"> 12:13:15</t>
  </si>
  <si>
    <t xml:space="preserve"> 12:13:17</t>
  </si>
  <si>
    <t xml:space="preserve"> 12:38:29</t>
  </si>
  <si>
    <t xml:space="preserve"> 12:52:47</t>
  </si>
  <si>
    <t xml:space="preserve"> 13:00:13</t>
  </si>
  <si>
    <t xml:space="preserve"> 13:54:50</t>
  </si>
  <si>
    <t xml:space="preserve"> 14:21:16</t>
  </si>
  <si>
    <t xml:space="preserve"> 14:49:35</t>
  </si>
  <si>
    <t xml:space="preserve"> 14:52:23</t>
  </si>
  <si>
    <t xml:space="preserve"> 15:04:13</t>
  </si>
  <si>
    <t xml:space="preserve"> 16:17:24</t>
  </si>
  <si>
    <t xml:space="preserve"> 09:04:12</t>
  </si>
  <si>
    <t xml:space="preserve"> 09:31:56</t>
  </si>
  <si>
    <t xml:space="preserve"> 13:44:54</t>
  </si>
  <si>
    <t xml:space="preserve"> 14:24:20</t>
  </si>
  <si>
    <t xml:space="preserve"> 14:35:33</t>
  </si>
  <si>
    <t xml:space="preserve"> 14:45:02</t>
  </si>
  <si>
    <t xml:space="preserve"> 15:19:46</t>
  </si>
  <si>
    <t xml:space="preserve"> 09:19:29</t>
  </si>
  <si>
    <t xml:space="preserve"> 09:56:59</t>
  </si>
  <si>
    <t xml:space="preserve"> 10:39:33</t>
  </si>
  <si>
    <t xml:space="preserve"> 11:13:48</t>
  </si>
  <si>
    <t xml:space="preserve"> 11:22:29</t>
  </si>
  <si>
    <t xml:space="preserve"> 11:22:30</t>
  </si>
  <si>
    <t xml:space="preserve"> 11:29:50</t>
  </si>
  <si>
    <t xml:space="preserve"> 11:56:44</t>
  </si>
  <si>
    <t xml:space="preserve"> 13:33:02</t>
  </si>
  <si>
    <t xml:space="preserve"> 13:43:17</t>
  </si>
  <si>
    <t xml:space="preserve"> 14:07:38</t>
  </si>
  <si>
    <t xml:space="preserve"> 14:22:49</t>
  </si>
  <si>
    <t xml:space="preserve"> 15:01:41</t>
  </si>
  <si>
    <t xml:space="preserve"> 15:50:40</t>
  </si>
  <si>
    <t xml:space="preserve"> 09:41:32</t>
  </si>
  <si>
    <t xml:space="preserve"> 09:42:20</t>
  </si>
  <si>
    <t xml:space="preserve"> 09:49:57</t>
  </si>
  <si>
    <t xml:space="preserve"> 09:57:31</t>
  </si>
  <si>
    <t xml:space="preserve"> 10:02:27</t>
  </si>
  <si>
    <t xml:space="preserve"> 10:10:34</t>
  </si>
  <si>
    <t xml:space="preserve"> 10:20:02</t>
  </si>
  <si>
    <t xml:space="preserve"> 10:44:23</t>
  </si>
  <si>
    <t xml:space="preserve"> 10:59:32</t>
  </si>
  <si>
    <t xml:space="preserve"> 11:32:39</t>
  </si>
  <si>
    <t xml:space="preserve"> 11:39:13</t>
  </si>
  <si>
    <t xml:space="preserve"> 11:50:27</t>
  </si>
  <si>
    <t xml:space="preserve"> 11:59:40</t>
  </si>
  <si>
    <t xml:space="preserve"> 12:33:27</t>
  </si>
  <si>
    <t xml:space="preserve"> 12:46:06</t>
  </si>
  <si>
    <t xml:space="preserve"> 13:57:35</t>
  </si>
  <si>
    <t xml:space="preserve"> 14:24:24</t>
  </si>
  <si>
    <t xml:space="preserve"> 15:00:43</t>
  </si>
  <si>
    <t xml:space="preserve"> 15:11:10</t>
  </si>
  <si>
    <t xml:space="preserve"> 16:39:24</t>
  </si>
  <si>
    <t xml:space="preserve"> 16:45:47</t>
  </si>
  <si>
    <t xml:space="preserve"> 16:45:49</t>
  </si>
  <si>
    <t xml:space="preserve"> 09:48:41</t>
  </si>
  <si>
    <t xml:space="preserve"> 09:58:55</t>
  </si>
  <si>
    <t xml:space="preserve"> 10:02:41</t>
  </si>
  <si>
    <t xml:space="preserve"> 10:29:17</t>
  </si>
  <si>
    <t xml:space="preserve"> 11:25:02</t>
  </si>
  <si>
    <t xml:space="preserve"> 11:57:09</t>
  </si>
  <si>
    <t xml:space="preserve"> 12:18:26</t>
  </si>
  <si>
    <t xml:space="preserve"> 13:04:34</t>
  </si>
  <si>
    <t xml:space="preserve"> 14:12:40</t>
  </si>
  <si>
    <t xml:space="preserve"> 14:48:05</t>
  </si>
  <si>
    <t xml:space="preserve"> 15:14:15</t>
  </si>
  <si>
    <t xml:space="preserve"> 15:14:22</t>
  </si>
  <si>
    <t xml:space="preserve"> 15:19:49</t>
  </si>
  <si>
    <t xml:space="preserve"> 16:05:31</t>
  </si>
  <si>
    <t xml:space="preserve"> 16:31:02</t>
  </si>
  <si>
    <t xml:space="preserve"> 16:39:21</t>
  </si>
  <si>
    <t xml:space="preserve"> 09:16:41</t>
  </si>
  <si>
    <t xml:space="preserve"> 09:27:10</t>
  </si>
  <si>
    <t xml:space="preserve"> 09:34:13</t>
  </si>
  <si>
    <t xml:space="preserve"> 10:13:42</t>
  </si>
  <si>
    <t xml:space="preserve"> 10:21:30</t>
  </si>
  <si>
    <t xml:space="preserve"> 10:26:31</t>
  </si>
  <si>
    <t xml:space="preserve"> 10:51:53</t>
  </si>
  <si>
    <t xml:space="preserve"> 11:27:05</t>
  </si>
  <si>
    <t xml:space="preserve"> 11:41:08</t>
  </si>
  <si>
    <t xml:space="preserve"> 11:45:40</t>
  </si>
  <si>
    <t xml:space="preserve"> 09:01:23</t>
  </si>
  <si>
    <t xml:space="preserve"> 09:01:26</t>
  </si>
  <si>
    <t xml:space="preserve"> 09:05:41</t>
  </si>
  <si>
    <t xml:space="preserve"> 09:18:03</t>
  </si>
  <si>
    <t xml:space="preserve"> 09:45:03</t>
  </si>
  <si>
    <t xml:space="preserve"> 09:52:27</t>
  </si>
  <si>
    <t xml:space="preserve"> 10:42:28</t>
  </si>
  <si>
    <t xml:space="preserve"> 10:42:31</t>
  </si>
  <si>
    <t xml:space="preserve"> 11:04:39</t>
  </si>
  <si>
    <t xml:space="preserve"> 11:17:23</t>
  </si>
  <si>
    <t xml:space="preserve"> 11:47:57</t>
  </si>
  <si>
    <t xml:space="preserve"> 12:31:49</t>
  </si>
  <si>
    <t xml:space="preserve"> 14:23:21</t>
  </si>
  <si>
    <t xml:space="preserve"> 14:39:03</t>
  </si>
  <si>
    <t xml:space="preserve"> 15:08:50</t>
  </si>
  <si>
    <t xml:space="preserve"> 15:09:51</t>
  </si>
  <si>
    <t xml:space="preserve"> 15:24:02</t>
  </si>
  <si>
    <t xml:space="preserve"> 15:33:11</t>
  </si>
  <si>
    <t xml:space="preserve"> 15:44:46</t>
  </si>
  <si>
    <t xml:space="preserve"> 15:59:08</t>
  </si>
  <si>
    <t xml:space="preserve"> 09:31:18</t>
  </si>
  <si>
    <t xml:space="preserve"> 09:41:58</t>
  </si>
  <si>
    <t xml:space="preserve"> 09:46:50</t>
  </si>
  <si>
    <t xml:space="preserve"> 10:36:43</t>
  </si>
  <si>
    <t xml:space="preserve"> 10:44:11</t>
  </si>
  <si>
    <t xml:space="preserve"> 10:55:36</t>
  </si>
  <si>
    <t xml:space="preserve"> 10:58:46</t>
  </si>
  <si>
    <t xml:space="preserve"> 11:36:40</t>
  </si>
  <si>
    <t xml:space="preserve"> 09:02:12</t>
  </si>
  <si>
    <t xml:space="preserve"> 09:02:54</t>
  </si>
  <si>
    <t xml:space="preserve"> 10:54:58</t>
  </si>
  <si>
    <t xml:space="preserve"> 11:30:48</t>
  </si>
  <si>
    <t xml:space="preserve"> 11:41:11</t>
  </si>
  <si>
    <t xml:space="preserve"> 11:47:46</t>
  </si>
  <si>
    <t xml:space="preserve"> 12:20:02</t>
  </si>
  <si>
    <t xml:space="preserve"> 12:54:43</t>
  </si>
  <si>
    <t xml:space="preserve"> 15:15:24</t>
  </si>
  <si>
    <t xml:space="preserve"> 16:03:49</t>
  </si>
  <si>
    <t xml:space="preserve"> 16:05:45</t>
  </si>
  <si>
    <t xml:space="preserve"> 16:15:25</t>
  </si>
  <si>
    <t xml:space="preserve"> 16:54:06</t>
  </si>
  <si>
    <t xml:space="preserve"> 13:43:26</t>
  </si>
  <si>
    <t xml:space="preserve"> 13:43:28</t>
  </si>
  <si>
    <t xml:space="preserve"> 13:19:14</t>
  </si>
  <si>
    <t xml:space="preserve"> 16:30:51</t>
  </si>
  <si>
    <t xml:space="preserve"> 12:55:05</t>
  </si>
  <si>
    <t xml:space="preserve"> 12:22:21</t>
  </si>
  <si>
    <t xml:space="preserve"> 12:29:46</t>
  </si>
  <si>
    <t xml:space="preserve"> 12:29:52</t>
  </si>
  <si>
    <t xml:space="preserve"> 15:00:14</t>
  </si>
  <si>
    <t xml:space="preserve"> 15:00:16</t>
  </si>
  <si>
    <t xml:space="preserve"> 15:02:47</t>
  </si>
  <si>
    <t xml:space="preserve"> 09:43:42</t>
  </si>
  <si>
    <t xml:space="preserve"> 09:43:48</t>
  </si>
  <si>
    <t xml:space="preserve"> 12:30:51</t>
  </si>
  <si>
    <t xml:space="preserve"> 12:54:31</t>
  </si>
  <si>
    <t xml:space="preserve"> 13:19:16</t>
  </si>
  <si>
    <t xml:space="preserve"> 13:21:42</t>
  </si>
  <si>
    <t xml:space="preserve"> 13:21:49</t>
  </si>
  <si>
    <t xml:space="preserve"> 09:25:22</t>
  </si>
  <si>
    <t xml:space="preserve"> 09:25:23</t>
  </si>
  <si>
    <t xml:space="preserve"> 09:25:58</t>
  </si>
  <si>
    <t xml:space="preserve"> 09:26:10</t>
  </si>
  <si>
    <t xml:space="preserve"> 09:46:16</t>
  </si>
  <si>
    <t xml:space="preserve"> 10:32:50</t>
  </si>
  <si>
    <t xml:space="preserve"> 11:02:04</t>
  </si>
  <si>
    <t xml:space="preserve"> 11:04:47</t>
  </si>
  <si>
    <t xml:space="preserve"> 11:07:08</t>
  </si>
  <si>
    <t xml:space="preserve"> 11:10:47</t>
  </si>
  <si>
    <t xml:space="preserve"> 11:17:19</t>
  </si>
  <si>
    <t xml:space="preserve"> 11:28:55</t>
  </si>
  <si>
    <t xml:space="preserve"> 11:28:58</t>
  </si>
  <si>
    <t xml:space="preserve"> 11:36:04</t>
  </si>
  <si>
    <t xml:space="preserve"> 12:18:33</t>
  </si>
  <si>
    <t xml:space="preserve"> 12:21:11</t>
  </si>
  <si>
    <t xml:space="preserve"> 12:21:13</t>
  </si>
  <si>
    <t xml:space="preserve"> 13:25:20</t>
  </si>
  <si>
    <t xml:space="preserve"> 13:51:15</t>
  </si>
  <si>
    <t xml:space="preserve"> 11:54:22</t>
  </si>
  <si>
    <t xml:space="preserve"> 11:57:17</t>
  </si>
  <si>
    <t xml:space="preserve"> 13:48:02</t>
  </si>
  <si>
    <t xml:space="preserve"> 14:05:15</t>
  </si>
  <si>
    <t xml:space="preserve"> 14:05:16</t>
  </si>
  <si>
    <t xml:space="preserve"> 14:05:20</t>
  </si>
  <si>
    <t xml:space="preserve"> 14:14:53</t>
  </si>
  <si>
    <t xml:space="preserve"> 14:16:19</t>
  </si>
  <si>
    <t xml:space="preserve"> 14:17:03</t>
  </si>
  <si>
    <t xml:space="preserve"> 14:20:56</t>
  </si>
  <si>
    <t xml:space="preserve"> 14:58:57</t>
  </si>
  <si>
    <t xml:space="preserve"> 14:58:58</t>
  </si>
  <si>
    <t xml:space="preserve"> 15:05:22</t>
  </si>
  <si>
    <t xml:space="preserve"> 15:56:33</t>
  </si>
  <si>
    <t xml:space="preserve"> 15:56:54</t>
  </si>
  <si>
    <t xml:space="preserve"> 16:22:36</t>
  </si>
  <si>
    <t xml:space="preserve"> 16:46:28</t>
  </si>
  <si>
    <t xml:space="preserve"> 16:47:09</t>
  </si>
  <si>
    <t xml:space="preserve"> 16:47:46</t>
  </si>
  <si>
    <t xml:space="preserve"> 16:47:55</t>
  </si>
  <si>
    <t xml:space="preserve"> 16:47:57</t>
  </si>
  <si>
    <t xml:space="preserve"> 16:50:15</t>
  </si>
  <si>
    <t xml:space="preserve"> 16:50:16</t>
  </si>
  <si>
    <t xml:space="preserve"> 16:53:33</t>
  </si>
  <si>
    <t xml:space="preserve"> 17:01:34</t>
  </si>
  <si>
    <t xml:space="preserve"> 17:08:42</t>
  </si>
  <si>
    <t xml:space="preserve"> 09:02:20</t>
  </si>
  <si>
    <t xml:space="preserve"> 09:10:26</t>
  </si>
  <si>
    <t xml:space="preserve"> 09:17:41</t>
  </si>
  <si>
    <t xml:space="preserve"> 09:19:25</t>
  </si>
  <si>
    <t xml:space="preserve"> 09:20:50</t>
  </si>
  <si>
    <t xml:space="preserve"> 09:26:27</t>
  </si>
  <si>
    <t xml:space="preserve"> 09:39:25</t>
  </si>
  <si>
    <t xml:space="preserve"> 10:12:21</t>
  </si>
  <si>
    <t xml:space="preserve"> 10:12:23</t>
  </si>
  <si>
    <t xml:space="preserve"> 10:18:29</t>
  </si>
  <si>
    <t xml:space="preserve"> 10:24:35</t>
  </si>
  <si>
    <t xml:space="preserve"> 10:31:31</t>
  </si>
  <si>
    <t xml:space="preserve"> 10:33:52</t>
  </si>
  <si>
    <t xml:space="preserve"> 10:37:28</t>
  </si>
  <si>
    <t xml:space="preserve"> 10:39:23</t>
  </si>
  <si>
    <t xml:space="preserve"> 10:58:14</t>
  </si>
  <si>
    <t xml:space="preserve"> 11:05:43</t>
  </si>
  <si>
    <t xml:space="preserve"> 11:05:44</t>
  </si>
  <si>
    <t xml:space="preserve"> 11:20:52</t>
  </si>
  <si>
    <t xml:space="preserve"> 11:20:55</t>
  </si>
  <si>
    <t xml:space="preserve"> 11:31:18</t>
  </si>
  <si>
    <t xml:space="preserve"> 11:32:19</t>
  </si>
  <si>
    <t xml:space="preserve"> 11:39:50</t>
  </si>
  <si>
    <t xml:space="preserve"> 11:46:14</t>
  </si>
  <si>
    <t xml:space="preserve"> 12:17:12</t>
  </si>
  <si>
    <t xml:space="preserve"> 12:18:40</t>
  </si>
  <si>
    <t xml:space="preserve"> 12:25:07</t>
  </si>
  <si>
    <t xml:space="preserve"> 12:26:34</t>
  </si>
  <si>
    <t xml:space="preserve"> 12:30:39</t>
  </si>
  <si>
    <t xml:space="preserve"> 12:54:58</t>
  </si>
  <si>
    <t xml:space="preserve"> 12:55:14</t>
  </si>
  <si>
    <t xml:space="preserve"> 12:58:12</t>
  </si>
  <si>
    <t xml:space="preserve"> 13:16:49</t>
  </si>
  <si>
    <t xml:space="preserve"> 13:41:29</t>
  </si>
  <si>
    <t xml:space="preserve"> 13:54:59</t>
  </si>
  <si>
    <t xml:space="preserve"> 13:57:03</t>
  </si>
  <si>
    <t xml:space="preserve"> 14:02:11</t>
  </si>
  <si>
    <t xml:space="preserve"> 09:39:13</t>
  </si>
  <si>
    <t xml:space="preserve"> 10:01:10</t>
  </si>
  <si>
    <t xml:space="preserve"> 10:17:57</t>
  </si>
  <si>
    <t xml:space="preserve"> 10:18:14</t>
  </si>
  <si>
    <t xml:space="preserve"> 10:20:33</t>
  </si>
  <si>
    <t xml:space="preserve"> 10:26:29</t>
  </si>
  <si>
    <t xml:space="preserve"> 10:40:20</t>
  </si>
  <si>
    <t xml:space="preserve"> 11:06:25</t>
  </si>
  <si>
    <t xml:space="preserve"> 11:15:36</t>
  </si>
  <si>
    <t xml:space="preserve"> 11:35:43</t>
  </si>
  <si>
    <t xml:space="preserve"> 11:46:34</t>
  </si>
  <si>
    <t xml:space="preserve"> 12:21:50</t>
  </si>
  <si>
    <t xml:space="preserve"> 09:42:31</t>
  </si>
  <si>
    <t xml:space="preserve"> 09:45:02</t>
  </si>
  <si>
    <t xml:space="preserve"> 10:17:56</t>
  </si>
  <si>
    <t xml:space="preserve"> 12:06:04</t>
  </si>
  <si>
    <t xml:space="preserve"> 12:06:09</t>
  </si>
  <si>
    <t xml:space="preserve"> 12:52:19</t>
  </si>
  <si>
    <t xml:space="preserve"> 12:52:21</t>
  </si>
  <si>
    <t xml:space="preserve"> 15:44:28</t>
  </si>
  <si>
    <t xml:space="preserve"> 16:52:05</t>
  </si>
  <si>
    <t xml:space="preserve"> 09:13:29</t>
  </si>
  <si>
    <t xml:space="preserve"> 09:42:24</t>
  </si>
  <si>
    <t xml:space="preserve"> 10:06:55</t>
  </si>
  <si>
    <t xml:space="preserve"> 10:59:07</t>
  </si>
  <si>
    <t xml:space="preserve"> 11:14:26</t>
  </si>
  <si>
    <t xml:space="preserve"> 11:16:51</t>
  </si>
  <si>
    <t xml:space="preserve"> 14:28:08</t>
  </si>
  <si>
    <t xml:space="preserve"> 14:45:38</t>
  </si>
  <si>
    <t xml:space="preserve"> 09:02:01</t>
  </si>
  <si>
    <t xml:space="preserve"> 09:45:09</t>
  </si>
  <si>
    <t xml:space="preserve"> 09:45:10</t>
  </si>
  <si>
    <t xml:space="preserve"> 09:52:10</t>
  </si>
  <si>
    <t xml:space="preserve"> 09:52:14</t>
  </si>
  <si>
    <t xml:space="preserve"> 09:53:21</t>
  </si>
  <si>
    <t xml:space="preserve"> 10:06:07</t>
  </si>
  <si>
    <t xml:space="preserve"> 10:09:55</t>
  </si>
  <si>
    <t xml:space="preserve"> 11:19:29</t>
  </si>
  <si>
    <t xml:space="preserve"> 11:39:11</t>
  </si>
  <si>
    <t xml:space="preserve"> 12:16:23</t>
  </si>
  <si>
    <t xml:space="preserve"> 12:42:23</t>
  </si>
  <si>
    <t xml:space="preserve"> 13:09:24</t>
  </si>
  <si>
    <t xml:space="preserve"> 13:22:55</t>
  </si>
  <si>
    <t xml:space="preserve"> 14:11:38</t>
  </si>
  <si>
    <t xml:space="preserve"> 14:30:29</t>
  </si>
  <si>
    <t xml:space="preserve"> 14:52:30</t>
  </si>
  <si>
    <t xml:space="preserve"> 15:33:54</t>
  </si>
  <si>
    <t xml:space="preserve"> 15:47:57</t>
  </si>
  <si>
    <t xml:space="preserve"> 16:42:25</t>
  </si>
  <si>
    <t xml:space="preserve"> 09:44:56</t>
  </si>
  <si>
    <t xml:space="preserve"> 10:20:52</t>
  </si>
  <si>
    <t xml:space="preserve"> 14:49:00</t>
  </si>
  <si>
    <t xml:space="preserve"> 09:30:31</t>
  </si>
  <si>
    <t xml:space="preserve"> 09:45:25</t>
  </si>
  <si>
    <t xml:space="preserve"> 09:55:46</t>
  </si>
  <si>
    <t xml:space="preserve"> 10:36:52</t>
  </si>
  <si>
    <t xml:space="preserve"> 11:08:43</t>
  </si>
  <si>
    <t xml:space="preserve"> 11:46:15</t>
  </si>
  <si>
    <t xml:space="preserve"> 11:52:35</t>
  </si>
  <si>
    <t xml:space="preserve"> 11:57:56</t>
  </si>
  <si>
    <t xml:space="preserve"> 09:00:37</t>
  </si>
  <si>
    <t xml:space="preserve"> 09:19:43</t>
  </si>
  <si>
    <t xml:space="preserve"> 09:42:03</t>
  </si>
  <si>
    <t xml:space="preserve"> 10:30:01</t>
  </si>
  <si>
    <t xml:space="preserve"> 11:17:15</t>
  </si>
  <si>
    <t xml:space="preserve"> 11:45:58</t>
  </si>
  <si>
    <t xml:space="preserve"> 12:06:49</t>
  </si>
  <si>
    <t xml:space="preserve"> 13:15:03</t>
  </si>
  <si>
    <t xml:space="preserve"> 13:45:48</t>
  </si>
  <si>
    <t xml:space="preserve"> 15:02:59</t>
  </si>
  <si>
    <t xml:space="preserve"> 15:17:14</t>
  </si>
  <si>
    <t xml:space="preserve"> 15:59:35</t>
  </si>
  <si>
    <t xml:space="preserve"> 16:42:35</t>
  </si>
  <si>
    <t xml:space="preserve"> 16:54:26</t>
  </si>
  <si>
    <t xml:space="preserve"> 09:22:31</t>
  </si>
  <si>
    <t xml:space="preserve"> 09:55:26</t>
  </si>
  <si>
    <t xml:space="preserve"> 10:31:01</t>
  </si>
  <si>
    <t xml:space="preserve"> 12:08:48</t>
  </si>
  <si>
    <t xml:space="preserve"> 10:13:14</t>
  </si>
  <si>
    <t xml:space="preserve"> 10:30:58</t>
  </si>
  <si>
    <t xml:space="preserve"> 10:42:25</t>
  </si>
  <si>
    <t xml:space="preserve"> 11:54:27</t>
  </si>
  <si>
    <t xml:space="preserve"> 14:28:53</t>
  </si>
  <si>
    <t xml:space="preserve"> 15:19:59</t>
  </si>
  <si>
    <t xml:space="preserve"> 16:07:51</t>
  </si>
  <si>
    <t xml:space="preserve"> 16:11:45</t>
  </si>
  <si>
    <t xml:space="preserve"> 16:11:46</t>
  </si>
  <si>
    <t xml:space="preserve"> 16:41:58</t>
  </si>
  <si>
    <t xml:space="preserve"> 09:07:34</t>
  </si>
  <si>
    <t xml:space="preserve"> 09:16:46</t>
  </si>
  <si>
    <t xml:space="preserve"> 09:21:01</t>
  </si>
  <si>
    <t xml:space="preserve"> 09:39:44</t>
  </si>
  <si>
    <t xml:space="preserve"> 10:52:55</t>
  </si>
  <si>
    <t xml:space="preserve"> 10:58:09</t>
  </si>
  <si>
    <t xml:space="preserve"> 11:43:40</t>
  </si>
  <si>
    <t xml:space="preserve"> 11:49:55</t>
  </si>
  <si>
    <t xml:space="preserve"> 12:38:03</t>
  </si>
  <si>
    <t xml:space="preserve"> 12:47:56</t>
  </si>
  <si>
    <t xml:space="preserve"> 15:01:02</t>
  </si>
  <si>
    <t xml:space="preserve"> 16:01:06</t>
  </si>
  <si>
    <t xml:space="preserve"> 10:19:52</t>
  </si>
  <si>
    <t xml:space="preserve"> 10:25:15</t>
  </si>
  <si>
    <t xml:space="preserve"> 10:33:32</t>
  </si>
  <si>
    <t xml:space="preserve"> 10:39:43</t>
  </si>
  <si>
    <t xml:space="preserve"> 10:52:35</t>
  </si>
  <si>
    <t xml:space="preserve"> 11:01:57</t>
  </si>
  <si>
    <t xml:space="preserve"> 11:17:56</t>
  </si>
  <si>
    <t xml:space="preserve"> 11:57:06</t>
  </si>
  <si>
    <t xml:space="preserve"> 10:57:44</t>
  </si>
  <si>
    <t xml:space="preserve"> 12:52:38</t>
  </si>
  <si>
    <t xml:space="preserve"> 13:21:02</t>
  </si>
  <si>
    <t xml:space="preserve"> 13:26:55</t>
  </si>
  <si>
    <t xml:space="preserve"> 13:34:38</t>
  </si>
  <si>
    <t xml:space="preserve"> 13:34:39</t>
  </si>
  <si>
    <t xml:space="preserve"> 16:10:01</t>
  </si>
  <si>
    <t xml:space="preserve"> 16:10:02</t>
  </si>
  <si>
    <t xml:space="preserve"> 16:10:04</t>
  </si>
  <si>
    <t xml:space="preserve"> 16:10:07</t>
  </si>
  <si>
    <t xml:space="preserve"> 16:10:08</t>
  </si>
  <si>
    <t xml:space="preserve"> 16:10:11</t>
  </si>
  <si>
    <t xml:space="preserve"> 13:05:14</t>
  </si>
  <si>
    <t xml:space="preserve"> 14:24:58</t>
  </si>
  <si>
    <t xml:space="preserve"> 14:36:04</t>
  </si>
  <si>
    <t xml:space="preserve"> 09:39:38</t>
  </si>
  <si>
    <t xml:space="preserve"> 09:39:40</t>
  </si>
  <si>
    <t xml:space="preserve"> 10:47:51</t>
  </si>
  <si>
    <t xml:space="preserve"> 10:47:59</t>
  </si>
  <si>
    <t xml:space="preserve"> 11:05:24</t>
  </si>
  <si>
    <t xml:space="preserve"> 11:59:55</t>
  </si>
  <si>
    <t xml:space="preserve"> 11:59:56</t>
  </si>
  <si>
    <t xml:space="preserve"> 12:00:00</t>
  </si>
  <si>
    <t xml:space="preserve"> 12:38:10</t>
  </si>
  <si>
    <t xml:space="preserve"> 12:38:11</t>
  </si>
  <si>
    <t xml:space="preserve"> 12:20:52</t>
  </si>
  <si>
    <t xml:space="preserve"> 13:45:32</t>
  </si>
  <si>
    <t xml:space="preserve"> 14:14:14</t>
  </si>
  <si>
    <t xml:space="preserve"> 15:17:19</t>
  </si>
  <si>
    <t xml:space="preserve"> 15:23:23</t>
  </si>
  <si>
    <t xml:space="preserve"> 15:50:20</t>
  </si>
  <si>
    <t xml:space="preserve"> 16:19:00</t>
  </si>
  <si>
    <t xml:space="preserve"> 16:21:56</t>
  </si>
  <si>
    <t xml:space="preserve"> 16:21:58</t>
  </si>
  <si>
    <t xml:space="preserve"> 16:38:01</t>
  </si>
  <si>
    <t xml:space="preserve"> 16:45:43</t>
  </si>
  <si>
    <t xml:space="preserve"> 17:02:29</t>
  </si>
  <si>
    <t xml:space="preserve"> 09:53:07</t>
  </si>
  <si>
    <t xml:space="preserve"> 10:29:46</t>
  </si>
  <si>
    <t xml:space="preserve"> 13:34:59</t>
  </si>
  <si>
    <t xml:space="preserve"> 10:32:18</t>
  </si>
  <si>
    <t xml:space="preserve"> 10:35:46</t>
  </si>
  <si>
    <t xml:space="preserve"> 10:41:00</t>
  </si>
  <si>
    <t xml:space="preserve"> 12:41:19</t>
  </si>
  <si>
    <t xml:space="preserve"> 14:00:39</t>
  </si>
  <si>
    <t xml:space="preserve"> 14:39:56</t>
  </si>
  <si>
    <t xml:space="preserve"> 14:39:58</t>
  </si>
  <si>
    <t xml:space="preserve"> 15:14:16</t>
  </si>
  <si>
    <t xml:space="preserve"> 15:14:18</t>
  </si>
  <si>
    <t xml:space="preserve"> 15:14:19</t>
  </si>
  <si>
    <t xml:space="preserve"> 16:17:08</t>
  </si>
  <si>
    <t xml:space="preserve"> 16:18:00</t>
  </si>
  <si>
    <t xml:space="preserve"> 17:03:00</t>
  </si>
  <si>
    <t xml:space="preserve"> 17:03:01</t>
  </si>
  <si>
    <t xml:space="preserve"> 09:26:15</t>
  </si>
  <si>
    <t xml:space="preserve"> 09:26:18</t>
  </si>
  <si>
    <t xml:space="preserve"> 10:35:48</t>
  </si>
  <si>
    <t xml:space="preserve"> 11:42:31</t>
  </si>
  <si>
    <t xml:space="preserve"> 11:45:37</t>
  </si>
  <si>
    <t xml:space="preserve"> 11:59:50</t>
  </si>
  <si>
    <t xml:space="preserve"> 13:29:23</t>
  </si>
  <si>
    <t xml:space="preserve"> 15:45:26</t>
  </si>
  <si>
    <t xml:space="preserve"> 15:45:27</t>
  </si>
  <si>
    <t xml:space="preserve"> 16:02:14</t>
  </si>
  <si>
    <t xml:space="preserve"> 09:55:16</t>
  </si>
  <si>
    <t xml:space="preserve"> 10:04:24</t>
  </si>
  <si>
    <t xml:space="preserve"> 10:04:27</t>
  </si>
  <si>
    <t xml:space="preserve"> 10:50:05</t>
  </si>
  <si>
    <t xml:space="preserve"> 15:12:39</t>
  </si>
  <si>
    <t xml:space="preserve"> 15:15:41</t>
  </si>
  <si>
    <t xml:space="preserve"> 15:15:42</t>
  </si>
  <si>
    <t xml:space="preserve"> 16:43:45</t>
  </si>
  <si>
    <t xml:space="preserve"> 16:44:04</t>
  </si>
  <si>
    <t xml:space="preserve"> 16:44:05</t>
  </si>
  <si>
    <t xml:space="preserve"> 17:01:43</t>
  </si>
  <si>
    <t xml:space="preserve"> 10:03:18</t>
  </si>
  <si>
    <t xml:space="preserve"> 10:09:36</t>
  </si>
  <si>
    <t xml:space="preserve"> 10:23:13</t>
  </si>
  <si>
    <t xml:space="preserve"> 10:42:23</t>
  </si>
  <si>
    <t xml:space="preserve"> 11:17:06</t>
  </si>
  <si>
    <t xml:space="preserve"> 12:23:33</t>
  </si>
  <si>
    <t xml:space="preserve"> 13:20:53</t>
  </si>
  <si>
    <t xml:space="preserve"> 14:15:55</t>
  </si>
  <si>
    <t xml:space="preserve"> 14:15:57</t>
  </si>
  <si>
    <t xml:space="preserve"> 14:24:52</t>
  </si>
  <si>
    <t xml:space="preserve"> 14:24:55</t>
  </si>
  <si>
    <t xml:space="preserve"> 15:45:08</t>
  </si>
  <si>
    <t xml:space="preserve"> 15:45:10</t>
  </si>
  <si>
    <t xml:space="preserve"> 15:45:11</t>
  </si>
  <si>
    <t xml:space="preserve"> 15:46:20</t>
  </si>
  <si>
    <t xml:space="preserve"> 16:14:14</t>
  </si>
  <si>
    <t xml:space="preserve"> 16:14:16</t>
  </si>
  <si>
    <t xml:space="preserve"> 09:55:57</t>
  </si>
  <si>
    <t xml:space="preserve"> 10:35:51</t>
  </si>
  <si>
    <t xml:space="preserve"> 10:53:45</t>
  </si>
  <si>
    <t xml:space="preserve"> 11:17:35</t>
  </si>
  <si>
    <t xml:space="preserve"> 11:56:43</t>
  </si>
  <si>
    <t xml:space="preserve"> 11:56:47</t>
  </si>
  <si>
    <t xml:space="preserve"> 15:49:19</t>
  </si>
  <si>
    <t xml:space="preserve"> 09:01:15</t>
  </si>
  <si>
    <t xml:space="preserve"> 10:05:56</t>
  </si>
  <si>
    <t xml:space="preserve"> 11:06:22</t>
  </si>
  <si>
    <t xml:space="preserve"> 13:42:17</t>
  </si>
  <si>
    <t xml:space="preserve"> 15:13:46</t>
  </si>
  <si>
    <t xml:space="preserve"> 15:50:10</t>
  </si>
  <si>
    <t xml:space="preserve"> 10:53:16</t>
  </si>
  <si>
    <t xml:space="preserve"> 12:39:32</t>
  </si>
  <si>
    <t xml:space="preserve"> 13:43:05</t>
  </si>
  <si>
    <t xml:space="preserve"> 10:47:05</t>
  </si>
  <si>
    <t xml:space="preserve"> 11:22:13</t>
  </si>
  <si>
    <t xml:space="preserve"> 11:50:59</t>
  </si>
  <si>
    <t xml:space="preserve"> 11:55:08</t>
  </si>
  <si>
    <t xml:space="preserve"> 11:55:39</t>
  </si>
  <si>
    <t xml:space="preserve"> 12:08:56</t>
  </si>
  <si>
    <t xml:space="preserve"> 15:06:46</t>
  </si>
  <si>
    <t xml:space="preserve"> 15:06:48</t>
  </si>
  <si>
    <t xml:space="preserve"> 15:39:14</t>
  </si>
  <si>
    <t xml:space="preserve"> 15:45:02</t>
  </si>
  <si>
    <t xml:space="preserve"> 15:54:11</t>
  </si>
  <si>
    <t xml:space="preserve"> 16:01:25</t>
  </si>
  <si>
    <t xml:space="preserve"> 16:57:45</t>
  </si>
  <si>
    <t xml:space="preserve"> 10:19:00</t>
  </si>
  <si>
    <t xml:space="preserve"> 11:13:30</t>
  </si>
  <si>
    <t xml:space="preserve"> 12:04:57</t>
  </si>
  <si>
    <t xml:space="preserve"> 14:32:22</t>
  </si>
  <si>
    <t xml:space="preserve"> 14:42:46</t>
  </si>
  <si>
    <t xml:space="preserve"> 15:29:22</t>
  </si>
  <si>
    <t xml:space="preserve"> 16:04:52</t>
  </si>
  <si>
    <t xml:space="preserve"> 09:56:29</t>
  </si>
  <si>
    <t xml:space="preserve"> 10:22:17</t>
  </si>
  <si>
    <t xml:space="preserve"> 10:58:32</t>
  </si>
  <si>
    <t xml:space="preserve"> 11:13:12</t>
  </si>
  <si>
    <t xml:space="preserve"> 11:40:25</t>
  </si>
  <si>
    <t xml:space="preserve"> 13:46:45</t>
  </si>
  <si>
    <t xml:space="preserve"> 13:57:21</t>
  </si>
  <si>
    <t xml:space="preserve"> 14:01:51</t>
  </si>
  <si>
    <t xml:space="preserve"> 14:09:56</t>
  </si>
  <si>
    <t xml:space="preserve"> 14:13:07</t>
  </si>
  <si>
    <t xml:space="preserve"> 14:47:02</t>
  </si>
  <si>
    <t xml:space="preserve"> 15:25:21</t>
  </si>
  <si>
    <t xml:space="preserve"> 11:37:34</t>
  </si>
  <si>
    <t xml:space="preserve"> 13:32:16</t>
  </si>
  <si>
    <t xml:space="preserve"> 14:43:17</t>
  </si>
  <si>
    <t xml:space="preserve"> 14:58:13</t>
  </si>
  <si>
    <t xml:space="preserve"> 16:16:41</t>
  </si>
  <si>
    <t xml:space="preserve"> 17:02:48</t>
  </si>
  <si>
    <t xml:space="preserve"> 10:49:38</t>
  </si>
  <si>
    <t xml:space="preserve"> 11:24:28</t>
  </si>
  <si>
    <t xml:space="preserve"> 11:34:24</t>
  </si>
  <si>
    <t xml:space="preserve"> 11:40:03</t>
  </si>
  <si>
    <t xml:space="preserve"> 12:11:43</t>
  </si>
  <si>
    <t xml:space="preserve"> 12:35:21</t>
  </si>
  <si>
    <t xml:space="preserve"> 12:39:39</t>
  </si>
  <si>
    <t xml:space="preserve"> 12:53:19</t>
  </si>
  <si>
    <t xml:space="preserve"> 12:54:59</t>
  </si>
  <si>
    <t xml:space="preserve"> 10:50:37</t>
  </si>
  <si>
    <t xml:space="preserve"> 16:26:51</t>
  </si>
  <si>
    <t xml:space="preserve"> 16:26:52</t>
  </si>
  <si>
    <t xml:space="preserve"> 10:30:30</t>
  </si>
  <si>
    <t xml:space="preserve"> 10:30:33</t>
  </si>
  <si>
    <t xml:space="preserve"> 12:28:19</t>
  </si>
  <si>
    <t xml:space="preserve"> 12:52:34</t>
  </si>
  <si>
    <t xml:space="preserve"> 12:57:47</t>
  </si>
  <si>
    <t xml:space="preserve"> 13:08:20</t>
  </si>
  <si>
    <t xml:space="preserve"> 13:56:22</t>
  </si>
  <si>
    <t xml:space="preserve"> 15:09:41</t>
  </si>
  <si>
    <t xml:space="preserve"> 09:31:26</t>
  </si>
  <si>
    <t xml:space="preserve"> 09:36:32</t>
  </si>
  <si>
    <t xml:space="preserve"> 09:55:47</t>
  </si>
  <si>
    <t xml:space="preserve"> 10:02:56</t>
  </si>
  <si>
    <t xml:space="preserve"> 10:04:23</t>
  </si>
  <si>
    <t xml:space="preserve"> 10:16:25</t>
  </si>
  <si>
    <t xml:space="preserve"> 11:06:52</t>
  </si>
  <si>
    <t xml:space="preserve"> 12:11:46</t>
  </si>
  <si>
    <t xml:space="preserve"> 12:11:48</t>
  </si>
  <si>
    <t xml:space="preserve"> 12:27:21</t>
  </si>
  <si>
    <t xml:space="preserve"> 12:27:22</t>
  </si>
  <si>
    <t xml:space="preserve"> 13:58:52</t>
  </si>
  <si>
    <t xml:space="preserve"> 15:51:26</t>
  </si>
  <si>
    <t xml:space="preserve"> 11:56:55</t>
  </si>
  <si>
    <t xml:space="preserve"> 09:24:00</t>
  </si>
  <si>
    <t xml:space="preserve"> 11:16:46</t>
  </si>
  <si>
    <t xml:space="preserve"> 12:18:42</t>
  </si>
  <si>
    <t xml:space="preserve"> 15:25:41</t>
  </si>
  <si>
    <t xml:space="preserve"> 12:06:12</t>
  </si>
  <si>
    <t xml:space="preserve"> 12:10:18</t>
  </si>
  <si>
    <t xml:space="preserve"> 15:46:01</t>
  </si>
  <si>
    <t xml:space="preserve"> 15:52:30</t>
  </si>
  <si>
    <t xml:space="preserve"> 16:52:23</t>
  </si>
  <si>
    <t xml:space="preserve"> 09:02:56</t>
  </si>
  <si>
    <t xml:space="preserve"> 09:47:27</t>
  </si>
  <si>
    <t xml:space="preserve"> 10:27:08</t>
  </si>
  <si>
    <t xml:space="preserve"> 13:34:13</t>
  </si>
  <si>
    <t xml:space="preserve"> 13:10:51</t>
  </si>
  <si>
    <t xml:space="preserve"> 13:11:18</t>
  </si>
  <si>
    <t xml:space="preserve"> 13:34:12</t>
  </si>
  <si>
    <t xml:space="preserve"> 15:15:40</t>
  </si>
  <si>
    <t xml:space="preserve"> 15:51:13</t>
  </si>
  <si>
    <t xml:space="preserve"> 15:51:14</t>
  </si>
  <si>
    <t xml:space="preserve"> 09:24:29</t>
  </si>
  <si>
    <t xml:space="preserve"> 10:10:24</t>
  </si>
  <si>
    <t xml:space="preserve"> 10:10:27</t>
  </si>
  <si>
    <t xml:space="preserve"> 11:53:54</t>
  </si>
  <si>
    <t xml:space="preserve"> 12:58:21</t>
  </si>
  <si>
    <t xml:space="preserve"> 13:10:01</t>
  </si>
  <si>
    <t xml:space="preserve"> 14:13:47</t>
  </si>
  <si>
    <t xml:space="preserve"> 14:20:18</t>
  </si>
  <si>
    <t xml:space="preserve"> 14:26:05</t>
  </si>
  <si>
    <t xml:space="preserve"> 15:04:03</t>
  </si>
  <si>
    <t xml:space="preserve"> 15:06:56</t>
  </si>
  <si>
    <t xml:space="preserve"> 15:43:37</t>
  </si>
  <si>
    <t xml:space="preserve"> 15:45:09</t>
  </si>
  <si>
    <t xml:space="preserve"> 15:46:12</t>
  </si>
  <si>
    <t xml:space="preserve"> 16:27:05</t>
  </si>
  <si>
    <t xml:space="preserve"> 09:23:56</t>
  </si>
  <si>
    <t xml:space="preserve"> 09:30:10</t>
  </si>
  <si>
    <t xml:space="preserve"> 09:37:42</t>
  </si>
  <si>
    <t xml:space="preserve"> 09:37:45</t>
  </si>
  <si>
    <t xml:space="preserve"> 09:46:32</t>
  </si>
  <si>
    <t xml:space="preserve"> 09:51:15</t>
  </si>
  <si>
    <t xml:space="preserve"> 10:04:39</t>
  </si>
  <si>
    <t xml:space="preserve"> 10:14:12</t>
  </si>
  <si>
    <t xml:space="preserve"> 10:15:09</t>
  </si>
  <si>
    <t xml:space="preserve"> 10:29:36</t>
  </si>
  <si>
    <t xml:space="preserve"> 10:31:25</t>
  </si>
  <si>
    <t xml:space="preserve"> 11:02:39</t>
  </si>
  <si>
    <t xml:space="preserve"> 11:32:21</t>
  </si>
  <si>
    <t xml:space="preserve"> 11:52:16</t>
  </si>
  <si>
    <t xml:space="preserve"> 12:12:08</t>
  </si>
  <si>
    <t xml:space="preserve"> 12:20:01</t>
  </si>
  <si>
    <t xml:space="preserve"> 14:19:02</t>
  </si>
  <si>
    <t xml:space="preserve"> 14:22:53</t>
  </si>
  <si>
    <t xml:space="preserve"> 14:23:04</t>
  </si>
  <si>
    <t xml:space="preserve"> 14:49:27</t>
  </si>
  <si>
    <t xml:space="preserve"> 15:28:47</t>
  </si>
  <si>
    <t xml:space="preserve"> 15:31:53</t>
  </si>
  <si>
    <t xml:space="preserve"> 15:58:37</t>
  </si>
  <si>
    <t xml:space="preserve"> 16:18:23</t>
  </si>
  <si>
    <t xml:space="preserve"> 16:28:28</t>
  </si>
  <si>
    <t xml:space="preserve"> 17:04:19</t>
  </si>
  <si>
    <t xml:space="preserve"> 09:13:12</t>
  </si>
  <si>
    <t xml:space="preserve"> 09:45:32</t>
  </si>
  <si>
    <t xml:space="preserve"> 09:51:20</t>
  </si>
  <si>
    <t xml:space="preserve"> 09:56:26</t>
  </si>
  <si>
    <t xml:space="preserve"> 09:57:41</t>
  </si>
  <si>
    <t xml:space="preserve"> 10:14:24</t>
  </si>
  <si>
    <t xml:space="preserve"> 10:26:42</t>
  </si>
  <si>
    <t xml:space="preserve"> 10:27:37</t>
  </si>
  <si>
    <t xml:space="preserve"> 10:31:52</t>
  </si>
  <si>
    <t xml:space="preserve"> 10:50:01</t>
  </si>
  <si>
    <t xml:space="preserve"> 11:30:43</t>
  </si>
  <si>
    <t xml:space="preserve"> 13:20:49</t>
  </si>
  <si>
    <t xml:space="preserve"> 13:27:54</t>
  </si>
  <si>
    <t xml:space="preserve"> 13:28:17</t>
  </si>
  <si>
    <t xml:space="preserve"> 13:31:03</t>
  </si>
  <si>
    <t xml:space="preserve"> 13:42:54</t>
  </si>
  <si>
    <t xml:space="preserve"> 14:20:09</t>
  </si>
  <si>
    <t xml:space="preserve"> 15:27:49</t>
  </si>
  <si>
    <t xml:space="preserve"> 15:33:05</t>
  </si>
  <si>
    <t xml:space="preserve"> 09:12:09</t>
  </si>
  <si>
    <t xml:space="preserve"> 09:36:30</t>
  </si>
  <si>
    <t xml:space="preserve"> 09:38:37</t>
  </si>
  <si>
    <t xml:space="preserve"> 11:35:01</t>
  </si>
  <si>
    <t xml:space="preserve"> 11:35:06</t>
  </si>
  <si>
    <t xml:space="preserve"> 11:35:08</t>
  </si>
  <si>
    <t xml:space="preserve"> 11:39:49</t>
  </si>
  <si>
    <t xml:space="preserve"> 11:42:06</t>
  </si>
  <si>
    <t xml:space="preserve"> 12:02:33</t>
  </si>
  <si>
    <t xml:space="preserve"> 12:02:34</t>
  </si>
  <si>
    <t xml:space="preserve"> 12:02:35</t>
  </si>
  <si>
    <t xml:space="preserve"> 12:02:36</t>
  </si>
  <si>
    <t xml:space="preserve"> 12:02:37</t>
  </si>
  <si>
    <t xml:space="preserve"> 12:02:38</t>
  </si>
  <si>
    <t xml:space="preserve"> 12:02:39</t>
  </si>
  <si>
    <t xml:space="preserve"> 12:02:41</t>
  </si>
  <si>
    <t xml:space="preserve"> 12:02:42</t>
  </si>
  <si>
    <t xml:space="preserve"> 12:23:30</t>
  </si>
  <si>
    <t xml:space="preserve"> 12:23:31</t>
  </si>
  <si>
    <t xml:space="preserve"> 12:28:52</t>
  </si>
  <si>
    <t xml:space="preserve"> 12:40:31</t>
  </si>
  <si>
    <t xml:space="preserve"> 12:40:32</t>
  </si>
  <si>
    <t xml:space="preserve"> 12:43:36</t>
  </si>
  <si>
    <t xml:space="preserve"> 13:00:43</t>
  </si>
  <si>
    <t xml:space="preserve"> 09:15:24</t>
  </si>
  <si>
    <t xml:space="preserve"> 09:46:34</t>
  </si>
  <si>
    <t xml:space="preserve"> 10:12:58</t>
  </si>
  <si>
    <t xml:space="preserve"> 10:30:17</t>
  </si>
  <si>
    <t xml:space="preserve"> 10:51:34</t>
  </si>
  <si>
    <t xml:space="preserve"> 10:54:15</t>
  </si>
  <si>
    <t xml:space="preserve"> 11:07:26</t>
  </si>
  <si>
    <t xml:space="preserve"> 11:20:09</t>
  </si>
  <si>
    <t xml:space="preserve"> 11:24:30</t>
  </si>
  <si>
    <t xml:space="preserve"> 11:47:22</t>
  </si>
  <si>
    <t xml:space="preserve"> 11:51:49</t>
  </si>
  <si>
    <t xml:space="preserve"> 12:03:56</t>
  </si>
  <si>
    <t xml:space="preserve"> 12:16:20</t>
  </si>
  <si>
    <t xml:space="preserve"> 12:19:09</t>
  </si>
  <si>
    <t xml:space="preserve"> 12:35:43</t>
  </si>
  <si>
    <t xml:space="preserve"> 12:41:16</t>
  </si>
  <si>
    <t xml:space="preserve"> 09:15:27</t>
  </si>
  <si>
    <t xml:space="preserve"> 09:41:07</t>
  </si>
  <si>
    <t xml:space="preserve"> 09:43:14</t>
  </si>
  <si>
    <t xml:space="preserve"> 09:56:28</t>
  </si>
  <si>
    <t xml:space="preserve"> 10:23:36</t>
  </si>
  <si>
    <t xml:space="preserve"> 10:31:55</t>
  </si>
  <si>
    <t xml:space="preserve"> 10:46:44</t>
  </si>
  <si>
    <t xml:space="preserve"> 11:22:04</t>
  </si>
  <si>
    <t xml:space="preserve"> 11:56:26</t>
  </si>
  <si>
    <t xml:space="preserve"> 12:05:11</t>
  </si>
  <si>
    <t xml:space="preserve"> 12:55:41</t>
  </si>
  <si>
    <t xml:space="preserve"> 12:55:42</t>
  </si>
  <si>
    <t xml:space="preserve"> 13:02:24</t>
  </si>
  <si>
    <t xml:space="preserve"> 09:03:14</t>
  </si>
  <si>
    <t xml:space="preserve"> 09:22:51</t>
  </si>
  <si>
    <t xml:space="preserve"> 09:22:52</t>
  </si>
  <si>
    <t xml:space="preserve"> 09:51:12</t>
  </si>
  <si>
    <t xml:space="preserve"> 09:54:23</t>
  </si>
  <si>
    <t xml:space="preserve"> 10:00:58</t>
  </si>
  <si>
    <t xml:space="preserve"> 10:06:05</t>
  </si>
  <si>
    <t xml:space="preserve"> 10:07:12</t>
  </si>
  <si>
    <t xml:space="preserve"> 10:25:03</t>
  </si>
  <si>
    <t xml:space="preserve"> 10:28:43</t>
  </si>
  <si>
    <t xml:space="preserve"> 10:42:06</t>
  </si>
  <si>
    <t xml:space="preserve"> 13:33:50</t>
  </si>
  <si>
    <t xml:space="preserve"> 13:41:43</t>
  </si>
  <si>
    <t xml:space="preserve"> 13:43:51</t>
  </si>
  <si>
    <t xml:space="preserve"> 15:00:38</t>
  </si>
  <si>
    <t xml:space="preserve"> 15:00:40</t>
  </si>
  <si>
    <t xml:space="preserve"> 15:28:45</t>
  </si>
  <si>
    <t xml:space="preserve"> 16:23:16</t>
  </si>
  <si>
    <t xml:space="preserve"> 16:42:40</t>
  </si>
  <si>
    <t xml:space="preserve"> 16:58:34</t>
  </si>
  <si>
    <t xml:space="preserve"> 09:40:27</t>
  </si>
  <si>
    <t xml:space="preserve"> 10:05:13</t>
  </si>
  <si>
    <t xml:space="preserve"> 10:05:17</t>
  </si>
  <si>
    <t xml:space="preserve"> 11:15:41</t>
  </si>
  <si>
    <t xml:space="preserve"> 11:21:47</t>
  </si>
  <si>
    <t xml:space="preserve"> 11:51:05</t>
  </si>
  <si>
    <t xml:space="preserve"> 11:58:22</t>
  </si>
  <si>
    <t xml:space="preserve"> 11:58:25</t>
  </si>
  <si>
    <t xml:space="preserve"> 12:05:58</t>
  </si>
  <si>
    <t xml:space="preserve"> 12:18:49</t>
  </si>
  <si>
    <t xml:space="preserve"> 12:23:35</t>
  </si>
  <si>
    <t xml:space="preserve"> 12:32:25</t>
  </si>
  <si>
    <t xml:space="preserve"> 12:32:26</t>
  </si>
  <si>
    <t xml:space="preserve"> 09:45:08</t>
  </si>
  <si>
    <t xml:space="preserve"> 09:45:52</t>
  </si>
  <si>
    <t xml:space="preserve"> 10:04:30</t>
  </si>
  <si>
    <t xml:space="preserve"> 10:16:05</t>
  </si>
  <si>
    <t xml:space="preserve"> 10:16:06</t>
  </si>
  <si>
    <t xml:space="preserve"> 10:42:51</t>
  </si>
  <si>
    <t xml:space="preserve"> 11:13:53</t>
  </si>
  <si>
    <t xml:space="preserve"> 11:17:55</t>
  </si>
  <si>
    <t xml:space="preserve"> 13:40:46</t>
  </si>
  <si>
    <t xml:space="preserve"> 14:24:44</t>
  </si>
  <si>
    <t xml:space="preserve"> 14:26:32</t>
  </si>
  <si>
    <t xml:space="preserve"> 14:44:13</t>
  </si>
  <si>
    <t xml:space="preserve"> 14:44:14</t>
  </si>
  <si>
    <t xml:space="preserve"> 14:44:15</t>
  </si>
  <si>
    <t xml:space="preserve"> 15:01:00</t>
  </si>
  <si>
    <t xml:space="preserve"> 15:07:42</t>
  </si>
  <si>
    <t xml:space="preserve"> 15:14:44</t>
  </si>
  <si>
    <t xml:space="preserve"> 15:35:25</t>
  </si>
  <si>
    <t xml:space="preserve"> 15:37:11</t>
  </si>
  <si>
    <t xml:space="preserve"> 15:41:19</t>
  </si>
  <si>
    <t xml:space="preserve"> 15:53:34</t>
  </si>
  <si>
    <t xml:space="preserve"> 17:12:13</t>
  </si>
  <si>
    <t xml:space="preserve"> 17:12:15</t>
  </si>
  <si>
    <t xml:space="preserve"> 17:12:16</t>
  </si>
  <si>
    <t xml:space="preserve"> 09:36:19</t>
  </si>
  <si>
    <t xml:space="preserve"> 10:33:53</t>
  </si>
  <si>
    <t xml:space="preserve"> 11:24:05</t>
  </si>
  <si>
    <t xml:space="preserve"> 12:56:25</t>
  </si>
  <si>
    <t xml:space="preserve"> 12:56:26</t>
  </si>
  <si>
    <t xml:space="preserve"> 13:11:16</t>
  </si>
  <si>
    <t xml:space="preserve"> 13:11:17</t>
  </si>
  <si>
    <t xml:space="preserve"> 13:40:22</t>
  </si>
  <si>
    <t xml:space="preserve"> 13:49:09</t>
  </si>
  <si>
    <t xml:space="preserve"> 14:05:42</t>
  </si>
  <si>
    <t xml:space="preserve"> 14:20:05</t>
  </si>
  <si>
    <t xml:space="preserve"> 14:43:04</t>
  </si>
  <si>
    <t xml:space="preserve"> 09:11:03</t>
  </si>
  <si>
    <t xml:space="preserve"> 09:11:04</t>
  </si>
  <si>
    <t xml:space="preserve"> 11:11:24</t>
  </si>
  <si>
    <t xml:space="preserve"> 11:58:35</t>
  </si>
  <si>
    <t xml:space="preserve"> 12:45:52</t>
  </si>
  <si>
    <t xml:space="preserve"> 15:19:48</t>
  </si>
  <si>
    <t xml:space="preserve"> 09:28:44</t>
  </si>
  <si>
    <t xml:space="preserve"> 09:28:49</t>
  </si>
  <si>
    <t xml:space="preserve"> 09:34:40</t>
  </si>
  <si>
    <t xml:space="preserve"> 09:36:04</t>
  </si>
  <si>
    <t xml:space="preserve"> 09:44:49</t>
  </si>
  <si>
    <t xml:space="preserve"> 09:51:43</t>
  </si>
  <si>
    <t xml:space="preserve"> 10:03:12</t>
  </si>
  <si>
    <t xml:space="preserve"> 10:10:09</t>
  </si>
  <si>
    <t xml:space="preserve"> 10:20:13</t>
  </si>
  <si>
    <t xml:space="preserve"> 10:21:20</t>
  </si>
  <si>
    <t xml:space="preserve"> 10:35:53</t>
  </si>
  <si>
    <t xml:space="preserve"> 10:38:40</t>
  </si>
  <si>
    <t xml:space="preserve"> 10:40:57</t>
  </si>
  <si>
    <t xml:space="preserve"> 10:45:52</t>
  </si>
  <si>
    <t xml:space="preserve"> 11:16:56</t>
  </si>
  <si>
    <t xml:space="preserve"> 11:22:51</t>
  </si>
  <si>
    <t xml:space="preserve"> 11:28:54</t>
  </si>
  <si>
    <t xml:space="preserve"> 12:00:24</t>
  </si>
  <si>
    <t xml:space="preserve"> 12:01:19</t>
  </si>
  <si>
    <t xml:space="preserve"> 12:13:33</t>
  </si>
  <si>
    <t xml:space="preserve"> 12:16:26</t>
  </si>
  <si>
    <t xml:space="preserve"> 12:19:21</t>
  </si>
  <si>
    <t xml:space="preserve"> 12:39:05</t>
  </si>
  <si>
    <t xml:space="preserve"> 12:40:42</t>
  </si>
  <si>
    <t xml:space="preserve"> 12:55:23</t>
  </si>
  <si>
    <t xml:space="preserve"> 13:03:04</t>
  </si>
  <si>
    <t xml:space="preserve"> 13:20:13</t>
  </si>
  <si>
    <t xml:space="preserve"> 11:15:22</t>
  </si>
  <si>
    <t xml:space="preserve"> 11:23:23</t>
  </si>
  <si>
    <t xml:space="preserve"> 12:07:38</t>
  </si>
  <si>
    <t xml:space="preserve"> 12:38:36</t>
  </si>
  <si>
    <t xml:space="preserve"> 09:03:05</t>
  </si>
  <si>
    <t xml:space="preserve"> 10:05:10</t>
  </si>
  <si>
    <t xml:space="preserve"> 10:05:12</t>
  </si>
  <si>
    <t xml:space="preserve"> 10:05:28</t>
  </si>
  <si>
    <t xml:space="preserve"> 10:18:33</t>
  </si>
  <si>
    <t xml:space="preserve"> 10:29:25</t>
  </si>
  <si>
    <t xml:space="preserve"> 11:07:34</t>
  </si>
  <si>
    <t xml:space="preserve"> 11:16:12</t>
  </si>
  <si>
    <t xml:space="preserve"> 11:17:30</t>
  </si>
  <si>
    <t xml:space="preserve"> 11:56:09</t>
  </si>
  <si>
    <t xml:space="preserve"> 11:58:55</t>
  </si>
  <si>
    <t xml:space="preserve"> 12:14:03</t>
  </si>
  <si>
    <t xml:space="preserve"> 12:21:09</t>
  </si>
  <si>
    <t xml:space="preserve"> 12:36:03</t>
  </si>
  <si>
    <t xml:space="preserve"> 12:38:01</t>
  </si>
  <si>
    <t xml:space="preserve"> 12:44:25</t>
  </si>
  <si>
    <t xml:space="preserve"> 12:46:29</t>
  </si>
  <si>
    <t xml:space="preserve"> 12:58:51</t>
  </si>
  <si>
    <t xml:space="preserve"> 13:11:51</t>
  </si>
  <si>
    <t xml:space="preserve"> 09:31:11</t>
  </si>
  <si>
    <t xml:space="preserve"> 09:31:14</t>
  </si>
  <si>
    <t xml:space="preserve"> 09:37:12</t>
  </si>
  <si>
    <t xml:space="preserve"> 09:49:31</t>
  </si>
  <si>
    <t xml:space="preserve"> 09:51:23</t>
  </si>
  <si>
    <t xml:space="preserve"> 09:56:32</t>
  </si>
  <si>
    <t xml:space="preserve"> 09:59:06</t>
  </si>
  <si>
    <t xml:space="preserve"> 10:16:19</t>
  </si>
  <si>
    <t xml:space="preserve"> 10:18:07</t>
  </si>
  <si>
    <t xml:space="preserve"> 10:22:46</t>
  </si>
  <si>
    <t xml:space="preserve"> 10:27:31</t>
  </si>
  <si>
    <t xml:space="preserve"> 10:46:10</t>
  </si>
  <si>
    <t xml:space="preserve"> 11:00:07</t>
  </si>
  <si>
    <t xml:space="preserve"> 11:11:45</t>
  </si>
  <si>
    <t xml:space="preserve"> 11:14:00</t>
  </si>
  <si>
    <t xml:space="preserve"> 11:17:24</t>
  </si>
  <si>
    <t xml:space="preserve"> 11:32:01</t>
  </si>
  <si>
    <t xml:space="preserve"> 11:34:57</t>
  </si>
  <si>
    <t xml:space="preserve"> 11:40:32</t>
  </si>
  <si>
    <t xml:space="preserve"> 11:18:49</t>
  </si>
  <si>
    <t xml:space="preserve"> 11:55:24</t>
  </si>
  <si>
    <t xml:space="preserve"> 12:06:29</t>
  </si>
  <si>
    <t xml:space="preserve"> 12:08:51</t>
  </si>
  <si>
    <t xml:space="preserve"> 12:23:32</t>
  </si>
  <si>
    <t xml:space="preserve"> 12:24:52</t>
  </si>
  <si>
    <t xml:space="preserve"> 11:50:26</t>
  </si>
  <si>
    <t xml:space="preserve"> 12:17:11</t>
  </si>
  <si>
    <t xml:space="preserve"> 12:20:37</t>
  </si>
  <si>
    <t xml:space="preserve"> 12:21:37</t>
  </si>
  <si>
    <t xml:space="preserve"> 12:22:59</t>
  </si>
  <si>
    <t xml:space="preserve"> 12:40:36</t>
  </si>
  <si>
    <t xml:space="preserve"> 14:13:43</t>
  </si>
  <si>
    <t xml:space="preserve"> 14:18:48</t>
  </si>
  <si>
    <t xml:space="preserve"> 14:18:50</t>
  </si>
  <si>
    <t xml:space="preserve"> 14:28:06</t>
  </si>
  <si>
    <t xml:space="preserve"> 14:30:22</t>
  </si>
  <si>
    <t xml:space="preserve"> 15:18:32</t>
  </si>
  <si>
    <t xml:space="preserve"> 15:24:03</t>
  </si>
  <si>
    <t xml:space="preserve"> 15:29:19</t>
  </si>
  <si>
    <t xml:space="preserve"> 15:58:33</t>
  </si>
  <si>
    <t xml:space="preserve"> 15:58:34</t>
  </si>
  <si>
    <t xml:space="preserve"> 15:59:26</t>
  </si>
  <si>
    <t xml:space="preserve"> 09:01:29</t>
  </si>
  <si>
    <t xml:space="preserve"> 09:02:04</t>
  </si>
  <si>
    <t xml:space="preserve"> 09:09:17</t>
  </si>
  <si>
    <t xml:space="preserve"> 09:27:48</t>
  </si>
  <si>
    <t xml:space="preserve"> 09:29:36</t>
  </si>
  <si>
    <t xml:space="preserve"> 09:32:08</t>
  </si>
  <si>
    <t xml:space="preserve"> 09:35:52</t>
  </si>
  <si>
    <t xml:space="preserve"> 09:36:50</t>
  </si>
  <si>
    <t xml:space="preserve"> 09:38:44</t>
  </si>
  <si>
    <t xml:space="preserve"> 09:51:29</t>
  </si>
  <si>
    <t xml:space="preserve"> 09:54:52</t>
  </si>
  <si>
    <t xml:space="preserve"> 10:09:07</t>
  </si>
  <si>
    <t xml:space="preserve"> 10:10:21</t>
  </si>
  <si>
    <t xml:space="preserve"> 10:12:31</t>
  </si>
  <si>
    <t xml:space="preserve"> 10:17:04</t>
  </si>
  <si>
    <t xml:space="preserve"> 10:18:48</t>
  </si>
  <si>
    <t xml:space="preserve"> 10:20:24</t>
  </si>
  <si>
    <t xml:space="preserve"> 10:45:15</t>
  </si>
  <si>
    <t xml:space="preserve"> 10:51:14</t>
  </si>
  <si>
    <t xml:space="preserve"> 11:03:10</t>
  </si>
  <si>
    <t xml:space="preserve"> 11:06:08</t>
  </si>
  <si>
    <t xml:space="preserve"> 11:10:08</t>
  </si>
  <si>
    <t xml:space="preserve"> 11:29:11</t>
  </si>
  <si>
    <t xml:space="preserve"> 11:38:34</t>
  </si>
  <si>
    <t xml:space="preserve"> 11:39:48</t>
  </si>
  <si>
    <t xml:space="preserve"> 12:00:25</t>
  </si>
  <si>
    <t xml:space="preserve"> 12:26:57</t>
  </si>
  <si>
    <t xml:space="preserve"> 12:28:59</t>
  </si>
  <si>
    <t xml:space="preserve"> 12:37:38</t>
  </si>
  <si>
    <t xml:space="preserve"> 12:48:06</t>
  </si>
  <si>
    <t xml:space="preserve"> 12:55:39</t>
  </si>
  <si>
    <t xml:space="preserve"> 13:28:20</t>
  </si>
  <si>
    <t xml:space="preserve"> 13:53:08</t>
  </si>
  <si>
    <t xml:space="preserve"> 13:58:51</t>
  </si>
  <si>
    <t xml:space="preserve"> 14:20:16</t>
  </si>
  <si>
    <t xml:space="preserve"> 14:22:04</t>
  </si>
  <si>
    <t xml:space="preserve"> 14:31:42</t>
  </si>
  <si>
    <t xml:space="preserve"> 14:33:58</t>
  </si>
  <si>
    <t xml:space="preserve"> 09:00:31</t>
  </si>
  <si>
    <t xml:space="preserve"> 09:09:43</t>
  </si>
  <si>
    <t xml:space="preserve"> 09:26:31</t>
  </si>
  <si>
    <t xml:space="preserve"> 09:30:08</t>
  </si>
  <si>
    <t xml:space="preserve"> 09:40:30</t>
  </si>
  <si>
    <t xml:space="preserve"> 09:43:05</t>
  </si>
  <si>
    <t xml:space="preserve"> 09:48:54</t>
  </si>
  <si>
    <t xml:space="preserve"> 10:02:15</t>
  </si>
  <si>
    <t xml:space="preserve"> 10:08:17</t>
  </si>
  <si>
    <t xml:space="preserve"> 10:27:19</t>
  </si>
  <si>
    <t xml:space="preserve"> 10:38:15</t>
  </si>
  <si>
    <t xml:space="preserve"> 10:39:26</t>
  </si>
  <si>
    <t xml:space="preserve"> 10:43:16</t>
  </si>
  <si>
    <t xml:space="preserve"> 11:04:41</t>
  </si>
  <si>
    <t xml:space="preserve"> 11:06:46</t>
  </si>
  <si>
    <t xml:space="preserve"> 11:15:32</t>
  </si>
  <si>
    <t xml:space="preserve"> 11:22:05</t>
  </si>
  <si>
    <t xml:space="preserve"> 11:31:35</t>
  </si>
  <si>
    <t xml:space="preserve"> 11:42:08</t>
  </si>
  <si>
    <t xml:space="preserve"> 11:51:06</t>
  </si>
  <si>
    <t xml:space="preserve"> 11:54:20</t>
  </si>
  <si>
    <t xml:space="preserve"> 12:08:18</t>
  </si>
  <si>
    <t xml:space="preserve"> 12:11:56</t>
  </si>
  <si>
    <t xml:space="preserve"> 13:04:54</t>
  </si>
  <si>
    <t xml:space="preserve"> 13:06:18</t>
  </si>
  <si>
    <t xml:space="preserve"> 13:14:58</t>
  </si>
  <si>
    <t xml:space="preserve"> 13:15:50</t>
  </si>
  <si>
    <t xml:space="preserve"> 13:18:49</t>
  </si>
  <si>
    <t xml:space="preserve"> 13:23:29</t>
  </si>
  <si>
    <t xml:space="preserve"> 13:40:38</t>
  </si>
  <si>
    <t xml:space="preserve"> 13:58:56</t>
  </si>
  <si>
    <t xml:space="preserve"> 14:23:30</t>
  </si>
  <si>
    <t xml:space="preserve"> 14:55:16</t>
  </si>
  <si>
    <t xml:space="preserve"> 15:11:45</t>
  </si>
  <si>
    <t xml:space="preserve"> 15:14:50</t>
  </si>
  <si>
    <t xml:space="preserve"> 15:39:39</t>
  </si>
  <si>
    <t xml:space="preserve"> 15:42:15</t>
  </si>
  <si>
    <t xml:space="preserve"> 09:02:00</t>
  </si>
  <si>
    <t xml:space="preserve"> 09:04:20</t>
  </si>
  <si>
    <t xml:space="preserve"> 09:06:03</t>
  </si>
  <si>
    <t xml:space="preserve"> 09:29:06</t>
  </si>
  <si>
    <t xml:space="preserve"> 09:35:10</t>
  </si>
  <si>
    <t xml:space="preserve"> 09:35:12</t>
  </si>
  <si>
    <t xml:space="preserve"> 09:43:35</t>
  </si>
  <si>
    <t xml:space="preserve"> 10:05:54</t>
  </si>
  <si>
    <t xml:space="preserve"> 10:07:59</t>
  </si>
  <si>
    <t xml:space="preserve"> 10:14:42</t>
  </si>
  <si>
    <t xml:space="preserve"> 10:24:15</t>
  </si>
  <si>
    <t xml:space="preserve"> 10:33:00</t>
  </si>
  <si>
    <t xml:space="preserve"> 10:43:17</t>
  </si>
  <si>
    <t xml:space="preserve"> 10:51:52</t>
  </si>
  <si>
    <t xml:space="preserve"> 11:17:02</t>
  </si>
  <si>
    <t xml:space="preserve"> 11:25:26</t>
  </si>
  <si>
    <t xml:space="preserve"> 11:32:03</t>
  </si>
  <si>
    <t xml:space="preserve"> 11:48:06</t>
  </si>
  <si>
    <t xml:space="preserve"> 11:48:07</t>
  </si>
  <si>
    <t xml:space="preserve"> 11:48:09</t>
  </si>
  <si>
    <t xml:space="preserve"> 12:15:04</t>
  </si>
  <si>
    <t xml:space="preserve"> 12:37:02</t>
  </si>
  <si>
    <t xml:space="preserve"> 13:39:34</t>
  </si>
  <si>
    <t xml:space="preserve"> 13:58:20</t>
  </si>
  <si>
    <t xml:space="preserve"> 14:07:53</t>
  </si>
  <si>
    <t xml:space="preserve"> 14:10:15</t>
  </si>
  <si>
    <t xml:space="preserve"> 14:32:01</t>
  </si>
  <si>
    <t xml:space="preserve"> 14:32:04</t>
  </si>
  <si>
    <t xml:space="preserve"> 14:36:06</t>
  </si>
  <si>
    <t xml:space="preserve"> 14:37:22</t>
  </si>
  <si>
    <t xml:space="preserve"> 14:39:46</t>
  </si>
  <si>
    <t xml:space="preserve"> 14:51:58</t>
  </si>
  <si>
    <t xml:space="preserve"> 15:00:09</t>
  </si>
  <si>
    <t xml:space="preserve"> 15:27:06</t>
  </si>
  <si>
    <t xml:space="preserve"> 15:46:26</t>
  </si>
  <si>
    <t xml:space="preserve"> 15:46:27</t>
  </si>
  <si>
    <t xml:space="preserve"> 16:12:15</t>
  </si>
  <si>
    <t xml:space="preserve"> 16:34:59</t>
  </si>
  <si>
    <t xml:space="preserve"> 16:44:03</t>
  </si>
  <si>
    <t xml:space="preserve"> 16:52:12</t>
  </si>
  <si>
    <t xml:space="preserve"> 17:00:37</t>
  </si>
  <si>
    <t xml:space="preserve"> 09:01:49</t>
  </si>
  <si>
    <t xml:space="preserve"> 09:10:36</t>
  </si>
  <si>
    <t xml:space="preserve"> 09:13:58</t>
  </si>
  <si>
    <t xml:space="preserve"> 09:14:08</t>
  </si>
  <si>
    <t xml:space="preserve"> 09:17:02</t>
  </si>
  <si>
    <t xml:space="preserve"> 09:23:57</t>
  </si>
  <si>
    <t xml:space="preserve"> 09:31:29</t>
  </si>
  <si>
    <t xml:space="preserve"> 09:38:38</t>
  </si>
  <si>
    <t xml:space="preserve"> 09:38:39</t>
  </si>
  <si>
    <t xml:space="preserve"> 09:57:56</t>
  </si>
  <si>
    <t xml:space="preserve"> 10:11:24</t>
  </si>
  <si>
    <t xml:space="preserve"> 10:21:17</t>
  </si>
  <si>
    <t xml:space="preserve"> 10:24:49</t>
  </si>
  <si>
    <t xml:space="preserve"> 10:50:43</t>
  </si>
  <si>
    <t xml:space="preserve"> 10:50:44</t>
  </si>
  <si>
    <t xml:space="preserve"> 11:03:02</t>
  </si>
  <si>
    <t xml:space="preserve"> 11:11:50</t>
  </si>
  <si>
    <t xml:space="preserve"> 11:15:40</t>
  </si>
  <si>
    <t xml:space="preserve"> 11:25:19</t>
  </si>
  <si>
    <t xml:space="preserve"> 11:41:39</t>
  </si>
  <si>
    <t xml:space="preserve"> 11:51:50</t>
  </si>
  <si>
    <t xml:space="preserve"> 11:58:13</t>
  </si>
  <si>
    <t xml:space="preserve"> 12:03:20</t>
  </si>
  <si>
    <t xml:space="preserve"> 12:11:13</t>
  </si>
  <si>
    <t xml:space="preserve"> 12:45:06</t>
  </si>
  <si>
    <t xml:space="preserve"> 12:52:51</t>
  </si>
  <si>
    <t xml:space="preserve"> 12:52:52</t>
  </si>
  <si>
    <t xml:space="preserve"> 12:53:01</t>
  </si>
  <si>
    <t xml:space="preserve"> 13:12:13</t>
  </si>
  <si>
    <t xml:space="preserve"> 13:12:29</t>
  </si>
  <si>
    <t xml:space="preserve"> 13:13:35</t>
  </si>
  <si>
    <t xml:space="preserve"> 13:20:17</t>
  </si>
  <si>
    <t xml:space="preserve"> 13:23:45</t>
  </si>
  <si>
    <t xml:space="preserve"> 13:37:24</t>
  </si>
  <si>
    <t xml:space="preserve"> 14:31:36</t>
  </si>
  <si>
    <t xml:space="preserve"> 14:50:50</t>
  </si>
  <si>
    <t xml:space="preserve"> 16:10:27</t>
  </si>
  <si>
    <t xml:space="preserve"> 16:14:48</t>
  </si>
  <si>
    <t xml:space="preserve"> 09:03:32</t>
  </si>
  <si>
    <t xml:space="preserve"> 09:36:35</t>
  </si>
  <si>
    <t xml:space="preserve"> 10:54:24</t>
  </si>
  <si>
    <t xml:space="preserve"> 11:22:45</t>
  </si>
  <si>
    <t xml:space="preserve"> 11:22:46</t>
  </si>
  <si>
    <t xml:space="preserve"> 11:25:38</t>
  </si>
  <si>
    <t xml:space="preserve"> 11:42:54</t>
  </si>
  <si>
    <t xml:space="preserve"> 11:45:53</t>
  </si>
  <si>
    <t xml:space="preserve"> 11:45:54</t>
  </si>
  <si>
    <t xml:space="preserve"> 11:58:30</t>
  </si>
  <si>
    <t xml:space="preserve"> 12:05:54</t>
  </si>
  <si>
    <t xml:space="preserve"> 13:16:36</t>
  </si>
  <si>
    <t xml:space="preserve"> 13:21:14</t>
  </si>
  <si>
    <t xml:space="preserve"> 13:47:42</t>
  </si>
  <si>
    <t xml:space="preserve"> 13:52:43</t>
  </si>
  <si>
    <t xml:space="preserve"> 13:56:01</t>
  </si>
  <si>
    <t xml:space="preserve"> 13:56:02</t>
  </si>
  <si>
    <t xml:space="preserve"> 13:57:31</t>
  </si>
  <si>
    <t xml:space="preserve"> 14:01:56</t>
  </si>
  <si>
    <t xml:space="preserve"> 14:02:43</t>
  </si>
  <si>
    <t xml:space="preserve"> 14:10:23</t>
  </si>
  <si>
    <t xml:space="preserve"> 14:26:35</t>
  </si>
  <si>
    <t xml:space="preserve"> 14:34:21</t>
  </si>
  <si>
    <t xml:space="preserve"> 15:20:15</t>
  </si>
  <si>
    <t xml:space="preserve"> 15:38:03</t>
  </si>
  <si>
    <t xml:space="preserve"> 09:07:14</t>
  </si>
  <si>
    <t xml:space="preserve"> 09:35:33</t>
  </si>
  <si>
    <t xml:space="preserve"> 09:58:20</t>
  </si>
  <si>
    <t xml:space="preserve"> 09:58:27</t>
  </si>
  <si>
    <t xml:space="preserve"> 10:17:44</t>
  </si>
  <si>
    <t xml:space="preserve"> 10:35:06</t>
  </si>
  <si>
    <t xml:space="preserve"> 11:03:50</t>
  </si>
  <si>
    <t xml:space="preserve"> 11:40:58</t>
  </si>
  <si>
    <t xml:space="preserve"> 11:52:38</t>
  </si>
  <si>
    <t xml:space="preserve"> 12:54:03</t>
  </si>
  <si>
    <t xml:space="preserve"> 13:06:09</t>
  </si>
  <si>
    <t xml:space="preserve"> 13:58:34</t>
  </si>
  <si>
    <t xml:space="preserve"> 14:39:33</t>
  </si>
  <si>
    <t xml:space="preserve"> 14:44:06</t>
  </si>
  <si>
    <t xml:space="preserve"> 15:27:40</t>
  </si>
  <si>
    <t xml:space="preserve"> 15:32:50</t>
  </si>
  <si>
    <t xml:space="preserve"> 15:40:36</t>
  </si>
  <si>
    <t xml:space="preserve"> 16:03:48</t>
  </si>
  <si>
    <t xml:space="preserve"> 16:07:31</t>
  </si>
  <si>
    <t xml:space="preserve"> 16:20:03</t>
  </si>
  <si>
    <t xml:space="preserve"> 16:25:26</t>
  </si>
  <si>
    <t xml:space="preserve"> 16:28:13</t>
  </si>
  <si>
    <t xml:space="preserve"> 16:42:12</t>
  </si>
  <si>
    <t xml:space="preserve"> 17:02:37</t>
  </si>
  <si>
    <t xml:space="preserve"> 09:12:27</t>
  </si>
  <si>
    <t xml:space="preserve"> 09:12:28</t>
  </si>
  <si>
    <t xml:space="preserve"> 09:44:18</t>
  </si>
  <si>
    <t xml:space="preserve"> 10:13:01</t>
  </si>
  <si>
    <t xml:space="preserve"> 10:27:06</t>
  </si>
  <si>
    <t xml:space="preserve"> 10:52:22</t>
  </si>
  <si>
    <t xml:space="preserve"> 11:43:08</t>
  </si>
  <si>
    <t xml:space="preserve"> 11:43:12</t>
  </si>
  <si>
    <t xml:space="preserve"> 12:00:11</t>
  </si>
  <si>
    <t xml:space="preserve"> 12:12:53</t>
  </si>
  <si>
    <t xml:space="preserve"> 12:24:14</t>
  </si>
  <si>
    <t xml:space="preserve"> 12:24:17</t>
  </si>
  <si>
    <t xml:space="preserve"> 14:03:31</t>
  </si>
  <si>
    <t xml:space="preserve"> 14:14:00</t>
  </si>
  <si>
    <t xml:space="preserve"> 14:29:12</t>
  </si>
  <si>
    <t xml:space="preserve"> 14:55:32</t>
  </si>
  <si>
    <t xml:space="preserve"> 15:03:07</t>
  </si>
  <si>
    <t xml:space="preserve"> 15:03:08</t>
  </si>
  <si>
    <t xml:space="preserve"> 15:09:11</t>
  </si>
  <si>
    <t xml:space="preserve"> 15:33:16</t>
  </si>
  <si>
    <t xml:space="preserve"> 15:42:45</t>
  </si>
  <si>
    <t xml:space="preserve"> 15:49:29</t>
  </si>
  <si>
    <t xml:space="preserve"> 16:16:53</t>
  </si>
  <si>
    <t xml:space="preserve"> 16:18:10</t>
  </si>
  <si>
    <t xml:space="preserve"> 16:24:43</t>
  </si>
  <si>
    <t xml:space="preserve"> 16:33:40</t>
  </si>
  <si>
    <t xml:space="preserve"> 16:56:10</t>
  </si>
  <si>
    <t xml:space="preserve"> 17:07:19</t>
  </si>
  <si>
    <t xml:space="preserve"> 09:01:30</t>
  </si>
  <si>
    <t xml:space="preserve"> 09:04:43</t>
  </si>
  <si>
    <t xml:space="preserve"> 09:31:42</t>
  </si>
  <si>
    <t xml:space="preserve"> 09:47:03</t>
  </si>
  <si>
    <t xml:space="preserve"> 10:02:32</t>
  </si>
  <si>
    <t xml:space="preserve"> 10:28:37</t>
  </si>
  <si>
    <t xml:space="preserve"> 10:56:51</t>
  </si>
  <si>
    <t xml:space="preserve"> 11:06:09</t>
  </si>
  <si>
    <t xml:space="preserve"> 11:49:50</t>
  </si>
  <si>
    <t xml:space="preserve"> 12:15:19</t>
  </si>
  <si>
    <t xml:space="preserve"> 12:50:48</t>
  </si>
  <si>
    <t xml:space="preserve"> 13:09:17</t>
  </si>
  <si>
    <t xml:space="preserve"> 13:09:19</t>
  </si>
  <si>
    <t xml:space="preserve"> 14:04:30</t>
  </si>
  <si>
    <t xml:space="preserve"> 14:14:39</t>
  </si>
  <si>
    <t xml:space="preserve"> 14:14:40</t>
  </si>
  <si>
    <t xml:space="preserve"> 15:11:59</t>
  </si>
  <si>
    <t xml:space="preserve"> 15:12:02</t>
  </si>
  <si>
    <t xml:space="preserve"> 15:29:30</t>
  </si>
  <si>
    <t xml:space="preserve"> 15:29:32</t>
  </si>
  <si>
    <t xml:space="preserve"> 15:47:46</t>
  </si>
  <si>
    <t xml:space="preserve"> 09:10:50</t>
  </si>
  <si>
    <t xml:space="preserve"> 09:10:51</t>
  </si>
  <si>
    <t xml:space="preserve"> 09:18:56</t>
  </si>
  <si>
    <t xml:space="preserve"> 09:31:10</t>
  </si>
  <si>
    <t xml:space="preserve"> 09:31:13</t>
  </si>
  <si>
    <t xml:space="preserve"> 09:48:38</t>
  </si>
  <si>
    <t xml:space="preserve"> 10:11:19</t>
  </si>
  <si>
    <t xml:space="preserve"> 10:42:01</t>
  </si>
  <si>
    <t xml:space="preserve"> 11:24:55</t>
  </si>
  <si>
    <t xml:space="preserve"> 12:51:45</t>
  </si>
  <si>
    <t xml:space="preserve"> 12:51:46</t>
  </si>
  <si>
    <t xml:space="preserve"> 13:38:59</t>
  </si>
  <si>
    <t xml:space="preserve"> 14:09:12</t>
  </si>
  <si>
    <t xml:space="preserve"> 14:09:13</t>
  </si>
  <si>
    <t xml:space="preserve"> 14:12:27</t>
  </si>
  <si>
    <t xml:space="preserve"> 14:56:49</t>
  </si>
  <si>
    <t xml:space="preserve"> 15:11:43</t>
  </si>
  <si>
    <t xml:space="preserve"> 15:15:04</t>
  </si>
  <si>
    <t xml:space="preserve"> 15:49:13</t>
  </si>
  <si>
    <t xml:space="preserve"> 15:50:27</t>
  </si>
  <si>
    <t xml:space="preserve"> 16:09:19</t>
  </si>
  <si>
    <t xml:space="preserve"> 16:42:45</t>
  </si>
  <si>
    <t xml:space="preserve"> 17:06:36</t>
  </si>
  <si>
    <t xml:space="preserve"> 17:06:37</t>
  </si>
  <si>
    <t xml:space="preserve"> 17:06:39</t>
  </si>
  <si>
    <t xml:space="preserve"> 17:06:41</t>
  </si>
  <si>
    <t xml:space="preserve"> 08:59:55</t>
  </si>
  <si>
    <t xml:space="preserve"> 09:22:30</t>
  </si>
  <si>
    <t xml:space="preserve"> 10:26:56</t>
  </si>
  <si>
    <t xml:space="preserve"> 10:50:42</t>
  </si>
  <si>
    <t xml:space="preserve"> 10:52:30</t>
  </si>
  <si>
    <t xml:space="preserve"> 11:51:33</t>
  </si>
  <si>
    <t xml:space="preserve"> 11:53:03</t>
  </si>
  <si>
    <t xml:space="preserve"> 13:39:57</t>
  </si>
  <si>
    <t xml:space="preserve"> 13:40:01</t>
  </si>
  <si>
    <t xml:space="preserve"> 13:51:04</t>
  </si>
  <si>
    <t xml:space="preserve"> 13:51:45</t>
  </si>
  <si>
    <t xml:space="preserve"> 14:43:22</t>
  </si>
  <si>
    <t xml:space="preserve"> 14:46:29</t>
  </si>
  <si>
    <t xml:space="preserve"> 15:04:08</t>
  </si>
  <si>
    <t xml:space="preserve"> 15:31:26</t>
  </si>
  <si>
    <t xml:space="preserve"> 15:59:27</t>
  </si>
  <si>
    <t xml:space="preserve"> 09:06:28</t>
  </si>
  <si>
    <t xml:space="preserve"> 09:29:27</t>
  </si>
  <si>
    <t xml:space="preserve"> 09:49:43</t>
  </si>
  <si>
    <t xml:space="preserve"> 10:07:52</t>
  </si>
  <si>
    <t xml:space="preserve"> 10:44:08</t>
  </si>
  <si>
    <t xml:space="preserve"> 10:53:50</t>
  </si>
  <si>
    <t xml:space="preserve"> 11:07:32</t>
  </si>
  <si>
    <t xml:space="preserve"> 11:10:38</t>
  </si>
  <si>
    <t xml:space="preserve"> 13:02:00</t>
  </si>
  <si>
    <t xml:space="preserve"> 13:06:28</t>
  </si>
  <si>
    <t xml:space="preserve"> 13:08:24</t>
  </si>
  <si>
    <t xml:space="preserve"> 13:12:48</t>
  </si>
  <si>
    <t xml:space="preserve"> 14:09:27</t>
  </si>
  <si>
    <t xml:space="preserve"> 14:15:43</t>
  </si>
  <si>
    <t xml:space="preserve"> 14:52:00</t>
  </si>
  <si>
    <t xml:space="preserve"> 15:19:55</t>
  </si>
  <si>
    <t xml:space="preserve"> 15:23:21</t>
  </si>
  <si>
    <t xml:space="preserve"> 16:16:19</t>
  </si>
  <si>
    <t xml:space="preserve"> 16:28:47</t>
  </si>
  <si>
    <t xml:space="preserve"> 16:32:11</t>
  </si>
  <si>
    <t xml:space="preserve"> 16:43:23</t>
  </si>
  <si>
    <t xml:space="preserve"> 16:44:22</t>
  </si>
  <si>
    <t xml:space="preserve"> 09:04:52</t>
  </si>
  <si>
    <t xml:space="preserve"> 09:32:19</t>
  </si>
  <si>
    <t xml:space="preserve"> 11:36:07</t>
  </si>
  <si>
    <t xml:space="preserve"> 13:24:45</t>
  </si>
  <si>
    <t xml:space="preserve"> 13:35:04</t>
  </si>
  <si>
    <t xml:space="preserve"> 13:49:13</t>
  </si>
  <si>
    <t xml:space="preserve"> 14:29:52</t>
  </si>
  <si>
    <t xml:space="preserve"> 14:37:32</t>
  </si>
  <si>
    <t xml:space="preserve"> 14:46:46</t>
  </si>
  <si>
    <t xml:space="preserve"> 14:49:03</t>
  </si>
  <si>
    <t xml:space="preserve"> 16:01:15</t>
  </si>
  <si>
    <t xml:space="preserve"> 15:59:54</t>
  </si>
  <si>
    <t xml:space="preserve"> 16:40:51</t>
  </si>
  <si>
    <t xml:space="preserve"> 17:06:35</t>
  </si>
  <si>
    <t xml:space="preserve"> 09:16:28</t>
  </si>
  <si>
    <t xml:space="preserve"> 09:42:52</t>
  </si>
  <si>
    <t xml:space="preserve"> 10:40:02</t>
  </si>
  <si>
    <t xml:space="preserve"> 10:41:25</t>
  </si>
  <si>
    <t xml:space="preserve"> 10:58:22</t>
  </si>
  <si>
    <t xml:space="preserve"> 11:03:01</t>
  </si>
  <si>
    <t xml:space="preserve"> 11:12:34</t>
  </si>
  <si>
    <t xml:space="preserve"> 11:18:07</t>
  </si>
  <si>
    <t xml:space="preserve"> 11:39:14</t>
  </si>
  <si>
    <t xml:space="preserve"> 12:16:45</t>
  </si>
  <si>
    <t xml:space="preserve"> 12:26:28</t>
  </si>
  <si>
    <t xml:space="preserve"> 12:29:47</t>
  </si>
  <si>
    <t xml:space="preserve"> 13:16:02</t>
  </si>
  <si>
    <t xml:space="preserve"> 13:57:00</t>
  </si>
  <si>
    <t xml:space="preserve"> 14:13:39</t>
  </si>
  <si>
    <t xml:space="preserve"> 14:13:42</t>
  </si>
  <si>
    <t xml:space="preserve"> 14:20:28</t>
  </si>
  <si>
    <t xml:space="preserve"> 14:40:23</t>
  </si>
  <si>
    <t xml:space="preserve"> 14:50:20</t>
  </si>
  <si>
    <t xml:space="preserve"> 14:53:51</t>
  </si>
  <si>
    <t xml:space="preserve"> 14:57:46</t>
  </si>
  <si>
    <t xml:space="preserve"> 15:28:21</t>
  </si>
  <si>
    <t xml:space="preserve"> 16:15:29</t>
  </si>
  <si>
    <t xml:space="preserve"> 16:15:30</t>
  </si>
  <si>
    <t xml:space="preserve"> 16:33:58</t>
  </si>
  <si>
    <t xml:space="preserve"> 16:34:02</t>
  </si>
  <si>
    <t xml:space="preserve"> 16:48:28</t>
  </si>
  <si>
    <t xml:space="preserve"> 09:04:03</t>
  </si>
  <si>
    <t xml:space="preserve"> 10:23:42</t>
  </si>
  <si>
    <t xml:space="preserve"> 10:48:28</t>
  </si>
  <si>
    <t xml:space="preserve"> 10:49:18</t>
  </si>
  <si>
    <t xml:space="preserve"> 11:12:06</t>
  </si>
  <si>
    <t xml:space="preserve"> 11:33:05</t>
  </si>
  <si>
    <t xml:space="preserve"> 11:35:24</t>
  </si>
  <si>
    <t xml:space="preserve"> 11:47:15</t>
  </si>
  <si>
    <t xml:space="preserve"> 12:05:24</t>
  </si>
  <si>
    <t xml:space="preserve"> 14:06:38</t>
  </si>
  <si>
    <t xml:space="preserve"> 13:54:57</t>
  </si>
  <si>
    <t xml:space="preserve"> 13:56:26</t>
  </si>
  <si>
    <t xml:space="preserve"> 13:56:55</t>
  </si>
  <si>
    <t xml:space="preserve"> 14:06:13</t>
  </si>
  <si>
    <t xml:space="preserve"> 14:28:16</t>
  </si>
  <si>
    <t xml:space="preserve"> 15:18:49</t>
  </si>
  <si>
    <t xml:space="preserve"> 16:06:45</t>
  </si>
  <si>
    <t xml:space="preserve"> 16:42:09</t>
  </si>
  <si>
    <t xml:space="preserve"> 09:20:08</t>
  </si>
  <si>
    <t xml:space="preserve"> 10:05:53</t>
  </si>
  <si>
    <t xml:space="preserve"> 10:53:19</t>
  </si>
  <si>
    <t xml:space="preserve"> 11:37:46</t>
  </si>
  <si>
    <t xml:space="preserve"> 11:40:54</t>
  </si>
  <si>
    <t xml:space="preserve"> 11:57:53</t>
  </si>
  <si>
    <t xml:space="preserve"> 12:51:23</t>
  </si>
  <si>
    <t xml:space="preserve"> 12:51:47</t>
  </si>
  <si>
    <t xml:space="preserve"> 13:19:23</t>
  </si>
  <si>
    <t xml:space="preserve"> 13:25:08</t>
  </si>
  <si>
    <t xml:space="preserve"> 13:31:32</t>
  </si>
  <si>
    <t xml:space="preserve"> 14:20:39</t>
  </si>
  <si>
    <t xml:space="preserve"> 15:25:29</t>
  </si>
  <si>
    <t xml:space="preserve"> 15:44:21</t>
  </si>
  <si>
    <t xml:space="preserve"> 15:49:08</t>
  </si>
  <si>
    <t xml:space="preserve"> 16:17:34</t>
  </si>
  <si>
    <t xml:space="preserve"> 16:54:45</t>
  </si>
  <si>
    <t xml:space="preserve"> 17:05:14</t>
  </si>
  <si>
    <t xml:space="preserve"> 09:02:55</t>
  </si>
  <si>
    <t xml:space="preserve"> 10:17:51</t>
  </si>
  <si>
    <t xml:space="preserve"> 10:24:48</t>
  </si>
  <si>
    <t xml:space="preserve"> 11:03:13</t>
  </si>
  <si>
    <t xml:space="preserve"> 11:06:27</t>
  </si>
  <si>
    <t xml:space="preserve"> 11:44:36</t>
  </si>
  <si>
    <t xml:space="preserve"> 11:55:59</t>
  </si>
  <si>
    <t xml:space="preserve"> 12:10:03</t>
  </si>
  <si>
    <t xml:space="preserve"> 12:53:15</t>
  </si>
  <si>
    <t xml:space="preserve"> 13:05:25</t>
  </si>
  <si>
    <t xml:space="preserve"> 13:17:28</t>
  </si>
  <si>
    <t xml:space="preserve"> 13:24:33</t>
  </si>
  <si>
    <t xml:space="preserve"> 14:00:30</t>
  </si>
  <si>
    <t xml:space="preserve"> 14:30:19</t>
  </si>
  <si>
    <t xml:space="preserve"> 15:28:23</t>
  </si>
  <si>
    <t xml:space="preserve"> 15:40:39</t>
  </si>
  <si>
    <t xml:space="preserve"> 09:03:24</t>
  </si>
  <si>
    <t xml:space="preserve"> 09:04:58</t>
  </si>
  <si>
    <t xml:space="preserve"> 09:06:35</t>
  </si>
  <si>
    <t xml:space="preserve"> 09:15:01</t>
  </si>
  <si>
    <t xml:space="preserve"> 09:28:11</t>
  </si>
  <si>
    <t xml:space="preserve"> 09:39:36</t>
  </si>
  <si>
    <t xml:space="preserve"> 09:39:41</t>
  </si>
  <si>
    <t xml:space="preserve"> 09:55:09</t>
  </si>
  <si>
    <t xml:space="preserve"> 09:57:10</t>
  </si>
  <si>
    <t xml:space="preserve"> 10:09:40</t>
  </si>
  <si>
    <t xml:space="preserve"> 10:24:58</t>
  </si>
  <si>
    <t xml:space="preserve"> 10:24:59</t>
  </si>
  <si>
    <t xml:space="preserve"> 10:38:06</t>
  </si>
  <si>
    <t xml:space="preserve"> 10:42:30</t>
  </si>
  <si>
    <t xml:space="preserve"> 10:43:52</t>
  </si>
  <si>
    <t xml:space="preserve"> 10:51:20</t>
  </si>
  <si>
    <t xml:space="preserve"> 10:52:28</t>
  </si>
  <si>
    <t xml:space="preserve"> 10:55:00</t>
  </si>
  <si>
    <t xml:space="preserve"> 10:56:02</t>
  </si>
  <si>
    <t xml:space="preserve"> 11:02:27</t>
  </si>
  <si>
    <t xml:space="preserve"> 11:15:45</t>
  </si>
  <si>
    <t xml:space="preserve"> 11:20:34</t>
  </si>
  <si>
    <t xml:space="preserve"> 11:21:59</t>
  </si>
  <si>
    <t xml:space="preserve"> 11:27:49</t>
  </si>
  <si>
    <t xml:space="preserve"> 11:37:13</t>
  </si>
  <si>
    <t xml:space="preserve"> 11:43:57</t>
  </si>
  <si>
    <t xml:space="preserve"> 13:06:32</t>
  </si>
  <si>
    <t xml:space="preserve"> 13:12:30</t>
  </si>
  <si>
    <t xml:space="preserve"> 13:28:46</t>
  </si>
  <si>
    <t xml:space="preserve"> 13:57:34</t>
  </si>
  <si>
    <t xml:space="preserve"> 14:09:16</t>
  </si>
  <si>
    <t xml:space="preserve"> 14:41:03</t>
  </si>
  <si>
    <t xml:space="preserve"> 14:43:46</t>
  </si>
  <si>
    <t xml:space="preserve"> 16:01:17</t>
  </si>
  <si>
    <t xml:space="preserve"> 09:08:16</t>
  </si>
  <si>
    <t xml:space="preserve"> 09:10:27</t>
  </si>
  <si>
    <t xml:space="preserve"> 09:22:28</t>
  </si>
  <si>
    <t xml:space="preserve"> 10:06:32</t>
  </si>
  <si>
    <t xml:space="preserve"> 10:23:00</t>
  </si>
  <si>
    <t xml:space="preserve"> 10:32:05</t>
  </si>
  <si>
    <t xml:space="preserve"> 10:36:36</t>
  </si>
  <si>
    <t xml:space="preserve"> 10:37:00</t>
  </si>
  <si>
    <t xml:space="preserve"> 10:43:49</t>
  </si>
  <si>
    <t xml:space="preserve"> 12:10:21</t>
  </si>
  <si>
    <t xml:space="preserve"> 12:22:34</t>
  </si>
  <si>
    <t xml:space="preserve"> 13:07:36</t>
  </si>
  <si>
    <t xml:space="preserve"> 13:16:17</t>
  </si>
  <si>
    <t xml:space="preserve"> 14:17:12</t>
  </si>
  <si>
    <t xml:space="preserve"> 14:17:14</t>
  </si>
  <si>
    <t xml:space="preserve"> 14:55:09</t>
  </si>
  <si>
    <t xml:space="preserve"> 15:16:04</t>
  </si>
  <si>
    <t xml:space="preserve"> 15:39:04</t>
  </si>
  <si>
    <t xml:space="preserve"> 15:43:06</t>
  </si>
  <si>
    <t xml:space="preserve"> 16:23:38</t>
  </si>
  <si>
    <t xml:space="preserve"> 16:41:48</t>
  </si>
  <si>
    <t xml:space="preserve"> 16:41:50</t>
  </si>
  <si>
    <t xml:space="preserve"> 16:41:51</t>
  </si>
  <si>
    <t xml:space="preserve"> 09:08:11</t>
  </si>
  <si>
    <t xml:space="preserve"> 09:28:28</t>
  </si>
  <si>
    <t xml:space="preserve"> 09:44:43</t>
  </si>
  <si>
    <t xml:space="preserve"> 09:49:22</t>
  </si>
  <si>
    <t xml:space="preserve"> 10:10:43</t>
  </si>
  <si>
    <t xml:space="preserve"> 10:21:51</t>
  </si>
  <si>
    <t xml:space="preserve"> 10:32:10</t>
  </si>
  <si>
    <t xml:space="preserve"> 11:31:59</t>
  </si>
  <si>
    <t xml:space="preserve"> 11:43:25</t>
  </si>
  <si>
    <t xml:space="preserve"> 12:14:51</t>
  </si>
  <si>
    <t xml:space="preserve"> 14:32:36</t>
  </si>
  <si>
    <t xml:space="preserve"> 14:32:39</t>
  </si>
  <si>
    <t xml:space="preserve"> 15:27:52</t>
  </si>
  <si>
    <t xml:space="preserve"> 15:27:53</t>
  </si>
  <si>
    <t xml:space="preserve"> 17:06:44</t>
  </si>
  <si>
    <t xml:space="preserve"> 09:32:12</t>
  </si>
  <si>
    <t xml:space="preserve"> 09:35:37</t>
  </si>
  <si>
    <t xml:space="preserve"> 09:36:53</t>
  </si>
  <si>
    <t xml:space="preserve"> 09:43:43</t>
  </si>
  <si>
    <t xml:space="preserve"> 09:46:27</t>
  </si>
  <si>
    <t xml:space="preserve"> 10:18:23</t>
  </si>
  <si>
    <t xml:space="preserve"> 10:32:58</t>
  </si>
  <si>
    <t xml:space="preserve"> 10:35:54</t>
  </si>
  <si>
    <t xml:space="preserve"> 10:35:55</t>
  </si>
  <si>
    <t xml:space="preserve"> 10:47:26</t>
  </si>
  <si>
    <t xml:space="preserve"> 10:47:34</t>
  </si>
  <si>
    <t xml:space="preserve"> 11:00:19</t>
  </si>
  <si>
    <t xml:space="preserve"> 11:09:36</t>
  </si>
  <si>
    <t xml:space="preserve"> 11:09:37</t>
  </si>
  <si>
    <t xml:space="preserve"> 11:17:51</t>
  </si>
  <si>
    <t xml:space="preserve"> 11:31:42</t>
  </si>
  <si>
    <t xml:space="preserve"> 11:46:11</t>
  </si>
  <si>
    <t xml:space="preserve"> 12:10:46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</si>
</sst>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Frutiger LT Std 45 Light"/>
      <family val="2"/>
    </font>
    <font>
      <b/>
      <sz val="11"/>
      <color theme="0"/>
      <name val="Frutiger LT Std 45 Light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2">
    <xf numFmtId="0" fontId="0" fillId="0" borderId="0" xfId="0"/>
    <xf numFmtId="14" fontId="1" fillId="0" borderId="0" xfId="0" applyNumberFormat="1" applyFont="1"/>
    <xf numFmtId="0" fontId="1" fillId="0" borderId="0" xfId="0" applyFont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8" xfId="0" applyNumberFormat="1" applyBorder="1" applyAlignment="1">
      <alignment horizontal="center"/>
    </xf>
    <xf numFmtId="10" fontId="0" fillId="0" borderId="9" xfId="0" applyNumberForma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/>
    <xf numFmtId="0" fontId="0" fillId="0" borderId="0" xfId="0" applyNumberFormat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14" fontId="2" fillId="2" borderId="17" xfId="0" applyNumberFormat="1" applyFont="1" applyFill="1" applyBorder="1"/>
    <xf numFmtId="14" fontId="2" fillId="2" borderId="0" xfId="0" applyNumberFormat="1" applyFont="1" applyFill="1" applyBorder="1"/>
    <xf numFmtId="0" fontId="2" fillId="2" borderId="0" xfId="0" applyFont="1" applyFill="1" applyBorder="1"/>
    <xf numFmtId="0" fontId="2" fillId="2" borderId="18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14" xfId="0" applyBorder="1"/>
    <xf numFmtId="0" fontId="1" fillId="0" borderId="1" xfId="0" applyFont="1" applyBorder="1"/>
    <xf numFmtId="14" fontId="1" fillId="4" borderId="15" xfId="0" applyNumberFormat="1" applyFont="1" applyFill="1" applyBorder="1"/>
    <xf numFmtId="0" fontId="0" fillId="4" borderId="14" xfId="0" applyFont="1" applyFill="1" applyBorder="1"/>
    <xf numFmtId="0" fontId="1" fillId="4" borderId="14" xfId="0" applyFont="1" applyFill="1" applyBorder="1"/>
    <xf numFmtId="0" fontId="1" fillId="4" borderId="16" xfId="0" applyFont="1" applyFill="1" applyBorder="1"/>
    <xf numFmtId="14" fontId="1" fillId="0" borderId="15" xfId="0" applyNumberFormat="1" applyFont="1" applyBorder="1"/>
    <xf numFmtId="0" fontId="0" fillId="0" borderId="14" xfId="0" applyFont="1" applyBorder="1"/>
    <xf numFmtId="0" fontId="1" fillId="0" borderId="14" xfId="0" applyFont="1" applyBorder="1"/>
    <xf numFmtId="0" fontId="1" fillId="0" borderId="16" xfId="0" applyFont="1" applyBorder="1"/>
    <xf numFmtId="14" fontId="1" fillId="4" borderId="0" xfId="0" applyNumberFormat="1" applyFont="1" applyFill="1" applyBorder="1"/>
    <xf numFmtId="14" fontId="1" fillId="0" borderId="12" xfId="0" applyNumberFormat="1" applyFont="1" applyBorder="1"/>
    <xf numFmtId="14" fontId="1" fillId="0" borderId="0" xfId="0" applyNumberFormat="1" applyFont="1" applyBorder="1"/>
    <xf numFmtId="0" fontId="0" fillId="4" borderId="0" xfId="0" applyNumberFormat="1" applyFont="1" applyFill="1" applyBorder="1"/>
    <xf numFmtId="0" fontId="0" fillId="0" borderId="1" xfId="0" applyBorder="1"/>
    <xf numFmtId="0" fontId="0" fillId="4" borderId="0" xfId="0" applyFont="1" applyFill="1" applyBorder="1"/>
    <xf numFmtId="0" fontId="0" fillId="0" borderId="0" xfId="0" applyFont="1" applyBorder="1"/>
    <xf numFmtId="0" fontId="0" fillId="0" borderId="0" xfId="0" applyNumberFormat="1" applyFont="1" applyBorder="1"/>
    <xf numFmtId="0" fontId="1" fillId="4" borderId="0" xfId="0" applyNumberFormat="1" applyFont="1" applyFill="1" applyBorder="1"/>
    <xf numFmtId="0" fontId="1" fillId="4" borderId="0" xfId="0" applyFont="1" applyFill="1" applyBorder="1"/>
    <xf numFmtId="0" fontId="1" fillId="0" borderId="0" xfId="0" applyFont="1" applyBorder="1"/>
    <xf numFmtId="0" fontId="1" fillId="0" borderId="0" xfId="0" applyNumberFormat="1" applyFont="1" applyBorder="1"/>
    <xf numFmtId="0" fontId="1" fillId="0" borderId="13" xfId="0" applyFont="1" applyBorder="1"/>
    <xf numFmtId="0" fontId="1" fillId="0" borderId="0" xfId="0" applyFont="1" applyAlignment="1">
      <alignment horizontal="left"/>
    </xf>
    <xf numFmtId="0" fontId="0" fillId="0" borderId="0" xfId="0" applyAlignment="1"/>
    <xf numFmtId="0" fontId="1" fillId="0" borderId="0" xfId="0" applyFont="1" applyAlignment="1"/>
    <xf numFmtId="21" fontId="1" fillId="0" borderId="0" xfId="0" applyNumberFormat="1" applyFont="1" applyAlignment="1"/>
    <xf numFmtId="14" fontId="2" fillId="2" borderId="0" xfId="0" applyNumberFormat="1" applyFont="1" applyFill="1" applyBorder="1" applyAlignment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14" fontId="2" fillId="2" borderId="20" xfId="0" applyNumberFormat="1" applyFont="1" applyFill="1" applyBorder="1"/>
    <xf numFmtId="14" fontId="2" fillId="2" borderId="19" xfId="0" applyNumberFormat="1" applyFont="1" applyFill="1" applyBorder="1"/>
    <xf numFmtId="0" fontId="2" fillId="2" borderId="19" xfId="0" applyFont="1" applyFill="1" applyBorder="1"/>
    <xf numFmtId="0" fontId="2" fillId="2" borderId="21" xfId="0" applyFont="1" applyFill="1" applyBorder="1"/>
  </cellXfs>
  <cellStyles count="1">
    <cellStyle name="Standard" xfId="0" builtinId="0"/>
  </cellStyles>
  <dxfs count="306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utiger LT Std 45 Light"/>
        <family val="2"/>
        <scheme val="none"/>
      </font>
      <numFmt numFmtId="19" formatCode="dd/mm/yyyy"/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Frutiger LT Std 45 Light"/>
        <family val="2"/>
        <scheme val="none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C41E1E"/>
      <color rgb="FFCACA34"/>
      <color rgb="FF2126FF"/>
      <color rgb="FF5F6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350.30754050926" createdVersion="8" refreshedVersion="8" minRefreshableVersion="3" recordCount="686" xr:uid="{53B363AE-51AB-42EE-9374-532161962139}">
  <cacheSource type="worksheet">
    <worksheetSource name="Tabelle1"/>
  </cacheSource>
  <cacheFields count="24">
    <cacheField name="Datum" numFmtId="14">
      <sharedItems containsSemiMixedTypes="0" containsNonDate="0" containsDate="1" containsString="0" minDate="2024-01-02T00:00:00" maxDate="2024-02-01T00:00:00" count="23">
        <d v="2024-01-17T00:00:00"/>
        <d v="2024-01-22T00:00:00"/>
        <d v="2024-01-24T00:00:00"/>
        <d v="2024-01-29T00:00:00"/>
        <d v="2024-01-02T00:00:00"/>
        <d v="2024-01-08T00:00:00"/>
        <d v="2024-01-30T00:00:00"/>
        <d v="2024-01-23T00:00:00"/>
        <d v="2024-01-31T00:00:00"/>
        <d v="2024-01-16T00:00:00"/>
        <d v="2024-01-25T00:00:00"/>
        <d v="2024-01-26T00:00:00"/>
        <d v="2024-01-04T00:00:00"/>
        <d v="2024-01-19T00:00:00"/>
        <d v="2024-01-10T00:00:00"/>
        <d v="2024-01-09T00:00:00"/>
        <d v="2024-01-03T00:00:00"/>
        <d v="2024-01-27T00:00:00"/>
        <d v="2024-01-06T00:00:00"/>
        <d v="2024-01-05T00:00:00"/>
        <d v="2024-01-18T00:00:00"/>
        <d v="2024-01-20T00:00:00"/>
        <d v="2024-01-11T00:00:00"/>
      </sharedItems>
    </cacheField>
    <cacheField name="Spalte2" numFmtId="0">
      <sharedItems/>
    </cacheField>
    <cacheField name="Spalte1" numFmtId="0">
      <sharedItems/>
    </cacheField>
    <cacheField name="Uhrzeit" numFmtId="0">
      <sharedItems/>
    </cacheField>
    <cacheField name="Intervall" numFmtId="0">
      <sharedItems count="6">
        <s v="9 bis 12"/>
        <s v="09:30 bis 12:30"/>
        <s v="12 bis 16"/>
        <s v="16 bis 17"/>
        <s v="17 bis 18"/>
        <s v="16 bis 18" u="1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/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357.593778009257" createdVersion="8" refreshedVersion="8" minRefreshableVersion="3" recordCount="1516" xr:uid="{02FD8E83-4135-4401-8E64-E1291C7C7FC8}">
  <cacheSource type="worksheet">
    <worksheetSource name="Tabelle2"/>
  </cacheSource>
  <cacheFields count="24">
    <cacheField name="Datum" numFmtId="14">
      <sharedItems containsSemiMixedTypes="0" containsNonDate="0" containsDate="1" containsString="0" minDate="2024-02-01T00:00:00" maxDate="2024-03-01T00:00:00" count="25">
        <d v="2024-02-09T00:00:00"/>
        <d v="2024-02-22T00:00:00"/>
        <d v="2024-02-02T00:00:00"/>
        <d v="2024-02-07T00:00:00"/>
        <d v="2024-02-23T00:00:00"/>
        <d v="2024-02-08T00:00:00"/>
        <d v="2024-02-12T00:00:00"/>
        <d v="2024-02-01T00:00:00"/>
        <d v="2024-02-26T00:00:00"/>
        <d v="2024-02-28T00:00:00"/>
        <d v="2024-02-19T00:00:00"/>
        <d v="2024-02-13T00:00:00"/>
        <d v="2024-02-29T00:00:00"/>
        <d v="2024-02-21T00:00:00"/>
        <d v="2024-02-16T00:00:00"/>
        <d v="2024-02-05T00:00:00"/>
        <d v="2024-02-15T00:00:00"/>
        <d v="2024-02-27T00:00:00"/>
        <d v="2024-02-20T00:00:00"/>
        <d v="2024-02-06T00:00:00"/>
        <d v="2024-02-24T00:00:00"/>
        <d v="2024-02-17T00:00:00"/>
        <d v="2024-02-03T00:00:00"/>
        <d v="2024-02-10T00:00:00"/>
        <d v="2024-02-14T00:00:00"/>
      </sharedItems>
    </cacheField>
    <cacheField name="Spalte2" numFmtId="0">
      <sharedItems count="1">
        <s v="Feb"/>
      </sharedItems>
    </cacheField>
    <cacheField name="Spalte1" numFmtId="0">
      <sharedItems count="6">
        <s v="Freitag"/>
        <s v="Donnerstag"/>
        <s v="Mittwoch"/>
        <s v="Montag"/>
        <s v="Dienstag"/>
        <s v="Samstag"/>
      </sharedItems>
    </cacheField>
    <cacheField name="Uhrzeit" numFmtId="0">
      <sharedItems/>
    </cacheField>
    <cacheField name="Intervall" numFmtId="0">
      <sharedItems count="5">
        <s v="9 bis 12"/>
        <s v="09:30 bis 12:30"/>
        <s v="12 bis 16"/>
        <s v="16 bis 17"/>
        <s v="17 bis 18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NonDate="0" containsString="0" containsBlank="1" count="1">
        <m/>
      </sharedItems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 count="1">
        <m/>
      </sharedItems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393.557193055552" createdVersion="8" refreshedVersion="8" minRefreshableVersion="3" recordCount="892" xr:uid="{9CCFCEAB-96A7-43D0-B49E-2F6DBF70EE89}">
  <cacheSource type="worksheet">
    <worksheetSource name="Tabelle3"/>
  </cacheSource>
  <cacheFields count="24">
    <cacheField name="Datum" numFmtId="14">
      <sharedItems containsSemiMixedTypes="0" containsNonDate="0" containsDate="1" containsString="0" minDate="2024-03-01T00:00:00" maxDate="2024-03-29T00:00:00"/>
    </cacheField>
    <cacheField name="Spalte2" numFmtId="0">
      <sharedItems count="1">
        <s v="Mrz"/>
      </sharedItems>
    </cacheField>
    <cacheField name="Spalte1" numFmtId="0">
      <sharedItems count="6">
        <s v="Donnerstag"/>
        <s v="Mittwoch"/>
        <s v="Dienstag"/>
        <s v="Freitag"/>
        <s v="Montag"/>
        <s v="Samstag"/>
      </sharedItems>
    </cacheField>
    <cacheField name="Uhrzeit" numFmtId="0">
      <sharedItems/>
    </cacheField>
    <cacheField name="Intervall" numFmtId="0">
      <sharedItems count="4">
        <s v="9 bis 12"/>
        <s v="09:30 bis 12:30"/>
        <s v="12 bis 16"/>
        <s v="16 bis 17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NonDate="0" containsString="0" containsBlank="1" count="1">
        <m/>
      </sharedItems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 count="1">
        <m/>
      </sharedItems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444.38858726852" createdVersion="8" refreshedVersion="8" minRefreshableVersion="3" recordCount="1235" xr:uid="{29D49321-5A89-457E-8123-D5944FF6CF94}">
  <cacheSource type="worksheet">
    <worksheetSource name="Tabelle6"/>
  </cacheSource>
  <cacheFields count="24">
    <cacheField name="Datum" numFmtId="14">
      <sharedItems containsSemiMixedTypes="0" containsNonDate="0" containsDate="1" containsString="0" minDate="2024-04-02T00:00:00" maxDate="2024-05-01T00:00:00"/>
    </cacheField>
    <cacheField name="Spalte2" numFmtId="0">
      <sharedItems/>
    </cacheField>
    <cacheField name="Spalte1" numFmtId="0">
      <sharedItems/>
    </cacheField>
    <cacheField name="Uhrzeit" numFmtId="0">
      <sharedItems/>
    </cacheField>
    <cacheField name="Intervall" numFmtId="0">
      <sharedItems count="5">
        <s v="9 bis 12"/>
        <s v="09:30 bis 12:30"/>
        <s v="12 bis 16"/>
        <s v="16 bis 17"/>
        <s v="17 bis 18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/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String="0" containsBlank="1" containsNumber="1" containsInteger="1" minValue="1" maxValue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444.390472222221" createdVersion="8" refreshedVersion="8" minRefreshableVersion="3" recordCount="1078" xr:uid="{7F689129-8725-4500-AE69-A88537A45E96}">
  <cacheSource type="worksheet">
    <worksheetSource name="Tabelle4"/>
  </cacheSource>
  <cacheFields count="24">
    <cacheField name="Datum" numFmtId="14">
      <sharedItems containsSemiMixedTypes="0" containsNonDate="0" containsDate="1" containsString="0" minDate="2024-05-02T00:00:00" maxDate="2024-06-01T00:00:00"/>
    </cacheField>
    <cacheField name="Spalte2" numFmtId="0">
      <sharedItems/>
    </cacheField>
    <cacheField name="Spalte1" numFmtId="0">
      <sharedItems/>
    </cacheField>
    <cacheField name="Uhrzeit" numFmtId="0">
      <sharedItems/>
    </cacheField>
    <cacheField name="Intervall" numFmtId="0">
      <sharedItems count="5">
        <s v="9 bis 12"/>
        <s v="09:30 bis 12:30"/>
        <s v="12 bis 16"/>
        <s v="16 bis 17"/>
        <s v="17 bis 18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NonDate="0" containsString="0" containsBlank="1" count="1">
        <m/>
      </sharedItems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String="0" containsBlank="1" containsNumber="1" containsInteger="1" minValue="1" maxValue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ucker, Lars" refreshedDate="45485.49931608796" createdVersion="8" refreshedVersion="8" minRefreshableVersion="3" recordCount="881" xr:uid="{7073140C-A990-4D18-B43D-C98A6C9963EB}">
  <cacheSource type="worksheet">
    <worksheetSource name="Tabelle7"/>
  </cacheSource>
  <cacheFields count="24">
    <cacheField name="Datum" numFmtId="14">
      <sharedItems containsSemiMixedTypes="0" containsNonDate="0" containsDate="1" containsString="0" minDate="2024-06-01T00:00:00" maxDate="2024-06-30T00:00:00" count="25">
        <d v="2024-06-18T00:00:00"/>
        <d v="2024-06-04T00:00:00"/>
        <d v="2024-06-25T00:00:00"/>
        <d v="2024-06-11T00:00:00"/>
        <d v="2024-06-06T00:00:00"/>
        <d v="2024-06-20T00:00:00"/>
        <d v="2024-06-27T00:00:00"/>
        <d v="2024-06-13T00:00:00"/>
        <d v="2024-06-14T00:00:00"/>
        <d v="2024-06-28T00:00:00"/>
        <d v="2024-06-21T00:00:00"/>
        <d v="2024-06-07T00:00:00"/>
        <d v="2024-06-26T00:00:00"/>
        <d v="2024-06-05T00:00:00"/>
        <d v="2024-06-19T00:00:00"/>
        <d v="2024-06-12T00:00:00"/>
        <d v="2024-06-17T00:00:00"/>
        <d v="2024-06-03T00:00:00"/>
        <d v="2024-06-24T00:00:00"/>
        <d v="2024-06-10T00:00:00"/>
        <d v="2024-06-29T00:00:00"/>
        <d v="2024-06-22T00:00:00"/>
        <d v="2024-06-08T00:00:00"/>
        <d v="2024-06-15T00:00:00"/>
        <d v="2024-06-01T00:00:00"/>
      </sharedItems>
    </cacheField>
    <cacheField name="Spalte2" numFmtId="14">
      <sharedItems/>
    </cacheField>
    <cacheField name="Spalte1" numFmtId="14">
      <sharedItems/>
    </cacheField>
    <cacheField name="Uhrzeit" numFmtId="0">
      <sharedItems/>
    </cacheField>
    <cacheField name="Intervall" numFmtId="0">
      <sharedItems containsBlank="1" count="5">
        <s v="9 bis 12"/>
        <s v="12 bis 16"/>
        <m/>
        <s v="16 bis 17"/>
        <s v="09:30 bis 12:30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String="0" containsBlank="1" containsNumber="1" containsInteger="1" minValue="1" maxValue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ucker, Lars" refreshedDate="45512.382595254632" createdVersion="8" refreshedVersion="8" minRefreshableVersion="3" recordCount="774" xr:uid="{2357C765-9BCC-4851-950A-9A63AA119830}">
  <cacheSource type="worksheet">
    <worksheetSource name="Tabelle5"/>
  </cacheSource>
  <cacheFields count="24">
    <cacheField name="Datum" numFmtId="14">
      <sharedItems containsSemiMixedTypes="0" containsNonDate="0" containsDate="1" containsString="0" minDate="2024-07-01T00:00:00" maxDate="2024-08-01T00:00:00" count="27">
        <d v="2024-07-13T00:00:00"/>
        <d v="2024-07-20T00:00:00"/>
        <d v="2024-07-06T00:00:00"/>
        <d v="2024-07-27T00:00:00"/>
        <d v="2024-07-22T00:00:00"/>
        <d v="2024-07-15T00:00:00"/>
        <d v="2024-07-01T00:00:00"/>
        <d v="2024-07-29T00:00:00"/>
        <d v="2024-07-08T00:00:00"/>
        <d v="2024-07-17T00:00:00"/>
        <d v="2024-07-24T00:00:00"/>
        <d v="2024-07-03T00:00:00"/>
        <d v="2024-07-10T00:00:00"/>
        <d v="2024-07-31T00:00:00"/>
        <d v="2024-07-19T00:00:00"/>
        <d v="2024-07-05T00:00:00"/>
        <d v="2024-07-26T00:00:00"/>
        <d v="2024-07-12T00:00:00"/>
        <d v="2024-07-04T00:00:00"/>
        <d v="2024-07-18T00:00:00"/>
        <d v="2024-07-25T00:00:00"/>
        <d v="2024-07-11T00:00:00"/>
        <d v="2024-07-09T00:00:00"/>
        <d v="2024-07-02T00:00:00"/>
        <d v="2024-07-30T00:00:00"/>
        <d v="2024-07-16T00:00:00"/>
        <d v="2024-07-23T00:00:00"/>
      </sharedItems>
    </cacheField>
    <cacheField name="Spalte2" numFmtId="14">
      <sharedItems/>
    </cacheField>
    <cacheField name="Spalte1" numFmtId="14">
      <sharedItems/>
    </cacheField>
    <cacheField name="Uhrzeit" numFmtId="0">
      <sharedItems/>
    </cacheField>
    <cacheField name="Intervall" numFmtId="0">
      <sharedItems count="4">
        <s v="09:30 bis 12:30"/>
        <s v="9 bis 12"/>
        <s v="12 bis 16"/>
        <s v="16 bis 17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NonDate="0" containsString="0" containsBlank="1" count="1">
        <m/>
      </sharedItems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String="0" containsBlank="1" containsNumber="1" containsInteger="1" minValue="1" maxValue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ucker, Lars" refreshedDate="45547.690322453702" createdVersion="8" refreshedVersion="8" minRefreshableVersion="3" recordCount="766" xr:uid="{CFE6F854-8454-4102-BF6A-22B6C45044EE}">
  <cacheSource type="worksheet">
    <worksheetSource name="Tabelle8"/>
  </cacheSource>
  <cacheFields count="24">
    <cacheField name="Datum" numFmtId="14">
      <sharedItems containsSemiMixedTypes="0" containsNonDate="0" containsDate="1" containsString="0" minDate="2024-08-01T00:00:00" maxDate="2024-09-01T00:00:00"/>
    </cacheField>
    <cacheField name="Spalte2" numFmtId="14">
      <sharedItems/>
    </cacheField>
    <cacheField name="Spalte1" numFmtId="14">
      <sharedItems/>
    </cacheField>
    <cacheField name="Uhrzeit" numFmtId="0">
      <sharedItems/>
    </cacheField>
    <cacheField name="Intervall" numFmtId="0">
      <sharedItems count="4">
        <s v="9 bis 12"/>
        <s v="09:30 bis 12:30"/>
        <s v="12 bis 16"/>
        <s v="16 bis 17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/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ucker, Lars" refreshedDate="45576.415688773151" createdVersion="8" refreshedVersion="8" minRefreshableVersion="3" recordCount="799" xr:uid="{79F8397D-4826-42C7-A3F7-48F854896CE4}">
  <cacheSource type="worksheet">
    <worksheetSource name="Tabelle10"/>
  </cacheSource>
  <cacheFields count="24">
    <cacheField name="Datum" numFmtId="14">
      <sharedItems containsSemiMixedTypes="0" containsNonDate="0" containsDate="1" containsString="0" minDate="2024-09-02T00:00:00" maxDate="2024-10-01T00:00:00"/>
    </cacheField>
    <cacheField name="Spalte2" numFmtId="14">
      <sharedItems/>
    </cacheField>
    <cacheField name="Spalte1" numFmtId="14">
      <sharedItems/>
    </cacheField>
    <cacheField name="Uhrzeit" numFmtId="0">
      <sharedItems/>
    </cacheField>
    <cacheField name="Intervall" numFmtId="0">
      <sharedItems count="4">
        <s v="9 bis 12"/>
        <s v="12 bis 16"/>
        <s v="16 bis 17"/>
        <s v="09:30 bis 12:30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NonDate="0" containsString="0" containsBlank="1" count="1">
        <m/>
      </sharedItems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String="0" containsBlank="1" containsNumber="1" containsInteger="1" minValue="1" maxValue="1"/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 count="1">
        <m/>
      </sharedItems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603.352695138892" createdVersion="8" refreshedVersion="8" minRefreshableVersion="3" recordCount="734" xr:uid="{177DEA9B-8387-4C7E-87DB-2A0E7074EB18}">
  <cacheSource type="worksheet">
    <worksheetSource name="Tabelle9"/>
  </cacheSource>
  <cacheFields count="24">
    <cacheField name="Datum" numFmtId="14">
      <sharedItems containsSemiMixedTypes="0" containsNonDate="0" containsDate="1" containsString="0" minDate="2024-10-01T00:00:00" maxDate="2024-10-31T00:00:00"/>
    </cacheField>
    <cacheField name="Spalte2" numFmtId="0">
      <sharedItems/>
    </cacheField>
    <cacheField name="Spalte1" numFmtId="0">
      <sharedItems/>
    </cacheField>
    <cacheField name="Uhrzeit" numFmtId="0">
      <sharedItems/>
    </cacheField>
    <cacheField name="Intervall" numFmtId="0">
      <sharedItems count="4">
        <s v="9 bis 12"/>
        <s v="09:30 bis 12:30"/>
        <s v="12 bis 16"/>
        <s v="16 bis 17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NonDate="0" containsString="0" containsBlank="1" count="1">
        <m/>
      </sharedItems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String="0" containsBlank="1" containsNumber="1" containsInteger="1" minValue="1" maxValue="1"/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632.414201736108" createdVersion="8" refreshedVersion="8" minRefreshableVersion="3" recordCount="1080" xr:uid="{95243861-F97F-45A2-AB98-622F7F16DA99}">
  <cacheSource type="worksheet">
    <worksheetSource name="Tabelle11"/>
  </cacheSource>
  <cacheFields count="24">
    <cacheField name="Datum" numFmtId="14">
      <sharedItems containsSemiMixedTypes="0" containsNonDate="0" containsDate="1" containsString="0" minDate="2024-11-01T00:00:00" maxDate="2024-12-01T00:00:00"/>
    </cacheField>
    <cacheField name="Spalte2" numFmtId="0">
      <sharedItems/>
    </cacheField>
    <cacheField name="Spalte1" numFmtId="0">
      <sharedItems/>
    </cacheField>
    <cacheField name="Uhrzeit" numFmtId="0">
      <sharedItems containsDate="1" containsMixedTypes="1" minDate="1899-12-30T13:11:57" maxDate="1899-12-30T15:23:02"/>
    </cacheField>
    <cacheField name="Intervall" numFmtId="0">
      <sharedItems count="4">
        <s v="12 bis 16"/>
        <s v="9 bis 12"/>
        <s v="09:30 bis 12:30"/>
        <s v="16 bis 17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NonDate="0" containsString="0" containsBlank="1" count="1">
        <m/>
      </sharedItems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 count="1">
        <m/>
      </sharedItems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ukan, Burak" refreshedDate="45659.000806944445" createdVersion="8" refreshedVersion="8" minRefreshableVersion="3" recordCount="1127" xr:uid="{657B72BD-4635-48F0-8D47-96CF1F7F18F4}">
  <cacheSource type="worksheet">
    <worksheetSource name="Tabelle12"/>
  </cacheSource>
  <cacheFields count="24">
    <cacheField name="Datum" numFmtId="14">
      <sharedItems containsSemiMixedTypes="0" containsNonDate="0" containsDate="1" containsString="0" minDate="2024-12-02T00:00:00" maxDate="2024-12-29T00:00:00" count="14">
        <d v="2024-12-06T00:00:00"/>
        <d v="2024-12-27T00:00:00"/>
        <d v="2024-12-05T00:00:00"/>
        <d v="2024-12-20T00:00:00"/>
        <d v="2024-12-03T00:00:00"/>
        <d v="2024-12-02T00:00:00"/>
        <d v="2024-12-17T00:00:00"/>
        <d v="2024-12-16T00:00:00"/>
        <d v="2024-12-19T00:00:00"/>
        <d v="2024-12-04T00:00:00"/>
        <d v="2024-12-18T00:00:00"/>
        <d v="2024-12-07T00:00:00"/>
        <d v="2024-12-21T00:00:00"/>
        <d v="2024-12-28T00:00:00"/>
      </sharedItems>
    </cacheField>
    <cacheField name="Spalte2" numFmtId="0">
      <sharedItems count="1">
        <s v="Dez"/>
      </sharedItems>
    </cacheField>
    <cacheField name="Spalte1" numFmtId="0">
      <sharedItems count="6">
        <s v="Freitag"/>
        <s v="Donnerstag"/>
        <s v="Dienstag"/>
        <s v="Montag"/>
        <s v="Mittwoch"/>
        <s v="Samstag"/>
      </sharedItems>
    </cacheField>
    <cacheField name="Uhrzeit" numFmtId="0">
      <sharedItems/>
    </cacheField>
    <cacheField name="Intervall" numFmtId="0">
      <sharedItems count="4">
        <s v="9 bis 12"/>
        <s v="09:30 bis 12:30"/>
        <s v="12 bis 16"/>
        <s v="16 bis 17"/>
      </sharedItems>
    </cacheField>
    <cacheField name="Media allgemeine Beratung " numFmtId="0">
      <sharedItems containsString="0" containsBlank="1" containsNumber="1" containsInteger="1" minValue="1" maxValue="1"/>
    </cacheField>
    <cacheField name="Media Vertragsabschluss" numFmtId="0">
      <sharedItems containsString="0" containsBlank="1" containsNumber="1" containsInteger="1" minValue="1" maxValue="1"/>
    </cacheField>
    <cacheField name="Media Kündigung" numFmtId="0">
      <sharedItems containsString="0" containsBlank="1" containsNumber="1" containsInteger="1" minValue="1" maxValue="1"/>
    </cacheField>
    <cacheField name="Media Kundenverwaltung" numFmtId="0">
      <sharedItems containsString="0" containsBlank="1" containsNumber="1" containsInteger="1" minValue="1" maxValue="1"/>
    </cacheField>
    <cacheField name="Media Technik/HA" numFmtId="0">
      <sharedItems containsString="0" containsBlank="1" containsNumber="1" containsInteger="1" minValue="1" maxValue="1"/>
    </cacheField>
    <cacheField name="Energie allgemeine Beratung" numFmtId="0">
      <sharedItems containsString="0" containsBlank="1" containsNumber="1" containsInteger="1" minValue="1" maxValue="1"/>
    </cacheField>
    <cacheField name="Energie Vertragsabschluss" numFmtId="0">
      <sharedItems containsString="0" containsBlank="1" containsNumber="1" containsInteger="1" minValue="1" maxValue="1"/>
    </cacheField>
    <cacheField name="Energie Kündigung/Abmeldung" numFmtId="0">
      <sharedItems containsString="0" containsBlank="1" containsNumber="1" containsInteger="1" minValue="1" maxValue="1"/>
    </cacheField>
    <cacheField name="Energie/Kundenverwaltung" numFmtId="0">
      <sharedItems containsString="0" containsBlank="1" containsNumber="1" containsInteger="1" minValue="1" maxValue="1"/>
    </cacheField>
    <cacheField name="Energie Technik/HA" numFmtId="0">
      <sharedItems containsString="0" containsBlank="1" containsNumber="1" containsInteger="1" minValue="1" maxValue="1"/>
    </cacheField>
    <cacheField name="Mehrwelt" numFmtId="0">
      <sharedItems containsString="0" containsBlank="1" containsNumber="1" containsInteger="1" minValue="1" maxValue="1"/>
    </cacheField>
    <cacheField name="Beschwerden" numFmtId="0">
      <sharedItems containsNonDate="0" containsString="0" containsBlank="1" count="1">
        <m/>
      </sharedItems>
    </cacheField>
    <cacheField name="E-Mobilität/PV" numFmtId="0">
      <sharedItems containsString="0" containsBlank="1" containsNumber="1" containsInteger="1" minValue="1" maxValue="1"/>
    </cacheField>
    <cacheField name="E-Bike Verleih" numFmtId="0">
      <sharedItems containsNonDate="0" containsString="0" containsBlank="1" count="1">
        <m/>
      </sharedItems>
    </cacheField>
    <cacheField name="Umzugskartons" numFmtId="0">
      <sharedItems containsString="0" containsBlank="1" containsNumber="1" containsInteger="1" minValue="1" maxValue="1"/>
    </cacheField>
    <cacheField name="FZB" numFmtId="0">
      <sharedItems containsString="0" containsBlank="1" containsNumber="1" containsInteger="1" minValue="1" maxValue="1"/>
    </cacheField>
    <cacheField name="Shop" numFmtId="0">
      <sharedItems containsNonDate="0" containsString="0" containsBlank="1" count="1">
        <m/>
      </sharedItems>
    </cacheField>
    <cacheField name="Media Rechnungen FM" numFmtId="0">
      <sharedItems containsString="0" containsBlank="1" containsNumber="1" containsInteger="1" minValue="1" maxValue="1"/>
    </cacheField>
    <cacheField name="Energie Rechnungen F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6">
  <r>
    <x v="0"/>
    <s v="Jan"/>
    <s v="Mittwoch"/>
    <s v=" 09:01:00"/>
    <x v="0"/>
    <m/>
    <m/>
    <m/>
    <m/>
    <m/>
    <m/>
    <m/>
    <m/>
    <n v="1"/>
    <m/>
    <m/>
    <m/>
    <m/>
    <m/>
    <m/>
    <m/>
    <m/>
    <m/>
    <m/>
  </r>
  <r>
    <x v="1"/>
    <s v="Jan"/>
    <s v="Montag"/>
    <s v=" 09:01:08"/>
    <x v="0"/>
    <m/>
    <m/>
    <m/>
    <m/>
    <m/>
    <m/>
    <m/>
    <m/>
    <n v="1"/>
    <m/>
    <m/>
    <m/>
    <m/>
    <m/>
    <m/>
    <m/>
    <m/>
    <m/>
    <m/>
  </r>
  <r>
    <x v="2"/>
    <s v="Jan"/>
    <s v="Mittwoch"/>
    <s v=" 09:01:44"/>
    <x v="0"/>
    <m/>
    <m/>
    <m/>
    <m/>
    <m/>
    <m/>
    <m/>
    <m/>
    <n v="1"/>
    <m/>
    <m/>
    <m/>
    <m/>
    <m/>
    <m/>
    <m/>
    <m/>
    <m/>
    <m/>
  </r>
  <r>
    <x v="0"/>
    <s v="Jan"/>
    <s v="Mittwoch"/>
    <s v=" 09:02:48"/>
    <x v="0"/>
    <m/>
    <m/>
    <m/>
    <n v="1"/>
    <m/>
    <m/>
    <m/>
    <m/>
    <m/>
    <m/>
    <m/>
    <m/>
    <m/>
    <m/>
    <m/>
    <m/>
    <m/>
    <m/>
    <m/>
  </r>
  <r>
    <x v="3"/>
    <s v="Jan"/>
    <s v="Montag"/>
    <s v=" 09:06:13"/>
    <x v="0"/>
    <m/>
    <m/>
    <m/>
    <m/>
    <m/>
    <n v="1"/>
    <m/>
    <m/>
    <m/>
    <m/>
    <m/>
    <m/>
    <m/>
    <m/>
    <m/>
    <m/>
    <m/>
    <m/>
    <m/>
  </r>
  <r>
    <x v="4"/>
    <s v="Jan"/>
    <s v="Dienstag"/>
    <s v=" 09:06:16"/>
    <x v="0"/>
    <m/>
    <m/>
    <m/>
    <m/>
    <m/>
    <m/>
    <m/>
    <m/>
    <n v="1"/>
    <m/>
    <m/>
    <m/>
    <m/>
    <m/>
    <m/>
    <m/>
    <m/>
    <m/>
    <m/>
  </r>
  <r>
    <x v="5"/>
    <s v="Jan"/>
    <s v="Montag"/>
    <s v=" 09:06:24"/>
    <x v="0"/>
    <m/>
    <m/>
    <m/>
    <m/>
    <m/>
    <n v="1"/>
    <m/>
    <m/>
    <m/>
    <m/>
    <m/>
    <m/>
    <m/>
    <m/>
    <m/>
    <m/>
    <m/>
    <m/>
    <m/>
  </r>
  <r>
    <x v="6"/>
    <s v="Jan"/>
    <s v="Dienstag"/>
    <s v=" 09:06:50"/>
    <x v="0"/>
    <m/>
    <m/>
    <m/>
    <m/>
    <m/>
    <m/>
    <m/>
    <m/>
    <n v="1"/>
    <m/>
    <m/>
    <m/>
    <m/>
    <m/>
    <m/>
    <m/>
    <m/>
    <m/>
    <m/>
  </r>
  <r>
    <x v="7"/>
    <s v="Jan"/>
    <s v="Dienstag"/>
    <s v=" 09:07:38"/>
    <x v="0"/>
    <m/>
    <m/>
    <m/>
    <m/>
    <m/>
    <n v="1"/>
    <m/>
    <m/>
    <m/>
    <m/>
    <m/>
    <m/>
    <m/>
    <m/>
    <m/>
    <m/>
    <m/>
    <m/>
    <m/>
  </r>
  <r>
    <x v="8"/>
    <s v="Jan"/>
    <s v="Mittwoch"/>
    <s v=" 09:08:19"/>
    <x v="0"/>
    <m/>
    <m/>
    <m/>
    <n v="1"/>
    <m/>
    <m/>
    <m/>
    <m/>
    <m/>
    <m/>
    <m/>
    <m/>
    <m/>
    <m/>
    <m/>
    <m/>
    <m/>
    <m/>
    <m/>
  </r>
  <r>
    <x v="9"/>
    <s v="Jan"/>
    <s v="Dienstag"/>
    <s v=" 09:08:44"/>
    <x v="0"/>
    <m/>
    <m/>
    <m/>
    <m/>
    <m/>
    <m/>
    <m/>
    <m/>
    <n v="1"/>
    <m/>
    <m/>
    <m/>
    <m/>
    <m/>
    <m/>
    <m/>
    <m/>
    <m/>
    <m/>
  </r>
  <r>
    <x v="2"/>
    <s v="Jan"/>
    <s v="Mittwoch"/>
    <s v=" 09:09:35"/>
    <x v="0"/>
    <m/>
    <m/>
    <m/>
    <m/>
    <m/>
    <m/>
    <m/>
    <m/>
    <m/>
    <m/>
    <m/>
    <m/>
    <m/>
    <m/>
    <m/>
    <n v="1"/>
    <m/>
    <m/>
    <m/>
  </r>
  <r>
    <x v="10"/>
    <s v="Jan"/>
    <s v="Donnerstag"/>
    <s v=" 09:10:01"/>
    <x v="0"/>
    <n v="1"/>
    <m/>
    <m/>
    <m/>
    <m/>
    <m/>
    <m/>
    <m/>
    <m/>
    <m/>
    <m/>
    <m/>
    <m/>
    <m/>
    <m/>
    <m/>
    <m/>
    <m/>
    <m/>
  </r>
  <r>
    <x v="3"/>
    <s v="Jan"/>
    <s v="Montag"/>
    <s v=" 09:10:01"/>
    <x v="0"/>
    <m/>
    <m/>
    <m/>
    <m/>
    <m/>
    <m/>
    <m/>
    <m/>
    <n v="1"/>
    <m/>
    <m/>
    <m/>
    <m/>
    <m/>
    <m/>
    <m/>
    <m/>
    <m/>
    <m/>
  </r>
  <r>
    <x v="3"/>
    <s v="Jan"/>
    <s v="Montag"/>
    <s v=" 09:14:53"/>
    <x v="0"/>
    <m/>
    <m/>
    <m/>
    <n v="1"/>
    <m/>
    <m/>
    <m/>
    <m/>
    <m/>
    <m/>
    <m/>
    <m/>
    <m/>
    <m/>
    <m/>
    <m/>
    <m/>
    <m/>
    <m/>
  </r>
  <r>
    <x v="9"/>
    <s v="Jan"/>
    <s v="Dienstag"/>
    <s v=" 09:16:16"/>
    <x v="0"/>
    <m/>
    <m/>
    <m/>
    <m/>
    <m/>
    <m/>
    <m/>
    <m/>
    <n v="1"/>
    <m/>
    <m/>
    <m/>
    <m/>
    <m/>
    <m/>
    <m/>
    <m/>
    <m/>
    <m/>
  </r>
  <r>
    <x v="3"/>
    <s v="Jan"/>
    <s v="Montag"/>
    <s v=" 09:17:42"/>
    <x v="0"/>
    <m/>
    <m/>
    <m/>
    <m/>
    <m/>
    <m/>
    <m/>
    <m/>
    <n v="1"/>
    <m/>
    <m/>
    <m/>
    <m/>
    <m/>
    <m/>
    <m/>
    <m/>
    <m/>
    <m/>
  </r>
  <r>
    <x v="11"/>
    <s v="Jan"/>
    <s v="Freitag"/>
    <s v=" 09:17:44"/>
    <x v="0"/>
    <m/>
    <m/>
    <m/>
    <m/>
    <m/>
    <m/>
    <m/>
    <m/>
    <n v="1"/>
    <m/>
    <m/>
    <m/>
    <m/>
    <m/>
    <m/>
    <m/>
    <m/>
    <m/>
    <m/>
  </r>
  <r>
    <x v="12"/>
    <s v="Jan"/>
    <s v="Donnerstag"/>
    <s v=" 09:18:02"/>
    <x v="0"/>
    <m/>
    <m/>
    <m/>
    <m/>
    <m/>
    <m/>
    <m/>
    <m/>
    <m/>
    <m/>
    <m/>
    <m/>
    <m/>
    <m/>
    <m/>
    <m/>
    <m/>
    <n v="1"/>
    <m/>
  </r>
  <r>
    <x v="3"/>
    <s v="Jan"/>
    <s v="Montag"/>
    <s v=" 09:18:12"/>
    <x v="0"/>
    <m/>
    <m/>
    <m/>
    <m/>
    <m/>
    <n v="1"/>
    <m/>
    <m/>
    <m/>
    <m/>
    <m/>
    <m/>
    <m/>
    <m/>
    <m/>
    <m/>
    <m/>
    <m/>
    <m/>
  </r>
  <r>
    <x v="9"/>
    <s v="Jan"/>
    <s v="Dienstag"/>
    <s v=" 09:23:36"/>
    <x v="0"/>
    <m/>
    <m/>
    <m/>
    <m/>
    <m/>
    <m/>
    <m/>
    <m/>
    <n v="1"/>
    <m/>
    <m/>
    <m/>
    <m/>
    <m/>
    <m/>
    <m/>
    <m/>
    <m/>
    <m/>
  </r>
  <r>
    <x v="6"/>
    <s v="Jan"/>
    <s v="Dienstag"/>
    <s v=" 09:24:28"/>
    <x v="0"/>
    <m/>
    <m/>
    <m/>
    <m/>
    <m/>
    <m/>
    <m/>
    <m/>
    <n v="1"/>
    <m/>
    <m/>
    <m/>
    <m/>
    <m/>
    <m/>
    <m/>
    <m/>
    <m/>
    <m/>
  </r>
  <r>
    <x v="8"/>
    <s v="Jan"/>
    <s v="Mittwoch"/>
    <s v=" 09:25:45"/>
    <x v="0"/>
    <m/>
    <m/>
    <m/>
    <m/>
    <m/>
    <n v="1"/>
    <m/>
    <m/>
    <m/>
    <m/>
    <m/>
    <m/>
    <m/>
    <m/>
    <m/>
    <m/>
    <m/>
    <m/>
    <m/>
  </r>
  <r>
    <x v="6"/>
    <s v="Jan"/>
    <s v="Dienstag"/>
    <s v=" 09:26:17"/>
    <x v="0"/>
    <m/>
    <m/>
    <m/>
    <m/>
    <m/>
    <n v="1"/>
    <m/>
    <m/>
    <m/>
    <m/>
    <m/>
    <m/>
    <m/>
    <m/>
    <m/>
    <m/>
    <m/>
    <m/>
    <m/>
  </r>
  <r>
    <x v="1"/>
    <s v="Jan"/>
    <s v="Montag"/>
    <s v=" 09:26:25"/>
    <x v="0"/>
    <m/>
    <m/>
    <m/>
    <m/>
    <m/>
    <m/>
    <m/>
    <m/>
    <m/>
    <m/>
    <m/>
    <m/>
    <m/>
    <m/>
    <m/>
    <m/>
    <m/>
    <m/>
    <n v="1"/>
  </r>
  <r>
    <x v="12"/>
    <s v="Jan"/>
    <s v="Donnerstag"/>
    <s v=" 09:29:02"/>
    <x v="0"/>
    <m/>
    <n v="1"/>
    <m/>
    <m/>
    <m/>
    <m/>
    <m/>
    <m/>
    <m/>
    <m/>
    <m/>
    <m/>
    <m/>
    <m/>
    <m/>
    <m/>
    <m/>
    <m/>
    <m/>
  </r>
  <r>
    <x v="8"/>
    <s v="Jan"/>
    <s v="Mittwoch"/>
    <s v=" 09:29:15"/>
    <x v="0"/>
    <m/>
    <m/>
    <m/>
    <m/>
    <m/>
    <m/>
    <n v="1"/>
    <m/>
    <m/>
    <m/>
    <m/>
    <m/>
    <m/>
    <m/>
    <m/>
    <m/>
    <m/>
    <m/>
    <m/>
  </r>
  <r>
    <x v="13"/>
    <s v="Jan"/>
    <s v="Freitag"/>
    <s v=" 09:30:02"/>
    <x v="0"/>
    <m/>
    <m/>
    <m/>
    <m/>
    <m/>
    <n v="1"/>
    <m/>
    <m/>
    <m/>
    <m/>
    <m/>
    <m/>
    <m/>
    <m/>
    <m/>
    <m/>
    <m/>
    <m/>
    <m/>
  </r>
  <r>
    <x v="14"/>
    <s v="Jan"/>
    <s v="Mittwoch"/>
    <s v=" 09:31:54"/>
    <x v="0"/>
    <m/>
    <m/>
    <m/>
    <m/>
    <n v="1"/>
    <m/>
    <m/>
    <m/>
    <m/>
    <m/>
    <m/>
    <m/>
    <m/>
    <m/>
    <m/>
    <m/>
    <m/>
    <m/>
    <m/>
  </r>
  <r>
    <x v="6"/>
    <s v="Jan"/>
    <s v="Dienstag"/>
    <s v=" 09:32:01"/>
    <x v="0"/>
    <m/>
    <m/>
    <m/>
    <n v="1"/>
    <m/>
    <m/>
    <m/>
    <m/>
    <m/>
    <m/>
    <m/>
    <m/>
    <m/>
    <m/>
    <m/>
    <m/>
    <m/>
    <m/>
    <m/>
  </r>
  <r>
    <x v="11"/>
    <s v="Jan"/>
    <s v="Freitag"/>
    <s v=" 09:33:17"/>
    <x v="0"/>
    <m/>
    <m/>
    <m/>
    <m/>
    <m/>
    <m/>
    <m/>
    <m/>
    <n v="1"/>
    <m/>
    <m/>
    <m/>
    <m/>
    <m/>
    <m/>
    <m/>
    <m/>
    <m/>
    <m/>
  </r>
  <r>
    <x v="12"/>
    <s v="Jan"/>
    <s v="Donnerstag"/>
    <s v=" 09:33:23"/>
    <x v="0"/>
    <m/>
    <m/>
    <n v="1"/>
    <m/>
    <m/>
    <m/>
    <m/>
    <m/>
    <m/>
    <m/>
    <m/>
    <m/>
    <m/>
    <m/>
    <m/>
    <m/>
    <m/>
    <m/>
    <m/>
  </r>
  <r>
    <x v="15"/>
    <s v="Jan"/>
    <s v="Dienstag"/>
    <s v=" 09:34:07"/>
    <x v="0"/>
    <m/>
    <m/>
    <m/>
    <m/>
    <m/>
    <m/>
    <m/>
    <m/>
    <m/>
    <m/>
    <m/>
    <m/>
    <m/>
    <m/>
    <m/>
    <m/>
    <m/>
    <n v="1"/>
    <m/>
  </r>
  <r>
    <x v="5"/>
    <s v="Jan"/>
    <s v="Montag"/>
    <s v=" 09:36:18"/>
    <x v="0"/>
    <m/>
    <m/>
    <m/>
    <m/>
    <m/>
    <n v="1"/>
    <m/>
    <m/>
    <m/>
    <m/>
    <m/>
    <m/>
    <m/>
    <m/>
    <m/>
    <m/>
    <m/>
    <m/>
    <m/>
  </r>
  <r>
    <x v="16"/>
    <s v="Jan"/>
    <s v="Mittwoch"/>
    <s v=" 09:37:25"/>
    <x v="0"/>
    <m/>
    <m/>
    <m/>
    <m/>
    <m/>
    <m/>
    <m/>
    <m/>
    <n v="1"/>
    <m/>
    <m/>
    <m/>
    <m/>
    <m/>
    <m/>
    <m/>
    <m/>
    <m/>
    <m/>
  </r>
  <r>
    <x v="6"/>
    <s v="Jan"/>
    <s v="Dienstag"/>
    <s v=" 09:37:26"/>
    <x v="0"/>
    <m/>
    <m/>
    <m/>
    <n v="1"/>
    <m/>
    <m/>
    <m/>
    <m/>
    <m/>
    <m/>
    <m/>
    <m/>
    <m/>
    <m/>
    <m/>
    <m/>
    <m/>
    <m/>
    <m/>
  </r>
  <r>
    <x v="6"/>
    <s v="Jan"/>
    <s v="Dienstag"/>
    <s v=" 09:39:32"/>
    <x v="0"/>
    <m/>
    <m/>
    <m/>
    <m/>
    <m/>
    <m/>
    <m/>
    <m/>
    <n v="1"/>
    <m/>
    <m/>
    <m/>
    <m/>
    <m/>
    <m/>
    <m/>
    <m/>
    <m/>
    <m/>
  </r>
  <r>
    <x v="4"/>
    <s v="Jan"/>
    <s v="Dienstag"/>
    <s v=" 09:40:17"/>
    <x v="0"/>
    <m/>
    <m/>
    <m/>
    <m/>
    <m/>
    <m/>
    <m/>
    <m/>
    <n v="1"/>
    <m/>
    <m/>
    <m/>
    <m/>
    <m/>
    <m/>
    <m/>
    <m/>
    <m/>
    <m/>
  </r>
  <r>
    <x v="4"/>
    <s v="Jan"/>
    <s v="Dienstag"/>
    <s v=" 09:40:18"/>
    <x v="0"/>
    <m/>
    <m/>
    <m/>
    <m/>
    <m/>
    <m/>
    <m/>
    <m/>
    <n v="1"/>
    <m/>
    <m/>
    <m/>
    <m/>
    <m/>
    <m/>
    <m/>
    <m/>
    <m/>
    <m/>
  </r>
  <r>
    <x v="4"/>
    <s v="Jan"/>
    <s v="Dienstag"/>
    <s v=" 09:40:19"/>
    <x v="0"/>
    <m/>
    <m/>
    <m/>
    <m/>
    <m/>
    <m/>
    <m/>
    <m/>
    <n v="1"/>
    <m/>
    <m/>
    <m/>
    <m/>
    <m/>
    <m/>
    <m/>
    <m/>
    <m/>
    <m/>
  </r>
  <r>
    <x v="17"/>
    <s v="Jan"/>
    <s v="Samstag"/>
    <s v=" 09:40:19"/>
    <x v="1"/>
    <m/>
    <m/>
    <m/>
    <m/>
    <m/>
    <m/>
    <m/>
    <m/>
    <m/>
    <m/>
    <m/>
    <m/>
    <m/>
    <m/>
    <m/>
    <m/>
    <m/>
    <m/>
    <n v="1"/>
  </r>
  <r>
    <x v="17"/>
    <s v="Jan"/>
    <s v="Samstag"/>
    <s v=" 09:40:21"/>
    <x v="1"/>
    <m/>
    <m/>
    <m/>
    <m/>
    <m/>
    <m/>
    <m/>
    <n v="1"/>
    <m/>
    <m/>
    <m/>
    <m/>
    <m/>
    <m/>
    <m/>
    <m/>
    <m/>
    <m/>
    <m/>
  </r>
  <r>
    <x v="18"/>
    <s v="Jan"/>
    <s v="Samstag"/>
    <s v=" 09:42:26"/>
    <x v="1"/>
    <m/>
    <m/>
    <m/>
    <m/>
    <m/>
    <m/>
    <m/>
    <m/>
    <n v="1"/>
    <m/>
    <m/>
    <m/>
    <m/>
    <m/>
    <m/>
    <m/>
    <m/>
    <m/>
    <m/>
  </r>
  <r>
    <x v="8"/>
    <s v="Jan"/>
    <s v="Mittwoch"/>
    <s v=" 09:42:44"/>
    <x v="0"/>
    <m/>
    <m/>
    <m/>
    <m/>
    <m/>
    <m/>
    <m/>
    <m/>
    <n v="1"/>
    <m/>
    <m/>
    <m/>
    <m/>
    <m/>
    <m/>
    <m/>
    <m/>
    <m/>
    <m/>
  </r>
  <r>
    <x v="4"/>
    <s v="Jan"/>
    <s v="Dienstag"/>
    <s v=" 09:43:34"/>
    <x v="0"/>
    <m/>
    <m/>
    <m/>
    <n v="1"/>
    <m/>
    <m/>
    <m/>
    <m/>
    <m/>
    <m/>
    <m/>
    <m/>
    <m/>
    <m/>
    <m/>
    <m/>
    <m/>
    <m/>
    <m/>
  </r>
  <r>
    <x v="4"/>
    <s v="Jan"/>
    <s v="Dienstag"/>
    <s v=" 09:43:52"/>
    <x v="0"/>
    <m/>
    <m/>
    <m/>
    <m/>
    <m/>
    <m/>
    <m/>
    <m/>
    <m/>
    <m/>
    <m/>
    <m/>
    <m/>
    <m/>
    <m/>
    <m/>
    <m/>
    <n v="1"/>
    <m/>
  </r>
  <r>
    <x v="5"/>
    <s v="Jan"/>
    <s v="Montag"/>
    <s v=" 09:44:41"/>
    <x v="0"/>
    <m/>
    <m/>
    <m/>
    <m/>
    <m/>
    <n v="1"/>
    <m/>
    <m/>
    <m/>
    <m/>
    <m/>
    <m/>
    <m/>
    <m/>
    <m/>
    <m/>
    <m/>
    <m/>
    <m/>
  </r>
  <r>
    <x v="4"/>
    <s v="Jan"/>
    <s v="Dienstag"/>
    <s v=" 09:44:48"/>
    <x v="0"/>
    <m/>
    <m/>
    <m/>
    <m/>
    <m/>
    <m/>
    <m/>
    <m/>
    <n v="1"/>
    <m/>
    <m/>
    <m/>
    <m/>
    <m/>
    <m/>
    <m/>
    <m/>
    <m/>
    <m/>
  </r>
  <r>
    <x v="19"/>
    <s v="Jan"/>
    <s v="Freitag"/>
    <s v=" 09:44:59"/>
    <x v="0"/>
    <m/>
    <m/>
    <m/>
    <m/>
    <m/>
    <n v="1"/>
    <m/>
    <m/>
    <m/>
    <m/>
    <m/>
    <m/>
    <m/>
    <m/>
    <m/>
    <m/>
    <m/>
    <m/>
    <m/>
  </r>
  <r>
    <x v="17"/>
    <s v="Jan"/>
    <s v="Samstag"/>
    <s v=" 09:45:27"/>
    <x v="1"/>
    <m/>
    <m/>
    <m/>
    <n v="1"/>
    <m/>
    <m/>
    <m/>
    <m/>
    <m/>
    <m/>
    <m/>
    <m/>
    <m/>
    <m/>
    <m/>
    <m/>
    <m/>
    <m/>
    <m/>
  </r>
  <r>
    <x v="17"/>
    <s v="Jan"/>
    <s v="Samstag"/>
    <s v=" 09:45:28"/>
    <x v="1"/>
    <m/>
    <m/>
    <m/>
    <m/>
    <m/>
    <n v="1"/>
    <m/>
    <m/>
    <m/>
    <m/>
    <m/>
    <m/>
    <m/>
    <m/>
    <m/>
    <m/>
    <m/>
    <m/>
    <m/>
  </r>
  <r>
    <x v="9"/>
    <s v="Jan"/>
    <s v="Dienstag"/>
    <s v=" 09:45:56"/>
    <x v="0"/>
    <m/>
    <m/>
    <m/>
    <m/>
    <m/>
    <m/>
    <m/>
    <m/>
    <n v="1"/>
    <m/>
    <m/>
    <m/>
    <m/>
    <m/>
    <m/>
    <m/>
    <m/>
    <m/>
    <m/>
  </r>
  <r>
    <x v="8"/>
    <s v="Jan"/>
    <s v="Mittwoch"/>
    <s v=" 09:45:59"/>
    <x v="0"/>
    <m/>
    <m/>
    <m/>
    <m/>
    <m/>
    <m/>
    <m/>
    <m/>
    <m/>
    <m/>
    <m/>
    <m/>
    <n v="1"/>
    <m/>
    <m/>
    <m/>
    <m/>
    <m/>
    <m/>
  </r>
  <r>
    <x v="1"/>
    <s v="Jan"/>
    <s v="Montag"/>
    <s v=" 09:46:10"/>
    <x v="0"/>
    <m/>
    <m/>
    <m/>
    <m/>
    <m/>
    <m/>
    <m/>
    <m/>
    <n v="1"/>
    <m/>
    <m/>
    <m/>
    <m/>
    <m/>
    <m/>
    <m/>
    <m/>
    <m/>
    <m/>
  </r>
  <r>
    <x v="3"/>
    <s v="Jan"/>
    <s v="Montag"/>
    <s v=" 09:47:29"/>
    <x v="0"/>
    <n v="1"/>
    <m/>
    <m/>
    <m/>
    <m/>
    <m/>
    <m/>
    <m/>
    <m/>
    <m/>
    <m/>
    <m/>
    <m/>
    <m/>
    <m/>
    <m/>
    <m/>
    <m/>
    <m/>
  </r>
  <r>
    <x v="19"/>
    <s v="Jan"/>
    <s v="Freitag"/>
    <s v=" 09:47:48"/>
    <x v="0"/>
    <m/>
    <m/>
    <m/>
    <m/>
    <m/>
    <m/>
    <m/>
    <m/>
    <n v="1"/>
    <m/>
    <m/>
    <m/>
    <m/>
    <m/>
    <m/>
    <m/>
    <m/>
    <m/>
    <m/>
  </r>
  <r>
    <x v="20"/>
    <s v="Jan"/>
    <s v="Donnerstag"/>
    <s v=" 09:48:16"/>
    <x v="0"/>
    <m/>
    <m/>
    <m/>
    <n v="1"/>
    <m/>
    <m/>
    <m/>
    <m/>
    <m/>
    <m/>
    <m/>
    <m/>
    <m/>
    <m/>
    <m/>
    <m/>
    <m/>
    <m/>
    <m/>
  </r>
  <r>
    <x v="9"/>
    <s v="Jan"/>
    <s v="Dienstag"/>
    <s v=" 09:48:52"/>
    <x v="0"/>
    <m/>
    <m/>
    <n v="1"/>
    <m/>
    <m/>
    <m/>
    <m/>
    <m/>
    <m/>
    <m/>
    <m/>
    <m/>
    <m/>
    <m/>
    <m/>
    <m/>
    <m/>
    <m/>
    <m/>
  </r>
  <r>
    <x v="11"/>
    <s v="Jan"/>
    <s v="Freitag"/>
    <s v=" 09:50:07"/>
    <x v="0"/>
    <m/>
    <m/>
    <m/>
    <m/>
    <m/>
    <m/>
    <m/>
    <m/>
    <n v="1"/>
    <m/>
    <m/>
    <m/>
    <m/>
    <m/>
    <m/>
    <m/>
    <m/>
    <m/>
    <m/>
  </r>
  <r>
    <x v="0"/>
    <s v="Jan"/>
    <s v="Mittwoch"/>
    <s v=" 09:50:39"/>
    <x v="0"/>
    <m/>
    <m/>
    <m/>
    <n v="1"/>
    <m/>
    <m/>
    <m/>
    <m/>
    <m/>
    <m/>
    <m/>
    <m/>
    <m/>
    <m/>
    <m/>
    <m/>
    <m/>
    <m/>
    <m/>
  </r>
  <r>
    <x v="7"/>
    <s v="Jan"/>
    <s v="Dienstag"/>
    <s v=" 09:52:05"/>
    <x v="0"/>
    <m/>
    <m/>
    <m/>
    <m/>
    <m/>
    <m/>
    <m/>
    <m/>
    <n v="1"/>
    <m/>
    <m/>
    <m/>
    <m/>
    <m/>
    <m/>
    <m/>
    <m/>
    <m/>
    <m/>
  </r>
  <r>
    <x v="8"/>
    <s v="Jan"/>
    <s v="Mittwoch"/>
    <s v=" 09:53:19"/>
    <x v="0"/>
    <m/>
    <m/>
    <m/>
    <m/>
    <m/>
    <n v="1"/>
    <m/>
    <m/>
    <m/>
    <m/>
    <m/>
    <m/>
    <m/>
    <m/>
    <m/>
    <m/>
    <m/>
    <m/>
    <m/>
  </r>
  <r>
    <x v="17"/>
    <s v="Jan"/>
    <s v="Samstag"/>
    <s v=" 09:53:51"/>
    <x v="1"/>
    <m/>
    <n v="1"/>
    <m/>
    <m/>
    <m/>
    <m/>
    <m/>
    <m/>
    <m/>
    <m/>
    <m/>
    <m/>
    <m/>
    <m/>
    <m/>
    <m/>
    <m/>
    <m/>
    <m/>
  </r>
  <r>
    <x v="6"/>
    <s v="Jan"/>
    <s v="Dienstag"/>
    <s v=" 09:54:37"/>
    <x v="0"/>
    <m/>
    <m/>
    <m/>
    <m/>
    <m/>
    <m/>
    <m/>
    <m/>
    <n v="1"/>
    <m/>
    <m/>
    <m/>
    <m/>
    <m/>
    <m/>
    <m/>
    <m/>
    <m/>
    <m/>
  </r>
  <r>
    <x v="20"/>
    <s v="Jan"/>
    <s v="Donnerstag"/>
    <s v=" 09:56:57"/>
    <x v="0"/>
    <m/>
    <m/>
    <m/>
    <m/>
    <m/>
    <m/>
    <m/>
    <m/>
    <m/>
    <m/>
    <m/>
    <m/>
    <m/>
    <m/>
    <m/>
    <m/>
    <m/>
    <m/>
    <n v="1"/>
  </r>
  <r>
    <x v="11"/>
    <s v="Jan"/>
    <s v="Freitag"/>
    <s v=" 09:57:02"/>
    <x v="0"/>
    <m/>
    <m/>
    <m/>
    <m/>
    <m/>
    <m/>
    <m/>
    <m/>
    <n v="1"/>
    <m/>
    <m/>
    <m/>
    <m/>
    <m/>
    <m/>
    <m/>
    <m/>
    <m/>
    <m/>
  </r>
  <r>
    <x v="6"/>
    <s v="Jan"/>
    <s v="Dienstag"/>
    <s v=" 09:57:29"/>
    <x v="0"/>
    <m/>
    <m/>
    <m/>
    <m/>
    <m/>
    <m/>
    <m/>
    <m/>
    <n v="1"/>
    <m/>
    <m/>
    <m/>
    <m/>
    <m/>
    <m/>
    <m/>
    <m/>
    <m/>
    <m/>
  </r>
  <r>
    <x v="8"/>
    <s v="Jan"/>
    <s v="Mittwoch"/>
    <s v=" 09:57:32"/>
    <x v="0"/>
    <m/>
    <m/>
    <m/>
    <n v="1"/>
    <m/>
    <m/>
    <m/>
    <m/>
    <m/>
    <m/>
    <m/>
    <m/>
    <m/>
    <m/>
    <m/>
    <m/>
    <m/>
    <m/>
    <m/>
  </r>
  <r>
    <x v="6"/>
    <s v="Jan"/>
    <s v="Dienstag"/>
    <s v=" 09:58:12"/>
    <x v="0"/>
    <m/>
    <m/>
    <m/>
    <m/>
    <m/>
    <m/>
    <m/>
    <m/>
    <n v="1"/>
    <m/>
    <m/>
    <m/>
    <m/>
    <m/>
    <m/>
    <m/>
    <m/>
    <m/>
    <m/>
  </r>
  <r>
    <x v="0"/>
    <s v="Jan"/>
    <s v="Mittwoch"/>
    <s v=" 09:58:16"/>
    <x v="0"/>
    <m/>
    <m/>
    <m/>
    <m/>
    <m/>
    <n v="1"/>
    <m/>
    <m/>
    <m/>
    <m/>
    <m/>
    <m/>
    <m/>
    <m/>
    <m/>
    <m/>
    <m/>
    <m/>
    <m/>
  </r>
  <r>
    <x v="6"/>
    <s v="Jan"/>
    <s v="Dienstag"/>
    <s v=" 09:58:48"/>
    <x v="0"/>
    <m/>
    <m/>
    <m/>
    <m/>
    <m/>
    <m/>
    <m/>
    <m/>
    <n v="1"/>
    <m/>
    <m/>
    <m/>
    <m/>
    <m/>
    <m/>
    <m/>
    <m/>
    <m/>
    <m/>
  </r>
  <r>
    <x v="3"/>
    <s v="Jan"/>
    <s v="Montag"/>
    <s v=" 09:59:40"/>
    <x v="0"/>
    <m/>
    <m/>
    <m/>
    <m/>
    <m/>
    <m/>
    <m/>
    <m/>
    <n v="1"/>
    <m/>
    <m/>
    <m/>
    <m/>
    <m/>
    <m/>
    <m/>
    <m/>
    <m/>
    <m/>
  </r>
  <r>
    <x v="3"/>
    <s v="Jan"/>
    <s v="Montag"/>
    <s v=" 09:59:54"/>
    <x v="0"/>
    <m/>
    <m/>
    <m/>
    <m/>
    <m/>
    <m/>
    <m/>
    <m/>
    <m/>
    <m/>
    <m/>
    <m/>
    <n v="1"/>
    <m/>
    <m/>
    <m/>
    <m/>
    <m/>
    <m/>
  </r>
  <r>
    <x v="3"/>
    <s v="Jan"/>
    <s v="Montag"/>
    <s v=" 10:00:49"/>
    <x v="0"/>
    <m/>
    <m/>
    <m/>
    <m/>
    <m/>
    <m/>
    <m/>
    <m/>
    <n v="1"/>
    <m/>
    <m/>
    <m/>
    <m/>
    <m/>
    <m/>
    <m/>
    <m/>
    <m/>
    <m/>
  </r>
  <r>
    <x v="16"/>
    <s v="Jan"/>
    <s v="Mittwoch"/>
    <s v=" 10:01:47"/>
    <x v="0"/>
    <m/>
    <m/>
    <m/>
    <m/>
    <m/>
    <m/>
    <m/>
    <m/>
    <n v="1"/>
    <m/>
    <m/>
    <m/>
    <m/>
    <m/>
    <m/>
    <m/>
    <m/>
    <m/>
    <m/>
  </r>
  <r>
    <x v="16"/>
    <s v="Jan"/>
    <s v="Mittwoch"/>
    <s v=" 10:01:49"/>
    <x v="0"/>
    <m/>
    <m/>
    <m/>
    <m/>
    <m/>
    <n v="1"/>
    <m/>
    <m/>
    <m/>
    <m/>
    <m/>
    <m/>
    <m/>
    <m/>
    <m/>
    <m/>
    <m/>
    <m/>
    <m/>
  </r>
  <r>
    <x v="4"/>
    <s v="Jan"/>
    <s v="Dienstag"/>
    <s v=" 10:02:07"/>
    <x v="0"/>
    <m/>
    <m/>
    <m/>
    <m/>
    <m/>
    <m/>
    <m/>
    <m/>
    <n v="1"/>
    <m/>
    <m/>
    <m/>
    <m/>
    <m/>
    <m/>
    <m/>
    <m/>
    <m/>
    <m/>
  </r>
  <r>
    <x v="2"/>
    <s v="Jan"/>
    <s v="Mittwoch"/>
    <s v=" 10:03:23"/>
    <x v="0"/>
    <m/>
    <m/>
    <m/>
    <m/>
    <m/>
    <m/>
    <n v="1"/>
    <m/>
    <m/>
    <m/>
    <m/>
    <m/>
    <m/>
    <m/>
    <m/>
    <m/>
    <m/>
    <m/>
    <m/>
  </r>
  <r>
    <x v="3"/>
    <s v="Jan"/>
    <s v="Montag"/>
    <s v=" 10:04:38"/>
    <x v="0"/>
    <m/>
    <m/>
    <m/>
    <m/>
    <m/>
    <m/>
    <m/>
    <m/>
    <n v="1"/>
    <m/>
    <m/>
    <m/>
    <m/>
    <m/>
    <m/>
    <m/>
    <m/>
    <m/>
    <m/>
  </r>
  <r>
    <x v="16"/>
    <s v="Jan"/>
    <s v="Mittwoch"/>
    <s v=" 10:04:45"/>
    <x v="0"/>
    <m/>
    <m/>
    <m/>
    <m/>
    <m/>
    <m/>
    <m/>
    <m/>
    <n v="1"/>
    <m/>
    <m/>
    <m/>
    <m/>
    <m/>
    <m/>
    <m/>
    <m/>
    <m/>
    <m/>
  </r>
  <r>
    <x v="5"/>
    <s v="Jan"/>
    <s v="Montag"/>
    <s v=" 10:06:25"/>
    <x v="0"/>
    <m/>
    <m/>
    <m/>
    <m/>
    <m/>
    <m/>
    <n v="1"/>
    <m/>
    <m/>
    <m/>
    <m/>
    <m/>
    <m/>
    <m/>
    <m/>
    <m/>
    <m/>
    <m/>
    <m/>
  </r>
  <r>
    <x v="11"/>
    <s v="Jan"/>
    <s v="Freitag"/>
    <s v=" 10:06:29"/>
    <x v="0"/>
    <m/>
    <m/>
    <m/>
    <m/>
    <m/>
    <n v="1"/>
    <m/>
    <m/>
    <m/>
    <m/>
    <m/>
    <m/>
    <m/>
    <m/>
    <m/>
    <m/>
    <m/>
    <m/>
    <m/>
  </r>
  <r>
    <x v="6"/>
    <s v="Jan"/>
    <s v="Dienstag"/>
    <s v=" 10:06:36"/>
    <x v="0"/>
    <m/>
    <m/>
    <m/>
    <m/>
    <m/>
    <m/>
    <m/>
    <m/>
    <m/>
    <m/>
    <m/>
    <m/>
    <m/>
    <m/>
    <m/>
    <m/>
    <m/>
    <m/>
    <n v="1"/>
  </r>
  <r>
    <x v="7"/>
    <s v="Jan"/>
    <s v="Dienstag"/>
    <s v=" 10:07:44"/>
    <x v="0"/>
    <m/>
    <m/>
    <m/>
    <n v="1"/>
    <m/>
    <m/>
    <m/>
    <m/>
    <m/>
    <m/>
    <m/>
    <m/>
    <m/>
    <m/>
    <m/>
    <m/>
    <m/>
    <m/>
    <m/>
  </r>
  <r>
    <x v="5"/>
    <s v="Jan"/>
    <s v="Montag"/>
    <s v=" 10:07:47"/>
    <x v="0"/>
    <m/>
    <m/>
    <m/>
    <m/>
    <m/>
    <n v="1"/>
    <m/>
    <m/>
    <m/>
    <m/>
    <m/>
    <m/>
    <m/>
    <m/>
    <m/>
    <m/>
    <m/>
    <m/>
    <m/>
  </r>
  <r>
    <x v="0"/>
    <s v="Jan"/>
    <s v="Mittwoch"/>
    <s v=" 10:07:50"/>
    <x v="0"/>
    <m/>
    <m/>
    <m/>
    <m/>
    <m/>
    <m/>
    <m/>
    <m/>
    <n v="1"/>
    <m/>
    <m/>
    <m/>
    <m/>
    <m/>
    <m/>
    <m/>
    <m/>
    <m/>
    <m/>
  </r>
  <r>
    <x v="1"/>
    <s v="Jan"/>
    <s v="Montag"/>
    <s v=" 10:08:00"/>
    <x v="0"/>
    <m/>
    <m/>
    <m/>
    <m/>
    <m/>
    <m/>
    <m/>
    <m/>
    <n v="1"/>
    <m/>
    <m/>
    <m/>
    <m/>
    <m/>
    <m/>
    <m/>
    <m/>
    <m/>
    <m/>
  </r>
  <r>
    <x v="5"/>
    <s v="Jan"/>
    <s v="Montag"/>
    <s v=" 10:08:33"/>
    <x v="0"/>
    <m/>
    <m/>
    <m/>
    <m/>
    <m/>
    <n v="1"/>
    <m/>
    <m/>
    <m/>
    <m/>
    <m/>
    <m/>
    <m/>
    <m/>
    <m/>
    <m/>
    <m/>
    <m/>
    <m/>
  </r>
  <r>
    <x v="5"/>
    <s v="Jan"/>
    <s v="Montag"/>
    <s v=" 10:08:36"/>
    <x v="0"/>
    <n v="1"/>
    <m/>
    <m/>
    <m/>
    <m/>
    <m/>
    <m/>
    <m/>
    <m/>
    <m/>
    <m/>
    <m/>
    <m/>
    <m/>
    <m/>
    <m/>
    <m/>
    <m/>
    <m/>
  </r>
  <r>
    <x v="19"/>
    <s v="Jan"/>
    <s v="Freitag"/>
    <s v=" 10:08:38"/>
    <x v="0"/>
    <m/>
    <n v="1"/>
    <m/>
    <m/>
    <m/>
    <m/>
    <m/>
    <m/>
    <m/>
    <m/>
    <m/>
    <m/>
    <m/>
    <m/>
    <m/>
    <m/>
    <m/>
    <m/>
    <m/>
  </r>
  <r>
    <x v="14"/>
    <s v="Jan"/>
    <s v="Mittwoch"/>
    <s v=" 10:09:05"/>
    <x v="0"/>
    <m/>
    <m/>
    <m/>
    <m/>
    <m/>
    <n v="1"/>
    <m/>
    <m/>
    <m/>
    <m/>
    <m/>
    <m/>
    <m/>
    <m/>
    <m/>
    <m/>
    <m/>
    <m/>
    <m/>
  </r>
  <r>
    <x v="15"/>
    <s v="Jan"/>
    <s v="Dienstag"/>
    <s v=" 10:09:35"/>
    <x v="0"/>
    <m/>
    <m/>
    <m/>
    <m/>
    <m/>
    <n v="1"/>
    <m/>
    <m/>
    <m/>
    <m/>
    <m/>
    <m/>
    <m/>
    <m/>
    <m/>
    <m/>
    <m/>
    <m/>
    <m/>
  </r>
  <r>
    <x v="21"/>
    <s v="Jan"/>
    <s v="Samstag"/>
    <s v=" 10:10:19"/>
    <x v="1"/>
    <m/>
    <m/>
    <m/>
    <n v="1"/>
    <m/>
    <m/>
    <m/>
    <m/>
    <m/>
    <m/>
    <m/>
    <m/>
    <m/>
    <m/>
    <m/>
    <m/>
    <m/>
    <m/>
    <m/>
  </r>
  <r>
    <x v="2"/>
    <s v="Jan"/>
    <s v="Mittwoch"/>
    <s v=" 10:11:23"/>
    <x v="0"/>
    <m/>
    <m/>
    <m/>
    <m/>
    <m/>
    <m/>
    <m/>
    <m/>
    <n v="1"/>
    <m/>
    <m/>
    <m/>
    <m/>
    <m/>
    <m/>
    <m/>
    <m/>
    <m/>
    <m/>
  </r>
  <r>
    <x v="13"/>
    <s v="Jan"/>
    <s v="Freitag"/>
    <s v=" 10:14:05"/>
    <x v="0"/>
    <n v="1"/>
    <m/>
    <m/>
    <m/>
    <m/>
    <m/>
    <m/>
    <m/>
    <m/>
    <m/>
    <m/>
    <m/>
    <m/>
    <m/>
    <m/>
    <m/>
    <m/>
    <m/>
    <m/>
  </r>
  <r>
    <x v="8"/>
    <s v="Jan"/>
    <s v="Mittwoch"/>
    <s v=" 10:15:27"/>
    <x v="0"/>
    <n v="1"/>
    <m/>
    <m/>
    <m/>
    <m/>
    <m/>
    <m/>
    <m/>
    <m/>
    <m/>
    <m/>
    <m/>
    <m/>
    <m/>
    <m/>
    <m/>
    <m/>
    <m/>
    <m/>
  </r>
  <r>
    <x v="16"/>
    <s v="Jan"/>
    <s v="Mittwoch"/>
    <s v=" 10:15:31"/>
    <x v="0"/>
    <m/>
    <m/>
    <m/>
    <m/>
    <m/>
    <m/>
    <m/>
    <m/>
    <n v="1"/>
    <m/>
    <m/>
    <m/>
    <m/>
    <m/>
    <m/>
    <m/>
    <m/>
    <m/>
    <m/>
  </r>
  <r>
    <x v="21"/>
    <s v="Jan"/>
    <s v="Samstag"/>
    <s v=" 10:15:52"/>
    <x v="1"/>
    <m/>
    <m/>
    <m/>
    <n v="1"/>
    <m/>
    <m/>
    <m/>
    <m/>
    <m/>
    <m/>
    <m/>
    <m/>
    <m/>
    <m/>
    <m/>
    <m/>
    <m/>
    <m/>
    <m/>
  </r>
  <r>
    <x v="20"/>
    <s v="Jan"/>
    <s v="Donnerstag"/>
    <s v=" 10:17:26"/>
    <x v="0"/>
    <m/>
    <m/>
    <m/>
    <m/>
    <m/>
    <m/>
    <n v="1"/>
    <m/>
    <m/>
    <m/>
    <m/>
    <m/>
    <m/>
    <m/>
    <m/>
    <m/>
    <m/>
    <m/>
    <m/>
  </r>
  <r>
    <x v="6"/>
    <s v="Jan"/>
    <s v="Dienstag"/>
    <s v=" 10:17:46"/>
    <x v="0"/>
    <m/>
    <m/>
    <m/>
    <m/>
    <m/>
    <m/>
    <m/>
    <m/>
    <n v="1"/>
    <m/>
    <m/>
    <m/>
    <m/>
    <m/>
    <m/>
    <m/>
    <m/>
    <m/>
    <m/>
  </r>
  <r>
    <x v="6"/>
    <s v="Jan"/>
    <s v="Dienstag"/>
    <s v=" 10:17:46"/>
    <x v="0"/>
    <m/>
    <m/>
    <m/>
    <m/>
    <m/>
    <m/>
    <m/>
    <m/>
    <n v="1"/>
    <m/>
    <m/>
    <m/>
    <m/>
    <m/>
    <m/>
    <m/>
    <m/>
    <m/>
    <m/>
  </r>
  <r>
    <x v="3"/>
    <s v="Jan"/>
    <s v="Montag"/>
    <s v=" 10:23:22"/>
    <x v="0"/>
    <m/>
    <m/>
    <m/>
    <m/>
    <m/>
    <m/>
    <m/>
    <m/>
    <n v="1"/>
    <m/>
    <m/>
    <m/>
    <m/>
    <m/>
    <m/>
    <m/>
    <m/>
    <m/>
    <m/>
  </r>
  <r>
    <x v="12"/>
    <s v="Jan"/>
    <s v="Donnerstag"/>
    <s v=" 10:23:30"/>
    <x v="0"/>
    <m/>
    <m/>
    <m/>
    <m/>
    <m/>
    <m/>
    <n v="1"/>
    <m/>
    <m/>
    <m/>
    <m/>
    <m/>
    <m/>
    <m/>
    <m/>
    <m/>
    <m/>
    <m/>
    <m/>
  </r>
  <r>
    <x v="8"/>
    <s v="Jan"/>
    <s v="Mittwoch"/>
    <s v=" 10:23:39"/>
    <x v="0"/>
    <m/>
    <n v="1"/>
    <m/>
    <m/>
    <m/>
    <m/>
    <m/>
    <m/>
    <m/>
    <m/>
    <m/>
    <m/>
    <m/>
    <m/>
    <m/>
    <m/>
    <m/>
    <m/>
    <m/>
  </r>
  <r>
    <x v="11"/>
    <s v="Jan"/>
    <s v="Freitag"/>
    <s v=" 10:25:19"/>
    <x v="0"/>
    <m/>
    <m/>
    <m/>
    <m/>
    <m/>
    <m/>
    <m/>
    <m/>
    <n v="1"/>
    <m/>
    <m/>
    <m/>
    <m/>
    <m/>
    <m/>
    <m/>
    <m/>
    <m/>
    <m/>
  </r>
  <r>
    <x v="6"/>
    <s v="Jan"/>
    <s v="Dienstag"/>
    <s v=" 10:25:24"/>
    <x v="0"/>
    <m/>
    <m/>
    <m/>
    <m/>
    <m/>
    <m/>
    <m/>
    <m/>
    <n v="1"/>
    <m/>
    <m/>
    <m/>
    <m/>
    <m/>
    <m/>
    <m/>
    <m/>
    <m/>
    <m/>
  </r>
  <r>
    <x v="16"/>
    <s v="Jan"/>
    <s v="Mittwoch"/>
    <s v=" 10:26:12"/>
    <x v="0"/>
    <m/>
    <m/>
    <m/>
    <m/>
    <m/>
    <m/>
    <m/>
    <m/>
    <n v="1"/>
    <m/>
    <m/>
    <m/>
    <m/>
    <m/>
    <m/>
    <m/>
    <m/>
    <m/>
    <m/>
  </r>
  <r>
    <x v="5"/>
    <s v="Jan"/>
    <s v="Montag"/>
    <s v=" 10:26:23"/>
    <x v="0"/>
    <m/>
    <m/>
    <m/>
    <m/>
    <m/>
    <n v="1"/>
    <m/>
    <m/>
    <m/>
    <m/>
    <m/>
    <m/>
    <m/>
    <m/>
    <m/>
    <m/>
    <m/>
    <m/>
    <m/>
  </r>
  <r>
    <x v="7"/>
    <s v="Jan"/>
    <s v="Dienstag"/>
    <s v=" 10:26:35"/>
    <x v="0"/>
    <m/>
    <m/>
    <m/>
    <m/>
    <m/>
    <m/>
    <n v="1"/>
    <m/>
    <m/>
    <m/>
    <m/>
    <m/>
    <m/>
    <m/>
    <m/>
    <m/>
    <m/>
    <m/>
    <m/>
  </r>
  <r>
    <x v="1"/>
    <s v="Jan"/>
    <s v="Montag"/>
    <s v=" 10:27:11"/>
    <x v="0"/>
    <m/>
    <m/>
    <m/>
    <m/>
    <m/>
    <m/>
    <m/>
    <m/>
    <n v="1"/>
    <m/>
    <m/>
    <m/>
    <m/>
    <m/>
    <m/>
    <m/>
    <m/>
    <m/>
    <m/>
  </r>
  <r>
    <x v="9"/>
    <s v="Jan"/>
    <s v="Dienstag"/>
    <s v=" 10:27:16"/>
    <x v="0"/>
    <m/>
    <m/>
    <m/>
    <m/>
    <m/>
    <n v="1"/>
    <m/>
    <m/>
    <m/>
    <m/>
    <m/>
    <m/>
    <m/>
    <m/>
    <m/>
    <m/>
    <m/>
    <m/>
    <m/>
  </r>
  <r>
    <x v="2"/>
    <s v="Jan"/>
    <s v="Mittwoch"/>
    <s v=" 10:27:33"/>
    <x v="0"/>
    <m/>
    <m/>
    <m/>
    <m/>
    <m/>
    <m/>
    <m/>
    <m/>
    <n v="1"/>
    <m/>
    <m/>
    <m/>
    <m/>
    <m/>
    <m/>
    <m/>
    <m/>
    <m/>
    <m/>
  </r>
  <r>
    <x v="12"/>
    <s v="Jan"/>
    <s v="Donnerstag"/>
    <s v=" 10:28:06"/>
    <x v="0"/>
    <m/>
    <m/>
    <m/>
    <m/>
    <m/>
    <m/>
    <m/>
    <m/>
    <n v="1"/>
    <m/>
    <m/>
    <m/>
    <m/>
    <m/>
    <m/>
    <m/>
    <m/>
    <m/>
    <m/>
  </r>
  <r>
    <x v="4"/>
    <s v="Jan"/>
    <s v="Dienstag"/>
    <s v=" 10:29:47"/>
    <x v="0"/>
    <m/>
    <m/>
    <m/>
    <m/>
    <m/>
    <m/>
    <m/>
    <n v="1"/>
    <m/>
    <m/>
    <m/>
    <m/>
    <m/>
    <m/>
    <m/>
    <m/>
    <m/>
    <m/>
    <m/>
  </r>
  <r>
    <x v="4"/>
    <s v="Jan"/>
    <s v="Dienstag"/>
    <s v=" 10:29:48"/>
    <x v="0"/>
    <m/>
    <m/>
    <m/>
    <m/>
    <m/>
    <m/>
    <n v="1"/>
    <m/>
    <m/>
    <m/>
    <m/>
    <m/>
    <m/>
    <m/>
    <m/>
    <m/>
    <m/>
    <m/>
    <m/>
  </r>
  <r>
    <x v="20"/>
    <s v="Jan"/>
    <s v="Donnerstag"/>
    <s v=" 10:29:52"/>
    <x v="0"/>
    <m/>
    <m/>
    <m/>
    <m/>
    <m/>
    <m/>
    <m/>
    <n v="1"/>
    <m/>
    <m/>
    <m/>
    <m/>
    <m/>
    <m/>
    <m/>
    <m/>
    <m/>
    <m/>
    <m/>
  </r>
  <r>
    <x v="20"/>
    <s v="Jan"/>
    <s v="Donnerstag"/>
    <s v=" 10:29:56"/>
    <x v="0"/>
    <n v="1"/>
    <m/>
    <m/>
    <m/>
    <m/>
    <m/>
    <m/>
    <m/>
    <m/>
    <m/>
    <m/>
    <m/>
    <m/>
    <m/>
    <m/>
    <m/>
    <m/>
    <m/>
    <m/>
  </r>
  <r>
    <x v="8"/>
    <s v="Jan"/>
    <s v="Mittwoch"/>
    <s v=" 10:30:04"/>
    <x v="0"/>
    <m/>
    <m/>
    <m/>
    <m/>
    <m/>
    <m/>
    <n v="1"/>
    <m/>
    <m/>
    <m/>
    <m/>
    <m/>
    <m/>
    <m/>
    <m/>
    <m/>
    <m/>
    <m/>
    <m/>
  </r>
  <r>
    <x v="8"/>
    <s v="Jan"/>
    <s v="Mittwoch"/>
    <s v=" 10:30:53"/>
    <x v="0"/>
    <m/>
    <m/>
    <m/>
    <m/>
    <m/>
    <m/>
    <m/>
    <m/>
    <n v="1"/>
    <m/>
    <m/>
    <m/>
    <m/>
    <m/>
    <m/>
    <m/>
    <m/>
    <m/>
    <m/>
  </r>
  <r>
    <x v="11"/>
    <s v="Jan"/>
    <s v="Freitag"/>
    <s v=" 10:30:55"/>
    <x v="0"/>
    <n v="1"/>
    <m/>
    <m/>
    <m/>
    <m/>
    <m/>
    <m/>
    <m/>
    <m/>
    <m/>
    <m/>
    <m/>
    <m/>
    <m/>
    <m/>
    <m/>
    <m/>
    <m/>
    <m/>
  </r>
  <r>
    <x v="16"/>
    <s v="Jan"/>
    <s v="Mittwoch"/>
    <s v=" 10:31:00"/>
    <x v="0"/>
    <n v="1"/>
    <m/>
    <m/>
    <m/>
    <m/>
    <m/>
    <m/>
    <m/>
    <m/>
    <m/>
    <m/>
    <m/>
    <m/>
    <m/>
    <m/>
    <m/>
    <m/>
    <m/>
    <m/>
  </r>
  <r>
    <x v="12"/>
    <s v="Jan"/>
    <s v="Donnerstag"/>
    <s v=" 10:31:08"/>
    <x v="0"/>
    <m/>
    <m/>
    <m/>
    <m/>
    <m/>
    <m/>
    <m/>
    <m/>
    <n v="1"/>
    <m/>
    <m/>
    <m/>
    <m/>
    <m/>
    <m/>
    <m/>
    <m/>
    <m/>
    <m/>
  </r>
  <r>
    <x v="2"/>
    <s v="Jan"/>
    <s v="Mittwoch"/>
    <s v=" 10:31:43"/>
    <x v="0"/>
    <m/>
    <m/>
    <m/>
    <m/>
    <m/>
    <m/>
    <m/>
    <m/>
    <n v="1"/>
    <m/>
    <m/>
    <m/>
    <m/>
    <m/>
    <m/>
    <m/>
    <m/>
    <m/>
    <m/>
  </r>
  <r>
    <x v="0"/>
    <s v="Jan"/>
    <s v="Mittwoch"/>
    <s v=" 10:31:51"/>
    <x v="0"/>
    <m/>
    <n v="1"/>
    <m/>
    <m/>
    <m/>
    <m/>
    <m/>
    <m/>
    <m/>
    <m/>
    <m/>
    <m/>
    <m/>
    <m/>
    <m/>
    <m/>
    <m/>
    <m/>
    <m/>
  </r>
  <r>
    <x v="0"/>
    <s v="Jan"/>
    <s v="Mittwoch"/>
    <s v=" 10:31:53"/>
    <x v="0"/>
    <m/>
    <m/>
    <m/>
    <m/>
    <m/>
    <m/>
    <n v="1"/>
    <m/>
    <m/>
    <m/>
    <m/>
    <m/>
    <m/>
    <m/>
    <m/>
    <m/>
    <m/>
    <m/>
    <m/>
  </r>
  <r>
    <x v="9"/>
    <s v="Jan"/>
    <s v="Dienstag"/>
    <s v=" 10:32:20"/>
    <x v="0"/>
    <m/>
    <m/>
    <m/>
    <m/>
    <m/>
    <m/>
    <n v="1"/>
    <m/>
    <m/>
    <m/>
    <m/>
    <m/>
    <m/>
    <m/>
    <m/>
    <m/>
    <m/>
    <m/>
    <m/>
  </r>
  <r>
    <x v="1"/>
    <s v="Jan"/>
    <s v="Montag"/>
    <s v=" 10:32:32"/>
    <x v="0"/>
    <m/>
    <m/>
    <m/>
    <m/>
    <m/>
    <m/>
    <m/>
    <m/>
    <n v="1"/>
    <m/>
    <m/>
    <m/>
    <m/>
    <m/>
    <m/>
    <m/>
    <m/>
    <m/>
    <m/>
  </r>
  <r>
    <x v="9"/>
    <s v="Jan"/>
    <s v="Dienstag"/>
    <s v=" 10:32:37"/>
    <x v="0"/>
    <m/>
    <m/>
    <m/>
    <m/>
    <m/>
    <m/>
    <m/>
    <m/>
    <m/>
    <m/>
    <m/>
    <m/>
    <m/>
    <m/>
    <m/>
    <m/>
    <m/>
    <m/>
    <n v="1"/>
  </r>
  <r>
    <x v="11"/>
    <s v="Jan"/>
    <s v="Freitag"/>
    <s v=" 10:33:50"/>
    <x v="0"/>
    <m/>
    <m/>
    <m/>
    <n v="1"/>
    <m/>
    <m/>
    <m/>
    <m/>
    <m/>
    <m/>
    <m/>
    <m/>
    <m/>
    <m/>
    <m/>
    <m/>
    <m/>
    <m/>
    <m/>
  </r>
  <r>
    <x v="9"/>
    <s v="Jan"/>
    <s v="Dienstag"/>
    <s v=" 10:33:54"/>
    <x v="0"/>
    <m/>
    <m/>
    <m/>
    <m/>
    <m/>
    <m/>
    <m/>
    <m/>
    <n v="1"/>
    <m/>
    <m/>
    <m/>
    <m/>
    <m/>
    <m/>
    <m/>
    <m/>
    <m/>
    <m/>
  </r>
  <r>
    <x v="16"/>
    <s v="Jan"/>
    <s v="Mittwoch"/>
    <s v=" 10:34:11"/>
    <x v="0"/>
    <m/>
    <m/>
    <m/>
    <n v="1"/>
    <m/>
    <m/>
    <m/>
    <m/>
    <m/>
    <m/>
    <m/>
    <m/>
    <m/>
    <m/>
    <m/>
    <m/>
    <m/>
    <m/>
    <m/>
  </r>
  <r>
    <x v="8"/>
    <s v="Jan"/>
    <s v="Mittwoch"/>
    <s v=" 10:34:15"/>
    <x v="0"/>
    <m/>
    <m/>
    <m/>
    <m/>
    <m/>
    <m/>
    <m/>
    <m/>
    <n v="1"/>
    <m/>
    <m/>
    <m/>
    <m/>
    <m/>
    <m/>
    <m/>
    <m/>
    <m/>
    <m/>
  </r>
  <r>
    <x v="12"/>
    <s v="Jan"/>
    <s v="Donnerstag"/>
    <s v=" 10:34:34"/>
    <x v="0"/>
    <m/>
    <m/>
    <m/>
    <m/>
    <m/>
    <m/>
    <m/>
    <m/>
    <n v="1"/>
    <m/>
    <m/>
    <m/>
    <m/>
    <m/>
    <m/>
    <m/>
    <m/>
    <m/>
    <m/>
  </r>
  <r>
    <x v="5"/>
    <s v="Jan"/>
    <s v="Montag"/>
    <s v=" 10:34:37"/>
    <x v="0"/>
    <m/>
    <m/>
    <m/>
    <m/>
    <m/>
    <n v="1"/>
    <m/>
    <m/>
    <m/>
    <m/>
    <m/>
    <m/>
    <m/>
    <m/>
    <m/>
    <m/>
    <m/>
    <m/>
    <m/>
  </r>
  <r>
    <x v="20"/>
    <s v="Jan"/>
    <s v="Donnerstag"/>
    <s v=" 10:35:11"/>
    <x v="0"/>
    <m/>
    <m/>
    <m/>
    <m/>
    <m/>
    <m/>
    <m/>
    <m/>
    <m/>
    <m/>
    <m/>
    <m/>
    <m/>
    <m/>
    <m/>
    <m/>
    <m/>
    <m/>
    <n v="1"/>
  </r>
  <r>
    <x v="8"/>
    <s v="Jan"/>
    <s v="Mittwoch"/>
    <s v=" 10:35:33"/>
    <x v="0"/>
    <n v="1"/>
    <m/>
    <m/>
    <m/>
    <m/>
    <m/>
    <m/>
    <m/>
    <m/>
    <m/>
    <m/>
    <m/>
    <m/>
    <m/>
    <m/>
    <m/>
    <m/>
    <m/>
    <m/>
  </r>
  <r>
    <x v="21"/>
    <s v="Jan"/>
    <s v="Samstag"/>
    <s v=" 10:36:29"/>
    <x v="1"/>
    <m/>
    <m/>
    <m/>
    <m/>
    <m/>
    <n v="1"/>
    <m/>
    <m/>
    <m/>
    <m/>
    <m/>
    <m/>
    <m/>
    <m/>
    <m/>
    <m/>
    <m/>
    <m/>
    <m/>
  </r>
  <r>
    <x v="0"/>
    <s v="Jan"/>
    <s v="Mittwoch"/>
    <s v=" 10:37:03"/>
    <x v="0"/>
    <n v="1"/>
    <m/>
    <m/>
    <m/>
    <m/>
    <m/>
    <m/>
    <m/>
    <m/>
    <m/>
    <m/>
    <m/>
    <m/>
    <m/>
    <m/>
    <m/>
    <m/>
    <m/>
    <m/>
  </r>
  <r>
    <x v="10"/>
    <s v="Jan"/>
    <s v="Donnerstag"/>
    <s v=" 10:37:05"/>
    <x v="0"/>
    <m/>
    <n v="1"/>
    <m/>
    <m/>
    <m/>
    <m/>
    <m/>
    <m/>
    <m/>
    <m/>
    <m/>
    <m/>
    <m/>
    <m/>
    <m/>
    <m/>
    <m/>
    <m/>
    <m/>
  </r>
  <r>
    <x v="10"/>
    <s v="Jan"/>
    <s v="Donnerstag"/>
    <s v=" 10:37:08"/>
    <x v="0"/>
    <m/>
    <n v="1"/>
    <m/>
    <m/>
    <m/>
    <m/>
    <m/>
    <m/>
    <m/>
    <m/>
    <m/>
    <m/>
    <m/>
    <m/>
    <m/>
    <m/>
    <m/>
    <m/>
    <m/>
  </r>
  <r>
    <x v="10"/>
    <s v="Jan"/>
    <s v="Donnerstag"/>
    <s v=" 10:37:21"/>
    <x v="0"/>
    <m/>
    <m/>
    <m/>
    <m/>
    <m/>
    <m/>
    <m/>
    <m/>
    <n v="1"/>
    <m/>
    <m/>
    <m/>
    <m/>
    <m/>
    <m/>
    <m/>
    <m/>
    <m/>
    <m/>
  </r>
  <r>
    <x v="10"/>
    <s v="Jan"/>
    <s v="Donnerstag"/>
    <s v=" 10:37:22"/>
    <x v="0"/>
    <m/>
    <m/>
    <m/>
    <m/>
    <m/>
    <m/>
    <m/>
    <m/>
    <n v="1"/>
    <m/>
    <m/>
    <m/>
    <m/>
    <m/>
    <m/>
    <m/>
    <m/>
    <m/>
    <m/>
  </r>
  <r>
    <x v="8"/>
    <s v="Jan"/>
    <s v="Mittwoch"/>
    <s v=" 10:37:24"/>
    <x v="0"/>
    <m/>
    <m/>
    <m/>
    <m/>
    <m/>
    <m/>
    <m/>
    <m/>
    <n v="1"/>
    <m/>
    <m/>
    <m/>
    <m/>
    <m/>
    <m/>
    <m/>
    <m/>
    <m/>
    <m/>
  </r>
  <r>
    <x v="5"/>
    <s v="Jan"/>
    <s v="Montag"/>
    <s v=" 10:37:40"/>
    <x v="0"/>
    <n v="1"/>
    <m/>
    <m/>
    <m/>
    <m/>
    <m/>
    <m/>
    <m/>
    <m/>
    <m/>
    <m/>
    <m/>
    <m/>
    <m/>
    <m/>
    <m/>
    <m/>
    <m/>
    <m/>
  </r>
  <r>
    <x v="9"/>
    <s v="Jan"/>
    <s v="Dienstag"/>
    <s v=" 10:38:10"/>
    <x v="0"/>
    <m/>
    <m/>
    <m/>
    <m/>
    <m/>
    <m/>
    <m/>
    <m/>
    <n v="1"/>
    <m/>
    <m/>
    <m/>
    <m/>
    <m/>
    <m/>
    <m/>
    <m/>
    <m/>
    <m/>
  </r>
  <r>
    <x v="3"/>
    <s v="Jan"/>
    <s v="Montag"/>
    <s v=" 10:38:53"/>
    <x v="0"/>
    <m/>
    <m/>
    <m/>
    <m/>
    <m/>
    <m/>
    <m/>
    <m/>
    <n v="1"/>
    <m/>
    <m/>
    <m/>
    <m/>
    <m/>
    <m/>
    <m/>
    <m/>
    <m/>
    <m/>
  </r>
  <r>
    <x v="4"/>
    <s v="Jan"/>
    <s v="Dienstag"/>
    <s v=" 10:39:28"/>
    <x v="0"/>
    <m/>
    <m/>
    <m/>
    <m/>
    <m/>
    <n v="1"/>
    <m/>
    <m/>
    <m/>
    <m/>
    <m/>
    <m/>
    <m/>
    <m/>
    <m/>
    <m/>
    <m/>
    <m/>
    <m/>
  </r>
  <r>
    <x v="16"/>
    <s v="Jan"/>
    <s v="Mittwoch"/>
    <s v=" 10:41:38"/>
    <x v="0"/>
    <m/>
    <m/>
    <m/>
    <m/>
    <m/>
    <m/>
    <m/>
    <m/>
    <n v="1"/>
    <m/>
    <m/>
    <m/>
    <m/>
    <m/>
    <m/>
    <m/>
    <m/>
    <m/>
    <m/>
  </r>
  <r>
    <x v="6"/>
    <s v="Jan"/>
    <s v="Dienstag"/>
    <s v=" 10:42:05"/>
    <x v="0"/>
    <m/>
    <m/>
    <m/>
    <m/>
    <m/>
    <m/>
    <m/>
    <m/>
    <n v="1"/>
    <m/>
    <m/>
    <m/>
    <m/>
    <m/>
    <m/>
    <m/>
    <m/>
    <m/>
    <m/>
  </r>
  <r>
    <x v="19"/>
    <s v="Jan"/>
    <s v="Freitag"/>
    <s v=" 10:43:07"/>
    <x v="0"/>
    <m/>
    <m/>
    <m/>
    <m/>
    <m/>
    <m/>
    <m/>
    <m/>
    <n v="1"/>
    <m/>
    <m/>
    <m/>
    <m/>
    <m/>
    <m/>
    <m/>
    <m/>
    <m/>
    <m/>
  </r>
  <r>
    <x v="17"/>
    <s v="Jan"/>
    <s v="Samstag"/>
    <s v=" 10:43:15"/>
    <x v="1"/>
    <m/>
    <m/>
    <m/>
    <m/>
    <m/>
    <m/>
    <n v="1"/>
    <m/>
    <m/>
    <m/>
    <m/>
    <m/>
    <m/>
    <m/>
    <m/>
    <m/>
    <m/>
    <m/>
    <m/>
  </r>
  <r>
    <x v="12"/>
    <s v="Jan"/>
    <s v="Donnerstag"/>
    <s v=" 10:44:02"/>
    <x v="0"/>
    <m/>
    <m/>
    <m/>
    <n v="1"/>
    <m/>
    <m/>
    <m/>
    <m/>
    <m/>
    <m/>
    <m/>
    <m/>
    <m/>
    <m/>
    <m/>
    <m/>
    <m/>
    <m/>
    <m/>
  </r>
  <r>
    <x v="4"/>
    <s v="Jan"/>
    <s v="Dienstag"/>
    <s v=" 10:44:22"/>
    <x v="0"/>
    <m/>
    <m/>
    <m/>
    <m/>
    <m/>
    <m/>
    <m/>
    <m/>
    <n v="1"/>
    <m/>
    <m/>
    <m/>
    <m/>
    <m/>
    <m/>
    <m/>
    <m/>
    <m/>
    <m/>
  </r>
  <r>
    <x v="4"/>
    <s v="Jan"/>
    <s v="Dienstag"/>
    <s v=" 10:44:25"/>
    <x v="0"/>
    <m/>
    <m/>
    <m/>
    <n v="1"/>
    <m/>
    <m/>
    <m/>
    <m/>
    <m/>
    <m/>
    <m/>
    <m/>
    <m/>
    <m/>
    <m/>
    <m/>
    <m/>
    <m/>
    <m/>
  </r>
  <r>
    <x v="9"/>
    <s v="Jan"/>
    <s v="Dienstag"/>
    <s v=" 10:44:43"/>
    <x v="0"/>
    <m/>
    <m/>
    <m/>
    <m/>
    <m/>
    <m/>
    <m/>
    <n v="1"/>
    <m/>
    <m/>
    <m/>
    <m/>
    <m/>
    <m/>
    <m/>
    <m/>
    <m/>
    <m/>
    <m/>
  </r>
  <r>
    <x v="13"/>
    <s v="Jan"/>
    <s v="Freitag"/>
    <s v=" 10:45:04"/>
    <x v="0"/>
    <m/>
    <m/>
    <m/>
    <m/>
    <m/>
    <m/>
    <m/>
    <m/>
    <n v="1"/>
    <m/>
    <m/>
    <m/>
    <m/>
    <m/>
    <m/>
    <m/>
    <m/>
    <m/>
    <m/>
  </r>
  <r>
    <x v="13"/>
    <s v="Jan"/>
    <s v="Freitag"/>
    <s v=" 10:45:05"/>
    <x v="0"/>
    <m/>
    <m/>
    <m/>
    <m/>
    <m/>
    <n v="1"/>
    <m/>
    <m/>
    <m/>
    <m/>
    <m/>
    <m/>
    <m/>
    <m/>
    <m/>
    <m/>
    <m/>
    <m/>
    <m/>
  </r>
  <r>
    <x v="2"/>
    <s v="Jan"/>
    <s v="Mittwoch"/>
    <s v=" 10:45:49"/>
    <x v="0"/>
    <m/>
    <m/>
    <m/>
    <m/>
    <m/>
    <m/>
    <m/>
    <m/>
    <n v="1"/>
    <m/>
    <m/>
    <m/>
    <m/>
    <m/>
    <m/>
    <m/>
    <m/>
    <m/>
    <m/>
  </r>
  <r>
    <x v="19"/>
    <s v="Jan"/>
    <s v="Freitag"/>
    <s v=" 10:46:01"/>
    <x v="0"/>
    <m/>
    <m/>
    <m/>
    <m/>
    <m/>
    <m/>
    <m/>
    <m/>
    <n v="1"/>
    <m/>
    <m/>
    <m/>
    <m/>
    <m/>
    <m/>
    <m/>
    <m/>
    <m/>
    <m/>
  </r>
  <r>
    <x v="19"/>
    <s v="Jan"/>
    <s v="Freitag"/>
    <s v=" 10:46:20"/>
    <x v="0"/>
    <m/>
    <m/>
    <m/>
    <m/>
    <m/>
    <m/>
    <m/>
    <m/>
    <n v="1"/>
    <m/>
    <m/>
    <m/>
    <m/>
    <m/>
    <m/>
    <m/>
    <m/>
    <m/>
    <m/>
  </r>
  <r>
    <x v="6"/>
    <s v="Jan"/>
    <s v="Dienstag"/>
    <s v=" 10:46:22"/>
    <x v="0"/>
    <m/>
    <m/>
    <m/>
    <n v="1"/>
    <m/>
    <m/>
    <m/>
    <m/>
    <m/>
    <m/>
    <m/>
    <m/>
    <m/>
    <m/>
    <m/>
    <m/>
    <m/>
    <m/>
    <m/>
  </r>
  <r>
    <x v="8"/>
    <s v="Jan"/>
    <s v="Mittwoch"/>
    <s v=" 10:47:58"/>
    <x v="0"/>
    <m/>
    <m/>
    <m/>
    <m/>
    <m/>
    <m/>
    <m/>
    <m/>
    <n v="1"/>
    <m/>
    <m/>
    <m/>
    <m/>
    <m/>
    <m/>
    <m/>
    <m/>
    <m/>
    <m/>
  </r>
  <r>
    <x v="10"/>
    <s v="Jan"/>
    <s v="Donnerstag"/>
    <s v=" 10:49:02"/>
    <x v="0"/>
    <m/>
    <m/>
    <m/>
    <m/>
    <m/>
    <m/>
    <m/>
    <m/>
    <n v="1"/>
    <m/>
    <m/>
    <m/>
    <m/>
    <m/>
    <m/>
    <m/>
    <m/>
    <m/>
    <m/>
  </r>
  <r>
    <x v="10"/>
    <s v="Jan"/>
    <s v="Donnerstag"/>
    <s v=" 10:49:03"/>
    <x v="0"/>
    <m/>
    <m/>
    <m/>
    <m/>
    <m/>
    <n v="1"/>
    <m/>
    <m/>
    <m/>
    <m/>
    <m/>
    <m/>
    <m/>
    <m/>
    <m/>
    <m/>
    <m/>
    <m/>
    <m/>
  </r>
  <r>
    <x v="17"/>
    <s v="Jan"/>
    <s v="Samstag"/>
    <s v=" 10:50:00"/>
    <x v="1"/>
    <m/>
    <m/>
    <m/>
    <m/>
    <m/>
    <m/>
    <m/>
    <n v="1"/>
    <m/>
    <m/>
    <m/>
    <m/>
    <m/>
    <m/>
    <m/>
    <m/>
    <m/>
    <m/>
    <m/>
  </r>
  <r>
    <x v="0"/>
    <s v="Jan"/>
    <s v="Mittwoch"/>
    <s v=" 10:52:38"/>
    <x v="0"/>
    <n v="1"/>
    <m/>
    <m/>
    <m/>
    <m/>
    <m/>
    <m/>
    <m/>
    <m/>
    <m/>
    <m/>
    <m/>
    <m/>
    <m/>
    <m/>
    <m/>
    <m/>
    <m/>
    <m/>
  </r>
  <r>
    <x v="8"/>
    <s v="Jan"/>
    <s v="Mittwoch"/>
    <s v=" 10:52:43"/>
    <x v="0"/>
    <m/>
    <m/>
    <m/>
    <n v="1"/>
    <m/>
    <m/>
    <m/>
    <m/>
    <m/>
    <m/>
    <m/>
    <m/>
    <m/>
    <m/>
    <m/>
    <m/>
    <m/>
    <m/>
    <m/>
  </r>
  <r>
    <x v="0"/>
    <s v="Jan"/>
    <s v="Mittwoch"/>
    <s v=" 10:53:00"/>
    <x v="0"/>
    <m/>
    <m/>
    <m/>
    <m/>
    <m/>
    <m/>
    <m/>
    <m/>
    <n v="1"/>
    <m/>
    <m/>
    <m/>
    <m/>
    <m/>
    <m/>
    <m/>
    <m/>
    <m/>
    <m/>
  </r>
  <r>
    <x v="0"/>
    <s v="Jan"/>
    <s v="Mittwoch"/>
    <s v=" 10:53:01"/>
    <x v="0"/>
    <m/>
    <m/>
    <m/>
    <n v="1"/>
    <m/>
    <m/>
    <m/>
    <m/>
    <m/>
    <m/>
    <m/>
    <m/>
    <m/>
    <m/>
    <m/>
    <m/>
    <m/>
    <m/>
    <m/>
  </r>
  <r>
    <x v="17"/>
    <s v="Jan"/>
    <s v="Samstag"/>
    <s v=" 10:56:36"/>
    <x v="1"/>
    <m/>
    <m/>
    <m/>
    <m/>
    <m/>
    <n v="1"/>
    <m/>
    <m/>
    <m/>
    <m/>
    <m/>
    <m/>
    <m/>
    <m/>
    <m/>
    <m/>
    <m/>
    <m/>
    <m/>
  </r>
  <r>
    <x v="3"/>
    <s v="Jan"/>
    <s v="Montag"/>
    <s v=" 10:57:13"/>
    <x v="0"/>
    <m/>
    <m/>
    <m/>
    <m/>
    <m/>
    <n v="1"/>
    <m/>
    <m/>
    <m/>
    <m/>
    <m/>
    <m/>
    <m/>
    <m/>
    <m/>
    <m/>
    <m/>
    <m/>
    <m/>
  </r>
  <r>
    <x v="8"/>
    <s v="Jan"/>
    <s v="Mittwoch"/>
    <s v=" 10:58:07"/>
    <x v="0"/>
    <m/>
    <m/>
    <m/>
    <m/>
    <m/>
    <m/>
    <m/>
    <m/>
    <n v="1"/>
    <m/>
    <m/>
    <m/>
    <m/>
    <m/>
    <m/>
    <m/>
    <m/>
    <m/>
    <m/>
  </r>
  <r>
    <x v="4"/>
    <s v="Jan"/>
    <s v="Dienstag"/>
    <s v=" 10:58:11"/>
    <x v="0"/>
    <m/>
    <m/>
    <m/>
    <m/>
    <m/>
    <m/>
    <m/>
    <m/>
    <n v="1"/>
    <m/>
    <m/>
    <m/>
    <m/>
    <m/>
    <m/>
    <m/>
    <m/>
    <m/>
    <m/>
  </r>
  <r>
    <x v="4"/>
    <s v="Jan"/>
    <s v="Dienstag"/>
    <s v=" 10:58:38"/>
    <x v="0"/>
    <m/>
    <m/>
    <m/>
    <m/>
    <m/>
    <m/>
    <m/>
    <m/>
    <n v="1"/>
    <m/>
    <m/>
    <m/>
    <m/>
    <m/>
    <m/>
    <m/>
    <m/>
    <m/>
    <m/>
  </r>
  <r>
    <x v="4"/>
    <s v="Jan"/>
    <s v="Dienstag"/>
    <s v=" 10:58:41"/>
    <x v="0"/>
    <m/>
    <m/>
    <m/>
    <m/>
    <m/>
    <m/>
    <m/>
    <m/>
    <n v="1"/>
    <m/>
    <m/>
    <m/>
    <m/>
    <m/>
    <m/>
    <m/>
    <m/>
    <m/>
    <m/>
  </r>
  <r>
    <x v="13"/>
    <s v="Jan"/>
    <s v="Freitag"/>
    <s v=" 10:59:49"/>
    <x v="0"/>
    <m/>
    <m/>
    <m/>
    <m/>
    <m/>
    <m/>
    <m/>
    <m/>
    <n v="1"/>
    <m/>
    <m/>
    <m/>
    <m/>
    <m/>
    <m/>
    <m/>
    <m/>
    <m/>
    <m/>
  </r>
  <r>
    <x v="11"/>
    <s v="Jan"/>
    <s v="Freitag"/>
    <s v=" 10:59:50"/>
    <x v="0"/>
    <m/>
    <m/>
    <m/>
    <m/>
    <m/>
    <m/>
    <m/>
    <m/>
    <n v="1"/>
    <m/>
    <m/>
    <m/>
    <m/>
    <m/>
    <m/>
    <m/>
    <m/>
    <m/>
    <m/>
  </r>
  <r>
    <x v="8"/>
    <s v="Jan"/>
    <s v="Mittwoch"/>
    <s v=" 10:59:50"/>
    <x v="0"/>
    <m/>
    <m/>
    <m/>
    <m/>
    <m/>
    <m/>
    <m/>
    <n v="1"/>
    <m/>
    <m/>
    <m/>
    <m/>
    <m/>
    <m/>
    <m/>
    <m/>
    <m/>
    <m/>
    <m/>
  </r>
  <r>
    <x v="13"/>
    <s v="Jan"/>
    <s v="Freitag"/>
    <s v=" 10:59:55"/>
    <x v="0"/>
    <m/>
    <m/>
    <m/>
    <m/>
    <m/>
    <n v="1"/>
    <m/>
    <m/>
    <m/>
    <m/>
    <m/>
    <m/>
    <m/>
    <m/>
    <m/>
    <m/>
    <m/>
    <m/>
    <m/>
  </r>
  <r>
    <x v="13"/>
    <s v="Jan"/>
    <s v="Freitag"/>
    <s v=" 10:59:57"/>
    <x v="0"/>
    <m/>
    <m/>
    <m/>
    <m/>
    <m/>
    <m/>
    <m/>
    <m/>
    <m/>
    <m/>
    <m/>
    <m/>
    <n v="1"/>
    <m/>
    <m/>
    <m/>
    <m/>
    <m/>
    <m/>
  </r>
  <r>
    <x v="9"/>
    <s v="Jan"/>
    <s v="Dienstag"/>
    <s v=" 11:01:07"/>
    <x v="0"/>
    <m/>
    <m/>
    <m/>
    <m/>
    <m/>
    <n v="1"/>
    <m/>
    <m/>
    <m/>
    <m/>
    <m/>
    <m/>
    <m/>
    <m/>
    <m/>
    <m/>
    <m/>
    <m/>
    <m/>
  </r>
  <r>
    <x v="7"/>
    <s v="Jan"/>
    <s v="Dienstag"/>
    <s v=" 11:01:27"/>
    <x v="0"/>
    <m/>
    <m/>
    <m/>
    <m/>
    <m/>
    <n v="1"/>
    <m/>
    <m/>
    <m/>
    <m/>
    <m/>
    <m/>
    <m/>
    <m/>
    <m/>
    <m/>
    <m/>
    <m/>
    <m/>
  </r>
  <r>
    <x v="4"/>
    <s v="Jan"/>
    <s v="Dienstag"/>
    <s v=" 11:03:36"/>
    <x v="0"/>
    <m/>
    <m/>
    <m/>
    <m/>
    <m/>
    <m/>
    <m/>
    <m/>
    <n v="1"/>
    <m/>
    <m/>
    <m/>
    <m/>
    <m/>
    <m/>
    <m/>
    <m/>
    <m/>
    <m/>
  </r>
  <r>
    <x v="8"/>
    <s v="Jan"/>
    <s v="Mittwoch"/>
    <s v=" 11:03:37"/>
    <x v="0"/>
    <m/>
    <m/>
    <m/>
    <n v="1"/>
    <m/>
    <m/>
    <m/>
    <m/>
    <m/>
    <m/>
    <m/>
    <m/>
    <m/>
    <m/>
    <m/>
    <m/>
    <m/>
    <m/>
    <m/>
  </r>
  <r>
    <x v="11"/>
    <s v="Jan"/>
    <s v="Freitag"/>
    <s v=" 11:04:01"/>
    <x v="0"/>
    <m/>
    <n v="1"/>
    <m/>
    <m/>
    <m/>
    <m/>
    <m/>
    <m/>
    <m/>
    <m/>
    <m/>
    <m/>
    <m/>
    <m/>
    <m/>
    <m/>
    <m/>
    <m/>
    <m/>
  </r>
  <r>
    <x v="16"/>
    <s v="Jan"/>
    <s v="Mittwoch"/>
    <s v=" 11:05:12"/>
    <x v="0"/>
    <m/>
    <m/>
    <m/>
    <m/>
    <m/>
    <m/>
    <m/>
    <m/>
    <m/>
    <m/>
    <m/>
    <m/>
    <m/>
    <m/>
    <m/>
    <m/>
    <m/>
    <m/>
    <n v="1"/>
  </r>
  <r>
    <x v="3"/>
    <s v="Jan"/>
    <s v="Montag"/>
    <s v=" 11:05:35"/>
    <x v="0"/>
    <m/>
    <m/>
    <m/>
    <m/>
    <m/>
    <m/>
    <m/>
    <m/>
    <n v="1"/>
    <m/>
    <m/>
    <m/>
    <m/>
    <m/>
    <m/>
    <m/>
    <m/>
    <m/>
    <m/>
  </r>
  <r>
    <x v="8"/>
    <s v="Jan"/>
    <s v="Mittwoch"/>
    <s v=" 11:05:51"/>
    <x v="0"/>
    <m/>
    <m/>
    <m/>
    <m/>
    <m/>
    <m/>
    <n v="1"/>
    <m/>
    <m/>
    <m/>
    <m/>
    <m/>
    <m/>
    <m/>
    <m/>
    <m/>
    <m/>
    <m/>
    <m/>
  </r>
  <r>
    <x v="4"/>
    <s v="Jan"/>
    <s v="Dienstag"/>
    <s v=" 11:06:02"/>
    <x v="0"/>
    <m/>
    <m/>
    <m/>
    <m/>
    <m/>
    <m/>
    <m/>
    <m/>
    <n v="1"/>
    <m/>
    <m/>
    <m/>
    <m/>
    <m/>
    <m/>
    <m/>
    <m/>
    <m/>
    <m/>
  </r>
  <r>
    <x v="8"/>
    <s v="Jan"/>
    <s v="Mittwoch"/>
    <s v=" 11:06:45"/>
    <x v="0"/>
    <m/>
    <m/>
    <m/>
    <m/>
    <m/>
    <m/>
    <m/>
    <m/>
    <n v="1"/>
    <m/>
    <m/>
    <m/>
    <m/>
    <m/>
    <m/>
    <m/>
    <m/>
    <m/>
    <m/>
  </r>
  <r>
    <x v="10"/>
    <s v="Jan"/>
    <s v="Donnerstag"/>
    <s v=" 11:07:24"/>
    <x v="0"/>
    <m/>
    <m/>
    <m/>
    <m/>
    <m/>
    <n v="1"/>
    <m/>
    <m/>
    <m/>
    <m/>
    <m/>
    <m/>
    <m/>
    <m/>
    <m/>
    <m/>
    <m/>
    <m/>
    <m/>
  </r>
  <r>
    <x v="15"/>
    <s v="Jan"/>
    <s v="Dienstag"/>
    <s v=" 11:07:39"/>
    <x v="0"/>
    <m/>
    <m/>
    <m/>
    <m/>
    <m/>
    <n v="1"/>
    <m/>
    <m/>
    <m/>
    <m/>
    <m/>
    <m/>
    <m/>
    <m/>
    <m/>
    <m/>
    <m/>
    <m/>
    <m/>
  </r>
  <r>
    <x v="16"/>
    <s v="Jan"/>
    <s v="Mittwoch"/>
    <s v=" 11:08:56"/>
    <x v="0"/>
    <m/>
    <m/>
    <m/>
    <m/>
    <m/>
    <m/>
    <m/>
    <m/>
    <n v="1"/>
    <m/>
    <m/>
    <m/>
    <m/>
    <m/>
    <m/>
    <m/>
    <m/>
    <m/>
    <m/>
  </r>
  <r>
    <x v="2"/>
    <s v="Jan"/>
    <s v="Mittwoch"/>
    <s v=" 11:09:32"/>
    <x v="0"/>
    <m/>
    <m/>
    <m/>
    <m/>
    <m/>
    <m/>
    <m/>
    <m/>
    <n v="1"/>
    <m/>
    <m/>
    <m/>
    <m/>
    <m/>
    <m/>
    <m/>
    <m/>
    <m/>
    <m/>
  </r>
  <r>
    <x v="21"/>
    <s v="Jan"/>
    <s v="Samstag"/>
    <s v=" 11:11:23"/>
    <x v="1"/>
    <m/>
    <m/>
    <m/>
    <m/>
    <m/>
    <n v="1"/>
    <m/>
    <m/>
    <m/>
    <m/>
    <m/>
    <m/>
    <m/>
    <m/>
    <m/>
    <m/>
    <m/>
    <m/>
    <m/>
  </r>
  <r>
    <x v="3"/>
    <s v="Jan"/>
    <s v="Montag"/>
    <s v=" 11:11:44"/>
    <x v="0"/>
    <m/>
    <m/>
    <m/>
    <m/>
    <m/>
    <m/>
    <m/>
    <m/>
    <m/>
    <m/>
    <m/>
    <m/>
    <m/>
    <m/>
    <m/>
    <n v="1"/>
    <m/>
    <m/>
    <m/>
  </r>
  <r>
    <x v="6"/>
    <s v="Jan"/>
    <s v="Dienstag"/>
    <s v=" 11:12:57"/>
    <x v="0"/>
    <m/>
    <n v="1"/>
    <m/>
    <m/>
    <m/>
    <m/>
    <m/>
    <m/>
    <m/>
    <m/>
    <m/>
    <m/>
    <m/>
    <m/>
    <m/>
    <m/>
    <m/>
    <m/>
    <m/>
  </r>
  <r>
    <x v="6"/>
    <s v="Jan"/>
    <s v="Dienstag"/>
    <s v=" 11:12:58"/>
    <x v="0"/>
    <m/>
    <n v="1"/>
    <m/>
    <m/>
    <m/>
    <m/>
    <m/>
    <m/>
    <m/>
    <m/>
    <m/>
    <m/>
    <m/>
    <m/>
    <m/>
    <m/>
    <m/>
    <m/>
    <m/>
  </r>
  <r>
    <x v="4"/>
    <s v="Jan"/>
    <s v="Dienstag"/>
    <s v=" 11:13:00"/>
    <x v="0"/>
    <m/>
    <m/>
    <m/>
    <m/>
    <m/>
    <m/>
    <m/>
    <m/>
    <n v="1"/>
    <m/>
    <m/>
    <m/>
    <m/>
    <m/>
    <m/>
    <m/>
    <m/>
    <m/>
    <m/>
  </r>
  <r>
    <x v="16"/>
    <s v="Jan"/>
    <s v="Mittwoch"/>
    <s v=" 11:13:06"/>
    <x v="0"/>
    <m/>
    <m/>
    <m/>
    <m/>
    <m/>
    <m/>
    <m/>
    <m/>
    <n v="1"/>
    <m/>
    <m/>
    <m/>
    <m/>
    <m/>
    <m/>
    <m/>
    <m/>
    <m/>
    <m/>
  </r>
  <r>
    <x v="8"/>
    <s v="Jan"/>
    <s v="Mittwoch"/>
    <s v=" 11:13:27"/>
    <x v="0"/>
    <n v="1"/>
    <m/>
    <m/>
    <m/>
    <m/>
    <m/>
    <m/>
    <m/>
    <m/>
    <m/>
    <m/>
    <m/>
    <m/>
    <m/>
    <m/>
    <m/>
    <m/>
    <m/>
    <m/>
  </r>
  <r>
    <x v="8"/>
    <s v="Jan"/>
    <s v="Mittwoch"/>
    <s v=" 11:13:28"/>
    <x v="0"/>
    <m/>
    <m/>
    <m/>
    <m/>
    <m/>
    <m/>
    <m/>
    <m/>
    <n v="1"/>
    <m/>
    <m/>
    <m/>
    <m/>
    <m/>
    <m/>
    <m/>
    <m/>
    <m/>
    <m/>
  </r>
  <r>
    <x v="4"/>
    <s v="Jan"/>
    <s v="Dienstag"/>
    <s v=" 11:13:54"/>
    <x v="0"/>
    <m/>
    <m/>
    <m/>
    <m/>
    <m/>
    <m/>
    <m/>
    <m/>
    <n v="1"/>
    <m/>
    <m/>
    <m/>
    <m/>
    <m/>
    <m/>
    <m/>
    <m/>
    <m/>
    <m/>
  </r>
  <r>
    <x v="10"/>
    <s v="Jan"/>
    <s v="Donnerstag"/>
    <s v=" 11:14:13"/>
    <x v="0"/>
    <m/>
    <m/>
    <m/>
    <m/>
    <m/>
    <m/>
    <n v="1"/>
    <m/>
    <m/>
    <m/>
    <m/>
    <m/>
    <m/>
    <m/>
    <m/>
    <m/>
    <m/>
    <m/>
    <m/>
  </r>
  <r>
    <x v="16"/>
    <s v="Jan"/>
    <s v="Mittwoch"/>
    <s v=" 11:14:24"/>
    <x v="0"/>
    <m/>
    <m/>
    <m/>
    <m/>
    <m/>
    <m/>
    <m/>
    <m/>
    <n v="1"/>
    <m/>
    <m/>
    <m/>
    <m/>
    <m/>
    <m/>
    <m/>
    <m/>
    <m/>
    <m/>
  </r>
  <r>
    <x v="8"/>
    <s v="Jan"/>
    <s v="Mittwoch"/>
    <s v=" 11:14:28"/>
    <x v="0"/>
    <m/>
    <m/>
    <m/>
    <m/>
    <m/>
    <m/>
    <m/>
    <m/>
    <n v="1"/>
    <m/>
    <m/>
    <m/>
    <m/>
    <m/>
    <m/>
    <m/>
    <m/>
    <m/>
    <m/>
  </r>
  <r>
    <x v="8"/>
    <s v="Jan"/>
    <s v="Mittwoch"/>
    <s v=" 11:15:01"/>
    <x v="0"/>
    <m/>
    <m/>
    <m/>
    <m/>
    <m/>
    <m/>
    <m/>
    <m/>
    <n v="1"/>
    <m/>
    <m/>
    <m/>
    <m/>
    <m/>
    <m/>
    <m/>
    <m/>
    <m/>
    <m/>
  </r>
  <r>
    <x v="8"/>
    <s v="Jan"/>
    <s v="Mittwoch"/>
    <s v=" 11:17:01"/>
    <x v="0"/>
    <m/>
    <m/>
    <m/>
    <m/>
    <m/>
    <m/>
    <m/>
    <n v="1"/>
    <m/>
    <m/>
    <m/>
    <m/>
    <m/>
    <m/>
    <m/>
    <m/>
    <m/>
    <m/>
    <m/>
  </r>
  <r>
    <x v="8"/>
    <s v="Jan"/>
    <s v="Mittwoch"/>
    <s v=" 11:17:20"/>
    <x v="0"/>
    <m/>
    <m/>
    <m/>
    <m/>
    <m/>
    <m/>
    <m/>
    <m/>
    <n v="1"/>
    <m/>
    <m/>
    <m/>
    <m/>
    <m/>
    <m/>
    <m/>
    <m/>
    <m/>
    <m/>
  </r>
  <r>
    <x v="10"/>
    <s v="Jan"/>
    <s v="Donnerstag"/>
    <s v=" 11:17:31"/>
    <x v="0"/>
    <m/>
    <m/>
    <m/>
    <m/>
    <m/>
    <m/>
    <m/>
    <m/>
    <n v="1"/>
    <m/>
    <m/>
    <m/>
    <m/>
    <m/>
    <m/>
    <m/>
    <m/>
    <m/>
    <m/>
  </r>
  <r>
    <x v="4"/>
    <s v="Jan"/>
    <s v="Dienstag"/>
    <s v=" 11:18:47"/>
    <x v="0"/>
    <m/>
    <m/>
    <m/>
    <m/>
    <m/>
    <m/>
    <m/>
    <m/>
    <n v="1"/>
    <m/>
    <m/>
    <m/>
    <m/>
    <m/>
    <m/>
    <m/>
    <m/>
    <m/>
    <m/>
  </r>
  <r>
    <x v="19"/>
    <s v="Jan"/>
    <s v="Freitag"/>
    <s v=" 11:21:17"/>
    <x v="0"/>
    <m/>
    <m/>
    <m/>
    <m/>
    <m/>
    <m/>
    <m/>
    <m/>
    <n v="1"/>
    <m/>
    <m/>
    <m/>
    <m/>
    <m/>
    <m/>
    <m/>
    <m/>
    <m/>
    <m/>
  </r>
  <r>
    <x v="19"/>
    <s v="Jan"/>
    <s v="Freitag"/>
    <s v=" 11:21:19"/>
    <x v="0"/>
    <m/>
    <m/>
    <m/>
    <m/>
    <m/>
    <n v="1"/>
    <m/>
    <m/>
    <m/>
    <m/>
    <m/>
    <m/>
    <m/>
    <m/>
    <m/>
    <m/>
    <m/>
    <m/>
    <m/>
  </r>
  <r>
    <x v="19"/>
    <s v="Jan"/>
    <s v="Freitag"/>
    <s v=" 11:21:21"/>
    <x v="0"/>
    <m/>
    <m/>
    <m/>
    <m/>
    <m/>
    <n v="1"/>
    <m/>
    <m/>
    <m/>
    <m/>
    <m/>
    <m/>
    <m/>
    <m/>
    <m/>
    <m/>
    <m/>
    <m/>
    <m/>
  </r>
  <r>
    <x v="21"/>
    <s v="Jan"/>
    <s v="Samstag"/>
    <s v=" 11:21:23"/>
    <x v="1"/>
    <m/>
    <m/>
    <m/>
    <n v="1"/>
    <m/>
    <m/>
    <m/>
    <m/>
    <m/>
    <m/>
    <m/>
    <m/>
    <m/>
    <m/>
    <m/>
    <m/>
    <m/>
    <m/>
    <m/>
  </r>
  <r>
    <x v="6"/>
    <s v="Jan"/>
    <s v="Dienstag"/>
    <s v=" 11:22:09"/>
    <x v="0"/>
    <m/>
    <m/>
    <m/>
    <m/>
    <m/>
    <m/>
    <m/>
    <m/>
    <n v="1"/>
    <m/>
    <m/>
    <m/>
    <m/>
    <m/>
    <m/>
    <m/>
    <m/>
    <m/>
    <m/>
  </r>
  <r>
    <x v="16"/>
    <s v="Jan"/>
    <s v="Mittwoch"/>
    <s v=" 11:23:26"/>
    <x v="0"/>
    <m/>
    <m/>
    <m/>
    <n v="1"/>
    <m/>
    <m/>
    <m/>
    <m/>
    <m/>
    <m/>
    <m/>
    <m/>
    <m/>
    <m/>
    <m/>
    <m/>
    <m/>
    <m/>
    <m/>
  </r>
  <r>
    <x v="1"/>
    <s v="Jan"/>
    <s v="Montag"/>
    <s v=" 11:23:53"/>
    <x v="0"/>
    <m/>
    <m/>
    <m/>
    <n v="1"/>
    <m/>
    <m/>
    <m/>
    <m/>
    <m/>
    <m/>
    <m/>
    <m/>
    <m/>
    <m/>
    <m/>
    <m/>
    <m/>
    <m/>
    <m/>
  </r>
  <r>
    <x v="1"/>
    <s v="Jan"/>
    <s v="Montag"/>
    <s v=" 11:23:55"/>
    <x v="0"/>
    <m/>
    <m/>
    <m/>
    <m/>
    <m/>
    <n v="1"/>
    <m/>
    <m/>
    <m/>
    <m/>
    <m/>
    <m/>
    <m/>
    <m/>
    <m/>
    <m/>
    <m/>
    <m/>
    <m/>
  </r>
  <r>
    <x v="12"/>
    <s v="Jan"/>
    <s v="Donnerstag"/>
    <s v=" 11:26:33"/>
    <x v="0"/>
    <m/>
    <m/>
    <m/>
    <m/>
    <m/>
    <m/>
    <m/>
    <m/>
    <n v="1"/>
    <m/>
    <m/>
    <m/>
    <m/>
    <m/>
    <m/>
    <m/>
    <m/>
    <m/>
    <m/>
  </r>
  <r>
    <x v="0"/>
    <s v="Jan"/>
    <s v="Mittwoch"/>
    <s v=" 11:26:47"/>
    <x v="0"/>
    <m/>
    <m/>
    <m/>
    <m/>
    <m/>
    <m/>
    <m/>
    <m/>
    <n v="1"/>
    <m/>
    <m/>
    <m/>
    <m/>
    <m/>
    <m/>
    <m/>
    <m/>
    <m/>
    <m/>
  </r>
  <r>
    <x v="2"/>
    <s v="Jan"/>
    <s v="Mittwoch"/>
    <s v=" 11:27:03"/>
    <x v="0"/>
    <n v="1"/>
    <m/>
    <m/>
    <m/>
    <m/>
    <m/>
    <m/>
    <m/>
    <m/>
    <m/>
    <m/>
    <m/>
    <m/>
    <m/>
    <m/>
    <m/>
    <m/>
    <m/>
    <m/>
  </r>
  <r>
    <x v="3"/>
    <s v="Jan"/>
    <s v="Montag"/>
    <s v=" 11:27:12"/>
    <x v="0"/>
    <m/>
    <m/>
    <m/>
    <m/>
    <m/>
    <m/>
    <m/>
    <m/>
    <n v="1"/>
    <m/>
    <m/>
    <m/>
    <m/>
    <m/>
    <m/>
    <m/>
    <m/>
    <m/>
    <m/>
  </r>
  <r>
    <x v="3"/>
    <s v="Jan"/>
    <s v="Montag"/>
    <s v=" 11:27:15"/>
    <x v="0"/>
    <m/>
    <m/>
    <m/>
    <n v="1"/>
    <m/>
    <m/>
    <m/>
    <m/>
    <m/>
    <m/>
    <m/>
    <m/>
    <m/>
    <m/>
    <m/>
    <m/>
    <m/>
    <m/>
    <m/>
  </r>
  <r>
    <x v="3"/>
    <s v="Jan"/>
    <s v="Montag"/>
    <s v=" 11:27:16"/>
    <x v="0"/>
    <m/>
    <n v="1"/>
    <m/>
    <m/>
    <m/>
    <m/>
    <m/>
    <m/>
    <m/>
    <m/>
    <m/>
    <m/>
    <m/>
    <m/>
    <m/>
    <m/>
    <m/>
    <m/>
    <m/>
  </r>
  <r>
    <x v="8"/>
    <s v="Jan"/>
    <s v="Mittwoch"/>
    <s v=" 11:28:03"/>
    <x v="0"/>
    <m/>
    <m/>
    <m/>
    <m/>
    <m/>
    <m/>
    <m/>
    <m/>
    <n v="1"/>
    <m/>
    <m/>
    <m/>
    <m/>
    <m/>
    <m/>
    <m/>
    <m/>
    <m/>
    <m/>
  </r>
  <r>
    <x v="14"/>
    <s v="Jan"/>
    <s v="Mittwoch"/>
    <s v=" 11:28:22"/>
    <x v="0"/>
    <m/>
    <m/>
    <m/>
    <n v="1"/>
    <m/>
    <m/>
    <m/>
    <m/>
    <m/>
    <m/>
    <m/>
    <m/>
    <m/>
    <m/>
    <m/>
    <m/>
    <m/>
    <m/>
    <m/>
  </r>
  <r>
    <x v="4"/>
    <s v="Jan"/>
    <s v="Dienstag"/>
    <s v=" 11:28:41"/>
    <x v="0"/>
    <m/>
    <m/>
    <m/>
    <m/>
    <m/>
    <m/>
    <n v="1"/>
    <m/>
    <m/>
    <m/>
    <m/>
    <m/>
    <m/>
    <m/>
    <m/>
    <m/>
    <m/>
    <m/>
    <m/>
  </r>
  <r>
    <x v="9"/>
    <s v="Jan"/>
    <s v="Dienstag"/>
    <s v=" 11:29:47"/>
    <x v="0"/>
    <m/>
    <m/>
    <m/>
    <m/>
    <m/>
    <n v="1"/>
    <m/>
    <m/>
    <m/>
    <m/>
    <m/>
    <m/>
    <m/>
    <m/>
    <m/>
    <m/>
    <m/>
    <m/>
    <m/>
  </r>
  <r>
    <x v="17"/>
    <s v="Jan"/>
    <s v="Samstag"/>
    <s v=" 11:30:03"/>
    <x v="1"/>
    <m/>
    <m/>
    <m/>
    <m/>
    <m/>
    <n v="1"/>
    <m/>
    <m/>
    <m/>
    <m/>
    <m/>
    <m/>
    <m/>
    <m/>
    <m/>
    <m/>
    <m/>
    <m/>
    <m/>
  </r>
  <r>
    <x v="1"/>
    <s v="Jan"/>
    <s v="Montag"/>
    <s v=" 11:31:07"/>
    <x v="0"/>
    <m/>
    <m/>
    <m/>
    <m/>
    <m/>
    <n v="1"/>
    <m/>
    <m/>
    <m/>
    <m/>
    <m/>
    <m/>
    <m/>
    <m/>
    <m/>
    <m/>
    <m/>
    <m/>
    <m/>
  </r>
  <r>
    <x v="16"/>
    <s v="Jan"/>
    <s v="Mittwoch"/>
    <s v=" 11:31:30"/>
    <x v="0"/>
    <m/>
    <n v="1"/>
    <m/>
    <m/>
    <m/>
    <m/>
    <m/>
    <m/>
    <m/>
    <m/>
    <m/>
    <m/>
    <m/>
    <m/>
    <m/>
    <m/>
    <m/>
    <m/>
    <m/>
  </r>
  <r>
    <x v="13"/>
    <s v="Jan"/>
    <s v="Freitag"/>
    <s v=" 11:31:46"/>
    <x v="0"/>
    <m/>
    <m/>
    <m/>
    <m/>
    <m/>
    <m/>
    <n v="1"/>
    <m/>
    <m/>
    <m/>
    <m/>
    <m/>
    <m/>
    <m/>
    <m/>
    <m/>
    <m/>
    <m/>
    <m/>
  </r>
  <r>
    <x v="15"/>
    <s v="Jan"/>
    <s v="Dienstag"/>
    <s v=" 11:31:55"/>
    <x v="0"/>
    <m/>
    <m/>
    <m/>
    <m/>
    <m/>
    <m/>
    <m/>
    <m/>
    <n v="1"/>
    <m/>
    <m/>
    <m/>
    <m/>
    <m/>
    <m/>
    <m/>
    <m/>
    <m/>
    <m/>
  </r>
  <r>
    <x v="15"/>
    <s v="Jan"/>
    <s v="Dienstag"/>
    <s v=" 11:31:57"/>
    <x v="0"/>
    <m/>
    <m/>
    <m/>
    <m/>
    <m/>
    <m/>
    <m/>
    <m/>
    <n v="1"/>
    <m/>
    <m/>
    <m/>
    <m/>
    <m/>
    <m/>
    <m/>
    <m/>
    <m/>
    <m/>
  </r>
  <r>
    <x v="15"/>
    <s v="Jan"/>
    <s v="Dienstag"/>
    <s v=" 11:32:00"/>
    <x v="0"/>
    <m/>
    <m/>
    <m/>
    <m/>
    <m/>
    <n v="1"/>
    <m/>
    <m/>
    <m/>
    <m/>
    <m/>
    <m/>
    <m/>
    <m/>
    <m/>
    <m/>
    <m/>
    <m/>
    <m/>
  </r>
  <r>
    <x v="5"/>
    <s v="Jan"/>
    <s v="Montag"/>
    <s v=" 11:32:05"/>
    <x v="0"/>
    <m/>
    <m/>
    <m/>
    <m/>
    <m/>
    <n v="1"/>
    <m/>
    <m/>
    <m/>
    <m/>
    <m/>
    <m/>
    <m/>
    <m/>
    <m/>
    <m/>
    <m/>
    <m/>
    <m/>
  </r>
  <r>
    <x v="5"/>
    <s v="Jan"/>
    <s v="Montag"/>
    <s v=" 11:32:09"/>
    <x v="0"/>
    <m/>
    <m/>
    <m/>
    <m/>
    <m/>
    <n v="1"/>
    <m/>
    <m/>
    <m/>
    <m/>
    <m/>
    <m/>
    <m/>
    <m/>
    <m/>
    <m/>
    <m/>
    <m/>
    <m/>
  </r>
  <r>
    <x v="3"/>
    <s v="Jan"/>
    <s v="Montag"/>
    <s v=" 11:33:36"/>
    <x v="0"/>
    <m/>
    <m/>
    <m/>
    <m/>
    <m/>
    <m/>
    <m/>
    <m/>
    <n v="1"/>
    <m/>
    <m/>
    <m/>
    <m/>
    <m/>
    <m/>
    <m/>
    <m/>
    <m/>
    <m/>
  </r>
  <r>
    <x v="19"/>
    <s v="Jan"/>
    <s v="Freitag"/>
    <s v=" 11:33:39"/>
    <x v="0"/>
    <m/>
    <m/>
    <m/>
    <m/>
    <m/>
    <n v="1"/>
    <m/>
    <m/>
    <m/>
    <m/>
    <m/>
    <m/>
    <m/>
    <m/>
    <m/>
    <m/>
    <m/>
    <m/>
    <m/>
  </r>
  <r>
    <x v="9"/>
    <s v="Jan"/>
    <s v="Dienstag"/>
    <s v=" 11:33:50"/>
    <x v="0"/>
    <m/>
    <m/>
    <m/>
    <m/>
    <m/>
    <n v="1"/>
    <m/>
    <m/>
    <m/>
    <m/>
    <m/>
    <m/>
    <m/>
    <m/>
    <m/>
    <m/>
    <m/>
    <m/>
    <m/>
  </r>
  <r>
    <x v="16"/>
    <s v="Jan"/>
    <s v="Mittwoch"/>
    <s v=" 11:34:00"/>
    <x v="0"/>
    <m/>
    <m/>
    <m/>
    <m/>
    <m/>
    <m/>
    <m/>
    <m/>
    <n v="1"/>
    <m/>
    <m/>
    <m/>
    <m/>
    <m/>
    <m/>
    <m/>
    <m/>
    <m/>
    <m/>
  </r>
  <r>
    <x v="15"/>
    <s v="Jan"/>
    <s v="Dienstag"/>
    <s v=" 11:34:05"/>
    <x v="0"/>
    <m/>
    <m/>
    <m/>
    <m/>
    <m/>
    <m/>
    <m/>
    <m/>
    <n v="1"/>
    <m/>
    <m/>
    <m/>
    <m/>
    <m/>
    <m/>
    <m/>
    <m/>
    <m/>
    <m/>
  </r>
  <r>
    <x v="5"/>
    <s v="Jan"/>
    <s v="Montag"/>
    <s v=" 11:34:14"/>
    <x v="0"/>
    <m/>
    <m/>
    <m/>
    <m/>
    <m/>
    <m/>
    <m/>
    <m/>
    <n v="1"/>
    <m/>
    <m/>
    <m/>
    <m/>
    <m/>
    <m/>
    <m/>
    <m/>
    <m/>
    <m/>
  </r>
  <r>
    <x v="11"/>
    <s v="Jan"/>
    <s v="Freitag"/>
    <s v=" 11:34:50"/>
    <x v="0"/>
    <m/>
    <m/>
    <n v="1"/>
    <m/>
    <m/>
    <m/>
    <m/>
    <m/>
    <m/>
    <m/>
    <m/>
    <m/>
    <m/>
    <m/>
    <m/>
    <m/>
    <m/>
    <m/>
    <m/>
  </r>
  <r>
    <x v="6"/>
    <s v="Jan"/>
    <s v="Dienstag"/>
    <s v=" 11:35:03"/>
    <x v="0"/>
    <m/>
    <m/>
    <m/>
    <m/>
    <m/>
    <m/>
    <m/>
    <m/>
    <n v="1"/>
    <m/>
    <m/>
    <m/>
    <m/>
    <m/>
    <m/>
    <m/>
    <m/>
    <m/>
    <m/>
  </r>
  <r>
    <x v="6"/>
    <s v="Jan"/>
    <s v="Dienstag"/>
    <s v=" 11:35:04"/>
    <x v="0"/>
    <m/>
    <m/>
    <m/>
    <m/>
    <m/>
    <m/>
    <m/>
    <m/>
    <n v="1"/>
    <m/>
    <m/>
    <m/>
    <m/>
    <m/>
    <m/>
    <m/>
    <m/>
    <m/>
    <m/>
  </r>
  <r>
    <x v="14"/>
    <s v="Jan"/>
    <s v="Mittwoch"/>
    <s v=" 11:35:05"/>
    <x v="0"/>
    <m/>
    <m/>
    <m/>
    <m/>
    <m/>
    <m/>
    <m/>
    <m/>
    <m/>
    <m/>
    <m/>
    <m/>
    <m/>
    <m/>
    <m/>
    <m/>
    <m/>
    <m/>
    <n v="1"/>
  </r>
  <r>
    <x v="6"/>
    <s v="Jan"/>
    <s v="Dienstag"/>
    <s v=" 11:35:05"/>
    <x v="0"/>
    <m/>
    <m/>
    <m/>
    <m/>
    <m/>
    <m/>
    <m/>
    <m/>
    <n v="1"/>
    <m/>
    <m/>
    <m/>
    <m/>
    <m/>
    <m/>
    <m/>
    <m/>
    <m/>
    <m/>
  </r>
  <r>
    <x v="4"/>
    <s v="Jan"/>
    <s v="Dienstag"/>
    <s v=" 11:36:51"/>
    <x v="0"/>
    <m/>
    <m/>
    <m/>
    <m/>
    <m/>
    <m/>
    <m/>
    <n v="1"/>
    <m/>
    <m/>
    <m/>
    <m/>
    <m/>
    <m/>
    <m/>
    <m/>
    <m/>
    <m/>
    <m/>
  </r>
  <r>
    <x v="16"/>
    <s v="Jan"/>
    <s v="Mittwoch"/>
    <s v=" 11:37:03"/>
    <x v="0"/>
    <m/>
    <m/>
    <m/>
    <m/>
    <m/>
    <m/>
    <m/>
    <m/>
    <m/>
    <m/>
    <m/>
    <m/>
    <n v="1"/>
    <m/>
    <m/>
    <m/>
    <m/>
    <m/>
    <m/>
  </r>
  <r>
    <x v="14"/>
    <s v="Jan"/>
    <s v="Mittwoch"/>
    <s v=" 11:37:55"/>
    <x v="0"/>
    <m/>
    <m/>
    <m/>
    <m/>
    <m/>
    <m/>
    <m/>
    <m/>
    <m/>
    <m/>
    <m/>
    <m/>
    <m/>
    <m/>
    <m/>
    <m/>
    <m/>
    <m/>
    <n v="1"/>
  </r>
  <r>
    <x v="14"/>
    <s v="Jan"/>
    <s v="Mittwoch"/>
    <s v=" 11:37:56"/>
    <x v="0"/>
    <m/>
    <m/>
    <m/>
    <n v="1"/>
    <m/>
    <m/>
    <m/>
    <m/>
    <m/>
    <m/>
    <m/>
    <m/>
    <m/>
    <m/>
    <m/>
    <m/>
    <m/>
    <m/>
    <m/>
  </r>
  <r>
    <x v="8"/>
    <s v="Jan"/>
    <s v="Mittwoch"/>
    <s v=" 11:39:12"/>
    <x v="0"/>
    <m/>
    <m/>
    <m/>
    <m/>
    <m/>
    <n v="1"/>
    <m/>
    <m/>
    <m/>
    <m/>
    <m/>
    <m/>
    <m/>
    <m/>
    <m/>
    <m/>
    <m/>
    <m/>
    <m/>
  </r>
  <r>
    <x v="21"/>
    <s v="Jan"/>
    <s v="Samstag"/>
    <s v=" 11:39:15"/>
    <x v="1"/>
    <m/>
    <m/>
    <m/>
    <n v="1"/>
    <m/>
    <m/>
    <m/>
    <m/>
    <m/>
    <m/>
    <m/>
    <m/>
    <m/>
    <m/>
    <m/>
    <m/>
    <m/>
    <m/>
    <m/>
  </r>
  <r>
    <x v="4"/>
    <s v="Jan"/>
    <s v="Dienstag"/>
    <s v=" 11:40:10"/>
    <x v="0"/>
    <m/>
    <m/>
    <m/>
    <m/>
    <m/>
    <m/>
    <m/>
    <m/>
    <n v="1"/>
    <m/>
    <m/>
    <m/>
    <m/>
    <m/>
    <m/>
    <m/>
    <m/>
    <m/>
    <m/>
  </r>
  <r>
    <x v="17"/>
    <s v="Jan"/>
    <s v="Samstag"/>
    <s v=" 11:41:14"/>
    <x v="1"/>
    <m/>
    <n v="1"/>
    <m/>
    <m/>
    <m/>
    <m/>
    <m/>
    <m/>
    <m/>
    <m/>
    <m/>
    <m/>
    <m/>
    <m/>
    <m/>
    <m/>
    <m/>
    <m/>
    <m/>
  </r>
  <r>
    <x v="17"/>
    <s v="Jan"/>
    <s v="Samstag"/>
    <s v=" 11:41:16"/>
    <x v="1"/>
    <m/>
    <m/>
    <m/>
    <m/>
    <m/>
    <n v="1"/>
    <m/>
    <m/>
    <m/>
    <m/>
    <m/>
    <m/>
    <m/>
    <m/>
    <m/>
    <m/>
    <m/>
    <m/>
    <m/>
  </r>
  <r>
    <x v="3"/>
    <s v="Jan"/>
    <s v="Montag"/>
    <s v=" 11:41:18"/>
    <x v="0"/>
    <m/>
    <m/>
    <m/>
    <m/>
    <m/>
    <n v="1"/>
    <m/>
    <m/>
    <m/>
    <m/>
    <m/>
    <m/>
    <m/>
    <m/>
    <m/>
    <m/>
    <m/>
    <m/>
    <m/>
  </r>
  <r>
    <x v="7"/>
    <s v="Jan"/>
    <s v="Dienstag"/>
    <s v=" 11:41:22"/>
    <x v="0"/>
    <m/>
    <m/>
    <m/>
    <m/>
    <m/>
    <n v="1"/>
    <m/>
    <m/>
    <m/>
    <m/>
    <m/>
    <m/>
    <m/>
    <m/>
    <m/>
    <m/>
    <m/>
    <m/>
    <m/>
  </r>
  <r>
    <x v="7"/>
    <s v="Jan"/>
    <s v="Dienstag"/>
    <s v=" 11:41:31"/>
    <x v="0"/>
    <m/>
    <m/>
    <m/>
    <m/>
    <m/>
    <n v="1"/>
    <m/>
    <m/>
    <m/>
    <m/>
    <m/>
    <m/>
    <m/>
    <m/>
    <m/>
    <m/>
    <m/>
    <m/>
    <m/>
  </r>
  <r>
    <x v="15"/>
    <s v="Jan"/>
    <s v="Dienstag"/>
    <s v=" 11:43:52"/>
    <x v="0"/>
    <m/>
    <m/>
    <m/>
    <m/>
    <m/>
    <m/>
    <n v="1"/>
    <m/>
    <m/>
    <m/>
    <m/>
    <m/>
    <m/>
    <m/>
    <m/>
    <m/>
    <m/>
    <m/>
    <m/>
  </r>
  <r>
    <x v="5"/>
    <s v="Jan"/>
    <s v="Montag"/>
    <s v=" 11:47:06"/>
    <x v="0"/>
    <m/>
    <m/>
    <m/>
    <m/>
    <m/>
    <n v="1"/>
    <m/>
    <m/>
    <m/>
    <m/>
    <m/>
    <m/>
    <m/>
    <m/>
    <m/>
    <m/>
    <m/>
    <m/>
    <m/>
  </r>
  <r>
    <x v="1"/>
    <s v="Jan"/>
    <s v="Montag"/>
    <s v=" 11:47:21"/>
    <x v="0"/>
    <m/>
    <m/>
    <m/>
    <m/>
    <m/>
    <n v="1"/>
    <m/>
    <m/>
    <m/>
    <m/>
    <m/>
    <m/>
    <m/>
    <m/>
    <m/>
    <m/>
    <m/>
    <m/>
    <m/>
  </r>
  <r>
    <x v="2"/>
    <s v="Jan"/>
    <s v="Mittwoch"/>
    <s v=" 11:47:33"/>
    <x v="0"/>
    <m/>
    <m/>
    <m/>
    <m/>
    <m/>
    <m/>
    <m/>
    <m/>
    <m/>
    <m/>
    <m/>
    <m/>
    <n v="1"/>
    <m/>
    <m/>
    <m/>
    <m/>
    <m/>
    <m/>
  </r>
  <r>
    <x v="9"/>
    <s v="Jan"/>
    <s v="Dienstag"/>
    <s v=" 11:47:38"/>
    <x v="0"/>
    <m/>
    <m/>
    <m/>
    <n v="1"/>
    <m/>
    <m/>
    <m/>
    <m/>
    <m/>
    <m/>
    <m/>
    <m/>
    <m/>
    <m/>
    <m/>
    <m/>
    <m/>
    <m/>
    <m/>
  </r>
  <r>
    <x v="17"/>
    <s v="Jan"/>
    <s v="Samstag"/>
    <s v=" 11:47:47"/>
    <x v="1"/>
    <m/>
    <m/>
    <m/>
    <n v="1"/>
    <m/>
    <m/>
    <m/>
    <m/>
    <m/>
    <m/>
    <m/>
    <m/>
    <m/>
    <m/>
    <m/>
    <m/>
    <m/>
    <m/>
    <m/>
  </r>
  <r>
    <x v="9"/>
    <s v="Jan"/>
    <s v="Dienstag"/>
    <s v=" 11:48:27"/>
    <x v="0"/>
    <m/>
    <m/>
    <m/>
    <n v="1"/>
    <m/>
    <m/>
    <m/>
    <m/>
    <m/>
    <m/>
    <m/>
    <m/>
    <m/>
    <m/>
    <m/>
    <m/>
    <m/>
    <m/>
    <m/>
  </r>
  <r>
    <x v="9"/>
    <s v="Jan"/>
    <s v="Dienstag"/>
    <s v=" 11:48:29"/>
    <x v="0"/>
    <m/>
    <m/>
    <m/>
    <m/>
    <m/>
    <m/>
    <m/>
    <m/>
    <n v="1"/>
    <m/>
    <m/>
    <m/>
    <m/>
    <m/>
    <m/>
    <m/>
    <m/>
    <m/>
    <m/>
  </r>
  <r>
    <x v="20"/>
    <s v="Jan"/>
    <s v="Donnerstag"/>
    <s v=" 11:48:31"/>
    <x v="0"/>
    <n v="1"/>
    <m/>
    <m/>
    <m/>
    <m/>
    <m/>
    <m/>
    <m/>
    <m/>
    <m/>
    <m/>
    <m/>
    <m/>
    <m/>
    <m/>
    <m/>
    <m/>
    <m/>
    <m/>
  </r>
  <r>
    <x v="5"/>
    <s v="Jan"/>
    <s v="Montag"/>
    <s v=" 11:49:45"/>
    <x v="0"/>
    <m/>
    <m/>
    <m/>
    <m/>
    <m/>
    <n v="1"/>
    <m/>
    <m/>
    <m/>
    <m/>
    <m/>
    <m/>
    <m/>
    <m/>
    <m/>
    <m/>
    <m/>
    <m/>
    <m/>
  </r>
  <r>
    <x v="15"/>
    <s v="Jan"/>
    <s v="Dienstag"/>
    <s v=" 11:49:57"/>
    <x v="0"/>
    <m/>
    <m/>
    <m/>
    <m/>
    <m/>
    <m/>
    <m/>
    <m/>
    <n v="1"/>
    <m/>
    <m/>
    <m/>
    <m/>
    <m/>
    <m/>
    <m/>
    <m/>
    <m/>
    <m/>
  </r>
  <r>
    <x v="20"/>
    <s v="Jan"/>
    <s v="Donnerstag"/>
    <s v=" 11:51:41"/>
    <x v="0"/>
    <m/>
    <m/>
    <m/>
    <m/>
    <m/>
    <n v="1"/>
    <m/>
    <m/>
    <m/>
    <m/>
    <m/>
    <m/>
    <m/>
    <m/>
    <m/>
    <m/>
    <m/>
    <m/>
    <m/>
  </r>
  <r>
    <x v="21"/>
    <s v="Jan"/>
    <s v="Samstag"/>
    <s v=" 11:52:22"/>
    <x v="1"/>
    <m/>
    <m/>
    <m/>
    <m/>
    <m/>
    <m/>
    <n v="1"/>
    <m/>
    <m/>
    <m/>
    <m/>
    <m/>
    <m/>
    <m/>
    <m/>
    <m/>
    <m/>
    <m/>
    <m/>
  </r>
  <r>
    <x v="13"/>
    <s v="Jan"/>
    <s v="Freitag"/>
    <s v=" 11:52:32"/>
    <x v="0"/>
    <n v="1"/>
    <m/>
    <m/>
    <m/>
    <m/>
    <m/>
    <m/>
    <m/>
    <m/>
    <m/>
    <m/>
    <m/>
    <m/>
    <m/>
    <m/>
    <m/>
    <m/>
    <m/>
    <m/>
  </r>
  <r>
    <x v="19"/>
    <s v="Jan"/>
    <s v="Freitag"/>
    <s v=" 11:52:42"/>
    <x v="0"/>
    <m/>
    <m/>
    <m/>
    <n v="1"/>
    <m/>
    <m/>
    <m/>
    <m/>
    <m/>
    <m/>
    <m/>
    <m/>
    <m/>
    <m/>
    <m/>
    <m/>
    <m/>
    <m/>
    <m/>
  </r>
  <r>
    <x v="0"/>
    <s v="Jan"/>
    <s v="Mittwoch"/>
    <s v=" 11:53:17"/>
    <x v="0"/>
    <m/>
    <m/>
    <m/>
    <m/>
    <m/>
    <m/>
    <m/>
    <m/>
    <n v="1"/>
    <m/>
    <m/>
    <m/>
    <m/>
    <m/>
    <m/>
    <m/>
    <m/>
    <m/>
    <m/>
  </r>
  <r>
    <x v="1"/>
    <s v="Jan"/>
    <s v="Montag"/>
    <s v=" 11:53:21"/>
    <x v="0"/>
    <m/>
    <m/>
    <n v="1"/>
    <m/>
    <m/>
    <m/>
    <m/>
    <m/>
    <m/>
    <m/>
    <m/>
    <m/>
    <m/>
    <m/>
    <m/>
    <m/>
    <m/>
    <m/>
    <m/>
  </r>
  <r>
    <x v="1"/>
    <s v="Jan"/>
    <s v="Montag"/>
    <s v=" 11:53:22"/>
    <x v="0"/>
    <m/>
    <m/>
    <m/>
    <m/>
    <m/>
    <m/>
    <m/>
    <m/>
    <n v="1"/>
    <m/>
    <m/>
    <m/>
    <m/>
    <m/>
    <m/>
    <m/>
    <m/>
    <m/>
    <m/>
  </r>
  <r>
    <x v="2"/>
    <s v="Jan"/>
    <s v="Mittwoch"/>
    <s v=" 11:53:31"/>
    <x v="0"/>
    <m/>
    <m/>
    <m/>
    <n v="1"/>
    <m/>
    <m/>
    <m/>
    <m/>
    <m/>
    <m/>
    <m/>
    <m/>
    <m/>
    <m/>
    <m/>
    <m/>
    <m/>
    <m/>
    <m/>
  </r>
  <r>
    <x v="2"/>
    <s v="Jan"/>
    <s v="Mittwoch"/>
    <s v=" 11:53:33"/>
    <x v="0"/>
    <m/>
    <m/>
    <m/>
    <m/>
    <m/>
    <m/>
    <m/>
    <m/>
    <n v="1"/>
    <m/>
    <m/>
    <m/>
    <m/>
    <m/>
    <m/>
    <m/>
    <m/>
    <m/>
    <m/>
  </r>
  <r>
    <x v="7"/>
    <s v="Jan"/>
    <s v="Dienstag"/>
    <s v=" 11:54:16"/>
    <x v="0"/>
    <n v="1"/>
    <m/>
    <m/>
    <m/>
    <m/>
    <m/>
    <m/>
    <m/>
    <m/>
    <m/>
    <m/>
    <m/>
    <m/>
    <m/>
    <m/>
    <m/>
    <m/>
    <m/>
    <m/>
  </r>
  <r>
    <x v="3"/>
    <s v="Jan"/>
    <s v="Montag"/>
    <s v=" 11:56:04"/>
    <x v="0"/>
    <m/>
    <m/>
    <m/>
    <m/>
    <m/>
    <m/>
    <m/>
    <m/>
    <n v="1"/>
    <m/>
    <m/>
    <m/>
    <m/>
    <m/>
    <m/>
    <m/>
    <m/>
    <m/>
    <m/>
  </r>
  <r>
    <x v="3"/>
    <s v="Jan"/>
    <s v="Montag"/>
    <s v=" 11:56:05"/>
    <x v="0"/>
    <m/>
    <m/>
    <m/>
    <m/>
    <m/>
    <m/>
    <m/>
    <m/>
    <n v="1"/>
    <m/>
    <m/>
    <m/>
    <m/>
    <m/>
    <m/>
    <m/>
    <m/>
    <m/>
    <m/>
  </r>
  <r>
    <x v="20"/>
    <s v="Jan"/>
    <s v="Donnerstag"/>
    <s v=" 11:56:45"/>
    <x v="0"/>
    <m/>
    <m/>
    <m/>
    <m/>
    <n v="1"/>
    <m/>
    <m/>
    <m/>
    <m/>
    <m/>
    <m/>
    <m/>
    <m/>
    <m/>
    <m/>
    <m/>
    <m/>
    <m/>
    <m/>
  </r>
  <r>
    <x v="6"/>
    <s v="Jan"/>
    <s v="Dienstag"/>
    <s v=" 11:57:03"/>
    <x v="0"/>
    <m/>
    <m/>
    <m/>
    <m/>
    <n v="1"/>
    <m/>
    <m/>
    <m/>
    <m/>
    <m/>
    <m/>
    <m/>
    <m/>
    <m/>
    <m/>
    <m/>
    <m/>
    <m/>
    <m/>
  </r>
  <r>
    <x v="14"/>
    <s v="Jan"/>
    <s v="Mittwoch"/>
    <s v=" 11:57:39"/>
    <x v="0"/>
    <m/>
    <m/>
    <m/>
    <n v="1"/>
    <m/>
    <m/>
    <m/>
    <m/>
    <m/>
    <m/>
    <m/>
    <m/>
    <m/>
    <m/>
    <m/>
    <m/>
    <m/>
    <m/>
    <m/>
  </r>
  <r>
    <x v="14"/>
    <s v="Jan"/>
    <s v="Mittwoch"/>
    <s v=" 11:57:41"/>
    <x v="0"/>
    <m/>
    <m/>
    <m/>
    <m/>
    <m/>
    <m/>
    <m/>
    <m/>
    <n v="1"/>
    <m/>
    <m/>
    <m/>
    <m/>
    <m/>
    <m/>
    <m/>
    <m/>
    <m/>
    <m/>
  </r>
  <r>
    <x v="19"/>
    <s v="Jan"/>
    <s v="Freitag"/>
    <s v=" 11:57:45"/>
    <x v="0"/>
    <m/>
    <m/>
    <m/>
    <m/>
    <m/>
    <n v="1"/>
    <m/>
    <m/>
    <m/>
    <m/>
    <m/>
    <m/>
    <m/>
    <m/>
    <m/>
    <m/>
    <m/>
    <m/>
    <m/>
  </r>
  <r>
    <x v="19"/>
    <s v="Jan"/>
    <s v="Freitag"/>
    <s v=" 11:57:48"/>
    <x v="0"/>
    <m/>
    <m/>
    <m/>
    <m/>
    <m/>
    <m/>
    <m/>
    <m/>
    <n v="1"/>
    <m/>
    <m/>
    <m/>
    <m/>
    <m/>
    <m/>
    <m/>
    <m/>
    <m/>
    <m/>
  </r>
  <r>
    <x v="1"/>
    <s v="Jan"/>
    <s v="Montag"/>
    <s v=" 11:57:48"/>
    <x v="0"/>
    <m/>
    <m/>
    <m/>
    <m/>
    <m/>
    <m/>
    <n v="1"/>
    <m/>
    <m/>
    <m/>
    <m/>
    <m/>
    <m/>
    <m/>
    <m/>
    <m/>
    <m/>
    <m/>
    <m/>
  </r>
  <r>
    <x v="1"/>
    <s v="Jan"/>
    <s v="Montag"/>
    <s v=" 11:57:50"/>
    <x v="0"/>
    <m/>
    <m/>
    <m/>
    <m/>
    <m/>
    <m/>
    <m/>
    <n v="1"/>
    <m/>
    <m/>
    <m/>
    <m/>
    <m/>
    <m/>
    <m/>
    <m/>
    <m/>
    <m/>
    <m/>
  </r>
  <r>
    <x v="1"/>
    <s v="Jan"/>
    <s v="Montag"/>
    <s v=" 11:57:52"/>
    <x v="0"/>
    <m/>
    <m/>
    <m/>
    <n v="1"/>
    <m/>
    <m/>
    <m/>
    <m/>
    <m/>
    <m/>
    <m/>
    <m/>
    <m/>
    <m/>
    <m/>
    <m/>
    <m/>
    <m/>
    <m/>
  </r>
  <r>
    <x v="1"/>
    <s v="Jan"/>
    <s v="Montag"/>
    <s v=" 11:57:55"/>
    <x v="0"/>
    <m/>
    <m/>
    <m/>
    <m/>
    <n v="1"/>
    <m/>
    <m/>
    <m/>
    <m/>
    <m/>
    <m/>
    <m/>
    <m/>
    <m/>
    <m/>
    <m/>
    <m/>
    <m/>
    <m/>
  </r>
  <r>
    <x v="8"/>
    <s v="Jan"/>
    <s v="Mittwoch"/>
    <s v=" 11:58:31"/>
    <x v="0"/>
    <m/>
    <m/>
    <m/>
    <m/>
    <m/>
    <m/>
    <m/>
    <m/>
    <n v="1"/>
    <m/>
    <m/>
    <m/>
    <m/>
    <m/>
    <m/>
    <m/>
    <m/>
    <m/>
    <m/>
  </r>
  <r>
    <x v="5"/>
    <s v="Jan"/>
    <s v="Montag"/>
    <s v=" 11:58:54"/>
    <x v="0"/>
    <m/>
    <m/>
    <m/>
    <m/>
    <m/>
    <n v="1"/>
    <m/>
    <m/>
    <m/>
    <m/>
    <m/>
    <m/>
    <m/>
    <m/>
    <m/>
    <m/>
    <m/>
    <m/>
    <m/>
  </r>
  <r>
    <x v="14"/>
    <s v="Jan"/>
    <s v="Mittwoch"/>
    <s v=" 11:59:33"/>
    <x v="0"/>
    <m/>
    <m/>
    <m/>
    <m/>
    <m/>
    <m/>
    <m/>
    <m/>
    <n v="1"/>
    <m/>
    <m/>
    <m/>
    <m/>
    <m/>
    <m/>
    <m/>
    <m/>
    <m/>
    <m/>
  </r>
  <r>
    <x v="8"/>
    <s v="Jan"/>
    <s v="Mittwoch"/>
    <s v=" 11:59:44"/>
    <x v="0"/>
    <m/>
    <m/>
    <m/>
    <m/>
    <m/>
    <m/>
    <m/>
    <m/>
    <n v="1"/>
    <m/>
    <m/>
    <m/>
    <m/>
    <m/>
    <m/>
    <m/>
    <m/>
    <m/>
    <m/>
  </r>
  <r>
    <x v="13"/>
    <s v="Jan"/>
    <s v="Freitag"/>
    <s v=" 11:59:49"/>
    <x v="0"/>
    <m/>
    <m/>
    <m/>
    <m/>
    <m/>
    <n v="1"/>
    <m/>
    <m/>
    <m/>
    <m/>
    <m/>
    <m/>
    <m/>
    <m/>
    <m/>
    <m/>
    <m/>
    <m/>
    <m/>
  </r>
  <r>
    <x v="8"/>
    <s v="Jan"/>
    <s v="Mittwoch"/>
    <s v=" 12:01:10"/>
    <x v="2"/>
    <m/>
    <m/>
    <m/>
    <m/>
    <m/>
    <m/>
    <m/>
    <m/>
    <n v="1"/>
    <m/>
    <m/>
    <m/>
    <m/>
    <m/>
    <m/>
    <m/>
    <m/>
    <m/>
    <m/>
  </r>
  <r>
    <x v="5"/>
    <s v="Jan"/>
    <s v="Montag"/>
    <s v=" 12:01:18"/>
    <x v="2"/>
    <m/>
    <m/>
    <m/>
    <m/>
    <m/>
    <n v="1"/>
    <m/>
    <m/>
    <m/>
    <m/>
    <m/>
    <m/>
    <m/>
    <m/>
    <m/>
    <m/>
    <m/>
    <m/>
    <m/>
  </r>
  <r>
    <x v="19"/>
    <s v="Jan"/>
    <s v="Freitag"/>
    <s v=" 12:01:36"/>
    <x v="2"/>
    <m/>
    <m/>
    <m/>
    <m/>
    <m/>
    <m/>
    <m/>
    <m/>
    <n v="1"/>
    <m/>
    <m/>
    <m/>
    <m/>
    <m/>
    <m/>
    <m/>
    <m/>
    <m/>
    <m/>
  </r>
  <r>
    <x v="11"/>
    <s v="Jan"/>
    <s v="Freitag"/>
    <s v=" 12:01:42"/>
    <x v="2"/>
    <m/>
    <m/>
    <m/>
    <m/>
    <m/>
    <m/>
    <m/>
    <m/>
    <n v="1"/>
    <m/>
    <m/>
    <m/>
    <m/>
    <m/>
    <m/>
    <m/>
    <m/>
    <m/>
    <m/>
  </r>
  <r>
    <x v="8"/>
    <s v="Jan"/>
    <s v="Mittwoch"/>
    <s v=" 12:04:01"/>
    <x v="2"/>
    <m/>
    <m/>
    <m/>
    <m/>
    <m/>
    <m/>
    <m/>
    <m/>
    <n v="1"/>
    <m/>
    <m/>
    <m/>
    <m/>
    <m/>
    <m/>
    <m/>
    <m/>
    <m/>
    <m/>
  </r>
  <r>
    <x v="9"/>
    <s v="Jan"/>
    <s v="Dienstag"/>
    <s v=" 12:04:21"/>
    <x v="2"/>
    <m/>
    <n v="1"/>
    <m/>
    <m/>
    <m/>
    <m/>
    <m/>
    <m/>
    <m/>
    <m/>
    <m/>
    <m/>
    <m/>
    <m/>
    <m/>
    <m/>
    <m/>
    <m/>
    <m/>
  </r>
  <r>
    <x v="10"/>
    <s v="Jan"/>
    <s v="Donnerstag"/>
    <s v=" 12:04:28"/>
    <x v="2"/>
    <n v="1"/>
    <m/>
    <m/>
    <m/>
    <m/>
    <m/>
    <m/>
    <m/>
    <m/>
    <m/>
    <m/>
    <m/>
    <m/>
    <m/>
    <m/>
    <m/>
    <m/>
    <m/>
    <m/>
  </r>
  <r>
    <x v="20"/>
    <s v="Jan"/>
    <s v="Donnerstag"/>
    <s v=" 12:05:06"/>
    <x v="2"/>
    <m/>
    <m/>
    <m/>
    <m/>
    <m/>
    <m/>
    <m/>
    <m/>
    <n v="1"/>
    <m/>
    <m/>
    <m/>
    <m/>
    <m/>
    <m/>
    <m/>
    <m/>
    <m/>
    <m/>
  </r>
  <r>
    <x v="4"/>
    <s v="Jan"/>
    <s v="Dienstag"/>
    <s v=" 12:05:57"/>
    <x v="2"/>
    <m/>
    <m/>
    <m/>
    <m/>
    <m/>
    <m/>
    <m/>
    <m/>
    <n v="1"/>
    <m/>
    <m/>
    <m/>
    <m/>
    <m/>
    <m/>
    <m/>
    <m/>
    <m/>
    <m/>
  </r>
  <r>
    <x v="11"/>
    <s v="Jan"/>
    <s v="Freitag"/>
    <s v=" 12:07:40"/>
    <x v="2"/>
    <m/>
    <m/>
    <m/>
    <n v="1"/>
    <m/>
    <m/>
    <m/>
    <m/>
    <m/>
    <m/>
    <m/>
    <m/>
    <m/>
    <m/>
    <m/>
    <m/>
    <m/>
    <m/>
    <m/>
  </r>
  <r>
    <x v="10"/>
    <s v="Jan"/>
    <s v="Donnerstag"/>
    <s v=" 12:09:01"/>
    <x v="2"/>
    <m/>
    <m/>
    <m/>
    <m/>
    <m/>
    <m/>
    <m/>
    <m/>
    <m/>
    <m/>
    <m/>
    <m/>
    <m/>
    <m/>
    <m/>
    <m/>
    <m/>
    <n v="1"/>
    <m/>
  </r>
  <r>
    <x v="11"/>
    <s v="Jan"/>
    <s v="Freitag"/>
    <s v=" 12:09:15"/>
    <x v="2"/>
    <m/>
    <m/>
    <m/>
    <m/>
    <m/>
    <m/>
    <m/>
    <m/>
    <n v="1"/>
    <m/>
    <m/>
    <m/>
    <m/>
    <m/>
    <m/>
    <m/>
    <m/>
    <m/>
    <m/>
  </r>
  <r>
    <x v="11"/>
    <s v="Jan"/>
    <s v="Freitag"/>
    <s v=" 12:09:16"/>
    <x v="2"/>
    <m/>
    <m/>
    <m/>
    <m/>
    <m/>
    <m/>
    <m/>
    <m/>
    <n v="1"/>
    <m/>
    <m/>
    <m/>
    <m/>
    <m/>
    <m/>
    <m/>
    <m/>
    <m/>
    <m/>
  </r>
  <r>
    <x v="12"/>
    <s v="Jan"/>
    <s v="Donnerstag"/>
    <s v=" 12:09:19"/>
    <x v="2"/>
    <m/>
    <m/>
    <m/>
    <m/>
    <m/>
    <n v="1"/>
    <m/>
    <m/>
    <m/>
    <m/>
    <m/>
    <m/>
    <m/>
    <m/>
    <m/>
    <m/>
    <m/>
    <m/>
    <m/>
  </r>
  <r>
    <x v="4"/>
    <s v="Jan"/>
    <s v="Dienstag"/>
    <s v=" 12:09:20"/>
    <x v="2"/>
    <m/>
    <m/>
    <m/>
    <m/>
    <m/>
    <m/>
    <m/>
    <m/>
    <n v="1"/>
    <m/>
    <m/>
    <m/>
    <m/>
    <m/>
    <m/>
    <m/>
    <m/>
    <m/>
    <m/>
  </r>
  <r>
    <x v="3"/>
    <s v="Jan"/>
    <s v="Montag"/>
    <s v=" 12:10:29"/>
    <x v="2"/>
    <m/>
    <m/>
    <m/>
    <n v="1"/>
    <m/>
    <m/>
    <m/>
    <m/>
    <m/>
    <m/>
    <m/>
    <m/>
    <m/>
    <m/>
    <m/>
    <m/>
    <m/>
    <m/>
    <m/>
  </r>
  <r>
    <x v="2"/>
    <s v="Jan"/>
    <s v="Mittwoch"/>
    <s v=" 12:11:04"/>
    <x v="2"/>
    <m/>
    <m/>
    <m/>
    <m/>
    <m/>
    <m/>
    <m/>
    <m/>
    <n v="1"/>
    <m/>
    <m/>
    <m/>
    <m/>
    <m/>
    <m/>
    <m/>
    <m/>
    <m/>
    <m/>
  </r>
  <r>
    <x v="4"/>
    <s v="Jan"/>
    <s v="Dienstag"/>
    <s v=" 12:12:09"/>
    <x v="2"/>
    <m/>
    <m/>
    <m/>
    <n v="1"/>
    <m/>
    <m/>
    <m/>
    <m/>
    <m/>
    <m/>
    <m/>
    <m/>
    <m/>
    <m/>
    <m/>
    <m/>
    <m/>
    <m/>
    <m/>
  </r>
  <r>
    <x v="14"/>
    <s v="Jan"/>
    <s v="Mittwoch"/>
    <s v=" 12:12:21"/>
    <x v="2"/>
    <m/>
    <m/>
    <m/>
    <m/>
    <m/>
    <m/>
    <m/>
    <m/>
    <n v="1"/>
    <m/>
    <m/>
    <m/>
    <m/>
    <m/>
    <m/>
    <m/>
    <m/>
    <m/>
    <m/>
  </r>
  <r>
    <x v="5"/>
    <s v="Jan"/>
    <s v="Montag"/>
    <s v=" 12:12:35"/>
    <x v="2"/>
    <m/>
    <m/>
    <m/>
    <m/>
    <m/>
    <n v="1"/>
    <m/>
    <m/>
    <m/>
    <m/>
    <m/>
    <m/>
    <m/>
    <m/>
    <m/>
    <m/>
    <m/>
    <m/>
    <m/>
  </r>
  <r>
    <x v="7"/>
    <s v="Jan"/>
    <s v="Dienstag"/>
    <s v=" 12:13:44"/>
    <x v="2"/>
    <m/>
    <m/>
    <m/>
    <n v="1"/>
    <m/>
    <m/>
    <m/>
    <m/>
    <m/>
    <m/>
    <m/>
    <m/>
    <m/>
    <m/>
    <m/>
    <m/>
    <m/>
    <m/>
    <m/>
  </r>
  <r>
    <x v="0"/>
    <s v="Jan"/>
    <s v="Mittwoch"/>
    <s v=" 12:14:50"/>
    <x v="2"/>
    <m/>
    <m/>
    <m/>
    <m/>
    <m/>
    <m/>
    <m/>
    <m/>
    <n v="1"/>
    <m/>
    <m/>
    <m/>
    <m/>
    <m/>
    <m/>
    <m/>
    <m/>
    <m/>
    <m/>
  </r>
  <r>
    <x v="14"/>
    <s v="Jan"/>
    <s v="Mittwoch"/>
    <s v=" 12:16:30"/>
    <x v="2"/>
    <m/>
    <m/>
    <m/>
    <m/>
    <m/>
    <m/>
    <m/>
    <m/>
    <n v="1"/>
    <m/>
    <m/>
    <m/>
    <m/>
    <m/>
    <m/>
    <m/>
    <m/>
    <m/>
    <m/>
  </r>
  <r>
    <x v="14"/>
    <s v="Jan"/>
    <s v="Mittwoch"/>
    <s v=" 12:16:34"/>
    <x v="2"/>
    <m/>
    <m/>
    <m/>
    <n v="1"/>
    <m/>
    <m/>
    <m/>
    <m/>
    <m/>
    <m/>
    <m/>
    <m/>
    <m/>
    <m/>
    <m/>
    <m/>
    <m/>
    <m/>
    <m/>
  </r>
  <r>
    <x v="6"/>
    <s v="Jan"/>
    <s v="Dienstag"/>
    <s v=" 12:17:53"/>
    <x v="2"/>
    <n v="1"/>
    <m/>
    <m/>
    <m/>
    <m/>
    <m/>
    <m/>
    <m/>
    <m/>
    <m/>
    <m/>
    <m/>
    <m/>
    <m/>
    <m/>
    <m/>
    <m/>
    <m/>
    <m/>
  </r>
  <r>
    <x v="2"/>
    <s v="Jan"/>
    <s v="Mittwoch"/>
    <s v=" 12:18:35"/>
    <x v="2"/>
    <m/>
    <m/>
    <m/>
    <m/>
    <m/>
    <n v="1"/>
    <m/>
    <m/>
    <m/>
    <m/>
    <m/>
    <m/>
    <m/>
    <m/>
    <m/>
    <m/>
    <m/>
    <m/>
    <m/>
  </r>
  <r>
    <x v="16"/>
    <s v="Jan"/>
    <s v="Mittwoch"/>
    <s v=" 12:19:35"/>
    <x v="2"/>
    <m/>
    <m/>
    <m/>
    <m/>
    <m/>
    <m/>
    <m/>
    <m/>
    <n v="1"/>
    <m/>
    <m/>
    <m/>
    <m/>
    <m/>
    <m/>
    <m/>
    <m/>
    <m/>
    <m/>
  </r>
  <r>
    <x v="2"/>
    <s v="Jan"/>
    <s v="Mittwoch"/>
    <s v=" 12:19:44"/>
    <x v="2"/>
    <m/>
    <m/>
    <m/>
    <m/>
    <m/>
    <m/>
    <m/>
    <m/>
    <n v="1"/>
    <m/>
    <m/>
    <m/>
    <m/>
    <m/>
    <m/>
    <m/>
    <m/>
    <m/>
    <m/>
  </r>
  <r>
    <x v="8"/>
    <s v="Jan"/>
    <s v="Mittwoch"/>
    <s v=" 12:19:48"/>
    <x v="2"/>
    <m/>
    <m/>
    <m/>
    <m/>
    <m/>
    <m/>
    <m/>
    <m/>
    <n v="1"/>
    <m/>
    <m/>
    <m/>
    <m/>
    <m/>
    <m/>
    <m/>
    <m/>
    <m/>
    <m/>
  </r>
  <r>
    <x v="0"/>
    <s v="Jan"/>
    <s v="Mittwoch"/>
    <s v=" 12:20:15"/>
    <x v="2"/>
    <m/>
    <m/>
    <m/>
    <m/>
    <m/>
    <m/>
    <m/>
    <m/>
    <n v="1"/>
    <m/>
    <m/>
    <m/>
    <m/>
    <m/>
    <m/>
    <m/>
    <m/>
    <m/>
    <m/>
  </r>
  <r>
    <x v="16"/>
    <s v="Jan"/>
    <s v="Mittwoch"/>
    <s v=" 12:21:29"/>
    <x v="2"/>
    <m/>
    <m/>
    <m/>
    <m/>
    <m/>
    <m/>
    <m/>
    <m/>
    <n v="1"/>
    <m/>
    <m/>
    <m/>
    <m/>
    <m/>
    <m/>
    <m/>
    <m/>
    <m/>
    <m/>
  </r>
  <r>
    <x v="16"/>
    <s v="Jan"/>
    <s v="Mittwoch"/>
    <s v=" 12:21:40"/>
    <x v="2"/>
    <m/>
    <m/>
    <m/>
    <m/>
    <m/>
    <m/>
    <m/>
    <m/>
    <n v="1"/>
    <m/>
    <m/>
    <m/>
    <m/>
    <m/>
    <m/>
    <m/>
    <m/>
    <m/>
    <m/>
  </r>
  <r>
    <x v="9"/>
    <s v="Jan"/>
    <s v="Dienstag"/>
    <s v=" 12:22:24"/>
    <x v="2"/>
    <m/>
    <m/>
    <m/>
    <m/>
    <m/>
    <n v="1"/>
    <m/>
    <m/>
    <m/>
    <m/>
    <m/>
    <m/>
    <m/>
    <m/>
    <m/>
    <m/>
    <m/>
    <m/>
    <m/>
  </r>
  <r>
    <x v="15"/>
    <s v="Jan"/>
    <s v="Dienstag"/>
    <s v=" 12:22:30"/>
    <x v="2"/>
    <m/>
    <m/>
    <m/>
    <m/>
    <m/>
    <m/>
    <m/>
    <m/>
    <n v="1"/>
    <m/>
    <m/>
    <m/>
    <m/>
    <m/>
    <m/>
    <m/>
    <m/>
    <m/>
    <m/>
  </r>
  <r>
    <x v="16"/>
    <s v="Jan"/>
    <s v="Mittwoch"/>
    <s v=" 12:23:59"/>
    <x v="2"/>
    <m/>
    <m/>
    <m/>
    <m/>
    <m/>
    <n v="1"/>
    <m/>
    <m/>
    <m/>
    <m/>
    <m/>
    <m/>
    <m/>
    <m/>
    <m/>
    <m/>
    <m/>
    <m/>
    <m/>
  </r>
  <r>
    <x v="3"/>
    <s v="Jan"/>
    <s v="Montag"/>
    <s v=" 12:25:18"/>
    <x v="2"/>
    <m/>
    <m/>
    <n v="1"/>
    <m/>
    <m/>
    <m/>
    <m/>
    <m/>
    <m/>
    <m/>
    <m/>
    <m/>
    <m/>
    <m/>
    <m/>
    <m/>
    <m/>
    <m/>
    <m/>
  </r>
  <r>
    <x v="21"/>
    <s v="Jan"/>
    <s v="Samstag"/>
    <s v=" 12:25:37"/>
    <x v="1"/>
    <m/>
    <m/>
    <m/>
    <m/>
    <m/>
    <n v="1"/>
    <m/>
    <m/>
    <m/>
    <m/>
    <m/>
    <m/>
    <m/>
    <m/>
    <m/>
    <m/>
    <m/>
    <m/>
    <m/>
  </r>
  <r>
    <x v="15"/>
    <s v="Jan"/>
    <s v="Dienstag"/>
    <s v=" 12:25:52"/>
    <x v="2"/>
    <m/>
    <m/>
    <m/>
    <m/>
    <m/>
    <m/>
    <m/>
    <m/>
    <n v="1"/>
    <m/>
    <m/>
    <m/>
    <m/>
    <m/>
    <m/>
    <m/>
    <m/>
    <m/>
    <m/>
  </r>
  <r>
    <x v="7"/>
    <s v="Jan"/>
    <s v="Dienstag"/>
    <s v=" 12:26:19"/>
    <x v="2"/>
    <m/>
    <m/>
    <m/>
    <m/>
    <m/>
    <n v="1"/>
    <m/>
    <m/>
    <m/>
    <m/>
    <m/>
    <m/>
    <m/>
    <m/>
    <m/>
    <m/>
    <m/>
    <m/>
    <m/>
  </r>
  <r>
    <x v="15"/>
    <s v="Jan"/>
    <s v="Dienstag"/>
    <s v=" 12:26:29"/>
    <x v="2"/>
    <n v="1"/>
    <m/>
    <m/>
    <m/>
    <m/>
    <m/>
    <m/>
    <m/>
    <m/>
    <m/>
    <m/>
    <m/>
    <m/>
    <m/>
    <m/>
    <m/>
    <m/>
    <m/>
    <m/>
  </r>
  <r>
    <x v="15"/>
    <s v="Jan"/>
    <s v="Dienstag"/>
    <s v=" 12:26:30"/>
    <x v="2"/>
    <m/>
    <m/>
    <m/>
    <m/>
    <m/>
    <n v="1"/>
    <m/>
    <m/>
    <m/>
    <m/>
    <m/>
    <m/>
    <m/>
    <m/>
    <m/>
    <m/>
    <m/>
    <m/>
    <m/>
  </r>
  <r>
    <x v="20"/>
    <s v="Jan"/>
    <s v="Donnerstag"/>
    <s v=" 12:26:50"/>
    <x v="2"/>
    <m/>
    <m/>
    <m/>
    <m/>
    <m/>
    <m/>
    <m/>
    <m/>
    <n v="1"/>
    <m/>
    <m/>
    <m/>
    <m/>
    <m/>
    <m/>
    <m/>
    <m/>
    <m/>
    <m/>
  </r>
  <r>
    <x v="13"/>
    <s v="Jan"/>
    <s v="Freitag"/>
    <s v=" 12:27:39"/>
    <x v="2"/>
    <m/>
    <m/>
    <m/>
    <m/>
    <m/>
    <m/>
    <m/>
    <m/>
    <n v="1"/>
    <m/>
    <m/>
    <m/>
    <m/>
    <m/>
    <m/>
    <m/>
    <m/>
    <m/>
    <m/>
  </r>
  <r>
    <x v="13"/>
    <s v="Jan"/>
    <s v="Freitag"/>
    <s v=" 12:30:11"/>
    <x v="2"/>
    <m/>
    <m/>
    <m/>
    <m/>
    <n v="1"/>
    <m/>
    <m/>
    <m/>
    <m/>
    <m/>
    <m/>
    <m/>
    <m/>
    <m/>
    <m/>
    <m/>
    <m/>
    <m/>
    <m/>
  </r>
  <r>
    <x v="13"/>
    <s v="Jan"/>
    <s v="Freitag"/>
    <s v=" 12:30:16"/>
    <x v="2"/>
    <m/>
    <m/>
    <m/>
    <n v="1"/>
    <m/>
    <m/>
    <m/>
    <m/>
    <m/>
    <m/>
    <m/>
    <m/>
    <m/>
    <m/>
    <m/>
    <m/>
    <m/>
    <m/>
    <m/>
  </r>
  <r>
    <x v="4"/>
    <s v="Jan"/>
    <s v="Dienstag"/>
    <s v=" 12:30:18"/>
    <x v="2"/>
    <m/>
    <m/>
    <m/>
    <m/>
    <m/>
    <m/>
    <m/>
    <m/>
    <n v="1"/>
    <m/>
    <m/>
    <m/>
    <m/>
    <m/>
    <m/>
    <m/>
    <m/>
    <m/>
    <m/>
  </r>
  <r>
    <x v="13"/>
    <s v="Jan"/>
    <s v="Freitag"/>
    <s v=" 12:30:25"/>
    <x v="2"/>
    <m/>
    <m/>
    <m/>
    <n v="1"/>
    <m/>
    <m/>
    <m/>
    <m/>
    <m/>
    <m/>
    <m/>
    <m/>
    <m/>
    <m/>
    <m/>
    <m/>
    <m/>
    <m/>
    <m/>
  </r>
  <r>
    <x v="9"/>
    <s v="Jan"/>
    <s v="Dienstag"/>
    <s v=" 12:31:32"/>
    <x v="2"/>
    <m/>
    <m/>
    <m/>
    <n v="1"/>
    <m/>
    <m/>
    <m/>
    <m/>
    <m/>
    <m/>
    <m/>
    <m/>
    <m/>
    <m/>
    <m/>
    <m/>
    <m/>
    <m/>
    <m/>
  </r>
  <r>
    <x v="0"/>
    <s v="Jan"/>
    <s v="Mittwoch"/>
    <s v=" 12:32:05"/>
    <x v="2"/>
    <m/>
    <m/>
    <m/>
    <n v="1"/>
    <m/>
    <m/>
    <m/>
    <m/>
    <m/>
    <m/>
    <m/>
    <m/>
    <m/>
    <m/>
    <m/>
    <m/>
    <m/>
    <m/>
    <m/>
  </r>
  <r>
    <x v="2"/>
    <s v="Jan"/>
    <s v="Mittwoch"/>
    <s v=" 12:32:23"/>
    <x v="2"/>
    <n v="1"/>
    <m/>
    <m/>
    <m/>
    <m/>
    <m/>
    <m/>
    <m/>
    <m/>
    <m/>
    <m/>
    <m/>
    <m/>
    <m/>
    <m/>
    <m/>
    <m/>
    <m/>
    <m/>
  </r>
  <r>
    <x v="20"/>
    <s v="Jan"/>
    <s v="Donnerstag"/>
    <s v=" 12:32:44"/>
    <x v="2"/>
    <m/>
    <m/>
    <m/>
    <m/>
    <m/>
    <m/>
    <m/>
    <m/>
    <n v="1"/>
    <m/>
    <m/>
    <m/>
    <m/>
    <m/>
    <m/>
    <m/>
    <m/>
    <m/>
    <m/>
  </r>
  <r>
    <x v="9"/>
    <s v="Jan"/>
    <s v="Dienstag"/>
    <s v=" 12:33:11"/>
    <x v="2"/>
    <m/>
    <m/>
    <m/>
    <m/>
    <m/>
    <m/>
    <m/>
    <m/>
    <m/>
    <m/>
    <m/>
    <m/>
    <m/>
    <n v="1"/>
    <m/>
    <m/>
    <m/>
    <m/>
    <m/>
  </r>
  <r>
    <x v="5"/>
    <s v="Jan"/>
    <s v="Montag"/>
    <s v=" 12:33:55"/>
    <x v="2"/>
    <m/>
    <m/>
    <m/>
    <m/>
    <m/>
    <m/>
    <m/>
    <m/>
    <n v="1"/>
    <m/>
    <m/>
    <m/>
    <m/>
    <m/>
    <m/>
    <m/>
    <m/>
    <m/>
    <m/>
  </r>
  <r>
    <x v="10"/>
    <s v="Jan"/>
    <s v="Donnerstag"/>
    <s v=" 12:35:02"/>
    <x v="2"/>
    <m/>
    <m/>
    <m/>
    <m/>
    <m/>
    <m/>
    <m/>
    <m/>
    <n v="1"/>
    <m/>
    <m/>
    <m/>
    <m/>
    <m/>
    <m/>
    <m/>
    <m/>
    <m/>
    <m/>
  </r>
  <r>
    <x v="16"/>
    <s v="Jan"/>
    <s v="Mittwoch"/>
    <s v=" 12:37:11"/>
    <x v="2"/>
    <m/>
    <m/>
    <m/>
    <n v="1"/>
    <m/>
    <m/>
    <m/>
    <m/>
    <m/>
    <m/>
    <m/>
    <m/>
    <m/>
    <m/>
    <m/>
    <m/>
    <m/>
    <m/>
    <m/>
  </r>
  <r>
    <x v="20"/>
    <s v="Jan"/>
    <s v="Donnerstag"/>
    <s v=" 12:37:15"/>
    <x v="2"/>
    <m/>
    <m/>
    <m/>
    <m/>
    <m/>
    <n v="1"/>
    <m/>
    <m/>
    <m/>
    <m/>
    <m/>
    <m/>
    <m/>
    <m/>
    <m/>
    <m/>
    <m/>
    <m/>
    <m/>
  </r>
  <r>
    <x v="19"/>
    <s v="Jan"/>
    <s v="Freitag"/>
    <s v=" 12:37:25"/>
    <x v="2"/>
    <m/>
    <m/>
    <m/>
    <m/>
    <m/>
    <m/>
    <n v="1"/>
    <m/>
    <m/>
    <m/>
    <m/>
    <m/>
    <m/>
    <m/>
    <m/>
    <m/>
    <m/>
    <m/>
    <m/>
  </r>
  <r>
    <x v="19"/>
    <s v="Jan"/>
    <s v="Freitag"/>
    <s v=" 12:37:26"/>
    <x v="2"/>
    <m/>
    <m/>
    <m/>
    <m/>
    <m/>
    <m/>
    <m/>
    <n v="1"/>
    <m/>
    <m/>
    <m/>
    <m/>
    <m/>
    <m/>
    <m/>
    <m/>
    <m/>
    <m/>
    <m/>
  </r>
  <r>
    <x v="16"/>
    <s v="Jan"/>
    <s v="Mittwoch"/>
    <s v=" 12:37:53"/>
    <x v="2"/>
    <m/>
    <m/>
    <m/>
    <m/>
    <m/>
    <m/>
    <m/>
    <m/>
    <n v="1"/>
    <m/>
    <m/>
    <m/>
    <m/>
    <m/>
    <m/>
    <m/>
    <m/>
    <m/>
    <m/>
  </r>
  <r>
    <x v="14"/>
    <s v="Jan"/>
    <s v="Mittwoch"/>
    <s v=" 12:38:24"/>
    <x v="2"/>
    <m/>
    <n v="1"/>
    <m/>
    <m/>
    <m/>
    <m/>
    <m/>
    <m/>
    <m/>
    <m/>
    <m/>
    <m/>
    <m/>
    <m/>
    <m/>
    <m/>
    <m/>
    <m/>
    <m/>
  </r>
  <r>
    <x v="0"/>
    <s v="Jan"/>
    <s v="Mittwoch"/>
    <s v=" 12:39:30"/>
    <x v="2"/>
    <m/>
    <m/>
    <m/>
    <m/>
    <m/>
    <m/>
    <m/>
    <m/>
    <n v="1"/>
    <m/>
    <m/>
    <m/>
    <m/>
    <m/>
    <m/>
    <m/>
    <m/>
    <m/>
    <m/>
  </r>
  <r>
    <x v="4"/>
    <s v="Jan"/>
    <s v="Dienstag"/>
    <s v=" 12:40:34"/>
    <x v="2"/>
    <m/>
    <m/>
    <m/>
    <m/>
    <m/>
    <m/>
    <m/>
    <n v="1"/>
    <m/>
    <m/>
    <m/>
    <m/>
    <m/>
    <m/>
    <m/>
    <m/>
    <m/>
    <m/>
    <m/>
  </r>
  <r>
    <x v="7"/>
    <s v="Jan"/>
    <s v="Dienstag"/>
    <s v=" 12:40:44"/>
    <x v="2"/>
    <m/>
    <m/>
    <m/>
    <m/>
    <m/>
    <m/>
    <m/>
    <m/>
    <n v="1"/>
    <m/>
    <m/>
    <m/>
    <m/>
    <m/>
    <m/>
    <m/>
    <m/>
    <m/>
    <m/>
  </r>
  <r>
    <x v="7"/>
    <s v="Jan"/>
    <s v="Dienstag"/>
    <s v=" 12:41:03"/>
    <x v="2"/>
    <m/>
    <m/>
    <m/>
    <m/>
    <m/>
    <m/>
    <m/>
    <m/>
    <n v="1"/>
    <m/>
    <m/>
    <m/>
    <m/>
    <m/>
    <m/>
    <m/>
    <m/>
    <m/>
    <m/>
  </r>
  <r>
    <x v="20"/>
    <s v="Jan"/>
    <s v="Donnerstag"/>
    <s v=" 12:41:56"/>
    <x v="2"/>
    <m/>
    <m/>
    <m/>
    <m/>
    <m/>
    <n v="1"/>
    <m/>
    <m/>
    <m/>
    <m/>
    <m/>
    <m/>
    <m/>
    <m/>
    <m/>
    <m/>
    <m/>
    <m/>
    <m/>
  </r>
  <r>
    <x v="16"/>
    <s v="Jan"/>
    <s v="Mittwoch"/>
    <s v=" 12:43:48"/>
    <x v="2"/>
    <m/>
    <m/>
    <m/>
    <m/>
    <m/>
    <m/>
    <m/>
    <m/>
    <n v="1"/>
    <m/>
    <m/>
    <m/>
    <m/>
    <m/>
    <m/>
    <m/>
    <m/>
    <m/>
    <m/>
  </r>
  <r>
    <x v="10"/>
    <s v="Jan"/>
    <s v="Donnerstag"/>
    <s v=" 12:44:17"/>
    <x v="2"/>
    <m/>
    <m/>
    <m/>
    <m/>
    <m/>
    <m/>
    <m/>
    <m/>
    <n v="1"/>
    <m/>
    <m/>
    <m/>
    <m/>
    <m/>
    <m/>
    <m/>
    <m/>
    <m/>
    <m/>
  </r>
  <r>
    <x v="15"/>
    <s v="Jan"/>
    <s v="Dienstag"/>
    <s v=" 12:44:46"/>
    <x v="2"/>
    <m/>
    <m/>
    <m/>
    <n v="1"/>
    <m/>
    <m/>
    <m/>
    <m/>
    <m/>
    <m/>
    <m/>
    <m/>
    <m/>
    <m/>
    <m/>
    <m/>
    <m/>
    <m/>
    <m/>
  </r>
  <r>
    <x v="6"/>
    <s v="Jan"/>
    <s v="Dienstag"/>
    <s v=" 12:45:02"/>
    <x v="2"/>
    <m/>
    <m/>
    <m/>
    <m/>
    <m/>
    <m/>
    <m/>
    <m/>
    <m/>
    <m/>
    <m/>
    <m/>
    <m/>
    <m/>
    <m/>
    <m/>
    <m/>
    <n v="1"/>
    <m/>
  </r>
  <r>
    <x v="3"/>
    <s v="Jan"/>
    <s v="Montag"/>
    <s v=" 12:46:11"/>
    <x v="2"/>
    <m/>
    <m/>
    <m/>
    <m/>
    <m/>
    <m/>
    <m/>
    <m/>
    <n v="1"/>
    <m/>
    <m/>
    <m/>
    <m/>
    <m/>
    <m/>
    <m/>
    <m/>
    <m/>
    <m/>
  </r>
  <r>
    <x v="19"/>
    <s v="Jan"/>
    <s v="Freitag"/>
    <s v=" 12:47:22"/>
    <x v="2"/>
    <m/>
    <m/>
    <m/>
    <m/>
    <m/>
    <m/>
    <m/>
    <m/>
    <n v="1"/>
    <m/>
    <m/>
    <m/>
    <m/>
    <m/>
    <m/>
    <m/>
    <m/>
    <m/>
    <m/>
  </r>
  <r>
    <x v="20"/>
    <s v="Jan"/>
    <s v="Donnerstag"/>
    <s v=" 12:47:40"/>
    <x v="2"/>
    <n v="1"/>
    <m/>
    <m/>
    <m/>
    <m/>
    <m/>
    <m/>
    <m/>
    <m/>
    <m/>
    <m/>
    <m/>
    <m/>
    <m/>
    <m/>
    <m/>
    <m/>
    <m/>
    <m/>
  </r>
  <r>
    <x v="7"/>
    <s v="Jan"/>
    <s v="Dienstag"/>
    <s v=" 12:48:54"/>
    <x v="2"/>
    <m/>
    <m/>
    <m/>
    <m/>
    <m/>
    <m/>
    <m/>
    <m/>
    <n v="1"/>
    <m/>
    <m/>
    <m/>
    <m/>
    <m/>
    <m/>
    <m/>
    <m/>
    <m/>
    <m/>
  </r>
  <r>
    <x v="15"/>
    <s v="Jan"/>
    <s v="Dienstag"/>
    <s v=" 12:48:59"/>
    <x v="2"/>
    <m/>
    <m/>
    <m/>
    <m/>
    <m/>
    <n v="1"/>
    <m/>
    <m/>
    <m/>
    <m/>
    <m/>
    <m/>
    <m/>
    <m/>
    <m/>
    <m/>
    <m/>
    <m/>
    <m/>
  </r>
  <r>
    <x v="20"/>
    <s v="Jan"/>
    <s v="Donnerstag"/>
    <s v=" 12:49:18"/>
    <x v="2"/>
    <m/>
    <m/>
    <m/>
    <m/>
    <m/>
    <m/>
    <m/>
    <m/>
    <m/>
    <m/>
    <m/>
    <m/>
    <m/>
    <m/>
    <m/>
    <m/>
    <m/>
    <m/>
    <n v="1"/>
  </r>
  <r>
    <x v="15"/>
    <s v="Jan"/>
    <s v="Dienstag"/>
    <s v=" 12:50:22"/>
    <x v="2"/>
    <m/>
    <m/>
    <m/>
    <m/>
    <m/>
    <m/>
    <m/>
    <m/>
    <m/>
    <m/>
    <m/>
    <m/>
    <m/>
    <m/>
    <m/>
    <n v="1"/>
    <m/>
    <m/>
    <m/>
  </r>
  <r>
    <x v="2"/>
    <s v="Jan"/>
    <s v="Mittwoch"/>
    <s v=" 12:50:44"/>
    <x v="2"/>
    <m/>
    <m/>
    <m/>
    <m/>
    <m/>
    <m/>
    <m/>
    <m/>
    <n v="1"/>
    <m/>
    <m/>
    <m/>
    <m/>
    <m/>
    <m/>
    <m/>
    <m/>
    <m/>
    <m/>
  </r>
  <r>
    <x v="19"/>
    <s v="Jan"/>
    <s v="Freitag"/>
    <s v=" 12:51:02"/>
    <x v="2"/>
    <m/>
    <m/>
    <m/>
    <n v="1"/>
    <m/>
    <m/>
    <m/>
    <m/>
    <m/>
    <m/>
    <m/>
    <m/>
    <m/>
    <m/>
    <m/>
    <m/>
    <m/>
    <m/>
    <m/>
  </r>
  <r>
    <x v="0"/>
    <s v="Jan"/>
    <s v="Mittwoch"/>
    <s v=" 12:52:11"/>
    <x v="2"/>
    <m/>
    <m/>
    <m/>
    <m/>
    <m/>
    <m/>
    <m/>
    <m/>
    <n v="1"/>
    <m/>
    <m/>
    <m/>
    <m/>
    <m/>
    <m/>
    <m/>
    <m/>
    <m/>
    <m/>
  </r>
  <r>
    <x v="20"/>
    <s v="Jan"/>
    <s v="Donnerstag"/>
    <s v=" 12:52:28"/>
    <x v="2"/>
    <m/>
    <m/>
    <m/>
    <m/>
    <m/>
    <m/>
    <m/>
    <m/>
    <n v="1"/>
    <m/>
    <m/>
    <m/>
    <m/>
    <m/>
    <m/>
    <m/>
    <m/>
    <m/>
    <m/>
  </r>
  <r>
    <x v="20"/>
    <s v="Jan"/>
    <s v="Donnerstag"/>
    <s v=" 12:52:30"/>
    <x v="2"/>
    <m/>
    <m/>
    <m/>
    <m/>
    <m/>
    <m/>
    <m/>
    <m/>
    <n v="1"/>
    <m/>
    <m/>
    <m/>
    <m/>
    <m/>
    <m/>
    <m/>
    <m/>
    <m/>
    <m/>
  </r>
  <r>
    <x v="15"/>
    <s v="Jan"/>
    <s v="Dienstag"/>
    <s v=" 12:53:51"/>
    <x v="2"/>
    <m/>
    <m/>
    <m/>
    <m/>
    <m/>
    <m/>
    <m/>
    <m/>
    <n v="1"/>
    <m/>
    <m/>
    <m/>
    <m/>
    <m/>
    <m/>
    <m/>
    <m/>
    <m/>
    <m/>
  </r>
  <r>
    <x v="19"/>
    <s v="Jan"/>
    <s v="Freitag"/>
    <s v=" 13:00:33"/>
    <x v="2"/>
    <m/>
    <m/>
    <m/>
    <m/>
    <m/>
    <m/>
    <m/>
    <m/>
    <n v="1"/>
    <m/>
    <m/>
    <m/>
    <m/>
    <m/>
    <m/>
    <m/>
    <m/>
    <m/>
    <m/>
  </r>
  <r>
    <x v="9"/>
    <s v="Jan"/>
    <s v="Dienstag"/>
    <s v=" 13:00:49"/>
    <x v="2"/>
    <m/>
    <m/>
    <m/>
    <n v="1"/>
    <m/>
    <m/>
    <m/>
    <m/>
    <m/>
    <m/>
    <m/>
    <m/>
    <m/>
    <m/>
    <m/>
    <m/>
    <m/>
    <m/>
    <m/>
  </r>
  <r>
    <x v="9"/>
    <s v="Jan"/>
    <s v="Dienstag"/>
    <s v=" 13:01:08"/>
    <x v="2"/>
    <m/>
    <m/>
    <m/>
    <m/>
    <m/>
    <m/>
    <m/>
    <m/>
    <n v="1"/>
    <m/>
    <m/>
    <m/>
    <m/>
    <m/>
    <m/>
    <m/>
    <m/>
    <m/>
    <m/>
  </r>
  <r>
    <x v="22"/>
    <s v="Jan"/>
    <s v="Donnerstag"/>
    <s v=" 13:02:33"/>
    <x v="2"/>
    <m/>
    <m/>
    <m/>
    <m/>
    <m/>
    <n v="1"/>
    <m/>
    <m/>
    <m/>
    <m/>
    <m/>
    <m/>
    <m/>
    <m/>
    <m/>
    <m/>
    <m/>
    <m/>
    <m/>
  </r>
  <r>
    <x v="8"/>
    <s v="Jan"/>
    <s v="Mittwoch"/>
    <s v=" 13:03:42"/>
    <x v="2"/>
    <m/>
    <m/>
    <m/>
    <m/>
    <m/>
    <m/>
    <m/>
    <m/>
    <m/>
    <m/>
    <m/>
    <m/>
    <m/>
    <m/>
    <m/>
    <m/>
    <m/>
    <n v="1"/>
    <m/>
  </r>
  <r>
    <x v="0"/>
    <s v="Jan"/>
    <s v="Mittwoch"/>
    <s v=" 13:04:48"/>
    <x v="2"/>
    <m/>
    <m/>
    <m/>
    <m/>
    <m/>
    <m/>
    <m/>
    <m/>
    <n v="1"/>
    <m/>
    <m/>
    <m/>
    <m/>
    <m/>
    <m/>
    <m/>
    <m/>
    <m/>
    <m/>
  </r>
  <r>
    <x v="12"/>
    <s v="Jan"/>
    <s v="Donnerstag"/>
    <s v=" 13:05:13"/>
    <x v="2"/>
    <m/>
    <m/>
    <m/>
    <m/>
    <m/>
    <m/>
    <m/>
    <m/>
    <m/>
    <m/>
    <m/>
    <m/>
    <m/>
    <m/>
    <m/>
    <m/>
    <m/>
    <n v="1"/>
    <m/>
  </r>
  <r>
    <x v="12"/>
    <s v="Jan"/>
    <s v="Donnerstag"/>
    <s v=" 13:05:45"/>
    <x v="2"/>
    <m/>
    <m/>
    <m/>
    <m/>
    <m/>
    <n v="1"/>
    <m/>
    <m/>
    <m/>
    <m/>
    <m/>
    <m/>
    <m/>
    <m/>
    <m/>
    <m/>
    <m/>
    <m/>
    <m/>
  </r>
  <r>
    <x v="1"/>
    <s v="Jan"/>
    <s v="Montag"/>
    <s v=" 13:05:53"/>
    <x v="2"/>
    <m/>
    <m/>
    <m/>
    <m/>
    <m/>
    <m/>
    <m/>
    <m/>
    <n v="1"/>
    <m/>
    <m/>
    <m/>
    <m/>
    <m/>
    <m/>
    <m/>
    <m/>
    <m/>
    <m/>
  </r>
  <r>
    <x v="11"/>
    <s v="Jan"/>
    <s v="Freitag"/>
    <s v=" 13:05:56"/>
    <x v="2"/>
    <m/>
    <m/>
    <m/>
    <m/>
    <m/>
    <m/>
    <m/>
    <m/>
    <n v="1"/>
    <m/>
    <m/>
    <m/>
    <m/>
    <m/>
    <m/>
    <m/>
    <m/>
    <m/>
    <m/>
  </r>
  <r>
    <x v="3"/>
    <s v="Jan"/>
    <s v="Montag"/>
    <s v=" 13:06:03"/>
    <x v="2"/>
    <m/>
    <m/>
    <m/>
    <m/>
    <m/>
    <m/>
    <m/>
    <m/>
    <n v="1"/>
    <m/>
    <m/>
    <m/>
    <m/>
    <m/>
    <m/>
    <m/>
    <m/>
    <m/>
    <m/>
  </r>
  <r>
    <x v="15"/>
    <s v="Jan"/>
    <s v="Dienstag"/>
    <s v=" 13:06:46"/>
    <x v="2"/>
    <m/>
    <m/>
    <m/>
    <n v="1"/>
    <m/>
    <m/>
    <m/>
    <m/>
    <m/>
    <m/>
    <m/>
    <m/>
    <m/>
    <m/>
    <m/>
    <m/>
    <m/>
    <m/>
    <m/>
  </r>
  <r>
    <x v="12"/>
    <s v="Jan"/>
    <s v="Donnerstag"/>
    <s v=" 13:07:01"/>
    <x v="2"/>
    <m/>
    <m/>
    <m/>
    <m/>
    <m/>
    <m/>
    <m/>
    <m/>
    <n v="1"/>
    <m/>
    <m/>
    <m/>
    <m/>
    <m/>
    <m/>
    <m/>
    <m/>
    <m/>
    <m/>
  </r>
  <r>
    <x v="0"/>
    <s v="Jan"/>
    <s v="Mittwoch"/>
    <s v=" 13:12:14"/>
    <x v="2"/>
    <m/>
    <m/>
    <m/>
    <m/>
    <m/>
    <m/>
    <m/>
    <m/>
    <n v="1"/>
    <m/>
    <m/>
    <m/>
    <m/>
    <m/>
    <m/>
    <m/>
    <m/>
    <m/>
    <m/>
  </r>
  <r>
    <x v="14"/>
    <s v="Jan"/>
    <s v="Mittwoch"/>
    <s v=" 13:13:26"/>
    <x v="2"/>
    <m/>
    <m/>
    <m/>
    <m/>
    <m/>
    <m/>
    <m/>
    <m/>
    <n v="1"/>
    <m/>
    <m/>
    <m/>
    <m/>
    <m/>
    <m/>
    <m/>
    <m/>
    <m/>
    <m/>
  </r>
  <r>
    <x v="14"/>
    <s v="Jan"/>
    <s v="Mittwoch"/>
    <s v=" 13:13:26"/>
    <x v="2"/>
    <m/>
    <m/>
    <m/>
    <m/>
    <m/>
    <m/>
    <m/>
    <m/>
    <n v="1"/>
    <m/>
    <m/>
    <m/>
    <m/>
    <m/>
    <m/>
    <m/>
    <m/>
    <m/>
    <m/>
  </r>
  <r>
    <x v="6"/>
    <s v="Jan"/>
    <s v="Dienstag"/>
    <s v=" 13:14:01"/>
    <x v="2"/>
    <m/>
    <n v="1"/>
    <m/>
    <m/>
    <m/>
    <m/>
    <m/>
    <m/>
    <m/>
    <m/>
    <m/>
    <m/>
    <m/>
    <m/>
    <m/>
    <m/>
    <m/>
    <m/>
    <m/>
  </r>
  <r>
    <x v="4"/>
    <s v="Jan"/>
    <s v="Dienstag"/>
    <s v=" 13:14:41"/>
    <x v="2"/>
    <m/>
    <m/>
    <m/>
    <m/>
    <m/>
    <m/>
    <m/>
    <m/>
    <n v="1"/>
    <m/>
    <m/>
    <m/>
    <m/>
    <m/>
    <m/>
    <m/>
    <m/>
    <m/>
    <m/>
  </r>
  <r>
    <x v="0"/>
    <s v="Jan"/>
    <s v="Mittwoch"/>
    <s v=" 13:15:13"/>
    <x v="2"/>
    <m/>
    <m/>
    <m/>
    <m/>
    <m/>
    <m/>
    <m/>
    <m/>
    <n v="1"/>
    <m/>
    <m/>
    <m/>
    <m/>
    <m/>
    <m/>
    <m/>
    <m/>
    <m/>
    <m/>
  </r>
  <r>
    <x v="7"/>
    <s v="Jan"/>
    <s v="Dienstag"/>
    <s v=" 13:17:19"/>
    <x v="2"/>
    <m/>
    <m/>
    <m/>
    <m/>
    <m/>
    <n v="1"/>
    <m/>
    <m/>
    <m/>
    <m/>
    <m/>
    <m/>
    <m/>
    <m/>
    <m/>
    <m/>
    <m/>
    <m/>
    <m/>
  </r>
  <r>
    <x v="14"/>
    <s v="Jan"/>
    <s v="Mittwoch"/>
    <s v=" 13:21:16"/>
    <x v="2"/>
    <m/>
    <m/>
    <m/>
    <m/>
    <m/>
    <n v="1"/>
    <m/>
    <m/>
    <m/>
    <m/>
    <m/>
    <m/>
    <m/>
    <m/>
    <m/>
    <m/>
    <m/>
    <m/>
    <m/>
  </r>
  <r>
    <x v="19"/>
    <s v="Jan"/>
    <s v="Freitag"/>
    <s v=" 13:21:27"/>
    <x v="2"/>
    <m/>
    <m/>
    <m/>
    <m/>
    <m/>
    <m/>
    <m/>
    <m/>
    <n v="1"/>
    <m/>
    <m/>
    <m/>
    <m/>
    <m/>
    <m/>
    <m/>
    <m/>
    <m/>
    <m/>
  </r>
  <r>
    <x v="19"/>
    <s v="Jan"/>
    <s v="Freitag"/>
    <s v=" 13:21:29"/>
    <x v="2"/>
    <m/>
    <m/>
    <m/>
    <m/>
    <m/>
    <m/>
    <m/>
    <m/>
    <m/>
    <m/>
    <m/>
    <m/>
    <m/>
    <m/>
    <n v="1"/>
    <m/>
    <m/>
    <m/>
    <m/>
  </r>
  <r>
    <x v="4"/>
    <s v="Jan"/>
    <s v="Dienstag"/>
    <s v=" 13:23:42"/>
    <x v="2"/>
    <m/>
    <m/>
    <m/>
    <m/>
    <m/>
    <m/>
    <m/>
    <m/>
    <n v="1"/>
    <m/>
    <m/>
    <m/>
    <m/>
    <m/>
    <m/>
    <m/>
    <m/>
    <m/>
    <m/>
  </r>
  <r>
    <x v="2"/>
    <s v="Jan"/>
    <s v="Mittwoch"/>
    <s v=" 13:25:23"/>
    <x v="2"/>
    <m/>
    <m/>
    <m/>
    <n v="1"/>
    <m/>
    <m/>
    <m/>
    <m/>
    <m/>
    <m/>
    <m/>
    <m/>
    <m/>
    <m/>
    <m/>
    <m/>
    <m/>
    <m/>
    <m/>
  </r>
  <r>
    <x v="1"/>
    <s v="Jan"/>
    <s v="Montag"/>
    <s v=" 13:25:50"/>
    <x v="2"/>
    <m/>
    <m/>
    <m/>
    <m/>
    <m/>
    <m/>
    <m/>
    <m/>
    <n v="1"/>
    <m/>
    <m/>
    <m/>
    <m/>
    <m/>
    <m/>
    <m/>
    <m/>
    <m/>
    <m/>
  </r>
  <r>
    <x v="1"/>
    <s v="Jan"/>
    <s v="Montag"/>
    <s v=" 13:25:51"/>
    <x v="2"/>
    <m/>
    <m/>
    <m/>
    <m/>
    <m/>
    <n v="1"/>
    <m/>
    <m/>
    <m/>
    <m/>
    <m/>
    <m/>
    <m/>
    <m/>
    <m/>
    <m/>
    <m/>
    <m/>
    <m/>
  </r>
  <r>
    <x v="12"/>
    <s v="Jan"/>
    <s v="Donnerstag"/>
    <s v=" 13:26:48"/>
    <x v="2"/>
    <m/>
    <m/>
    <m/>
    <m/>
    <m/>
    <m/>
    <m/>
    <m/>
    <n v="1"/>
    <m/>
    <m/>
    <m/>
    <m/>
    <m/>
    <m/>
    <m/>
    <m/>
    <m/>
    <m/>
  </r>
  <r>
    <x v="0"/>
    <s v="Jan"/>
    <s v="Mittwoch"/>
    <s v=" 13:28:35"/>
    <x v="2"/>
    <m/>
    <m/>
    <m/>
    <n v="1"/>
    <m/>
    <m/>
    <m/>
    <m/>
    <m/>
    <m/>
    <m/>
    <m/>
    <m/>
    <m/>
    <m/>
    <m/>
    <m/>
    <m/>
    <m/>
  </r>
  <r>
    <x v="13"/>
    <s v="Jan"/>
    <s v="Freitag"/>
    <s v=" 13:28:43"/>
    <x v="2"/>
    <m/>
    <m/>
    <m/>
    <m/>
    <m/>
    <m/>
    <n v="1"/>
    <m/>
    <m/>
    <m/>
    <m/>
    <m/>
    <m/>
    <m/>
    <m/>
    <m/>
    <m/>
    <m/>
    <m/>
  </r>
  <r>
    <x v="11"/>
    <s v="Jan"/>
    <s v="Freitag"/>
    <s v=" 13:31:23"/>
    <x v="2"/>
    <m/>
    <m/>
    <m/>
    <m/>
    <m/>
    <n v="1"/>
    <m/>
    <m/>
    <m/>
    <m/>
    <m/>
    <m/>
    <m/>
    <m/>
    <m/>
    <m/>
    <m/>
    <m/>
    <m/>
  </r>
  <r>
    <x v="2"/>
    <s v="Jan"/>
    <s v="Mittwoch"/>
    <s v=" 13:34:11"/>
    <x v="2"/>
    <m/>
    <m/>
    <m/>
    <n v="1"/>
    <m/>
    <m/>
    <m/>
    <m/>
    <m/>
    <m/>
    <m/>
    <m/>
    <m/>
    <m/>
    <m/>
    <m/>
    <m/>
    <m/>
    <m/>
  </r>
  <r>
    <x v="19"/>
    <s v="Jan"/>
    <s v="Freitag"/>
    <s v=" 13:35:01"/>
    <x v="2"/>
    <m/>
    <m/>
    <m/>
    <m/>
    <m/>
    <m/>
    <m/>
    <m/>
    <n v="1"/>
    <m/>
    <m/>
    <m/>
    <m/>
    <m/>
    <m/>
    <m/>
    <m/>
    <m/>
    <m/>
  </r>
  <r>
    <x v="20"/>
    <s v="Jan"/>
    <s v="Donnerstag"/>
    <s v=" 13:36:19"/>
    <x v="2"/>
    <m/>
    <n v="1"/>
    <m/>
    <m/>
    <m/>
    <m/>
    <m/>
    <m/>
    <m/>
    <m/>
    <m/>
    <m/>
    <m/>
    <m/>
    <m/>
    <m/>
    <m/>
    <m/>
    <m/>
  </r>
  <r>
    <x v="8"/>
    <s v="Jan"/>
    <s v="Mittwoch"/>
    <s v=" 13:38:38"/>
    <x v="2"/>
    <m/>
    <m/>
    <m/>
    <m/>
    <m/>
    <m/>
    <m/>
    <m/>
    <n v="1"/>
    <m/>
    <m/>
    <m/>
    <m/>
    <m/>
    <m/>
    <m/>
    <m/>
    <m/>
    <m/>
  </r>
  <r>
    <x v="6"/>
    <s v="Jan"/>
    <s v="Dienstag"/>
    <s v=" 13:38:51"/>
    <x v="2"/>
    <n v="1"/>
    <m/>
    <m/>
    <m/>
    <m/>
    <m/>
    <m/>
    <m/>
    <m/>
    <m/>
    <m/>
    <m/>
    <m/>
    <m/>
    <m/>
    <m/>
    <m/>
    <m/>
    <m/>
  </r>
  <r>
    <x v="3"/>
    <s v="Jan"/>
    <s v="Montag"/>
    <s v=" 13:39:05"/>
    <x v="2"/>
    <m/>
    <m/>
    <m/>
    <n v="1"/>
    <m/>
    <m/>
    <m/>
    <m/>
    <m/>
    <m/>
    <m/>
    <m/>
    <m/>
    <m/>
    <m/>
    <m/>
    <m/>
    <m/>
    <m/>
  </r>
  <r>
    <x v="13"/>
    <s v="Jan"/>
    <s v="Freitag"/>
    <s v=" 13:41:48"/>
    <x v="2"/>
    <m/>
    <m/>
    <m/>
    <m/>
    <m/>
    <n v="1"/>
    <m/>
    <m/>
    <m/>
    <m/>
    <m/>
    <m/>
    <m/>
    <m/>
    <m/>
    <m/>
    <m/>
    <m/>
    <m/>
  </r>
  <r>
    <x v="19"/>
    <s v="Jan"/>
    <s v="Freitag"/>
    <s v=" 13:41:53"/>
    <x v="2"/>
    <m/>
    <m/>
    <m/>
    <m/>
    <m/>
    <m/>
    <m/>
    <m/>
    <n v="1"/>
    <m/>
    <m/>
    <m/>
    <m/>
    <m/>
    <m/>
    <m/>
    <m/>
    <m/>
    <m/>
  </r>
  <r>
    <x v="19"/>
    <s v="Jan"/>
    <s v="Freitag"/>
    <s v=" 13:41:54"/>
    <x v="2"/>
    <m/>
    <m/>
    <m/>
    <m/>
    <m/>
    <m/>
    <m/>
    <m/>
    <n v="1"/>
    <m/>
    <m/>
    <m/>
    <m/>
    <m/>
    <m/>
    <m/>
    <m/>
    <m/>
    <m/>
  </r>
  <r>
    <x v="19"/>
    <s v="Jan"/>
    <s v="Freitag"/>
    <s v=" 13:42:35"/>
    <x v="2"/>
    <m/>
    <m/>
    <m/>
    <m/>
    <m/>
    <m/>
    <m/>
    <m/>
    <n v="1"/>
    <m/>
    <m/>
    <m/>
    <m/>
    <m/>
    <m/>
    <m/>
    <m/>
    <m/>
    <m/>
  </r>
  <r>
    <x v="13"/>
    <s v="Jan"/>
    <s v="Freitag"/>
    <s v=" 13:43:37"/>
    <x v="2"/>
    <m/>
    <m/>
    <m/>
    <m/>
    <m/>
    <n v="1"/>
    <m/>
    <m/>
    <m/>
    <m/>
    <m/>
    <m/>
    <m/>
    <m/>
    <m/>
    <m/>
    <m/>
    <m/>
    <m/>
  </r>
  <r>
    <x v="12"/>
    <s v="Jan"/>
    <s v="Donnerstag"/>
    <s v=" 13:43:46"/>
    <x v="2"/>
    <m/>
    <m/>
    <m/>
    <m/>
    <m/>
    <m/>
    <m/>
    <m/>
    <n v="1"/>
    <m/>
    <m/>
    <m/>
    <m/>
    <m/>
    <m/>
    <m/>
    <m/>
    <m/>
    <m/>
  </r>
  <r>
    <x v="15"/>
    <s v="Jan"/>
    <s v="Dienstag"/>
    <s v=" 13:44:19"/>
    <x v="2"/>
    <m/>
    <m/>
    <m/>
    <m/>
    <m/>
    <n v="1"/>
    <m/>
    <m/>
    <m/>
    <m/>
    <m/>
    <m/>
    <m/>
    <m/>
    <m/>
    <m/>
    <m/>
    <m/>
    <m/>
  </r>
  <r>
    <x v="15"/>
    <s v="Jan"/>
    <s v="Dienstag"/>
    <s v=" 13:44:19"/>
    <x v="2"/>
    <m/>
    <m/>
    <m/>
    <m/>
    <m/>
    <n v="1"/>
    <m/>
    <m/>
    <m/>
    <m/>
    <m/>
    <m/>
    <m/>
    <m/>
    <m/>
    <m/>
    <m/>
    <m/>
    <m/>
  </r>
  <r>
    <x v="19"/>
    <s v="Jan"/>
    <s v="Freitag"/>
    <s v=" 13:44:55"/>
    <x v="2"/>
    <m/>
    <m/>
    <m/>
    <m/>
    <m/>
    <m/>
    <m/>
    <m/>
    <n v="1"/>
    <m/>
    <m/>
    <m/>
    <m/>
    <m/>
    <m/>
    <m/>
    <m/>
    <m/>
    <m/>
  </r>
  <r>
    <x v="10"/>
    <s v="Jan"/>
    <s v="Donnerstag"/>
    <s v=" 13:45:06"/>
    <x v="2"/>
    <m/>
    <n v="1"/>
    <m/>
    <m/>
    <m/>
    <m/>
    <m/>
    <m/>
    <m/>
    <m/>
    <m/>
    <m/>
    <m/>
    <m/>
    <m/>
    <m/>
    <m/>
    <m/>
    <m/>
  </r>
  <r>
    <x v="9"/>
    <s v="Jan"/>
    <s v="Dienstag"/>
    <s v=" 13:45:12"/>
    <x v="2"/>
    <m/>
    <m/>
    <m/>
    <m/>
    <m/>
    <n v="1"/>
    <m/>
    <m/>
    <m/>
    <m/>
    <m/>
    <m/>
    <m/>
    <m/>
    <m/>
    <m/>
    <m/>
    <m/>
    <m/>
  </r>
  <r>
    <x v="15"/>
    <s v="Jan"/>
    <s v="Dienstag"/>
    <s v=" 13:45:49"/>
    <x v="2"/>
    <m/>
    <m/>
    <m/>
    <m/>
    <m/>
    <m/>
    <m/>
    <m/>
    <n v="1"/>
    <m/>
    <m/>
    <m/>
    <m/>
    <m/>
    <m/>
    <m/>
    <m/>
    <m/>
    <m/>
  </r>
  <r>
    <x v="13"/>
    <s v="Jan"/>
    <s v="Freitag"/>
    <s v=" 13:46:51"/>
    <x v="2"/>
    <m/>
    <m/>
    <m/>
    <m/>
    <m/>
    <m/>
    <m/>
    <m/>
    <n v="1"/>
    <m/>
    <m/>
    <m/>
    <m/>
    <m/>
    <m/>
    <m/>
    <m/>
    <m/>
    <m/>
  </r>
  <r>
    <x v="15"/>
    <s v="Jan"/>
    <s v="Dienstag"/>
    <s v=" 13:49:38"/>
    <x v="2"/>
    <m/>
    <m/>
    <m/>
    <m/>
    <m/>
    <m/>
    <m/>
    <m/>
    <n v="1"/>
    <m/>
    <m/>
    <m/>
    <m/>
    <m/>
    <m/>
    <m/>
    <m/>
    <m/>
    <m/>
  </r>
  <r>
    <x v="1"/>
    <s v="Jan"/>
    <s v="Montag"/>
    <s v=" 13:50:13"/>
    <x v="2"/>
    <m/>
    <m/>
    <m/>
    <m/>
    <m/>
    <m/>
    <m/>
    <m/>
    <n v="1"/>
    <m/>
    <m/>
    <m/>
    <m/>
    <m/>
    <m/>
    <m/>
    <m/>
    <m/>
    <m/>
  </r>
  <r>
    <x v="4"/>
    <s v="Jan"/>
    <s v="Dienstag"/>
    <s v=" 13:50:57"/>
    <x v="2"/>
    <m/>
    <m/>
    <m/>
    <m/>
    <m/>
    <m/>
    <m/>
    <m/>
    <n v="1"/>
    <m/>
    <m/>
    <m/>
    <m/>
    <m/>
    <m/>
    <m/>
    <m/>
    <m/>
    <m/>
  </r>
  <r>
    <x v="5"/>
    <s v="Jan"/>
    <s v="Montag"/>
    <s v=" 13:51:19"/>
    <x v="2"/>
    <m/>
    <m/>
    <m/>
    <m/>
    <m/>
    <m/>
    <m/>
    <m/>
    <n v="1"/>
    <m/>
    <m/>
    <m/>
    <m/>
    <m/>
    <m/>
    <m/>
    <m/>
    <m/>
    <m/>
  </r>
  <r>
    <x v="10"/>
    <s v="Jan"/>
    <s v="Donnerstag"/>
    <s v=" 13:52:14"/>
    <x v="2"/>
    <m/>
    <m/>
    <m/>
    <n v="1"/>
    <m/>
    <m/>
    <m/>
    <m/>
    <m/>
    <m/>
    <m/>
    <m/>
    <m/>
    <m/>
    <m/>
    <m/>
    <m/>
    <m/>
    <m/>
  </r>
  <r>
    <x v="3"/>
    <s v="Jan"/>
    <s v="Montag"/>
    <s v=" 13:55:23"/>
    <x v="2"/>
    <m/>
    <m/>
    <m/>
    <m/>
    <m/>
    <m/>
    <m/>
    <m/>
    <n v="1"/>
    <m/>
    <m/>
    <m/>
    <m/>
    <m/>
    <m/>
    <m/>
    <m/>
    <m/>
    <m/>
  </r>
  <r>
    <x v="7"/>
    <s v="Jan"/>
    <s v="Dienstag"/>
    <s v=" 13:55:39"/>
    <x v="2"/>
    <m/>
    <n v="1"/>
    <m/>
    <m/>
    <m/>
    <m/>
    <m/>
    <m/>
    <m/>
    <m/>
    <m/>
    <m/>
    <m/>
    <m/>
    <m/>
    <m/>
    <m/>
    <m/>
    <m/>
  </r>
  <r>
    <x v="11"/>
    <s v="Jan"/>
    <s v="Freitag"/>
    <s v=" 13:56:08"/>
    <x v="2"/>
    <m/>
    <m/>
    <m/>
    <m/>
    <m/>
    <m/>
    <m/>
    <m/>
    <n v="1"/>
    <m/>
    <m/>
    <m/>
    <m/>
    <m/>
    <m/>
    <m/>
    <m/>
    <m/>
    <m/>
  </r>
  <r>
    <x v="8"/>
    <s v="Jan"/>
    <s v="Mittwoch"/>
    <s v=" 13:57:22"/>
    <x v="2"/>
    <m/>
    <m/>
    <m/>
    <m/>
    <m/>
    <m/>
    <m/>
    <m/>
    <n v="1"/>
    <m/>
    <m/>
    <m/>
    <m/>
    <m/>
    <m/>
    <m/>
    <m/>
    <m/>
    <m/>
  </r>
  <r>
    <x v="9"/>
    <s v="Jan"/>
    <s v="Dienstag"/>
    <s v=" 13:58:09"/>
    <x v="2"/>
    <m/>
    <m/>
    <m/>
    <m/>
    <m/>
    <m/>
    <m/>
    <m/>
    <n v="1"/>
    <m/>
    <m/>
    <m/>
    <m/>
    <m/>
    <m/>
    <m/>
    <m/>
    <m/>
    <m/>
  </r>
  <r>
    <x v="9"/>
    <s v="Jan"/>
    <s v="Dienstag"/>
    <s v=" 13:58:11"/>
    <x v="2"/>
    <m/>
    <m/>
    <m/>
    <m/>
    <m/>
    <n v="1"/>
    <m/>
    <m/>
    <m/>
    <m/>
    <m/>
    <m/>
    <m/>
    <m/>
    <m/>
    <m/>
    <m/>
    <m/>
    <m/>
  </r>
  <r>
    <x v="14"/>
    <s v="Jan"/>
    <s v="Mittwoch"/>
    <s v=" 13:59:34"/>
    <x v="2"/>
    <m/>
    <m/>
    <m/>
    <m/>
    <m/>
    <m/>
    <m/>
    <m/>
    <n v="1"/>
    <m/>
    <m/>
    <m/>
    <m/>
    <m/>
    <m/>
    <m/>
    <m/>
    <m/>
    <m/>
  </r>
  <r>
    <x v="14"/>
    <s v="Jan"/>
    <s v="Mittwoch"/>
    <s v=" 13:59:35"/>
    <x v="2"/>
    <m/>
    <m/>
    <m/>
    <m/>
    <m/>
    <n v="1"/>
    <m/>
    <m/>
    <m/>
    <m/>
    <m/>
    <m/>
    <m/>
    <m/>
    <m/>
    <m/>
    <m/>
    <m/>
    <m/>
  </r>
  <r>
    <x v="11"/>
    <s v="Jan"/>
    <s v="Freitag"/>
    <s v=" 14:00:41"/>
    <x v="2"/>
    <m/>
    <m/>
    <m/>
    <m/>
    <m/>
    <n v="1"/>
    <m/>
    <m/>
    <m/>
    <m/>
    <m/>
    <m/>
    <m/>
    <m/>
    <m/>
    <m/>
    <m/>
    <m/>
    <m/>
  </r>
  <r>
    <x v="8"/>
    <s v="Jan"/>
    <s v="Mittwoch"/>
    <s v=" 14:00:53"/>
    <x v="2"/>
    <m/>
    <m/>
    <m/>
    <m/>
    <m/>
    <m/>
    <m/>
    <m/>
    <n v="1"/>
    <m/>
    <m/>
    <m/>
    <m/>
    <m/>
    <m/>
    <m/>
    <m/>
    <m/>
    <m/>
  </r>
  <r>
    <x v="8"/>
    <s v="Jan"/>
    <s v="Mittwoch"/>
    <s v=" 14:00:53"/>
    <x v="2"/>
    <m/>
    <m/>
    <m/>
    <m/>
    <m/>
    <m/>
    <m/>
    <m/>
    <n v="1"/>
    <m/>
    <m/>
    <m/>
    <m/>
    <m/>
    <m/>
    <m/>
    <m/>
    <m/>
    <m/>
  </r>
  <r>
    <x v="9"/>
    <s v="Jan"/>
    <s v="Dienstag"/>
    <s v=" 14:02:15"/>
    <x v="2"/>
    <m/>
    <m/>
    <m/>
    <n v="1"/>
    <m/>
    <m/>
    <m/>
    <m/>
    <m/>
    <m/>
    <m/>
    <m/>
    <m/>
    <m/>
    <m/>
    <m/>
    <m/>
    <m/>
    <m/>
  </r>
  <r>
    <x v="11"/>
    <s v="Jan"/>
    <s v="Freitag"/>
    <s v=" 14:02:23"/>
    <x v="2"/>
    <m/>
    <m/>
    <m/>
    <m/>
    <m/>
    <n v="1"/>
    <m/>
    <m/>
    <m/>
    <m/>
    <m/>
    <m/>
    <m/>
    <m/>
    <m/>
    <m/>
    <m/>
    <m/>
    <m/>
  </r>
  <r>
    <x v="11"/>
    <s v="Jan"/>
    <s v="Freitag"/>
    <s v=" 14:02:27"/>
    <x v="2"/>
    <m/>
    <m/>
    <m/>
    <m/>
    <m/>
    <m/>
    <m/>
    <m/>
    <n v="1"/>
    <m/>
    <m/>
    <m/>
    <m/>
    <m/>
    <m/>
    <m/>
    <m/>
    <m/>
    <m/>
  </r>
  <r>
    <x v="15"/>
    <s v="Jan"/>
    <s v="Dienstag"/>
    <s v=" 14:02:39"/>
    <x v="2"/>
    <m/>
    <m/>
    <m/>
    <m/>
    <m/>
    <n v="1"/>
    <m/>
    <m/>
    <m/>
    <m/>
    <m/>
    <m/>
    <m/>
    <m/>
    <m/>
    <m/>
    <m/>
    <m/>
    <m/>
  </r>
  <r>
    <x v="8"/>
    <s v="Jan"/>
    <s v="Mittwoch"/>
    <s v=" 14:02:51"/>
    <x v="2"/>
    <m/>
    <m/>
    <m/>
    <m/>
    <m/>
    <m/>
    <m/>
    <m/>
    <n v="1"/>
    <m/>
    <m/>
    <m/>
    <m/>
    <m/>
    <m/>
    <m/>
    <m/>
    <m/>
    <m/>
  </r>
  <r>
    <x v="6"/>
    <s v="Jan"/>
    <s v="Dienstag"/>
    <s v=" 14:05:24"/>
    <x v="2"/>
    <m/>
    <m/>
    <m/>
    <m/>
    <m/>
    <m/>
    <m/>
    <m/>
    <n v="1"/>
    <m/>
    <m/>
    <m/>
    <m/>
    <m/>
    <m/>
    <m/>
    <m/>
    <m/>
    <m/>
  </r>
  <r>
    <x v="6"/>
    <s v="Jan"/>
    <s v="Dienstag"/>
    <s v=" 14:07:07"/>
    <x v="2"/>
    <m/>
    <m/>
    <m/>
    <m/>
    <m/>
    <m/>
    <m/>
    <m/>
    <n v="1"/>
    <m/>
    <m/>
    <m/>
    <m/>
    <m/>
    <m/>
    <m/>
    <m/>
    <m/>
    <m/>
  </r>
  <r>
    <x v="1"/>
    <s v="Jan"/>
    <s v="Montag"/>
    <s v=" 14:10:20"/>
    <x v="2"/>
    <m/>
    <n v="1"/>
    <m/>
    <m/>
    <m/>
    <m/>
    <m/>
    <m/>
    <m/>
    <m/>
    <m/>
    <m/>
    <m/>
    <m/>
    <m/>
    <m/>
    <m/>
    <m/>
    <m/>
  </r>
  <r>
    <x v="0"/>
    <s v="Jan"/>
    <s v="Mittwoch"/>
    <s v=" 14:10:53"/>
    <x v="2"/>
    <m/>
    <m/>
    <m/>
    <m/>
    <m/>
    <m/>
    <m/>
    <m/>
    <n v="1"/>
    <m/>
    <m/>
    <m/>
    <m/>
    <m/>
    <m/>
    <m/>
    <m/>
    <m/>
    <m/>
  </r>
  <r>
    <x v="0"/>
    <s v="Jan"/>
    <s v="Mittwoch"/>
    <s v=" 14:10:53"/>
    <x v="2"/>
    <m/>
    <m/>
    <m/>
    <m/>
    <m/>
    <m/>
    <m/>
    <m/>
    <n v="1"/>
    <m/>
    <m/>
    <m/>
    <m/>
    <m/>
    <m/>
    <m/>
    <m/>
    <m/>
    <m/>
  </r>
  <r>
    <x v="4"/>
    <s v="Jan"/>
    <s v="Dienstag"/>
    <s v=" 14:12:46"/>
    <x v="2"/>
    <m/>
    <m/>
    <m/>
    <m/>
    <m/>
    <n v="1"/>
    <m/>
    <m/>
    <m/>
    <m/>
    <m/>
    <m/>
    <m/>
    <m/>
    <m/>
    <m/>
    <m/>
    <m/>
    <m/>
  </r>
  <r>
    <x v="8"/>
    <s v="Jan"/>
    <s v="Mittwoch"/>
    <s v=" 14:13:00"/>
    <x v="2"/>
    <m/>
    <m/>
    <m/>
    <m/>
    <m/>
    <m/>
    <m/>
    <m/>
    <n v="1"/>
    <m/>
    <m/>
    <m/>
    <m/>
    <m/>
    <m/>
    <m/>
    <m/>
    <m/>
    <m/>
  </r>
  <r>
    <x v="13"/>
    <s v="Jan"/>
    <s v="Freitag"/>
    <s v=" 14:13:55"/>
    <x v="2"/>
    <m/>
    <m/>
    <m/>
    <m/>
    <m/>
    <m/>
    <n v="1"/>
    <m/>
    <m/>
    <m/>
    <m/>
    <m/>
    <m/>
    <m/>
    <m/>
    <m/>
    <m/>
    <m/>
    <m/>
  </r>
  <r>
    <x v="2"/>
    <s v="Jan"/>
    <s v="Mittwoch"/>
    <s v=" 14:13:56"/>
    <x v="2"/>
    <m/>
    <m/>
    <m/>
    <m/>
    <m/>
    <m/>
    <m/>
    <m/>
    <n v="1"/>
    <m/>
    <m/>
    <m/>
    <m/>
    <m/>
    <m/>
    <m/>
    <m/>
    <m/>
    <m/>
  </r>
  <r>
    <x v="19"/>
    <s v="Jan"/>
    <s v="Freitag"/>
    <s v=" 14:14:08"/>
    <x v="2"/>
    <m/>
    <m/>
    <m/>
    <m/>
    <m/>
    <m/>
    <m/>
    <m/>
    <n v="1"/>
    <m/>
    <m/>
    <m/>
    <m/>
    <m/>
    <m/>
    <m/>
    <m/>
    <m/>
    <m/>
  </r>
  <r>
    <x v="16"/>
    <s v="Jan"/>
    <s v="Mittwoch"/>
    <s v=" 14:15:32"/>
    <x v="2"/>
    <m/>
    <m/>
    <m/>
    <m/>
    <m/>
    <m/>
    <m/>
    <m/>
    <n v="1"/>
    <m/>
    <m/>
    <m/>
    <m/>
    <m/>
    <m/>
    <m/>
    <m/>
    <m/>
    <m/>
  </r>
  <r>
    <x v="12"/>
    <s v="Jan"/>
    <s v="Donnerstag"/>
    <s v=" 14:16:08"/>
    <x v="2"/>
    <m/>
    <m/>
    <m/>
    <n v="1"/>
    <m/>
    <m/>
    <m/>
    <m/>
    <m/>
    <m/>
    <m/>
    <m/>
    <m/>
    <m/>
    <m/>
    <m/>
    <m/>
    <m/>
    <m/>
  </r>
  <r>
    <x v="8"/>
    <s v="Jan"/>
    <s v="Mittwoch"/>
    <s v=" 14:17:26"/>
    <x v="2"/>
    <m/>
    <m/>
    <m/>
    <m/>
    <m/>
    <m/>
    <m/>
    <m/>
    <n v="1"/>
    <m/>
    <m/>
    <m/>
    <m/>
    <m/>
    <m/>
    <m/>
    <m/>
    <m/>
    <m/>
  </r>
  <r>
    <x v="6"/>
    <s v="Jan"/>
    <s v="Dienstag"/>
    <s v=" 14:19:59"/>
    <x v="2"/>
    <m/>
    <m/>
    <m/>
    <m/>
    <m/>
    <m/>
    <m/>
    <m/>
    <n v="1"/>
    <m/>
    <m/>
    <m/>
    <m/>
    <m/>
    <m/>
    <m/>
    <m/>
    <m/>
    <m/>
  </r>
  <r>
    <x v="2"/>
    <s v="Jan"/>
    <s v="Mittwoch"/>
    <s v=" 14:23:16"/>
    <x v="2"/>
    <m/>
    <m/>
    <m/>
    <m/>
    <m/>
    <m/>
    <m/>
    <m/>
    <n v="1"/>
    <m/>
    <m/>
    <m/>
    <m/>
    <m/>
    <m/>
    <m/>
    <m/>
    <m/>
    <m/>
  </r>
  <r>
    <x v="2"/>
    <s v="Jan"/>
    <s v="Mittwoch"/>
    <s v=" 14:23:17"/>
    <x v="2"/>
    <m/>
    <m/>
    <m/>
    <m/>
    <m/>
    <m/>
    <m/>
    <m/>
    <n v="1"/>
    <m/>
    <m/>
    <m/>
    <m/>
    <m/>
    <m/>
    <m/>
    <m/>
    <m/>
    <m/>
  </r>
  <r>
    <x v="3"/>
    <s v="Jan"/>
    <s v="Montag"/>
    <s v=" 14:23:41"/>
    <x v="2"/>
    <m/>
    <m/>
    <m/>
    <m/>
    <m/>
    <m/>
    <m/>
    <m/>
    <m/>
    <m/>
    <m/>
    <m/>
    <m/>
    <m/>
    <n v="1"/>
    <m/>
    <m/>
    <m/>
    <m/>
  </r>
  <r>
    <x v="8"/>
    <s v="Jan"/>
    <s v="Mittwoch"/>
    <s v=" 14:24:27"/>
    <x v="2"/>
    <m/>
    <m/>
    <m/>
    <m/>
    <m/>
    <m/>
    <m/>
    <m/>
    <n v="1"/>
    <m/>
    <m/>
    <m/>
    <m/>
    <m/>
    <m/>
    <m/>
    <m/>
    <m/>
    <m/>
  </r>
  <r>
    <x v="3"/>
    <s v="Jan"/>
    <s v="Montag"/>
    <s v=" 14:24:42"/>
    <x v="2"/>
    <m/>
    <m/>
    <m/>
    <n v="1"/>
    <m/>
    <m/>
    <m/>
    <m/>
    <m/>
    <m/>
    <m/>
    <m/>
    <m/>
    <m/>
    <m/>
    <m/>
    <m/>
    <m/>
    <m/>
  </r>
  <r>
    <x v="16"/>
    <s v="Jan"/>
    <s v="Mittwoch"/>
    <s v=" 14:26:59"/>
    <x v="2"/>
    <m/>
    <m/>
    <m/>
    <m/>
    <m/>
    <m/>
    <m/>
    <m/>
    <n v="1"/>
    <m/>
    <m/>
    <m/>
    <m/>
    <m/>
    <m/>
    <m/>
    <m/>
    <m/>
    <m/>
  </r>
  <r>
    <x v="10"/>
    <s v="Jan"/>
    <s v="Donnerstag"/>
    <s v=" 14:28:57"/>
    <x v="2"/>
    <m/>
    <m/>
    <m/>
    <m/>
    <m/>
    <n v="1"/>
    <m/>
    <m/>
    <m/>
    <m/>
    <m/>
    <m/>
    <m/>
    <m/>
    <m/>
    <m/>
    <m/>
    <m/>
    <m/>
  </r>
  <r>
    <x v="11"/>
    <s v="Jan"/>
    <s v="Freitag"/>
    <s v=" 14:30:43"/>
    <x v="2"/>
    <m/>
    <m/>
    <m/>
    <n v="1"/>
    <m/>
    <m/>
    <m/>
    <m/>
    <m/>
    <m/>
    <m/>
    <m/>
    <m/>
    <m/>
    <m/>
    <m/>
    <m/>
    <m/>
    <m/>
  </r>
  <r>
    <x v="5"/>
    <s v="Jan"/>
    <s v="Montag"/>
    <s v=" 14:31:06"/>
    <x v="2"/>
    <m/>
    <m/>
    <n v="1"/>
    <m/>
    <m/>
    <m/>
    <m/>
    <m/>
    <m/>
    <m/>
    <m/>
    <m/>
    <m/>
    <m/>
    <m/>
    <m/>
    <m/>
    <m/>
    <m/>
  </r>
  <r>
    <x v="8"/>
    <s v="Jan"/>
    <s v="Mittwoch"/>
    <s v=" 14:31:37"/>
    <x v="2"/>
    <m/>
    <m/>
    <m/>
    <m/>
    <m/>
    <m/>
    <m/>
    <n v="1"/>
    <m/>
    <m/>
    <m/>
    <m/>
    <m/>
    <m/>
    <m/>
    <m/>
    <m/>
    <m/>
    <m/>
  </r>
  <r>
    <x v="11"/>
    <s v="Jan"/>
    <s v="Freitag"/>
    <s v=" 14:32:40"/>
    <x v="2"/>
    <m/>
    <m/>
    <m/>
    <m/>
    <m/>
    <n v="1"/>
    <m/>
    <m/>
    <m/>
    <m/>
    <m/>
    <m/>
    <m/>
    <m/>
    <m/>
    <m/>
    <m/>
    <m/>
    <m/>
  </r>
  <r>
    <x v="8"/>
    <s v="Jan"/>
    <s v="Mittwoch"/>
    <s v=" 14:32:49"/>
    <x v="2"/>
    <m/>
    <m/>
    <m/>
    <m/>
    <m/>
    <m/>
    <m/>
    <m/>
    <n v="1"/>
    <m/>
    <m/>
    <m/>
    <m/>
    <m/>
    <m/>
    <m/>
    <m/>
    <m/>
    <m/>
  </r>
  <r>
    <x v="16"/>
    <s v="Jan"/>
    <s v="Mittwoch"/>
    <s v=" 14:33:12"/>
    <x v="2"/>
    <m/>
    <m/>
    <m/>
    <m/>
    <m/>
    <m/>
    <m/>
    <m/>
    <n v="1"/>
    <m/>
    <m/>
    <m/>
    <m/>
    <m/>
    <m/>
    <m/>
    <m/>
    <m/>
    <m/>
  </r>
  <r>
    <x v="5"/>
    <s v="Jan"/>
    <s v="Montag"/>
    <s v=" 14:34:42"/>
    <x v="2"/>
    <m/>
    <m/>
    <m/>
    <m/>
    <m/>
    <m/>
    <m/>
    <m/>
    <n v="1"/>
    <m/>
    <m/>
    <m/>
    <m/>
    <m/>
    <m/>
    <m/>
    <m/>
    <m/>
    <m/>
  </r>
  <r>
    <x v="16"/>
    <s v="Jan"/>
    <s v="Mittwoch"/>
    <s v=" 14:35:41"/>
    <x v="2"/>
    <m/>
    <m/>
    <m/>
    <m/>
    <m/>
    <m/>
    <m/>
    <m/>
    <n v="1"/>
    <m/>
    <m/>
    <m/>
    <m/>
    <m/>
    <m/>
    <m/>
    <m/>
    <m/>
    <m/>
  </r>
  <r>
    <x v="6"/>
    <s v="Jan"/>
    <s v="Dienstag"/>
    <s v=" 14:36:02"/>
    <x v="2"/>
    <m/>
    <m/>
    <m/>
    <m/>
    <m/>
    <m/>
    <m/>
    <m/>
    <n v="1"/>
    <m/>
    <m/>
    <m/>
    <m/>
    <m/>
    <m/>
    <m/>
    <m/>
    <m/>
    <m/>
  </r>
  <r>
    <x v="19"/>
    <s v="Jan"/>
    <s v="Freitag"/>
    <s v=" 14:36:03"/>
    <x v="2"/>
    <m/>
    <m/>
    <m/>
    <m/>
    <m/>
    <m/>
    <m/>
    <m/>
    <n v="1"/>
    <m/>
    <m/>
    <m/>
    <m/>
    <m/>
    <m/>
    <m/>
    <m/>
    <m/>
    <m/>
  </r>
  <r>
    <x v="16"/>
    <s v="Jan"/>
    <s v="Mittwoch"/>
    <s v=" 14:37:01"/>
    <x v="2"/>
    <m/>
    <m/>
    <m/>
    <m/>
    <m/>
    <m/>
    <m/>
    <m/>
    <n v="1"/>
    <m/>
    <m/>
    <m/>
    <m/>
    <m/>
    <m/>
    <m/>
    <m/>
    <m/>
    <m/>
  </r>
  <r>
    <x v="5"/>
    <s v="Jan"/>
    <s v="Montag"/>
    <s v=" 14:38:34"/>
    <x v="2"/>
    <m/>
    <m/>
    <m/>
    <m/>
    <m/>
    <m/>
    <m/>
    <m/>
    <n v="1"/>
    <m/>
    <m/>
    <m/>
    <m/>
    <m/>
    <m/>
    <m/>
    <m/>
    <m/>
    <m/>
  </r>
  <r>
    <x v="12"/>
    <s v="Jan"/>
    <s v="Donnerstag"/>
    <s v=" 14:40:19"/>
    <x v="2"/>
    <m/>
    <m/>
    <m/>
    <m/>
    <m/>
    <m/>
    <m/>
    <m/>
    <n v="1"/>
    <m/>
    <m/>
    <m/>
    <m/>
    <m/>
    <m/>
    <m/>
    <m/>
    <m/>
    <m/>
  </r>
  <r>
    <x v="5"/>
    <s v="Jan"/>
    <s v="Montag"/>
    <s v=" 14:40:38"/>
    <x v="2"/>
    <m/>
    <m/>
    <m/>
    <m/>
    <m/>
    <m/>
    <m/>
    <m/>
    <n v="1"/>
    <m/>
    <m/>
    <m/>
    <m/>
    <m/>
    <m/>
    <m/>
    <m/>
    <m/>
    <m/>
  </r>
  <r>
    <x v="13"/>
    <s v="Jan"/>
    <s v="Freitag"/>
    <s v=" 14:41:31"/>
    <x v="2"/>
    <m/>
    <m/>
    <m/>
    <m/>
    <m/>
    <m/>
    <m/>
    <m/>
    <m/>
    <m/>
    <m/>
    <m/>
    <m/>
    <m/>
    <n v="1"/>
    <m/>
    <m/>
    <m/>
    <m/>
  </r>
  <r>
    <x v="13"/>
    <s v="Jan"/>
    <s v="Freitag"/>
    <s v=" 14:41:39"/>
    <x v="2"/>
    <m/>
    <m/>
    <m/>
    <n v="1"/>
    <m/>
    <m/>
    <m/>
    <m/>
    <m/>
    <m/>
    <m/>
    <m/>
    <m/>
    <m/>
    <m/>
    <m/>
    <m/>
    <m/>
    <m/>
  </r>
  <r>
    <x v="11"/>
    <s v="Jan"/>
    <s v="Freitag"/>
    <s v=" 14:42:53"/>
    <x v="2"/>
    <m/>
    <m/>
    <m/>
    <m/>
    <m/>
    <n v="1"/>
    <m/>
    <m/>
    <m/>
    <m/>
    <m/>
    <m/>
    <m/>
    <m/>
    <m/>
    <m/>
    <m/>
    <m/>
    <m/>
  </r>
  <r>
    <x v="6"/>
    <s v="Jan"/>
    <s v="Dienstag"/>
    <s v=" 14:42:58"/>
    <x v="2"/>
    <m/>
    <m/>
    <m/>
    <m/>
    <m/>
    <m/>
    <m/>
    <m/>
    <n v="1"/>
    <m/>
    <m/>
    <m/>
    <m/>
    <m/>
    <m/>
    <m/>
    <m/>
    <m/>
    <m/>
  </r>
  <r>
    <x v="0"/>
    <s v="Jan"/>
    <s v="Mittwoch"/>
    <s v=" 14:43:15"/>
    <x v="2"/>
    <m/>
    <m/>
    <m/>
    <m/>
    <m/>
    <m/>
    <m/>
    <m/>
    <n v="1"/>
    <m/>
    <m/>
    <m/>
    <m/>
    <m/>
    <m/>
    <m/>
    <m/>
    <m/>
    <m/>
  </r>
  <r>
    <x v="11"/>
    <s v="Jan"/>
    <s v="Freitag"/>
    <s v=" 14:43:16"/>
    <x v="2"/>
    <m/>
    <m/>
    <m/>
    <m/>
    <m/>
    <n v="1"/>
    <m/>
    <m/>
    <m/>
    <m/>
    <m/>
    <m/>
    <m/>
    <m/>
    <m/>
    <m/>
    <m/>
    <m/>
    <m/>
  </r>
  <r>
    <x v="16"/>
    <s v="Jan"/>
    <s v="Mittwoch"/>
    <s v=" 14:44:16"/>
    <x v="2"/>
    <m/>
    <m/>
    <m/>
    <m/>
    <m/>
    <m/>
    <m/>
    <m/>
    <n v="1"/>
    <m/>
    <m/>
    <m/>
    <m/>
    <m/>
    <m/>
    <m/>
    <m/>
    <m/>
    <m/>
  </r>
  <r>
    <x v="5"/>
    <s v="Jan"/>
    <s v="Montag"/>
    <s v=" 14:45:49"/>
    <x v="2"/>
    <m/>
    <m/>
    <m/>
    <m/>
    <m/>
    <m/>
    <m/>
    <m/>
    <n v="1"/>
    <m/>
    <m/>
    <m/>
    <m/>
    <m/>
    <m/>
    <m/>
    <m/>
    <m/>
    <m/>
  </r>
  <r>
    <x v="2"/>
    <s v="Jan"/>
    <s v="Mittwoch"/>
    <s v=" 14:46:43"/>
    <x v="2"/>
    <n v="1"/>
    <m/>
    <m/>
    <m/>
    <m/>
    <m/>
    <m/>
    <m/>
    <m/>
    <m/>
    <m/>
    <m/>
    <m/>
    <m/>
    <m/>
    <m/>
    <m/>
    <m/>
    <m/>
  </r>
  <r>
    <x v="1"/>
    <s v="Jan"/>
    <s v="Montag"/>
    <s v=" 14:46:52"/>
    <x v="2"/>
    <m/>
    <m/>
    <m/>
    <m/>
    <m/>
    <m/>
    <m/>
    <m/>
    <n v="1"/>
    <m/>
    <m/>
    <m/>
    <m/>
    <m/>
    <m/>
    <m/>
    <m/>
    <m/>
    <m/>
  </r>
  <r>
    <x v="14"/>
    <s v="Jan"/>
    <s v="Mittwoch"/>
    <s v=" 14:47:31"/>
    <x v="2"/>
    <m/>
    <m/>
    <m/>
    <m/>
    <m/>
    <m/>
    <m/>
    <m/>
    <n v="1"/>
    <m/>
    <m/>
    <m/>
    <m/>
    <m/>
    <m/>
    <m/>
    <m/>
    <m/>
    <m/>
  </r>
  <r>
    <x v="5"/>
    <s v="Jan"/>
    <s v="Montag"/>
    <s v=" 14:47:36"/>
    <x v="2"/>
    <m/>
    <m/>
    <m/>
    <m/>
    <m/>
    <m/>
    <m/>
    <n v="1"/>
    <m/>
    <m/>
    <m/>
    <m/>
    <m/>
    <m/>
    <m/>
    <m/>
    <m/>
    <m/>
    <m/>
  </r>
  <r>
    <x v="3"/>
    <s v="Jan"/>
    <s v="Montag"/>
    <s v=" 14:47:53"/>
    <x v="2"/>
    <m/>
    <m/>
    <m/>
    <n v="1"/>
    <m/>
    <m/>
    <m/>
    <m/>
    <m/>
    <m/>
    <m/>
    <m/>
    <m/>
    <m/>
    <m/>
    <m/>
    <m/>
    <m/>
    <m/>
  </r>
  <r>
    <x v="1"/>
    <s v="Jan"/>
    <s v="Montag"/>
    <s v=" 14:48:58"/>
    <x v="2"/>
    <m/>
    <m/>
    <m/>
    <m/>
    <m/>
    <m/>
    <m/>
    <m/>
    <n v="1"/>
    <m/>
    <m/>
    <m/>
    <m/>
    <m/>
    <m/>
    <m/>
    <m/>
    <m/>
    <m/>
  </r>
  <r>
    <x v="5"/>
    <s v="Jan"/>
    <s v="Montag"/>
    <s v=" 14:49:05"/>
    <x v="2"/>
    <m/>
    <m/>
    <m/>
    <m/>
    <m/>
    <m/>
    <m/>
    <m/>
    <n v="1"/>
    <m/>
    <m/>
    <m/>
    <m/>
    <m/>
    <m/>
    <m/>
    <m/>
    <m/>
    <m/>
  </r>
  <r>
    <x v="10"/>
    <s v="Jan"/>
    <s v="Donnerstag"/>
    <s v=" 14:50:23"/>
    <x v="2"/>
    <m/>
    <m/>
    <m/>
    <m/>
    <m/>
    <m/>
    <m/>
    <m/>
    <n v="1"/>
    <m/>
    <m/>
    <m/>
    <m/>
    <m/>
    <m/>
    <m/>
    <m/>
    <m/>
    <m/>
  </r>
  <r>
    <x v="15"/>
    <s v="Jan"/>
    <s v="Dienstag"/>
    <s v=" 14:50:41"/>
    <x v="2"/>
    <m/>
    <m/>
    <m/>
    <m/>
    <m/>
    <n v="1"/>
    <m/>
    <m/>
    <m/>
    <m/>
    <m/>
    <m/>
    <m/>
    <m/>
    <m/>
    <m/>
    <m/>
    <m/>
    <m/>
  </r>
  <r>
    <x v="15"/>
    <s v="Jan"/>
    <s v="Dienstag"/>
    <s v=" 14:50:44"/>
    <x v="2"/>
    <n v="1"/>
    <m/>
    <m/>
    <m/>
    <m/>
    <m/>
    <m/>
    <m/>
    <m/>
    <m/>
    <m/>
    <m/>
    <m/>
    <m/>
    <m/>
    <m/>
    <m/>
    <m/>
    <m/>
  </r>
  <r>
    <x v="2"/>
    <s v="Jan"/>
    <s v="Mittwoch"/>
    <s v=" 14:50:54"/>
    <x v="2"/>
    <m/>
    <m/>
    <m/>
    <n v="1"/>
    <m/>
    <m/>
    <m/>
    <m/>
    <m/>
    <m/>
    <m/>
    <m/>
    <m/>
    <m/>
    <m/>
    <m/>
    <m/>
    <m/>
    <m/>
  </r>
  <r>
    <x v="11"/>
    <s v="Jan"/>
    <s v="Freitag"/>
    <s v=" 14:51:18"/>
    <x v="2"/>
    <m/>
    <m/>
    <m/>
    <m/>
    <m/>
    <m/>
    <m/>
    <m/>
    <n v="1"/>
    <m/>
    <m/>
    <m/>
    <m/>
    <m/>
    <m/>
    <m/>
    <m/>
    <m/>
    <m/>
  </r>
  <r>
    <x v="3"/>
    <s v="Jan"/>
    <s v="Montag"/>
    <s v=" 14:51:18"/>
    <x v="2"/>
    <m/>
    <m/>
    <m/>
    <n v="1"/>
    <m/>
    <m/>
    <m/>
    <m/>
    <m/>
    <m/>
    <m/>
    <m/>
    <m/>
    <m/>
    <m/>
    <m/>
    <m/>
    <m/>
    <m/>
  </r>
  <r>
    <x v="3"/>
    <s v="Jan"/>
    <s v="Montag"/>
    <s v=" 14:51:19"/>
    <x v="2"/>
    <m/>
    <m/>
    <m/>
    <m/>
    <m/>
    <m/>
    <m/>
    <m/>
    <n v="1"/>
    <m/>
    <m/>
    <m/>
    <m/>
    <m/>
    <m/>
    <m/>
    <m/>
    <m/>
    <m/>
  </r>
  <r>
    <x v="6"/>
    <s v="Jan"/>
    <s v="Dienstag"/>
    <s v=" 14:52:38"/>
    <x v="2"/>
    <m/>
    <m/>
    <m/>
    <m/>
    <m/>
    <m/>
    <m/>
    <n v="1"/>
    <m/>
    <m/>
    <m/>
    <m/>
    <m/>
    <m/>
    <m/>
    <m/>
    <m/>
    <m/>
    <m/>
  </r>
  <r>
    <x v="4"/>
    <s v="Jan"/>
    <s v="Dienstag"/>
    <s v=" 14:53:14"/>
    <x v="2"/>
    <m/>
    <m/>
    <m/>
    <m/>
    <m/>
    <m/>
    <m/>
    <m/>
    <n v="1"/>
    <m/>
    <m/>
    <m/>
    <m/>
    <m/>
    <m/>
    <m/>
    <m/>
    <m/>
    <m/>
  </r>
  <r>
    <x v="8"/>
    <s v="Jan"/>
    <s v="Mittwoch"/>
    <s v=" 14:53:17"/>
    <x v="2"/>
    <m/>
    <m/>
    <m/>
    <m/>
    <m/>
    <m/>
    <m/>
    <m/>
    <m/>
    <m/>
    <m/>
    <m/>
    <n v="1"/>
    <m/>
    <m/>
    <m/>
    <m/>
    <m/>
    <m/>
  </r>
  <r>
    <x v="8"/>
    <s v="Jan"/>
    <s v="Mittwoch"/>
    <s v=" 14:53:20"/>
    <x v="2"/>
    <m/>
    <m/>
    <m/>
    <m/>
    <m/>
    <m/>
    <m/>
    <m/>
    <m/>
    <m/>
    <m/>
    <m/>
    <m/>
    <n v="1"/>
    <m/>
    <m/>
    <m/>
    <m/>
    <m/>
  </r>
  <r>
    <x v="5"/>
    <s v="Jan"/>
    <s v="Montag"/>
    <s v=" 14:54:30"/>
    <x v="2"/>
    <m/>
    <m/>
    <m/>
    <n v="1"/>
    <m/>
    <m/>
    <m/>
    <m/>
    <m/>
    <m/>
    <m/>
    <m/>
    <m/>
    <m/>
    <m/>
    <m/>
    <m/>
    <m/>
    <m/>
  </r>
  <r>
    <x v="13"/>
    <s v="Jan"/>
    <s v="Freitag"/>
    <s v=" 14:56:30"/>
    <x v="2"/>
    <n v="1"/>
    <m/>
    <m/>
    <m/>
    <m/>
    <m/>
    <m/>
    <m/>
    <m/>
    <m/>
    <m/>
    <m/>
    <m/>
    <m/>
    <m/>
    <m/>
    <m/>
    <m/>
    <m/>
  </r>
  <r>
    <x v="12"/>
    <s v="Jan"/>
    <s v="Donnerstag"/>
    <s v=" 14:56:57"/>
    <x v="2"/>
    <m/>
    <m/>
    <m/>
    <m/>
    <m/>
    <m/>
    <m/>
    <m/>
    <n v="1"/>
    <m/>
    <m/>
    <m/>
    <m/>
    <m/>
    <m/>
    <m/>
    <m/>
    <m/>
    <m/>
  </r>
  <r>
    <x v="8"/>
    <s v="Jan"/>
    <s v="Mittwoch"/>
    <s v=" 14:57:10"/>
    <x v="2"/>
    <m/>
    <m/>
    <m/>
    <m/>
    <m/>
    <m/>
    <m/>
    <m/>
    <n v="1"/>
    <m/>
    <m/>
    <m/>
    <m/>
    <m/>
    <m/>
    <m/>
    <m/>
    <m/>
    <m/>
  </r>
  <r>
    <x v="3"/>
    <s v="Jan"/>
    <s v="Montag"/>
    <s v=" 14:57:37"/>
    <x v="2"/>
    <m/>
    <m/>
    <m/>
    <m/>
    <m/>
    <n v="1"/>
    <m/>
    <m/>
    <m/>
    <m/>
    <m/>
    <m/>
    <m/>
    <m/>
    <m/>
    <m/>
    <m/>
    <m/>
    <m/>
  </r>
  <r>
    <x v="12"/>
    <s v="Jan"/>
    <s v="Donnerstag"/>
    <s v=" 14:57:56"/>
    <x v="2"/>
    <m/>
    <m/>
    <m/>
    <m/>
    <m/>
    <m/>
    <m/>
    <m/>
    <n v="1"/>
    <m/>
    <m/>
    <m/>
    <m/>
    <m/>
    <m/>
    <m/>
    <m/>
    <m/>
    <m/>
  </r>
  <r>
    <x v="3"/>
    <s v="Jan"/>
    <s v="Montag"/>
    <s v=" 14:57:57"/>
    <x v="2"/>
    <m/>
    <m/>
    <m/>
    <m/>
    <m/>
    <m/>
    <m/>
    <m/>
    <n v="1"/>
    <m/>
    <m/>
    <m/>
    <m/>
    <m/>
    <m/>
    <m/>
    <m/>
    <m/>
    <m/>
  </r>
  <r>
    <x v="16"/>
    <s v="Jan"/>
    <s v="Mittwoch"/>
    <s v=" 14:59:32"/>
    <x v="2"/>
    <m/>
    <m/>
    <m/>
    <m/>
    <m/>
    <m/>
    <m/>
    <m/>
    <n v="1"/>
    <m/>
    <m/>
    <m/>
    <m/>
    <m/>
    <m/>
    <m/>
    <m/>
    <m/>
    <m/>
  </r>
  <r>
    <x v="16"/>
    <s v="Jan"/>
    <s v="Mittwoch"/>
    <s v=" 14:59:33"/>
    <x v="2"/>
    <m/>
    <m/>
    <m/>
    <m/>
    <m/>
    <m/>
    <m/>
    <m/>
    <n v="1"/>
    <m/>
    <m/>
    <m/>
    <m/>
    <m/>
    <m/>
    <m/>
    <m/>
    <m/>
    <m/>
  </r>
  <r>
    <x v="16"/>
    <s v="Jan"/>
    <s v="Mittwoch"/>
    <s v=" 14:59:34"/>
    <x v="2"/>
    <m/>
    <m/>
    <m/>
    <m/>
    <m/>
    <n v="1"/>
    <m/>
    <m/>
    <m/>
    <m/>
    <m/>
    <m/>
    <m/>
    <m/>
    <m/>
    <m/>
    <m/>
    <m/>
    <m/>
  </r>
  <r>
    <x v="6"/>
    <s v="Jan"/>
    <s v="Dienstag"/>
    <s v=" 14:59:34"/>
    <x v="2"/>
    <m/>
    <m/>
    <m/>
    <m/>
    <m/>
    <m/>
    <m/>
    <m/>
    <n v="1"/>
    <m/>
    <m/>
    <m/>
    <m/>
    <m/>
    <m/>
    <m/>
    <m/>
    <m/>
    <m/>
  </r>
  <r>
    <x v="7"/>
    <s v="Jan"/>
    <s v="Dienstag"/>
    <s v=" 14:59:39"/>
    <x v="2"/>
    <m/>
    <m/>
    <m/>
    <m/>
    <m/>
    <n v="1"/>
    <m/>
    <m/>
    <m/>
    <m/>
    <m/>
    <m/>
    <m/>
    <m/>
    <m/>
    <m/>
    <m/>
    <m/>
    <m/>
  </r>
  <r>
    <x v="7"/>
    <s v="Jan"/>
    <s v="Dienstag"/>
    <s v=" 14:59:58"/>
    <x v="2"/>
    <m/>
    <m/>
    <m/>
    <n v="1"/>
    <m/>
    <m/>
    <m/>
    <m/>
    <m/>
    <m/>
    <m/>
    <m/>
    <m/>
    <m/>
    <m/>
    <m/>
    <m/>
    <m/>
    <m/>
  </r>
  <r>
    <x v="15"/>
    <s v="Jan"/>
    <s v="Dienstag"/>
    <s v=" 15:00:11"/>
    <x v="2"/>
    <m/>
    <m/>
    <m/>
    <m/>
    <m/>
    <m/>
    <m/>
    <m/>
    <n v="1"/>
    <m/>
    <m/>
    <m/>
    <m/>
    <m/>
    <m/>
    <m/>
    <m/>
    <m/>
    <m/>
  </r>
  <r>
    <x v="15"/>
    <s v="Jan"/>
    <s v="Dienstag"/>
    <s v=" 15:00:15"/>
    <x v="2"/>
    <m/>
    <m/>
    <m/>
    <m/>
    <m/>
    <n v="1"/>
    <m/>
    <m/>
    <m/>
    <m/>
    <m/>
    <m/>
    <m/>
    <m/>
    <m/>
    <m/>
    <m/>
    <m/>
    <m/>
  </r>
  <r>
    <x v="4"/>
    <s v="Jan"/>
    <s v="Dienstag"/>
    <s v=" 15:00:30"/>
    <x v="2"/>
    <m/>
    <m/>
    <m/>
    <m/>
    <m/>
    <m/>
    <n v="1"/>
    <m/>
    <m/>
    <m/>
    <m/>
    <m/>
    <m/>
    <m/>
    <m/>
    <m/>
    <m/>
    <m/>
    <m/>
  </r>
  <r>
    <x v="2"/>
    <s v="Jan"/>
    <s v="Mittwoch"/>
    <s v=" 15:00:37"/>
    <x v="2"/>
    <m/>
    <m/>
    <m/>
    <m/>
    <m/>
    <m/>
    <m/>
    <m/>
    <n v="1"/>
    <m/>
    <m/>
    <m/>
    <m/>
    <m/>
    <m/>
    <m/>
    <m/>
    <m/>
    <m/>
  </r>
  <r>
    <x v="6"/>
    <s v="Jan"/>
    <s v="Dienstag"/>
    <s v=" 15:02:29"/>
    <x v="2"/>
    <m/>
    <m/>
    <m/>
    <m/>
    <m/>
    <m/>
    <m/>
    <m/>
    <n v="1"/>
    <m/>
    <m/>
    <m/>
    <m/>
    <m/>
    <m/>
    <m/>
    <m/>
    <m/>
    <m/>
  </r>
  <r>
    <x v="1"/>
    <s v="Jan"/>
    <s v="Montag"/>
    <s v=" 15:03:19"/>
    <x v="2"/>
    <m/>
    <m/>
    <m/>
    <m/>
    <m/>
    <m/>
    <m/>
    <m/>
    <n v="1"/>
    <m/>
    <m/>
    <m/>
    <m/>
    <m/>
    <m/>
    <m/>
    <m/>
    <m/>
    <m/>
  </r>
  <r>
    <x v="19"/>
    <s v="Jan"/>
    <s v="Freitag"/>
    <s v=" 15:03:24"/>
    <x v="2"/>
    <m/>
    <n v="1"/>
    <m/>
    <m/>
    <m/>
    <m/>
    <m/>
    <m/>
    <m/>
    <m/>
    <m/>
    <m/>
    <m/>
    <m/>
    <m/>
    <m/>
    <m/>
    <m/>
    <m/>
  </r>
  <r>
    <x v="19"/>
    <s v="Jan"/>
    <s v="Freitag"/>
    <s v=" 15:03:26"/>
    <x v="2"/>
    <m/>
    <m/>
    <m/>
    <m/>
    <m/>
    <m/>
    <m/>
    <m/>
    <n v="1"/>
    <m/>
    <m/>
    <m/>
    <m/>
    <m/>
    <m/>
    <m/>
    <m/>
    <m/>
    <m/>
  </r>
  <r>
    <x v="19"/>
    <s v="Jan"/>
    <s v="Freitag"/>
    <s v=" 15:03:32"/>
    <x v="2"/>
    <m/>
    <n v="1"/>
    <m/>
    <m/>
    <m/>
    <m/>
    <m/>
    <m/>
    <m/>
    <m/>
    <m/>
    <m/>
    <m/>
    <m/>
    <m/>
    <m/>
    <m/>
    <m/>
    <m/>
  </r>
  <r>
    <x v="16"/>
    <s v="Jan"/>
    <s v="Mittwoch"/>
    <s v=" 15:05:19"/>
    <x v="2"/>
    <m/>
    <m/>
    <m/>
    <m/>
    <m/>
    <m/>
    <m/>
    <m/>
    <m/>
    <m/>
    <m/>
    <m/>
    <n v="1"/>
    <m/>
    <m/>
    <m/>
    <m/>
    <m/>
    <m/>
  </r>
  <r>
    <x v="19"/>
    <s v="Jan"/>
    <s v="Freitag"/>
    <s v=" 15:05:42"/>
    <x v="2"/>
    <m/>
    <m/>
    <m/>
    <n v="1"/>
    <m/>
    <m/>
    <m/>
    <m/>
    <m/>
    <m/>
    <m/>
    <m/>
    <m/>
    <m/>
    <m/>
    <m/>
    <m/>
    <m/>
    <m/>
  </r>
  <r>
    <x v="20"/>
    <s v="Jan"/>
    <s v="Donnerstag"/>
    <s v=" 15:07:51"/>
    <x v="2"/>
    <m/>
    <m/>
    <m/>
    <m/>
    <m/>
    <m/>
    <m/>
    <m/>
    <m/>
    <m/>
    <m/>
    <m/>
    <m/>
    <m/>
    <m/>
    <m/>
    <m/>
    <m/>
    <n v="1"/>
  </r>
  <r>
    <x v="5"/>
    <s v="Jan"/>
    <s v="Montag"/>
    <s v=" 15:08:42"/>
    <x v="2"/>
    <m/>
    <m/>
    <m/>
    <n v="1"/>
    <m/>
    <m/>
    <m/>
    <m/>
    <m/>
    <m/>
    <m/>
    <m/>
    <m/>
    <m/>
    <m/>
    <m/>
    <m/>
    <m/>
    <m/>
  </r>
  <r>
    <x v="20"/>
    <s v="Jan"/>
    <s v="Donnerstag"/>
    <s v=" 15:10:55"/>
    <x v="2"/>
    <m/>
    <m/>
    <m/>
    <m/>
    <m/>
    <m/>
    <m/>
    <m/>
    <n v="1"/>
    <m/>
    <m/>
    <m/>
    <m/>
    <m/>
    <m/>
    <m/>
    <m/>
    <m/>
    <m/>
  </r>
  <r>
    <x v="16"/>
    <s v="Jan"/>
    <s v="Mittwoch"/>
    <s v=" 15:12:00"/>
    <x v="2"/>
    <m/>
    <m/>
    <m/>
    <m/>
    <m/>
    <m/>
    <m/>
    <n v="1"/>
    <m/>
    <m/>
    <m/>
    <m/>
    <m/>
    <m/>
    <m/>
    <m/>
    <m/>
    <m/>
    <m/>
  </r>
  <r>
    <x v="7"/>
    <s v="Jan"/>
    <s v="Dienstag"/>
    <s v=" 15:13:27"/>
    <x v="2"/>
    <m/>
    <m/>
    <m/>
    <m/>
    <m/>
    <n v="1"/>
    <m/>
    <m/>
    <m/>
    <m/>
    <m/>
    <m/>
    <m/>
    <m/>
    <m/>
    <m/>
    <m/>
    <m/>
    <m/>
  </r>
  <r>
    <x v="4"/>
    <s v="Jan"/>
    <s v="Dienstag"/>
    <s v=" 15:15:07"/>
    <x v="2"/>
    <m/>
    <m/>
    <m/>
    <m/>
    <m/>
    <m/>
    <m/>
    <m/>
    <n v="1"/>
    <m/>
    <m/>
    <m/>
    <m/>
    <m/>
    <m/>
    <m/>
    <m/>
    <m/>
    <m/>
  </r>
  <r>
    <x v="0"/>
    <s v="Jan"/>
    <s v="Mittwoch"/>
    <s v=" 15:15:19"/>
    <x v="2"/>
    <m/>
    <m/>
    <m/>
    <m/>
    <m/>
    <m/>
    <m/>
    <m/>
    <n v="1"/>
    <m/>
    <m/>
    <m/>
    <m/>
    <m/>
    <m/>
    <m/>
    <m/>
    <m/>
    <m/>
  </r>
  <r>
    <x v="19"/>
    <s v="Jan"/>
    <s v="Freitag"/>
    <s v=" 15:15:38"/>
    <x v="2"/>
    <m/>
    <m/>
    <m/>
    <m/>
    <m/>
    <m/>
    <m/>
    <m/>
    <n v="1"/>
    <m/>
    <m/>
    <m/>
    <m/>
    <m/>
    <m/>
    <m/>
    <m/>
    <m/>
    <m/>
  </r>
  <r>
    <x v="0"/>
    <s v="Jan"/>
    <s v="Mittwoch"/>
    <s v=" 15:17:01"/>
    <x v="2"/>
    <m/>
    <m/>
    <m/>
    <n v="1"/>
    <m/>
    <m/>
    <m/>
    <m/>
    <m/>
    <m/>
    <m/>
    <m/>
    <m/>
    <m/>
    <m/>
    <m/>
    <m/>
    <m/>
    <m/>
  </r>
  <r>
    <x v="14"/>
    <s v="Jan"/>
    <s v="Mittwoch"/>
    <s v=" 15:17:44"/>
    <x v="2"/>
    <m/>
    <m/>
    <m/>
    <m/>
    <m/>
    <m/>
    <m/>
    <m/>
    <n v="1"/>
    <m/>
    <m/>
    <m/>
    <m/>
    <m/>
    <m/>
    <m/>
    <m/>
    <m/>
    <m/>
  </r>
  <r>
    <x v="4"/>
    <s v="Jan"/>
    <s v="Dienstag"/>
    <s v=" 15:19:33"/>
    <x v="2"/>
    <m/>
    <m/>
    <m/>
    <m/>
    <m/>
    <m/>
    <m/>
    <m/>
    <n v="1"/>
    <m/>
    <m/>
    <m/>
    <m/>
    <m/>
    <m/>
    <m/>
    <m/>
    <m/>
    <m/>
  </r>
  <r>
    <x v="12"/>
    <s v="Jan"/>
    <s v="Donnerstag"/>
    <s v=" 15:20:28"/>
    <x v="2"/>
    <m/>
    <m/>
    <m/>
    <m/>
    <m/>
    <m/>
    <m/>
    <m/>
    <m/>
    <n v="1"/>
    <m/>
    <m/>
    <m/>
    <m/>
    <m/>
    <m/>
    <m/>
    <m/>
    <m/>
  </r>
  <r>
    <x v="19"/>
    <s v="Jan"/>
    <s v="Freitag"/>
    <s v=" 15:20:38"/>
    <x v="2"/>
    <m/>
    <m/>
    <m/>
    <m/>
    <m/>
    <m/>
    <m/>
    <m/>
    <n v="1"/>
    <m/>
    <m/>
    <m/>
    <m/>
    <m/>
    <m/>
    <m/>
    <m/>
    <m/>
    <m/>
  </r>
  <r>
    <x v="20"/>
    <s v="Jan"/>
    <s v="Donnerstag"/>
    <s v=" 15:21:24"/>
    <x v="2"/>
    <m/>
    <m/>
    <m/>
    <m/>
    <m/>
    <m/>
    <m/>
    <m/>
    <n v="1"/>
    <m/>
    <m/>
    <m/>
    <m/>
    <m/>
    <m/>
    <m/>
    <m/>
    <m/>
    <m/>
  </r>
  <r>
    <x v="2"/>
    <s v="Jan"/>
    <s v="Mittwoch"/>
    <s v=" 15:21:27"/>
    <x v="2"/>
    <m/>
    <m/>
    <m/>
    <m/>
    <m/>
    <m/>
    <m/>
    <m/>
    <n v="1"/>
    <m/>
    <m/>
    <m/>
    <m/>
    <m/>
    <m/>
    <m/>
    <m/>
    <m/>
    <m/>
  </r>
  <r>
    <x v="8"/>
    <s v="Jan"/>
    <s v="Mittwoch"/>
    <s v=" 15:22:22"/>
    <x v="2"/>
    <m/>
    <m/>
    <m/>
    <m/>
    <m/>
    <m/>
    <n v="1"/>
    <m/>
    <m/>
    <m/>
    <m/>
    <m/>
    <m/>
    <m/>
    <m/>
    <m/>
    <m/>
    <m/>
    <m/>
  </r>
  <r>
    <x v="7"/>
    <s v="Jan"/>
    <s v="Dienstag"/>
    <s v=" 15:23:00"/>
    <x v="2"/>
    <n v="1"/>
    <m/>
    <m/>
    <m/>
    <m/>
    <m/>
    <m/>
    <m/>
    <m/>
    <m/>
    <m/>
    <m/>
    <m/>
    <m/>
    <m/>
    <m/>
    <m/>
    <m/>
    <m/>
  </r>
  <r>
    <x v="8"/>
    <s v="Jan"/>
    <s v="Mittwoch"/>
    <s v=" 15:24:28"/>
    <x v="2"/>
    <m/>
    <m/>
    <m/>
    <m/>
    <m/>
    <m/>
    <m/>
    <n v="1"/>
    <m/>
    <m/>
    <m/>
    <m/>
    <m/>
    <m/>
    <m/>
    <m/>
    <m/>
    <m/>
    <m/>
  </r>
  <r>
    <x v="5"/>
    <s v="Jan"/>
    <s v="Montag"/>
    <s v=" 15:24:36"/>
    <x v="2"/>
    <m/>
    <m/>
    <m/>
    <m/>
    <m/>
    <m/>
    <m/>
    <m/>
    <n v="1"/>
    <m/>
    <m/>
    <m/>
    <m/>
    <m/>
    <m/>
    <m/>
    <m/>
    <m/>
    <m/>
  </r>
  <r>
    <x v="3"/>
    <s v="Jan"/>
    <s v="Montag"/>
    <s v=" 15:25:30"/>
    <x v="2"/>
    <m/>
    <m/>
    <m/>
    <m/>
    <m/>
    <m/>
    <m/>
    <m/>
    <n v="1"/>
    <m/>
    <m/>
    <m/>
    <m/>
    <m/>
    <m/>
    <m/>
    <m/>
    <m/>
    <m/>
  </r>
  <r>
    <x v="3"/>
    <s v="Jan"/>
    <s v="Montag"/>
    <s v=" 15:25:54"/>
    <x v="2"/>
    <m/>
    <m/>
    <m/>
    <m/>
    <m/>
    <m/>
    <m/>
    <m/>
    <n v="1"/>
    <m/>
    <m/>
    <m/>
    <m/>
    <m/>
    <m/>
    <m/>
    <m/>
    <m/>
    <m/>
  </r>
  <r>
    <x v="3"/>
    <s v="Jan"/>
    <s v="Montag"/>
    <s v=" 15:26:27"/>
    <x v="2"/>
    <m/>
    <m/>
    <m/>
    <m/>
    <m/>
    <m/>
    <m/>
    <m/>
    <n v="1"/>
    <m/>
    <m/>
    <m/>
    <m/>
    <m/>
    <m/>
    <m/>
    <m/>
    <m/>
    <m/>
  </r>
  <r>
    <x v="20"/>
    <s v="Jan"/>
    <s v="Donnerstag"/>
    <s v=" 15:27:13"/>
    <x v="2"/>
    <m/>
    <m/>
    <m/>
    <m/>
    <m/>
    <m/>
    <m/>
    <m/>
    <n v="1"/>
    <m/>
    <m/>
    <m/>
    <m/>
    <m/>
    <m/>
    <m/>
    <m/>
    <m/>
    <m/>
  </r>
  <r>
    <x v="8"/>
    <s v="Jan"/>
    <s v="Mittwoch"/>
    <s v=" 15:27:59"/>
    <x v="2"/>
    <m/>
    <m/>
    <m/>
    <m/>
    <m/>
    <m/>
    <m/>
    <m/>
    <m/>
    <m/>
    <m/>
    <m/>
    <m/>
    <m/>
    <m/>
    <m/>
    <m/>
    <m/>
    <n v="1"/>
  </r>
  <r>
    <x v="10"/>
    <s v="Jan"/>
    <s v="Donnerstag"/>
    <s v=" 15:28:51"/>
    <x v="2"/>
    <m/>
    <m/>
    <m/>
    <m/>
    <m/>
    <m/>
    <m/>
    <n v="1"/>
    <m/>
    <m/>
    <m/>
    <m/>
    <m/>
    <m/>
    <m/>
    <m/>
    <m/>
    <m/>
    <m/>
  </r>
  <r>
    <x v="10"/>
    <s v="Jan"/>
    <s v="Donnerstag"/>
    <s v=" 15:28:52"/>
    <x v="2"/>
    <m/>
    <m/>
    <m/>
    <m/>
    <m/>
    <n v="1"/>
    <m/>
    <m/>
    <m/>
    <m/>
    <m/>
    <m/>
    <m/>
    <m/>
    <m/>
    <m/>
    <m/>
    <m/>
    <m/>
  </r>
  <r>
    <x v="16"/>
    <s v="Jan"/>
    <s v="Mittwoch"/>
    <s v=" 15:29:57"/>
    <x v="2"/>
    <m/>
    <n v="1"/>
    <m/>
    <m/>
    <m/>
    <m/>
    <m/>
    <m/>
    <m/>
    <m/>
    <m/>
    <m/>
    <m/>
    <m/>
    <m/>
    <m/>
    <m/>
    <m/>
    <m/>
  </r>
  <r>
    <x v="14"/>
    <s v="Jan"/>
    <s v="Mittwoch"/>
    <s v=" 15:30:00"/>
    <x v="2"/>
    <m/>
    <m/>
    <m/>
    <n v="1"/>
    <m/>
    <m/>
    <m/>
    <m/>
    <m/>
    <m/>
    <m/>
    <m/>
    <m/>
    <m/>
    <m/>
    <m/>
    <m/>
    <m/>
    <m/>
  </r>
  <r>
    <x v="6"/>
    <s v="Jan"/>
    <s v="Dienstag"/>
    <s v=" 15:30:08"/>
    <x v="2"/>
    <m/>
    <m/>
    <m/>
    <m/>
    <m/>
    <m/>
    <n v="1"/>
    <m/>
    <m/>
    <m/>
    <m/>
    <m/>
    <m/>
    <m/>
    <m/>
    <m/>
    <m/>
    <m/>
    <m/>
  </r>
  <r>
    <x v="12"/>
    <s v="Jan"/>
    <s v="Donnerstag"/>
    <s v=" 15:30:11"/>
    <x v="2"/>
    <m/>
    <m/>
    <m/>
    <m/>
    <m/>
    <m/>
    <m/>
    <m/>
    <n v="1"/>
    <m/>
    <m/>
    <m/>
    <m/>
    <m/>
    <m/>
    <m/>
    <m/>
    <m/>
    <m/>
  </r>
  <r>
    <x v="6"/>
    <s v="Jan"/>
    <s v="Dienstag"/>
    <s v=" 15:30:11"/>
    <x v="2"/>
    <m/>
    <m/>
    <m/>
    <n v="1"/>
    <m/>
    <m/>
    <m/>
    <m/>
    <m/>
    <m/>
    <m/>
    <m/>
    <m/>
    <m/>
    <m/>
    <m/>
    <m/>
    <m/>
    <m/>
  </r>
  <r>
    <x v="11"/>
    <s v="Jan"/>
    <s v="Freitag"/>
    <s v=" 15:30:12"/>
    <x v="2"/>
    <m/>
    <m/>
    <m/>
    <n v="1"/>
    <m/>
    <m/>
    <m/>
    <m/>
    <m/>
    <m/>
    <m/>
    <m/>
    <m/>
    <m/>
    <m/>
    <m/>
    <m/>
    <m/>
    <m/>
  </r>
  <r>
    <x v="9"/>
    <s v="Jan"/>
    <s v="Dienstag"/>
    <s v=" 15:32:01"/>
    <x v="2"/>
    <m/>
    <m/>
    <m/>
    <m/>
    <m/>
    <m/>
    <m/>
    <m/>
    <n v="1"/>
    <m/>
    <m/>
    <m/>
    <m/>
    <m/>
    <m/>
    <m/>
    <m/>
    <m/>
    <m/>
  </r>
  <r>
    <x v="15"/>
    <s v="Jan"/>
    <s v="Dienstag"/>
    <s v=" 15:32:56"/>
    <x v="2"/>
    <m/>
    <m/>
    <m/>
    <m/>
    <m/>
    <m/>
    <m/>
    <m/>
    <n v="1"/>
    <m/>
    <m/>
    <m/>
    <m/>
    <m/>
    <m/>
    <m/>
    <m/>
    <m/>
    <m/>
  </r>
  <r>
    <x v="19"/>
    <s v="Jan"/>
    <s v="Freitag"/>
    <s v=" 15:32:58"/>
    <x v="2"/>
    <m/>
    <m/>
    <m/>
    <m/>
    <m/>
    <m/>
    <m/>
    <m/>
    <n v="1"/>
    <m/>
    <m/>
    <m/>
    <m/>
    <m/>
    <m/>
    <m/>
    <m/>
    <m/>
    <m/>
  </r>
  <r>
    <x v="19"/>
    <s v="Jan"/>
    <s v="Freitag"/>
    <s v=" 15:33:01"/>
    <x v="2"/>
    <m/>
    <m/>
    <m/>
    <n v="1"/>
    <m/>
    <m/>
    <m/>
    <m/>
    <m/>
    <m/>
    <m/>
    <m/>
    <m/>
    <m/>
    <m/>
    <m/>
    <m/>
    <m/>
    <m/>
  </r>
  <r>
    <x v="8"/>
    <s v="Jan"/>
    <s v="Mittwoch"/>
    <s v=" 15:33:53"/>
    <x v="2"/>
    <m/>
    <m/>
    <m/>
    <m/>
    <m/>
    <m/>
    <m/>
    <m/>
    <n v="1"/>
    <m/>
    <m/>
    <m/>
    <m/>
    <m/>
    <m/>
    <m/>
    <m/>
    <m/>
    <m/>
  </r>
  <r>
    <x v="8"/>
    <s v="Jan"/>
    <s v="Mittwoch"/>
    <s v=" 15:36:36"/>
    <x v="2"/>
    <m/>
    <m/>
    <m/>
    <m/>
    <m/>
    <m/>
    <m/>
    <m/>
    <n v="1"/>
    <m/>
    <m/>
    <m/>
    <m/>
    <m/>
    <m/>
    <m/>
    <m/>
    <m/>
    <m/>
  </r>
  <r>
    <x v="16"/>
    <s v="Jan"/>
    <s v="Mittwoch"/>
    <s v=" 15:37:24"/>
    <x v="2"/>
    <m/>
    <m/>
    <m/>
    <m/>
    <m/>
    <m/>
    <m/>
    <m/>
    <n v="1"/>
    <m/>
    <m/>
    <m/>
    <m/>
    <m/>
    <m/>
    <m/>
    <m/>
    <m/>
    <m/>
  </r>
  <r>
    <x v="8"/>
    <s v="Jan"/>
    <s v="Mittwoch"/>
    <s v=" 15:38:14"/>
    <x v="2"/>
    <m/>
    <m/>
    <m/>
    <m/>
    <m/>
    <n v="1"/>
    <m/>
    <m/>
    <m/>
    <m/>
    <m/>
    <m/>
    <m/>
    <m/>
    <m/>
    <m/>
    <m/>
    <m/>
    <m/>
  </r>
  <r>
    <x v="7"/>
    <s v="Jan"/>
    <s v="Dienstag"/>
    <s v=" 15:38:21"/>
    <x v="2"/>
    <m/>
    <m/>
    <m/>
    <m/>
    <m/>
    <m/>
    <n v="1"/>
    <m/>
    <m/>
    <m/>
    <m/>
    <m/>
    <m/>
    <m/>
    <m/>
    <m/>
    <m/>
    <m/>
    <m/>
  </r>
  <r>
    <x v="7"/>
    <s v="Jan"/>
    <s v="Dienstag"/>
    <s v=" 15:38:23"/>
    <x v="2"/>
    <m/>
    <m/>
    <m/>
    <m/>
    <m/>
    <m/>
    <m/>
    <m/>
    <n v="1"/>
    <m/>
    <m/>
    <m/>
    <m/>
    <m/>
    <m/>
    <m/>
    <m/>
    <m/>
    <m/>
  </r>
  <r>
    <x v="7"/>
    <s v="Jan"/>
    <s v="Dienstag"/>
    <s v=" 15:38:26"/>
    <x v="2"/>
    <m/>
    <m/>
    <m/>
    <m/>
    <m/>
    <n v="1"/>
    <m/>
    <m/>
    <m/>
    <m/>
    <m/>
    <m/>
    <m/>
    <m/>
    <m/>
    <m/>
    <m/>
    <m/>
    <m/>
  </r>
  <r>
    <x v="1"/>
    <s v="Jan"/>
    <s v="Montag"/>
    <s v=" 15:38:31"/>
    <x v="2"/>
    <m/>
    <m/>
    <m/>
    <m/>
    <m/>
    <m/>
    <m/>
    <m/>
    <n v="1"/>
    <m/>
    <m/>
    <m/>
    <m/>
    <m/>
    <m/>
    <m/>
    <m/>
    <m/>
    <m/>
  </r>
  <r>
    <x v="14"/>
    <s v="Jan"/>
    <s v="Mittwoch"/>
    <s v=" 15:38:52"/>
    <x v="2"/>
    <m/>
    <m/>
    <m/>
    <n v="1"/>
    <m/>
    <m/>
    <m/>
    <m/>
    <m/>
    <m/>
    <m/>
    <m/>
    <m/>
    <m/>
    <m/>
    <m/>
    <m/>
    <m/>
    <m/>
  </r>
  <r>
    <x v="15"/>
    <s v="Jan"/>
    <s v="Dienstag"/>
    <s v=" 15:40:21"/>
    <x v="2"/>
    <m/>
    <m/>
    <m/>
    <m/>
    <m/>
    <m/>
    <m/>
    <m/>
    <n v="1"/>
    <m/>
    <m/>
    <m/>
    <m/>
    <m/>
    <m/>
    <m/>
    <m/>
    <m/>
    <m/>
  </r>
  <r>
    <x v="8"/>
    <s v="Jan"/>
    <s v="Mittwoch"/>
    <s v=" 15:40:51"/>
    <x v="2"/>
    <m/>
    <m/>
    <m/>
    <m/>
    <m/>
    <m/>
    <m/>
    <m/>
    <n v="1"/>
    <m/>
    <m/>
    <m/>
    <m/>
    <m/>
    <m/>
    <m/>
    <m/>
    <m/>
    <m/>
  </r>
  <r>
    <x v="9"/>
    <s v="Jan"/>
    <s v="Dienstag"/>
    <s v=" 15:41:44"/>
    <x v="2"/>
    <m/>
    <m/>
    <m/>
    <m/>
    <m/>
    <m/>
    <m/>
    <m/>
    <n v="1"/>
    <m/>
    <m/>
    <m/>
    <m/>
    <m/>
    <m/>
    <m/>
    <m/>
    <m/>
    <m/>
  </r>
  <r>
    <x v="19"/>
    <s v="Jan"/>
    <s v="Freitag"/>
    <s v=" 15:41:52"/>
    <x v="2"/>
    <m/>
    <m/>
    <m/>
    <m/>
    <m/>
    <m/>
    <m/>
    <m/>
    <n v="1"/>
    <m/>
    <m/>
    <m/>
    <m/>
    <m/>
    <m/>
    <m/>
    <m/>
    <m/>
    <m/>
  </r>
  <r>
    <x v="8"/>
    <s v="Jan"/>
    <s v="Mittwoch"/>
    <s v=" 15:42:06"/>
    <x v="2"/>
    <m/>
    <m/>
    <m/>
    <m/>
    <m/>
    <m/>
    <m/>
    <n v="1"/>
    <m/>
    <m/>
    <m/>
    <m/>
    <m/>
    <m/>
    <m/>
    <m/>
    <m/>
    <m/>
    <m/>
  </r>
  <r>
    <x v="10"/>
    <s v="Jan"/>
    <s v="Donnerstag"/>
    <s v=" 15:45:03"/>
    <x v="2"/>
    <m/>
    <m/>
    <m/>
    <n v="1"/>
    <m/>
    <m/>
    <m/>
    <m/>
    <m/>
    <m/>
    <m/>
    <m/>
    <m/>
    <m/>
    <m/>
    <m/>
    <m/>
    <m/>
    <m/>
  </r>
  <r>
    <x v="10"/>
    <s v="Jan"/>
    <s v="Donnerstag"/>
    <s v=" 15:46:41"/>
    <x v="2"/>
    <m/>
    <m/>
    <m/>
    <m/>
    <m/>
    <m/>
    <m/>
    <m/>
    <n v="1"/>
    <m/>
    <m/>
    <m/>
    <m/>
    <m/>
    <m/>
    <m/>
    <m/>
    <m/>
    <m/>
  </r>
  <r>
    <x v="3"/>
    <s v="Jan"/>
    <s v="Montag"/>
    <s v=" 15:48:02"/>
    <x v="2"/>
    <m/>
    <m/>
    <m/>
    <m/>
    <m/>
    <n v="1"/>
    <m/>
    <m/>
    <m/>
    <m/>
    <m/>
    <m/>
    <m/>
    <m/>
    <m/>
    <m/>
    <m/>
    <m/>
    <m/>
  </r>
  <r>
    <x v="19"/>
    <s v="Jan"/>
    <s v="Freitag"/>
    <s v=" 15:48:15"/>
    <x v="2"/>
    <m/>
    <m/>
    <m/>
    <m/>
    <m/>
    <n v="1"/>
    <m/>
    <m/>
    <m/>
    <m/>
    <m/>
    <m/>
    <m/>
    <m/>
    <m/>
    <m/>
    <m/>
    <m/>
    <m/>
  </r>
  <r>
    <x v="11"/>
    <s v="Jan"/>
    <s v="Freitag"/>
    <s v=" 15:48:59"/>
    <x v="2"/>
    <m/>
    <m/>
    <m/>
    <m/>
    <m/>
    <m/>
    <m/>
    <m/>
    <m/>
    <m/>
    <m/>
    <m/>
    <m/>
    <m/>
    <m/>
    <n v="1"/>
    <m/>
    <m/>
    <m/>
  </r>
  <r>
    <x v="11"/>
    <s v="Jan"/>
    <s v="Freitag"/>
    <s v=" 15:49:02"/>
    <x v="2"/>
    <m/>
    <m/>
    <m/>
    <m/>
    <m/>
    <m/>
    <n v="1"/>
    <m/>
    <m/>
    <m/>
    <m/>
    <m/>
    <m/>
    <m/>
    <m/>
    <m/>
    <m/>
    <m/>
    <m/>
  </r>
  <r>
    <x v="9"/>
    <s v="Jan"/>
    <s v="Dienstag"/>
    <s v=" 15:49:24"/>
    <x v="2"/>
    <m/>
    <m/>
    <m/>
    <m/>
    <m/>
    <m/>
    <m/>
    <m/>
    <m/>
    <m/>
    <m/>
    <m/>
    <m/>
    <m/>
    <n v="1"/>
    <m/>
    <m/>
    <m/>
    <m/>
  </r>
  <r>
    <x v="9"/>
    <s v="Jan"/>
    <s v="Dienstag"/>
    <s v=" 15:49:25"/>
    <x v="2"/>
    <m/>
    <m/>
    <m/>
    <m/>
    <m/>
    <m/>
    <m/>
    <m/>
    <m/>
    <m/>
    <m/>
    <m/>
    <m/>
    <m/>
    <n v="1"/>
    <m/>
    <m/>
    <m/>
    <m/>
  </r>
  <r>
    <x v="4"/>
    <s v="Jan"/>
    <s v="Dienstag"/>
    <s v=" 15:49:55"/>
    <x v="2"/>
    <m/>
    <m/>
    <m/>
    <m/>
    <m/>
    <m/>
    <m/>
    <m/>
    <n v="1"/>
    <m/>
    <m/>
    <m/>
    <m/>
    <m/>
    <m/>
    <m/>
    <m/>
    <m/>
    <m/>
  </r>
  <r>
    <x v="6"/>
    <s v="Jan"/>
    <s v="Dienstag"/>
    <s v=" 15:51:15"/>
    <x v="2"/>
    <m/>
    <m/>
    <m/>
    <m/>
    <m/>
    <m/>
    <m/>
    <m/>
    <n v="1"/>
    <m/>
    <m/>
    <m/>
    <m/>
    <m/>
    <m/>
    <m/>
    <m/>
    <m/>
    <m/>
  </r>
  <r>
    <x v="20"/>
    <s v="Jan"/>
    <s v="Donnerstag"/>
    <s v=" 15:51:51"/>
    <x v="2"/>
    <m/>
    <m/>
    <m/>
    <m/>
    <m/>
    <n v="1"/>
    <m/>
    <m/>
    <m/>
    <m/>
    <m/>
    <m/>
    <m/>
    <m/>
    <m/>
    <m/>
    <m/>
    <m/>
    <m/>
  </r>
  <r>
    <x v="7"/>
    <s v="Jan"/>
    <s v="Dienstag"/>
    <s v=" 15:52:02"/>
    <x v="2"/>
    <m/>
    <m/>
    <m/>
    <m/>
    <m/>
    <m/>
    <m/>
    <m/>
    <n v="1"/>
    <m/>
    <m/>
    <m/>
    <m/>
    <m/>
    <m/>
    <m/>
    <m/>
    <m/>
    <m/>
  </r>
  <r>
    <x v="20"/>
    <s v="Jan"/>
    <s v="Donnerstag"/>
    <s v=" 15:53:24"/>
    <x v="2"/>
    <m/>
    <m/>
    <m/>
    <m/>
    <m/>
    <m/>
    <m/>
    <m/>
    <n v="1"/>
    <m/>
    <m/>
    <m/>
    <m/>
    <m/>
    <m/>
    <m/>
    <m/>
    <m/>
    <m/>
  </r>
  <r>
    <x v="8"/>
    <s v="Jan"/>
    <s v="Mittwoch"/>
    <s v=" 15:53:29"/>
    <x v="2"/>
    <m/>
    <m/>
    <m/>
    <m/>
    <m/>
    <m/>
    <m/>
    <m/>
    <n v="1"/>
    <m/>
    <m/>
    <m/>
    <m/>
    <m/>
    <m/>
    <m/>
    <m/>
    <m/>
    <m/>
  </r>
  <r>
    <x v="5"/>
    <s v="Jan"/>
    <s v="Montag"/>
    <s v=" 15:53:52"/>
    <x v="2"/>
    <m/>
    <m/>
    <m/>
    <m/>
    <m/>
    <m/>
    <m/>
    <m/>
    <n v="1"/>
    <m/>
    <m/>
    <m/>
    <m/>
    <m/>
    <m/>
    <m/>
    <m/>
    <m/>
    <m/>
  </r>
  <r>
    <x v="1"/>
    <s v="Jan"/>
    <s v="Montag"/>
    <s v=" 15:55:26"/>
    <x v="2"/>
    <m/>
    <m/>
    <m/>
    <n v="1"/>
    <m/>
    <m/>
    <m/>
    <m/>
    <m/>
    <m/>
    <m/>
    <m/>
    <m/>
    <m/>
    <m/>
    <m/>
    <m/>
    <m/>
    <m/>
  </r>
  <r>
    <x v="19"/>
    <s v="Jan"/>
    <s v="Freitag"/>
    <s v=" 15:58:03"/>
    <x v="2"/>
    <m/>
    <m/>
    <m/>
    <m/>
    <m/>
    <m/>
    <m/>
    <m/>
    <n v="1"/>
    <m/>
    <m/>
    <m/>
    <m/>
    <m/>
    <m/>
    <m/>
    <m/>
    <m/>
    <m/>
  </r>
  <r>
    <x v="5"/>
    <s v="Jan"/>
    <s v="Montag"/>
    <s v=" 15:58:54"/>
    <x v="2"/>
    <m/>
    <m/>
    <m/>
    <m/>
    <m/>
    <m/>
    <m/>
    <m/>
    <n v="1"/>
    <m/>
    <m/>
    <m/>
    <m/>
    <m/>
    <m/>
    <m/>
    <m/>
    <m/>
    <m/>
  </r>
  <r>
    <x v="14"/>
    <s v="Jan"/>
    <s v="Mittwoch"/>
    <s v=" 15:59:37"/>
    <x v="2"/>
    <m/>
    <m/>
    <m/>
    <n v="1"/>
    <m/>
    <m/>
    <m/>
    <m/>
    <m/>
    <m/>
    <m/>
    <m/>
    <m/>
    <m/>
    <m/>
    <m/>
    <m/>
    <m/>
    <m/>
  </r>
  <r>
    <x v="8"/>
    <s v="Jan"/>
    <s v="Mittwoch"/>
    <s v=" 15:59:51"/>
    <x v="2"/>
    <m/>
    <m/>
    <m/>
    <n v="1"/>
    <m/>
    <m/>
    <m/>
    <m/>
    <m/>
    <m/>
    <m/>
    <m/>
    <m/>
    <m/>
    <m/>
    <m/>
    <m/>
    <m/>
    <m/>
  </r>
  <r>
    <x v="14"/>
    <s v="Jan"/>
    <s v="Mittwoch"/>
    <s v=" 16:00:16"/>
    <x v="3"/>
    <m/>
    <m/>
    <m/>
    <m/>
    <m/>
    <m/>
    <m/>
    <m/>
    <n v="1"/>
    <m/>
    <m/>
    <m/>
    <m/>
    <m/>
    <m/>
    <m/>
    <m/>
    <m/>
    <m/>
  </r>
  <r>
    <x v="1"/>
    <s v="Jan"/>
    <s v="Montag"/>
    <s v=" 16:00:48"/>
    <x v="3"/>
    <m/>
    <m/>
    <m/>
    <m/>
    <m/>
    <m/>
    <m/>
    <m/>
    <n v="1"/>
    <m/>
    <m/>
    <m/>
    <m/>
    <m/>
    <m/>
    <m/>
    <m/>
    <m/>
    <m/>
  </r>
  <r>
    <x v="13"/>
    <s v="Jan"/>
    <s v="Freitag"/>
    <s v=" 16:01:14"/>
    <x v="3"/>
    <m/>
    <m/>
    <m/>
    <m/>
    <m/>
    <m/>
    <m/>
    <m/>
    <n v="1"/>
    <m/>
    <m/>
    <m/>
    <m/>
    <m/>
    <m/>
    <m/>
    <m/>
    <m/>
    <m/>
  </r>
  <r>
    <x v="6"/>
    <s v="Jan"/>
    <s v="Dienstag"/>
    <s v=" 16:02:40"/>
    <x v="3"/>
    <m/>
    <m/>
    <m/>
    <m/>
    <m/>
    <m/>
    <m/>
    <m/>
    <n v="1"/>
    <m/>
    <m/>
    <m/>
    <m/>
    <m/>
    <m/>
    <m/>
    <m/>
    <m/>
    <m/>
  </r>
  <r>
    <x v="6"/>
    <s v="Jan"/>
    <s v="Dienstag"/>
    <s v=" 16:02:42"/>
    <x v="3"/>
    <m/>
    <m/>
    <m/>
    <m/>
    <m/>
    <m/>
    <m/>
    <m/>
    <n v="1"/>
    <m/>
    <m/>
    <m/>
    <m/>
    <m/>
    <m/>
    <m/>
    <m/>
    <m/>
    <m/>
  </r>
  <r>
    <x v="12"/>
    <s v="Jan"/>
    <s v="Donnerstag"/>
    <s v=" 16:02:45"/>
    <x v="3"/>
    <m/>
    <m/>
    <m/>
    <m/>
    <m/>
    <m/>
    <m/>
    <m/>
    <n v="1"/>
    <m/>
    <m/>
    <m/>
    <m/>
    <m/>
    <m/>
    <m/>
    <m/>
    <m/>
    <m/>
  </r>
  <r>
    <x v="12"/>
    <s v="Jan"/>
    <s v="Donnerstag"/>
    <s v=" 16:02:47"/>
    <x v="3"/>
    <m/>
    <m/>
    <m/>
    <m/>
    <m/>
    <m/>
    <m/>
    <m/>
    <n v="1"/>
    <m/>
    <m/>
    <m/>
    <m/>
    <m/>
    <m/>
    <m/>
    <m/>
    <m/>
    <m/>
  </r>
  <r>
    <x v="10"/>
    <s v="Jan"/>
    <s v="Donnerstag"/>
    <s v=" 16:03:52"/>
    <x v="3"/>
    <m/>
    <m/>
    <m/>
    <m/>
    <m/>
    <m/>
    <m/>
    <m/>
    <m/>
    <m/>
    <m/>
    <m/>
    <m/>
    <m/>
    <n v="1"/>
    <m/>
    <m/>
    <m/>
    <m/>
  </r>
  <r>
    <x v="14"/>
    <s v="Jan"/>
    <s v="Mittwoch"/>
    <s v=" 16:05:05"/>
    <x v="3"/>
    <m/>
    <m/>
    <m/>
    <m/>
    <m/>
    <m/>
    <n v="1"/>
    <m/>
    <m/>
    <m/>
    <m/>
    <m/>
    <m/>
    <m/>
    <m/>
    <m/>
    <m/>
    <m/>
    <m/>
  </r>
  <r>
    <x v="3"/>
    <s v="Jan"/>
    <s v="Montag"/>
    <s v=" 16:07:58"/>
    <x v="3"/>
    <m/>
    <n v="1"/>
    <m/>
    <m/>
    <m/>
    <m/>
    <m/>
    <m/>
    <m/>
    <m/>
    <m/>
    <m/>
    <m/>
    <m/>
    <m/>
    <m/>
    <m/>
    <m/>
    <m/>
  </r>
  <r>
    <x v="12"/>
    <s v="Jan"/>
    <s v="Donnerstag"/>
    <s v=" 16:11:11"/>
    <x v="3"/>
    <n v="1"/>
    <m/>
    <m/>
    <m/>
    <m/>
    <m/>
    <m/>
    <m/>
    <m/>
    <m/>
    <m/>
    <m/>
    <m/>
    <m/>
    <m/>
    <m/>
    <m/>
    <m/>
    <m/>
  </r>
  <r>
    <x v="0"/>
    <s v="Jan"/>
    <s v="Mittwoch"/>
    <s v=" 16:14:36"/>
    <x v="3"/>
    <m/>
    <m/>
    <m/>
    <m/>
    <m/>
    <n v="1"/>
    <m/>
    <m/>
    <m/>
    <m/>
    <m/>
    <m/>
    <m/>
    <m/>
    <m/>
    <m/>
    <m/>
    <m/>
    <m/>
  </r>
  <r>
    <x v="7"/>
    <s v="Jan"/>
    <s v="Dienstag"/>
    <s v=" 16:15:00"/>
    <x v="3"/>
    <m/>
    <m/>
    <m/>
    <m/>
    <m/>
    <m/>
    <m/>
    <m/>
    <n v="1"/>
    <m/>
    <m/>
    <m/>
    <m/>
    <m/>
    <m/>
    <m/>
    <m/>
    <m/>
    <m/>
  </r>
  <r>
    <x v="10"/>
    <s v="Jan"/>
    <s v="Donnerstag"/>
    <s v=" 16:15:24"/>
    <x v="3"/>
    <m/>
    <m/>
    <m/>
    <m/>
    <m/>
    <m/>
    <m/>
    <m/>
    <n v="1"/>
    <m/>
    <m/>
    <m/>
    <m/>
    <m/>
    <m/>
    <m/>
    <m/>
    <m/>
    <m/>
  </r>
  <r>
    <x v="20"/>
    <s v="Jan"/>
    <s v="Donnerstag"/>
    <s v=" 16:16:18"/>
    <x v="3"/>
    <m/>
    <m/>
    <m/>
    <m/>
    <m/>
    <m/>
    <m/>
    <m/>
    <n v="1"/>
    <m/>
    <m/>
    <m/>
    <m/>
    <m/>
    <m/>
    <m/>
    <m/>
    <m/>
    <m/>
  </r>
  <r>
    <x v="16"/>
    <s v="Jan"/>
    <s v="Mittwoch"/>
    <s v=" 16:19:14"/>
    <x v="3"/>
    <m/>
    <m/>
    <m/>
    <m/>
    <m/>
    <m/>
    <m/>
    <m/>
    <n v="1"/>
    <m/>
    <m/>
    <m/>
    <m/>
    <m/>
    <m/>
    <m/>
    <m/>
    <m/>
    <m/>
  </r>
  <r>
    <x v="2"/>
    <s v="Jan"/>
    <s v="Mittwoch"/>
    <s v=" 16:20:32"/>
    <x v="3"/>
    <m/>
    <m/>
    <m/>
    <n v="1"/>
    <m/>
    <m/>
    <m/>
    <m/>
    <m/>
    <m/>
    <m/>
    <m/>
    <m/>
    <m/>
    <m/>
    <m/>
    <m/>
    <m/>
    <m/>
  </r>
  <r>
    <x v="2"/>
    <s v="Jan"/>
    <s v="Mittwoch"/>
    <s v=" 16:20:33"/>
    <x v="3"/>
    <m/>
    <m/>
    <m/>
    <n v="1"/>
    <m/>
    <m/>
    <m/>
    <m/>
    <m/>
    <m/>
    <m/>
    <m/>
    <m/>
    <m/>
    <m/>
    <m/>
    <m/>
    <m/>
    <m/>
  </r>
  <r>
    <x v="8"/>
    <s v="Jan"/>
    <s v="Mittwoch"/>
    <s v=" 16:21:09"/>
    <x v="3"/>
    <m/>
    <m/>
    <m/>
    <m/>
    <m/>
    <m/>
    <m/>
    <m/>
    <n v="1"/>
    <m/>
    <m/>
    <m/>
    <m/>
    <m/>
    <m/>
    <m/>
    <m/>
    <m/>
    <m/>
  </r>
  <r>
    <x v="20"/>
    <s v="Jan"/>
    <s v="Donnerstag"/>
    <s v=" 16:21:21"/>
    <x v="3"/>
    <m/>
    <m/>
    <m/>
    <m/>
    <m/>
    <n v="1"/>
    <m/>
    <m/>
    <m/>
    <m/>
    <m/>
    <m/>
    <m/>
    <m/>
    <m/>
    <m/>
    <m/>
    <m/>
    <m/>
  </r>
  <r>
    <x v="20"/>
    <s v="Jan"/>
    <s v="Donnerstag"/>
    <s v=" 16:23:04"/>
    <x v="3"/>
    <m/>
    <m/>
    <m/>
    <m/>
    <m/>
    <m/>
    <m/>
    <m/>
    <m/>
    <m/>
    <m/>
    <m/>
    <m/>
    <m/>
    <m/>
    <m/>
    <m/>
    <m/>
    <n v="1"/>
  </r>
  <r>
    <x v="4"/>
    <s v="Jan"/>
    <s v="Dienstag"/>
    <s v=" 16:23:14"/>
    <x v="3"/>
    <m/>
    <m/>
    <m/>
    <m/>
    <m/>
    <m/>
    <m/>
    <m/>
    <n v="1"/>
    <m/>
    <m/>
    <m/>
    <m/>
    <m/>
    <m/>
    <m/>
    <m/>
    <m/>
    <m/>
  </r>
  <r>
    <x v="3"/>
    <s v="Jan"/>
    <s v="Montag"/>
    <s v=" 16:23:31"/>
    <x v="3"/>
    <m/>
    <m/>
    <m/>
    <n v="1"/>
    <m/>
    <m/>
    <m/>
    <m/>
    <m/>
    <m/>
    <m/>
    <m/>
    <m/>
    <m/>
    <m/>
    <m/>
    <m/>
    <m/>
    <m/>
  </r>
  <r>
    <x v="4"/>
    <s v="Jan"/>
    <s v="Dienstag"/>
    <s v=" 16:23:36"/>
    <x v="3"/>
    <m/>
    <m/>
    <m/>
    <m/>
    <m/>
    <m/>
    <m/>
    <m/>
    <n v="1"/>
    <m/>
    <m/>
    <m/>
    <m/>
    <m/>
    <m/>
    <m/>
    <m/>
    <m/>
    <m/>
  </r>
  <r>
    <x v="16"/>
    <s v="Jan"/>
    <s v="Mittwoch"/>
    <s v=" 16:24:36"/>
    <x v="3"/>
    <m/>
    <m/>
    <m/>
    <m/>
    <m/>
    <m/>
    <m/>
    <m/>
    <n v="1"/>
    <m/>
    <m/>
    <m/>
    <m/>
    <m/>
    <m/>
    <m/>
    <m/>
    <m/>
    <m/>
  </r>
  <r>
    <x v="10"/>
    <s v="Jan"/>
    <s v="Donnerstag"/>
    <s v=" 16:27:33"/>
    <x v="3"/>
    <m/>
    <m/>
    <m/>
    <n v="1"/>
    <m/>
    <m/>
    <m/>
    <m/>
    <m/>
    <m/>
    <m/>
    <m/>
    <m/>
    <m/>
    <m/>
    <m/>
    <m/>
    <m/>
    <m/>
  </r>
  <r>
    <x v="16"/>
    <s v="Jan"/>
    <s v="Mittwoch"/>
    <s v=" 16:28:01"/>
    <x v="3"/>
    <m/>
    <m/>
    <m/>
    <m/>
    <m/>
    <m/>
    <m/>
    <m/>
    <n v="1"/>
    <m/>
    <m/>
    <m/>
    <m/>
    <m/>
    <m/>
    <m/>
    <m/>
    <m/>
    <m/>
  </r>
  <r>
    <x v="5"/>
    <s v="Jan"/>
    <s v="Montag"/>
    <s v=" 16:29:04"/>
    <x v="3"/>
    <m/>
    <m/>
    <m/>
    <m/>
    <m/>
    <m/>
    <m/>
    <m/>
    <n v="1"/>
    <m/>
    <m/>
    <m/>
    <m/>
    <m/>
    <m/>
    <m/>
    <m/>
    <m/>
    <m/>
  </r>
  <r>
    <x v="4"/>
    <s v="Jan"/>
    <s v="Dienstag"/>
    <s v=" 16:30:00"/>
    <x v="3"/>
    <m/>
    <m/>
    <m/>
    <m/>
    <m/>
    <m/>
    <m/>
    <m/>
    <n v="1"/>
    <m/>
    <m/>
    <m/>
    <m/>
    <m/>
    <m/>
    <m/>
    <m/>
    <m/>
    <m/>
  </r>
  <r>
    <x v="4"/>
    <s v="Jan"/>
    <s v="Dienstag"/>
    <s v=" 16:31:49"/>
    <x v="3"/>
    <m/>
    <m/>
    <m/>
    <m/>
    <m/>
    <m/>
    <m/>
    <m/>
    <n v="1"/>
    <m/>
    <m/>
    <m/>
    <m/>
    <m/>
    <m/>
    <m/>
    <m/>
    <m/>
    <m/>
  </r>
  <r>
    <x v="20"/>
    <s v="Jan"/>
    <s v="Donnerstag"/>
    <s v=" 16:32:28"/>
    <x v="3"/>
    <m/>
    <m/>
    <m/>
    <m/>
    <m/>
    <n v="1"/>
    <m/>
    <m/>
    <m/>
    <m/>
    <m/>
    <m/>
    <m/>
    <m/>
    <m/>
    <m/>
    <m/>
    <m/>
    <m/>
  </r>
  <r>
    <x v="6"/>
    <s v="Jan"/>
    <s v="Dienstag"/>
    <s v=" 16:33:00"/>
    <x v="3"/>
    <m/>
    <m/>
    <m/>
    <m/>
    <m/>
    <m/>
    <m/>
    <m/>
    <n v="1"/>
    <m/>
    <m/>
    <m/>
    <m/>
    <m/>
    <m/>
    <m/>
    <m/>
    <m/>
    <m/>
  </r>
  <r>
    <x v="6"/>
    <s v="Jan"/>
    <s v="Dienstag"/>
    <s v=" 16:33:01"/>
    <x v="3"/>
    <m/>
    <m/>
    <m/>
    <m/>
    <m/>
    <m/>
    <m/>
    <m/>
    <n v="1"/>
    <m/>
    <m/>
    <m/>
    <m/>
    <m/>
    <m/>
    <m/>
    <m/>
    <m/>
    <m/>
  </r>
  <r>
    <x v="0"/>
    <s v="Jan"/>
    <s v="Mittwoch"/>
    <s v=" 16:34:18"/>
    <x v="3"/>
    <m/>
    <m/>
    <m/>
    <m/>
    <m/>
    <n v="1"/>
    <m/>
    <m/>
    <m/>
    <m/>
    <m/>
    <m/>
    <m/>
    <m/>
    <m/>
    <m/>
    <m/>
    <m/>
    <m/>
  </r>
  <r>
    <x v="15"/>
    <s v="Jan"/>
    <s v="Dienstag"/>
    <s v=" 16:35:08"/>
    <x v="3"/>
    <m/>
    <m/>
    <m/>
    <m/>
    <m/>
    <m/>
    <m/>
    <m/>
    <n v="1"/>
    <m/>
    <m/>
    <m/>
    <m/>
    <m/>
    <m/>
    <m/>
    <m/>
    <m/>
    <m/>
  </r>
  <r>
    <x v="15"/>
    <s v="Jan"/>
    <s v="Dienstag"/>
    <s v=" 16:35:09"/>
    <x v="3"/>
    <m/>
    <m/>
    <m/>
    <m/>
    <m/>
    <n v="1"/>
    <m/>
    <m/>
    <m/>
    <m/>
    <m/>
    <m/>
    <m/>
    <m/>
    <m/>
    <m/>
    <m/>
    <m/>
    <m/>
  </r>
  <r>
    <x v="3"/>
    <s v="Jan"/>
    <s v="Montag"/>
    <s v=" 16:35:29"/>
    <x v="3"/>
    <m/>
    <m/>
    <m/>
    <n v="1"/>
    <m/>
    <m/>
    <m/>
    <m/>
    <m/>
    <m/>
    <m/>
    <m/>
    <m/>
    <m/>
    <m/>
    <m/>
    <m/>
    <m/>
    <m/>
  </r>
  <r>
    <x v="8"/>
    <s v="Jan"/>
    <s v="Mittwoch"/>
    <s v=" 16:36:11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2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3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4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5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6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7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8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19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20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21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22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23"/>
    <x v="3"/>
    <m/>
    <m/>
    <m/>
    <m/>
    <m/>
    <m/>
    <m/>
    <n v="1"/>
    <m/>
    <m/>
    <m/>
    <m/>
    <m/>
    <m/>
    <m/>
    <m/>
    <m/>
    <m/>
    <m/>
  </r>
  <r>
    <x v="15"/>
    <s v="Jan"/>
    <s v="Dienstag"/>
    <s v=" 16:36:24"/>
    <x v="3"/>
    <m/>
    <m/>
    <m/>
    <m/>
    <m/>
    <m/>
    <m/>
    <n v="1"/>
    <m/>
    <m/>
    <m/>
    <m/>
    <m/>
    <m/>
    <m/>
    <m/>
    <m/>
    <m/>
    <m/>
  </r>
  <r>
    <x v="3"/>
    <s v="Jan"/>
    <s v="Montag"/>
    <s v=" 16:40:04"/>
    <x v="3"/>
    <m/>
    <m/>
    <m/>
    <m/>
    <m/>
    <n v="1"/>
    <m/>
    <m/>
    <m/>
    <m/>
    <m/>
    <m/>
    <m/>
    <m/>
    <m/>
    <m/>
    <m/>
    <m/>
    <m/>
  </r>
  <r>
    <x v="3"/>
    <s v="Jan"/>
    <s v="Montag"/>
    <s v=" 16:40:05"/>
    <x v="3"/>
    <m/>
    <m/>
    <m/>
    <m/>
    <m/>
    <m/>
    <m/>
    <m/>
    <n v="1"/>
    <m/>
    <m/>
    <m/>
    <m/>
    <m/>
    <m/>
    <m/>
    <m/>
    <m/>
    <m/>
  </r>
  <r>
    <x v="9"/>
    <s v="Jan"/>
    <s v="Dienstag"/>
    <s v=" 16:40:07"/>
    <x v="3"/>
    <m/>
    <m/>
    <m/>
    <m/>
    <m/>
    <m/>
    <m/>
    <m/>
    <n v="1"/>
    <m/>
    <m/>
    <m/>
    <m/>
    <m/>
    <m/>
    <m/>
    <m/>
    <m/>
    <m/>
  </r>
  <r>
    <x v="5"/>
    <s v="Jan"/>
    <s v="Montag"/>
    <s v=" 16:40:32"/>
    <x v="3"/>
    <m/>
    <m/>
    <m/>
    <n v="1"/>
    <m/>
    <m/>
    <m/>
    <m/>
    <m/>
    <m/>
    <m/>
    <m/>
    <m/>
    <m/>
    <m/>
    <m/>
    <m/>
    <m/>
    <m/>
  </r>
  <r>
    <x v="6"/>
    <s v="Jan"/>
    <s v="Dienstag"/>
    <s v=" 16:40:45"/>
    <x v="3"/>
    <m/>
    <m/>
    <m/>
    <m/>
    <m/>
    <m/>
    <m/>
    <m/>
    <n v="1"/>
    <m/>
    <m/>
    <m/>
    <m/>
    <m/>
    <m/>
    <m/>
    <m/>
    <m/>
    <m/>
  </r>
  <r>
    <x v="1"/>
    <s v="Jan"/>
    <s v="Montag"/>
    <s v=" 16:45:55"/>
    <x v="3"/>
    <m/>
    <m/>
    <m/>
    <m/>
    <m/>
    <m/>
    <m/>
    <m/>
    <n v="1"/>
    <m/>
    <m/>
    <m/>
    <m/>
    <m/>
    <m/>
    <m/>
    <m/>
    <m/>
    <m/>
  </r>
  <r>
    <x v="1"/>
    <s v="Jan"/>
    <s v="Montag"/>
    <s v=" 16:45:57"/>
    <x v="3"/>
    <m/>
    <m/>
    <m/>
    <m/>
    <m/>
    <m/>
    <m/>
    <m/>
    <n v="1"/>
    <m/>
    <m/>
    <m/>
    <m/>
    <m/>
    <m/>
    <m/>
    <m/>
    <m/>
    <m/>
  </r>
  <r>
    <x v="10"/>
    <s v="Jan"/>
    <s v="Donnerstag"/>
    <s v=" 16:47:01"/>
    <x v="3"/>
    <m/>
    <n v="1"/>
    <m/>
    <m/>
    <m/>
    <m/>
    <m/>
    <m/>
    <m/>
    <m/>
    <m/>
    <m/>
    <m/>
    <m/>
    <m/>
    <m/>
    <m/>
    <m/>
    <m/>
  </r>
  <r>
    <x v="0"/>
    <s v="Jan"/>
    <s v="Mittwoch"/>
    <s v=" 16:47:03"/>
    <x v="3"/>
    <m/>
    <m/>
    <m/>
    <m/>
    <m/>
    <m/>
    <m/>
    <m/>
    <n v="1"/>
    <m/>
    <m/>
    <m/>
    <m/>
    <m/>
    <m/>
    <m/>
    <m/>
    <m/>
    <m/>
  </r>
  <r>
    <x v="14"/>
    <s v="Jan"/>
    <s v="Mittwoch"/>
    <s v=" 16:47:37"/>
    <x v="3"/>
    <m/>
    <m/>
    <m/>
    <m/>
    <m/>
    <m/>
    <m/>
    <m/>
    <n v="1"/>
    <m/>
    <m/>
    <m/>
    <m/>
    <m/>
    <m/>
    <m/>
    <m/>
    <m/>
    <m/>
  </r>
  <r>
    <x v="16"/>
    <s v="Jan"/>
    <s v="Mittwoch"/>
    <s v=" 16:47:45"/>
    <x v="3"/>
    <m/>
    <m/>
    <m/>
    <m/>
    <m/>
    <m/>
    <m/>
    <m/>
    <n v="1"/>
    <m/>
    <m/>
    <m/>
    <m/>
    <m/>
    <m/>
    <m/>
    <m/>
    <m/>
    <m/>
  </r>
  <r>
    <x v="5"/>
    <s v="Jan"/>
    <s v="Montag"/>
    <s v=" 16:49:32"/>
    <x v="3"/>
    <m/>
    <m/>
    <m/>
    <m/>
    <m/>
    <n v="1"/>
    <m/>
    <m/>
    <m/>
    <m/>
    <m/>
    <m/>
    <m/>
    <m/>
    <m/>
    <m/>
    <m/>
    <m/>
    <m/>
  </r>
  <r>
    <x v="3"/>
    <s v="Jan"/>
    <s v="Montag"/>
    <s v=" 16:50:23"/>
    <x v="3"/>
    <m/>
    <m/>
    <m/>
    <n v="1"/>
    <m/>
    <m/>
    <m/>
    <m/>
    <m/>
    <m/>
    <m/>
    <m/>
    <m/>
    <m/>
    <m/>
    <m/>
    <m/>
    <m/>
    <m/>
  </r>
  <r>
    <x v="15"/>
    <s v="Jan"/>
    <s v="Dienstag"/>
    <s v=" 16:51:08"/>
    <x v="3"/>
    <m/>
    <n v="1"/>
    <m/>
    <m/>
    <m/>
    <m/>
    <m/>
    <m/>
    <m/>
    <m/>
    <m/>
    <m/>
    <m/>
    <m/>
    <m/>
    <m/>
    <m/>
    <m/>
    <m/>
  </r>
  <r>
    <x v="9"/>
    <s v="Jan"/>
    <s v="Dienstag"/>
    <s v=" 16:52:49"/>
    <x v="3"/>
    <m/>
    <m/>
    <m/>
    <m/>
    <m/>
    <m/>
    <m/>
    <m/>
    <m/>
    <m/>
    <n v="1"/>
    <m/>
    <m/>
    <m/>
    <m/>
    <m/>
    <m/>
    <m/>
    <m/>
  </r>
  <r>
    <x v="8"/>
    <s v="Jan"/>
    <s v="Mittwoch"/>
    <s v=" 16:56:11"/>
    <x v="3"/>
    <m/>
    <m/>
    <m/>
    <m/>
    <m/>
    <m/>
    <m/>
    <m/>
    <m/>
    <m/>
    <m/>
    <m/>
    <m/>
    <m/>
    <m/>
    <m/>
    <m/>
    <m/>
    <n v="1"/>
  </r>
  <r>
    <x v="9"/>
    <s v="Jan"/>
    <s v="Dienstag"/>
    <s v=" 16:56:33"/>
    <x v="3"/>
    <m/>
    <m/>
    <m/>
    <m/>
    <m/>
    <n v="1"/>
    <m/>
    <m/>
    <m/>
    <m/>
    <m/>
    <m/>
    <m/>
    <m/>
    <m/>
    <m/>
    <m/>
    <m/>
    <m/>
  </r>
  <r>
    <x v="0"/>
    <s v="Jan"/>
    <s v="Mittwoch"/>
    <s v=" 16:56:37"/>
    <x v="3"/>
    <m/>
    <m/>
    <m/>
    <m/>
    <m/>
    <m/>
    <m/>
    <m/>
    <n v="1"/>
    <m/>
    <m/>
    <m/>
    <m/>
    <m/>
    <m/>
    <m/>
    <m/>
    <m/>
    <m/>
  </r>
  <r>
    <x v="0"/>
    <s v="Jan"/>
    <s v="Mittwoch"/>
    <s v=" 16:56:38"/>
    <x v="3"/>
    <m/>
    <m/>
    <m/>
    <n v="1"/>
    <m/>
    <m/>
    <m/>
    <m/>
    <m/>
    <m/>
    <m/>
    <m/>
    <m/>
    <m/>
    <m/>
    <m/>
    <m/>
    <m/>
    <m/>
  </r>
  <r>
    <x v="12"/>
    <s v="Jan"/>
    <s v="Donnerstag"/>
    <s v=" 16:59:05"/>
    <x v="3"/>
    <m/>
    <m/>
    <m/>
    <m/>
    <m/>
    <m/>
    <m/>
    <m/>
    <n v="1"/>
    <m/>
    <m/>
    <m/>
    <m/>
    <m/>
    <m/>
    <m/>
    <m/>
    <m/>
    <m/>
  </r>
  <r>
    <x v="3"/>
    <s v="Jan"/>
    <s v="Montag"/>
    <s v=" 16:59:07"/>
    <x v="3"/>
    <m/>
    <m/>
    <m/>
    <m/>
    <m/>
    <m/>
    <m/>
    <m/>
    <n v="1"/>
    <m/>
    <m/>
    <m/>
    <m/>
    <m/>
    <m/>
    <m/>
    <m/>
    <m/>
    <m/>
  </r>
  <r>
    <x v="3"/>
    <s v="Jan"/>
    <s v="Montag"/>
    <s v=" 16:59:12"/>
    <x v="3"/>
    <m/>
    <m/>
    <m/>
    <m/>
    <m/>
    <m/>
    <m/>
    <m/>
    <m/>
    <m/>
    <m/>
    <m/>
    <m/>
    <m/>
    <m/>
    <m/>
    <m/>
    <m/>
    <n v="1"/>
  </r>
  <r>
    <x v="1"/>
    <s v="Jan"/>
    <s v="Montag"/>
    <s v=" 16:59:57"/>
    <x v="3"/>
    <m/>
    <m/>
    <m/>
    <m/>
    <m/>
    <m/>
    <m/>
    <m/>
    <m/>
    <m/>
    <m/>
    <m/>
    <m/>
    <m/>
    <m/>
    <m/>
    <m/>
    <m/>
    <n v="1"/>
  </r>
  <r>
    <x v="10"/>
    <s v="Jan"/>
    <s v="Donnerstag"/>
    <s v=" 17:00:46"/>
    <x v="4"/>
    <m/>
    <m/>
    <m/>
    <m/>
    <m/>
    <n v="1"/>
    <m/>
    <m/>
    <m/>
    <m/>
    <m/>
    <m/>
    <m/>
    <m/>
    <m/>
    <m/>
    <m/>
    <m/>
    <m/>
  </r>
  <r>
    <x v="7"/>
    <s v="Jan"/>
    <s v="Dienstag"/>
    <s v=" 17:01:08"/>
    <x v="4"/>
    <m/>
    <n v="1"/>
    <m/>
    <m/>
    <m/>
    <m/>
    <m/>
    <m/>
    <m/>
    <m/>
    <m/>
    <m/>
    <m/>
    <m/>
    <m/>
    <m/>
    <m/>
    <m/>
    <m/>
  </r>
  <r>
    <x v="6"/>
    <s v="Jan"/>
    <s v="Dienstag"/>
    <s v=" 17:05:05"/>
    <x v="4"/>
    <m/>
    <m/>
    <m/>
    <m/>
    <m/>
    <m/>
    <m/>
    <m/>
    <n v="1"/>
    <m/>
    <m/>
    <m/>
    <m/>
    <m/>
    <m/>
    <m/>
    <m/>
    <m/>
    <m/>
  </r>
  <r>
    <x v="16"/>
    <s v="Jan"/>
    <s v="Mittwoch"/>
    <s v=" 17:05:15"/>
    <x v="4"/>
    <m/>
    <m/>
    <m/>
    <m/>
    <m/>
    <m/>
    <m/>
    <m/>
    <m/>
    <m/>
    <m/>
    <m/>
    <m/>
    <m/>
    <m/>
    <m/>
    <m/>
    <m/>
    <n v="1"/>
  </r>
  <r>
    <x v="16"/>
    <s v="Jan"/>
    <s v="Mittwoch"/>
    <s v=" 17:47:23"/>
    <x v="4"/>
    <m/>
    <m/>
    <m/>
    <m/>
    <m/>
    <m/>
    <m/>
    <m/>
    <n v="1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6">
  <r>
    <x v="0"/>
    <x v="0"/>
    <x v="0"/>
    <s v=" 09:00:39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09:00:46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09:00:57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01:43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01:45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02:07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09:02:13"/>
    <x v="0"/>
    <m/>
    <m/>
    <m/>
    <m/>
    <m/>
    <m/>
    <m/>
    <m/>
    <m/>
    <m/>
    <x v="0"/>
    <x v="0"/>
    <n v="1"/>
    <m/>
    <m/>
    <m/>
    <x v="0"/>
    <m/>
    <m/>
  </r>
  <r>
    <x v="5"/>
    <x v="0"/>
    <x v="1"/>
    <s v=" 09:02:22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02:47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03:07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03:13"/>
    <x v="0"/>
    <m/>
    <m/>
    <m/>
    <m/>
    <m/>
    <m/>
    <m/>
    <m/>
    <m/>
    <m/>
    <x v="0"/>
    <x v="0"/>
    <m/>
    <m/>
    <m/>
    <m/>
    <x v="0"/>
    <m/>
    <n v="1"/>
  </r>
  <r>
    <x v="8"/>
    <x v="0"/>
    <x v="3"/>
    <s v=" 09:03:40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09:03:42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03:44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03:48"/>
    <x v="0"/>
    <m/>
    <m/>
    <m/>
    <m/>
    <m/>
    <n v="1"/>
    <m/>
    <m/>
    <m/>
    <m/>
    <x v="0"/>
    <x v="0"/>
    <m/>
    <m/>
    <m/>
    <m/>
    <x v="0"/>
    <m/>
    <m/>
  </r>
  <r>
    <x v="4"/>
    <x v="0"/>
    <x v="0"/>
    <s v=" 09:04:06"/>
    <x v="0"/>
    <m/>
    <m/>
    <m/>
    <m/>
    <m/>
    <m/>
    <m/>
    <m/>
    <m/>
    <m/>
    <x v="0"/>
    <x v="0"/>
    <n v="1"/>
    <m/>
    <m/>
    <m/>
    <x v="0"/>
    <m/>
    <m/>
  </r>
  <r>
    <x v="6"/>
    <x v="0"/>
    <x v="3"/>
    <s v=" 09:04:44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05:04"/>
    <x v="0"/>
    <m/>
    <m/>
    <m/>
    <m/>
    <m/>
    <m/>
    <n v="1"/>
    <m/>
    <m/>
    <m/>
    <x v="0"/>
    <x v="0"/>
    <m/>
    <m/>
    <m/>
    <m/>
    <x v="0"/>
    <m/>
    <m/>
  </r>
  <r>
    <x v="2"/>
    <x v="0"/>
    <x v="0"/>
    <s v=" 09:06:34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07:21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09:07:47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07:5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07:57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08:22"/>
    <x v="0"/>
    <n v="1"/>
    <m/>
    <m/>
    <m/>
    <m/>
    <m/>
    <m/>
    <m/>
    <m/>
    <m/>
    <x v="0"/>
    <x v="0"/>
    <m/>
    <m/>
    <m/>
    <m/>
    <x v="0"/>
    <m/>
    <m/>
  </r>
  <r>
    <x v="12"/>
    <x v="0"/>
    <x v="1"/>
    <s v=" 09:08:36"/>
    <x v="0"/>
    <m/>
    <m/>
    <m/>
    <m/>
    <m/>
    <m/>
    <m/>
    <m/>
    <m/>
    <m/>
    <x v="0"/>
    <x v="0"/>
    <m/>
    <m/>
    <m/>
    <m/>
    <x v="0"/>
    <m/>
    <n v="1"/>
  </r>
  <r>
    <x v="8"/>
    <x v="0"/>
    <x v="3"/>
    <s v=" 09:08:44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09:08:45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08:45"/>
    <x v="0"/>
    <m/>
    <n v="1"/>
    <m/>
    <m/>
    <m/>
    <m/>
    <m/>
    <m/>
    <m/>
    <m/>
    <x v="0"/>
    <x v="0"/>
    <m/>
    <m/>
    <m/>
    <m/>
    <x v="0"/>
    <m/>
    <m/>
  </r>
  <r>
    <x v="0"/>
    <x v="0"/>
    <x v="0"/>
    <s v=" 09:08:57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09:16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09:44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10:22"/>
    <x v="0"/>
    <m/>
    <m/>
    <m/>
    <n v="1"/>
    <m/>
    <m/>
    <m/>
    <m/>
    <m/>
    <m/>
    <x v="0"/>
    <x v="0"/>
    <m/>
    <m/>
    <m/>
    <m/>
    <x v="0"/>
    <m/>
    <m/>
  </r>
  <r>
    <x v="10"/>
    <x v="0"/>
    <x v="3"/>
    <s v=" 09:10:55"/>
    <x v="0"/>
    <m/>
    <m/>
    <m/>
    <m/>
    <m/>
    <m/>
    <m/>
    <m/>
    <m/>
    <m/>
    <x v="0"/>
    <x v="0"/>
    <m/>
    <m/>
    <m/>
    <m/>
    <x v="0"/>
    <m/>
    <n v="1"/>
  </r>
  <r>
    <x v="1"/>
    <x v="0"/>
    <x v="1"/>
    <s v=" 09:11:11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11:33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11:36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11:40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11:53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12:04"/>
    <x v="0"/>
    <m/>
    <m/>
    <m/>
    <m/>
    <m/>
    <m/>
    <m/>
    <m/>
    <m/>
    <m/>
    <x v="0"/>
    <x v="0"/>
    <m/>
    <m/>
    <m/>
    <m/>
    <x v="0"/>
    <m/>
    <n v="1"/>
  </r>
  <r>
    <x v="8"/>
    <x v="0"/>
    <x v="3"/>
    <s v=" 09:14:05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09:14:30"/>
    <x v="0"/>
    <m/>
    <m/>
    <m/>
    <m/>
    <m/>
    <m/>
    <n v="1"/>
    <m/>
    <m/>
    <m/>
    <x v="0"/>
    <x v="0"/>
    <m/>
    <m/>
    <m/>
    <m/>
    <x v="0"/>
    <m/>
    <m/>
  </r>
  <r>
    <x v="9"/>
    <x v="0"/>
    <x v="2"/>
    <s v=" 09:14:31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14:41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15:15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09:15:21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16:17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09:16:32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09:17:09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09:17:18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17:29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18:36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19:32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09:19:55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20:33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20:37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09:20:41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20:52"/>
    <x v="0"/>
    <m/>
    <m/>
    <m/>
    <m/>
    <m/>
    <m/>
    <m/>
    <m/>
    <m/>
    <m/>
    <x v="0"/>
    <x v="0"/>
    <m/>
    <m/>
    <m/>
    <m/>
    <x v="0"/>
    <m/>
    <n v="1"/>
  </r>
  <r>
    <x v="13"/>
    <x v="0"/>
    <x v="2"/>
    <s v=" 09:20:5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21:12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09:21:14"/>
    <x v="0"/>
    <m/>
    <m/>
    <m/>
    <m/>
    <m/>
    <n v="1"/>
    <m/>
    <m/>
    <m/>
    <m/>
    <x v="0"/>
    <x v="0"/>
    <m/>
    <m/>
    <m/>
    <m/>
    <x v="0"/>
    <m/>
    <m/>
  </r>
  <r>
    <x v="17"/>
    <x v="0"/>
    <x v="4"/>
    <s v=" 09:21:15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21:36"/>
    <x v="0"/>
    <m/>
    <m/>
    <m/>
    <m/>
    <m/>
    <m/>
    <m/>
    <m/>
    <m/>
    <m/>
    <x v="0"/>
    <x v="0"/>
    <m/>
    <m/>
    <m/>
    <m/>
    <x v="0"/>
    <m/>
    <n v="1"/>
  </r>
  <r>
    <x v="3"/>
    <x v="0"/>
    <x v="2"/>
    <s v=" 09:21:38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22:04"/>
    <x v="0"/>
    <m/>
    <n v="1"/>
    <m/>
    <m/>
    <m/>
    <m/>
    <m/>
    <m/>
    <m/>
    <m/>
    <x v="0"/>
    <x v="0"/>
    <m/>
    <m/>
    <m/>
    <m/>
    <x v="0"/>
    <m/>
    <m/>
  </r>
  <r>
    <x v="15"/>
    <x v="0"/>
    <x v="3"/>
    <s v=" 09:22:09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22:11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22:23"/>
    <x v="0"/>
    <m/>
    <m/>
    <m/>
    <m/>
    <m/>
    <m/>
    <m/>
    <m/>
    <m/>
    <m/>
    <x v="0"/>
    <x v="0"/>
    <m/>
    <m/>
    <m/>
    <m/>
    <x v="0"/>
    <m/>
    <n v="1"/>
  </r>
  <r>
    <x v="6"/>
    <x v="0"/>
    <x v="3"/>
    <s v=" 09:22:24"/>
    <x v="0"/>
    <m/>
    <m/>
    <m/>
    <m/>
    <m/>
    <m/>
    <m/>
    <m/>
    <m/>
    <m/>
    <x v="0"/>
    <x v="0"/>
    <m/>
    <m/>
    <m/>
    <m/>
    <x v="0"/>
    <m/>
    <n v="1"/>
  </r>
  <r>
    <x v="18"/>
    <x v="0"/>
    <x v="4"/>
    <s v=" 09:22:29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09:22:3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23:13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23:29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23:50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09:24:08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24:20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24:36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24:57"/>
    <x v="0"/>
    <n v="1"/>
    <m/>
    <m/>
    <m/>
    <m/>
    <m/>
    <m/>
    <m/>
    <m/>
    <m/>
    <x v="0"/>
    <x v="0"/>
    <m/>
    <m/>
    <m/>
    <m/>
    <x v="0"/>
    <m/>
    <m/>
  </r>
  <r>
    <x v="6"/>
    <x v="0"/>
    <x v="3"/>
    <s v=" 09:25:04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25:40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09:26:21"/>
    <x v="0"/>
    <m/>
    <m/>
    <m/>
    <m/>
    <m/>
    <m/>
    <m/>
    <n v="1"/>
    <m/>
    <m/>
    <x v="0"/>
    <x v="0"/>
    <m/>
    <m/>
    <m/>
    <m/>
    <x v="0"/>
    <m/>
    <m/>
  </r>
  <r>
    <x v="18"/>
    <x v="0"/>
    <x v="4"/>
    <s v=" 09:26:46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09:26:47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27:00"/>
    <x v="0"/>
    <m/>
    <n v="1"/>
    <m/>
    <m/>
    <m/>
    <m/>
    <m/>
    <m/>
    <m/>
    <m/>
    <x v="0"/>
    <x v="0"/>
    <m/>
    <m/>
    <m/>
    <m/>
    <x v="0"/>
    <m/>
    <m/>
  </r>
  <r>
    <x v="2"/>
    <x v="0"/>
    <x v="0"/>
    <s v=" 09:27:22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27:22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27:28"/>
    <x v="0"/>
    <m/>
    <m/>
    <m/>
    <m/>
    <m/>
    <m/>
    <m/>
    <m/>
    <m/>
    <m/>
    <x v="0"/>
    <x v="0"/>
    <m/>
    <m/>
    <m/>
    <m/>
    <x v="0"/>
    <m/>
    <n v="1"/>
  </r>
  <r>
    <x v="18"/>
    <x v="0"/>
    <x v="4"/>
    <s v=" 09:27:29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27:49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27:57"/>
    <x v="0"/>
    <m/>
    <m/>
    <m/>
    <m/>
    <m/>
    <n v="1"/>
    <m/>
    <m/>
    <m/>
    <m/>
    <x v="0"/>
    <x v="0"/>
    <m/>
    <m/>
    <m/>
    <m/>
    <x v="0"/>
    <m/>
    <m/>
  </r>
  <r>
    <x v="6"/>
    <x v="0"/>
    <x v="3"/>
    <s v=" 09:28:1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28:18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09:28:2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28:4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29:34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29:48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09:30:05"/>
    <x v="0"/>
    <m/>
    <m/>
    <n v="1"/>
    <m/>
    <m/>
    <m/>
    <m/>
    <m/>
    <m/>
    <m/>
    <x v="0"/>
    <x v="0"/>
    <m/>
    <m/>
    <m/>
    <m/>
    <x v="0"/>
    <m/>
    <m/>
  </r>
  <r>
    <x v="16"/>
    <x v="0"/>
    <x v="1"/>
    <s v=" 09:30:58"/>
    <x v="0"/>
    <m/>
    <m/>
    <m/>
    <n v="1"/>
    <m/>
    <m/>
    <m/>
    <m/>
    <m/>
    <m/>
    <x v="0"/>
    <x v="0"/>
    <m/>
    <m/>
    <m/>
    <m/>
    <x v="0"/>
    <m/>
    <m/>
  </r>
  <r>
    <x v="17"/>
    <x v="0"/>
    <x v="4"/>
    <s v=" 09:30:59"/>
    <x v="0"/>
    <m/>
    <m/>
    <m/>
    <m/>
    <m/>
    <n v="1"/>
    <m/>
    <m/>
    <m/>
    <m/>
    <x v="0"/>
    <x v="0"/>
    <m/>
    <m/>
    <m/>
    <m/>
    <x v="0"/>
    <m/>
    <m/>
  </r>
  <r>
    <x v="4"/>
    <x v="0"/>
    <x v="0"/>
    <s v=" 09:31:09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31:43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31:53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31:53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09:31:54"/>
    <x v="0"/>
    <n v="1"/>
    <m/>
    <m/>
    <m/>
    <m/>
    <m/>
    <m/>
    <m/>
    <m/>
    <m/>
    <x v="0"/>
    <x v="0"/>
    <m/>
    <m/>
    <m/>
    <m/>
    <x v="0"/>
    <m/>
    <m/>
  </r>
  <r>
    <x v="6"/>
    <x v="0"/>
    <x v="3"/>
    <s v=" 09:31:55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32:09"/>
    <x v="0"/>
    <m/>
    <m/>
    <m/>
    <n v="1"/>
    <m/>
    <m/>
    <m/>
    <m/>
    <m/>
    <m/>
    <x v="0"/>
    <x v="0"/>
    <m/>
    <m/>
    <m/>
    <m/>
    <x v="0"/>
    <m/>
    <m/>
  </r>
  <r>
    <x v="13"/>
    <x v="0"/>
    <x v="2"/>
    <s v=" 09:32:27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32:37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32:50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32:52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09:33:10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34:19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34:33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09:35:04"/>
    <x v="1"/>
    <m/>
    <m/>
    <m/>
    <m/>
    <m/>
    <m/>
    <m/>
    <m/>
    <n v="1"/>
    <m/>
    <x v="0"/>
    <x v="0"/>
    <m/>
    <m/>
    <m/>
    <m/>
    <x v="0"/>
    <m/>
    <m/>
  </r>
  <r>
    <x v="20"/>
    <x v="0"/>
    <x v="5"/>
    <s v=" 09:35:05"/>
    <x v="1"/>
    <m/>
    <m/>
    <m/>
    <m/>
    <m/>
    <n v="1"/>
    <m/>
    <m/>
    <m/>
    <m/>
    <x v="0"/>
    <x v="0"/>
    <m/>
    <m/>
    <m/>
    <m/>
    <x v="0"/>
    <m/>
    <m/>
  </r>
  <r>
    <x v="3"/>
    <x v="0"/>
    <x v="2"/>
    <s v=" 09:35:14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35:42"/>
    <x v="0"/>
    <m/>
    <m/>
    <m/>
    <m/>
    <m/>
    <n v="1"/>
    <m/>
    <m/>
    <m/>
    <m/>
    <x v="0"/>
    <x v="0"/>
    <m/>
    <m/>
    <m/>
    <m/>
    <x v="0"/>
    <m/>
    <m/>
  </r>
  <r>
    <x v="19"/>
    <x v="0"/>
    <x v="4"/>
    <s v=" 09:35:4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35:50"/>
    <x v="0"/>
    <m/>
    <m/>
    <m/>
    <n v="1"/>
    <m/>
    <m/>
    <m/>
    <m/>
    <m/>
    <m/>
    <x v="0"/>
    <x v="0"/>
    <m/>
    <m/>
    <m/>
    <m/>
    <x v="0"/>
    <m/>
    <m/>
  </r>
  <r>
    <x v="21"/>
    <x v="0"/>
    <x v="5"/>
    <s v=" 09:36:17"/>
    <x v="1"/>
    <m/>
    <m/>
    <m/>
    <n v="1"/>
    <m/>
    <m/>
    <m/>
    <m/>
    <m/>
    <m/>
    <x v="0"/>
    <x v="0"/>
    <m/>
    <m/>
    <m/>
    <m/>
    <x v="0"/>
    <m/>
    <m/>
  </r>
  <r>
    <x v="15"/>
    <x v="0"/>
    <x v="3"/>
    <s v=" 09:36:18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36:20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09:37:17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37:20"/>
    <x v="0"/>
    <m/>
    <m/>
    <m/>
    <n v="1"/>
    <m/>
    <m/>
    <m/>
    <m/>
    <m/>
    <m/>
    <x v="0"/>
    <x v="0"/>
    <m/>
    <m/>
    <m/>
    <m/>
    <x v="0"/>
    <m/>
    <m/>
  </r>
  <r>
    <x v="22"/>
    <x v="0"/>
    <x v="5"/>
    <s v=" 09:37:31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09:37:34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38:02"/>
    <x v="0"/>
    <m/>
    <m/>
    <m/>
    <m/>
    <m/>
    <m/>
    <m/>
    <m/>
    <m/>
    <m/>
    <x v="0"/>
    <x v="0"/>
    <n v="1"/>
    <m/>
    <m/>
    <m/>
    <x v="0"/>
    <m/>
    <m/>
  </r>
  <r>
    <x v="7"/>
    <x v="0"/>
    <x v="1"/>
    <s v=" 09:38:07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38:12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38:16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38:40"/>
    <x v="0"/>
    <m/>
    <n v="1"/>
    <m/>
    <m/>
    <m/>
    <m/>
    <m/>
    <m/>
    <m/>
    <m/>
    <x v="0"/>
    <x v="0"/>
    <m/>
    <m/>
    <m/>
    <m/>
    <x v="0"/>
    <m/>
    <m/>
  </r>
  <r>
    <x v="14"/>
    <x v="0"/>
    <x v="0"/>
    <s v=" 09:39:27"/>
    <x v="0"/>
    <m/>
    <m/>
    <m/>
    <m/>
    <m/>
    <n v="1"/>
    <m/>
    <m/>
    <m/>
    <m/>
    <x v="0"/>
    <x v="0"/>
    <m/>
    <m/>
    <m/>
    <m/>
    <x v="0"/>
    <m/>
    <m/>
  </r>
  <r>
    <x v="10"/>
    <x v="0"/>
    <x v="3"/>
    <s v=" 09:39:33"/>
    <x v="0"/>
    <m/>
    <m/>
    <m/>
    <m/>
    <m/>
    <m/>
    <m/>
    <m/>
    <m/>
    <m/>
    <x v="0"/>
    <x v="0"/>
    <m/>
    <m/>
    <m/>
    <m/>
    <x v="0"/>
    <m/>
    <n v="1"/>
  </r>
  <r>
    <x v="10"/>
    <x v="0"/>
    <x v="3"/>
    <s v=" 09:39:34"/>
    <x v="0"/>
    <m/>
    <m/>
    <m/>
    <n v="1"/>
    <m/>
    <m/>
    <m/>
    <m/>
    <m/>
    <m/>
    <x v="0"/>
    <x v="0"/>
    <m/>
    <m/>
    <m/>
    <m/>
    <x v="0"/>
    <m/>
    <m/>
  </r>
  <r>
    <x v="20"/>
    <x v="0"/>
    <x v="5"/>
    <s v=" 09:39:46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09:39:47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09:40:28"/>
    <x v="1"/>
    <m/>
    <m/>
    <m/>
    <m/>
    <m/>
    <m/>
    <m/>
    <m/>
    <n v="1"/>
    <m/>
    <x v="0"/>
    <x v="0"/>
    <m/>
    <m/>
    <m/>
    <m/>
    <x v="0"/>
    <m/>
    <m/>
  </r>
  <r>
    <x v="9"/>
    <x v="0"/>
    <x v="2"/>
    <s v=" 09:40:32"/>
    <x v="0"/>
    <n v="1"/>
    <m/>
    <m/>
    <m/>
    <m/>
    <m/>
    <m/>
    <m/>
    <m/>
    <m/>
    <x v="0"/>
    <x v="0"/>
    <m/>
    <m/>
    <m/>
    <m/>
    <x v="0"/>
    <m/>
    <m/>
  </r>
  <r>
    <x v="23"/>
    <x v="0"/>
    <x v="5"/>
    <s v=" 09:40:39"/>
    <x v="1"/>
    <m/>
    <m/>
    <m/>
    <m/>
    <m/>
    <m/>
    <m/>
    <m/>
    <n v="1"/>
    <m/>
    <x v="0"/>
    <x v="0"/>
    <m/>
    <m/>
    <m/>
    <m/>
    <x v="0"/>
    <m/>
    <m/>
  </r>
  <r>
    <x v="23"/>
    <x v="0"/>
    <x v="5"/>
    <s v=" 09:40:43"/>
    <x v="1"/>
    <m/>
    <m/>
    <m/>
    <n v="1"/>
    <m/>
    <m/>
    <m/>
    <m/>
    <m/>
    <m/>
    <x v="0"/>
    <x v="0"/>
    <m/>
    <m/>
    <m/>
    <m/>
    <x v="0"/>
    <m/>
    <m/>
  </r>
  <r>
    <x v="24"/>
    <x v="0"/>
    <x v="2"/>
    <s v=" 09:41:11"/>
    <x v="0"/>
    <m/>
    <m/>
    <m/>
    <m/>
    <m/>
    <n v="1"/>
    <m/>
    <m/>
    <m/>
    <m/>
    <x v="0"/>
    <x v="0"/>
    <m/>
    <m/>
    <m/>
    <m/>
    <x v="0"/>
    <m/>
    <m/>
  </r>
  <r>
    <x v="23"/>
    <x v="0"/>
    <x v="5"/>
    <s v=" 09:41:22"/>
    <x v="1"/>
    <m/>
    <m/>
    <m/>
    <m/>
    <m/>
    <m/>
    <m/>
    <m/>
    <m/>
    <n v="1"/>
    <x v="0"/>
    <x v="0"/>
    <m/>
    <m/>
    <m/>
    <m/>
    <x v="0"/>
    <m/>
    <m/>
  </r>
  <r>
    <x v="7"/>
    <x v="0"/>
    <x v="1"/>
    <s v=" 09:41:38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09:42:02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42:07"/>
    <x v="0"/>
    <m/>
    <m/>
    <m/>
    <n v="1"/>
    <m/>
    <m/>
    <m/>
    <m/>
    <m/>
    <m/>
    <x v="0"/>
    <x v="0"/>
    <m/>
    <m/>
    <m/>
    <m/>
    <x v="0"/>
    <m/>
    <m/>
  </r>
  <r>
    <x v="19"/>
    <x v="0"/>
    <x v="4"/>
    <s v=" 09:42:09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42:34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09:42:37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09:42:48"/>
    <x v="0"/>
    <m/>
    <m/>
    <m/>
    <n v="1"/>
    <m/>
    <m/>
    <m/>
    <m/>
    <m/>
    <m/>
    <x v="0"/>
    <x v="0"/>
    <m/>
    <m/>
    <m/>
    <m/>
    <x v="0"/>
    <m/>
    <m/>
  </r>
  <r>
    <x v="10"/>
    <x v="0"/>
    <x v="3"/>
    <s v=" 09:43:19"/>
    <x v="0"/>
    <m/>
    <m/>
    <m/>
    <m/>
    <m/>
    <m/>
    <m/>
    <m/>
    <m/>
    <m/>
    <x v="0"/>
    <x v="0"/>
    <m/>
    <m/>
    <m/>
    <m/>
    <x v="0"/>
    <m/>
    <n v="1"/>
  </r>
  <r>
    <x v="8"/>
    <x v="0"/>
    <x v="3"/>
    <s v=" 09:43:41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09:43:45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43:49"/>
    <x v="0"/>
    <m/>
    <m/>
    <m/>
    <n v="1"/>
    <m/>
    <m/>
    <m/>
    <m/>
    <m/>
    <m/>
    <x v="0"/>
    <x v="0"/>
    <m/>
    <m/>
    <m/>
    <m/>
    <x v="0"/>
    <m/>
    <m/>
  </r>
  <r>
    <x v="13"/>
    <x v="0"/>
    <x v="2"/>
    <s v=" 09:44:12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09:44:13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44:15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09:44:37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09:44:40"/>
    <x v="0"/>
    <m/>
    <m/>
    <m/>
    <m/>
    <m/>
    <m/>
    <m/>
    <n v="1"/>
    <m/>
    <m/>
    <x v="0"/>
    <x v="0"/>
    <m/>
    <m/>
    <m/>
    <m/>
    <x v="0"/>
    <m/>
    <m/>
  </r>
  <r>
    <x v="24"/>
    <x v="0"/>
    <x v="2"/>
    <s v=" 09:45:33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45:36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45:54"/>
    <x v="0"/>
    <m/>
    <n v="1"/>
    <m/>
    <m/>
    <m/>
    <m/>
    <m/>
    <m/>
    <m/>
    <m/>
    <x v="0"/>
    <x v="0"/>
    <m/>
    <m/>
    <m/>
    <m/>
    <x v="0"/>
    <m/>
    <m/>
  </r>
  <r>
    <x v="6"/>
    <x v="0"/>
    <x v="3"/>
    <s v=" 09:46:29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47:20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47:21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47:21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47:23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47:2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09:47:24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47:44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09:47:58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48:21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48:2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48:57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49:0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49:05"/>
    <x v="0"/>
    <m/>
    <m/>
    <m/>
    <m/>
    <m/>
    <m/>
    <m/>
    <n v="1"/>
    <m/>
    <m/>
    <x v="0"/>
    <x v="0"/>
    <m/>
    <m/>
    <m/>
    <m/>
    <x v="0"/>
    <m/>
    <m/>
  </r>
  <r>
    <x v="5"/>
    <x v="0"/>
    <x v="1"/>
    <s v=" 09:49:36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50:2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09:50:21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09:50:34"/>
    <x v="1"/>
    <n v="1"/>
    <m/>
    <m/>
    <m/>
    <m/>
    <m/>
    <m/>
    <m/>
    <m/>
    <m/>
    <x v="0"/>
    <x v="0"/>
    <m/>
    <m/>
    <m/>
    <m/>
    <x v="0"/>
    <m/>
    <m/>
  </r>
  <r>
    <x v="24"/>
    <x v="0"/>
    <x v="2"/>
    <s v=" 09:50:45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09:50:53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51:05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09:51:06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51:07"/>
    <x v="0"/>
    <m/>
    <m/>
    <m/>
    <m/>
    <m/>
    <m/>
    <m/>
    <m/>
    <m/>
    <m/>
    <x v="0"/>
    <x v="0"/>
    <m/>
    <m/>
    <m/>
    <m/>
    <x v="0"/>
    <m/>
    <n v="1"/>
  </r>
  <r>
    <x v="6"/>
    <x v="0"/>
    <x v="3"/>
    <s v=" 09:51:33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09:51:35"/>
    <x v="0"/>
    <m/>
    <m/>
    <m/>
    <m/>
    <m/>
    <m/>
    <m/>
    <n v="1"/>
    <m/>
    <m/>
    <x v="0"/>
    <x v="0"/>
    <m/>
    <m/>
    <m/>
    <m/>
    <x v="0"/>
    <m/>
    <m/>
  </r>
  <r>
    <x v="6"/>
    <x v="0"/>
    <x v="3"/>
    <s v=" 09:51:37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51:38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51:39"/>
    <x v="0"/>
    <m/>
    <m/>
    <m/>
    <m/>
    <m/>
    <m/>
    <n v="1"/>
    <m/>
    <m/>
    <m/>
    <x v="0"/>
    <x v="0"/>
    <m/>
    <m/>
    <m/>
    <m/>
    <x v="0"/>
    <m/>
    <m/>
  </r>
  <r>
    <x v="5"/>
    <x v="0"/>
    <x v="1"/>
    <s v=" 09:52:05"/>
    <x v="0"/>
    <m/>
    <m/>
    <m/>
    <m/>
    <m/>
    <m/>
    <m/>
    <n v="1"/>
    <m/>
    <m/>
    <x v="0"/>
    <x v="0"/>
    <m/>
    <m/>
    <m/>
    <m/>
    <x v="0"/>
    <m/>
    <m/>
  </r>
  <r>
    <x v="5"/>
    <x v="0"/>
    <x v="1"/>
    <s v=" 09:52:11"/>
    <x v="0"/>
    <m/>
    <m/>
    <m/>
    <m/>
    <m/>
    <m/>
    <m/>
    <m/>
    <m/>
    <m/>
    <x v="0"/>
    <x v="0"/>
    <m/>
    <m/>
    <m/>
    <m/>
    <x v="0"/>
    <m/>
    <n v="1"/>
  </r>
  <r>
    <x v="23"/>
    <x v="0"/>
    <x v="5"/>
    <s v=" 09:52:30"/>
    <x v="1"/>
    <m/>
    <m/>
    <m/>
    <m/>
    <m/>
    <m/>
    <m/>
    <m/>
    <n v="1"/>
    <m/>
    <x v="0"/>
    <x v="0"/>
    <m/>
    <m/>
    <m/>
    <m/>
    <x v="0"/>
    <m/>
    <m/>
  </r>
  <r>
    <x v="23"/>
    <x v="0"/>
    <x v="5"/>
    <s v=" 09:52:31"/>
    <x v="1"/>
    <m/>
    <m/>
    <m/>
    <m/>
    <m/>
    <m/>
    <m/>
    <m/>
    <n v="1"/>
    <m/>
    <x v="0"/>
    <x v="0"/>
    <m/>
    <m/>
    <m/>
    <m/>
    <x v="0"/>
    <m/>
    <m/>
  </r>
  <r>
    <x v="5"/>
    <x v="0"/>
    <x v="1"/>
    <s v=" 09:52:4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09:53:15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09:53:16"/>
    <x v="1"/>
    <m/>
    <n v="1"/>
    <m/>
    <m/>
    <m/>
    <m/>
    <m/>
    <m/>
    <m/>
    <m/>
    <x v="0"/>
    <x v="0"/>
    <m/>
    <m/>
    <m/>
    <m/>
    <x v="0"/>
    <m/>
    <m/>
  </r>
  <r>
    <x v="20"/>
    <x v="0"/>
    <x v="5"/>
    <s v=" 09:53:18"/>
    <x v="1"/>
    <m/>
    <m/>
    <m/>
    <m/>
    <m/>
    <m/>
    <m/>
    <m/>
    <n v="1"/>
    <m/>
    <x v="0"/>
    <x v="0"/>
    <m/>
    <m/>
    <m/>
    <m/>
    <x v="0"/>
    <m/>
    <m/>
  </r>
  <r>
    <x v="8"/>
    <x v="0"/>
    <x v="3"/>
    <s v=" 09:53:27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53:3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09:53:35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53:52"/>
    <x v="0"/>
    <m/>
    <m/>
    <m/>
    <n v="1"/>
    <m/>
    <m/>
    <m/>
    <m/>
    <m/>
    <m/>
    <x v="0"/>
    <x v="0"/>
    <m/>
    <m/>
    <m/>
    <m/>
    <x v="0"/>
    <m/>
    <m/>
  </r>
  <r>
    <x v="0"/>
    <x v="0"/>
    <x v="0"/>
    <s v=" 09:54:21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09:55:07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55:10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09:55:13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55:33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09:55:49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09:56:08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09:56:10"/>
    <x v="0"/>
    <m/>
    <m/>
    <m/>
    <m/>
    <m/>
    <m/>
    <n v="1"/>
    <m/>
    <m/>
    <m/>
    <x v="0"/>
    <x v="0"/>
    <m/>
    <m/>
    <m/>
    <m/>
    <x v="0"/>
    <m/>
    <m/>
  </r>
  <r>
    <x v="16"/>
    <x v="0"/>
    <x v="1"/>
    <s v=" 09:56:11"/>
    <x v="0"/>
    <m/>
    <m/>
    <m/>
    <m/>
    <m/>
    <m/>
    <m/>
    <m/>
    <m/>
    <m/>
    <x v="0"/>
    <x v="0"/>
    <m/>
    <m/>
    <m/>
    <m/>
    <x v="0"/>
    <m/>
    <n v="1"/>
  </r>
  <r>
    <x v="13"/>
    <x v="0"/>
    <x v="2"/>
    <s v=" 09:56:20"/>
    <x v="0"/>
    <m/>
    <m/>
    <m/>
    <m/>
    <m/>
    <m/>
    <n v="1"/>
    <m/>
    <m/>
    <m/>
    <x v="0"/>
    <x v="0"/>
    <m/>
    <m/>
    <m/>
    <m/>
    <x v="0"/>
    <m/>
    <m/>
  </r>
  <r>
    <x v="1"/>
    <x v="0"/>
    <x v="1"/>
    <s v=" 09:56:52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09:57:14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09:57:48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09:58:12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09:58:13"/>
    <x v="0"/>
    <m/>
    <n v="1"/>
    <m/>
    <m/>
    <m/>
    <m/>
    <m/>
    <m/>
    <m/>
    <m/>
    <x v="0"/>
    <x v="0"/>
    <m/>
    <m/>
    <m/>
    <m/>
    <x v="0"/>
    <m/>
    <m/>
  </r>
  <r>
    <x v="22"/>
    <x v="0"/>
    <x v="5"/>
    <s v=" 09:58:18"/>
    <x v="1"/>
    <m/>
    <m/>
    <m/>
    <n v="1"/>
    <m/>
    <m/>
    <m/>
    <m/>
    <m/>
    <m/>
    <x v="0"/>
    <x v="0"/>
    <m/>
    <m/>
    <m/>
    <m/>
    <x v="0"/>
    <m/>
    <m/>
  </r>
  <r>
    <x v="19"/>
    <x v="0"/>
    <x v="4"/>
    <s v=" 09:58:46"/>
    <x v="0"/>
    <m/>
    <m/>
    <m/>
    <m/>
    <m/>
    <m/>
    <m/>
    <m/>
    <m/>
    <m/>
    <x v="0"/>
    <x v="0"/>
    <m/>
    <m/>
    <m/>
    <m/>
    <x v="0"/>
    <m/>
    <n v="1"/>
  </r>
  <r>
    <x v="19"/>
    <x v="0"/>
    <x v="4"/>
    <s v=" 09:58:49"/>
    <x v="0"/>
    <m/>
    <m/>
    <m/>
    <m/>
    <m/>
    <m/>
    <m/>
    <m/>
    <m/>
    <m/>
    <x v="0"/>
    <x v="0"/>
    <n v="1"/>
    <m/>
    <m/>
    <m/>
    <x v="0"/>
    <m/>
    <m/>
  </r>
  <r>
    <x v="0"/>
    <x v="0"/>
    <x v="0"/>
    <s v=" 09:58:59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09:59:30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09:59:4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00:13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00:13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00:16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0:00:16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00:52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00:55"/>
    <x v="0"/>
    <m/>
    <m/>
    <m/>
    <m/>
    <m/>
    <m/>
    <m/>
    <m/>
    <m/>
    <m/>
    <x v="0"/>
    <x v="0"/>
    <m/>
    <m/>
    <m/>
    <m/>
    <x v="0"/>
    <m/>
    <n v="1"/>
  </r>
  <r>
    <x v="5"/>
    <x v="0"/>
    <x v="1"/>
    <s v=" 10:00:59"/>
    <x v="0"/>
    <m/>
    <m/>
    <m/>
    <m/>
    <m/>
    <m/>
    <m/>
    <m/>
    <m/>
    <m/>
    <x v="0"/>
    <x v="0"/>
    <m/>
    <m/>
    <m/>
    <m/>
    <x v="0"/>
    <m/>
    <n v="1"/>
  </r>
  <r>
    <x v="2"/>
    <x v="0"/>
    <x v="0"/>
    <s v=" 10:00:59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01:15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01:17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01:46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01:46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0:01:53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0:02:05"/>
    <x v="1"/>
    <m/>
    <m/>
    <m/>
    <m/>
    <m/>
    <m/>
    <m/>
    <m/>
    <n v="1"/>
    <m/>
    <x v="0"/>
    <x v="0"/>
    <m/>
    <m/>
    <m/>
    <m/>
    <x v="0"/>
    <m/>
    <m/>
  </r>
  <r>
    <x v="17"/>
    <x v="0"/>
    <x v="4"/>
    <s v=" 10:02:38"/>
    <x v="0"/>
    <m/>
    <m/>
    <m/>
    <m/>
    <m/>
    <m/>
    <m/>
    <m/>
    <m/>
    <m/>
    <x v="0"/>
    <x v="0"/>
    <m/>
    <n v="1"/>
    <m/>
    <m/>
    <x v="0"/>
    <m/>
    <m/>
  </r>
  <r>
    <x v="10"/>
    <x v="0"/>
    <x v="3"/>
    <s v=" 10:02:47"/>
    <x v="0"/>
    <n v="1"/>
    <m/>
    <m/>
    <m/>
    <m/>
    <m/>
    <m/>
    <m/>
    <m/>
    <m/>
    <x v="0"/>
    <x v="0"/>
    <m/>
    <m/>
    <m/>
    <m/>
    <x v="0"/>
    <m/>
    <m/>
  </r>
  <r>
    <x v="23"/>
    <x v="0"/>
    <x v="5"/>
    <s v=" 10:03:09"/>
    <x v="1"/>
    <m/>
    <m/>
    <m/>
    <m/>
    <m/>
    <m/>
    <m/>
    <m/>
    <n v="1"/>
    <m/>
    <x v="0"/>
    <x v="0"/>
    <m/>
    <m/>
    <m/>
    <m/>
    <x v="0"/>
    <m/>
    <m/>
  </r>
  <r>
    <x v="22"/>
    <x v="0"/>
    <x v="5"/>
    <s v=" 10:03:44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10:03:52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0:03:56"/>
    <x v="0"/>
    <n v="1"/>
    <m/>
    <m/>
    <m/>
    <m/>
    <m/>
    <m/>
    <m/>
    <m/>
    <m/>
    <x v="0"/>
    <x v="0"/>
    <m/>
    <m/>
    <m/>
    <m/>
    <x v="0"/>
    <m/>
    <m/>
  </r>
  <r>
    <x v="6"/>
    <x v="0"/>
    <x v="3"/>
    <s v=" 10:04:02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0:04:26"/>
    <x v="0"/>
    <m/>
    <m/>
    <m/>
    <m/>
    <m/>
    <m/>
    <n v="1"/>
    <m/>
    <m/>
    <m/>
    <x v="0"/>
    <x v="0"/>
    <m/>
    <m/>
    <m/>
    <m/>
    <x v="0"/>
    <m/>
    <m/>
  </r>
  <r>
    <x v="13"/>
    <x v="0"/>
    <x v="2"/>
    <s v=" 10:04:26"/>
    <x v="0"/>
    <m/>
    <m/>
    <m/>
    <m/>
    <m/>
    <m/>
    <n v="1"/>
    <m/>
    <m/>
    <m/>
    <x v="0"/>
    <x v="0"/>
    <m/>
    <m/>
    <m/>
    <m/>
    <x v="0"/>
    <m/>
    <m/>
  </r>
  <r>
    <x v="14"/>
    <x v="0"/>
    <x v="0"/>
    <s v=" 10:04:40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04:41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04:41"/>
    <x v="0"/>
    <m/>
    <m/>
    <m/>
    <n v="1"/>
    <m/>
    <m/>
    <m/>
    <m/>
    <m/>
    <m/>
    <x v="0"/>
    <x v="0"/>
    <m/>
    <m/>
    <m/>
    <m/>
    <x v="0"/>
    <m/>
    <m/>
  </r>
  <r>
    <x v="0"/>
    <x v="0"/>
    <x v="0"/>
    <s v=" 10:04:42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0:05:01"/>
    <x v="1"/>
    <m/>
    <m/>
    <m/>
    <m/>
    <m/>
    <m/>
    <m/>
    <m/>
    <n v="1"/>
    <m/>
    <x v="0"/>
    <x v="0"/>
    <m/>
    <m/>
    <m/>
    <m/>
    <x v="0"/>
    <m/>
    <m/>
  </r>
  <r>
    <x v="10"/>
    <x v="0"/>
    <x v="3"/>
    <s v=" 10:05:22"/>
    <x v="0"/>
    <m/>
    <m/>
    <m/>
    <m/>
    <m/>
    <m/>
    <n v="1"/>
    <m/>
    <m/>
    <m/>
    <x v="0"/>
    <x v="0"/>
    <m/>
    <m/>
    <m/>
    <m/>
    <x v="0"/>
    <m/>
    <m/>
  </r>
  <r>
    <x v="7"/>
    <x v="0"/>
    <x v="1"/>
    <s v=" 10:05:26"/>
    <x v="0"/>
    <m/>
    <m/>
    <m/>
    <m/>
    <m/>
    <m/>
    <m/>
    <m/>
    <m/>
    <m/>
    <x v="0"/>
    <x v="0"/>
    <m/>
    <m/>
    <m/>
    <m/>
    <x v="0"/>
    <m/>
    <n v="1"/>
  </r>
  <r>
    <x v="0"/>
    <x v="0"/>
    <x v="0"/>
    <s v=" 10:05:34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05:46"/>
    <x v="0"/>
    <m/>
    <m/>
    <m/>
    <n v="1"/>
    <m/>
    <m/>
    <m/>
    <m/>
    <m/>
    <m/>
    <x v="0"/>
    <x v="0"/>
    <m/>
    <m/>
    <m/>
    <m/>
    <x v="0"/>
    <m/>
    <m/>
  </r>
  <r>
    <x v="5"/>
    <x v="0"/>
    <x v="1"/>
    <s v=" 10:06:02"/>
    <x v="0"/>
    <m/>
    <m/>
    <m/>
    <m/>
    <m/>
    <m/>
    <n v="1"/>
    <m/>
    <m/>
    <m/>
    <x v="0"/>
    <x v="0"/>
    <m/>
    <m/>
    <m/>
    <m/>
    <x v="0"/>
    <m/>
    <m/>
  </r>
  <r>
    <x v="3"/>
    <x v="0"/>
    <x v="2"/>
    <s v=" 10:06:1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06:10"/>
    <x v="0"/>
    <m/>
    <m/>
    <m/>
    <m/>
    <m/>
    <m/>
    <m/>
    <n v="1"/>
    <m/>
    <m/>
    <x v="0"/>
    <x v="0"/>
    <m/>
    <m/>
    <m/>
    <m/>
    <x v="0"/>
    <m/>
    <m/>
  </r>
  <r>
    <x v="5"/>
    <x v="0"/>
    <x v="1"/>
    <s v=" 10:06:12"/>
    <x v="0"/>
    <m/>
    <m/>
    <m/>
    <m/>
    <m/>
    <m/>
    <m/>
    <n v="1"/>
    <m/>
    <m/>
    <x v="0"/>
    <x v="0"/>
    <m/>
    <m/>
    <m/>
    <m/>
    <x v="0"/>
    <m/>
    <m/>
  </r>
  <r>
    <x v="1"/>
    <x v="0"/>
    <x v="1"/>
    <s v=" 10:06:28"/>
    <x v="0"/>
    <m/>
    <m/>
    <m/>
    <n v="1"/>
    <m/>
    <m/>
    <m/>
    <m/>
    <m/>
    <m/>
    <x v="0"/>
    <x v="0"/>
    <m/>
    <m/>
    <m/>
    <m/>
    <x v="0"/>
    <m/>
    <m/>
  </r>
  <r>
    <x v="24"/>
    <x v="0"/>
    <x v="2"/>
    <s v=" 10:06:35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10:06:48"/>
    <x v="1"/>
    <m/>
    <m/>
    <m/>
    <m/>
    <m/>
    <m/>
    <m/>
    <m/>
    <n v="1"/>
    <m/>
    <x v="0"/>
    <x v="0"/>
    <m/>
    <m/>
    <m/>
    <m/>
    <x v="0"/>
    <m/>
    <m/>
  </r>
  <r>
    <x v="20"/>
    <x v="0"/>
    <x v="5"/>
    <s v=" 10:06:50"/>
    <x v="1"/>
    <n v="1"/>
    <m/>
    <m/>
    <m/>
    <m/>
    <m/>
    <m/>
    <m/>
    <m/>
    <m/>
    <x v="0"/>
    <x v="0"/>
    <m/>
    <m/>
    <m/>
    <m/>
    <x v="0"/>
    <m/>
    <m/>
  </r>
  <r>
    <x v="20"/>
    <x v="0"/>
    <x v="5"/>
    <s v=" 10:07:00"/>
    <x v="1"/>
    <n v="1"/>
    <m/>
    <m/>
    <m/>
    <m/>
    <m/>
    <m/>
    <m/>
    <m/>
    <m/>
    <x v="0"/>
    <x v="0"/>
    <m/>
    <m/>
    <m/>
    <m/>
    <x v="0"/>
    <m/>
    <m/>
  </r>
  <r>
    <x v="3"/>
    <x v="0"/>
    <x v="2"/>
    <s v=" 10:07:23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07:37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07:41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08:21"/>
    <x v="0"/>
    <m/>
    <m/>
    <m/>
    <m/>
    <m/>
    <m/>
    <n v="1"/>
    <m/>
    <m/>
    <m/>
    <x v="0"/>
    <x v="0"/>
    <m/>
    <m/>
    <m/>
    <m/>
    <x v="0"/>
    <m/>
    <m/>
  </r>
  <r>
    <x v="12"/>
    <x v="0"/>
    <x v="1"/>
    <s v=" 10:08:23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08:34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0:08:41"/>
    <x v="0"/>
    <m/>
    <m/>
    <m/>
    <m/>
    <m/>
    <m/>
    <n v="1"/>
    <m/>
    <m/>
    <m/>
    <x v="0"/>
    <x v="0"/>
    <m/>
    <m/>
    <m/>
    <m/>
    <x v="0"/>
    <m/>
    <m/>
  </r>
  <r>
    <x v="6"/>
    <x v="0"/>
    <x v="3"/>
    <s v=" 10:08:55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09:02"/>
    <x v="0"/>
    <m/>
    <m/>
    <m/>
    <m/>
    <m/>
    <m/>
    <n v="1"/>
    <m/>
    <m/>
    <m/>
    <x v="0"/>
    <x v="0"/>
    <m/>
    <m/>
    <m/>
    <m/>
    <x v="0"/>
    <m/>
    <m/>
  </r>
  <r>
    <x v="7"/>
    <x v="0"/>
    <x v="1"/>
    <s v=" 10:09:29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0:09:32"/>
    <x v="0"/>
    <m/>
    <m/>
    <m/>
    <m/>
    <m/>
    <m/>
    <n v="1"/>
    <m/>
    <m/>
    <m/>
    <x v="0"/>
    <x v="0"/>
    <m/>
    <m/>
    <m/>
    <m/>
    <x v="0"/>
    <m/>
    <m/>
  </r>
  <r>
    <x v="24"/>
    <x v="0"/>
    <x v="2"/>
    <s v=" 10:09:42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0:09:43"/>
    <x v="1"/>
    <m/>
    <n v="1"/>
    <m/>
    <m/>
    <m/>
    <m/>
    <m/>
    <m/>
    <m/>
    <m/>
    <x v="0"/>
    <x v="0"/>
    <m/>
    <m/>
    <m/>
    <m/>
    <x v="0"/>
    <m/>
    <m/>
  </r>
  <r>
    <x v="12"/>
    <x v="0"/>
    <x v="1"/>
    <s v=" 10:09:56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09:57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09:58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0:10:11"/>
    <x v="0"/>
    <n v="1"/>
    <m/>
    <m/>
    <m/>
    <m/>
    <m/>
    <m/>
    <m/>
    <m/>
    <m/>
    <x v="0"/>
    <x v="0"/>
    <m/>
    <m/>
    <m/>
    <m/>
    <x v="0"/>
    <m/>
    <m/>
  </r>
  <r>
    <x v="1"/>
    <x v="0"/>
    <x v="1"/>
    <s v=" 10:10:12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0:10:13"/>
    <x v="0"/>
    <m/>
    <n v="1"/>
    <m/>
    <m/>
    <m/>
    <m/>
    <m/>
    <m/>
    <m/>
    <m/>
    <x v="0"/>
    <x v="0"/>
    <m/>
    <m/>
    <m/>
    <m/>
    <x v="0"/>
    <m/>
    <m/>
  </r>
  <r>
    <x v="12"/>
    <x v="0"/>
    <x v="1"/>
    <s v=" 10:10:1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0:11:05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0:11:26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0:11:42"/>
    <x v="0"/>
    <m/>
    <n v="1"/>
    <m/>
    <m/>
    <m/>
    <m/>
    <m/>
    <m/>
    <m/>
    <m/>
    <x v="0"/>
    <x v="0"/>
    <m/>
    <m/>
    <m/>
    <m/>
    <x v="0"/>
    <m/>
    <m/>
  </r>
  <r>
    <x v="14"/>
    <x v="0"/>
    <x v="0"/>
    <s v=" 10:11:45"/>
    <x v="0"/>
    <m/>
    <m/>
    <m/>
    <n v="1"/>
    <m/>
    <m/>
    <m/>
    <m/>
    <m/>
    <m/>
    <x v="0"/>
    <x v="0"/>
    <m/>
    <m/>
    <m/>
    <m/>
    <x v="0"/>
    <m/>
    <m/>
  </r>
  <r>
    <x v="3"/>
    <x v="0"/>
    <x v="2"/>
    <s v=" 10:12:16"/>
    <x v="0"/>
    <m/>
    <m/>
    <m/>
    <m/>
    <m/>
    <m/>
    <m/>
    <m/>
    <m/>
    <m/>
    <x v="0"/>
    <x v="0"/>
    <m/>
    <m/>
    <m/>
    <m/>
    <x v="0"/>
    <m/>
    <n v="1"/>
  </r>
  <r>
    <x v="18"/>
    <x v="0"/>
    <x v="4"/>
    <s v=" 10:12:3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12:32"/>
    <x v="0"/>
    <m/>
    <m/>
    <m/>
    <m/>
    <m/>
    <m/>
    <m/>
    <m/>
    <m/>
    <m/>
    <x v="0"/>
    <x v="0"/>
    <m/>
    <m/>
    <m/>
    <m/>
    <x v="0"/>
    <m/>
    <n v="1"/>
  </r>
  <r>
    <x v="12"/>
    <x v="0"/>
    <x v="1"/>
    <s v=" 10:12:34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12:35"/>
    <x v="0"/>
    <m/>
    <m/>
    <m/>
    <m/>
    <m/>
    <m/>
    <m/>
    <m/>
    <m/>
    <m/>
    <x v="0"/>
    <x v="0"/>
    <m/>
    <m/>
    <m/>
    <m/>
    <x v="0"/>
    <m/>
    <n v="1"/>
  </r>
  <r>
    <x v="5"/>
    <x v="0"/>
    <x v="1"/>
    <s v=" 10:12:37"/>
    <x v="0"/>
    <m/>
    <m/>
    <m/>
    <n v="1"/>
    <m/>
    <m/>
    <m/>
    <m/>
    <m/>
    <m/>
    <x v="0"/>
    <x v="0"/>
    <m/>
    <m/>
    <m/>
    <m/>
    <x v="0"/>
    <m/>
    <m/>
  </r>
  <r>
    <x v="21"/>
    <x v="0"/>
    <x v="5"/>
    <s v=" 10:12:39"/>
    <x v="1"/>
    <m/>
    <m/>
    <m/>
    <m/>
    <m/>
    <m/>
    <m/>
    <m/>
    <n v="1"/>
    <m/>
    <x v="0"/>
    <x v="0"/>
    <m/>
    <m/>
    <m/>
    <m/>
    <x v="0"/>
    <m/>
    <m/>
  </r>
  <r>
    <x v="21"/>
    <x v="0"/>
    <x v="5"/>
    <s v=" 10:12:41"/>
    <x v="1"/>
    <m/>
    <m/>
    <m/>
    <m/>
    <m/>
    <m/>
    <m/>
    <m/>
    <n v="1"/>
    <m/>
    <x v="0"/>
    <x v="0"/>
    <m/>
    <m/>
    <m/>
    <m/>
    <x v="0"/>
    <m/>
    <m/>
  </r>
  <r>
    <x v="20"/>
    <x v="0"/>
    <x v="5"/>
    <s v=" 10:12:55"/>
    <x v="1"/>
    <m/>
    <m/>
    <m/>
    <m/>
    <m/>
    <n v="1"/>
    <m/>
    <m/>
    <m/>
    <m/>
    <x v="0"/>
    <x v="0"/>
    <m/>
    <m/>
    <m/>
    <m/>
    <x v="0"/>
    <m/>
    <m/>
  </r>
  <r>
    <x v="3"/>
    <x v="0"/>
    <x v="2"/>
    <s v=" 10:13:43"/>
    <x v="0"/>
    <m/>
    <m/>
    <m/>
    <m/>
    <m/>
    <m/>
    <m/>
    <m/>
    <m/>
    <m/>
    <x v="0"/>
    <x v="0"/>
    <m/>
    <m/>
    <m/>
    <m/>
    <x v="0"/>
    <m/>
    <n v="1"/>
  </r>
  <r>
    <x v="5"/>
    <x v="0"/>
    <x v="1"/>
    <s v=" 10:14:02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14:13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0:14:37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14:55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0:15:12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0:15:27"/>
    <x v="1"/>
    <m/>
    <m/>
    <m/>
    <m/>
    <m/>
    <m/>
    <m/>
    <m/>
    <m/>
    <m/>
    <x v="0"/>
    <x v="0"/>
    <m/>
    <m/>
    <m/>
    <m/>
    <x v="0"/>
    <n v="1"/>
    <m/>
  </r>
  <r>
    <x v="6"/>
    <x v="0"/>
    <x v="3"/>
    <s v=" 10:15:45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0:16:09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0:16:15"/>
    <x v="0"/>
    <m/>
    <m/>
    <m/>
    <m/>
    <n v="1"/>
    <m/>
    <m/>
    <m/>
    <m/>
    <m/>
    <x v="0"/>
    <x v="0"/>
    <m/>
    <m/>
    <m/>
    <m/>
    <x v="0"/>
    <m/>
    <m/>
  </r>
  <r>
    <x v="3"/>
    <x v="0"/>
    <x v="2"/>
    <s v=" 10:16:24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0:16:40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0:16:40"/>
    <x v="1"/>
    <m/>
    <m/>
    <m/>
    <m/>
    <m/>
    <m/>
    <m/>
    <m/>
    <n v="1"/>
    <m/>
    <x v="0"/>
    <x v="0"/>
    <m/>
    <m/>
    <m/>
    <m/>
    <x v="0"/>
    <m/>
    <m/>
  </r>
  <r>
    <x v="10"/>
    <x v="0"/>
    <x v="3"/>
    <s v=" 10:17:17"/>
    <x v="0"/>
    <n v="1"/>
    <m/>
    <m/>
    <m/>
    <m/>
    <m/>
    <m/>
    <m/>
    <m/>
    <m/>
    <x v="0"/>
    <x v="0"/>
    <m/>
    <m/>
    <m/>
    <m/>
    <x v="0"/>
    <m/>
    <m/>
  </r>
  <r>
    <x v="8"/>
    <x v="0"/>
    <x v="3"/>
    <s v=" 10:17:22"/>
    <x v="0"/>
    <m/>
    <m/>
    <m/>
    <n v="1"/>
    <m/>
    <m/>
    <m/>
    <m/>
    <m/>
    <m/>
    <x v="0"/>
    <x v="0"/>
    <m/>
    <m/>
    <m/>
    <m/>
    <x v="0"/>
    <m/>
    <m/>
  </r>
  <r>
    <x v="3"/>
    <x v="0"/>
    <x v="2"/>
    <s v=" 10:17:30"/>
    <x v="0"/>
    <m/>
    <m/>
    <m/>
    <m/>
    <m/>
    <n v="1"/>
    <m/>
    <m/>
    <m/>
    <m/>
    <x v="0"/>
    <x v="0"/>
    <m/>
    <m/>
    <m/>
    <m/>
    <x v="0"/>
    <m/>
    <m/>
  </r>
  <r>
    <x v="18"/>
    <x v="0"/>
    <x v="4"/>
    <s v=" 10:17:34"/>
    <x v="0"/>
    <m/>
    <m/>
    <m/>
    <m/>
    <m/>
    <m/>
    <m/>
    <m/>
    <m/>
    <m/>
    <x v="0"/>
    <x v="0"/>
    <m/>
    <m/>
    <m/>
    <m/>
    <x v="0"/>
    <m/>
    <n v="1"/>
  </r>
  <r>
    <x v="23"/>
    <x v="0"/>
    <x v="5"/>
    <s v=" 10:17:36"/>
    <x v="1"/>
    <m/>
    <m/>
    <m/>
    <m/>
    <m/>
    <m/>
    <m/>
    <m/>
    <n v="1"/>
    <m/>
    <x v="0"/>
    <x v="0"/>
    <m/>
    <m/>
    <m/>
    <m/>
    <x v="0"/>
    <m/>
    <m/>
  </r>
  <r>
    <x v="21"/>
    <x v="0"/>
    <x v="5"/>
    <s v=" 10:18:02"/>
    <x v="1"/>
    <m/>
    <m/>
    <m/>
    <m/>
    <m/>
    <m/>
    <m/>
    <m/>
    <n v="1"/>
    <m/>
    <x v="0"/>
    <x v="0"/>
    <m/>
    <m/>
    <m/>
    <m/>
    <x v="0"/>
    <m/>
    <m/>
  </r>
  <r>
    <x v="13"/>
    <x v="0"/>
    <x v="2"/>
    <s v=" 10:18:35"/>
    <x v="0"/>
    <m/>
    <n v="1"/>
    <m/>
    <m/>
    <m/>
    <m/>
    <m/>
    <m/>
    <m/>
    <m/>
    <x v="0"/>
    <x v="0"/>
    <m/>
    <m/>
    <m/>
    <m/>
    <x v="0"/>
    <m/>
    <m/>
  </r>
  <r>
    <x v="6"/>
    <x v="0"/>
    <x v="3"/>
    <s v=" 10:18:47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19:02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19:14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19:45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19:46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19:47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0:19:51"/>
    <x v="1"/>
    <m/>
    <m/>
    <m/>
    <m/>
    <m/>
    <m/>
    <m/>
    <m/>
    <n v="1"/>
    <m/>
    <x v="0"/>
    <x v="0"/>
    <m/>
    <m/>
    <m/>
    <m/>
    <x v="0"/>
    <m/>
    <m/>
  </r>
  <r>
    <x v="0"/>
    <x v="0"/>
    <x v="0"/>
    <s v=" 10:20:07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20:41"/>
    <x v="0"/>
    <m/>
    <m/>
    <m/>
    <m/>
    <m/>
    <m/>
    <n v="1"/>
    <m/>
    <m/>
    <m/>
    <x v="0"/>
    <x v="0"/>
    <m/>
    <m/>
    <m/>
    <m/>
    <x v="0"/>
    <m/>
    <m/>
  </r>
  <r>
    <x v="20"/>
    <x v="0"/>
    <x v="5"/>
    <s v=" 10:20:41"/>
    <x v="1"/>
    <m/>
    <m/>
    <m/>
    <m/>
    <m/>
    <m/>
    <m/>
    <m/>
    <n v="1"/>
    <m/>
    <x v="0"/>
    <x v="0"/>
    <m/>
    <m/>
    <m/>
    <m/>
    <x v="0"/>
    <m/>
    <m/>
  </r>
  <r>
    <x v="20"/>
    <x v="0"/>
    <x v="5"/>
    <s v=" 10:20:46"/>
    <x v="1"/>
    <m/>
    <m/>
    <m/>
    <m/>
    <m/>
    <m/>
    <m/>
    <m/>
    <m/>
    <m/>
    <x v="0"/>
    <x v="0"/>
    <m/>
    <m/>
    <m/>
    <m/>
    <x v="0"/>
    <m/>
    <n v="1"/>
  </r>
  <r>
    <x v="21"/>
    <x v="0"/>
    <x v="5"/>
    <s v=" 10:20:48"/>
    <x v="1"/>
    <m/>
    <m/>
    <m/>
    <m/>
    <m/>
    <m/>
    <m/>
    <m/>
    <m/>
    <m/>
    <x v="0"/>
    <x v="0"/>
    <m/>
    <m/>
    <m/>
    <m/>
    <x v="0"/>
    <m/>
    <n v="1"/>
  </r>
  <r>
    <x v="5"/>
    <x v="0"/>
    <x v="1"/>
    <s v=" 10:21:09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0:21:15"/>
    <x v="1"/>
    <m/>
    <m/>
    <m/>
    <m/>
    <m/>
    <m/>
    <m/>
    <m/>
    <n v="1"/>
    <m/>
    <x v="0"/>
    <x v="0"/>
    <m/>
    <m/>
    <m/>
    <m/>
    <x v="0"/>
    <m/>
    <m/>
  </r>
  <r>
    <x v="6"/>
    <x v="0"/>
    <x v="3"/>
    <s v=" 10:21:28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0:22:05"/>
    <x v="1"/>
    <m/>
    <m/>
    <m/>
    <m/>
    <m/>
    <m/>
    <m/>
    <m/>
    <n v="1"/>
    <m/>
    <x v="0"/>
    <x v="0"/>
    <m/>
    <m/>
    <m/>
    <m/>
    <x v="0"/>
    <m/>
    <m/>
  </r>
  <r>
    <x v="6"/>
    <x v="0"/>
    <x v="3"/>
    <s v=" 10:22:22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0:22:54"/>
    <x v="0"/>
    <m/>
    <m/>
    <m/>
    <m/>
    <m/>
    <m/>
    <m/>
    <m/>
    <m/>
    <m/>
    <x v="0"/>
    <x v="0"/>
    <m/>
    <m/>
    <m/>
    <m/>
    <x v="0"/>
    <m/>
    <n v="1"/>
  </r>
  <r>
    <x v="13"/>
    <x v="0"/>
    <x v="2"/>
    <s v=" 10:22:55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23:16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23:24"/>
    <x v="0"/>
    <m/>
    <m/>
    <m/>
    <n v="1"/>
    <m/>
    <m/>
    <m/>
    <m/>
    <m/>
    <m/>
    <x v="0"/>
    <x v="0"/>
    <m/>
    <m/>
    <m/>
    <m/>
    <x v="0"/>
    <m/>
    <m/>
  </r>
  <r>
    <x v="2"/>
    <x v="0"/>
    <x v="0"/>
    <s v=" 10:23:28"/>
    <x v="0"/>
    <m/>
    <m/>
    <m/>
    <m/>
    <m/>
    <n v="1"/>
    <m/>
    <m/>
    <m/>
    <m/>
    <x v="0"/>
    <x v="0"/>
    <m/>
    <m/>
    <m/>
    <m/>
    <x v="0"/>
    <m/>
    <m/>
  </r>
  <r>
    <x v="5"/>
    <x v="0"/>
    <x v="1"/>
    <s v=" 10:23:52"/>
    <x v="0"/>
    <m/>
    <m/>
    <m/>
    <m/>
    <m/>
    <m/>
    <n v="1"/>
    <m/>
    <m/>
    <m/>
    <x v="0"/>
    <x v="0"/>
    <m/>
    <m/>
    <m/>
    <m/>
    <x v="0"/>
    <m/>
    <m/>
  </r>
  <r>
    <x v="4"/>
    <x v="0"/>
    <x v="0"/>
    <s v=" 10:24:00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0:24:03"/>
    <x v="0"/>
    <m/>
    <m/>
    <m/>
    <m/>
    <m/>
    <n v="1"/>
    <m/>
    <m/>
    <m/>
    <m/>
    <x v="0"/>
    <x v="0"/>
    <m/>
    <m/>
    <m/>
    <m/>
    <x v="0"/>
    <m/>
    <m/>
  </r>
  <r>
    <x v="15"/>
    <x v="0"/>
    <x v="3"/>
    <s v=" 10:24:10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24:30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0:24:39"/>
    <x v="0"/>
    <m/>
    <m/>
    <m/>
    <m/>
    <m/>
    <m/>
    <n v="1"/>
    <m/>
    <m/>
    <m/>
    <x v="0"/>
    <x v="0"/>
    <m/>
    <m/>
    <m/>
    <m/>
    <x v="0"/>
    <m/>
    <m/>
  </r>
  <r>
    <x v="8"/>
    <x v="0"/>
    <x v="3"/>
    <s v=" 10:25:04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0:25:12"/>
    <x v="0"/>
    <m/>
    <m/>
    <m/>
    <n v="1"/>
    <m/>
    <m/>
    <m/>
    <m/>
    <m/>
    <m/>
    <x v="0"/>
    <x v="0"/>
    <m/>
    <m/>
    <m/>
    <m/>
    <x v="0"/>
    <m/>
    <m/>
  </r>
  <r>
    <x v="18"/>
    <x v="0"/>
    <x v="4"/>
    <s v=" 10:25:17"/>
    <x v="0"/>
    <m/>
    <m/>
    <m/>
    <m/>
    <m/>
    <m/>
    <m/>
    <m/>
    <m/>
    <m/>
    <x v="0"/>
    <x v="0"/>
    <m/>
    <m/>
    <m/>
    <m/>
    <x v="0"/>
    <m/>
    <n v="1"/>
  </r>
  <r>
    <x v="18"/>
    <x v="0"/>
    <x v="4"/>
    <s v=" 10:25:18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25:35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0:25:41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25:43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0:25:50"/>
    <x v="0"/>
    <m/>
    <m/>
    <m/>
    <m/>
    <m/>
    <n v="1"/>
    <m/>
    <m/>
    <m/>
    <m/>
    <x v="0"/>
    <x v="0"/>
    <m/>
    <m/>
    <m/>
    <m/>
    <x v="0"/>
    <m/>
    <m/>
  </r>
  <r>
    <x v="23"/>
    <x v="0"/>
    <x v="5"/>
    <s v=" 10:25:59"/>
    <x v="1"/>
    <m/>
    <m/>
    <m/>
    <m/>
    <m/>
    <m/>
    <m/>
    <m/>
    <n v="1"/>
    <m/>
    <x v="0"/>
    <x v="0"/>
    <m/>
    <m/>
    <m/>
    <m/>
    <x v="0"/>
    <m/>
    <m/>
  </r>
  <r>
    <x v="23"/>
    <x v="0"/>
    <x v="5"/>
    <s v=" 10:26:00"/>
    <x v="1"/>
    <m/>
    <m/>
    <m/>
    <m/>
    <m/>
    <m/>
    <m/>
    <m/>
    <n v="1"/>
    <m/>
    <x v="0"/>
    <x v="0"/>
    <m/>
    <m/>
    <m/>
    <m/>
    <x v="0"/>
    <m/>
    <m/>
  </r>
  <r>
    <x v="17"/>
    <x v="0"/>
    <x v="4"/>
    <s v=" 10:26:23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27:27"/>
    <x v="0"/>
    <m/>
    <n v="1"/>
    <m/>
    <m/>
    <m/>
    <m/>
    <m/>
    <m/>
    <m/>
    <m/>
    <x v="0"/>
    <x v="0"/>
    <m/>
    <m/>
    <m/>
    <m/>
    <x v="0"/>
    <m/>
    <m/>
  </r>
  <r>
    <x v="22"/>
    <x v="0"/>
    <x v="5"/>
    <s v=" 10:27:28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10:27:39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28:23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28:3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28:44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28:46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28:51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0:28:55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0:28:56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0:29:10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29:19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29:24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0:29:28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0:29:45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29:48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29:49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0:31:26"/>
    <x v="1"/>
    <m/>
    <m/>
    <m/>
    <n v="1"/>
    <m/>
    <m/>
    <m/>
    <m/>
    <m/>
    <m/>
    <x v="0"/>
    <x v="0"/>
    <m/>
    <m/>
    <m/>
    <m/>
    <x v="0"/>
    <m/>
    <m/>
  </r>
  <r>
    <x v="17"/>
    <x v="0"/>
    <x v="4"/>
    <s v=" 10:31:51"/>
    <x v="0"/>
    <m/>
    <m/>
    <m/>
    <m/>
    <m/>
    <n v="1"/>
    <m/>
    <m/>
    <m/>
    <m/>
    <x v="0"/>
    <x v="0"/>
    <m/>
    <m/>
    <m/>
    <m/>
    <x v="0"/>
    <m/>
    <m/>
  </r>
  <r>
    <x v="22"/>
    <x v="0"/>
    <x v="5"/>
    <s v=" 10:32:04"/>
    <x v="1"/>
    <m/>
    <m/>
    <m/>
    <m/>
    <m/>
    <m/>
    <m/>
    <m/>
    <n v="1"/>
    <m/>
    <x v="0"/>
    <x v="0"/>
    <m/>
    <m/>
    <m/>
    <m/>
    <x v="0"/>
    <m/>
    <m/>
  </r>
  <r>
    <x v="19"/>
    <x v="0"/>
    <x v="4"/>
    <s v=" 10:32:09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32:37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32:41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32:44"/>
    <x v="0"/>
    <n v="1"/>
    <m/>
    <m/>
    <m/>
    <m/>
    <m/>
    <m/>
    <m/>
    <m/>
    <m/>
    <x v="0"/>
    <x v="0"/>
    <m/>
    <m/>
    <m/>
    <m/>
    <x v="0"/>
    <m/>
    <m/>
  </r>
  <r>
    <x v="12"/>
    <x v="0"/>
    <x v="1"/>
    <s v=" 10:32:52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0:33:18"/>
    <x v="0"/>
    <m/>
    <m/>
    <m/>
    <m/>
    <m/>
    <n v="1"/>
    <m/>
    <m/>
    <m/>
    <m/>
    <x v="0"/>
    <x v="0"/>
    <m/>
    <m/>
    <m/>
    <m/>
    <x v="0"/>
    <m/>
    <m/>
  </r>
  <r>
    <x v="1"/>
    <x v="0"/>
    <x v="1"/>
    <s v=" 10:33:29"/>
    <x v="0"/>
    <m/>
    <m/>
    <m/>
    <n v="1"/>
    <m/>
    <m/>
    <m/>
    <m/>
    <m/>
    <m/>
    <x v="0"/>
    <x v="0"/>
    <m/>
    <m/>
    <m/>
    <m/>
    <x v="0"/>
    <m/>
    <m/>
  </r>
  <r>
    <x v="3"/>
    <x v="0"/>
    <x v="2"/>
    <s v=" 10:33:42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33:44"/>
    <x v="0"/>
    <m/>
    <m/>
    <m/>
    <m/>
    <m/>
    <m/>
    <m/>
    <m/>
    <m/>
    <m/>
    <x v="0"/>
    <x v="0"/>
    <m/>
    <m/>
    <m/>
    <m/>
    <x v="0"/>
    <m/>
    <n v="1"/>
  </r>
  <r>
    <x v="5"/>
    <x v="0"/>
    <x v="1"/>
    <s v=" 10:34:24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34:37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0:34:38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0:34:54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35:07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35:47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36:17"/>
    <x v="0"/>
    <m/>
    <m/>
    <m/>
    <n v="1"/>
    <m/>
    <m/>
    <m/>
    <m/>
    <m/>
    <m/>
    <x v="0"/>
    <x v="0"/>
    <m/>
    <m/>
    <m/>
    <m/>
    <x v="0"/>
    <m/>
    <m/>
  </r>
  <r>
    <x v="5"/>
    <x v="0"/>
    <x v="1"/>
    <s v=" 10:36:35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36:53"/>
    <x v="0"/>
    <m/>
    <m/>
    <m/>
    <m/>
    <m/>
    <n v="1"/>
    <m/>
    <m/>
    <m/>
    <m/>
    <x v="0"/>
    <x v="0"/>
    <m/>
    <m/>
    <m/>
    <m/>
    <x v="0"/>
    <m/>
    <m/>
  </r>
  <r>
    <x v="1"/>
    <x v="0"/>
    <x v="1"/>
    <s v=" 10:36:53"/>
    <x v="0"/>
    <m/>
    <m/>
    <m/>
    <m/>
    <m/>
    <m/>
    <m/>
    <m/>
    <m/>
    <m/>
    <x v="0"/>
    <x v="0"/>
    <m/>
    <m/>
    <m/>
    <m/>
    <x v="0"/>
    <m/>
    <n v="1"/>
  </r>
  <r>
    <x v="4"/>
    <x v="0"/>
    <x v="0"/>
    <s v=" 10:36:54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0:37:04"/>
    <x v="0"/>
    <m/>
    <m/>
    <m/>
    <m/>
    <m/>
    <m/>
    <m/>
    <m/>
    <m/>
    <m/>
    <x v="0"/>
    <x v="0"/>
    <m/>
    <m/>
    <m/>
    <m/>
    <x v="0"/>
    <m/>
    <n v="1"/>
  </r>
  <r>
    <x v="10"/>
    <x v="0"/>
    <x v="3"/>
    <s v=" 10:37:05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0:37:06"/>
    <x v="0"/>
    <n v="1"/>
    <m/>
    <m/>
    <m/>
    <m/>
    <m/>
    <m/>
    <m/>
    <m/>
    <m/>
    <x v="0"/>
    <x v="0"/>
    <m/>
    <m/>
    <m/>
    <m/>
    <x v="0"/>
    <m/>
    <m/>
  </r>
  <r>
    <x v="10"/>
    <x v="0"/>
    <x v="3"/>
    <s v=" 10:37:08"/>
    <x v="0"/>
    <m/>
    <m/>
    <m/>
    <m/>
    <m/>
    <m/>
    <m/>
    <m/>
    <m/>
    <m/>
    <x v="0"/>
    <x v="0"/>
    <m/>
    <m/>
    <m/>
    <m/>
    <x v="0"/>
    <m/>
    <n v="1"/>
  </r>
  <r>
    <x v="9"/>
    <x v="0"/>
    <x v="2"/>
    <s v=" 10:37:15"/>
    <x v="0"/>
    <m/>
    <m/>
    <m/>
    <m/>
    <m/>
    <n v="1"/>
    <m/>
    <m/>
    <m/>
    <m/>
    <x v="0"/>
    <x v="0"/>
    <m/>
    <m/>
    <m/>
    <m/>
    <x v="0"/>
    <m/>
    <m/>
  </r>
  <r>
    <x v="16"/>
    <x v="0"/>
    <x v="1"/>
    <s v=" 10:37:17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37:18"/>
    <x v="0"/>
    <m/>
    <m/>
    <m/>
    <n v="1"/>
    <m/>
    <m/>
    <m/>
    <m/>
    <m/>
    <m/>
    <x v="0"/>
    <x v="0"/>
    <m/>
    <m/>
    <m/>
    <m/>
    <x v="0"/>
    <m/>
    <m/>
  </r>
  <r>
    <x v="1"/>
    <x v="0"/>
    <x v="1"/>
    <s v=" 10:37:19"/>
    <x v="0"/>
    <m/>
    <m/>
    <m/>
    <n v="1"/>
    <m/>
    <m/>
    <m/>
    <m/>
    <m/>
    <m/>
    <x v="0"/>
    <x v="0"/>
    <m/>
    <m/>
    <m/>
    <m/>
    <x v="0"/>
    <m/>
    <m/>
  </r>
  <r>
    <x v="20"/>
    <x v="0"/>
    <x v="5"/>
    <s v=" 10:37:39"/>
    <x v="1"/>
    <m/>
    <m/>
    <m/>
    <m/>
    <m/>
    <m/>
    <m/>
    <m/>
    <m/>
    <m/>
    <x v="0"/>
    <x v="0"/>
    <m/>
    <m/>
    <m/>
    <m/>
    <x v="0"/>
    <m/>
    <n v="1"/>
  </r>
  <r>
    <x v="12"/>
    <x v="0"/>
    <x v="1"/>
    <s v=" 10:38:16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0:40:03"/>
    <x v="0"/>
    <m/>
    <m/>
    <m/>
    <m/>
    <m/>
    <m/>
    <m/>
    <m/>
    <m/>
    <m/>
    <x v="0"/>
    <x v="0"/>
    <m/>
    <m/>
    <m/>
    <m/>
    <x v="0"/>
    <m/>
    <n v="1"/>
  </r>
  <r>
    <x v="9"/>
    <x v="0"/>
    <x v="2"/>
    <s v=" 10:40:43"/>
    <x v="0"/>
    <m/>
    <m/>
    <m/>
    <m/>
    <m/>
    <m/>
    <m/>
    <m/>
    <m/>
    <m/>
    <x v="0"/>
    <x v="0"/>
    <m/>
    <m/>
    <m/>
    <m/>
    <x v="0"/>
    <m/>
    <n v="1"/>
  </r>
  <r>
    <x v="9"/>
    <x v="0"/>
    <x v="2"/>
    <s v=" 10:40:49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40:49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0:40:53"/>
    <x v="0"/>
    <n v="1"/>
    <m/>
    <m/>
    <m/>
    <m/>
    <m/>
    <m/>
    <m/>
    <m/>
    <m/>
    <x v="0"/>
    <x v="0"/>
    <m/>
    <m/>
    <m/>
    <m/>
    <x v="0"/>
    <m/>
    <m/>
  </r>
  <r>
    <x v="3"/>
    <x v="0"/>
    <x v="2"/>
    <s v=" 10:41:08"/>
    <x v="0"/>
    <m/>
    <m/>
    <m/>
    <m/>
    <m/>
    <m/>
    <m/>
    <n v="1"/>
    <m/>
    <m/>
    <x v="0"/>
    <x v="0"/>
    <m/>
    <m/>
    <m/>
    <m/>
    <x v="0"/>
    <m/>
    <m/>
  </r>
  <r>
    <x v="3"/>
    <x v="0"/>
    <x v="2"/>
    <s v=" 10:41:08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10:41:12"/>
    <x v="0"/>
    <m/>
    <n v="1"/>
    <m/>
    <m/>
    <m/>
    <m/>
    <m/>
    <m/>
    <m/>
    <m/>
    <x v="0"/>
    <x v="0"/>
    <m/>
    <m/>
    <m/>
    <m/>
    <x v="0"/>
    <m/>
    <m/>
  </r>
  <r>
    <x v="3"/>
    <x v="0"/>
    <x v="2"/>
    <s v=" 10:41:42"/>
    <x v="0"/>
    <m/>
    <m/>
    <m/>
    <m/>
    <m/>
    <m/>
    <m/>
    <m/>
    <m/>
    <m/>
    <x v="0"/>
    <x v="0"/>
    <m/>
    <m/>
    <m/>
    <m/>
    <x v="0"/>
    <m/>
    <n v="1"/>
  </r>
  <r>
    <x v="24"/>
    <x v="0"/>
    <x v="2"/>
    <s v=" 10:41:55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41:56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41:58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42:24"/>
    <x v="0"/>
    <m/>
    <m/>
    <m/>
    <m/>
    <m/>
    <m/>
    <m/>
    <n v="1"/>
    <m/>
    <m/>
    <x v="0"/>
    <x v="0"/>
    <m/>
    <m/>
    <m/>
    <m/>
    <x v="0"/>
    <m/>
    <m/>
  </r>
  <r>
    <x v="19"/>
    <x v="0"/>
    <x v="4"/>
    <s v=" 10:42:24"/>
    <x v="0"/>
    <m/>
    <m/>
    <m/>
    <m/>
    <m/>
    <m/>
    <m/>
    <n v="1"/>
    <m/>
    <m/>
    <x v="0"/>
    <x v="0"/>
    <m/>
    <m/>
    <m/>
    <m/>
    <x v="0"/>
    <m/>
    <m/>
  </r>
  <r>
    <x v="19"/>
    <x v="0"/>
    <x v="4"/>
    <s v=" 10:44:19"/>
    <x v="0"/>
    <m/>
    <m/>
    <m/>
    <n v="1"/>
    <m/>
    <m/>
    <m/>
    <m/>
    <m/>
    <m/>
    <x v="0"/>
    <x v="0"/>
    <m/>
    <m/>
    <m/>
    <m/>
    <x v="0"/>
    <m/>
    <m/>
  </r>
  <r>
    <x v="19"/>
    <x v="0"/>
    <x v="4"/>
    <s v=" 10:44:21"/>
    <x v="0"/>
    <m/>
    <m/>
    <n v="1"/>
    <m/>
    <m/>
    <m/>
    <m/>
    <m/>
    <m/>
    <m/>
    <x v="0"/>
    <x v="0"/>
    <m/>
    <m/>
    <m/>
    <m/>
    <x v="0"/>
    <m/>
    <m/>
  </r>
  <r>
    <x v="4"/>
    <x v="0"/>
    <x v="0"/>
    <s v=" 10:45:35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0:45:38"/>
    <x v="1"/>
    <m/>
    <m/>
    <m/>
    <m/>
    <m/>
    <m/>
    <m/>
    <m/>
    <n v="1"/>
    <m/>
    <x v="0"/>
    <x v="0"/>
    <m/>
    <m/>
    <m/>
    <m/>
    <x v="0"/>
    <m/>
    <m/>
  </r>
  <r>
    <x v="4"/>
    <x v="0"/>
    <x v="0"/>
    <s v=" 10:45:38"/>
    <x v="0"/>
    <m/>
    <m/>
    <m/>
    <m/>
    <m/>
    <n v="1"/>
    <m/>
    <m/>
    <m/>
    <m/>
    <x v="0"/>
    <x v="0"/>
    <m/>
    <m/>
    <m/>
    <m/>
    <x v="0"/>
    <m/>
    <m/>
  </r>
  <r>
    <x v="22"/>
    <x v="0"/>
    <x v="5"/>
    <s v=" 10:45:39"/>
    <x v="1"/>
    <m/>
    <m/>
    <m/>
    <m/>
    <m/>
    <m/>
    <m/>
    <m/>
    <m/>
    <m/>
    <x v="0"/>
    <x v="0"/>
    <m/>
    <m/>
    <m/>
    <m/>
    <x v="0"/>
    <m/>
    <n v="1"/>
  </r>
  <r>
    <x v="22"/>
    <x v="0"/>
    <x v="5"/>
    <s v=" 10:45:40"/>
    <x v="1"/>
    <m/>
    <m/>
    <m/>
    <m/>
    <m/>
    <m/>
    <m/>
    <m/>
    <n v="1"/>
    <m/>
    <x v="0"/>
    <x v="0"/>
    <m/>
    <m/>
    <m/>
    <m/>
    <x v="0"/>
    <m/>
    <m/>
  </r>
  <r>
    <x v="22"/>
    <x v="0"/>
    <x v="5"/>
    <s v=" 10:45:43"/>
    <x v="1"/>
    <m/>
    <m/>
    <m/>
    <m/>
    <m/>
    <m/>
    <m/>
    <m/>
    <m/>
    <m/>
    <x v="0"/>
    <x v="0"/>
    <m/>
    <m/>
    <n v="1"/>
    <m/>
    <x v="0"/>
    <m/>
    <m/>
  </r>
  <r>
    <x v="6"/>
    <x v="0"/>
    <x v="3"/>
    <s v=" 10:46:00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0:46:23"/>
    <x v="0"/>
    <m/>
    <m/>
    <m/>
    <m/>
    <m/>
    <m/>
    <n v="1"/>
    <m/>
    <m/>
    <m/>
    <x v="0"/>
    <x v="0"/>
    <m/>
    <m/>
    <m/>
    <m/>
    <x v="0"/>
    <m/>
    <m/>
  </r>
  <r>
    <x v="11"/>
    <x v="0"/>
    <x v="4"/>
    <s v=" 10:46:23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46:29"/>
    <x v="0"/>
    <m/>
    <m/>
    <m/>
    <m/>
    <m/>
    <m/>
    <m/>
    <m/>
    <m/>
    <m/>
    <x v="0"/>
    <x v="0"/>
    <m/>
    <m/>
    <m/>
    <m/>
    <x v="0"/>
    <m/>
    <n v="1"/>
  </r>
  <r>
    <x v="2"/>
    <x v="0"/>
    <x v="0"/>
    <s v=" 10:46:30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0:46:31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10:46:38"/>
    <x v="1"/>
    <m/>
    <m/>
    <m/>
    <m/>
    <m/>
    <m/>
    <m/>
    <n v="1"/>
    <m/>
    <m/>
    <x v="0"/>
    <x v="0"/>
    <m/>
    <m/>
    <m/>
    <m/>
    <x v="0"/>
    <m/>
    <m/>
  </r>
  <r>
    <x v="3"/>
    <x v="0"/>
    <x v="2"/>
    <s v=" 10:46:47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46:54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47:01"/>
    <x v="0"/>
    <m/>
    <m/>
    <m/>
    <m/>
    <m/>
    <m/>
    <m/>
    <m/>
    <m/>
    <m/>
    <x v="0"/>
    <x v="0"/>
    <m/>
    <m/>
    <m/>
    <m/>
    <x v="0"/>
    <n v="1"/>
    <m/>
  </r>
  <r>
    <x v="3"/>
    <x v="0"/>
    <x v="2"/>
    <s v=" 10:47:24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47:41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0:48:14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0:48:21"/>
    <x v="0"/>
    <n v="1"/>
    <m/>
    <m/>
    <m/>
    <m/>
    <m/>
    <m/>
    <m/>
    <m/>
    <m/>
    <x v="0"/>
    <x v="0"/>
    <m/>
    <m/>
    <m/>
    <m/>
    <x v="0"/>
    <m/>
    <m/>
  </r>
  <r>
    <x v="5"/>
    <x v="0"/>
    <x v="1"/>
    <s v=" 10:48:3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48:33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48:35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48:45"/>
    <x v="0"/>
    <m/>
    <m/>
    <m/>
    <n v="1"/>
    <m/>
    <m/>
    <m/>
    <m/>
    <m/>
    <m/>
    <x v="0"/>
    <x v="0"/>
    <m/>
    <m/>
    <m/>
    <m/>
    <x v="0"/>
    <m/>
    <m/>
  </r>
  <r>
    <x v="9"/>
    <x v="0"/>
    <x v="2"/>
    <s v=" 10:49:51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0:49:53"/>
    <x v="0"/>
    <m/>
    <m/>
    <m/>
    <m/>
    <m/>
    <m/>
    <n v="1"/>
    <m/>
    <m/>
    <m/>
    <x v="0"/>
    <x v="0"/>
    <m/>
    <m/>
    <m/>
    <m/>
    <x v="0"/>
    <m/>
    <m/>
  </r>
  <r>
    <x v="9"/>
    <x v="0"/>
    <x v="2"/>
    <s v=" 10:49:53"/>
    <x v="0"/>
    <m/>
    <m/>
    <m/>
    <m/>
    <m/>
    <m/>
    <m/>
    <n v="1"/>
    <m/>
    <m/>
    <x v="0"/>
    <x v="0"/>
    <m/>
    <m/>
    <m/>
    <m/>
    <x v="0"/>
    <m/>
    <m/>
  </r>
  <r>
    <x v="3"/>
    <x v="0"/>
    <x v="2"/>
    <s v=" 10:50:06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50:41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51:10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51:10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0:51:18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0:51:35"/>
    <x v="1"/>
    <m/>
    <m/>
    <m/>
    <m/>
    <m/>
    <m/>
    <m/>
    <m/>
    <n v="1"/>
    <m/>
    <x v="0"/>
    <x v="0"/>
    <m/>
    <m/>
    <m/>
    <m/>
    <x v="0"/>
    <m/>
    <m/>
  </r>
  <r>
    <x v="21"/>
    <x v="0"/>
    <x v="5"/>
    <s v=" 10:51:38"/>
    <x v="1"/>
    <m/>
    <m/>
    <m/>
    <m/>
    <m/>
    <m/>
    <m/>
    <m/>
    <n v="1"/>
    <m/>
    <x v="0"/>
    <x v="0"/>
    <m/>
    <m/>
    <m/>
    <m/>
    <x v="0"/>
    <m/>
    <m/>
  </r>
  <r>
    <x v="5"/>
    <x v="0"/>
    <x v="1"/>
    <s v=" 10:52:03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0:52:04"/>
    <x v="0"/>
    <m/>
    <m/>
    <m/>
    <m/>
    <m/>
    <m/>
    <m/>
    <m/>
    <m/>
    <m/>
    <x v="0"/>
    <x v="0"/>
    <m/>
    <m/>
    <m/>
    <m/>
    <x v="0"/>
    <m/>
    <n v="1"/>
  </r>
  <r>
    <x v="2"/>
    <x v="0"/>
    <x v="0"/>
    <s v=" 10:52:13"/>
    <x v="0"/>
    <m/>
    <m/>
    <m/>
    <m/>
    <m/>
    <m/>
    <n v="1"/>
    <m/>
    <m/>
    <m/>
    <x v="0"/>
    <x v="0"/>
    <m/>
    <m/>
    <m/>
    <m/>
    <x v="0"/>
    <m/>
    <m/>
  </r>
  <r>
    <x v="0"/>
    <x v="0"/>
    <x v="0"/>
    <s v=" 10:52:42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52:45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0:52:49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52:53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0:52:5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0:53:0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0:53:11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0:53:33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53:53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54:03"/>
    <x v="0"/>
    <m/>
    <m/>
    <m/>
    <n v="1"/>
    <m/>
    <m/>
    <m/>
    <m/>
    <m/>
    <m/>
    <x v="0"/>
    <x v="0"/>
    <m/>
    <m/>
    <m/>
    <m/>
    <x v="0"/>
    <m/>
    <m/>
  </r>
  <r>
    <x v="0"/>
    <x v="0"/>
    <x v="0"/>
    <s v=" 10:54:26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0:54:31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0:54:31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0:54:45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0:54:55"/>
    <x v="0"/>
    <m/>
    <m/>
    <m/>
    <m/>
    <m/>
    <m/>
    <m/>
    <m/>
    <m/>
    <m/>
    <x v="0"/>
    <x v="0"/>
    <m/>
    <m/>
    <m/>
    <m/>
    <x v="0"/>
    <n v="1"/>
    <m/>
  </r>
  <r>
    <x v="14"/>
    <x v="0"/>
    <x v="0"/>
    <s v=" 10:55:18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55:19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0:55:26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0:55:40"/>
    <x v="0"/>
    <m/>
    <m/>
    <m/>
    <n v="1"/>
    <m/>
    <m/>
    <m/>
    <m/>
    <m/>
    <m/>
    <x v="0"/>
    <x v="0"/>
    <m/>
    <m/>
    <m/>
    <m/>
    <x v="0"/>
    <m/>
    <m/>
  </r>
  <r>
    <x v="5"/>
    <x v="0"/>
    <x v="1"/>
    <s v=" 10:56:16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56:36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0:56:56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0:57:20"/>
    <x v="0"/>
    <m/>
    <m/>
    <m/>
    <n v="1"/>
    <m/>
    <m/>
    <m/>
    <m/>
    <m/>
    <m/>
    <x v="0"/>
    <x v="0"/>
    <m/>
    <m/>
    <m/>
    <m/>
    <x v="0"/>
    <m/>
    <m/>
  </r>
  <r>
    <x v="10"/>
    <x v="0"/>
    <x v="3"/>
    <s v=" 10:57:30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0:57:39"/>
    <x v="1"/>
    <m/>
    <m/>
    <m/>
    <m/>
    <m/>
    <m/>
    <m/>
    <m/>
    <n v="1"/>
    <m/>
    <x v="0"/>
    <x v="0"/>
    <m/>
    <m/>
    <m/>
    <m/>
    <x v="0"/>
    <m/>
    <m/>
  </r>
  <r>
    <x v="5"/>
    <x v="0"/>
    <x v="1"/>
    <s v=" 10:58:21"/>
    <x v="0"/>
    <m/>
    <n v="1"/>
    <m/>
    <m/>
    <m/>
    <m/>
    <m/>
    <m/>
    <m/>
    <m/>
    <x v="0"/>
    <x v="0"/>
    <m/>
    <m/>
    <m/>
    <m/>
    <x v="0"/>
    <m/>
    <m/>
  </r>
  <r>
    <x v="14"/>
    <x v="0"/>
    <x v="0"/>
    <s v=" 10:59:42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0:59:52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00:03"/>
    <x v="0"/>
    <m/>
    <m/>
    <m/>
    <n v="1"/>
    <m/>
    <m/>
    <m/>
    <m/>
    <m/>
    <m/>
    <x v="0"/>
    <x v="0"/>
    <m/>
    <m/>
    <m/>
    <m/>
    <x v="0"/>
    <m/>
    <m/>
  </r>
  <r>
    <x v="12"/>
    <x v="0"/>
    <x v="1"/>
    <s v=" 11:00:11"/>
    <x v="0"/>
    <m/>
    <m/>
    <m/>
    <m/>
    <m/>
    <m/>
    <n v="1"/>
    <m/>
    <m/>
    <m/>
    <x v="0"/>
    <x v="0"/>
    <m/>
    <m/>
    <m/>
    <m/>
    <x v="0"/>
    <m/>
    <m/>
  </r>
  <r>
    <x v="11"/>
    <x v="0"/>
    <x v="4"/>
    <s v=" 11:00:14"/>
    <x v="0"/>
    <m/>
    <m/>
    <m/>
    <m/>
    <m/>
    <m/>
    <m/>
    <m/>
    <m/>
    <n v="1"/>
    <x v="0"/>
    <x v="0"/>
    <m/>
    <m/>
    <m/>
    <m/>
    <x v="0"/>
    <m/>
    <m/>
  </r>
  <r>
    <x v="11"/>
    <x v="0"/>
    <x v="4"/>
    <s v=" 11:00:15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00:16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1:00:22"/>
    <x v="1"/>
    <m/>
    <m/>
    <m/>
    <m/>
    <m/>
    <m/>
    <m/>
    <m/>
    <m/>
    <m/>
    <x v="0"/>
    <x v="0"/>
    <m/>
    <m/>
    <m/>
    <m/>
    <x v="0"/>
    <m/>
    <n v="1"/>
  </r>
  <r>
    <x v="22"/>
    <x v="0"/>
    <x v="5"/>
    <s v=" 11:00:24"/>
    <x v="1"/>
    <m/>
    <m/>
    <m/>
    <n v="1"/>
    <m/>
    <m/>
    <m/>
    <m/>
    <m/>
    <m/>
    <x v="0"/>
    <x v="0"/>
    <m/>
    <m/>
    <m/>
    <m/>
    <x v="0"/>
    <m/>
    <m/>
  </r>
  <r>
    <x v="6"/>
    <x v="0"/>
    <x v="3"/>
    <s v=" 11:00:25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00:26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11:00:41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1:00:44"/>
    <x v="0"/>
    <m/>
    <m/>
    <m/>
    <n v="1"/>
    <m/>
    <m/>
    <m/>
    <m/>
    <m/>
    <m/>
    <x v="0"/>
    <x v="0"/>
    <m/>
    <m/>
    <m/>
    <m/>
    <x v="0"/>
    <m/>
    <m/>
  </r>
  <r>
    <x v="11"/>
    <x v="0"/>
    <x v="4"/>
    <s v=" 11:00:51"/>
    <x v="0"/>
    <n v="1"/>
    <m/>
    <m/>
    <m/>
    <m/>
    <m/>
    <m/>
    <m/>
    <m/>
    <m/>
    <x v="0"/>
    <x v="0"/>
    <m/>
    <m/>
    <m/>
    <m/>
    <x v="0"/>
    <m/>
    <m/>
  </r>
  <r>
    <x v="14"/>
    <x v="0"/>
    <x v="0"/>
    <s v=" 11:01:19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01:53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1:02:13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03:23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03:33"/>
    <x v="0"/>
    <m/>
    <m/>
    <m/>
    <m/>
    <m/>
    <m/>
    <m/>
    <m/>
    <m/>
    <m/>
    <x v="0"/>
    <x v="0"/>
    <m/>
    <n v="1"/>
    <m/>
    <m/>
    <x v="0"/>
    <m/>
    <m/>
  </r>
  <r>
    <x v="11"/>
    <x v="0"/>
    <x v="4"/>
    <s v=" 11:03:34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04:25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04:26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04:52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04:53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04:54"/>
    <x v="0"/>
    <m/>
    <m/>
    <m/>
    <m/>
    <m/>
    <m/>
    <n v="1"/>
    <m/>
    <m/>
    <m/>
    <x v="0"/>
    <x v="0"/>
    <m/>
    <m/>
    <m/>
    <m/>
    <x v="0"/>
    <m/>
    <m/>
  </r>
  <r>
    <x v="5"/>
    <x v="0"/>
    <x v="1"/>
    <s v=" 11:04:55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11:05:00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1:05:0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05:23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05:3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05:38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06:31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06:50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06:5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06:54"/>
    <x v="0"/>
    <n v="1"/>
    <m/>
    <m/>
    <m/>
    <m/>
    <m/>
    <m/>
    <m/>
    <m/>
    <m/>
    <x v="0"/>
    <x v="0"/>
    <m/>
    <m/>
    <m/>
    <m/>
    <x v="0"/>
    <m/>
    <m/>
  </r>
  <r>
    <x v="24"/>
    <x v="0"/>
    <x v="2"/>
    <s v=" 11:07:04"/>
    <x v="0"/>
    <m/>
    <m/>
    <m/>
    <n v="1"/>
    <m/>
    <m/>
    <m/>
    <m/>
    <m/>
    <m/>
    <x v="0"/>
    <x v="0"/>
    <m/>
    <m/>
    <m/>
    <m/>
    <x v="0"/>
    <m/>
    <m/>
  </r>
  <r>
    <x v="2"/>
    <x v="0"/>
    <x v="0"/>
    <s v=" 11:07:06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1:07:15"/>
    <x v="1"/>
    <m/>
    <n v="1"/>
    <m/>
    <m/>
    <m/>
    <m/>
    <m/>
    <m/>
    <m/>
    <m/>
    <x v="0"/>
    <x v="0"/>
    <m/>
    <m/>
    <m/>
    <m/>
    <x v="0"/>
    <m/>
    <m/>
  </r>
  <r>
    <x v="9"/>
    <x v="0"/>
    <x v="2"/>
    <s v=" 11:07:18"/>
    <x v="0"/>
    <m/>
    <m/>
    <m/>
    <m/>
    <m/>
    <n v="1"/>
    <m/>
    <m/>
    <m/>
    <m/>
    <x v="0"/>
    <x v="0"/>
    <m/>
    <m/>
    <m/>
    <m/>
    <x v="0"/>
    <m/>
    <m/>
  </r>
  <r>
    <x v="15"/>
    <x v="0"/>
    <x v="3"/>
    <s v=" 11:07:33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07:42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08:00"/>
    <x v="0"/>
    <m/>
    <m/>
    <m/>
    <m/>
    <m/>
    <m/>
    <m/>
    <n v="1"/>
    <m/>
    <m/>
    <x v="0"/>
    <x v="0"/>
    <m/>
    <m/>
    <m/>
    <m/>
    <x v="0"/>
    <m/>
    <m/>
  </r>
  <r>
    <x v="4"/>
    <x v="0"/>
    <x v="0"/>
    <s v=" 11:08:03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08:14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08:28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1:08:32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1:08:46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11:09:00"/>
    <x v="1"/>
    <m/>
    <m/>
    <m/>
    <m/>
    <m/>
    <m/>
    <m/>
    <m/>
    <n v="1"/>
    <m/>
    <x v="0"/>
    <x v="0"/>
    <m/>
    <m/>
    <m/>
    <m/>
    <x v="0"/>
    <m/>
    <m/>
  </r>
  <r>
    <x v="9"/>
    <x v="0"/>
    <x v="2"/>
    <s v=" 11:09:07"/>
    <x v="0"/>
    <m/>
    <m/>
    <m/>
    <m/>
    <m/>
    <m/>
    <m/>
    <n v="1"/>
    <m/>
    <m/>
    <x v="0"/>
    <x v="0"/>
    <m/>
    <m/>
    <m/>
    <m/>
    <x v="0"/>
    <m/>
    <m/>
  </r>
  <r>
    <x v="18"/>
    <x v="0"/>
    <x v="4"/>
    <s v=" 11:09:10"/>
    <x v="0"/>
    <m/>
    <m/>
    <m/>
    <m/>
    <m/>
    <n v="1"/>
    <m/>
    <m/>
    <m/>
    <m/>
    <x v="0"/>
    <x v="0"/>
    <m/>
    <m/>
    <m/>
    <m/>
    <x v="0"/>
    <m/>
    <m/>
  </r>
  <r>
    <x v="19"/>
    <x v="0"/>
    <x v="4"/>
    <s v=" 11:09:28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09:52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1:10:05"/>
    <x v="0"/>
    <m/>
    <n v="1"/>
    <m/>
    <m/>
    <m/>
    <m/>
    <m/>
    <m/>
    <m/>
    <m/>
    <x v="0"/>
    <x v="0"/>
    <m/>
    <m/>
    <m/>
    <m/>
    <x v="0"/>
    <m/>
    <m/>
  </r>
  <r>
    <x v="13"/>
    <x v="0"/>
    <x v="2"/>
    <s v=" 11:10:13"/>
    <x v="0"/>
    <m/>
    <m/>
    <m/>
    <m/>
    <m/>
    <m/>
    <m/>
    <n v="1"/>
    <m/>
    <m/>
    <x v="0"/>
    <x v="0"/>
    <m/>
    <m/>
    <m/>
    <m/>
    <x v="0"/>
    <m/>
    <m/>
  </r>
  <r>
    <x v="13"/>
    <x v="0"/>
    <x v="2"/>
    <s v=" 11:10:13"/>
    <x v="0"/>
    <m/>
    <m/>
    <m/>
    <m/>
    <m/>
    <m/>
    <m/>
    <n v="1"/>
    <m/>
    <m/>
    <x v="0"/>
    <x v="0"/>
    <m/>
    <m/>
    <m/>
    <m/>
    <x v="0"/>
    <m/>
    <m/>
  </r>
  <r>
    <x v="19"/>
    <x v="0"/>
    <x v="4"/>
    <s v=" 11:10:22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10:22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1:10:54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10:55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11:11:17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11:12:20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12:31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1:12:46"/>
    <x v="0"/>
    <n v="1"/>
    <m/>
    <m/>
    <m/>
    <m/>
    <m/>
    <m/>
    <m/>
    <m/>
    <m/>
    <x v="0"/>
    <x v="0"/>
    <m/>
    <m/>
    <m/>
    <m/>
    <x v="0"/>
    <m/>
    <m/>
  </r>
  <r>
    <x v="23"/>
    <x v="0"/>
    <x v="5"/>
    <s v=" 11:12:52"/>
    <x v="1"/>
    <m/>
    <n v="1"/>
    <m/>
    <m/>
    <m/>
    <m/>
    <m/>
    <m/>
    <m/>
    <m/>
    <x v="0"/>
    <x v="0"/>
    <m/>
    <m/>
    <m/>
    <m/>
    <x v="0"/>
    <m/>
    <m/>
  </r>
  <r>
    <x v="23"/>
    <x v="0"/>
    <x v="5"/>
    <s v=" 11:12:54"/>
    <x v="1"/>
    <m/>
    <m/>
    <m/>
    <m/>
    <m/>
    <m/>
    <m/>
    <m/>
    <n v="1"/>
    <m/>
    <x v="0"/>
    <x v="0"/>
    <m/>
    <m/>
    <m/>
    <m/>
    <x v="0"/>
    <m/>
    <m/>
  </r>
  <r>
    <x v="6"/>
    <x v="0"/>
    <x v="3"/>
    <s v=" 11:13:13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13:29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13:36"/>
    <x v="0"/>
    <m/>
    <m/>
    <m/>
    <m/>
    <m/>
    <m/>
    <m/>
    <n v="1"/>
    <m/>
    <m/>
    <x v="0"/>
    <x v="0"/>
    <m/>
    <m/>
    <m/>
    <m/>
    <x v="0"/>
    <m/>
    <m/>
  </r>
  <r>
    <x v="1"/>
    <x v="0"/>
    <x v="1"/>
    <s v=" 11:14:14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1:14:2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14:3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14:49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14:56"/>
    <x v="0"/>
    <m/>
    <m/>
    <m/>
    <m/>
    <m/>
    <m/>
    <m/>
    <n v="1"/>
    <m/>
    <m/>
    <x v="0"/>
    <x v="0"/>
    <m/>
    <m/>
    <m/>
    <m/>
    <x v="0"/>
    <m/>
    <m/>
  </r>
  <r>
    <x v="24"/>
    <x v="0"/>
    <x v="2"/>
    <s v=" 11:14:58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15:03"/>
    <x v="0"/>
    <m/>
    <m/>
    <m/>
    <n v="1"/>
    <m/>
    <m/>
    <m/>
    <m/>
    <m/>
    <m/>
    <x v="0"/>
    <x v="0"/>
    <m/>
    <m/>
    <m/>
    <m/>
    <x v="0"/>
    <m/>
    <m/>
  </r>
  <r>
    <x v="20"/>
    <x v="0"/>
    <x v="5"/>
    <s v=" 11:15:05"/>
    <x v="1"/>
    <m/>
    <m/>
    <m/>
    <m/>
    <m/>
    <m/>
    <m/>
    <m/>
    <m/>
    <m/>
    <x v="0"/>
    <x v="0"/>
    <m/>
    <m/>
    <m/>
    <m/>
    <x v="0"/>
    <m/>
    <n v="1"/>
  </r>
  <r>
    <x v="16"/>
    <x v="0"/>
    <x v="1"/>
    <s v=" 11:15:06"/>
    <x v="0"/>
    <m/>
    <m/>
    <m/>
    <m/>
    <m/>
    <m/>
    <m/>
    <m/>
    <m/>
    <m/>
    <x v="0"/>
    <x v="0"/>
    <m/>
    <m/>
    <m/>
    <m/>
    <x v="0"/>
    <n v="1"/>
    <m/>
  </r>
  <r>
    <x v="24"/>
    <x v="0"/>
    <x v="2"/>
    <s v=" 11:15:55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1:15:58"/>
    <x v="1"/>
    <m/>
    <m/>
    <m/>
    <m/>
    <m/>
    <m/>
    <m/>
    <m/>
    <n v="1"/>
    <m/>
    <x v="0"/>
    <x v="0"/>
    <m/>
    <m/>
    <m/>
    <m/>
    <x v="0"/>
    <m/>
    <m/>
  </r>
  <r>
    <x v="10"/>
    <x v="0"/>
    <x v="3"/>
    <s v=" 11:16:05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11:16:0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16:08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16:16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16:17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16:19"/>
    <x v="0"/>
    <m/>
    <m/>
    <m/>
    <m/>
    <m/>
    <n v="1"/>
    <m/>
    <m/>
    <m/>
    <m/>
    <x v="0"/>
    <x v="0"/>
    <m/>
    <m/>
    <m/>
    <m/>
    <x v="0"/>
    <m/>
    <m/>
  </r>
  <r>
    <x v="22"/>
    <x v="0"/>
    <x v="5"/>
    <s v=" 11:16:27"/>
    <x v="1"/>
    <m/>
    <m/>
    <m/>
    <m/>
    <m/>
    <m/>
    <m/>
    <m/>
    <n v="1"/>
    <m/>
    <x v="0"/>
    <x v="0"/>
    <m/>
    <m/>
    <m/>
    <m/>
    <x v="0"/>
    <m/>
    <m/>
  </r>
  <r>
    <x v="0"/>
    <x v="0"/>
    <x v="0"/>
    <s v=" 11:16:32"/>
    <x v="0"/>
    <m/>
    <m/>
    <m/>
    <m/>
    <m/>
    <m/>
    <m/>
    <m/>
    <m/>
    <m/>
    <x v="0"/>
    <x v="0"/>
    <m/>
    <m/>
    <m/>
    <m/>
    <x v="0"/>
    <m/>
    <n v="1"/>
  </r>
  <r>
    <x v="0"/>
    <x v="0"/>
    <x v="0"/>
    <s v=" 11:16:35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17:03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1:17:05"/>
    <x v="1"/>
    <m/>
    <m/>
    <m/>
    <m/>
    <m/>
    <m/>
    <m/>
    <m/>
    <n v="1"/>
    <m/>
    <x v="0"/>
    <x v="0"/>
    <m/>
    <m/>
    <m/>
    <m/>
    <x v="0"/>
    <m/>
    <m/>
  </r>
  <r>
    <x v="16"/>
    <x v="0"/>
    <x v="1"/>
    <s v=" 11:17:08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1:17:13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1:17:17"/>
    <x v="0"/>
    <m/>
    <n v="1"/>
    <m/>
    <m/>
    <m/>
    <m/>
    <m/>
    <m/>
    <m/>
    <m/>
    <x v="0"/>
    <x v="0"/>
    <m/>
    <m/>
    <m/>
    <m/>
    <x v="0"/>
    <m/>
    <m/>
  </r>
  <r>
    <x v="17"/>
    <x v="0"/>
    <x v="4"/>
    <s v=" 11:17:22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17:25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18:39"/>
    <x v="0"/>
    <m/>
    <m/>
    <m/>
    <m/>
    <m/>
    <m/>
    <m/>
    <m/>
    <m/>
    <m/>
    <x v="0"/>
    <x v="0"/>
    <m/>
    <m/>
    <n v="1"/>
    <m/>
    <x v="0"/>
    <m/>
    <m/>
  </r>
  <r>
    <x v="14"/>
    <x v="0"/>
    <x v="0"/>
    <s v=" 11:18:43"/>
    <x v="0"/>
    <m/>
    <m/>
    <m/>
    <m/>
    <m/>
    <n v="1"/>
    <m/>
    <m/>
    <m/>
    <m/>
    <x v="0"/>
    <x v="0"/>
    <m/>
    <m/>
    <m/>
    <m/>
    <x v="0"/>
    <m/>
    <m/>
  </r>
  <r>
    <x v="1"/>
    <x v="0"/>
    <x v="1"/>
    <s v=" 11:18:45"/>
    <x v="0"/>
    <m/>
    <m/>
    <m/>
    <m/>
    <m/>
    <m/>
    <m/>
    <n v="1"/>
    <m/>
    <m/>
    <x v="0"/>
    <x v="0"/>
    <m/>
    <m/>
    <m/>
    <m/>
    <x v="0"/>
    <m/>
    <m/>
  </r>
  <r>
    <x v="2"/>
    <x v="0"/>
    <x v="0"/>
    <s v=" 11:18:46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18:46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18:50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1:19:02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1:19:03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1:19:12"/>
    <x v="0"/>
    <m/>
    <m/>
    <m/>
    <m/>
    <m/>
    <m/>
    <m/>
    <n v="1"/>
    <m/>
    <m/>
    <x v="0"/>
    <x v="0"/>
    <m/>
    <m/>
    <m/>
    <m/>
    <x v="0"/>
    <m/>
    <m/>
  </r>
  <r>
    <x v="10"/>
    <x v="0"/>
    <x v="3"/>
    <s v=" 11:19:13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1:19:13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1:19:14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19:18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19:25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19:54"/>
    <x v="0"/>
    <m/>
    <n v="1"/>
    <m/>
    <m/>
    <m/>
    <m/>
    <m/>
    <m/>
    <m/>
    <m/>
    <x v="0"/>
    <x v="0"/>
    <m/>
    <m/>
    <m/>
    <m/>
    <x v="0"/>
    <m/>
    <m/>
  </r>
  <r>
    <x v="15"/>
    <x v="0"/>
    <x v="3"/>
    <s v=" 11:19:55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1:20:18"/>
    <x v="0"/>
    <m/>
    <m/>
    <m/>
    <n v="1"/>
    <m/>
    <m/>
    <m/>
    <m/>
    <m/>
    <m/>
    <x v="0"/>
    <x v="0"/>
    <m/>
    <m/>
    <m/>
    <m/>
    <x v="0"/>
    <m/>
    <m/>
  </r>
  <r>
    <x v="5"/>
    <x v="0"/>
    <x v="1"/>
    <s v=" 11:20:40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1:20:40"/>
    <x v="0"/>
    <m/>
    <m/>
    <m/>
    <n v="1"/>
    <m/>
    <m/>
    <m/>
    <m/>
    <m/>
    <m/>
    <x v="0"/>
    <x v="0"/>
    <m/>
    <m/>
    <m/>
    <m/>
    <x v="0"/>
    <m/>
    <m/>
  </r>
  <r>
    <x v="8"/>
    <x v="0"/>
    <x v="3"/>
    <s v=" 11:21:19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21:21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21:22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21:5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21:51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21:53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1:21:53"/>
    <x v="1"/>
    <m/>
    <m/>
    <m/>
    <m/>
    <m/>
    <m/>
    <m/>
    <m/>
    <m/>
    <m/>
    <x v="0"/>
    <x v="0"/>
    <m/>
    <m/>
    <m/>
    <m/>
    <x v="0"/>
    <m/>
    <n v="1"/>
  </r>
  <r>
    <x v="17"/>
    <x v="0"/>
    <x v="4"/>
    <s v=" 11:21:55"/>
    <x v="0"/>
    <m/>
    <m/>
    <m/>
    <m/>
    <m/>
    <n v="1"/>
    <m/>
    <m/>
    <m/>
    <m/>
    <x v="0"/>
    <x v="0"/>
    <m/>
    <m/>
    <m/>
    <m/>
    <x v="0"/>
    <m/>
    <m/>
  </r>
  <r>
    <x v="23"/>
    <x v="0"/>
    <x v="5"/>
    <s v=" 11:21:55"/>
    <x v="1"/>
    <m/>
    <m/>
    <m/>
    <m/>
    <m/>
    <m/>
    <m/>
    <m/>
    <n v="1"/>
    <m/>
    <x v="0"/>
    <x v="0"/>
    <m/>
    <m/>
    <m/>
    <m/>
    <x v="0"/>
    <m/>
    <m/>
  </r>
  <r>
    <x v="23"/>
    <x v="0"/>
    <x v="5"/>
    <s v=" 11:22:32"/>
    <x v="1"/>
    <m/>
    <n v="1"/>
    <m/>
    <m/>
    <m/>
    <m/>
    <m/>
    <m/>
    <m/>
    <m/>
    <x v="0"/>
    <x v="0"/>
    <m/>
    <m/>
    <m/>
    <m/>
    <x v="0"/>
    <m/>
    <m/>
  </r>
  <r>
    <x v="22"/>
    <x v="0"/>
    <x v="5"/>
    <s v=" 11:22:33"/>
    <x v="1"/>
    <m/>
    <m/>
    <m/>
    <m/>
    <m/>
    <m/>
    <m/>
    <m/>
    <m/>
    <n v="1"/>
    <x v="0"/>
    <x v="0"/>
    <m/>
    <m/>
    <m/>
    <m/>
    <x v="0"/>
    <m/>
    <m/>
  </r>
  <r>
    <x v="8"/>
    <x v="0"/>
    <x v="3"/>
    <s v=" 11:23:09"/>
    <x v="0"/>
    <m/>
    <m/>
    <m/>
    <m/>
    <m/>
    <m/>
    <m/>
    <m/>
    <m/>
    <m/>
    <x v="0"/>
    <x v="0"/>
    <m/>
    <m/>
    <m/>
    <m/>
    <x v="0"/>
    <m/>
    <n v="1"/>
  </r>
  <r>
    <x v="8"/>
    <x v="0"/>
    <x v="3"/>
    <s v=" 11:23:10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1:23:11"/>
    <x v="0"/>
    <m/>
    <m/>
    <m/>
    <m/>
    <m/>
    <n v="1"/>
    <m/>
    <m/>
    <m/>
    <m/>
    <x v="0"/>
    <x v="0"/>
    <m/>
    <m/>
    <m/>
    <m/>
    <x v="0"/>
    <m/>
    <m/>
  </r>
  <r>
    <x v="8"/>
    <x v="0"/>
    <x v="3"/>
    <s v=" 11:23:12"/>
    <x v="0"/>
    <m/>
    <m/>
    <m/>
    <m/>
    <m/>
    <n v="1"/>
    <m/>
    <m/>
    <m/>
    <m/>
    <x v="0"/>
    <x v="0"/>
    <m/>
    <m/>
    <m/>
    <m/>
    <x v="0"/>
    <m/>
    <m/>
  </r>
  <r>
    <x v="8"/>
    <x v="0"/>
    <x v="3"/>
    <s v=" 11:23:13"/>
    <x v="0"/>
    <m/>
    <m/>
    <m/>
    <n v="1"/>
    <m/>
    <m/>
    <m/>
    <m/>
    <m/>
    <m/>
    <x v="0"/>
    <x v="0"/>
    <m/>
    <m/>
    <m/>
    <m/>
    <x v="0"/>
    <m/>
    <m/>
  </r>
  <r>
    <x v="8"/>
    <x v="0"/>
    <x v="3"/>
    <s v=" 11:23:14"/>
    <x v="0"/>
    <n v="1"/>
    <m/>
    <m/>
    <m/>
    <m/>
    <m/>
    <m/>
    <m/>
    <m/>
    <m/>
    <x v="0"/>
    <x v="0"/>
    <m/>
    <m/>
    <m/>
    <m/>
    <x v="0"/>
    <m/>
    <m/>
  </r>
  <r>
    <x v="11"/>
    <x v="0"/>
    <x v="4"/>
    <s v=" 11:23:52"/>
    <x v="0"/>
    <m/>
    <m/>
    <m/>
    <n v="1"/>
    <m/>
    <m/>
    <m/>
    <m/>
    <m/>
    <m/>
    <x v="0"/>
    <x v="0"/>
    <m/>
    <m/>
    <m/>
    <m/>
    <x v="0"/>
    <m/>
    <m/>
  </r>
  <r>
    <x v="6"/>
    <x v="0"/>
    <x v="3"/>
    <s v=" 11:23:57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24:14"/>
    <x v="0"/>
    <m/>
    <m/>
    <m/>
    <m/>
    <m/>
    <m/>
    <m/>
    <m/>
    <m/>
    <m/>
    <x v="0"/>
    <x v="0"/>
    <m/>
    <m/>
    <m/>
    <m/>
    <x v="0"/>
    <m/>
    <n v="1"/>
  </r>
  <r>
    <x v="6"/>
    <x v="0"/>
    <x v="3"/>
    <s v=" 11:24:17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24:52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25:57"/>
    <x v="0"/>
    <m/>
    <m/>
    <m/>
    <m/>
    <m/>
    <m/>
    <m/>
    <m/>
    <m/>
    <n v="1"/>
    <x v="0"/>
    <x v="0"/>
    <m/>
    <m/>
    <m/>
    <m/>
    <x v="0"/>
    <m/>
    <m/>
  </r>
  <r>
    <x v="0"/>
    <x v="0"/>
    <x v="0"/>
    <s v=" 11:26:10"/>
    <x v="0"/>
    <m/>
    <m/>
    <m/>
    <m/>
    <m/>
    <m/>
    <m/>
    <m/>
    <n v="1"/>
    <m/>
    <x v="0"/>
    <x v="0"/>
    <m/>
    <m/>
    <m/>
    <m/>
    <x v="0"/>
    <m/>
    <m/>
  </r>
  <r>
    <x v="21"/>
    <x v="0"/>
    <x v="5"/>
    <s v=" 11:26:20"/>
    <x v="1"/>
    <m/>
    <m/>
    <m/>
    <m/>
    <m/>
    <m/>
    <m/>
    <m/>
    <n v="1"/>
    <m/>
    <x v="0"/>
    <x v="0"/>
    <m/>
    <m/>
    <m/>
    <m/>
    <x v="0"/>
    <m/>
    <m/>
  </r>
  <r>
    <x v="24"/>
    <x v="0"/>
    <x v="2"/>
    <s v=" 11:26:33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1:26:34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1:26:3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26:54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1:27:06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27:10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27:12"/>
    <x v="0"/>
    <m/>
    <m/>
    <m/>
    <m/>
    <m/>
    <n v="1"/>
    <m/>
    <m/>
    <m/>
    <m/>
    <x v="0"/>
    <x v="0"/>
    <m/>
    <m/>
    <m/>
    <m/>
    <x v="0"/>
    <m/>
    <m/>
  </r>
  <r>
    <x v="11"/>
    <x v="0"/>
    <x v="4"/>
    <s v=" 11:27:13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27:17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27:26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27:26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27:30"/>
    <x v="0"/>
    <m/>
    <m/>
    <m/>
    <m/>
    <m/>
    <m/>
    <m/>
    <m/>
    <n v="1"/>
    <m/>
    <x v="0"/>
    <x v="0"/>
    <m/>
    <m/>
    <m/>
    <m/>
    <x v="0"/>
    <m/>
    <m/>
  </r>
  <r>
    <x v="12"/>
    <x v="0"/>
    <x v="1"/>
    <s v=" 11:27:52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27:56"/>
    <x v="0"/>
    <m/>
    <m/>
    <m/>
    <n v="1"/>
    <m/>
    <m/>
    <m/>
    <m/>
    <m/>
    <m/>
    <x v="0"/>
    <x v="0"/>
    <m/>
    <m/>
    <m/>
    <m/>
    <x v="0"/>
    <m/>
    <m/>
  </r>
  <r>
    <x v="10"/>
    <x v="0"/>
    <x v="3"/>
    <s v=" 11:28:40"/>
    <x v="0"/>
    <m/>
    <m/>
    <m/>
    <m/>
    <m/>
    <m/>
    <m/>
    <m/>
    <m/>
    <m/>
    <x v="0"/>
    <x v="0"/>
    <m/>
    <m/>
    <m/>
    <m/>
    <x v="0"/>
    <m/>
    <n v="1"/>
  </r>
  <r>
    <x v="10"/>
    <x v="0"/>
    <x v="3"/>
    <s v=" 11:28:41"/>
    <x v="0"/>
    <m/>
    <m/>
    <m/>
    <m/>
    <m/>
    <m/>
    <m/>
    <m/>
    <m/>
    <m/>
    <x v="0"/>
    <x v="0"/>
    <m/>
    <m/>
    <m/>
    <m/>
    <x v="0"/>
    <m/>
    <n v="1"/>
  </r>
  <r>
    <x v="6"/>
    <x v="0"/>
    <x v="3"/>
    <s v=" 11:28:45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28:56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28:57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29:05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29:05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29:0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29:08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29:25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1:29:26"/>
    <x v="0"/>
    <m/>
    <m/>
    <m/>
    <m/>
    <m/>
    <n v="1"/>
    <m/>
    <m/>
    <m/>
    <m/>
    <x v="0"/>
    <x v="0"/>
    <m/>
    <m/>
    <m/>
    <m/>
    <x v="0"/>
    <m/>
    <m/>
  </r>
  <r>
    <x v="23"/>
    <x v="0"/>
    <x v="5"/>
    <s v=" 11:29:36"/>
    <x v="1"/>
    <m/>
    <m/>
    <m/>
    <m/>
    <m/>
    <m/>
    <m/>
    <m/>
    <n v="1"/>
    <m/>
    <x v="0"/>
    <x v="0"/>
    <m/>
    <m/>
    <m/>
    <m/>
    <x v="0"/>
    <m/>
    <m/>
  </r>
  <r>
    <x v="23"/>
    <x v="0"/>
    <x v="5"/>
    <s v=" 11:29:36"/>
    <x v="1"/>
    <m/>
    <m/>
    <m/>
    <m/>
    <m/>
    <m/>
    <m/>
    <m/>
    <m/>
    <m/>
    <x v="0"/>
    <x v="0"/>
    <m/>
    <m/>
    <m/>
    <m/>
    <x v="0"/>
    <m/>
    <n v="1"/>
  </r>
  <r>
    <x v="10"/>
    <x v="0"/>
    <x v="3"/>
    <s v=" 11:30:10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30:18"/>
    <x v="0"/>
    <m/>
    <n v="1"/>
    <m/>
    <m/>
    <m/>
    <m/>
    <m/>
    <m/>
    <m/>
    <m/>
    <x v="0"/>
    <x v="0"/>
    <m/>
    <m/>
    <m/>
    <m/>
    <x v="0"/>
    <m/>
    <m/>
  </r>
  <r>
    <x v="0"/>
    <x v="0"/>
    <x v="0"/>
    <s v=" 11:30:4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30:42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30:45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31:14"/>
    <x v="0"/>
    <m/>
    <m/>
    <m/>
    <m/>
    <m/>
    <n v="1"/>
    <m/>
    <m/>
    <m/>
    <m/>
    <x v="0"/>
    <x v="0"/>
    <m/>
    <m/>
    <m/>
    <m/>
    <x v="0"/>
    <m/>
    <m/>
  </r>
  <r>
    <x v="24"/>
    <x v="0"/>
    <x v="2"/>
    <s v=" 11:31:22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31:39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31:41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1:32:04"/>
    <x v="1"/>
    <m/>
    <m/>
    <m/>
    <m/>
    <m/>
    <m/>
    <m/>
    <m/>
    <n v="1"/>
    <m/>
    <x v="0"/>
    <x v="0"/>
    <m/>
    <m/>
    <m/>
    <m/>
    <x v="0"/>
    <m/>
    <m/>
  </r>
  <r>
    <x v="19"/>
    <x v="0"/>
    <x v="4"/>
    <s v=" 11:32:09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1:32:14"/>
    <x v="0"/>
    <m/>
    <m/>
    <m/>
    <n v="1"/>
    <m/>
    <m/>
    <m/>
    <m/>
    <m/>
    <m/>
    <x v="0"/>
    <x v="0"/>
    <m/>
    <m/>
    <m/>
    <m/>
    <x v="0"/>
    <m/>
    <m/>
  </r>
  <r>
    <x v="23"/>
    <x v="0"/>
    <x v="5"/>
    <s v=" 11:32:32"/>
    <x v="1"/>
    <m/>
    <m/>
    <m/>
    <m/>
    <m/>
    <m/>
    <m/>
    <m/>
    <m/>
    <m/>
    <x v="0"/>
    <x v="0"/>
    <m/>
    <m/>
    <m/>
    <m/>
    <x v="0"/>
    <m/>
    <n v="1"/>
  </r>
  <r>
    <x v="24"/>
    <x v="0"/>
    <x v="2"/>
    <s v=" 11:33:07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1:33:10"/>
    <x v="0"/>
    <m/>
    <m/>
    <m/>
    <m/>
    <m/>
    <m/>
    <m/>
    <m/>
    <m/>
    <m/>
    <x v="0"/>
    <x v="0"/>
    <m/>
    <m/>
    <m/>
    <m/>
    <x v="0"/>
    <m/>
    <n v="1"/>
  </r>
  <r>
    <x v="5"/>
    <x v="0"/>
    <x v="1"/>
    <s v=" 11:33:18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33:18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34:16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34:38"/>
    <x v="0"/>
    <m/>
    <n v="1"/>
    <m/>
    <m/>
    <m/>
    <m/>
    <m/>
    <m/>
    <m/>
    <m/>
    <x v="0"/>
    <x v="0"/>
    <m/>
    <m/>
    <m/>
    <m/>
    <x v="0"/>
    <m/>
    <m/>
  </r>
  <r>
    <x v="5"/>
    <x v="0"/>
    <x v="1"/>
    <s v=" 11:34:43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34:51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34:55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35:21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35:22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11:35:3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35:32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1:35:41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35:41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1:35:44"/>
    <x v="0"/>
    <m/>
    <m/>
    <m/>
    <m/>
    <m/>
    <n v="1"/>
    <m/>
    <m/>
    <m/>
    <m/>
    <x v="0"/>
    <x v="0"/>
    <m/>
    <m/>
    <m/>
    <m/>
    <x v="0"/>
    <m/>
    <m/>
  </r>
  <r>
    <x v="14"/>
    <x v="0"/>
    <x v="0"/>
    <s v=" 11:36:11"/>
    <x v="0"/>
    <m/>
    <m/>
    <n v="1"/>
    <m/>
    <m/>
    <m/>
    <m/>
    <m/>
    <m/>
    <m/>
    <x v="0"/>
    <x v="0"/>
    <m/>
    <m/>
    <m/>
    <m/>
    <x v="0"/>
    <m/>
    <m/>
  </r>
  <r>
    <x v="8"/>
    <x v="0"/>
    <x v="3"/>
    <s v=" 11:36:38"/>
    <x v="0"/>
    <m/>
    <m/>
    <m/>
    <m/>
    <m/>
    <n v="1"/>
    <m/>
    <m/>
    <m/>
    <m/>
    <x v="0"/>
    <x v="0"/>
    <m/>
    <m/>
    <m/>
    <m/>
    <x v="0"/>
    <m/>
    <m/>
  </r>
  <r>
    <x v="11"/>
    <x v="0"/>
    <x v="4"/>
    <s v=" 11:36:45"/>
    <x v="0"/>
    <m/>
    <m/>
    <m/>
    <n v="1"/>
    <m/>
    <m/>
    <m/>
    <m/>
    <m/>
    <m/>
    <x v="0"/>
    <x v="0"/>
    <m/>
    <m/>
    <m/>
    <m/>
    <x v="0"/>
    <m/>
    <m/>
  </r>
  <r>
    <x v="22"/>
    <x v="0"/>
    <x v="5"/>
    <s v=" 11:37:23"/>
    <x v="1"/>
    <m/>
    <m/>
    <m/>
    <m/>
    <m/>
    <m/>
    <m/>
    <m/>
    <n v="1"/>
    <m/>
    <x v="0"/>
    <x v="0"/>
    <m/>
    <m/>
    <m/>
    <m/>
    <x v="0"/>
    <m/>
    <m/>
  </r>
  <r>
    <x v="14"/>
    <x v="0"/>
    <x v="0"/>
    <s v=" 11:37:31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37:3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37:39"/>
    <x v="0"/>
    <m/>
    <m/>
    <m/>
    <m/>
    <m/>
    <m/>
    <n v="1"/>
    <m/>
    <m/>
    <m/>
    <x v="0"/>
    <x v="0"/>
    <m/>
    <m/>
    <m/>
    <m/>
    <x v="0"/>
    <m/>
    <m/>
  </r>
  <r>
    <x v="2"/>
    <x v="0"/>
    <x v="0"/>
    <s v=" 11:38:22"/>
    <x v="0"/>
    <m/>
    <m/>
    <m/>
    <m/>
    <m/>
    <m/>
    <m/>
    <m/>
    <n v="1"/>
    <m/>
    <x v="0"/>
    <x v="0"/>
    <m/>
    <m/>
    <m/>
    <m/>
    <x v="0"/>
    <m/>
    <m/>
  </r>
  <r>
    <x v="1"/>
    <x v="0"/>
    <x v="1"/>
    <s v=" 11:38:35"/>
    <x v="0"/>
    <m/>
    <m/>
    <m/>
    <m/>
    <m/>
    <m/>
    <m/>
    <n v="1"/>
    <m/>
    <m/>
    <x v="0"/>
    <x v="0"/>
    <m/>
    <m/>
    <m/>
    <m/>
    <x v="0"/>
    <m/>
    <m/>
  </r>
  <r>
    <x v="13"/>
    <x v="0"/>
    <x v="2"/>
    <s v=" 11:38:36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38:46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11:39:01"/>
    <x v="1"/>
    <m/>
    <m/>
    <m/>
    <m/>
    <m/>
    <m/>
    <m/>
    <m/>
    <n v="1"/>
    <m/>
    <x v="0"/>
    <x v="0"/>
    <m/>
    <m/>
    <m/>
    <m/>
    <x v="0"/>
    <m/>
    <m/>
  </r>
  <r>
    <x v="20"/>
    <x v="0"/>
    <x v="5"/>
    <s v=" 11:39:04"/>
    <x v="1"/>
    <m/>
    <n v="1"/>
    <m/>
    <m/>
    <m/>
    <m/>
    <m/>
    <m/>
    <m/>
    <m/>
    <x v="0"/>
    <x v="0"/>
    <m/>
    <m/>
    <m/>
    <m/>
    <x v="0"/>
    <m/>
    <m/>
  </r>
  <r>
    <x v="3"/>
    <x v="0"/>
    <x v="2"/>
    <s v=" 11:39:09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39:20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1:39:21"/>
    <x v="1"/>
    <m/>
    <m/>
    <m/>
    <m/>
    <m/>
    <m/>
    <m/>
    <m/>
    <n v="1"/>
    <m/>
    <x v="0"/>
    <x v="0"/>
    <m/>
    <m/>
    <m/>
    <m/>
    <x v="0"/>
    <m/>
    <m/>
  </r>
  <r>
    <x v="15"/>
    <x v="0"/>
    <x v="3"/>
    <s v=" 11:39:22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39:33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1:40:04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40:04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40:05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40:34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41:09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41:16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41:29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41:30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41:36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1:41:45"/>
    <x v="0"/>
    <m/>
    <m/>
    <m/>
    <m/>
    <m/>
    <m/>
    <n v="1"/>
    <m/>
    <m/>
    <m/>
    <x v="0"/>
    <x v="0"/>
    <m/>
    <m/>
    <m/>
    <m/>
    <x v="0"/>
    <m/>
    <m/>
  </r>
  <r>
    <x v="11"/>
    <x v="0"/>
    <x v="4"/>
    <s v=" 11:41:46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1:41:50"/>
    <x v="0"/>
    <m/>
    <m/>
    <m/>
    <m/>
    <m/>
    <m/>
    <m/>
    <n v="1"/>
    <m/>
    <m/>
    <x v="0"/>
    <x v="0"/>
    <m/>
    <m/>
    <m/>
    <m/>
    <x v="0"/>
    <m/>
    <m/>
  </r>
  <r>
    <x v="15"/>
    <x v="0"/>
    <x v="3"/>
    <s v=" 11:41:59"/>
    <x v="0"/>
    <m/>
    <m/>
    <m/>
    <n v="1"/>
    <m/>
    <m/>
    <m/>
    <m/>
    <m/>
    <m/>
    <x v="0"/>
    <x v="0"/>
    <m/>
    <m/>
    <m/>
    <m/>
    <x v="0"/>
    <m/>
    <m/>
  </r>
  <r>
    <x v="8"/>
    <x v="0"/>
    <x v="3"/>
    <s v=" 11:43:17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1:43:18"/>
    <x v="0"/>
    <m/>
    <m/>
    <m/>
    <m/>
    <m/>
    <m/>
    <m/>
    <m/>
    <n v="1"/>
    <m/>
    <x v="0"/>
    <x v="0"/>
    <m/>
    <m/>
    <m/>
    <m/>
    <x v="0"/>
    <m/>
    <m/>
  </r>
  <r>
    <x v="7"/>
    <x v="0"/>
    <x v="1"/>
    <s v=" 11:44:09"/>
    <x v="0"/>
    <m/>
    <m/>
    <m/>
    <m/>
    <m/>
    <m/>
    <m/>
    <m/>
    <n v="1"/>
    <m/>
    <x v="0"/>
    <x v="0"/>
    <m/>
    <m/>
    <m/>
    <m/>
    <x v="0"/>
    <m/>
    <m/>
  </r>
  <r>
    <x v="14"/>
    <x v="0"/>
    <x v="0"/>
    <s v=" 11:44:10"/>
    <x v="0"/>
    <m/>
    <m/>
    <m/>
    <m/>
    <m/>
    <m/>
    <m/>
    <m/>
    <n v="1"/>
    <m/>
    <x v="0"/>
    <x v="0"/>
    <m/>
    <m/>
    <m/>
    <m/>
    <x v="0"/>
    <m/>
    <m/>
  </r>
  <r>
    <x v="23"/>
    <x v="0"/>
    <x v="5"/>
    <s v=" 11:44:20"/>
    <x v="1"/>
    <m/>
    <m/>
    <m/>
    <m/>
    <m/>
    <m/>
    <m/>
    <m/>
    <n v="1"/>
    <m/>
    <x v="0"/>
    <x v="0"/>
    <m/>
    <m/>
    <m/>
    <m/>
    <x v="0"/>
    <m/>
    <m/>
  </r>
  <r>
    <x v="14"/>
    <x v="0"/>
    <x v="0"/>
    <s v=" 11:44:59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45:09"/>
    <x v="0"/>
    <m/>
    <m/>
    <m/>
    <n v="1"/>
    <m/>
    <m/>
    <m/>
    <m/>
    <m/>
    <m/>
    <x v="0"/>
    <x v="0"/>
    <m/>
    <m/>
    <m/>
    <m/>
    <x v="0"/>
    <m/>
    <m/>
  </r>
  <r>
    <x v="24"/>
    <x v="0"/>
    <x v="2"/>
    <s v=" 11:45:17"/>
    <x v="0"/>
    <m/>
    <m/>
    <m/>
    <m/>
    <m/>
    <m/>
    <n v="1"/>
    <m/>
    <m/>
    <m/>
    <x v="0"/>
    <x v="0"/>
    <m/>
    <m/>
    <m/>
    <m/>
    <x v="0"/>
    <m/>
    <m/>
  </r>
  <r>
    <x v="8"/>
    <x v="0"/>
    <x v="3"/>
    <s v=" 11:45:19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45:35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45:36"/>
    <x v="0"/>
    <m/>
    <m/>
    <m/>
    <m/>
    <m/>
    <m/>
    <m/>
    <m/>
    <n v="1"/>
    <m/>
    <x v="0"/>
    <x v="0"/>
    <m/>
    <m/>
    <m/>
    <m/>
    <x v="0"/>
    <m/>
    <m/>
  </r>
  <r>
    <x v="9"/>
    <x v="0"/>
    <x v="2"/>
    <s v=" 11:45:39"/>
    <x v="0"/>
    <m/>
    <m/>
    <m/>
    <m/>
    <m/>
    <m/>
    <m/>
    <m/>
    <n v="1"/>
    <m/>
    <x v="0"/>
    <x v="0"/>
    <m/>
    <m/>
    <m/>
    <m/>
    <x v="0"/>
    <m/>
    <m/>
  </r>
  <r>
    <x v="4"/>
    <x v="0"/>
    <x v="0"/>
    <s v=" 11:45:43"/>
    <x v="0"/>
    <m/>
    <m/>
    <m/>
    <m/>
    <m/>
    <n v="1"/>
    <m/>
    <m/>
    <m/>
    <m/>
    <x v="0"/>
    <x v="0"/>
    <m/>
    <m/>
    <m/>
    <m/>
    <x v="0"/>
    <m/>
    <m/>
  </r>
  <r>
    <x v="16"/>
    <x v="0"/>
    <x v="1"/>
    <s v=" 11:46:28"/>
    <x v="0"/>
    <m/>
    <n v="1"/>
    <m/>
    <m/>
    <m/>
    <m/>
    <m/>
    <m/>
    <m/>
    <m/>
    <x v="0"/>
    <x v="0"/>
    <m/>
    <m/>
    <m/>
    <m/>
    <x v="0"/>
    <m/>
    <m/>
  </r>
  <r>
    <x v="20"/>
    <x v="0"/>
    <x v="5"/>
    <s v=" 11:46:37"/>
    <x v="1"/>
    <m/>
    <m/>
    <m/>
    <m/>
    <m/>
    <n v="1"/>
    <m/>
    <m/>
    <m/>
    <m/>
    <x v="0"/>
    <x v="0"/>
    <m/>
    <m/>
    <m/>
    <m/>
    <x v="0"/>
    <m/>
    <m/>
  </r>
  <r>
    <x v="4"/>
    <x v="0"/>
    <x v="0"/>
    <s v=" 11:46:59"/>
    <x v="0"/>
    <m/>
    <m/>
    <m/>
    <n v="1"/>
    <m/>
    <m/>
    <m/>
    <m/>
    <m/>
    <m/>
    <x v="0"/>
    <x v="0"/>
    <m/>
    <m/>
    <m/>
    <m/>
    <x v="0"/>
    <m/>
    <m/>
  </r>
  <r>
    <x v="2"/>
    <x v="0"/>
    <x v="0"/>
    <s v=" 11:47:00"/>
    <x v="0"/>
    <m/>
    <m/>
    <m/>
    <n v="1"/>
    <m/>
    <m/>
    <m/>
    <m/>
    <m/>
    <m/>
    <x v="0"/>
    <x v="0"/>
    <m/>
    <m/>
    <m/>
    <m/>
    <x v="0"/>
    <m/>
    <m/>
  </r>
  <r>
    <x v="13"/>
    <x v="0"/>
    <x v="2"/>
    <s v=" 11:47:23"/>
    <x v="0"/>
    <m/>
    <m/>
    <m/>
    <m/>
    <m/>
    <m/>
    <m/>
    <m/>
    <n v="1"/>
    <m/>
    <x v="0"/>
    <x v="0"/>
    <m/>
    <m/>
    <m/>
    <m/>
    <x v="0"/>
    <m/>
    <m/>
  </r>
  <r>
    <x v="13"/>
    <x v="0"/>
    <x v="2"/>
    <s v=" 11:47:27"/>
    <x v="0"/>
    <m/>
    <m/>
    <m/>
    <m/>
    <m/>
    <m/>
    <m/>
    <m/>
    <n v="1"/>
    <m/>
    <x v="0"/>
    <x v="0"/>
    <m/>
    <m/>
    <m/>
    <m/>
    <x v="0"/>
    <m/>
    <m/>
  </r>
  <r>
    <x v="11"/>
    <x v="0"/>
    <x v="4"/>
    <s v=" 11:47:32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47:33"/>
    <x v="0"/>
    <m/>
    <m/>
    <m/>
    <m/>
    <m/>
    <m/>
    <n v="1"/>
    <m/>
    <m/>
    <m/>
    <x v="0"/>
    <x v="0"/>
    <m/>
    <m/>
    <m/>
    <m/>
    <x v="0"/>
    <m/>
    <m/>
  </r>
  <r>
    <x v="6"/>
    <x v="0"/>
    <x v="3"/>
    <s v=" 11:47:58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48:10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48:27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48:33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48:34"/>
    <x v="0"/>
    <n v="1"/>
    <m/>
    <m/>
    <m/>
    <m/>
    <m/>
    <m/>
    <m/>
    <m/>
    <m/>
    <x v="0"/>
    <x v="0"/>
    <m/>
    <m/>
    <m/>
    <m/>
    <x v="0"/>
    <m/>
    <m/>
  </r>
  <r>
    <x v="7"/>
    <x v="0"/>
    <x v="1"/>
    <s v=" 11:48:38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49:01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49:32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49:46"/>
    <x v="0"/>
    <m/>
    <m/>
    <m/>
    <m/>
    <m/>
    <m/>
    <m/>
    <m/>
    <n v="1"/>
    <m/>
    <x v="0"/>
    <x v="0"/>
    <m/>
    <m/>
    <m/>
    <m/>
    <x v="0"/>
    <m/>
    <m/>
  </r>
  <r>
    <x v="20"/>
    <x v="0"/>
    <x v="5"/>
    <s v=" 11:50:14"/>
    <x v="1"/>
    <m/>
    <m/>
    <m/>
    <n v="1"/>
    <m/>
    <m/>
    <m/>
    <m/>
    <m/>
    <m/>
    <x v="0"/>
    <x v="0"/>
    <m/>
    <m/>
    <m/>
    <m/>
    <x v="0"/>
    <m/>
    <m/>
  </r>
  <r>
    <x v="0"/>
    <x v="0"/>
    <x v="0"/>
    <s v=" 11:50:23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1:50:41"/>
    <x v="0"/>
    <m/>
    <m/>
    <m/>
    <m/>
    <m/>
    <n v="1"/>
    <m/>
    <m/>
    <m/>
    <m/>
    <x v="0"/>
    <x v="0"/>
    <m/>
    <m/>
    <m/>
    <m/>
    <x v="0"/>
    <m/>
    <m/>
  </r>
  <r>
    <x v="16"/>
    <x v="0"/>
    <x v="1"/>
    <s v=" 11:50:43"/>
    <x v="0"/>
    <m/>
    <m/>
    <m/>
    <m/>
    <m/>
    <m/>
    <m/>
    <m/>
    <m/>
    <m/>
    <x v="0"/>
    <x v="0"/>
    <m/>
    <m/>
    <m/>
    <m/>
    <x v="0"/>
    <m/>
    <n v="1"/>
  </r>
  <r>
    <x v="12"/>
    <x v="0"/>
    <x v="1"/>
    <s v=" 11:51:25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51:27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51:30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1:51:43"/>
    <x v="0"/>
    <m/>
    <m/>
    <m/>
    <m/>
    <m/>
    <m/>
    <m/>
    <m/>
    <n v="1"/>
    <m/>
    <x v="0"/>
    <x v="0"/>
    <m/>
    <m/>
    <m/>
    <m/>
    <x v="0"/>
    <m/>
    <m/>
  </r>
  <r>
    <x v="19"/>
    <x v="0"/>
    <x v="4"/>
    <s v=" 11:52:12"/>
    <x v="0"/>
    <m/>
    <m/>
    <m/>
    <m/>
    <m/>
    <m/>
    <m/>
    <m/>
    <n v="1"/>
    <m/>
    <x v="0"/>
    <x v="0"/>
    <m/>
    <m/>
    <m/>
    <m/>
    <x v="0"/>
    <m/>
    <m/>
  </r>
  <r>
    <x v="10"/>
    <x v="0"/>
    <x v="3"/>
    <s v=" 11:52:29"/>
    <x v="0"/>
    <m/>
    <m/>
    <n v="1"/>
    <m/>
    <m/>
    <m/>
    <m/>
    <m/>
    <m/>
    <m/>
    <x v="0"/>
    <x v="0"/>
    <m/>
    <m/>
    <m/>
    <m/>
    <x v="0"/>
    <m/>
    <m/>
  </r>
  <r>
    <x v="10"/>
    <x v="0"/>
    <x v="3"/>
    <s v=" 11:52:32"/>
    <x v="0"/>
    <m/>
    <m/>
    <m/>
    <m/>
    <m/>
    <m/>
    <m/>
    <n v="1"/>
    <m/>
    <m/>
    <x v="0"/>
    <x v="0"/>
    <m/>
    <m/>
    <m/>
    <m/>
    <x v="0"/>
    <m/>
    <m/>
  </r>
  <r>
    <x v="5"/>
    <x v="0"/>
    <x v="1"/>
    <s v=" 11:53:07"/>
    <x v="0"/>
    <m/>
    <m/>
    <m/>
    <m/>
    <m/>
    <m/>
    <m/>
    <m/>
    <n v="1"/>
    <m/>
    <x v="0"/>
    <x v="0"/>
    <m/>
    <m/>
    <m/>
    <m/>
    <x v="0"/>
    <m/>
    <m/>
  </r>
  <r>
    <x v="22"/>
    <x v="0"/>
    <x v="5"/>
    <s v=" 11:53:56"/>
    <x v="1"/>
    <m/>
    <m/>
    <m/>
    <m/>
    <m/>
    <m/>
    <m/>
    <m/>
    <n v="1"/>
    <m/>
    <x v="0"/>
    <x v="0"/>
    <m/>
    <m/>
    <m/>
    <m/>
    <x v="0"/>
    <m/>
    <m/>
  </r>
  <r>
    <x v="22"/>
    <x v="0"/>
    <x v="5"/>
    <s v=" 11:53:57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11:54:00"/>
    <x v="0"/>
    <m/>
    <m/>
    <m/>
    <m/>
    <m/>
    <m/>
    <m/>
    <m/>
    <n v="1"/>
    <m/>
    <x v="0"/>
    <x v="0"/>
    <m/>
    <m/>
    <m/>
    <m/>
    <x v="0"/>
    <m/>
    <m/>
  </r>
  <r>
    <x v="5"/>
    <x v="0"/>
    <x v="1"/>
    <s v=" 11:54:03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54:23"/>
    <x v="0"/>
    <m/>
    <m/>
    <m/>
    <m/>
    <m/>
    <m/>
    <m/>
    <m/>
    <n v="1"/>
    <m/>
    <x v="0"/>
    <x v="0"/>
    <m/>
    <m/>
    <m/>
    <m/>
    <x v="0"/>
    <m/>
    <m/>
  </r>
  <r>
    <x v="15"/>
    <x v="0"/>
    <x v="3"/>
    <s v=" 11:54:24"/>
    <x v="0"/>
    <m/>
    <m/>
    <m/>
    <m/>
    <m/>
    <m/>
    <m/>
    <m/>
    <n v="1"/>
    <m/>
    <x v="0"/>
    <x v="0"/>
    <m/>
    <m/>
    <m/>
    <m/>
    <x v="0"/>
    <m/>
    <m/>
  </r>
  <r>
    <x v="0"/>
    <x v="0"/>
    <x v="0"/>
    <s v=" 11:54:24"/>
    <x v="0"/>
    <m/>
    <m/>
    <m/>
    <m/>
    <m/>
    <m/>
    <m/>
    <n v="1"/>
    <m/>
    <m/>
    <x v="0"/>
    <x v="0"/>
    <m/>
    <m/>
    <m/>
    <m/>
    <x v="0"/>
    <m/>
    <m/>
  </r>
  <r>
    <x v="16"/>
    <x v="0"/>
    <x v="1"/>
    <s v=" 11:54:26"/>
    <x v="0"/>
    <m/>
    <m/>
    <m/>
    <m/>
    <m/>
    <m/>
    <n v="1"/>
    <m/>
    <m/>
    <m/>
    <x v="0"/>
    <x v="0"/>
    <m/>
    <m/>
    <m/>
    <m/>
    <x v="0"/>
    <m/>
    <m/>
  </r>
  <r>
    <x v="16"/>
    <x v="0"/>
    <x v="1"/>
    <s v=" 11:54:30"/>
    <x v="0"/>
    <m/>
    <m/>
    <m/>
    <m/>
    <m/>
    <m/>
    <m/>
    <m/>
    <m/>
    <m/>
    <x v="0"/>
    <x v="0"/>
    <m/>
    <m/>
    <m/>
    <m/>
    <x v="0"/>
    <m/>
    <n v="1"/>
  </r>
  <r>
    <x v="16"/>
    <x v="0"/>
    <x v="1"/>
    <s v=" 11:54:30"/>
    <x v="0"/>
    <m/>
    <m/>
    <m/>
    <m/>
    <m/>
    <m/>
    <m/>
    <m/>
    <m/>
    <m/>
    <x v="0"/>
    <x v="0"/>
    <m/>
    <m/>
    <m/>
    <m/>
    <x v="0"/>
    <m/>
    <n v="1"/>
  </r>
  <r>
    <x v="16"/>
    <x v="0"/>
    <x v="1"/>
    <s v=" 11:54:31"/>
    <x v="0"/>
    <m/>
    <m/>
    <m/>
    <m/>
    <m/>
    <m/>
    <m/>
    <m/>
    <m/>
    <m/>
    <x v="0"/>
    <x v="0"/>
    <m/>
    <m/>
    <m/>
    <m/>
    <x v="0"/>
    <m/>
    <n v="1"/>
  </r>
  <r>
    <x v="16"/>
    <x v="0"/>
    <x v="1"/>
    <s v=" 11:54:33"/>
    <x v="0"/>
    <m/>
    <n v="1"/>
    <m/>
    <m/>
    <m/>
    <m/>
    <m/>
    <m/>
    <m/>
    <m/>
    <x v="0"/>
    <x v="0"/>
    <m/>
    <m/>
    <m/>
    <m/>
    <x v="0"/>
    <m/>
    <m/>
  </r>
  <r>
    <x v="5"/>
    <x v="0"/>
    <x v="1"/>
    <s v=" 11:54:34"/>
    <x v="0"/>
    <m/>
    <m/>
    <m/>
    <n v="1"/>
    <m/>
    <m/>
    <m/>
    <m/>
    <m/>
    <m/>
    <x v="0"/>
    <x v="0"/>
    <m/>
    <m/>
    <m/>
    <m/>
    <x v="0"/>
    <m/>
    <m/>
  </r>
  <r>
    <x v="18"/>
    <x v="0"/>
    <x v="4"/>
    <s v=" 11:54:41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54:55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55:00"/>
    <x v="0"/>
    <m/>
    <m/>
    <m/>
    <m/>
    <m/>
    <m/>
    <m/>
    <n v="1"/>
    <m/>
    <m/>
    <x v="0"/>
    <x v="0"/>
    <m/>
    <m/>
    <m/>
    <m/>
    <x v="0"/>
    <m/>
    <m/>
  </r>
  <r>
    <x v="5"/>
    <x v="0"/>
    <x v="1"/>
    <s v=" 11:55:37"/>
    <x v="0"/>
    <m/>
    <m/>
    <m/>
    <m/>
    <m/>
    <m/>
    <m/>
    <m/>
    <n v="1"/>
    <m/>
    <x v="0"/>
    <x v="0"/>
    <m/>
    <m/>
    <m/>
    <m/>
    <x v="0"/>
    <m/>
    <m/>
  </r>
  <r>
    <x v="2"/>
    <x v="0"/>
    <x v="0"/>
    <s v=" 11:55:44"/>
    <x v="0"/>
    <m/>
    <m/>
    <m/>
    <m/>
    <m/>
    <m/>
    <m/>
    <m/>
    <n v="1"/>
    <m/>
    <x v="0"/>
    <x v="0"/>
    <m/>
    <m/>
    <m/>
    <m/>
    <x v="0"/>
    <m/>
    <m/>
  </r>
  <r>
    <x v="3"/>
    <x v="0"/>
    <x v="2"/>
    <s v=" 11:56:01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56:17"/>
    <x v="0"/>
    <m/>
    <m/>
    <m/>
    <m/>
    <m/>
    <m/>
    <m/>
    <m/>
    <n v="1"/>
    <m/>
    <x v="0"/>
    <x v="0"/>
    <m/>
    <m/>
    <m/>
    <m/>
    <x v="0"/>
    <m/>
    <m/>
  </r>
  <r>
    <x v="24"/>
    <x v="0"/>
    <x v="2"/>
    <s v=" 11:56:59"/>
    <x v="0"/>
    <m/>
    <m/>
    <m/>
    <m/>
    <m/>
    <m/>
    <m/>
    <m/>
    <n v="1"/>
    <m/>
    <x v="0"/>
    <x v="0"/>
    <m/>
    <m/>
    <m/>
    <m/>
    <x v="0"/>
    <m/>
    <m/>
  </r>
  <r>
    <x v="18"/>
    <x v="0"/>
    <x v="4"/>
    <s v=" 11:57:03"/>
    <x v="0"/>
    <m/>
    <m/>
    <m/>
    <m/>
    <m/>
    <n v="1"/>
    <m/>
    <m/>
    <m/>
    <m/>
    <x v="0"/>
    <x v="0"/>
    <m/>
    <m/>
    <m/>
    <m/>
    <x v="0"/>
    <m/>
    <m/>
  </r>
  <r>
    <x v="19"/>
    <x v="0"/>
    <x v="4"/>
    <s v=" 11:57:07"/>
    <x v="0"/>
    <m/>
    <m/>
    <m/>
    <m/>
    <m/>
    <m/>
    <m/>
    <m/>
    <n v="1"/>
    <m/>
    <x v="0"/>
    <x v="0"/>
    <m/>
    <m/>
    <m/>
    <m/>
    <x v="0"/>
    <m/>
    <m/>
  </r>
  <r>
    <x v="17"/>
    <x v="0"/>
    <x v="4"/>
    <s v=" 11:57:10"/>
    <x v="0"/>
    <m/>
    <m/>
    <m/>
    <m/>
    <m/>
    <m/>
    <m/>
    <m/>
    <m/>
    <m/>
    <x v="0"/>
    <x v="0"/>
    <m/>
    <m/>
    <m/>
    <m/>
    <x v="0"/>
    <m/>
    <n v="1"/>
  </r>
  <r>
    <x v="17"/>
    <x v="0"/>
    <x v="4"/>
    <s v=" 11:57:12"/>
    <x v="0"/>
    <m/>
    <m/>
    <m/>
    <m/>
    <m/>
    <n v="1"/>
    <m/>
    <m/>
    <m/>
    <m/>
    <x v="0"/>
    <x v="0"/>
    <m/>
    <m/>
    <m/>
    <m/>
    <x v="0"/>
    <m/>
    <m/>
  </r>
  <r>
    <x v="16"/>
    <x v="0"/>
    <x v="1"/>
    <s v=" 11:57:35"/>
    <x v="0"/>
    <m/>
    <m/>
    <m/>
    <m/>
    <m/>
    <m/>
    <m/>
    <m/>
    <n v="1"/>
    <m/>
    <x v="0"/>
    <x v="0"/>
    <m/>
    <m/>
    <m/>
    <m/>
    <x v="0"/>
    <m/>
    <m/>
  </r>
  <r>
    <x v="8"/>
    <x v="0"/>
    <x v="3"/>
    <s v=" 11:58:03"/>
    <x v="0"/>
    <m/>
    <m/>
    <m/>
    <m/>
    <m/>
    <n v="1"/>
    <m/>
    <m/>
    <m/>
    <m/>
    <x v="0"/>
    <x v="0"/>
    <m/>
    <m/>
    <m/>
    <m/>
    <x v="0"/>
    <m/>
    <m/>
  </r>
  <r>
    <x v="0"/>
    <x v="0"/>
    <x v="0"/>
    <s v=" 11:58:36"/>
    <x v="0"/>
    <m/>
    <m/>
    <m/>
    <m/>
    <m/>
    <m/>
    <m/>
    <m/>
    <n v="1"/>
    <m/>
    <x v="0"/>
    <x v="0"/>
    <m/>
    <m/>
    <m/>
    <m/>
    <x v="0"/>
    <m/>
    <m/>
  </r>
  <r>
    <x v="6"/>
    <x v="0"/>
    <x v="3"/>
    <s v=" 11:58:37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1:58:41"/>
    <x v="0"/>
    <n v="1"/>
    <m/>
    <m/>
    <m/>
    <m/>
    <m/>
    <m/>
    <m/>
    <m/>
    <m/>
    <x v="0"/>
    <x v="0"/>
    <m/>
    <m/>
    <m/>
    <m/>
    <x v="0"/>
    <m/>
    <m/>
  </r>
  <r>
    <x v="5"/>
    <x v="0"/>
    <x v="1"/>
    <s v=" 11:59:13"/>
    <x v="0"/>
    <m/>
    <m/>
    <m/>
    <m/>
    <m/>
    <m/>
    <m/>
    <m/>
    <n v="1"/>
    <m/>
    <x v="0"/>
    <x v="0"/>
    <m/>
    <m/>
    <m/>
    <m/>
    <x v="0"/>
    <m/>
    <m/>
  </r>
  <r>
    <x v="16"/>
    <x v="0"/>
    <x v="1"/>
    <s v=" 12:00:22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00:28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00:29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2:01:16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01:22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01:34"/>
    <x v="2"/>
    <m/>
    <m/>
    <m/>
    <m/>
    <m/>
    <m/>
    <m/>
    <m/>
    <n v="1"/>
    <m/>
    <x v="0"/>
    <x v="0"/>
    <m/>
    <m/>
    <m/>
    <m/>
    <x v="0"/>
    <m/>
    <m/>
  </r>
  <r>
    <x v="22"/>
    <x v="0"/>
    <x v="5"/>
    <s v=" 12:02:59"/>
    <x v="1"/>
    <m/>
    <m/>
    <m/>
    <m/>
    <m/>
    <m/>
    <m/>
    <m/>
    <n v="1"/>
    <m/>
    <x v="0"/>
    <x v="0"/>
    <m/>
    <m/>
    <m/>
    <m/>
    <x v="0"/>
    <m/>
    <m/>
  </r>
  <r>
    <x v="3"/>
    <x v="0"/>
    <x v="2"/>
    <s v=" 12:03:03"/>
    <x v="2"/>
    <m/>
    <m/>
    <m/>
    <m/>
    <m/>
    <m/>
    <m/>
    <m/>
    <n v="1"/>
    <m/>
    <x v="0"/>
    <x v="0"/>
    <m/>
    <m/>
    <m/>
    <m/>
    <x v="0"/>
    <m/>
    <m/>
  </r>
  <r>
    <x v="20"/>
    <x v="0"/>
    <x v="5"/>
    <s v=" 12:03:12"/>
    <x v="1"/>
    <m/>
    <n v="1"/>
    <m/>
    <m/>
    <m/>
    <m/>
    <m/>
    <m/>
    <m/>
    <m/>
    <x v="0"/>
    <x v="0"/>
    <m/>
    <m/>
    <m/>
    <m/>
    <x v="0"/>
    <m/>
    <m/>
  </r>
  <r>
    <x v="8"/>
    <x v="0"/>
    <x v="3"/>
    <s v=" 12:03:12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2:03:18"/>
    <x v="2"/>
    <m/>
    <m/>
    <m/>
    <m/>
    <m/>
    <m/>
    <m/>
    <m/>
    <m/>
    <m/>
    <x v="0"/>
    <x v="0"/>
    <m/>
    <m/>
    <m/>
    <m/>
    <x v="0"/>
    <m/>
    <n v="1"/>
  </r>
  <r>
    <x v="2"/>
    <x v="0"/>
    <x v="0"/>
    <s v=" 12:03:25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2:03:30"/>
    <x v="2"/>
    <m/>
    <m/>
    <m/>
    <m/>
    <m/>
    <m/>
    <m/>
    <m/>
    <m/>
    <m/>
    <x v="0"/>
    <x v="0"/>
    <n v="1"/>
    <m/>
    <m/>
    <m/>
    <x v="0"/>
    <m/>
    <m/>
  </r>
  <r>
    <x v="3"/>
    <x v="0"/>
    <x v="2"/>
    <s v=" 12:04:30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2:05:29"/>
    <x v="2"/>
    <m/>
    <m/>
    <m/>
    <m/>
    <m/>
    <m/>
    <n v="1"/>
    <m/>
    <m/>
    <m/>
    <x v="0"/>
    <x v="0"/>
    <m/>
    <m/>
    <m/>
    <m/>
    <x v="0"/>
    <m/>
    <m/>
  </r>
  <r>
    <x v="22"/>
    <x v="0"/>
    <x v="5"/>
    <s v=" 12:05:38"/>
    <x v="1"/>
    <m/>
    <m/>
    <n v="1"/>
    <m/>
    <m/>
    <m/>
    <m/>
    <m/>
    <m/>
    <m/>
    <x v="0"/>
    <x v="0"/>
    <m/>
    <m/>
    <m/>
    <m/>
    <x v="0"/>
    <m/>
    <m/>
  </r>
  <r>
    <x v="23"/>
    <x v="0"/>
    <x v="5"/>
    <s v=" 12:05:45"/>
    <x v="1"/>
    <m/>
    <m/>
    <m/>
    <m/>
    <m/>
    <m/>
    <m/>
    <m/>
    <n v="1"/>
    <m/>
    <x v="0"/>
    <x v="0"/>
    <m/>
    <m/>
    <m/>
    <m/>
    <x v="0"/>
    <m/>
    <m/>
  </r>
  <r>
    <x v="23"/>
    <x v="0"/>
    <x v="5"/>
    <s v=" 12:05:49"/>
    <x v="1"/>
    <m/>
    <m/>
    <m/>
    <m/>
    <m/>
    <m/>
    <m/>
    <m/>
    <n v="1"/>
    <m/>
    <x v="0"/>
    <x v="0"/>
    <m/>
    <m/>
    <m/>
    <m/>
    <x v="0"/>
    <m/>
    <m/>
  </r>
  <r>
    <x v="6"/>
    <x v="0"/>
    <x v="3"/>
    <s v=" 12:05:50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2:05:51"/>
    <x v="2"/>
    <m/>
    <n v="1"/>
    <m/>
    <m/>
    <m/>
    <m/>
    <m/>
    <m/>
    <m/>
    <m/>
    <x v="0"/>
    <x v="0"/>
    <m/>
    <m/>
    <m/>
    <m/>
    <x v="0"/>
    <m/>
    <m/>
  </r>
  <r>
    <x v="1"/>
    <x v="0"/>
    <x v="1"/>
    <s v=" 12:05:56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2:06:42"/>
    <x v="2"/>
    <m/>
    <n v="1"/>
    <m/>
    <m/>
    <m/>
    <m/>
    <m/>
    <m/>
    <m/>
    <m/>
    <x v="0"/>
    <x v="0"/>
    <m/>
    <m/>
    <m/>
    <m/>
    <x v="0"/>
    <m/>
    <m/>
  </r>
  <r>
    <x v="19"/>
    <x v="0"/>
    <x v="4"/>
    <s v=" 12:06:48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2:07:01"/>
    <x v="2"/>
    <m/>
    <m/>
    <m/>
    <m/>
    <m/>
    <m/>
    <m/>
    <m/>
    <n v="1"/>
    <m/>
    <x v="0"/>
    <x v="0"/>
    <m/>
    <m/>
    <m/>
    <m/>
    <x v="0"/>
    <m/>
    <m/>
  </r>
  <r>
    <x v="23"/>
    <x v="0"/>
    <x v="5"/>
    <s v=" 12:07:18"/>
    <x v="1"/>
    <m/>
    <m/>
    <m/>
    <n v="1"/>
    <m/>
    <m/>
    <m/>
    <m/>
    <m/>
    <m/>
    <x v="0"/>
    <x v="0"/>
    <m/>
    <m/>
    <m/>
    <m/>
    <x v="0"/>
    <m/>
    <m/>
  </r>
  <r>
    <x v="23"/>
    <x v="0"/>
    <x v="5"/>
    <s v=" 12:07:19"/>
    <x v="1"/>
    <m/>
    <m/>
    <m/>
    <m/>
    <m/>
    <m/>
    <m/>
    <m/>
    <n v="1"/>
    <m/>
    <x v="0"/>
    <x v="0"/>
    <m/>
    <m/>
    <m/>
    <m/>
    <x v="0"/>
    <m/>
    <m/>
  </r>
  <r>
    <x v="8"/>
    <x v="0"/>
    <x v="3"/>
    <s v=" 12:07:28"/>
    <x v="2"/>
    <m/>
    <m/>
    <m/>
    <m/>
    <m/>
    <m/>
    <m/>
    <m/>
    <n v="1"/>
    <m/>
    <x v="0"/>
    <x v="0"/>
    <m/>
    <m/>
    <m/>
    <m/>
    <x v="0"/>
    <m/>
    <m/>
  </r>
  <r>
    <x v="22"/>
    <x v="0"/>
    <x v="5"/>
    <s v=" 12:07:34"/>
    <x v="1"/>
    <n v="1"/>
    <m/>
    <m/>
    <m/>
    <m/>
    <m/>
    <m/>
    <m/>
    <m/>
    <m/>
    <x v="0"/>
    <x v="0"/>
    <m/>
    <m/>
    <m/>
    <m/>
    <x v="0"/>
    <m/>
    <m/>
  </r>
  <r>
    <x v="16"/>
    <x v="0"/>
    <x v="1"/>
    <s v=" 12:07:53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07:54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07:55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2:08:05"/>
    <x v="2"/>
    <m/>
    <m/>
    <n v="1"/>
    <m/>
    <m/>
    <m/>
    <m/>
    <m/>
    <m/>
    <m/>
    <x v="0"/>
    <x v="0"/>
    <m/>
    <m/>
    <m/>
    <m/>
    <x v="0"/>
    <m/>
    <m/>
  </r>
  <r>
    <x v="12"/>
    <x v="0"/>
    <x v="1"/>
    <s v=" 12:08:06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2:09:05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2:09:2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10:06"/>
    <x v="2"/>
    <m/>
    <m/>
    <m/>
    <m/>
    <m/>
    <m/>
    <m/>
    <m/>
    <n v="1"/>
    <m/>
    <x v="0"/>
    <x v="0"/>
    <m/>
    <m/>
    <m/>
    <m/>
    <x v="0"/>
    <m/>
    <m/>
  </r>
  <r>
    <x v="21"/>
    <x v="0"/>
    <x v="5"/>
    <s v=" 12:10:19"/>
    <x v="1"/>
    <m/>
    <m/>
    <m/>
    <m/>
    <m/>
    <m/>
    <m/>
    <m/>
    <n v="1"/>
    <m/>
    <x v="0"/>
    <x v="0"/>
    <m/>
    <m/>
    <m/>
    <m/>
    <x v="0"/>
    <m/>
    <m/>
  </r>
  <r>
    <x v="21"/>
    <x v="0"/>
    <x v="5"/>
    <s v=" 12:10:20"/>
    <x v="1"/>
    <m/>
    <m/>
    <m/>
    <m/>
    <m/>
    <m/>
    <m/>
    <m/>
    <n v="1"/>
    <m/>
    <x v="0"/>
    <x v="0"/>
    <m/>
    <m/>
    <m/>
    <m/>
    <x v="0"/>
    <m/>
    <m/>
  </r>
  <r>
    <x v="16"/>
    <x v="0"/>
    <x v="1"/>
    <s v=" 12:10:51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11:28"/>
    <x v="2"/>
    <m/>
    <n v="1"/>
    <m/>
    <m/>
    <m/>
    <m/>
    <m/>
    <m/>
    <m/>
    <m/>
    <x v="0"/>
    <x v="0"/>
    <m/>
    <m/>
    <m/>
    <m/>
    <x v="0"/>
    <m/>
    <m/>
  </r>
  <r>
    <x v="5"/>
    <x v="0"/>
    <x v="1"/>
    <s v=" 12:11:38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11:45"/>
    <x v="2"/>
    <m/>
    <m/>
    <m/>
    <m/>
    <m/>
    <m/>
    <m/>
    <m/>
    <n v="1"/>
    <m/>
    <x v="0"/>
    <x v="0"/>
    <m/>
    <m/>
    <m/>
    <m/>
    <x v="0"/>
    <m/>
    <m/>
  </r>
  <r>
    <x v="20"/>
    <x v="0"/>
    <x v="5"/>
    <s v=" 12:11:50"/>
    <x v="1"/>
    <m/>
    <m/>
    <m/>
    <m/>
    <m/>
    <m/>
    <m/>
    <m/>
    <m/>
    <m/>
    <x v="0"/>
    <x v="0"/>
    <m/>
    <m/>
    <m/>
    <m/>
    <x v="0"/>
    <m/>
    <n v="1"/>
  </r>
  <r>
    <x v="13"/>
    <x v="0"/>
    <x v="2"/>
    <s v=" 12:12:06"/>
    <x v="2"/>
    <m/>
    <m/>
    <m/>
    <n v="1"/>
    <m/>
    <m/>
    <m/>
    <m/>
    <m/>
    <m/>
    <x v="0"/>
    <x v="0"/>
    <m/>
    <m/>
    <m/>
    <m/>
    <x v="0"/>
    <m/>
    <m/>
  </r>
  <r>
    <x v="15"/>
    <x v="0"/>
    <x v="3"/>
    <s v=" 12:12:17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2:12:48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2:12:49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2:13:21"/>
    <x v="2"/>
    <m/>
    <m/>
    <m/>
    <m/>
    <m/>
    <m/>
    <m/>
    <m/>
    <n v="1"/>
    <m/>
    <x v="0"/>
    <x v="0"/>
    <m/>
    <m/>
    <m/>
    <m/>
    <x v="0"/>
    <m/>
    <m/>
  </r>
  <r>
    <x v="20"/>
    <x v="0"/>
    <x v="5"/>
    <s v=" 12:15:30"/>
    <x v="1"/>
    <m/>
    <m/>
    <m/>
    <m/>
    <m/>
    <m/>
    <m/>
    <m/>
    <n v="1"/>
    <m/>
    <x v="0"/>
    <x v="0"/>
    <m/>
    <m/>
    <m/>
    <m/>
    <x v="0"/>
    <m/>
    <m/>
  </r>
  <r>
    <x v="4"/>
    <x v="0"/>
    <x v="0"/>
    <s v=" 12:15:54"/>
    <x v="2"/>
    <m/>
    <m/>
    <m/>
    <m/>
    <m/>
    <m/>
    <m/>
    <m/>
    <m/>
    <m/>
    <x v="0"/>
    <x v="0"/>
    <m/>
    <m/>
    <m/>
    <m/>
    <x v="0"/>
    <m/>
    <n v="1"/>
  </r>
  <r>
    <x v="7"/>
    <x v="0"/>
    <x v="1"/>
    <s v=" 12:16:19"/>
    <x v="2"/>
    <m/>
    <m/>
    <m/>
    <m/>
    <m/>
    <m/>
    <m/>
    <m/>
    <m/>
    <m/>
    <x v="0"/>
    <x v="0"/>
    <m/>
    <m/>
    <m/>
    <m/>
    <x v="0"/>
    <m/>
    <n v="1"/>
  </r>
  <r>
    <x v="3"/>
    <x v="0"/>
    <x v="2"/>
    <s v=" 12:16:33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16:33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2:16:36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2:17:14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2:17:14"/>
    <x v="2"/>
    <m/>
    <m/>
    <m/>
    <n v="1"/>
    <m/>
    <m/>
    <m/>
    <m/>
    <m/>
    <m/>
    <x v="0"/>
    <x v="0"/>
    <m/>
    <m/>
    <m/>
    <m/>
    <x v="0"/>
    <m/>
    <m/>
  </r>
  <r>
    <x v="6"/>
    <x v="0"/>
    <x v="3"/>
    <s v=" 12:17:31"/>
    <x v="2"/>
    <m/>
    <m/>
    <m/>
    <m/>
    <m/>
    <m/>
    <m/>
    <m/>
    <n v="1"/>
    <m/>
    <x v="0"/>
    <x v="0"/>
    <m/>
    <m/>
    <m/>
    <m/>
    <x v="0"/>
    <m/>
    <m/>
  </r>
  <r>
    <x v="20"/>
    <x v="0"/>
    <x v="5"/>
    <s v=" 12:17:33"/>
    <x v="1"/>
    <n v="1"/>
    <m/>
    <m/>
    <m/>
    <m/>
    <m/>
    <m/>
    <m/>
    <m/>
    <m/>
    <x v="0"/>
    <x v="0"/>
    <m/>
    <m/>
    <m/>
    <m/>
    <x v="0"/>
    <m/>
    <m/>
  </r>
  <r>
    <x v="18"/>
    <x v="0"/>
    <x v="4"/>
    <s v=" 12:17:48"/>
    <x v="2"/>
    <m/>
    <m/>
    <m/>
    <m/>
    <m/>
    <m/>
    <m/>
    <m/>
    <n v="1"/>
    <m/>
    <x v="0"/>
    <x v="0"/>
    <m/>
    <m/>
    <m/>
    <m/>
    <x v="0"/>
    <m/>
    <m/>
  </r>
  <r>
    <x v="23"/>
    <x v="0"/>
    <x v="5"/>
    <s v=" 12:17:55"/>
    <x v="1"/>
    <m/>
    <m/>
    <m/>
    <m/>
    <m/>
    <m/>
    <m/>
    <m/>
    <n v="1"/>
    <m/>
    <x v="0"/>
    <x v="0"/>
    <m/>
    <m/>
    <m/>
    <m/>
    <x v="0"/>
    <m/>
    <m/>
  </r>
  <r>
    <x v="24"/>
    <x v="0"/>
    <x v="2"/>
    <s v=" 12:18:18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18:27"/>
    <x v="2"/>
    <m/>
    <m/>
    <m/>
    <n v="1"/>
    <m/>
    <m/>
    <m/>
    <m/>
    <m/>
    <m/>
    <x v="0"/>
    <x v="0"/>
    <m/>
    <m/>
    <m/>
    <m/>
    <x v="0"/>
    <m/>
    <m/>
  </r>
  <r>
    <x v="18"/>
    <x v="0"/>
    <x v="4"/>
    <s v=" 12:18:3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18:48"/>
    <x v="2"/>
    <n v="1"/>
    <m/>
    <m/>
    <m/>
    <m/>
    <m/>
    <m/>
    <m/>
    <m/>
    <m/>
    <x v="0"/>
    <x v="0"/>
    <m/>
    <m/>
    <m/>
    <m/>
    <x v="0"/>
    <m/>
    <m/>
  </r>
  <r>
    <x v="4"/>
    <x v="0"/>
    <x v="0"/>
    <s v=" 12:19:15"/>
    <x v="2"/>
    <m/>
    <m/>
    <m/>
    <m/>
    <m/>
    <n v="1"/>
    <m/>
    <m/>
    <m/>
    <m/>
    <x v="0"/>
    <x v="0"/>
    <m/>
    <m/>
    <m/>
    <m/>
    <x v="0"/>
    <m/>
    <m/>
  </r>
  <r>
    <x v="3"/>
    <x v="0"/>
    <x v="2"/>
    <s v=" 12:19:17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19:31"/>
    <x v="2"/>
    <m/>
    <m/>
    <m/>
    <m/>
    <m/>
    <n v="1"/>
    <m/>
    <m/>
    <m/>
    <m/>
    <x v="0"/>
    <x v="0"/>
    <m/>
    <m/>
    <m/>
    <m/>
    <x v="0"/>
    <m/>
    <m/>
  </r>
  <r>
    <x v="11"/>
    <x v="0"/>
    <x v="4"/>
    <s v=" 12:19:59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20:09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20:10"/>
    <x v="2"/>
    <m/>
    <m/>
    <m/>
    <m/>
    <m/>
    <m/>
    <m/>
    <m/>
    <n v="1"/>
    <m/>
    <x v="0"/>
    <x v="0"/>
    <m/>
    <m/>
    <m/>
    <m/>
    <x v="0"/>
    <m/>
    <m/>
  </r>
  <r>
    <x v="21"/>
    <x v="0"/>
    <x v="5"/>
    <s v=" 12:20:29"/>
    <x v="1"/>
    <m/>
    <m/>
    <m/>
    <m/>
    <m/>
    <m/>
    <m/>
    <m/>
    <m/>
    <m/>
    <x v="0"/>
    <x v="0"/>
    <m/>
    <m/>
    <n v="1"/>
    <m/>
    <x v="0"/>
    <m/>
    <m/>
  </r>
  <r>
    <x v="1"/>
    <x v="0"/>
    <x v="1"/>
    <s v=" 12:20:3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20:36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2:20:43"/>
    <x v="2"/>
    <m/>
    <m/>
    <m/>
    <m/>
    <m/>
    <m/>
    <m/>
    <m/>
    <m/>
    <m/>
    <x v="0"/>
    <x v="0"/>
    <m/>
    <m/>
    <m/>
    <m/>
    <x v="0"/>
    <m/>
    <n v="1"/>
  </r>
  <r>
    <x v="2"/>
    <x v="0"/>
    <x v="0"/>
    <s v=" 12:20:57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2:21:15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2:21:28"/>
    <x v="2"/>
    <m/>
    <m/>
    <m/>
    <m/>
    <m/>
    <m/>
    <m/>
    <m/>
    <m/>
    <m/>
    <x v="0"/>
    <x v="0"/>
    <m/>
    <m/>
    <m/>
    <m/>
    <x v="0"/>
    <m/>
    <n v="1"/>
  </r>
  <r>
    <x v="24"/>
    <x v="0"/>
    <x v="2"/>
    <s v=" 12:21:33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2:22:14"/>
    <x v="2"/>
    <m/>
    <m/>
    <m/>
    <m/>
    <m/>
    <m/>
    <m/>
    <m/>
    <m/>
    <m/>
    <x v="0"/>
    <x v="0"/>
    <m/>
    <m/>
    <m/>
    <m/>
    <x v="0"/>
    <m/>
    <n v="1"/>
  </r>
  <r>
    <x v="2"/>
    <x v="0"/>
    <x v="0"/>
    <s v=" 12:22:16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22:22"/>
    <x v="2"/>
    <m/>
    <m/>
    <m/>
    <n v="1"/>
    <m/>
    <m/>
    <m/>
    <m/>
    <m/>
    <m/>
    <x v="0"/>
    <x v="0"/>
    <m/>
    <m/>
    <m/>
    <m/>
    <x v="0"/>
    <m/>
    <m/>
  </r>
  <r>
    <x v="24"/>
    <x v="0"/>
    <x v="2"/>
    <s v=" 12:22:50"/>
    <x v="2"/>
    <m/>
    <m/>
    <m/>
    <n v="1"/>
    <m/>
    <m/>
    <m/>
    <m/>
    <m/>
    <m/>
    <x v="0"/>
    <x v="0"/>
    <m/>
    <m/>
    <m/>
    <m/>
    <x v="0"/>
    <m/>
    <m/>
  </r>
  <r>
    <x v="3"/>
    <x v="0"/>
    <x v="2"/>
    <s v=" 12:23:13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23:22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23:28"/>
    <x v="2"/>
    <m/>
    <m/>
    <m/>
    <m/>
    <m/>
    <n v="1"/>
    <m/>
    <m/>
    <m/>
    <m/>
    <x v="0"/>
    <x v="0"/>
    <m/>
    <m/>
    <m/>
    <m/>
    <x v="0"/>
    <m/>
    <m/>
  </r>
  <r>
    <x v="20"/>
    <x v="0"/>
    <x v="5"/>
    <s v=" 12:23:29"/>
    <x v="1"/>
    <m/>
    <m/>
    <m/>
    <m/>
    <m/>
    <m/>
    <m/>
    <m/>
    <n v="1"/>
    <m/>
    <x v="0"/>
    <x v="0"/>
    <m/>
    <m/>
    <m/>
    <m/>
    <x v="0"/>
    <m/>
    <m/>
  </r>
  <r>
    <x v="21"/>
    <x v="0"/>
    <x v="5"/>
    <s v=" 12:23:47"/>
    <x v="1"/>
    <m/>
    <m/>
    <m/>
    <m/>
    <m/>
    <m/>
    <m/>
    <m/>
    <m/>
    <m/>
    <x v="0"/>
    <x v="0"/>
    <m/>
    <n v="1"/>
    <m/>
    <m/>
    <x v="0"/>
    <m/>
    <m/>
  </r>
  <r>
    <x v="22"/>
    <x v="0"/>
    <x v="5"/>
    <s v=" 12:24:41"/>
    <x v="1"/>
    <m/>
    <m/>
    <m/>
    <n v="1"/>
    <m/>
    <m/>
    <m/>
    <m/>
    <m/>
    <m/>
    <x v="0"/>
    <x v="0"/>
    <m/>
    <m/>
    <m/>
    <m/>
    <x v="0"/>
    <m/>
    <m/>
  </r>
  <r>
    <x v="22"/>
    <x v="0"/>
    <x v="5"/>
    <s v=" 12:24:41"/>
    <x v="1"/>
    <m/>
    <m/>
    <m/>
    <m/>
    <m/>
    <m/>
    <m/>
    <m/>
    <n v="1"/>
    <m/>
    <x v="0"/>
    <x v="0"/>
    <m/>
    <m/>
    <m/>
    <m/>
    <x v="0"/>
    <m/>
    <m/>
  </r>
  <r>
    <x v="22"/>
    <x v="0"/>
    <x v="5"/>
    <s v=" 12:24:48"/>
    <x v="1"/>
    <m/>
    <m/>
    <m/>
    <m/>
    <n v="1"/>
    <m/>
    <m/>
    <m/>
    <m/>
    <m/>
    <x v="0"/>
    <x v="0"/>
    <m/>
    <m/>
    <m/>
    <m/>
    <x v="0"/>
    <m/>
    <m/>
  </r>
  <r>
    <x v="12"/>
    <x v="0"/>
    <x v="1"/>
    <s v=" 12:25:28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2:25:29"/>
    <x v="2"/>
    <n v="1"/>
    <m/>
    <m/>
    <m/>
    <m/>
    <m/>
    <m/>
    <m/>
    <m/>
    <m/>
    <x v="0"/>
    <x v="0"/>
    <m/>
    <m/>
    <m/>
    <m/>
    <x v="0"/>
    <m/>
    <m/>
  </r>
  <r>
    <x v="19"/>
    <x v="0"/>
    <x v="4"/>
    <s v=" 12:25:47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25:48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2:25:54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25:57"/>
    <x v="2"/>
    <n v="1"/>
    <m/>
    <m/>
    <m/>
    <m/>
    <m/>
    <m/>
    <m/>
    <m/>
    <m/>
    <x v="0"/>
    <x v="0"/>
    <m/>
    <m/>
    <m/>
    <m/>
    <x v="0"/>
    <m/>
    <m/>
  </r>
  <r>
    <x v="8"/>
    <x v="0"/>
    <x v="3"/>
    <s v=" 12:26:20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2:26:21"/>
    <x v="2"/>
    <m/>
    <m/>
    <m/>
    <m/>
    <m/>
    <m/>
    <n v="1"/>
    <m/>
    <m/>
    <m/>
    <x v="0"/>
    <x v="0"/>
    <m/>
    <m/>
    <m/>
    <m/>
    <x v="0"/>
    <m/>
    <m/>
  </r>
  <r>
    <x v="4"/>
    <x v="0"/>
    <x v="0"/>
    <s v=" 12:26:36"/>
    <x v="2"/>
    <m/>
    <m/>
    <m/>
    <n v="1"/>
    <m/>
    <m/>
    <m/>
    <m/>
    <m/>
    <m/>
    <x v="0"/>
    <x v="0"/>
    <m/>
    <m/>
    <m/>
    <m/>
    <x v="0"/>
    <m/>
    <m/>
  </r>
  <r>
    <x v="5"/>
    <x v="0"/>
    <x v="1"/>
    <s v=" 12:27:43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2:28:26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28:57"/>
    <x v="2"/>
    <n v="1"/>
    <m/>
    <m/>
    <m/>
    <m/>
    <m/>
    <m/>
    <m/>
    <m/>
    <m/>
    <x v="0"/>
    <x v="0"/>
    <m/>
    <m/>
    <m/>
    <m/>
    <x v="0"/>
    <m/>
    <m/>
  </r>
  <r>
    <x v="6"/>
    <x v="0"/>
    <x v="3"/>
    <s v=" 12:29:54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29:5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2:30:46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31:04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2:31:1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31:2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31:21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31:42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32:12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32:31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2:32:46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32:58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33:19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2:34:37"/>
    <x v="2"/>
    <m/>
    <m/>
    <m/>
    <m/>
    <m/>
    <m/>
    <m/>
    <n v="1"/>
    <m/>
    <m/>
    <x v="0"/>
    <x v="0"/>
    <m/>
    <m/>
    <m/>
    <m/>
    <x v="0"/>
    <m/>
    <m/>
  </r>
  <r>
    <x v="1"/>
    <x v="0"/>
    <x v="1"/>
    <s v=" 12:35:17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2:35:34"/>
    <x v="2"/>
    <n v="1"/>
    <m/>
    <m/>
    <m/>
    <m/>
    <m/>
    <m/>
    <m/>
    <m/>
    <m/>
    <x v="0"/>
    <x v="0"/>
    <m/>
    <m/>
    <m/>
    <m/>
    <x v="0"/>
    <m/>
    <m/>
  </r>
  <r>
    <x v="10"/>
    <x v="0"/>
    <x v="3"/>
    <s v=" 12:35:56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35:57"/>
    <x v="2"/>
    <m/>
    <m/>
    <m/>
    <m/>
    <m/>
    <m/>
    <m/>
    <m/>
    <m/>
    <m/>
    <x v="0"/>
    <x v="0"/>
    <m/>
    <m/>
    <m/>
    <m/>
    <x v="0"/>
    <m/>
    <n v="1"/>
  </r>
  <r>
    <x v="8"/>
    <x v="0"/>
    <x v="3"/>
    <s v=" 12:36:14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2:36:17"/>
    <x v="2"/>
    <m/>
    <n v="1"/>
    <m/>
    <m/>
    <m/>
    <m/>
    <m/>
    <m/>
    <m/>
    <m/>
    <x v="0"/>
    <x v="0"/>
    <m/>
    <m/>
    <m/>
    <m/>
    <x v="0"/>
    <m/>
    <m/>
  </r>
  <r>
    <x v="21"/>
    <x v="0"/>
    <x v="5"/>
    <s v=" 12:36:39"/>
    <x v="1"/>
    <m/>
    <m/>
    <m/>
    <n v="1"/>
    <m/>
    <m/>
    <m/>
    <m/>
    <m/>
    <m/>
    <x v="0"/>
    <x v="0"/>
    <m/>
    <m/>
    <m/>
    <m/>
    <x v="0"/>
    <m/>
    <m/>
  </r>
  <r>
    <x v="15"/>
    <x v="0"/>
    <x v="3"/>
    <s v=" 12:37:13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2:37:26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37:52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38:23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2:38:50"/>
    <x v="2"/>
    <m/>
    <m/>
    <m/>
    <m/>
    <m/>
    <m/>
    <m/>
    <n v="1"/>
    <m/>
    <m/>
    <x v="0"/>
    <x v="0"/>
    <m/>
    <m/>
    <m/>
    <m/>
    <x v="0"/>
    <m/>
    <m/>
  </r>
  <r>
    <x v="19"/>
    <x v="0"/>
    <x v="4"/>
    <s v=" 12:39:45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2:39:47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2:41:53"/>
    <x v="2"/>
    <m/>
    <m/>
    <m/>
    <m/>
    <m/>
    <n v="1"/>
    <m/>
    <m/>
    <m/>
    <m/>
    <x v="0"/>
    <x v="0"/>
    <m/>
    <m/>
    <m/>
    <m/>
    <x v="0"/>
    <m/>
    <m/>
  </r>
  <r>
    <x v="9"/>
    <x v="0"/>
    <x v="2"/>
    <s v=" 12:42:13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2:42:36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2:42:38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2:42:44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2:42:45"/>
    <x v="2"/>
    <m/>
    <m/>
    <m/>
    <n v="1"/>
    <m/>
    <m/>
    <m/>
    <m/>
    <m/>
    <m/>
    <x v="0"/>
    <x v="0"/>
    <m/>
    <m/>
    <m/>
    <m/>
    <x v="0"/>
    <m/>
    <m/>
  </r>
  <r>
    <x v="6"/>
    <x v="0"/>
    <x v="3"/>
    <s v=" 12:42:5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43:10"/>
    <x v="2"/>
    <m/>
    <m/>
    <m/>
    <m/>
    <m/>
    <m/>
    <m/>
    <m/>
    <m/>
    <m/>
    <x v="0"/>
    <x v="0"/>
    <m/>
    <m/>
    <m/>
    <m/>
    <x v="0"/>
    <m/>
    <n v="1"/>
  </r>
  <r>
    <x v="15"/>
    <x v="0"/>
    <x v="3"/>
    <s v=" 12:43:11"/>
    <x v="2"/>
    <m/>
    <m/>
    <m/>
    <m/>
    <m/>
    <m/>
    <m/>
    <m/>
    <m/>
    <m/>
    <x v="0"/>
    <x v="0"/>
    <m/>
    <m/>
    <m/>
    <m/>
    <x v="0"/>
    <m/>
    <n v="1"/>
  </r>
  <r>
    <x v="15"/>
    <x v="0"/>
    <x v="3"/>
    <s v=" 12:43:12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2:43:59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44:00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2:44:09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2:44:56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2:45:18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2:45:21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2:45:22"/>
    <x v="2"/>
    <m/>
    <m/>
    <m/>
    <m/>
    <m/>
    <n v="1"/>
    <m/>
    <m/>
    <m/>
    <m/>
    <x v="0"/>
    <x v="0"/>
    <m/>
    <m/>
    <m/>
    <m/>
    <x v="0"/>
    <m/>
    <m/>
  </r>
  <r>
    <x v="17"/>
    <x v="0"/>
    <x v="4"/>
    <s v=" 12:46:02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2:46:27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2:46:38"/>
    <x v="2"/>
    <m/>
    <m/>
    <m/>
    <n v="1"/>
    <m/>
    <m/>
    <m/>
    <m/>
    <m/>
    <m/>
    <x v="0"/>
    <x v="0"/>
    <m/>
    <m/>
    <m/>
    <m/>
    <x v="0"/>
    <m/>
    <m/>
  </r>
  <r>
    <x v="0"/>
    <x v="0"/>
    <x v="0"/>
    <s v=" 12:46:44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46:49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46:59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2:47:00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47:08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2:47:33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2:47:55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2:48:31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2:48:48"/>
    <x v="2"/>
    <m/>
    <m/>
    <m/>
    <m/>
    <m/>
    <n v="1"/>
    <m/>
    <m/>
    <m/>
    <m/>
    <x v="0"/>
    <x v="0"/>
    <m/>
    <m/>
    <m/>
    <m/>
    <x v="0"/>
    <m/>
    <m/>
  </r>
  <r>
    <x v="8"/>
    <x v="0"/>
    <x v="3"/>
    <s v=" 12:49:15"/>
    <x v="2"/>
    <m/>
    <n v="1"/>
    <m/>
    <m/>
    <m/>
    <m/>
    <m/>
    <m/>
    <m/>
    <m/>
    <x v="0"/>
    <x v="0"/>
    <m/>
    <m/>
    <m/>
    <m/>
    <x v="0"/>
    <m/>
    <m/>
  </r>
  <r>
    <x v="7"/>
    <x v="0"/>
    <x v="1"/>
    <s v=" 12:50:00"/>
    <x v="2"/>
    <m/>
    <m/>
    <m/>
    <m/>
    <m/>
    <m/>
    <n v="1"/>
    <m/>
    <m/>
    <m/>
    <x v="0"/>
    <x v="0"/>
    <m/>
    <m/>
    <m/>
    <m/>
    <x v="0"/>
    <m/>
    <m/>
  </r>
  <r>
    <x v="12"/>
    <x v="0"/>
    <x v="1"/>
    <s v=" 12:50:26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2:50:45"/>
    <x v="2"/>
    <m/>
    <m/>
    <m/>
    <m/>
    <m/>
    <m/>
    <m/>
    <m/>
    <m/>
    <m/>
    <x v="0"/>
    <x v="0"/>
    <m/>
    <m/>
    <m/>
    <m/>
    <x v="0"/>
    <m/>
    <n v="1"/>
  </r>
  <r>
    <x v="3"/>
    <x v="0"/>
    <x v="2"/>
    <s v=" 12:51:39"/>
    <x v="2"/>
    <m/>
    <m/>
    <m/>
    <m/>
    <m/>
    <m/>
    <m/>
    <m/>
    <m/>
    <m/>
    <x v="0"/>
    <x v="0"/>
    <m/>
    <m/>
    <m/>
    <m/>
    <x v="0"/>
    <m/>
    <n v="1"/>
  </r>
  <r>
    <x v="11"/>
    <x v="0"/>
    <x v="4"/>
    <s v=" 12:51:42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2:53:02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2:53:05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53:12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2:54:41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2:55:25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57:26"/>
    <x v="2"/>
    <m/>
    <m/>
    <m/>
    <n v="1"/>
    <m/>
    <m/>
    <m/>
    <m/>
    <m/>
    <m/>
    <x v="0"/>
    <x v="0"/>
    <m/>
    <m/>
    <m/>
    <m/>
    <x v="0"/>
    <m/>
    <m/>
  </r>
  <r>
    <x v="2"/>
    <x v="0"/>
    <x v="0"/>
    <s v=" 12:57:57"/>
    <x v="2"/>
    <m/>
    <n v="1"/>
    <m/>
    <m/>
    <m/>
    <m/>
    <m/>
    <m/>
    <m/>
    <m/>
    <x v="0"/>
    <x v="0"/>
    <m/>
    <m/>
    <m/>
    <m/>
    <x v="0"/>
    <m/>
    <m/>
  </r>
  <r>
    <x v="15"/>
    <x v="0"/>
    <x v="3"/>
    <s v=" 12:58:19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2:58:48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2:58:55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2:59:10"/>
    <x v="2"/>
    <m/>
    <n v="1"/>
    <m/>
    <m/>
    <m/>
    <m/>
    <m/>
    <m/>
    <m/>
    <m/>
    <x v="0"/>
    <x v="0"/>
    <m/>
    <m/>
    <m/>
    <m/>
    <x v="0"/>
    <m/>
    <m/>
  </r>
  <r>
    <x v="18"/>
    <x v="0"/>
    <x v="4"/>
    <s v=" 12:59:2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2:59:49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3:00:03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3:02:23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3:02:36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04:26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3:04:45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05:04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3:05:50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3:07:52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3:07:59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3:08:54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3:09:28"/>
    <x v="2"/>
    <m/>
    <m/>
    <m/>
    <n v="1"/>
    <m/>
    <m/>
    <m/>
    <m/>
    <m/>
    <m/>
    <x v="0"/>
    <x v="0"/>
    <m/>
    <m/>
    <m/>
    <m/>
    <x v="0"/>
    <m/>
    <m/>
  </r>
  <r>
    <x v="6"/>
    <x v="0"/>
    <x v="3"/>
    <s v=" 13:09:40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3:11:07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11:30"/>
    <x v="2"/>
    <m/>
    <m/>
    <m/>
    <m/>
    <m/>
    <m/>
    <m/>
    <m/>
    <m/>
    <m/>
    <x v="0"/>
    <x v="0"/>
    <m/>
    <m/>
    <m/>
    <m/>
    <x v="0"/>
    <m/>
    <n v="1"/>
  </r>
  <r>
    <x v="12"/>
    <x v="0"/>
    <x v="1"/>
    <s v=" 13:11:4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12:1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13:17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14:17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3:14:41"/>
    <x v="2"/>
    <m/>
    <m/>
    <m/>
    <m/>
    <m/>
    <m/>
    <m/>
    <m/>
    <m/>
    <m/>
    <x v="0"/>
    <x v="0"/>
    <m/>
    <m/>
    <m/>
    <m/>
    <x v="0"/>
    <m/>
    <n v="1"/>
  </r>
  <r>
    <x v="1"/>
    <x v="0"/>
    <x v="1"/>
    <s v=" 13:14:43"/>
    <x v="2"/>
    <m/>
    <m/>
    <n v="1"/>
    <m/>
    <m/>
    <m/>
    <m/>
    <m/>
    <m/>
    <m/>
    <x v="0"/>
    <x v="0"/>
    <m/>
    <m/>
    <m/>
    <m/>
    <x v="0"/>
    <m/>
    <m/>
  </r>
  <r>
    <x v="5"/>
    <x v="0"/>
    <x v="1"/>
    <s v=" 13:15:02"/>
    <x v="2"/>
    <m/>
    <m/>
    <m/>
    <m/>
    <m/>
    <m/>
    <m/>
    <m/>
    <m/>
    <m/>
    <x v="0"/>
    <x v="0"/>
    <m/>
    <m/>
    <m/>
    <m/>
    <x v="0"/>
    <m/>
    <n v="1"/>
  </r>
  <r>
    <x v="5"/>
    <x v="0"/>
    <x v="1"/>
    <s v=" 13:15:23"/>
    <x v="2"/>
    <m/>
    <m/>
    <m/>
    <m/>
    <m/>
    <m/>
    <m/>
    <n v="1"/>
    <m/>
    <m/>
    <x v="0"/>
    <x v="0"/>
    <m/>
    <m/>
    <m/>
    <m/>
    <x v="0"/>
    <m/>
    <m/>
  </r>
  <r>
    <x v="6"/>
    <x v="0"/>
    <x v="3"/>
    <s v=" 13:16:23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3:16:59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3:17:02"/>
    <x v="2"/>
    <m/>
    <m/>
    <m/>
    <m/>
    <m/>
    <n v="1"/>
    <m/>
    <m/>
    <m/>
    <m/>
    <x v="0"/>
    <x v="0"/>
    <m/>
    <m/>
    <m/>
    <m/>
    <x v="0"/>
    <m/>
    <m/>
  </r>
  <r>
    <x v="6"/>
    <x v="0"/>
    <x v="3"/>
    <s v=" 13:17:51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3:19:12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3:19:21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3:19:50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21:04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3:21:36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21:48"/>
    <x v="2"/>
    <m/>
    <m/>
    <m/>
    <m/>
    <m/>
    <m/>
    <m/>
    <m/>
    <m/>
    <m/>
    <x v="0"/>
    <x v="0"/>
    <m/>
    <m/>
    <m/>
    <m/>
    <x v="0"/>
    <m/>
    <n v="1"/>
  </r>
  <r>
    <x v="6"/>
    <x v="0"/>
    <x v="3"/>
    <s v=" 13:22:04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3:22:20"/>
    <x v="2"/>
    <m/>
    <m/>
    <m/>
    <m/>
    <m/>
    <m/>
    <m/>
    <m/>
    <m/>
    <m/>
    <x v="0"/>
    <x v="0"/>
    <m/>
    <m/>
    <m/>
    <m/>
    <x v="0"/>
    <m/>
    <n v="1"/>
  </r>
  <r>
    <x v="0"/>
    <x v="0"/>
    <x v="0"/>
    <s v=" 13:24:03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3:24:18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3:25:12"/>
    <x v="2"/>
    <n v="1"/>
    <m/>
    <m/>
    <m/>
    <m/>
    <m/>
    <m/>
    <m/>
    <m/>
    <m/>
    <x v="0"/>
    <x v="0"/>
    <m/>
    <m/>
    <m/>
    <m/>
    <x v="0"/>
    <m/>
    <m/>
  </r>
  <r>
    <x v="10"/>
    <x v="0"/>
    <x v="3"/>
    <s v=" 13:25:36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26:40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26:4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26:46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3:27:22"/>
    <x v="2"/>
    <m/>
    <m/>
    <m/>
    <m/>
    <m/>
    <m/>
    <m/>
    <m/>
    <m/>
    <m/>
    <x v="0"/>
    <x v="0"/>
    <m/>
    <m/>
    <m/>
    <m/>
    <x v="0"/>
    <m/>
    <n v="1"/>
  </r>
  <r>
    <x v="16"/>
    <x v="0"/>
    <x v="1"/>
    <s v=" 13:27:48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3:27:50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3:28:51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3:29:11"/>
    <x v="2"/>
    <m/>
    <m/>
    <m/>
    <m/>
    <m/>
    <m/>
    <m/>
    <m/>
    <n v="1"/>
    <m/>
    <x v="0"/>
    <x v="0"/>
    <m/>
    <m/>
    <m/>
    <m/>
    <x v="0"/>
    <m/>
    <m/>
  </r>
  <r>
    <x v="18"/>
    <x v="0"/>
    <x v="4"/>
    <s v=" 13:29:26"/>
    <x v="2"/>
    <m/>
    <m/>
    <m/>
    <m/>
    <m/>
    <n v="1"/>
    <m/>
    <m/>
    <m/>
    <m/>
    <x v="0"/>
    <x v="0"/>
    <m/>
    <m/>
    <m/>
    <m/>
    <x v="0"/>
    <m/>
    <m/>
  </r>
  <r>
    <x v="9"/>
    <x v="0"/>
    <x v="2"/>
    <s v=" 13:29:28"/>
    <x v="2"/>
    <n v="1"/>
    <m/>
    <m/>
    <m/>
    <m/>
    <m/>
    <m/>
    <m/>
    <m/>
    <m/>
    <x v="0"/>
    <x v="0"/>
    <m/>
    <m/>
    <m/>
    <m/>
    <x v="0"/>
    <m/>
    <m/>
  </r>
  <r>
    <x v="6"/>
    <x v="0"/>
    <x v="3"/>
    <s v=" 13:29:37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3:29:45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3:29:48"/>
    <x v="2"/>
    <m/>
    <m/>
    <n v="1"/>
    <m/>
    <m/>
    <m/>
    <m/>
    <m/>
    <m/>
    <m/>
    <x v="0"/>
    <x v="0"/>
    <m/>
    <m/>
    <m/>
    <m/>
    <x v="0"/>
    <m/>
    <m/>
  </r>
  <r>
    <x v="13"/>
    <x v="0"/>
    <x v="2"/>
    <s v=" 13:29:52"/>
    <x v="2"/>
    <m/>
    <m/>
    <m/>
    <n v="1"/>
    <m/>
    <m/>
    <m/>
    <m/>
    <m/>
    <m/>
    <x v="0"/>
    <x v="0"/>
    <m/>
    <m/>
    <m/>
    <m/>
    <x v="0"/>
    <m/>
    <m/>
  </r>
  <r>
    <x v="1"/>
    <x v="0"/>
    <x v="1"/>
    <s v=" 13:30:24"/>
    <x v="2"/>
    <n v="1"/>
    <m/>
    <m/>
    <m/>
    <m/>
    <m/>
    <m/>
    <m/>
    <m/>
    <m/>
    <x v="0"/>
    <x v="0"/>
    <m/>
    <m/>
    <m/>
    <m/>
    <x v="0"/>
    <m/>
    <m/>
  </r>
  <r>
    <x v="1"/>
    <x v="0"/>
    <x v="1"/>
    <s v=" 13:30:27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3:33:16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3:33:16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3:33:33"/>
    <x v="2"/>
    <m/>
    <m/>
    <m/>
    <m/>
    <m/>
    <n v="1"/>
    <m/>
    <m/>
    <m/>
    <m/>
    <x v="0"/>
    <x v="0"/>
    <m/>
    <m/>
    <m/>
    <m/>
    <x v="0"/>
    <m/>
    <m/>
  </r>
  <r>
    <x v="11"/>
    <x v="0"/>
    <x v="4"/>
    <s v=" 13:34:26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3:35:41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3:35:46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3:38:26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3:38:51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3:39:01"/>
    <x v="2"/>
    <m/>
    <m/>
    <m/>
    <m/>
    <m/>
    <m/>
    <m/>
    <m/>
    <m/>
    <m/>
    <x v="0"/>
    <x v="0"/>
    <m/>
    <m/>
    <m/>
    <m/>
    <x v="0"/>
    <m/>
    <n v="1"/>
  </r>
  <r>
    <x v="11"/>
    <x v="0"/>
    <x v="4"/>
    <s v=" 13:39:1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3:39:33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3:39:54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3:40:13"/>
    <x v="2"/>
    <m/>
    <m/>
    <m/>
    <n v="1"/>
    <m/>
    <m/>
    <m/>
    <m/>
    <m/>
    <m/>
    <x v="0"/>
    <x v="0"/>
    <m/>
    <m/>
    <m/>
    <m/>
    <x v="0"/>
    <m/>
    <m/>
  </r>
  <r>
    <x v="12"/>
    <x v="0"/>
    <x v="1"/>
    <s v=" 13:40:1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41:03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41:04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3:41:22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3:41:28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3:42:31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3:42:49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3:43:06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3:43:13"/>
    <x v="2"/>
    <m/>
    <m/>
    <m/>
    <m/>
    <m/>
    <m/>
    <m/>
    <n v="1"/>
    <m/>
    <m/>
    <x v="0"/>
    <x v="0"/>
    <m/>
    <m/>
    <m/>
    <m/>
    <x v="0"/>
    <m/>
    <m/>
  </r>
  <r>
    <x v="19"/>
    <x v="0"/>
    <x v="4"/>
    <s v=" 13:43:38"/>
    <x v="2"/>
    <m/>
    <m/>
    <m/>
    <n v="1"/>
    <m/>
    <m/>
    <m/>
    <m/>
    <m/>
    <m/>
    <x v="0"/>
    <x v="0"/>
    <m/>
    <m/>
    <m/>
    <m/>
    <x v="0"/>
    <m/>
    <m/>
  </r>
  <r>
    <x v="3"/>
    <x v="0"/>
    <x v="2"/>
    <s v=" 13:44:05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3:44:38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3:44:38"/>
    <x v="2"/>
    <n v="1"/>
    <m/>
    <m/>
    <m/>
    <m/>
    <m/>
    <m/>
    <m/>
    <m/>
    <m/>
    <x v="0"/>
    <x v="0"/>
    <m/>
    <m/>
    <m/>
    <m/>
    <x v="0"/>
    <m/>
    <m/>
  </r>
  <r>
    <x v="15"/>
    <x v="0"/>
    <x v="3"/>
    <s v=" 13:44:50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3:45:53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3:45:54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3:46:09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3:46:18"/>
    <x v="2"/>
    <m/>
    <m/>
    <m/>
    <m/>
    <m/>
    <n v="1"/>
    <m/>
    <m/>
    <m/>
    <m/>
    <x v="0"/>
    <x v="0"/>
    <m/>
    <m/>
    <m/>
    <m/>
    <x v="0"/>
    <m/>
    <m/>
  </r>
  <r>
    <x v="7"/>
    <x v="0"/>
    <x v="1"/>
    <s v=" 13:47:02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3:48:55"/>
    <x v="2"/>
    <m/>
    <m/>
    <m/>
    <n v="1"/>
    <m/>
    <m/>
    <m/>
    <m/>
    <m/>
    <m/>
    <x v="0"/>
    <x v="0"/>
    <m/>
    <m/>
    <m/>
    <m/>
    <x v="0"/>
    <m/>
    <m/>
  </r>
  <r>
    <x v="1"/>
    <x v="0"/>
    <x v="1"/>
    <s v=" 13:49:59"/>
    <x v="2"/>
    <m/>
    <m/>
    <m/>
    <m/>
    <m/>
    <m/>
    <m/>
    <m/>
    <m/>
    <m/>
    <x v="0"/>
    <x v="0"/>
    <m/>
    <m/>
    <m/>
    <m/>
    <x v="0"/>
    <m/>
    <n v="1"/>
  </r>
  <r>
    <x v="6"/>
    <x v="0"/>
    <x v="3"/>
    <s v=" 13:51:00"/>
    <x v="2"/>
    <m/>
    <m/>
    <m/>
    <m/>
    <m/>
    <m/>
    <n v="1"/>
    <m/>
    <m/>
    <m/>
    <x v="0"/>
    <x v="0"/>
    <m/>
    <m/>
    <m/>
    <m/>
    <x v="0"/>
    <m/>
    <m/>
  </r>
  <r>
    <x v="9"/>
    <x v="0"/>
    <x v="2"/>
    <s v=" 13:51:08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3:51:08"/>
    <x v="2"/>
    <m/>
    <m/>
    <m/>
    <n v="1"/>
    <m/>
    <m/>
    <m/>
    <m/>
    <m/>
    <m/>
    <x v="0"/>
    <x v="0"/>
    <m/>
    <m/>
    <m/>
    <m/>
    <x v="0"/>
    <m/>
    <m/>
  </r>
  <r>
    <x v="3"/>
    <x v="0"/>
    <x v="2"/>
    <s v=" 13:51:19"/>
    <x v="2"/>
    <m/>
    <m/>
    <m/>
    <m/>
    <m/>
    <m/>
    <n v="1"/>
    <m/>
    <m/>
    <m/>
    <x v="0"/>
    <x v="0"/>
    <m/>
    <m/>
    <m/>
    <m/>
    <x v="0"/>
    <m/>
    <m/>
  </r>
  <r>
    <x v="3"/>
    <x v="0"/>
    <x v="2"/>
    <s v=" 13:51:38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3:51:44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3:51:53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3:52:02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3:52:06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3:52:18"/>
    <x v="2"/>
    <n v="1"/>
    <m/>
    <m/>
    <m/>
    <m/>
    <m/>
    <m/>
    <m/>
    <m/>
    <m/>
    <x v="0"/>
    <x v="0"/>
    <m/>
    <m/>
    <m/>
    <m/>
    <x v="0"/>
    <m/>
    <m/>
  </r>
  <r>
    <x v="15"/>
    <x v="0"/>
    <x v="3"/>
    <s v=" 13:52:20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3:52:29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3:52:44"/>
    <x v="2"/>
    <m/>
    <m/>
    <m/>
    <m/>
    <m/>
    <m/>
    <n v="1"/>
    <m/>
    <m/>
    <m/>
    <x v="0"/>
    <x v="0"/>
    <m/>
    <m/>
    <m/>
    <m/>
    <x v="0"/>
    <m/>
    <m/>
  </r>
  <r>
    <x v="17"/>
    <x v="0"/>
    <x v="4"/>
    <s v=" 13:52:45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3:52:58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3:53:01"/>
    <x v="2"/>
    <m/>
    <m/>
    <m/>
    <m/>
    <m/>
    <m/>
    <m/>
    <m/>
    <m/>
    <m/>
    <x v="0"/>
    <x v="0"/>
    <m/>
    <m/>
    <n v="1"/>
    <m/>
    <x v="0"/>
    <m/>
    <m/>
  </r>
  <r>
    <x v="19"/>
    <x v="0"/>
    <x v="4"/>
    <s v=" 13:53:06"/>
    <x v="2"/>
    <n v="1"/>
    <m/>
    <m/>
    <m/>
    <m/>
    <m/>
    <m/>
    <m/>
    <m/>
    <m/>
    <x v="0"/>
    <x v="0"/>
    <m/>
    <m/>
    <m/>
    <m/>
    <x v="0"/>
    <m/>
    <m/>
  </r>
  <r>
    <x v="0"/>
    <x v="0"/>
    <x v="0"/>
    <s v=" 13:53:27"/>
    <x v="2"/>
    <m/>
    <m/>
    <m/>
    <n v="1"/>
    <m/>
    <m/>
    <m/>
    <m/>
    <m/>
    <m/>
    <x v="0"/>
    <x v="0"/>
    <m/>
    <m/>
    <m/>
    <m/>
    <x v="0"/>
    <m/>
    <m/>
  </r>
  <r>
    <x v="6"/>
    <x v="0"/>
    <x v="3"/>
    <s v=" 13:53:58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53:58"/>
    <x v="2"/>
    <m/>
    <m/>
    <m/>
    <m/>
    <m/>
    <m/>
    <m/>
    <m/>
    <m/>
    <m/>
    <x v="0"/>
    <x v="0"/>
    <m/>
    <m/>
    <m/>
    <m/>
    <x v="0"/>
    <m/>
    <n v="1"/>
  </r>
  <r>
    <x v="3"/>
    <x v="0"/>
    <x v="2"/>
    <s v=" 13:54:02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54:03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3:54:12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3:54:38"/>
    <x v="2"/>
    <m/>
    <m/>
    <m/>
    <m/>
    <m/>
    <n v="1"/>
    <m/>
    <m/>
    <m/>
    <m/>
    <x v="0"/>
    <x v="0"/>
    <m/>
    <m/>
    <m/>
    <m/>
    <x v="0"/>
    <m/>
    <m/>
  </r>
  <r>
    <x v="19"/>
    <x v="0"/>
    <x v="4"/>
    <s v=" 13:55:28"/>
    <x v="2"/>
    <m/>
    <m/>
    <m/>
    <n v="1"/>
    <m/>
    <m/>
    <m/>
    <m/>
    <m/>
    <m/>
    <x v="0"/>
    <x v="0"/>
    <m/>
    <m/>
    <m/>
    <m/>
    <x v="0"/>
    <m/>
    <m/>
  </r>
  <r>
    <x v="3"/>
    <x v="0"/>
    <x v="2"/>
    <s v=" 13:55:30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3:55:37"/>
    <x v="2"/>
    <m/>
    <m/>
    <m/>
    <m/>
    <m/>
    <m/>
    <m/>
    <m/>
    <m/>
    <m/>
    <x v="0"/>
    <x v="0"/>
    <m/>
    <m/>
    <m/>
    <m/>
    <x v="0"/>
    <m/>
    <n v="1"/>
  </r>
  <r>
    <x v="3"/>
    <x v="0"/>
    <x v="2"/>
    <s v=" 13:55:54"/>
    <x v="2"/>
    <m/>
    <m/>
    <m/>
    <m/>
    <m/>
    <m/>
    <m/>
    <m/>
    <m/>
    <m/>
    <x v="0"/>
    <x v="0"/>
    <m/>
    <m/>
    <m/>
    <m/>
    <x v="0"/>
    <m/>
    <n v="1"/>
  </r>
  <r>
    <x v="5"/>
    <x v="0"/>
    <x v="1"/>
    <s v=" 13:57:32"/>
    <x v="2"/>
    <m/>
    <m/>
    <m/>
    <m/>
    <m/>
    <m/>
    <m/>
    <n v="1"/>
    <m/>
    <m/>
    <x v="0"/>
    <x v="0"/>
    <m/>
    <m/>
    <m/>
    <m/>
    <x v="0"/>
    <m/>
    <m/>
  </r>
  <r>
    <x v="10"/>
    <x v="0"/>
    <x v="3"/>
    <s v=" 13:57:48"/>
    <x v="2"/>
    <n v="1"/>
    <m/>
    <m/>
    <m/>
    <m/>
    <m/>
    <m/>
    <m/>
    <m/>
    <m/>
    <x v="0"/>
    <x v="0"/>
    <m/>
    <m/>
    <m/>
    <m/>
    <x v="0"/>
    <m/>
    <m/>
  </r>
  <r>
    <x v="16"/>
    <x v="0"/>
    <x v="1"/>
    <s v=" 13:58:09"/>
    <x v="2"/>
    <m/>
    <m/>
    <m/>
    <m/>
    <m/>
    <m/>
    <m/>
    <m/>
    <m/>
    <m/>
    <x v="0"/>
    <x v="0"/>
    <m/>
    <m/>
    <m/>
    <n v="1"/>
    <x v="0"/>
    <m/>
    <m/>
  </r>
  <r>
    <x v="18"/>
    <x v="0"/>
    <x v="4"/>
    <s v=" 13:59:0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3:59:25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4:00:35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4:00:40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4:00:42"/>
    <x v="2"/>
    <m/>
    <m/>
    <m/>
    <m/>
    <m/>
    <m/>
    <m/>
    <n v="1"/>
    <m/>
    <m/>
    <x v="0"/>
    <x v="0"/>
    <m/>
    <m/>
    <m/>
    <m/>
    <x v="0"/>
    <m/>
    <m/>
  </r>
  <r>
    <x v="12"/>
    <x v="0"/>
    <x v="1"/>
    <s v=" 14:00:46"/>
    <x v="2"/>
    <m/>
    <m/>
    <m/>
    <m/>
    <m/>
    <m/>
    <m/>
    <n v="1"/>
    <m/>
    <m/>
    <x v="0"/>
    <x v="0"/>
    <m/>
    <m/>
    <m/>
    <m/>
    <x v="0"/>
    <m/>
    <m/>
  </r>
  <r>
    <x v="13"/>
    <x v="0"/>
    <x v="2"/>
    <s v=" 14:00:49"/>
    <x v="2"/>
    <m/>
    <m/>
    <m/>
    <m/>
    <m/>
    <m/>
    <m/>
    <n v="1"/>
    <m/>
    <m/>
    <x v="0"/>
    <x v="0"/>
    <m/>
    <m/>
    <m/>
    <m/>
    <x v="0"/>
    <m/>
    <m/>
  </r>
  <r>
    <x v="13"/>
    <x v="0"/>
    <x v="2"/>
    <s v=" 14:00:50"/>
    <x v="2"/>
    <m/>
    <m/>
    <m/>
    <m/>
    <m/>
    <m/>
    <m/>
    <n v="1"/>
    <m/>
    <m/>
    <x v="0"/>
    <x v="0"/>
    <m/>
    <m/>
    <m/>
    <m/>
    <x v="0"/>
    <m/>
    <m/>
  </r>
  <r>
    <x v="2"/>
    <x v="0"/>
    <x v="0"/>
    <s v=" 14:01:14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4:01:43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4:01:43"/>
    <x v="2"/>
    <m/>
    <m/>
    <m/>
    <m/>
    <m/>
    <m/>
    <m/>
    <m/>
    <m/>
    <m/>
    <x v="0"/>
    <x v="0"/>
    <m/>
    <m/>
    <m/>
    <m/>
    <x v="0"/>
    <m/>
    <n v="1"/>
  </r>
  <r>
    <x v="0"/>
    <x v="0"/>
    <x v="0"/>
    <s v=" 14:01:47"/>
    <x v="2"/>
    <m/>
    <n v="1"/>
    <m/>
    <m/>
    <m/>
    <m/>
    <m/>
    <m/>
    <m/>
    <m/>
    <x v="0"/>
    <x v="0"/>
    <m/>
    <m/>
    <m/>
    <m/>
    <x v="0"/>
    <m/>
    <m/>
  </r>
  <r>
    <x v="14"/>
    <x v="0"/>
    <x v="0"/>
    <s v=" 14:02:18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03:13"/>
    <x v="2"/>
    <m/>
    <m/>
    <m/>
    <m/>
    <m/>
    <m/>
    <m/>
    <m/>
    <m/>
    <m/>
    <x v="0"/>
    <x v="0"/>
    <m/>
    <m/>
    <m/>
    <m/>
    <x v="0"/>
    <m/>
    <n v="1"/>
  </r>
  <r>
    <x v="3"/>
    <x v="0"/>
    <x v="2"/>
    <s v=" 14:03:4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04:18"/>
    <x v="2"/>
    <m/>
    <m/>
    <m/>
    <m/>
    <m/>
    <m/>
    <n v="1"/>
    <m/>
    <m/>
    <m/>
    <x v="0"/>
    <x v="0"/>
    <m/>
    <m/>
    <m/>
    <m/>
    <x v="0"/>
    <m/>
    <m/>
  </r>
  <r>
    <x v="15"/>
    <x v="0"/>
    <x v="3"/>
    <s v=" 14:04:19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04:51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4:05:24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06:14"/>
    <x v="2"/>
    <m/>
    <m/>
    <m/>
    <m/>
    <m/>
    <m/>
    <m/>
    <n v="1"/>
    <m/>
    <m/>
    <x v="0"/>
    <x v="0"/>
    <m/>
    <m/>
    <m/>
    <m/>
    <x v="0"/>
    <m/>
    <m/>
  </r>
  <r>
    <x v="5"/>
    <x v="0"/>
    <x v="1"/>
    <s v=" 14:06:57"/>
    <x v="2"/>
    <m/>
    <m/>
    <m/>
    <m/>
    <n v="1"/>
    <m/>
    <m/>
    <m/>
    <m/>
    <m/>
    <x v="0"/>
    <x v="0"/>
    <m/>
    <m/>
    <m/>
    <m/>
    <x v="0"/>
    <m/>
    <m/>
  </r>
  <r>
    <x v="2"/>
    <x v="0"/>
    <x v="0"/>
    <s v=" 14:07:34"/>
    <x v="2"/>
    <m/>
    <n v="1"/>
    <m/>
    <m/>
    <m/>
    <m/>
    <m/>
    <m/>
    <m/>
    <m/>
    <x v="0"/>
    <x v="0"/>
    <m/>
    <m/>
    <m/>
    <m/>
    <x v="0"/>
    <m/>
    <m/>
  </r>
  <r>
    <x v="0"/>
    <x v="0"/>
    <x v="0"/>
    <s v=" 14:07:35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07:48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4:09:04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4:09:26"/>
    <x v="2"/>
    <m/>
    <m/>
    <m/>
    <m/>
    <m/>
    <n v="1"/>
    <m/>
    <m/>
    <m/>
    <m/>
    <x v="0"/>
    <x v="0"/>
    <m/>
    <m/>
    <m/>
    <m/>
    <x v="0"/>
    <m/>
    <m/>
  </r>
  <r>
    <x v="16"/>
    <x v="0"/>
    <x v="1"/>
    <s v=" 14:10:30"/>
    <x v="2"/>
    <n v="1"/>
    <m/>
    <m/>
    <m/>
    <m/>
    <m/>
    <m/>
    <m/>
    <m/>
    <m/>
    <x v="0"/>
    <x v="0"/>
    <m/>
    <m/>
    <m/>
    <m/>
    <x v="0"/>
    <m/>
    <m/>
  </r>
  <r>
    <x v="5"/>
    <x v="0"/>
    <x v="1"/>
    <s v=" 14:10:30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10:43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10:59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4:11:00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11:57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13:11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13:12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4:14:07"/>
    <x v="2"/>
    <m/>
    <m/>
    <m/>
    <n v="1"/>
    <m/>
    <m/>
    <m/>
    <m/>
    <m/>
    <m/>
    <x v="0"/>
    <x v="0"/>
    <m/>
    <m/>
    <m/>
    <m/>
    <x v="0"/>
    <m/>
    <m/>
  </r>
  <r>
    <x v="15"/>
    <x v="0"/>
    <x v="3"/>
    <s v=" 14:14:47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15:56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4:16:34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16:47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17:22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18:15"/>
    <x v="2"/>
    <m/>
    <m/>
    <m/>
    <m/>
    <m/>
    <n v="1"/>
    <m/>
    <m/>
    <m/>
    <m/>
    <x v="0"/>
    <x v="0"/>
    <m/>
    <m/>
    <m/>
    <m/>
    <x v="0"/>
    <m/>
    <m/>
  </r>
  <r>
    <x v="12"/>
    <x v="0"/>
    <x v="1"/>
    <s v=" 14:19:01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4:19:04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4:19:07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19:39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4:19:56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4:20:12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4:20:25"/>
    <x v="2"/>
    <m/>
    <m/>
    <m/>
    <m/>
    <m/>
    <m/>
    <m/>
    <m/>
    <n v="1"/>
    <m/>
    <x v="0"/>
    <x v="0"/>
    <m/>
    <m/>
    <m/>
    <m/>
    <x v="0"/>
    <m/>
    <m/>
  </r>
  <r>
    <x v="18"/>
    <x v="0"/>
    <x v="4"/>
    <s v=" 14:21:45"/>
    <x v="2"/>
    <m/>
    <m/>
    <m/>
    <m/>
    <m/>
    <n v="1"/>
    <m/>
    <m/>
    <m/>
    <m/>
    <x v="0"/>
    <x v="0"/>
    <m/>
    <m/>
    <m/>
    <m/>
    <x v="0"/>
    <m/>
    <m/>
  </r>
  <r>
    <x v="18"/>
    <x v="0"/>
    <x v="4"/>
    <s v=" 14:21:46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4:22:19"/>
    <x v="2"/>
    <m/>
    <m/>
    <m/>
    <m/>
    <m/>
    <n v="1"/>
    <m/>
    <m/>
    <m/>
    <m/>
    <x v="0"/>
    <x v="0"/>
    <m/>
    <m/>
    <m/>
    <m/>
    <x v="0"/>
    <m/>
    <m/>
  </r>
  <r>
    <x v="2"/>
    <x v="0"/>
    <x v="0"/>
    <s v=" 14:22:34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4:22:39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23:11"/>
    <x v="2"/>
    <m/>
    <m/>
    <m/>
    <n v="1"/>
    <m/>
    <m/>
    <m/>
    <m/>
    <m/>
    <m/>
    <x v="0"/>
    <x v="0"/>
    <m/>
    <m/>
    <m/>
    <m/>
    <x v="0"/>
    <m/>
    <m/>
  </r>
  <r>
    <x v="6"/>
    <x v="0"/>
    <x v="3"/>
    <s v=" 14:23:17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23:26"/>
    <x v="2"/>
    <m/>
    <m/>
    <m/>
    <m/>
    <m/>
    <n v="1"/>
    <m/>
    <m/>
    <m/>
    <m/>
    <x v="0"/>
    <x v="0"/>
    <m/>
    <m/>
    <m/>
    <m/>
    <x v="0"/>
    <m/>
    <m/>
  </r>
  <r>
    <x v="16"/>
    <x v="0"/>
    <x v="1"/>
    <s v=" 14:23:47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4:23:50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4:24:14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4:24:35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25:06"/>
    <x v="2"/>
    <m/>
    <m/>
    <m/>
    <n v="1"/>
    <m/>
    <m/>
    <m/>
    <m/>
    <m/>
    <m/>
    <x v="0"/>
    <x v="0"/>
    <m/>
    <m/>
    <m/>
    <m/>
    <x v="0"/>
    <m/>
    <m/>
  </r>
  <r>
    <x v="5"/>
    <x v="0"/>
    <x v="1"/>
    <s v=" 14:25:07"/>
    <x v="2"/>
    <m/>
    <m/>
    <m/>
    <n v="1"/>
    <m/>
    <m/>
    <m/>
    <m/>
    <m/>
    <m/>
    <x v="0"/>
    <x v="0"/>
    <m/>
    <m/>
    <m/>
    <m/>
    <x v="0"/>
    <m/>
    <m/>
  </r>
  <r>
    <x v="3"/>
    <x v="0"/>
    <x v="2"/>
    <s v=" 14:25:16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25:56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4:25:58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4:26:50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4:27:59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28:03"/>
    <x v="2"/>
    <n v="1"/>
    <m/>
    <m/>
    <m/>
    <m/>
    <m/>
    <m/>
    <m/>
    <m/>
    <m/>
    <x v="0"/>
    <x v="0"/>
    <m/>
    <m/>
    <m/>
    <m/>
    <x v="0"/>
    <m/>
    <m/>
  </r>
  <r>
    <x v="17"/>
    <x v="0"/>
    <x v="4"/>
    <s v=" 14:28:03"/>
    <x v="2"/>
    <m/>
    <m/>
    <m/>
    <n v="1"/>
    <m/>
    <m/>
    <m/>
    <m/>
    <m/>
    <m/>
    <x v="0"/>
    <x v="0"/>
    <m/>
    <m/>
    <m/>
    <m/>
    <x v="0"/>
    <m/>
    <m/>
  </r>
  <r>
    <x v="10"/>
    <x v="0"/>
    <x v="3"/>
    <s v=" 14:28:04"/>
    <x v="2"/>
    <m/>
    <m/>
    <m/>
    <n v="1"/>
    <m/>
    <m/>
    <m/>
    <m/>
    <m/>
    <m/>
    <x v="0"/>
    <x v="0"/>
    <m/>
    <m/>
    <m/>
    <m/>
    <x v="0"/>
    <m/>
    <m/>
  </r>
  <r>
    <x v="15"/>
    <x v="0"/>
    <x v="3"/>
    <s v=" 14:28:46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29:2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29:26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29:44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30:07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30:31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30:33"/>
    <x v="2"/>
    <m/>
    <m/>
    <m/>
    <n v="1"/>
    <m/>
    <m/>
    <m/>
    <m/>
    <m/>
    <m/>
    <x v="0"/>
    <x v="0"/>
    <m/>
    <m/>
    <m/>
    <m/>
    <x v="0"/>
    <m/>
    <m/>
  </r>
  <r>
    <x v="9"/>
    <x v="0"/>
    <x v="2"/>
    <s v=" 14:31:40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4:32:11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32:56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4:32:59"/>
    <x v="2"/>
    <m/>
    <n v="1"/>
    <m/>
    <m/>
    <m/>
    <m/>
    <m/>
    <m/>
    <m/>
    <m/>
    <x v="0"/>
    <x v="0"/>
    <m/>
    <m/>
    <m/>
    <m/>
    <x v="0"/>
    <m/>
    <m/>
  </r>
  <r>
    <x v="1"/>
    <x v="0"/>
    <x v="1"/>
    <s v=" 14:34:23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34:3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37:52"/>
    <x v="2"/>
    <m/>
    <m/>
    <m/>
    <n v="1"/>
    <m/>
    <m/>
    <m/>
    <m/>
    <m/>
    <m/>
    <x v="0"/>
    <x v="0"/>
    <m/>
    <m/>
    <m/>
    <m/>
    <x v="0"/>
    <m/>
    <m/>
  </r>
  <r>
    <x v="15"/>
    <x v="0"/>
    <x v="3"/>
    <s v=" 14:37:5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38:12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4:38:42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38:59"/>
    <x v="2"/>
    <m/>
    <m/>
    <m/>
    <m/>
    <m/>
    <m/>
    <m/>
    <m/>
    <m/>
    <m/>
    <x v="0"/>
    <x v="0"/>
    <m/>
    <m/>
    <m/>
    <m/>
    <x v="0"/>
    <m/>
    <n v="1"/>
  </r>
  <r>
    <x v="12"/>
    <x v="0"/>
    <x v="1"/>
    <s v=" 14:40:59"/>
    <x v="2"/>
    <m/>
    <m/>
    <m/>
    <m/>
    <m/>
    <m/>
    <m/>
    <n v="1"/>
    <m/>
    <m/>
    <x v="0"/>
    <x v="0"/>
    <m/>
    <m/>
    <m/>
    <m/>
    <x v="0"/>
    <m/>
    <m/>
  </r>
  <r>
    <x v="10"/>
    <x v="0"/>
    <x v="3"/>
    <s v=" 14:41:26"/>
    <x v="2"/>
    <n v="1"/>
    <m/>
    <m/>
    <m/>
    <m/>
    <m/>
    <m/>
    <m/>
    <m/>
    <m/>
    <x v="0"/>
    <x v="0"/>
    <m/>
    <m/>
    <m/>
    <m/>
    <x v="0"/>
    <m/>
    <m/>
  </r>
  <r>
    <x v="3"/>
    <x v="0"/>
    <x v="2"/>
    <s v=" 14:41:37"/>
    <x v="2"/>
    <m/>
    <m/>
    <m/>
    <m/>
    <m/>
    <m/>
    <m/>
    <m/>
    <m/>
    <m/>
    <x v="0"/>
    <x v="0"/>
    <m/>
    <m/>
    <m/>
    <m/>
    <x v="0"/>
    <m/>
    <n v="1"/>
  </r>
  <r>
    <x v="5"/>
    <x v="0"/>
    <x v="1"/>
    <s v=" 14:42:06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42:59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4:43:45"/>
    <x v="2"/>
    <m/>
    <m/>
    <m/>
    <m/>
    <m/>
    <m/>
    <m/>
    <m/>
    <m/>
    <m/>
    <x v="0"/>
    <x v="0"/>
    <m/>
    <m/>
    <n v="1"/>
    <m/>
    <x v="0"/>
    <m/>
    <m/>
  </r>
  <r>
    <x v="9"/>
    <x v="0"/>
    <x v="2"/>
    <s v=" 14:44:16"/>
    <x v="2"/>
    <m/>
    <m/>
    <m/>
    <m/>
    <m/>
    <m/>
    <m/>
    <m/>
    <m/>
    <m/>
    <x v="0"/>
    <x v="0"/>
    <m/>
    <m/>
    <m/>
    <m/>
    <x v="0"/>
    <m/>
    <n v="1"/>
  </r>
  <r>
    <x v="6"/>
    <x v="0"/>
    <x v="3"/>
    <s v=" 14:44:23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44:26"/>
    <x v="2"/>
    <m/>
    <n v="1"/>
    <m/>
    <m/>
    <m/>
    <m/>
    <m/>
    <m/>
    <m/>
    <m/>
    <x v="0"/>
    <x v="0"/>
    <m/>
    <m/>
    <m/>
    <m/>
    <x v="0"/>
    <m/>
    <m/>
  </r>
  <r>
    <x v="6"/>
    <x v="0"/>
    <x v="3"/>
    <s v=" 14:44:28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4:45:06"/>
    <x v="2"/>
    <m/>
    <m/>
    <m/>
    <m/>
    <m/>
    <n v="1"/>
    <m/>
    <m/>
    <m/>
    <m/>
    <x v="0"/>
    <x v="0"/>
    <m/>
    <m/>
    <m/>
    <m/>
    <x v="0"/>
    <m/>
    <m/>
  </r>
  <r>
    <x v="6"/>
    <x v="0"/>
    <x v="3"/>
    <s v=" 14:45:24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45:57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4:46:42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4:46:48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4:46:49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4:47:15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4:47:16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48:32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49:39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49:43"/>
    <x v="2"/>
    <m/>
    <m/>
    <m/>
    <n v="1"/>
    <m/>
    <m/>
    <m/>
    <m/>
    <m/>
    <m/>
    <x v="0"/>
    <x v="0"/>
    <m/>
    <m/>
    <m/>
    <m/>
    <x v="0"/>
    <m/>
    <m/>
  </r>
  <r>
    <x v="15"/>
    <x v="0"/>
    <x v="3"/>
    <s v=" 14:49:48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4:50:05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4:50:10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50:52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4:50:57"/>
    <x v="2"/>
    <m/>
    <m/>
    <m/>
    <m/>
    <m/>
    <m/>
    <m/>
    <m/>
    <n v="1"/>
    <m/>
    <x v="0"/>
    <x v="0"/>
    <m/>
    <m/>
    <m/>
    <m/>
    <x v="0"/>
    <m/>
    <m/>
  </r>
  <r>
    <x v="18"/>
    <x v="0"/>
    <x v="4"/>
    <s v=" 14:51:27"/>
    <x v="2"/>
    <m/>
    <m/>
    <m/>
    <m/>
    <m/>
    <m/>
    <n v="1"/>
    <m/>
    <m/>
    <m/>
    <x v="0"/>
    <x v="0"/>
    <m/>
    <m/>
    <m/>
    <m/>
    <x v="0"/>
    <m/>
    <m/>
  </r>
  <r>
    <x v="18"/>
    <x v="0"/>
    <x v="4"/>
    <s v=" 14:51:28"/>
    <x v="2"/>
    <m/>
    <m/>
    <m/>
    <m/>
    <m/>
    <m/>
    <m/>
    <m/>
    <n v="1"/>
    <m/>
    <x v="0"/>
    <x v="0"/>
    <m/>
    <m/>
    <m/>
    <m/>
    <x v="0"/>
    <m/>
    <m/>
  </r>
  <r>
    <x v="18"/>
    <x v="0"/>
    <x v="4"/>
    <s v=" 14:51:29"/>
    <x v="2"/>
    <m/>
    <m/>
    <m/>
    <m/>
    <m/>
    <m/>
    <n v="1"/>
    <m/>
    <m/>
    <m/>
    <x v="0"/>
    <x v="0"/>
    <m/>
    <m/>
    <m/>
    <m/>
    <x v="0"/>
    <m/>
    <m/>
  </r>
  <r>
    <x v="6"/>
    <x v="0"/>
    <x v="3"/>
    <s v=" 14:52:47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4:53:01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4:53:28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53:30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4:53:49"/>
    <x v="2"/>
    <n v="1"/>
    <m/>
    <m/>
    <m/>
    <m/>
    <m/>
    <m/>
    <m/>
    <m/>
    <m/>
    <x v="0"/>
    <x v="0"/>
    <m/>
    <m/>
    <m/>
    <m/>
    <x v="0"/>
    <m/>
    <m/>
  </r>
  <r>
    <x v="2"/>
    <x v="0"/>
    <x v="0"/>
    <s v=" 14:54:25"/>
    <x v="2"/>
    <m/>
    <n v="1"/>
    <m/>
    <m/>
    <m/>
    <m/>
    <m/>
    <m/>
    <m/>
    <m/>
    <x v="0"/>
    <x v="0"/>
    <m/>
    <m/>
    <m/>
    <m/>
    <x v="0"/>
    <m/>
    <m/>
  </r>
  <r>
    <x v="6"/>
    <x v="0"/>
    <x v="3"/>
    <s v=" 14:55:28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4:56:50"/>
    <x v="2"/>
    <n v="1"/>
    <m/>
    <m/>
    <m/>
    <m/>
    <m/>
    <m/>
    <m/>
    <m/>
    <m/>
    <x v="0"/>
    <x v="0"/>
    <m/>
    <m/>
    <m/>
    <m/>
    <x v="0"/>
    <m/>
    <m/>
  </r>
  <r>
    <x v="10"/>
    <x v="0"/>
    <x v="3"/>
    <s v=" 14:56:56"/>
    <x v="2"/>
    <m/>
    <m/>
    <m/>
    <m/>
    <m/>
    <m/>
    <m/>
    <m/>
    <m/>
    <m/>
    <x v="0"/>
    <x v="0"/>
    <m/>
    <m/>
    <m/>
    <m/>
    <x v="0"/>
    <m/>
    <n v="1"/>
  </r>
  <r>
    <x v="16"/>
    <x v="0"/>
    <x v="1"/>
    <s v=" 14:57:07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4:58:06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4:58:14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4:58:55"/>
    <x v="2"/>
    <m/>
    <m/>
    <m/>
    <n v="1"/>
    <m/>
    <m/>
    <m/>
    <m/>
    <m/>
    <m/>
    <x v="0"/>
    <x v="0"/>
    <m/>
    <m/>
    <m/>
    <m/>
    <x v="0"/>
    <m/>
    <m/>
  </r>
  <r>
    <x v="0"/>
    <x v="0"/>
    <x v="0"/>
    <s v=" 14:59:01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4:59:16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4:59:17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4:59:18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4:59:34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4:59:36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5:00:22"/>
    <x v="2"/>
    <m/>
    <m/>
    <m/>
    <m/>
    <m/>
    <m/>
    <m/>
    <m/>
    <m/>
    <m/>
    <x v="0"/>
    <x v="0"/>
    <m/>
    <n v="1"/>
    <m/>
    <m/>
    <x v="0"/>
    <m/>
    <m/>
  </r>
  <r>
    <x v="13"/>
    <x v="0"/>
    <x v="2"/>
    <s v=" 15:00:23"/>
    <x v="2"/>
    <m/>
    <m/>
    <m/>
    <m/>
    <m/>
    <m/>
    <m/>
    <n v="1"/>
    <m/>
    <m/>
    <x v="0"/>
    <x v="0"/>
    <m/>
    <m/>
    <m/>
    <m/>
    <x v="0"/>
    <m/>
    <m/>
  </r>
  <r>
    <x v="8"/>
    <x v="0"/>
    <x v="3"/>
    <s v=" 15:00:26"/>
    <x v="2"/>
    <m/>
    <n v="1"/>
    <m/>
    <m/>
    <m/>
    <m/>
    <m/>
    <m/>
    <m/>
    <m/>
    <x v="0"/>
    <x v="0"/>
    <m/>
    <m/>
    <m/>
    <m/>
    <x v="0"/>
    <m/>
    <m/>
  </r>
  <r>
    <x v="6"/>
    <x v="0"/>
    <x v="3"/>
    <s v=" 15:00:53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5:01:10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01:23"/>
    <x v="2"/>
    <m/>
    <m/>
    <m/>
    <m/>
    <m/>
    <m/>
    <m/>
    <m/>
    <m/>
    <m/>
    <x v="0"/>
    <x v="0"/>
    <m/>
    <m/>
    <m/>
    <m/>
    <x v="0"/>
    <m/>
    <n v="1"/>
  </r>
  <r>
    <x v="13"/>
    <x v="0"/>
    <x v="2"/>
    <s v=" 15:01:59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5:02:10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5:02:21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5:02:22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5:02:37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02:46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03:13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5:03:17"/>
    <x v="2"/>
    <m/>
    <m/>
    <m/>
    <m/>
    <m/>
    <m/>
    <m/>
    <m/>
    <m/>
    <m/>
    <x v="0"/>
    <x v="0"/>
    <m/>
    <m/>
    <m/>
    <n v="1"/>
    <x v="0"/>
    <m/>
    <m/>
  </r>
  <r>
    <x v="8"/>
    <x v="0"/>
    <x v="3"/>
    <s v=" 15:03:26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5:03:27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5:04:59"/>
    <x v="2"/>
    <m/>
    <m/>
    <m/>
    <n v="1"/>
    <m/>
    <m/>
    <m/>
    <m/>
    <m/>
    <m/>
    <x v="0"/>
    <x v="0"/>
    <m/>
    <m/>
    <m/>
    <m/>
    <x v="0"/>
    <m/>
    <m/>
  </r>
  <r>
    <x v="15"/>
    <x v="0"/>
    <x v="3"/>
    <s v=" 15:05:56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5:06:03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5:06:05"/>
    <x v="2"/>
    <m/>
    <m/>
    <m/>
    <m/>
    <m/>
    <n v="1"/>
    <m/>
    <m/>
    <m/>
    <m/>
    <x v="0"/>
    <x v="0"/>
    <m/>
    <m/>
    <m/>
    <m/>
    <x v="0"/>
    <m/>
    <m/>
  </r>
  <r>
    <x v="15"/>
    <x v="0"/>
    <x v="3"/>
    <s v=" 15:06:07"/>
    <x v="2"/>
    <m/>
    <m/>
    <m/>
    <n v="1"/>
    <m/>
    <m/>
    <m/>
    <m/>
    <m/>
    <m/>
    <x v="0"/>
    <x v="0"/>
    <m/>
    <m/>
    <m/>
    <m/>
    <x v="0"/>
    <m/>
    <m/>
  </r>
  <r>
    <x v="1"/>
    <x v="0"/>
    <x v="1"/>
    <s v=" 15:06:35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5:07:37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07:51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5:08:08"/>
    <x v="2"/>
    <m/>
    <m/>
    <m/>
    <m/>
    <m/>
    <m/>
    <m/>
    <m/>
    <m/>
    <m/>
    <x v="0"/>
    <x v="0"/>
    <m/>
    <m/>
    <n v="1"/>
    <m/>
    <x v="0"/>
    <m/>
    <m/>
  </r>
  <r>
    <x v="19"/>
    <x v="0"/>
    <x v="4"/>
    <s v=" 15:08:37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5:08:41"/>
    <x v="2"/>
    <m/>
    <m/>
    <m/>
    <m/>
    <m/>
    <m/>
    <m/>
    <m/>
    <m/>
    <m/>
    <x v="0"/>
    <x v="0"/>
    <m/>
    <m/>
    <m/>
    <m/>
    <x v="0"/>
    <m/>
    <n v="1"/>
  </r>
  <r>
    <x v="12"/>
    <x v="0"/>
    <x v="1"/>
    <s v=" 15:09:38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5:10:42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5:11:27"/>
    <x v="2"/>
    <m/>
    <m/>
    <m/>
    <m/>
    <m/>
    <m/>
    <m/>
    <m/>
    <m/>
    <m/>
    <x v="0"/>
    <x v="0"/>
    <m/>
    <m/>
    <m/>
    <m/>
    <x v="0"/>
    <m/>
    <n v="1"/>
  </r>
  <r>
    <x v="4"/>
    <x v="0"/>
    <x v="0"/>
    <s v=" 15:11:55"/>
    <x v="2"/>
    <m/>
    <m/>
    <m/>
    <m/>
    <n v="1"/>
    <m/>
    <m/>
    <m/>
    <m/>
    <m/>
    <x v="0"/>
    <x v="0"/>
    <m/>
    <m/>
    <m/>
    <m/>
    <x v="0"/>
    <m/>
    <m/>
  </r>
  <r>
    <x v="1"/>
    <x v="0"/>
    <x v="1"/>
    <s v=" 15:12:01"/>
    <x v="2"/>
    <m/>
    <m/>
    <m/>
    <m/>
    <m/>
    <m/>
    <m/>
    <m/>
    <n v="1"/>
    <m/>
    <x v="0"/>
    <x v="0"/>
    <m/>
    <m/>
    <m/>
    <m/>
    <x v="0"/>
    <m/>
    <m/>
  </r>
  <r>
    <x v="13"/>
    <x v="0"/>
    <x v="2"/>
    <s v=" 15:12:05"/>
    <x v="2"/>
    <m/>
    <m/>
    <m/>
    <m/>
    <m/>
    <m/>
    <m/>
    <n v="1"/>
    <m/>
    <m/>
    <x v="0"/>
    <x v="0"/>
    <m/>
    <m/>
    <m/>
    <m/>
    <x v="0"/>
    <m/>
    <m/>
  </r>
  <r>
    <x v="4"/>
    <x v="0"/>
    <x v="0"/>
    <s v=" 15:12:28"/>
    <x v="2"/>
    <m/>
    <n v="1"/>
    <m/>
    <m/>
    <m/>
    <m/>
    <m/>
    <m/>
    <m/>
    <m/>
    <x v="0"/>
    <x v="0"/>
    <m/>
    <m/>
    <m/>
    <m/>
    <x v="0"/>
    <m/>
    <m/>
  </r>
  <r>
    <x v="5"/>
    <x v="0"/>
    <x v="1"/>
    <s v=" 15:12:54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14:09"/>
    <x v="2"/>
    <m/>
    <n v="1"/>
    <m/>
    <m/>
    <m/>
    <m/>
    <m/>
    <m/>
    <m/>
    <m/>
    <x v="0"/>
    <x v="0"/>
    <m/>
    <m/>
    <m/>
    <m/>
    <x v="0"/>
    <m/>
    <m/>
  </r>
  <r>
    <x v="18"/>
    <x v="0"/>
    <x v="4"/>
    <s v=" 15:14:48"/>
    <x v="2"/>
    <m/>
    <m/>
    <m/>
    <m/>
    <m/>
    <m/>
    <m/>
    <m/>
    <n v="1"/>
    <m/>
    <x v="0"/>
    <x v="0"/>
    <m/>
    <m/>
    <m/>
    <m/>
    <x v="0"/>
    <m/>
    <m/>
  </r>
  <r>
    <x v="18"/>
    <x v="0"/>
    <x v="4"/>
    <s v=" 15:14:48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15:02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5:15:33"/>
    <x v="2"/>
    <m/>
    <m/>
    <m/>
    <m/>
    <m/>
    <m/>
    <m/>
    <m/>
    <m/>
    <m/>
    <x v="0"/>
    <x v="0"/>
    <m/>
    <m/>
    <m/>
    <m/>
    <x v="0"/>
    <m/>
    <n v="1"/>
  </r>
  <r>
    <x v="16"/>
    <x v="0"/>
    <x v="1"/>
    <s v=" 15:15:36"/>
    <x v="2"/>
    <m/>
    <n v="1"/>
    <m/>
    <m/>
    <m/>
    <m/>
    <m/>
    <m/>
    <m/>
    <m/>
    <x v="0"/>
    <x v="0"/>
    <m/>
    <m/>
    <m/>
    <m/>
    <x v="0"/>
    <m/>
    <m/>
  </r>
  <r>
    <x v="16"/>
    <x v="0"/>
    <x v="1"/>
    <s v=" 15:15:53"/>
    <x v="2"/>
    <m/>
    <m/>
    <m/>
    <m/>
    <m/>
    <m/>
    <m/>
    <m/>
    <m/>
    <m/>
    <x v="0"/>
    <x v="0"/>
    <m/>
    <m/>
    <m/>
    <m/>
    <x v="0"/>
    <m/>
    <n v="1"/>
  </r>
  <r>
    <x v="16"/>
    <x v="0"/>
    <x v="1"/>
    <s v=" 15:15:55"/>
    <x v="2"/>
    <m/>
    <m/>
    <m/>
    <m/>
    <m/>
    <m/>
    <m/>
    <m/>
    <m/>
    <m/>
    <x v="0"/>
    <x v="0"/>
    <m/>
    <m/>
    <m/>
    <m/>
    <x v="0"/>
    <m/>
    <n v="1"/>
  </r>
  <r>
    <x v="8"/>
    <x v="0"/>
    <x v="3"/>
    <s v=" 15:17:23"/>
    <x v="2"/>
    <m/>
    <n v="1"/>
    <m/>
    <m/>
    <m/>
    <m/>
    <m/>
    <m/>
    <m/>
    <m/>
    <x v="0"/>
    <x v="0"/>
    <m/>
    <m/>
    <m/>
    <m/>
    <x v="0"/>
    <m/>
    <m/>
  </r>
  <r>
    <x v="5"/>
    <x v="0"/>
    <x v="1"/>
    <s v=" 15:18:01"/>
    <x v="2"/>
    <m/>
    <n v="1"/>
    <m/>
    <m/>
    <m/>
    <m/>
    <m/>
    <m/>
    <m/>
    <m/>
    <x v="0"/>
    <x v="0"/>
    <m/>
    <m/>
    <m/>
    <m/>
    <x v="0"/>
    <m/>
    <m/>
  </r>
  <r>
    <x v="0"/>
    <x v="0"/>
    <x v="0"/>
    <s v=" 15:18:02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19:58"/>
    <x v="2"/>
    <m/>
    <m/>
    <m/>
    <m/>
    <m/>
    <m/>
    <m/>
    <m/>
    <m/>
    <m/>
    <x v="0"/>
    <x v="0"/>
    <m/>
    <m/>
    <m/>
    <m/>
    <x v="0"/>
    <m/>
    <n v="1"/>
  </r>
  <r>
    <x v="5"/>
    <x v="0"/>
    <x v="1"/>
    <s v=" 15:20:37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5:20:48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5:20:48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5:20:50"/>
    <x v="2"/>
    <m/>
    <m/>
    <m/>
    <n v="1"/>
    <m/>
    <m/>
    <m/>
    <m/>
    <m/>
    <m/>
    <x v="0"/>
    <x v="0"/>
    <m/>
    <m/>
    <m/>
    <m/>
    <x v="0"/>
    <m/>
    <m/>
  </r>
  <r>
    <x v="19"/>
    <x v="0"/>
    <x v="4"/>
    <s v=" 15:21:12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5:21:13"/>
    <x v="2"/>
    <m/>
    <m/>
    <m/>
    <n v="1"/>
    <m/>
    <m/>
    <m/>
    <m/>
    <m/>
    <m/>
    <x v="0"/>
    <x v="0"/>
    <m/>
    <m/>
    <m/>
    <m/>
    <x v="0"/>
    <m/>
    <m/>
  </r>
  <r>
    <x v="5"/>
    <x v="0"/>
    <x v="1"/>
    <s v=" 15:21:48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23:06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5:23:14"/>
    <x v="2"/>
    <m/>
    <m/>
    <m/>
    <m/>
    <m/>
    <m/>
    <m/>
    <n v="1"/>
    <m/>
    <m/>
    <x v="0"/>
    <x v="0"/>
    <m/>
    <m/>
    <m/>
    <m/>
    <x v="0"/>
    <m/>
    <m/>
  </r>
  <r>
    <x v="9"/>
    <x v="0"/>
    <x v="2"/>
    <s v=" 15:23:14"/>
    <x v="2"/>
    <m/>
    <m/>
    <m/>
    <m/>
    <m/>
    <m/>
    <m/>
    <n v="1"/>
    <m/>
    <m/>
    <x v="0"/>
    <x v="0"/>
    <m/>
    <m/>
    <m/>
    <m/>
    <x v="0"/>
    <m/>
    <m/>
  </r>
  <r>
    <x v="18"/>
    <x v="0"/>
    <x v="4"/>
    <s v=" 15:24:31"/>
    <x v="2"/>
    <m/>
    <m/>
    <m/>
    <m/>
    <m/>
    <m/>
    <m/>
    <m/>
    <m/>
    <m/>
    <x v="0"/>
    <x v="0"/>
    <m/>
    <n v="1"/>
    <m/>
    <m/>
    <x v="0"/>
    <m/>
    <m/>
  </r>
  <r>
    <x v="10"/>
    <x v="0"/>
    <x v="3"/>
    <s v=" 15:24:53"/>
    <x v="2"/>
    <m/>
    <m/>
    <m/>
    <m/>
    <m/>
    <n v="1"/>
    <m/>
    <m/>
    <m/>
    <m/>
    <x v="0"/>
    <x v="0"/>
    <m/>
    <m/>
    <m/>
    <m/>
    <x v="0"/>
    <m/>
    <m/>
  </r>
  <r>
    <x v="9"/>
    <x v="0"/>
    <x v="2"/>
    <s v=" 15:25:48"/>
    <x v="2"/>
    <n v="1"/>
    <m/>
    <m/>
    <m/>
    <m/>
    <m/>
    <m/>
    <m/>
    <m/>
    <m/>
    <x v="0"/>
    <x v="0"/>
    <m/>
    <m/>
    <m/>
    <m/>
    <x v="0"/>
    <m/>
    <m/>
  </r>
  <r>
    <x v="0"/>
    <x v="0"/>
    <x v="0"/>
    <s v=" 15:26:03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5:26:04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5:26:06"/>
    <x v="2"/>
    <m/>
    <m/>
    <m/>
    <m/>
    <m/>
    <m/>
    <m/>
    <m/>
    <m/>
    <m/>
    <x v="0"/>
    <x v="0"/>
    <m/>
    <m/>
    <m/>
    <m/>
    <x v="0"/>
    <m/>
    <n v="1"/>
  </r>
  <r>
    <x v="0"/>
    <x v="0"/>
    <x v="0"/>
    <s v=" 15:26:07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5:28:02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5:28:04"/>
    <x v="2"/>
    <m/>
    <m/>
    <m/>
    <n v="1"/>
    <m/>
    <m/>
    <m/>
    <m/>
    <m/>
    <m/>
    <x v="0"/>
    <x v="0"/>
    <m/>
    <m/>
    <m/>
    <m/>
    <x v="0"/>
    <m/>
    <m/>
  </r>
  <r>
    <x v="17"/>
    <x v="0"/>
    <x v="4"/>
    <s v=" 15:28:05"/>
    <x v="2"/>
    <m/>
    <m/>
    <m/>
    <m/>
    <m/>
    <n v="1"/>
    <m/>
    <m/>
    <m/>
    <m/>
    <x v="0"/>
    <x v="0"/>
    <m/>
    <m/>
    <m/>
    <m/>
    <x v="0"/>
    <m/>
    <m/>
  </r>
  <r>
    <x v="15"/>
    <x v="0"/>
    <x v="3"/>
    <s v=" 15:30:04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5:30:56"/>
    <x v="2"/>
    <n v="1"/>
    <m/>
    <m/>
    <m/>
    <m/>
    <m/>
    <m/>
    <m/>
    <m/>
    <m/>
    <x v="0"/>
    <x v="0"/>
    <m/>
    <m/>
    <m/>
    <m/>
    <x v="0"/>
    <m/>
    <m/>
  </r>
  <r>
    <x v="24"/>
    <x v="0"/>
    <x v="2"/>
    <s v=" 15:31:01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31:30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5:31:32"/>
    <x v="2"/>
    <m/>
    <m/>
    <m/>
    <m/>
    <m/>
    <m/>
    <m/>
    <m/>
    <n v="1"/>
    <m/>
    <x v="0"/>
    <x v="0"/>
    <m/>
    <m/>
    <m/>
    <m/>
    <x v="0"/>
    <m/>
    <m/>
  </r>
  <r>
    <x v="8"/>
    <x v="0"/>
    <x v="3"/>
    <s v=" 15:31:40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5:31:59"/>
    <x v="2"/>
    <m/>
    <m/>
    <m/>
    <m/>
    <m/>
    <m/>
    <m/>
    <m/>
    <n v="1"/>
    <m/>
    <x v="0"/>
    <x v="0"/>
    <m/>
    <m/>
    <m/>
    <m/>
    <x v="0"/>
    <m/>
    <m/>
  </r>
  <r>
    <x v="19"/>
    <x v="0"/>
    <x v="4"/>
    <s v=" 15:32:44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5:33:02"/>
    <x v="2"/>
    <n v="1"/>
    <m/>
    <m/>
    <m/>
    <m/>
    <m/>
    <m/>
    <m/>
    <m/>
    <m/>
    <x v="0"/>
    <x v="0"/>
    <m/>
    <m/>
    <m/>
    <m/>
    <x v="0"/>
    <m/>
    <m/>
  </r>
  <r>
    <x v="14"/>
    <x v="0"/>
    <x v="0"/>
    <s v=" 15:33:07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5:33:58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34:36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34:37"/>
    <x v="2"/>
    <m/>
    <m/>
    <m/>
    <m/>
    <m/>
    <m/>
    <n v="1"/>
    <m/>
    <m/>
    <m/>
    <x v="0"/>
    <x v="0"/>
    <m/>
    <m/>
    <m/>
    <m/>
    <x v="0"/>
    <m/>
    <m/>
  </r>
  <r>
    <x v="11"/>
    <x v="0"/>
    <x v="4"/>
    <s v=" 15:34:50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34:59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35:01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5:35:31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5:35:33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35:45"/>
    <x v="2"/>
    <m/>
    <m/>
    <m/>
    <m/>
    <m/>
    <m/>
    <m/>
    <n v="1"/>
    <m/>
    <m/>
    <x v="0"/>
    <x v="0"/>
    <m/>
    <m/>
    <m/>
    <m/>
    <x v="0"/>
    <m/>
    <m/>
  </r>
  <r>
    <x v="19"/>
    <x v="0"/>
    <x v="4"/>
    <s v=" 15:36:05"/>
    <x v="2"/>
    <m/>
    <m/>
    <m/>
    <m/>
    <m/>
    <m/>
    <m/>
    <n v="1"/>
    <m/>
    <m/>
    <x v="0"/>
    <x v="0"/>
    <m/>
    <m/>
    <m/>
    <m/>
    <x v="0"/>
    <m/>
    <m/>
  </r>
  <r>
    <x v="17"/>
    <x v="0"/>
    <x v="4"/>
    <s v=" 15:36:07"/>
    <x v="2"/>
    <m/>
    <m/>
    <m/>
    <m/>
    <m/>
    <m/>
    <m/>
    <n v="1"/>
    <m/>
    <m/>
    <x v="0"/>
    <x v="0"/>
    <m/>
    <m/>
    <m/>
    <m/>
    <x v="0"/>
    <m/>
    <m/>
  </r>
  <r>
    <x v="16"/>
    <x v="0"/>
    <x v="1"/>
    <s v=" 15:36:18"/>
    <x v="2"/>
    <m/>
    <m/>
    <m/>
    <m/>
    <m/>
    <m/>
    <n v="1"/>
    <m/>
    <m/>
    <m/>
    <x v="0"/>
    <x v="0"/>
    <m/>
    <m/>
    <m/>
    <m/>
    <x v="0"/>
    <m/>
    <m/>
  </r>
  <r>
    <x v="8"/>
    <x v="0"/>
    <x v="3"/>
    <s v=" 15:36:34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38:00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5:38:06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5:38:29"/>
    <x v="2"/>
    <m/>
    <m/>
    <m/>
    <m/>
    <m/>
    <m/>
    <m/>
    <m/>
    <n v="1"/>
    <m/>
    <x v="0"/>
    <x v="0"/>
    <m/>
    <m/>
    <m/>
    <m/>
    <x v="0"/>
    <m/>
    <m/>
  </r>
  <r>
    <x v="15"/>
    <x v="0"/>
    <x v="3"/>
    <s v=" 15:38:33"/>
    <x v="2"/>
    <m/>
    <m/>
    <m/>
    <m/>
    <m/>
    <n v="1"/>
    <m/>
    <m/>
    <m/>
    <m/>
    <x v="0"/>
    <x v="0"/>
    <m/>
    <m/>
    <m/>
    <m/>
    <x v="0"/>
    <m/>
    <m/>
  </r>
  <r>
    <x v="15"/>
    <x v="0"/>
    <x v="3"/>
    <s v=" 15:38:34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39:18"/>
    <x v="2"/>
    <m/>
    <m/>
    <m/>
    <n v="1"/>
    <m/>
    <m/>
    <m/>
    <m/>
    <m/>
    <m/>
    <x v="0"/>
    <x v="0"/>
    <m/>
    <m/>
    <m/>
    <m/>
    <x v="0"/>
    <m/>
    <m/>
  </r>
  <r>
    <x v="11"/>
    <x v="0"/>
    <x v="4"/>
    <s v=" 15:39:47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39:47"/>
    <x v="2"/>
    <m/>
    <m/>
    <m/>
    <n v="1"/>
    <m/>
    <m/>
    <m/>
    <m/>
    <m/>
    <m/>
    <x v="0"/>
    <x v="0"/>
    <m/>
    <m/>
    <m/>
    <m/>
    <x v="0"/>
    <m/>
    <m/>
  </r>
  <r>
    <x v="7"/>
    <x v="0"/>
    <x v="1"/>
    <s v=" 15:39:48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5:39:49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39:59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5:40:22"/>
    <x v="2"/>
    <m/>
    <m/>
    <m/>
    <m/>
    <m/>
    <m/>
    <m/>
    <n v="1"/>
    <m/>
    <m/>
    <x v="0"/>
    <x v="0"/>
    <m/>
    <m/>
    <m/>
    <m/>
    <x v="0"/>
    <m/>
    <m/>
  </r>
  <r>
    <x v="6"/>
    <x v="0"/>
    <x v="3"/>
    <s v=" 15:40:48"/>
    <x v="2"/>
    <m/>
    <m/>
    <m/>
    <n v="1"/>
    <m/>
    <m/>
    <m/>
    <m/>
    <m/>
    <m/>
    <x v="0"/>
    <x v="0"/>
    <m/>
    <m/>
    <m/>
    <m/>
    <x v="0"/>
    <m/>
    <m/>
  </r>
  <r>
    <x v="2"/>
    <x v="0"/>
    <x v="0"/>
    <s v=" 15:41:38"/>
    <x v="2"/>
    <m/>
    <m/>
    <m/>
    <m/>
    <m/>
    <m/>
    <m/>
    <m/>
    <n v="1"/>
    <m/>
    <x v="0"/>
    <x v="0"/>
    <m/>
    <m/>
    <m/>
    <m/>
    <x v="0"/>
    <m/>
    <m/>
  </r>
  <r>
    <x v="9"/>
    <x v="0"/>
    <x v="2"/>
    <s v=" 15:41:41"/>
    <x v="2"/>
    <m/>
    <m/>
    <m/>
    <n v="1"/>
    <m/>
    <m/>
    <m/>
    <m/>
    <m/>
    <m/>
    <x v="0"/>
    <x v="0"/>
    <m/>
    <m/>
    <m/>
    <m/>
    <x v="0"/>
    <m/>
    <m/>
  </r>
  <r>
    <x v="9"/>
    <x v="0"/>
    <x v="2"/>
    <s v=" 15:41:42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42:40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5:43:36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43:57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43:58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43:59"/>
    <x v="2"/>
    <m/>
    <m/>
    <m/>
    <m/>
    <m/>
    <m/>
    <m/>
    <m/>
    <m/>
    <m/>
    <x v="0"/>
    <x v="0"/>
    <m/>
    <m/>
    <m/>
    <m/>
    <x v="0"/>
    <m/>
    <n v="1"/>
  </r>
  <r>
    <x v="1"/>
    <x v="0"/>
    <x v="1"/>
    <s v=" 15:44:51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5:44:58"/>
    <x v="2"/>
    <m/>
    <m/>
    <m/>
    <m/>
    <m/>
    <n v="1"/>
    <m/>
    <m/>
    <m/>
    <m/>
    <x v="0"/>
    <x v="0"/>
    <m/>
    <m/>
    <m/>
    <m/>
    <x v="0"/>
    <m/>
    <m/>
  </r>
  <r>
    <x v="11"/>
    <x v="0"/>
    <x v="4"/>
    <s v=" 15:46:30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5:48:06"/>
    <x v="2"/>
    <m/>
    <m/>
    <m/>
    <m/>
    <m/>
    <m/>
    <m/>
    <m/>
    <m/>
    <m/>
    <x v="0"/>
    <x v="0"/>
    <m/>
    <m/>
    <n v="1"/>
    <m/>
    <x v="0"/>
    <m/>
    <m/>
  </r>
  <r>
    <x v="24"/>
    <x v="0"/>
    <x v="2"/>
    <s v=" 15:48:21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5:48:23"/>
    <x v="2"/>
    <m/>
    <m/>
    <m/>
    <m/>
    <m/>
    <m/>
    <m/>
    <m/>
    <n v="1"/>
    <m/>
    <x v="0"/>
    <x v="0"/>
    <m/>
    <m/>
    <m/>
    <m/>
    <x v="0"/>
    <m/>
    <m/>
  </r>
  <r>
    <x v="17"/>
    <x v="0"/>
    <x v="4"/>
    <s v=" 15:48:24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48:49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5:49:36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5:49:38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5:49:45"/>
    <x v="2"/>
    <m/>
    <m/>
    <m/>
    <m/>
    <m/>
    <m/>
    <m/>
    <m/>
    <n v="1"/>
    <m/>
    <x v="0"/>
    <x v="0"/>
    <m/>
    <m/>
    <m/>
    <m/>
    <x v="0"/>
    <m/>
    <m/>
  </r>
  <r>
    <x v="3"/>
    <x v="0"/>
    <x v="2"/>
    <s v=" 15:49:45"/>
    <x v="2"/>
    <m/>
    <m/>
    <m/>
    <m/>
    <m/>
    <m/>
    <m/>
    <m/>
    <m/>
    <m/>
    <x v="0"/>
    <x v="0"/>
    <m/>
    <m/>
    <m/>
    <m/>
    <x v="0"/>
    <m/>
    <n v="1"/>
  </r>
  <r>
    <x v="1"/>
    <x v="0"/>
    <x v="1"/>
    <s v=" 15:50:32"/>
    <x v="2"/>
    <m/>
    <m/>
    <m/>
    <m/>
    <m/>
    <m/>
    <n v="1"/>
    <m/>
    <m/>
    <m/>
    <x v="0"/>
    <x v="0"/>
    <m/>
    <m/>
    <m/>
    <m/>
    <x v="0"/>
    <m/>
    <m/>
  </r>
  <r>
    <x v="0"/>
    <x v="0"/>
    <x v="0"/>
    <s v=" 15:50:34"/>
    <x v="2"/>
    <m/>
    <m/>
    <m/>
    <m/>
    <m/>
    <m/>
    <m/>
    <m/>
    <n v="1"/>
    <m/>
    <x v="0"/>
    <x v="0"/>
    <m/>
    <m/>
    <m/>
    <m/>
    <x v="0"/>
    <m/>
    <m/>
  </r>
  <r>
    <x v="0"/>
    <x v="0"/>
    <x v="0"/>
    <s v=" 15:50:35"/>
    <x v="2"/>
    <m/>
    <m/>
    <m/>
    <m/>
    <m/>
    <m/>
    <m/>
    <m/>
    <n v="1"/>
    <m/>
    <x v="0"/>
    <x v="0"/>
    <m/>
    <m/>
    <m/>
    <m/>
    <x v="0"/>
    <m/>
    <m/>
  </r>
  <r>
    <x v="24"/>
    <x v="0"/>
    <x v="2"/>
    <s v=" 15:50:48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50:51"/>
    <x v="2"/>
    <m/>
    <m/>
    <m/>
    <m/>
    <m/>
    <m/>
    <m/>
    <m/>
    <m/>
    <m/>
    <x v="0"/>
    <x v="0"/>
    <m/>
    <m/>
    <m/>
    <m/>
    <x v="0"/>
    <m/>
    <n v="1"/>
  </r>
  <r>
    <x v="10"/>
    <x v="0"/>
    <x v="3"/>
    <s v=" 15:50:51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5:51:30"/>
    <x v="2"/>
    <m/>
    <m/>
    <m/>
    <m/>
    <m/>
    <m/>
    <m/>
    <m/>
    <n v="1"/>
    <m/>
    <x v="0"/>
    <x v="0"/>
    <m/>
    <m/>
    <m/>
    <m/>
    <x v="0"/>
    <m/>
    <m/>
  </r>
  <r>
    <x v="12"/>
    <x v="0"/>
    <x v="1"/>
    <s v=" 15:51:31"/>
    <x v="2"/>
    <m/>
    <m/>
    <m/>
    <m/>
    <m/>
    <m/>
    <m/>
    <m/>
    <n v="1"/>
    <m/>
    <x v="0"/>
    <x v="0"/>
    <m/>
    <m/>
    <m/>
    <m/>
    <x v="0"/>
    <m/>
    <m/>
  </r>
  <r>
    <x v="14"/>
    <x v="0"/>
    <x v="0"/>
    <s v=" 15:51:34"/>
    <x v="2"/>
    <m/>
    <m/>
    <m/>
    <m/>
    <m/>
    <m/>
    <m/>
    <m/>
    <n v="1"/>
    <m/>
    <x v="0"/>
    <x v="0"/>
    <m/>
    <m/>
    <m/>
    <m/>
    <x v="0"/>
    <m/>
    <m/>
  </r>
  <r>
    <x v="5"/>
    <x v="0"/>
    <x v="1"/>
    <s v=" 15:51:34"/>
    <x v="2"/>
    <m/>
    <m/>
    <m/>
    <m/>
    <m/>
    <m/>
    <n v="1"/>
    <m/>
    <m/>
    <m/>
    <x v="0"/>
    <x v="0"/>
    <m/>
    <m/>
    <m/>
    <m/>
    <x v="0"/>
    <m/>
    <m/>
  </r>
  <r>
    <x v="14"/>
    <x v="0"/>
    <x v="0"/>
    <s v=" 15:51:35"/>
    <x v="2"/>
    <m/>
    <m/>
    <m/>
    <m/>
    <m/>
    <m/>
    <m/>
    <m/>
    <n v="1"/>
    <m/>
    <x v="0"/>
    <x v="0"/>
    <m/>
    <m/>
    <m/>
    <m/>
    <x v="0"/>
    <m/>
    <m/>
  </r>
  <r>
    <x v="1"/>
    <x v="0"/>
    <x v="1"/>
    <s v=" 15:51:49"/>
    <x v="2"/>
    <m/>
    <m/>
    <m/>
    <m/>
    <m/>
    <m/>
    <m/>
    <m/>
    <n v="1"/>
    <m/>
    <x v="0"/>
    <x v="0"/>
    <m/>
    <m/>
    <m/>
    <m/>
    <x v="0"/>
    <m/>
    <m/>
  </r>
  <r>
    <x v="16"/>
    <x v="0"/>
    <x v="1"/>
    <s v=" 15:51:49"/>
    <x v="2"/>
    <m/>
    <m/>
    <m/>
    <m/>
    <m/>
    <m/>
    <m/>
    <m/>
    <n v="1"/>
    <m/>
    <x v="0"/>
    <x v="0"/>
    <m/>
    <m/>
    <m/>
    <m/>
    <x v="0"/>
    <m/>
    <m/>
  </r>
  <r>
    <x v="2"/>
    <x v="0"/>
    <x v="0"/>
    <s v=" 15:52:51"/>
    <x v="2"/>
    <m/>
    <m/>
    <m/>
    <m/>
    <m/>
    <n v="1"/>
    <m/>
    <m/>
    <m/>
    <m/>
    <x v="0"/>
    <x v="0"/>
    <m/>
    <m/>
    <m/>
    <m/>
    <x v="0"/>
    <m/>
    <m/>
  </r>
  <r>
    <x v="10"/>
    <x v="0"/>
    <x v="3"/>
    <s v=" 15:53:13"/>
    <x v="2"/>
    <m/>
    <m/>
    <m/>
    <m/>
    <m/>
    <n v="1"/>
    <m/>
    <m/>
    <m/>
    <m/>
    <x v="0"/>
    <x v="0"/>
    <m/>
    <m/>
    <m/>
    <m/>
    <x v="0"/>
    <m/>
    <m/>
  </r>
  <r>
    <x v="11"/>
    <x v="0"/>
    <x v="4"/>
    <s v=" 15:53:44"/>
    <x v="2"/>
    <m/>
    <m/>
    <m/>
    <m/>
    <m/>
    <m/>
    <n v="1"/>
    <m/>
    <m/>
    <m/>
    <x v="0"/>
    <x v="0"/>
    <m/>
    <m/>
    <m/>
    <m/>
    <x v="0"/>
    <m/>
    <m/>
  </r>
  <r>
    <x v="11"/>
    <x v="0"/>
    <x v="4"/>
    <s v=" 15:53:44"/>
    <x v="2"/>
    <m/>
    <m/>
    <m/>
    <m/>
    <m/>
    <m/>
    <n v="1"/>
    <m/>
    <m/>
    <m/>
    <x v="0"/>
    <x v="0"/>
    <m/>
    <m/>
    <m/>
    <m/>
    <x v="0"/>
    <m/>
    <m/>
  </r>
  <r>
    <x v="24"/>
    <x v="0"/>
    <x v="2"/>
    <s v=" 15:53:45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5:53:46"/>
    <x v="2"/>
    <m/>
    <m/>
    <m/>
    <m/>
    <m/>
    <m/>
    <n v="1"/>
    <m/>
    <m/>
    <m/>
    <x v="0"/>
    <x v="0"/>
    <m/>
    <m/>
    <m/>
    <m/>
    <x v="0"/>
    <m/>
    <m/>
  </r>
  <r>
    <x v="11"/>
    <x v="0"/>
    <x v="4"/>
    <s v=" 15:53:46"/>
    <x v="2"/>
    <m/>
    <m/>
    <m/>
    <m/>
    <m/>
    <m/>
    <n v="1"/>
    <m/>
    <m/>
    <m/>
    <x v="0"/>
    <x v="0"/>
    <m/>
    <m/>
    <m/>
    <m/>
    <x v="0"/>
    <m/>
    <m/>
  </r>
  <r>
    <x v="24"/>
    <x v="0"/>
    <x v="2"/>
    <s v=" 15:53:47"/>
    <x v="2"/>
    <m/>
    <m/>
    <m/>
    <m/>
    <m/>
    <m/>
    <m/>
    <m/>
    <n v="1"/>
    <m/>
    <x v="0"/>
    <x v="0"/>
    <m/>
    <m/>
    <m/>
    <m/>
    <x v="0"/>
    <m/>
    <m/>
  </r>
  <r>
    <x v="11"/>
    <x v="0"/>
    <x v="4"/>
    <s v=" 15:53:48"/>
    <x v="2"/>
    <m/>
    <m/>
    <m/>
    <m/>
    <m/>
    <n v="1"/>
    <m/>
    <m/>
    <m/>
    <m/>
    <x v="0"/>
    <x v="0"/>
    <m/>
    <m/>
    <m/>
    <m/>
    <x v="0"/>
    <m/>
    <m/>
  </r>
  <r>
    <x v="11"/>
    <x v="0"/>
    <x v="4"/>
    <s v=" 15:53:49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53:53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54:19"/>
    <x v="2"/>
    <m/>
    <m/>
    <m/>
    <m/>
    <m/>
    <m/>
    <m/>
    <m/>
    <n v="1"/>
    <m/>
    <x v="0"/>
    <x v="0"/>
    <m/>
    <m/>
    <m/>
    <m/>
    <x v="0"/>
    <m/>
    <m/>
  </r>
  <r>
    <x v="6"/>
    <x v="0"/>
    <x v="3"/>
    <s v=" 15:55:21"/>
    <x v="2"/>
    <m/>
    <m/>
    <m/>
    <m/>
    <m/>
    <m/>
    <m/>
    <m/>
    <n v="1"/>
    <m/>
    <x v="0"/>
    <x v="0"/>
    <m/>
    <m/>
    <m/>
    <m/>
    <x v="0"/>
    <m/>
    <m/>
  </r>
  <r>
    <x v="18"/>
    <x v="0"/>
    <x v="4"/>
    <s v=" 15:56:29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5:56:48"/>
    <x v="2"/>
    <m/>
    <m/>
    <m/>
    <m/>
    <m/>
    <m/>
    <m/>
    <m/>
    <n v="1"/>
    <m/>
    <x v="0"/>
    <x v="0"/>
    <m/>
    <m/>
    <m/>
    <m/>
    <x v="0"/>
    <m/>
    <m/>
  </r>
  <r>
    <x v="10"/>
    <x v="0"/>
    <x v="3"/>
    <s v=" 15:56:50"/>
    <x v="2"/>
    <n v="1"/>
    <m/>
    <m/>
    <m/>
    <m/>
    <m/>
    <m/>
    <m/>
    <m/>
    <m/>
    <x v="0"/>
    <x v="0"/>
    <m/>
    <m/>
    <m/>
    <m/>
    <x v="0"/>
    <m/>
    <m/>
  </r>
  <r>
    <x v="11"/>
    <x v="0"/>
    <x v="4"/>
    <s v=" 15:57:37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57:47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5:58:11"/>
    <x v="2"/>
    <m/>
    <m/>
    <m/>
    <m/>
    <m/>
    <m/>
    <m/>
    <m/>
    <n v="1"/>
    <m/>
    <x v="0"/>
    <x v="0"/>
    <m/>
    <m/>
    <m/>
    <m/>
    <x v="0"/>
    <m/>
    <m/>
  </r>
  <r>
    <x v="4"/>
    <x v="0"/>
    <x v="0"/>
    <s v=" 15:58:13"/>
    <x v="2"/>
    <m/>
    <n v="1"/>
    <m/>
    <m/>
    <m/>
    <m/>
    <m/>
    <m/>
    <m/>
    <m/>
    <x v="0"/>
    <x v="0"/>
    <m/>
    <m/>
    <m/>
    <m/>
    <x v="0"/>
    <m/>
    <m/>
  </r>
  <r>
    <x v="4"/>
    <x v="0"/>
    <x v="0"/>
    <s v=" 15:58:14"/>
    <x v="2"/>
    <m/>
    <n v="1"/>
    <m/>
    <m/>
    <m/>
    <m/>
    <m/>
    <m/>
    <m/>
    <m/>
    <x v="0"/>
    <x v="0"/>
    <m/>
    <m/>
    <m/>
    <m/>
    <x v="0"/>
    <m/>
    <m/>
  </r>
  <r>
    <x v="24"/>
    <x v="0"/>
    <x v="2"/>
    <s v=" 15:58:48"/>
    <x v="2"/>
    <m/>
    <m/>
    <m/>
    <m/>
    <m/>
    <m/>
    <m/>
    <m/>
    <n v="1"/>
    <m/>
    <x v="0"/>
    <x v="0"/>
    <m/>
    <m/>
    <m/>
    <m/>
    <x v="0"/>
    <m/>
    <m/>
  </r>
  <r>
    <x v="7"/>
    <x v="0"/>
    <x v="1"/>
    <s v=" 15:58:53"/>
    <x v="2"/>
    <n v="1"/>
    <m/>
    <m/>
    <m/>
    <m/>
    <m/>
    <m/>
    <m/>
    <m/>
    <m/>
    <x v="0"/>
    <x v="0"/>
    <m/>
    <m/>
    <m/>
    <m/>
    <x v="0"/>
    <m/>
    <m/>
  </r>
  <r>
    <x v="1"/>
    <x v="0"/>
    <x v="1"/>
    <s v=" 15:59:49"/>
    <x v="2"/>
    <n v="1"/>
    <m/>
    <m/>
    <m/>
    <m/>
    <m/>
    <m/>
    <m/>
    <m/>
    <m/>
    <x v="0"/>
    <x v="0"/>
    <m/>
    <m/>
    <m/>
    <m/>
    <x v="0"/>
    <m/>
    <m/>
  </r>
  <r>
    <x v="11"/>
    <x v="0"/>
    <x v="4"/>
    <s v=" 16:00:00"/>
    <x v="3"/>
    <m/>
    <m/>
    <m/>
    <m/>
    <m/>
    <m/>
    <m/>
    <m/>
    <n v="1"/>
    <m/>
    <x v="0"/>
    <x v="0"/>
    <m/>
    <m/>
    <m/>
    <m/>
    <x v="0"/>
    <m/>
    <m/>
  </r>
  <r>
    <x v="15"/>
    <x v="0"/>
    <x v="3"/>
    <s v=" 16:00:02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00:16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00:17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00:20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01:31"/>
    <x v="3"/>
    <m/>
    <m/>
    <m/>
    <m/>
    <m/>
    <m/>
    <m/>
    <m/>
    <m/>
    <m/>
    <x v="0"/>
    <x v="0"/>
    <m/>
    <n v="1"/>
    <m/>
    <m/>
    <x v="0"/>
    <m/>
    <m/>
  </r>
  <r>
    <x v="7"/>
    <x v="0"/>
    <x v="1"/>
    <s v=" 16:01:47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03:09"/>
    <x v="3"/>
    <m/>
    <m/>
    <m/>
    <m/>
    <m/>
    <m/>
    <m/>
    <m/>
    <m/>
    <m/>
    <x v="0"/>
    <x v="0"/>
    <m/>
    <m/>
    <m/>
    <m/>
    <x v="0"/>
    <m/>
    <n v="1"/>
  </r>
  <r>
    <x v="11"/>
    <x v="0"/>
    <x v="4"/>
    <s v=" 16:03:45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03:45"/>
    <x v="3"/>
    <m/>
    <m/>
    <m/>
    <m/>
    <m/>
    <m/>
    <m/>
    <m/>
    <n v="1"/>
    <m/>
    <x v="0"/>
    <x v="0"/>
    <m/>
    <m/>
    <m/>
    <m/>
    <x v="0"/>
    <m/>
    <m/>
  </r>
  <r>
    <x v="8"/>
    <x v="0"/>
    <x v="3"/>
    <s v=" 16:04:18"/>
    <x v="3"/>
    <m/>
    <m/>
    <m/>
    <m/>
    <m/>
    <m/>
    <m/>
    <m/>
    <m/>
    <m/>
    <x v="0"/>
    <x v="0"/>
    <m/>
    <m/>
    <n v="1"/>
    <m/>
    <x v="0"/>
    <m/>
    <m/>
  </r>
  <r>
    <x v="3"/>
    <x v="0"/>
    <x v="2"/>
    <s v=" 16:04:20"/>
    <x v="3"/>
    <m/>
    <m/>
    <m/>
    <m/>
    <m/>
    <m/>
    <m/>
    <m/>
    <n v="1"/>
    <m/>
    <x v="0"/>
    <x v="0"/>
    <m/>
    <m/>
    <m/>
    <m/>
    <x v="0"/>
    <m/>
    <m/>
  </r>
  <r>
    <x v="8"/>
    <x v="0"/>
    <x v="3"/>
    <s v=" 16:04:21"/>
    <x v="3"/>
    <m/>
    <m/>
    <m/>
    <m/>
    <m/>
    <n v="1"/>
    <m/>
    <m/>
    <m/>
    <m/>
    <x v="0"/>
    <x v="0"/>
    <m/>
    <m/>
    <m/>
    <m/>
    <x v="0"/>
    <m/>
    <m/>
  </r>
  <r>
    <x v="12"/>
    <x v="0"/>
    <x v="1"/>
    <s v=" 16:05:05"/>
    <x v="3"/>
    <m/>
    <m/>
    <m/>
    <m/>
    <m/>
    <n v="1"/>
    <m/>
    <m/>
    <m/>
    <m/>
    <x v="0"/>
    <x v="0"/>
    <m/>
    <m/>
    <m/>
    <m/>
    <x v="0"/>
    <m/>
    <m/>
  </r>
  <r>
    <x v="17"/>
    <x v="0"/>
    <x v="4"/>
    <s v=" 16:05:06"/>
    <x v="3"/>
    <m/>
    <m/>
    <m/>
    <n v="1"/>
    <m/>
    <m/>
    <m/>
    <m/>
    <m/>
    <m/>
    <x v="0"/>
    <x v="0"/>
    <m/>
    <m/>
    <m/>
    <m/>
    <x v="0"/>
    <m/>
    <m/>
  </r>
  <r>
    <x v="12"/>
    <x v="0"/>
    <x v="1"/>
    <s v=" 16:05:10"/>
    <x v="3"/>
    <m/>
    <n v="1"/>
    <m/>
    <m/>
    <m/>
    <m/>
    <m/>
    <m/>
    <m/>
    <m/>
    <x v="0"/>
    <x v="0"/>
    <m/>
    <m/>
    <m/>
    <m/>
    <x v="0"/>
    <m/>
    <m/>
  </r>
  <r>
    <x v="3"/>
    <x v="0"/>
    <x v="2"/>
    <s v=" 16:05:15"/>
    <x v="3"/>
    <m/>
    <m/>
    <m/>
    <m/>
    <m/>
    <m/>
    <m/>
    <m/>
    <m/>
    <m/>
    <x v="0"/>
    <x v="0"/>
    <m/>
    <m/>
    <m/>
    <m/>
    <x v="0"/>
    <m/>
    <n v="1"/>
  </r>
  <r>
    <x v="0"/>
    <x v="0"/>
    <x v="0"/>
    <s v=" 16:06:11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06:26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06:29"/>
    <x v="3"/>
    <m/>
    <m/>
    <m/>
    <n v="1"/>
    <m/>
    <m/>
    <m/>
    <m/>
    <m/>
    <m/>
    <x v="0"/>
    <x v="0"/>
    <m/>
    <m/>
    <m/>
    <m/>
    <x v="0"/>
    <m/>
    <m/>
  </r>
  <r>
    <x v="18"/>
    <x v="0"/>
    <x v="4"/>
    <s v=" 16:06:31"/>
    <x v="3"/>
    <m/>
    <m/>
    <m/>
    <n v="1"/>
    <m/>
    <m/>
    <m/>
    <m/>
    <m/>
    <m/>
    <x v="0"/>
    <x v="0"/>
    <m/>
    <m/>
    <m/>
    <m/>
    <x v="0"/>
    <m/>
    <m/>
  </r>
  <r>
    <x v="24"/>
    <x v="0"/>
    <x v="2"/>
    <s v=" 16:06:56"/>
    <x v="3"/>
    <m/>
    <m/>
    <m/>
    <m/>
    <m/>
    <m/>
    <m/>
    <m/>
    <n v="1"/>
    <m/>
    <x v="0"/>
    <x v="0"/>
    <m/>
    <m/>
    <m/>
    <m/>
    <x v="0"/>
    <m/>
    <m/>
  </r>
  <r>
    <x v="15"/>
    <x v="0"/>
    <x v="3"/>
    <s v=" 16:07:28"/>
    <x v="3"/>
    <m/>
    <m/>
    <m/>
    <m/>
    <m/>
    <m/>
    <m/>
    <m/>
    <n v="1"/>
    <m/>
    <x v="0"/>
    <x v="0"/>
    <m/>
    <m/>
    <m/>
    <m/>
    <x v="0"/>
    <m/>
    <m/>
  </r>
  <r>
    <x v="17"/>
    <x v="0"/>
    <x v="4"/>
    <s v=" 16:07:47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08:00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08:23"/>
    <x v="3"/>
    <m/>
    <m/>
    <m/>
    <m/>
    <m/>
    <m/>
    <m/>
    <m/>
    <n v="1"/>
    <m/>
    <x v="0"/>
    <x v="0"/>
    <m/>
    <m/>
    <m/>
    <m/>
    <x v="0"/>
    <m/>
    <m/>
  </r>
  <r>
    <x v="6"/>
    <x v="0"/>
    <x v="3"/>
    <s v=" 16:09:10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09:14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09:35"/>
    <x v="3"/>
    <m/>
    <m/>
    <m/>
    <m/>
    <m/>
    <m/>
    <m/>
    <m/>
    <n v="1"/>
    <m/>
    <x v="0"/>
    <x v="0"/>
    <m/>
    <m/>
    <m/>
    <m/>
    <x v="0"/>
    <m/>
    <m/>
  </r>
  <r>
    <x v="16"/>
    <x v="0"/>
    <x v="1"/>
    <s v=" 16:09:53"/>
    <x v="3"/>
    <m/>
    <m/>
    <m/>
    <n v="1"/>
    <m/>
    <m/>
    <m/>
    <m/>
    <m/>
    <m/>
    <x v="0"/>
    <x v="0"/>
    <m/>
    <m/>
    <m/>
    <m/>
    <x v="0"/>
    <m/>
    <m/>
  </r>
  <r>
    <x v="16"/>
    <x v="0"/>
    <x v="1"/>
    <s v=" 16:09:55"/>
    <x v="3"/>
    <n v="1"/>
    <m/>
    <m/>
    <m/>
    <m/>
    <m/>
    <m/>
    <m/>
    <m/>
    <m/>
    <x v="0"/>
    <x v="0"/>
    <m/>
    <m/>
    <m/>
    <m/>
    <x v="0"/>
    <m/>
    <m/>
  </r>
  <r>
    <x v="7"/>
    <x v="0"/>
    <x v="1"/>
    <s v=" 16:10:06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10:35"/>
    <x v="3"/>
    <m/>
    <m/>
    <m/>
    <n v="1"/>
    <m/>
    <m/>
    <m/>
    <m/>
    <m/>
    <m/>
    <x v="0"/>
    <x v="0"/>
    <m/>
    <m/>
    <m/>
    <m/>
    <x v="0"/>
    <m/>
    <m/>
  </r>
  <r>
    <x v="7"/>
    <x v="0"/>
    <x v="1"/>
    <s v=" 16:11:13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12:35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12:47"/>
    <x v="3"/>
    <m/>
    <m/>
    <m/>
    <m/>
    <m/>
    <m/>
    <m/>
    <m/>
    <n v="1"/>
    <m/>
    <x v="0"/>
    <x v="0"/>
    <m/>
    <m/>
    <m/>
    <m/>
    <x v="0"/>
    <m/>
    <m/>
  </r>
  <r>
    <x v="17"/>
    <x v="0"/>
    <x v="4"/>
    <s v=" 16:13:46"/>
    <x v="3"/>
    <m/>
    <m/>
    <m/>
    <m/>
    <m/>
    <m/>
    <m/>
    <m/>
    <n v="1"/>
    <m/>
    <x v="0"/>
    <x v="0"/>
    <m/>
    <m/>
    <m/>
    <m/>
    <x v="0"/>
    <m/>
    <m/>
  </r>
  <r>
    <x v="17"/>
    <x v="0"/>
    <x v="4"/>
    <s v=" 16:13:50"/>
    <x v="3"/>
    <m/>
    <m/>
    <m/>
    <m/>
    <m/>
    <n v="1"/>
    <m/>
    <m/>
    <m/>
    <m/>
    <x v="0"/>
    <x v="0"/>
    <m/>
    <m/>
    <m/>
    <m/>
    <x v="0"/>
    <m/>
    <m/>
  </r>
  <r>
    <x v="1"/>
    <x v="0"/>
    <x v="1"/>
    <s v=" 16:14:28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14:46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15:23"/>
    <x v="3"/>
    <m/>
    <m/>
    <m/>
    <m/>
    <m/>
    <m/>
    <n v="1"/>
    <m/>
    <m/>
    <m/>
    <x v="0"/>
    <x v="0"/>
    <m/>
    <m/>
    <m/>
    <m/>
    <x v="0"/>
    <m/>
    <m/>
  </r>
  <r>
    <x v="1"/>
    <x v="0"/>
    <x v="1"/>
    <s v=" 16:15:53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16:36"/>
    <x v="3"/>
    <m/>
    <m/>
    <m/>
    <m/>
    <m/>
    <m/>
    <m/>
    <m/>
    <n v="1"/>
    <m/>
    <x v="0"/>
    <x v="0"/>
    <m/>
    <m/>
    <m/>
    <m/>
    <x v="0"/>
    <m/>
    <m/>
  </r>
  <r>
    <x v="14"/>
    <x v="0"/>
    <x v="0"/>
    <s v=" 16:16:49"/>
    <x v="3"/>
    <m/>
    <m/>
    <m/>
    <m/>
    <m/>
    <m/>
    <m/>
    <m/>
    <n v="1"/>
    <m/>
    <x v="0"/>
    <x v="0"/>
    <m/>
    <m/>
    <m/>
    <m/>
    <x v="0"/>
    <m/>
    <m/>
  </r>
  <r>
    <x v="6"/>
    <x v="0"/>
    <x v="3"/>
    <s v=" 16:17:58"/>
    <x v="3"/>
    <m/>
    <m/>
    <m/>
    <m/>
    <m/>
    <m/>
    <m/>
    <m/>
    <n v="1"/>
    <m/>
    <x v="0"/>
    <x v="0"/>
    <m/>
    <m/>
    <m/>
    <m/>
    <x v="0"/>
    <m/>
    <m/>
  </r>
  <r>
    <x v="24"/>
    <x v="0"/>
    <x v="2"/>
    <s v=" 16:18:20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18:57"/>
    <x v="3"/>
    <m/>
    <m/>
    <m/>
    <m/>
    <m/>
    <m/>
    <m/>
    <n v="1"/>
    <m/>
    <m/>
    <x v="0"/>
    <x v="0"/>
    <m/>
    <m/>
    <m/>
    <m/>
    <x v="0"/>
    <m/>
    <m/>
  </r>
  <r>
    <x v="3"/>
    <x v="0"/>
    <x v="2"/>
    <s v=" 16:19:17"/>
    <x v="3"/>
    <m/>
    <m/>
    <m/>
    <m/>
    <m/>
    <m/>
    <m/>
    <m/>
    <m/>
    <m/>
    <x v="0"/>
    <x v="0"/>
    <m/>
    <m/>
    <m/>
    <m/>
    <x v="0"/>
    <m/>
    <n v="1"/>
  </r>
  <r>
    <x v="6"/>
    <x v="0"/>
    <x v="3"/>
    <s v=" 16:19:56"/>
    <x v="3"/>
    <m/>
    <m/>
    <m/>
    <m/>
    <m/>
    <m/>
    <m/>
    <m/>
    <n v="1"/>
    <m/>
    <x v="0"/>
    <x v="0"/>
    <m/>
    <m/>
    <m/>
    <m/>
    <x v="0"/>
    <m/>
    <m/>
  </r>
  <r>
    <x v="3"/>
    <x v="0"/>
    <x v="2"/>
    <s v=" 16:19:58"/>
    <x v="3"/>
    <m/>
    <m/>
    <m/>
    <m/>
    <m/>
    <m/>
    <m/>
    <m/>
    <m/>
    <m/>
    <x v="0"/>
    <x v="0"/>
    <m/>
    <m/>
    <m/>
    <m/>
    <x v="0"/>
    <m/>
    <n v="1"/>
  </r>
  <r>
    <x v="12"/>
    <x v="0"/>
    <x v="1"/>
    <s v=" 16:20:00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20:02"/>
    <x v="3"/>
    <m/>
    <n v="1"/>
    <m/>
    <m/>
    <m/>
    <m/>
    <m/>
    <m/>
    <m/>
    <m/>
    <x v="0"/>
    <x v="0"/>
    <m/>
    <m/>
    <m/>
    <m/>
    <x v="0"/>
    <m/>
    <m/>
  </r>
  <r>
    <x v="12"/>
    <x v="0"/>
    <x v="1"/>
    <s v=" 16:20:04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20:09"/>
    <x v="3"/>
    <m/>
    <m/>
    <m/>
    <m/>
    <m/>
    <m/>
    <m/>
    <m/>
    <n v="1"/>
    <m/>
    <x v="0"/>
    <x v="0"/>
    <m/>
    <m/>
    <m/>
    <m/>
    <x v="0"/>
    <m/>
    <m/>
  </r>
  <r>
    <x v="7"/>
    <x v="0"/>
    <x v="1"/>
    <s v=" 16:20:15"/>
    <x v="3"/>
    <m/>
    <n v="1"/>
    <m/>
    <m/>
    <m/>
    <m/>
    <m/>
    <m/>
    <m/>
    <m/>
    <x v="0"/>
    <x v="0"/>
    <m/>
    <m/>
    <m/>
    <m/>
    <x v="0"/>
    <m/>
    <m/>
  </r>
  <r>
    <x v="3"/>
    <x v="0"/>
    <x v="2"/>
    <s v=" 16:20:44"/>
    <x v="3"/>
    <m/>
    <m/>
    <m/>
    <m/>
    <m/>
    <m/>
    <m/>
    <m/>
    <n v="1"/>
    <m/>
    <x v="0"/>
    <x v="0"/>
    <m/>
    <m/>
    <m/>
    <m/>
    <x v="0"/>
    <m/>
    <m/>
  </r>
  <r>
    <x v="15"/>
    <x v="0"/>
    <x v="3"/>
    <s v=" 16:21:21"/>
    <x v="3"/>
    <m/>
    <m/>
    <m/>
    <m/>
    <m/>
    <m/>
    <m/>
    <m/>
    <n v="1"/>
    <m/>
    <x v="0"/>
    <x v="0"/>
    <m/>
    <m/>
    <m/>
    <m/>
    <x v="0"/>
    <m/>
    <m/>
  </r>
  <r>
    <x v="6"/>
    <x v="0"/>
    <x v="3"/>
    <s v=" 16:21:59"/>
    <x v="3"/>
    <m/>
    <m/>
    <m/>
    <m/>
    <m/>
    <m/>
    <m/>
    <m/>
    <n v="1"/>
    <m/>
    <x v="0"/>
    <x v="0"/>
    <m/>
    <m/>
    <m/>
    <m/>
    <x v="0"/>
    <m/>
    <m/>
  </r>
  <r>
    <x v="7"/>
    <x v="0"/>
    <x v="1"/>
    <s v=" 16:22:39"/>
    <x v="3"/>
    <m/>
    <m/>
    <m/>
    <m/>
    <m/>
    <m/>
    <n v="1"/>
    <m/>
    <m/>
    <m/>
    <x v="0"/>
    <x v="0"/>
    <m/>
    <m/>
    <m/>
    <m/>
    <x v="0"/>
    <m/>
    <m/>
  </r>
  <r>
    <x v="7"/>
    <x v="0"/>
    <x v="1"/>
    <s v=" 16:22:41"/>
    <x v="3"/>
    <m/>
    <m/>
    <m/>
    <m/>
    <m/>
    <m/>
    <m/>
    <n v="1"/>
    <m/>
    <m/>
    <x v="0"/>
    <x v="0"/>
    <m/>
    <m/>
    <m/>
    <m/>
    <x v="0"/>
    <m/>
    <m/>
  </r>
  <r>
    <x v="1"/>
    <x v="0"/>
    <x v="1"/>
    <s v=" 16:22:50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23:20"/>
    <x v="3"/>
    <m/>
    <m/>
    <m/>
    <m/>
    <m/>
    <m/>
    <m/>
    <m/>
    <n v="1"/>
    <m/>
    <x v="0"/>
    <x v="0"/>
    <m/>
    <m/>
    <m/>
    <m/>
    <x v="0"/>
    <m/>
    <m/>
  </r>
  <r>
    <x v="7"/>
    <x v="0"/>
    <x v="1"/>
    <s v=" 16:23:21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23:47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24:39"/>
    <x v="3"/>
    <m/>
    <m/>
    <m/>
    <m/>
    <m/>
    <m/>
    <m/>
    <m/>
    <m/>
    <m/>
    <x v="0"/>
    <x v="0"/>
    <m/>
    <m/>
    <m/>
    <m/>
    <x v="0"/>
    <m/>
    <n v="1"/>
  </r>
  <r>
    <x v="3"/>
    <x v="0"/>
    <x v="2"/>
    <s v=" 16:26:08"/>
    <x v="3"/>
    <m/>
    <m/>
    <m/>
    <m/>
    <m/>
    <m/>
    <m/>
    <m/>
    <m/>
    <m/>
    <x v="0"/>
    <x v="0"/>
    <m/>
    <m/>
    <m/>
    <m/>
    <x v="0"/>
    <m/>
    <n v="1"/>
  </r>
  <r>
    <x v="16"/>
    <x v="0"/>
    <x v="1"/>
    <s v=" 16:26:31"/>
    <x v="3"/>
    <m/>
    <m/>
    <m/>
    <m/>
    <m/>
    <m/>
    <n v="1"/>
    <m/>
    <m/>
    <m/>
    <x v="0"/>
    <x v="0"/>
    <m/>
    <m/>
    <m/>
    <m/>
    <x v="0"/>
    <m/>
    <m/>
  </r>
  <r>
    <x v="17"/>
    <x v="0"/>
    <x v="4"/>
    <s v=" 16:26:56"/>
    <x v="3"/>
    <m/>
    <m/>
    <m/>
    <n v="1"/>
    <m/>
    <m/>
    <m/>
    <m/>
    <m/>
    <m/>
    <x v="0"/>
    <x v="0"/>
    <m/>
    <m/>
    <m/>
    <m/>
    <x v="0"/>
    <m/>
    <m/>
  </r>
  <r>
    <x v="7"/>
    <x v="0"/>
    <x v="1"/>
    <s v=" 16:27:16"/>
    <x v="3"/>
    <m/>
    <m/>
    <m/>
    <m/>
    <m/>
    <m/>
    <m/>
    <m/>
    <n v="1"/>
    <m/>
    <x v="0"/>
    <x v="0"/>
    <m/>
    <m/>
    <m/>
    <m/>
    <x v="0"/>
    <m/>
    <m/>
  </r>
  <r>
    <x v="3"/>
    <x v="0"/>
    <x v="2"/>
    <s v=" 16:27:32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28:16"/>
    <x v="3"/>
    <m/>
    <m/>
    <m/>
    <m/>
    <m/>
    <m/>
    <m/>
    <m/>
    <m/>
    <m/>
    <x v="0"/>
    <x v="0"/>
    <m/>
    <m/>
    <m/>
    <m/>
    <x v="0"/>
    <m/>
    <n v="1"/>
  </r>
  <r>
    <x v="16"/>
    <x v="0"/>
    <x v="1"/>
    <s v=" 16:28:16"/>
    <x v="3"/>
    <m/>
    <m/>
    <m/>
    <m/>
    <m/>
    <m/>
    <m/>
    <m/>
    <n v="1"/>
    <m/>
    <x v="0"/>
    <x v="0"/>
    <m/>
    <m/>
    <m/>
    <m/>
    <x v="0"/>
    <m/>
    <m/>
  </r>
  <r>
    <x v="24"/>
    <x v="0"/>
    <x v="2"/>
    <s v=" 16:29:03"/>
    <x v="3"/>
    <m/>
    <m/>
    <m/>
    <m/>
    <m/>
    <m/>
    <m/>
    <m/>
    <m/>
    <m/>
    <x v="0"/>
    <x v="0"/>
    <m/>
    <m/>
    <m/>
    <m/>
    <x v="0"/>
    <m/>
    <n v="1"/>
  </r>
  <r>
    <x v="9"/>
    <x v="0"/>
    <x v="2"/>
    <s v=" 16:29:04"/>
    <x v="3"/>
    <m/>
    <m/>
    <m/>
    <m/>
    <m/>
    <m/>
    <m/>
    <m/>
    <n v="1"/>
    <m/>
    <x v="0"/>
    <x v="0"/>
    <m/>
    <m/>
    <m/>
    <m/>
    <x v="0"/>
    <m/>
    <m/>
  </r>
  <r>
    <x v="8"/>
    <x v="0"/>
    <x v="3"/>
    <s v=" 16:29:38"/>
    <x v="3"/>
    <m/>
    <m/>
    <m/>
    <m/>
    <n v="1"/>
    <m/>
    <m/>
    <m/>
    <m/>
    <m/>
    <x v="0"/>
    <x v="0"/>
    <m/>
    <m/>
    <m/>
    <m/>
    <x v="0"/>
    <m/>
    <m/>
  </r>
  <r>
    <x v="9"/>
    <x v="0"/>
    <x v="2"/>
    <s v=" 16:30:24"/>
    <x v="3"/>
    <m/>
    <m/>
    <m/>
    <m/>
    <m/>
    <m/>
    <n v="1"/>
    <m/>
    <m/>
    <m/>
    <x v="0"/>
    <x v="0"/>
    <m/>
    <m/>
    <m/>
    <m/>
    <x v="0"/>
    <m/>
    <m/>
  </r>
  <r>
    <x v="5"/>
    <x v="0"/>
    <x v="1"/>
    <s v=" 16:30:56"/>
    <x v="3"/>
    <m/>
    <m/>
    <m/>
    <m/>
    <m/>
    <m/>
    <m/>
    <m/>
    <m/>
    <m/>
    <x v="0"/>
    <x v="0"/>
    <m/>
    <m/>
    <m/>
    <m/>
    <x v="0"/>
    <m/>
    <n v="1"/>
  </r>
  <r>
    <x v="7"/>
    <x v="0"/>
    <x v="1"/>
    <s v=" 16:31:09"/>
    <x v="3"/>
    <m/>
    <m/>
    <m/>
    <m/>
    <m/>
    <m/>
    <m/>
    <m/>
    <n v="1"/>
    <m/>
    <x v="0"/>
    <x v="0"/>
    <m/>
    <m/>
    <m/>
    <m/>
    <x v="0"/>
    <m/>
    <m/>
  </r>
  <r>
    <x v="24"/>
    <x v="0"/>
    <x v="2"/>
    <s v=" 16:31:12"/>
    <x v="3"/>
    <m/>
    <m/>
    <m/>
    <m/>
    <m/>
    <m/>
    <m/>
    <m/>
    <m/>
    <m/>
    <x v="0"/>
    <x v="0"/>
    <m/>
    <m/>
    <m/>
    <m/>
    <x v="0"/>
    <m/>
    <n v="1"/>
  </r>
  <r>
    <x v="10"/>
    <x v="0"/>
    <x v="3"/>
    <s v=" 16:33:28"/>
    <x v="3"/>
    <m/>
    <m/>
    <m/>
    <m/>
    <m/>
    <m/>
    <m/>
    <m/>
    <m/>
    <m/>
    <x v="0"/>
    <x v="0"/>
    <m/>
    <m/>
    <m/>
    <m/>
    <x v="0"/>
    <m/>
    <n v="1"/>
  </r>
  <r>
    <x v="19"/>
    <x v="0"/>
    <x v="4"/>
    <s v=" 16:33:30"/>
    <x v="3"/>
    <m/>
    <m/>
    <m/>
    <m/>
    <m/>
    <n v="1"/>
    <m/>
    <m/>
    <m/>
    <m/>
    <x v="0"/>
    <x v="0"/>
    <m/>
    <m/>
    <m/>
    <m/>
    <x v="0"/>
    <m/>
    <m/>
  </r>
  <r>
    <x v="12"/>
    <x v="0"/>
    <x v="1"/>
    <s v=" 16:35:27"/>
    <x v="3"/>
    <m/>
    <m/>
    <m/>
    <m/>
    <m/>
    <m/>
    <m/>
    <m/>
    <n v="1"/>
    <m/>
    <x v="0"/>
    <x v="0"/>
    <m/>
    <m/>
    <m/>
    <m/>
    <x v="0"/>
    <m/>
    <m/>
  </r>
  <r>
    <x v="24"/>
    <x v="0"/>
    <x v="2"/>
    <s v=" 16:35:35"/>
    <x v="3"/>
    <m/>
    <m/>
    <m/>
    <m/>
    <m/>
    <m/>
    <m/>
    <m/>
    <n v="1"/>
    <m/>
    <x v="0"/>
    <x v="0"/>
    <m/>
    <m/>
    <m/>
    <m/>
    <x v="0"/>
    <m/>
    <m/>
  </r>
  <r>
    <x v="3"/>
    <x v="0"/>
    <x v="2"/>
    <s v=" 16:35:56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36:25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38:05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38:57"/>
    <x v="3"/>
    <m/>
    <n v="1"/>
    <m/>
    <m/>
    <m/>
    <m/>
    <m/>
    <m/>
    <m/>
    <m/>
    <x v="0"/>
    <x v="0"/>
    <m/>
    <m/>
    <m/>
    <m/>
    <x v="0"/>
    <m/>
    <m/>
  </r>
  <r>
    <x v="5"/>
    <x v="0"/>
    <x v="1"/>
    <s v=" 16:40:24"/>
    <x v="3"/>
    <m/>
    <m/>
    <m/>
    <m/>
    <m/>
    <m/>
    <m/>
    <m/>
    <m/>
    <m/>
    <x v="0"/>
    <x v="0"/>
    <m/>
    <m/>
    <m/>
    <m/>
    <x v="0"/>
    <m/>
    <n v="1"/>
  </r>
  <r>
    <x v="6"/>
    <x v="0"/>
    <x v="3"/>
    <s v=" 16:40:47"/>
    <x v="3"/>
    <m/>
    <m/>
    <m/>
    <m/>
    <m/>
    <m/>
    <m/>
    <m/>
    <n v="1"/>
    <m/>
    <x v="0"/>
    <x v="0"/>
    <m/>
    <m/>
    <m/>
    <m/>
    <x v="0"/>
    <m/>
    <m/>
  </r>
  <r>
    <x v="1"/>
    <x v="0"/>
    <x v="1"/>
    <s v=" 16:41:05"/>
    <x v="3"/>
    <m/>
    <m/>
    <m/>
    <m/>
    <m/>
    <m/>
    <m/>
    <m/>
    <m/>
    <n v="1"/>
    <x v="0"/>
    <x v="0"/>
    <m/>
    <m/>
    <m/>
    <m/>
    <x v="0"/>
    <m/>
    <m/>
  </r>
  <r>
    <x v="18"/>
    <x v="0"/>
    <x v="4"/>
    <s v=" 16:41:53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41:55"/>
    <x v="3"/>
    <m/>
    <m/>
    <m/>
    <m/>
    <m/>
    <m/>
    <m/>
    <m/>
    <n v="1"/>
    <m/>
    <x v="0"/>
    <x v="0"/>
    <m/>
    <m/>
    <m/>
    <m/>
    <x v="0"/>
    <m/>
    <m/>
  </r>
  <r>
    <x v="7"/>
    <x v="0"/>
    <x v="1"/>
    <s v=" 16:42:17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42:32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42:47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42:51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44:39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44:39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44:40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44:44"/>
    <x v="3"/>
    <n v="1"/>
    <m/>
    <m/>
    <m/>
    <m/>
    <m/>
    <m/>
    <m/>
    <m/>
    <m/>
    <x v="0"/>
    <x v="0"/>
    <m/>
    <m/>
    <m/>
    <m/>
    <x v="0"/>
    <m/>
    <m/>
  </r>
  <r>
    <x v="16"/>
    <x v="0"/>
    <x v="1"/>
    <s v=" 16:45:31"/>
    <x v="3"/>
    <m/>
    <m/>
    <m/>
    <m/>
    <m/>
    <m/>
    <m/>
    <m/>
    <n v="1"/>
    <m/>
    <x v="0"/>
    <x v="0"/>
    <m/>
    <m/>
    <m/>
    <m/>
    <x v="0"/>
    <m/>
    <m/>
  </r>
  <r>
    <x v="6"/>
    <x v="0"/>
    <x v="3"/>
    <s v=" 16:45:33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6:46:03"/>
    <x v="3"/>
    <m/>
    <m/>
    <m/>
    <m/>
    <m/>
    <m/>
    <m/>
    <m/>
    <m/>
    <m/>
    <x v="0"/>
    <x v="0"/>
    <m/>
    <m/>
    <m/>
    <m/>
    <x v="0"/>
    <m/>
    <n v="1"/>
  </r>
  <r>
    <x v="18"/>
    <x v="0"/>
    <x v="4"/>
    <s v=" 16:46:13"/>
    <x v="3"/>
    <m/>
    <m/>
    <m/>
    <m/>
    <m/>
    <m/>
    <m/>
    <m/>
    <n v="1"/>
    <m/>
    <x v="0"/>
    <x v="0"/>
    <m/>
    <m/>
    <m/>
    <m/>
    <x v="0"/>
    <m/>
    <m/>
  </r>
  <r>
    <x v="10"/>
    <x v="0"/>
    <x v="3"/>
    <s v=" 16:46:19"/>
    <x v="3"/>
    <m/>
    <m/>
    <m/>
    <n v="1"/>
    <m/>
    <m/>
    <m/>
    <m/>
    <m/>
    <m/>
    <x v="0"/>
    <x v="0"/>
    <m/>
    <m/>
    <m/>
    <m/>
    <x v="0"/>
    <m/>
    <m/>
  </r>
  <r>
    <x v="18"/>
    <x v="0"/>
    <x v="4"/>
    <s v=" 16:46:48"/>
    <x v="3"/>
    <m/>
    <m/>
    <m/>
    <m/>
    <m/>
    <m/>
    <m/>
    <m/>
    <n v="1"/>
    <m/>
    <x v="0"/>
    <x v="0"/>
    <m/>
    <m/>
    <m/>
    <m/>
    <x v="0"/>
    <m/>
    <m/>
  </r>
  <r>
    <x v="16"/>
    <x v="0"/>
    <x v="1"/>
    <s v=" 16:47:59"/>
    <x v="3"/>
    <m/>
    <m/>
    <m/>
    <m/>
    <m/>
    <m/>
    <m/>
    <m/>
    <m/>
    <m/>
    <x v="0"/>
    <x v="0"/>
    <m/>
    <m/>
    <n v="1"/>
    <m/>
    <x v="0"/>
    <m/>
    <m/>
  </r>
  <r>
    <x v="8"/>
    <x v="0"/>
    <x v="3"/>
    <s v=" 16:48:04"/>
    <x v="3"/>
    <m/>
    <m/>
    <m/>
    <n v="1"/>
    <m/>
    <m/>
    <m/>
    <m/>
    <m/>
    <m/>
    <x v="0"/>
    <x v="0"/>
    <m/>
    <m/>
    <m/>
    <m/>
    <x v="0"/>
    <m/>
    <m/>
  </r>
  <r>
    <x v="13"/>
    <x v="0"/>
    <x v="2"/>
    <s v=" 16:48:37"/>
    <x v="3"/>
    <m/>
    <m/>
    <m/>
    <m/>
    <m/>
    <m/>
    <m/>
    <n v="1"/>
    <m/>
    <m/>
    <x v="0"/>
    <x v="0"/>
    <m/>
    <m/>
    <m/>
    <m/>
    <x v="0"/>
    <m/>
    <m/>
  </r>
  <r>
    <x v="13"/>
    <x v="0"/>
    <x v="2"/>
    <s v=" 16:48:41"/>
    <x v="3"/>
    <n v="1"/>
    <m/>
    <m/>
    <m/>
    <m/>
    <m/>
    <m/>
    <m/>
    <m/>
    <m/>
    <x v="0"/>
    <x v="0"/>
    <m/>
    <m/>
    <m/>
    <m/>
    <x v="0"/>
    <m/>
    <m/>
  </r>
  <r>
    <x v="6"/>
    <x v="0"/>
    <x v="3"/>
    <s v=" 16:49:27"/>
    <x v="3"/>
    <m/>
    <m/>
    <m/>
    <m/>
    <m/>
    <m/>
    <m/>
    <m/>
    <n v="1"/>
    <m/>
    <x v="0"/>
    <x v="0"/>
    <m/>
    <m/>
    <m/>
    <m/>
    <x v="0"/>
    <m/>
    <m/>
  </r>
  <r>
    <x v="11"/>
    <x v="0"/>
    <x v="4"/>
    <s v=" 16:49:54"/>
    <x v="3"/>
    <m/>
    <m/>
    <m/>
    <m/>
    <m/>
    <n v="1"/>
    <m/>
    <m/>
    <m/>
    <m/>
    <x v="0"/>
    <x v="0"/>
    <m/>
    <m/>
    <m/>
    <m/>
    <x v="0"/>
    <m/>
    <m/>
  </r>
  <r>
    <x v="17"/>
    <x v="0"/>
    <x v="4"/>
    <s v=" 16:51:43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52:08"/>
    <x v="3"/>
    <m/>
    <n v="1"/>
    <m/>
    <m/>
    <m/>
    <m/>
    <m/>
    <m/>
    <m/>
    <m/>
    <x v="0"/>
    <x v="0"/>
    <m/>
    <m/>
    <m/>
    <m/>
    <x v="0"/>
    <m/>
    <m/>
  </r>
  <r>
    <x v="5"/>
    <x v="0"/>
    <x v="1"/>
    <s v=" 16:52:15"/>
    <x v="3"/>
    <m/>
    <m/>
    <m/>
    <m/>
    <m/>
    <m/>
    <m/>
    <m/>
    <n v="1"/>
    <m/>
    <x v="0"/>
    <x v="0"/>
    <m/>
    <m/>
    <m/>
    <m/>
    <x v="0"/>
    <m/>
    <m/>
  </r>
  <r>
    <x v="5"/>
    <x v="0"/>
    <x v="1"/>
    <s v=" 16:52:19"/>
    <x v="3"/>
    <m/>
    <m/>
    <m/>
    <m/>
    <m/>
    <m/>
    <m/>
    <m/>
    <m/>
    <m/>
    <x v="0"/>
    <x v="0"/>
    <m/>
    <m/>
    <m/>
    <m/>
    <x v="0"/>
    <m/>
    <n v="1"/>
  </r>
  <r>
    <x v="5"/>
    <x v="0"/>
    <x v="1"/>
    <s v=" 16:52:36"/>
    <x v="3"/>
    <m/>
    <m/>
    <m/>
    <m/>
    <m/>
    <m/>
    <m/>
    <m/>
    <n v="1"/>
    <m/>
    <x v="0"/>
    <x v="0"/>
    <m/>
    <m/>
    <m/>
    <m/>
    <x v="0"/>
    <m/>
    <m/>
  </r>
  <r>
    <x v="9"/>
    <x v="0"/>
    <x v="2"/>
    <s v=" 16:52:40"/>
    <x v="3"/>
    <n v="1"/>
    <m/>
    <m/>
    <m/>
    <m/>
    <m/>
    <m/>
    <m/>
    <m/>
    <m/>
    <x v="0"/>
    <x v="0"/>
    <m/>
    <m/>
    <m/>
    <m/>
    <x v="0"/>
    <m/>
    <m/>
  </r>
  <r>
    <x v="13"/>
    <x v="0"/>
    <x v="2"/>
    <s v=" 16:52:46"/>
    <x v="3"/>
    <m/>
    <m/>
    <m/>
    <n v="1"/>
    <m/>
    <m/>
    <m/>
    <m/>
    <m/>
    <m/>
    <x v="0"/>
    <x v="0"/>
    <m/>
    <m/>
    <m/>
    <m/>
    <x v="0"/>
    <m/>
    <m/>
  </r>
  <r>
    <x v="13"/>
    <x v="0"/>
    <x v="2"/>
    <s v=" 16:52:47"/>
    <x v="3"/>
    <m/>
    <m/>
    <m/>
    <m/>
    <m/>
    <m/>
    <m/>
    <m/>
    <n v="1"/>
    <m/>
    <x v="0"/>
    <x v="0"/>
    <m/>
    <m/>
    <m/>
    <m/>
    <x v="0"/>
    <m/>
    <m/>
  </r>
  <r>
    <x v="8"/>
    <x v="0"/>
    <x v="3"/>
    <s v=" 16:53:06"/>
    <x v="3"/>
    <m/>
    <m/>
    <n v="1"/>
    <m/>
    <m/>
    <m/>
    <m/>
    <m/>
    <m/>
    <m/>
    <x v="0"/>
    <x v="0"/>
    <m/>
    <m/>
    <m/>
    <m/>
    <x v="0"/>
    <m/>
    <m/>
  </r>
  <r>
    <x v="10"/>
    <x v="0"/>
    <x v="3"/>
    <s v=" 16:53:58"/>
    <x v="3"/>
    <m/>
    <m/>
    <m/>
    <m/>
    <m/>
    <m/>
    <m/>
    <m/>
    <m/>
    <m/>
    <x v="0"/>
    <x v="0"/>
    <m/>
    <m/>
    <m/>
    <m/>
    <x v="0"/>
    <m/>
    <n v="1"/>
  </r>
  <r>
    <x v="10"/>
    <x v="0"/>
    <x v="3"/>
    <s v=" 16:54:00"/>
    <x v="3"/>
    <m/>
    <m/>
    <m/>
    <m/>
    <m/>
    <m/>
    <m/>
    <m/>
    <n v="1"/>
    <m/>
    <x v="0"/>
    <x v="0"/>
    <m/>
    <m/>
    <m/>
    <m/>
    <x v="0"/>
    <m/>
    <m/>
  </r>
  <r>
    <x v="12"/>
    <x v="0"/>
    <x v="1"/>
    <s v=" 16:54:15"/>
    <x v="3"/>
    <m/>
    <m/>
    <m/>
    <m/>
    <m/>
    <m/>
    <m/>
    <m/>
    <n v="1"/>
    <m/>
    <x v="0"/>
    <x v="0"/>
    <m/>
    <m/>
    <m/>
    <m/>
    <x v="0"/>
    <m/>
    <m/>
  </r>
  <r>
    <x v="6"/>
    <x v="0"/>
    <x v="3"/>
    <s v=" 16:54:44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55:08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55:32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56:52"/>
    <x v="3"/>
    <m/>
    <m/>
    <m/>
    <m/>
    <m/>
    <m/>
    <m/>
    <m/>
    <n v="1"/>
    <m/>
    <x v="0"/>
    <x v="0"/>
    <m/>
    <m/>
    <m/>
    <m/>
    <x v="0"/>
    <m/>
    <m/>
  </r>
  <r>
    <x v="1"/>
    <x v="0"/>
    <x v="1"/>
    <s v=" 16:58:39"/>
    <x v="3"/>
    <m/>
    <m/>
    <m/>
    <m/>
    <m/>
    <m/>
    <m/>
    <m/>
    <n v="1"/>
    <m/>
    <x v="0"/>
    <x v="0"/>
    <m/>
    <m/>
    <m/>
    <m/>
    <x v="0"/>
    <m/>
    <m/>
  </r>
  <r>
    <x v="18"/>
    <x v="0"/>
    <x v="4"/>
    <s v=" 16:59:23"/>
    <x v="3"/>
    <m/>
    <m/>
    <m/>
    <m/>
    <m/>
    <m/>
    <m/>
    <m/>
    <n v="1"/>
    <m/>
    <x v="0"/>
    <x v="0"/>
    <m/>
    <m/>
    <m/>
    <m/>
    <x v="0"/>
    <m/>
    <m/>
  </r>
  <r>
    <x v="19"/>
    <x v="0"/>
    <x v="4"/>
    <s v=" 17:00:11"/>
    <x v="4"/>
    <m/>
    <m/>
    <m/>
    <m/>
    <m/>
    <m/>
    <m/>
    <m/>
    <n v="1"/>
    <m/>
    <x v="0"/>
    <x v="0"/>
    <m/>
    <m/>
    <m/>
    <m/>
    <x v="0"/>
    <m/>
    <m/>
  </r>
  <r>
    <x v="11"/>
    <x v="0"/>
    <x v="4"/>
    <s v=" 17:00:38"/>
    <x v="4"/>
    <m/>
    <m/>
    <m/>
    <m/>
    <m/>
    <m/>
    <m/>
    <m/>
    <n v="1"/>
    <m/>
    <x v="0"/>
    <x v="0"/>
    <m/>
    <m/>
    <m/>
    <m/>
    <x v="0"/>
    <m/>
    <m/>
  </r>
  <r>
    <x v="11"/>
    <x v="0"/>
    <x v="4"/>
    <s v=" 17:00:41"/>
    <x v="4"/>
    <m/>
    <m/>
    <m/>
    <m/>
    <m/>
    <m/>
    <n v="1"/>
    <m/>
    <m/>
    <m/>
    <x v="0"/>
    <x v="0"/>
    <m/>
    <m/>
    <m/>
    <m/>
    <x v="0"/>
    <m/>
    <m/>
  </r>
  <r>
    <x v="15"/>
    <x v="0"/>
    <x v="3"/>
    <s v=" 17:03:26"/>
    <x v="4"/>
    <m/>
    <m/>
    <m/>
    <m/>
    <m/>
    <m/>
    <m/>
    <m/>
    <n v="1"/>
    <m/>
    <x v="0"/>
    <x v="0"/>
    <m/>
    <m/>
    <m/>
    <m/>
    <x v="0"/>
    <m/>
    <m/>
  </r>
  <r>
    <x v="24"/>
    <x v="0"/>
    <x v="2"/>
    <s v=" 17:10:15"/>
    <x v="4"/>
    <m/>
    <m/>
    <m/>
    <m/>
    <m/>
    <m/>
    <m/>
    <m/>
    <n v="1"/>
    <m/>
    <x v="0"/>
    <x v="0"/>
    <m/>
    <m/>
    <m/>
    <m/>
    <x v="0"/>
    <m/>
    <m/>
  </r>
  <r>
    <x v="16"/>
    <x v="0"/>
    <x v="1"/>
    <s v=" 17:12:30"/>
    <x v="4"/>
    <m/>
    <m/>
    <m/>
    <m/>
    <m/>
    <m/>
    <m/>
    <m/>
    <m/>
    <m/>
    <x v="0"/>
    <x v="0"/>
    <m/>
    <m/>
    <m/>
    <m/>
    <x v="0"/>
    <m/>
    <n v="1"/>
  </r>
  <r>
    <x v="15"/>
    <x v="0"/>
    <x v="3"/>
    <s v=" 17:14:19"/>
    <x v="4"/>
    <m/>
    <m/>
    <m/>
    <m/>
    <m/>
    <m/>
    <m/>
    <m/>
    <n v="1"/>
    <m/>
    <x v="0"/>
    <x v="0"/>
    <m/>
    <m/>
    <m/>
    <m/>
    <x v="0"/>
    <m/>
    <m/>
  </r>
  <r>
    <x v="10"/>
    <x v="0"/>
    <x v="3"/>
    <s v=" 17:28:27"/>
    <x v="4"/>
    <m/>
    <m/>
    <m/>
    <m/>
    <m/>
    <m/>
    <m/>
    <m/>
    <m/>
    <m/>
    <x v="0"/>
    <x v="0"/>
    <m/>
    <m/>
    <m/>
    <m/>
    <x v="0"/>
    <m/>
    <n v="1"/>
  </r>
  <r>
    <x v="6"/>
    <x v="0"/>
    <x v="3"/>
    <s v=" 17:29:08"/>
    <x v="4"/>
    <m/>
    <m/>
    <m/>
    <m/>
    <m/>
    <m/>
    <m/>
    <m/>
    <n v="1"/>
    <m/>
    <x v="0"/>
    <x v="0"/>
    <m/>
    <m/>
    <m/>
    <m/>
    <x v="0"/>
    <m/>
    <m/>
  </r>
  <r>
    <x v="24"/>
    <x v="0"/>
    <x v="2"/>
    <s v=" 17:36:15"/>
    <x v="4"/>
    <m/>
    <m/>
    <m/>
    <m/>
    <m/>
    <m/>
    <m/>
    <n v="1"/>
    <m/>
    <m/>
    <x v="0"/>
    <x v="0"/>
    <m/>
    <m/>
    <m/>
    <m/>
    <x v="0"/>
    <m/>
    <m/>
  </r>
  <r>
    <x v="6"/>
    <x v="0"/>
    <x v="3"/>
    <s v=" 17:38:50"/>
    <x v="4"/>
    <m/>
    <m/>
    <m/>
    <m/>
    <m/>
    <m/>
    <m/>
    <m/>
    <m/>
    <m/>
    <x v="0"/>
    <x v="0"/>
    <m/>
    <m/>
    <m/>
    <m/>
    <x v="0"/>
    <m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2">
  <r>
    <d v="2024-03-07T00:00:00"/>
    <x v="0"/>
    <x v="0"/>
    <s v=" 09:02:40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09:02:43"/>
    <x v="0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09:03:03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09:03:23"/>
    <x v="0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09:04:16"/>
    <x v="0"/>
    <m/>
    <m/>
    <m/>
    <m/>
    <m/>
    <n v="1"/>
    <m/>
    <m/>
    <m/>
    <m/>
    <x v="0"/>
    <x v="0"/>
    <m/>
    <m/>
    <m/>
    <m/>
    <x v="0"/>
    <m/>
    <m/>
  </r>
  <r>
    <d v="2024-03-07T00:00:00"/>
    <x v="0"/>
    <x v="0"/>
    <s v=" 09:04:29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09:04:44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09:06:45"/>
    <x v="0"/>
    <m/>
    <m/>
    <m/>
    <m/>
    <m/>
    <m/>
    <m/>
    <m/>
    <m/>
    <m/>
    <x v="0"/>
    <x v="0"/>
    <m/>
    <m/>
    <m/>
    <n v="1"/>
    <x v="0"/>
    <m/>
    <m/>
  </r>
  <r>
    <d v="2024-03-27T00:00:00"/>
    <x v="0"/>
    <x v="1"/>
    <s v=" 09:06:46"/>
    <x v="0"/>
    <m/>
    <m/>
    <m/>
    <m/>
    <m/>
    <m/>
    <m/>
    <m/>
    <m/>
    <m/>
    <x v="0"/>
    <x v="0"/>
    <m/>
    <m/>
    <m/>
    <m/>
    <x v="0"/>
    <m/>
    <n v="1"/>
  </r>
  <r>
    <d v="2024-03-04T00:00:00"/>
    <x v="0"/>
    <x v="4"/>
    <s v=" 09:06:58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09:07:22"/>
    <x v="0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09:08:04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09:08:09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09:08:23"/>
    <x v="0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09:08:55"/>
    <x v="0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09:09:28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09:09:54"/>
    <x v="0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09:11:11"/>
    <x v="0"/>
    <m/>
    <m/>
    <m/>
    <m/>
    <m/>
    <m/>
    <m/>
    <m/>
    <m/>
    <m/>
    <x v="0"/>
    <x v="0"/>
    <m/>
    <m/>
    <m/>
    <m/>
    <x v="0"/>
    <m/>
    <n v="1"/>
  </r>
  <r>
    <d v="2024-03-13T00:00:00"/>
    <x v="0"/>
    <x v="1"/>
    <s v=" 09:11:48"/>
    <x v="0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09:11:49"/>
    <x v="0"/>
    <m/>
    <m/>
    <m/>
    <n v="1"/>
    <m/>
    <m/>
    <m/>
    <m/>
    <m/>
    <m/>
    <x v="0"/>
    <x v="0"/>
    <m/>
    <m/>
    <m/>
    <m/>
    <x v="0"/>
    <m/>
    <m/>
  </r>
  <r>
    <d v="2024-03-14T00:00:00"/>
    <x v="0"/>
    <x v="0"/>
    <s v=" 09:12:39"/>
    <x v="0"/>
    <m/>
    <m/>
    <m/>
    <m/>
    <m/>
    <m/>
    <m/>
    <n v="1"/>
    <m/>
    <m/>
    <x v="0"/>
    <x v="0"/>
    <m/>
    <m/>
    <m/>
    <m/>
    <x v="0"/>
    <m/>
    <m/>
  </r>
  <r>
    <d v="2024-03-20T00:00:00"/>
    <x v="0"/>
    <x v="1"/>
    <s v=" 09:13:33"/>
    <x v="0"/>
    <m/>
    <m/>
    <m/>
    <m/>
    <m/>
    <m/>
    <m/>
    <m/>
    <m/>
    <m/>
    <x v="0"/>
    <x v="0"/>
    <m/>
    <m/>
    <m/>
    <m/>
    <x v="0"/>
    <m/>
    <n v="1"/>
  </r>
  <r>
    <d v="2024-03-20T00:00:00"/>
    <x v="0"/>
    <x v="1"/>
    <s v=" 09:13:35"/>
    <x v="0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09:14:02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09:14:04"/>
    <x v="0"/>
    <m/>
    <m/>
    <m/>
    <n v="1"/>
    <m/>
    <m/>
    <m/>
    <m/>
    <m/>
    <m/>
    <x v="0"/>
    <x v="0"/>
    <m/>
    <m/>
    <m/>
    <m/>
    <x v="0"/>
    <m/>
    <m/>
  </r>
  <r>
    <d v="2024-03-25T00:00:00"/>
    <x v="0"/>
    <x v="4"/>
    <s v=" 09:14:07"/>
    <x v="0"/>
    <m/>
    <m/>
    <m/>
    <n v="1"/>
    <m/>
    <m/>
    <m/>
    <m/>
    <m/>
    <m/>
    <x v="0"/>
    <x v="0"/>
    <m/>
    <m/>
    <m/>
    <m/>
    <x v="0"/>
    <m/>
    <m/>
  </r>
  <r>
    <d v="2024-03-25T00:00:00"/>
    <x v="0"/>
    <x v="4"/>
    <s v=" 09:14:16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09:14:38"/>
    <x v="0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09:14:40"/>
    <x v="0"/>
    <m/>
    <m/>
    <m/>
    <n v="1"/>
    <m/>
    <m/>
    <m/>
    <m/>
    <m/>
    <m/>
    <x v="0"/>
    <x v="0"/>
    <m/>
    <m/>
    <m/>
    <m/>
    <x v="0"/>
    <m/>
    <m/>
  </r>
  <r>
    <d v="2024-03-26T00:00:00"/>
    <x v="0"/>
    <x v="2"/>
    <s v=" 09:14:47"/>
    <x v="0"/>
    <m/>
    <m/>
    <m/>
    <n v="1"/>
    <m/>
    <m/>
    <m/>
    <m/>
    <m/>
    <m/>
    <x v="0"/>
    <x v="0"/>
    <m/>
    <m/>
    <m/>
    <m/>
    <x v="0"/>
    <m/>
    <m/>
  </r>
  <r>
    <d v="2024-03-25T00:00:00"/>
    <x v="0"/>
    <x v="4"/>
    <s v=" 09:14:53"/>
    <x v="0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09:15:08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09:15:11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09:18:02"/>
    <x v="0"/>
    <m/>
    <m/>
    <m/>
    <m/>
    <m/>
    <m/>
    <n v="1"/>
    <m/>
    <m/>
    <m/>
    <x v="0"/>
    <x v="0"/>
    <m/>
    <m/>
    <m/>
    <m/>
    <x v="0"/>
    <m/>
    <m/>
  </r>
  <r>
    <d v="2024-03-18T00:00:00"/>
    <x v="0"/>
    <x v="4"/>
    <s v=" 09:18:11"/>
    <x v="0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09:19:26"/>
    <x v="0"/>
    <m/>
    <m/>
    <m/>
    <m/>
    <m/>
    <m/>
    <m/>
    <m/>
    <m/>
    <m/>
    <x v="0"/>
    <x v="0"/>
    <m/>
    <m/>
    <n v="1"/>
    <m/>
    <x v="0"/>
    <m/>
    <m/>
  </r>
  <r>
    <d v="2024-03-07T00:00:00"/>
    <x v="0"/>
    <x v="0"/>
    <s v=" 09:20:35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09:22:41"/>
    <x v="0"/>
    <m/>
    <m/>
    <m/>
    <m/>
    <m/>
    <m/>
    <m/>
    <m/>
    <m/>
    <n v="1"/>
    <x v="0"/>
    <x v="0"/>
    <m/>
    <m/>
    <m/>
    <m/>
    <x v="0"/>
    <m/>
    <m/>
  </r>
  <r>
    <d v="2024-03-01T00:00:00"/>
    <x v="0"/>
    <x v="3"/>
    <s v=" 09:22:41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09:22:42"/>
    <x v="0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09:22:54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09:23:55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09:24:34"/>
    <x v="0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09:25:09"/>
    <x v="0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09:25:45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09:25:51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09:26:25"/>
    <x v="0"/>
    <m/>
    <m/>
    <m/>
    <m/>
    <m/>
    <m/>
    <m/>
    <m/>
    <m/>
    <m/>
    <x v="0"/>
    <x v="0"/>
    <m/>
    <m/>
    <m/>
    <m/>
    <x v="0"/>
    <m/>
    <n v="1"/>
  </r>
  <r>
    <d v="2024-03-20T00:00:00"/>
    <x v="0"/>
    <x v="1"/>
    <s v=" 09:26:29"/>
    <x v="0"/>
    <m/>
    <m/>
    <m/>
    <m/>
    <m/>
    <m/>
    <m/>
    <m/>
    <m/>
    <m/>
    <x v="0"/>
    <x v="0"/>
    <m/>
    <m/>
    <m/>
    <m/>
    <x v="0"/>
    <m/>
    <n v="1"/>
  </r>
  <r>
    <d v="2024-03-01T00:00:00"/>
    <x v="0"/>
    <x v="3"/>
    <s v=" 09:26:34"/>
    <x v="0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09:26:35"/>
    <x v="0"/>
    <m/>
    <m/>
    <m/>
    <m/>
    <m/>
    <n v="1"/>
    <m/>
    <m/>
    <m/>
    <m/>
    <x v="0"/>
    <x v="0"/>
    <m/>
    <m/>
    <m/>
    <m/>
    <x v="0"/>
    <m/>
    <m/>
  </r>
  <r>
    <d v="2024-03-01T00:00:00"/>
    <x v="0"/>
    <x v="3"/>
    <s v=" 09:26:36"/>
    <x v="0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09:28:47"/>
    <x v="0"/>
    <m/>
    <m/>
    <m/>
    <n v="1"/>
    <m/>
    <m/>
    <m/>
    <m/>
    <m/>
    <m/>
    <x v="0"/>
    <x v="0"/>
    <m/>
    <m/>
    <m/>
    <m/>
    <x v="0"/>
    <m/>
    <m/>
  </r>
  <r>
    <d v="2024-03-26T00:00:00"/>
    <x v="0"/>
    <x v="2"/>
    <s v=" 09:29:53"/>
    <x v="0"/>
    <n v="1"/>
    <m/>
    <m/>
    <m/>
    <m/>
    <m/>
    <m/>
    <m/>
    <m/>
    <m/>
    <x v="0"/>
    <x v="0"/>
    <m/>
    <m/>
    <m/>
    <m/>
    <x v="0"/>
    <m/>
    <m/>
  </r>
  <r>
    <d v="2024-03-06T00:00:00"/>
    <x v="0"/>
    <x v="1"/>
    <s v=" 09:30:06"/>
    <x v="0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09:30:07"/>
    <x v="0"/>
    <n v="1"/>
    <m/>
    <m/>
    <m/>
    <m/>
    <m/>
    <m/>
    <m/>
    <m/>
    <m/>
    <x v="0"/>
    <x v="0"/>
    <m/>
    <m/>
    <m/>
    <m/>
    <x v="0"/>
    <m/>
    <m/>
  </r>
  <r>
    <d v="2024-03-15T00:00:00"/>
    <x v="0"/>
    <x v="3"/>
    <s v=" 09:30:41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09:30:53"/>
    <x v="0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09:31:03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09:31:37"/>
    <x v="0"/>
    <m/>
    <m/>
    <m/>
    <m/>
    <m/>
    <m/>
    <m/>
    <m/>
    <m/>
    <m/>
    <x v="0"/>
    <x v="0"/>
    <m/>
    <m/>
    <m/>
    <n v="1"/>
    <x v="0"/>
    <m/>
    <m/>
  </r>
  <r>
    <d v="2024-03-21T00:00:00"/>
    <x v="0"/>
    <x v="0"/>
    <s v=" 09:31:38"/>
    <x v="0"/>
    <m/>
    <m/>
    <m/>
    <m/>
    <m/>
    <m/>
    <m/>
    <m/>
    <m/>
    <m/>
    <x v="0"/>
    <x v="0"/>
    <m/>
    <m/>
    <m/>
    <n v="1"/>
    <x v="0"/>
    <m/>
    <m/>
  </r>
  <r>
    <d v="2024-03-21T00:00:00"/>
    <x v="0"/>
    <x v="0"/>
    <s v=" 09:31:39"/>
    <x v="0"/>
    <m/>
    <m/>
    <m/>
    <m/>
    <m/>
    <m/>
    <m/>
    <m/>
    <m/>
    <m/>
    <x v="0"/>
    <x v="0"/>
    <m/>
    <m/>
    <m/>
    <n v="1"/>
    <x v="0"/>
    <m/>
    <m/>
  </r>
  <r>
    <d v="2024-03-02T00:00:00"/>
    <x v="0"/>
    <x v="5"/>
    <s v=" 09:32:35"/>
    <x v="1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09:32:42"/>
    <x v="0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09:32:46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09:33:11"/>
    <x v="1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09:33:21"/>
    <x v="0"/>
    <m/>
    <m/>
    <m/>
    <n v="1"/>
    <m/>
    <m/>
    <m/>
    <m/>
    <m/>
    <m/>
    <x v="0"/>
    <x v="0"/>
    <m/>
    <m/>
    <m/>
    <m/>
    <x v="0"/>
    <m/>
    <m/>
  </r>
  <r>
    <d v="2024-03-19T00:00:00"/>
    <x v="0"/>
    <x v="2"/>
    <s v=" 09:33:37"/>
    <x v="0"/>
    <m/>
    <m/>
    <m/>
    <m/>
    <m/>
    <m/>
    <m/>
    <m/>
    <n v="1"/>
    <m/>
    <x v="0"/>
    <x v="0"/>
    <m/>
    <m/>
    <m/>
    <m/>
    <x v="0"/>
    <m/>
    <m/>
  </r>
  <r>
    <d v="2024-03-16T00:00:00"/>
    <x v="0"/>
    <x v="5"/>
    <s v=" 09:34:37"/>
    <x v="1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09:34:59"/>
    <x v="0"/>
    <m/>
    <m/>
    <m/>
    <m/>
    <m/>
    <m/>
    <n v="1"/>
    <m/>
    <m/>
    <m/>
    <x v="0"/>
    <x v="0"/>
    <m/>
    <m/>
    <m/>
    <m/>
    <x v="0"/>
    <m/>
    <m/>
  </r>
  <r>
    <d v="2024-03-28T00:00:00"/>
    <x v="0"/>
    <x v="0"/>
    <s v=" 09:35:03"/>
    <x v="0"/>
    <m/>
    <m/>
    <m/>
    <m/>
    <m/>
    <m/>
    <m/>
    <n v="1"/>
    <m/>
    <m/>
    <x v="0"/>
    <x v="0"/>
    <m/>
    <m/>
    <m/>
    <m/>
    <x v="0"/>
    <m/>
    <m/>
  </r>
  <r>
    <d v="2024-03-04T00:00:00"/>
    <x v="0"/>
    <x v="4"/>
    <s v=" 09:35:28"/>
    <x v="0"/>
    <m/>
    <m/>
    <m/>
    <m/>
    <m/>
    <m/>
    <m/>
    <m/>
    <n v="1"/>
    <m/>
    <x v="0"/>
    <x v="0"/>
    <m/>
    <m/>
    <m/>
    <m/>
    <x v="0"/>
    <m/>
    <m/>
  </r>
  <r>
    <d v="2024-03-02T00:00:00"/>
    <x v="0"/>
    <x v="5"/>
    <s v=" 09:35:39"/>
    <x v="1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09:35:48"/>
    <x v="0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09:35:56"/>
    <x v="0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09:36:22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09:36:44"/>
    <x v="0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09:37:10"/>
    <x v="0"/>
    <m/>
    <m/>
    <m/>
    <m/>
    <m/>
    <m/>
    <m/>
    <m/>
    <m/>
    <m/>
    <x v="0"/>
    <x v="0"/>
    <m/>
    <m/>
    <m/>
    <m/>
    <x v="0"/>
    <m/>
    <n v="1"/>
  </r>
  <r>
    <d v="2024-03-14T00:00:00"/>
    <x v="0"/>
    <x v="0"/>
    <s v=" 09:37:13"/>
    <x v="0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09:37:26"/>
    <x v="1"/>
    <m/>
    <m/>
    <m/>
    <m/>
    <m/>
    <m/>
    <n v="1"/>
    <m/>
    <m/>
    <m/>
    <x v="0"/>
    <x v="0"/>
    <m/>
    <m/>
    <m/>
    <m/>
    <x v="0"/>
    <m/>
    <m/>
  </r>
  <r>
    <d v="2024-03-08T00:00:00"/>
    <x v="0"/>
    <x v="3"/>
    <s v=" 09:37:37"/>
    <x v="0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09:38:24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09:38:50"/>
    <x v="1"/>
    <n v="1"/>
    <m/>
    <m/>
    <m/>
    <m/>
    <m/>
    <m/>
    <m/>
    <m/>
    <m/>
    <x v="0"/>
    <x v="0"/>
    <m/>
    <m/>
    <m/>
    <m/>
    <x v="0"/>
    <m/>
    <m/>
  </r>
  <r>
    <d v="2024-03-09T00:00:00"/>
    <x v="0"/>
    <x v="5"/>
    <s v=" 09:38:53"/>
    <x v="1"/>
    <m/>
    <m/>
    <m/>
    <m/>
    <m/>
    <m/>
    <m/>
    <m/>
    <m/>
    <m/>
    <x v="0"/>
    <x v="0"/>
    <m/>
    <m/>
    <n v="1"/>
    <m/>
    <x v="0"/>
    <m/>
    <m/>
  </r>
  <r>
    <d v="2024-03-27T00:00:00"/>
    <x v="0"/>
    <x v="1"/>
    <s v=" 09:39:32"/>
    <x v="0"/>
    <m/>
    <n v="1"/>
    <m/>
    <m/>
    <m/>
    <m/>
    <m/>
    <m/>
    <m/>
    <m/>
    <x v="0"/>
    <x v="0"/>
    <m/>
    <m/>
    <m/>
    <m/>
    <x v="0"/>
    <m/>
    <m/>
  </r>
  <r>
    <d v="2024-03-07T00:00:00"/>
    <x v="0"/>
    <x v="0"/>
    <s v=" 09:39:59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09:41:01"/>
    <x v="0"/>
    <m/>
    <m/>
    <m/>
    <n v="1"/>
    <m/>
    <m/>
    <m/>
    <m/>
    <m/>
    <m/>
    <x v="0"/>
    <x v="0"/>
    <m/>
    <m/>
    <m/>
    <m/>
    <x v="0"/>
    <m/>
    <m/>
  </r>
  <r>
    <d v="2024-03-13T00:00:00"/>
    <x v="0"/>
    <x v="1"/>
    <s v=" 09:41:12"/>
    <x v="0"/>
    <n v="1"/>
    <m/>
    <m/>
    <m/>
    <m/>
    <m/>
    <m/>
    <m/>
    <m/>
    <m/>
    <x v="0"/>
    <x v="0"/>
    <m/>
    <m/>
    <m/>
    <m/>
    <x v="0"/>
    <m/>
    <m/>
  </r>
  <r>
    <d v="2024-03-16T00:00:00"/>
    <x v="0"/>
    <x v="5"/>
    <s v=" 09:41:53"/>
    <x v="1"/>
    <m/>
    <m/>
    <m/>
    <m/>
    <m/>
    <m/>
    <m/>
    <m/>
    <m/>
    <m/>
    <x v="0"/>
    <x v="0"/>
    <m/>
    <m/>
    <m/>
    <m/>
    <x v="0"/>
    <m/>
    <n v="1"/>
  </r>
  <r>
    <d v="2024-03-04T00:00:00"/>
    <x v="0"/>
    <x v="4"/>
    <s v=" 09:44:23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09:45:13"/>
    <x v="0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09:45:15"/>
    <x v="0"/>
    <n v="1"/>
    <m/>
    <m/>
    <m/>
    <m/>
    <m/>
    <m/>
    <m/>
    <m/>
    <m/>
    <x v="0"/>
    <x v="0"/>
    <m/>
    <m/>
    <m/>
    <m/>
    <x v="0"/>
    <m/>
    <m/>
  </r>
  <r>
    <d v="2024-03-25T00:00:00"/>
    <x v="0"/>
    <x v="4"/>
    <s v=" 09:45:16"/>
    <x v="0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09:45:17"/>
    <x v="0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09:45:40"/>
    <x v="0"/>
    <m/>
    <n v="1"/>
    <m/>
    <m/>
    <m/>
    <m/>
    <m/>
    <m/>
    <m/>
    <m/>
    <x v="0"/>
    <x v="0"/>
    <m/>
    <m/>
    <m/>
    <m/>
    <x v="0"/>
    <m/>
    <m/>
  </r>
  <r>
    <d v="2024-03-19T00:00:00"/>
    <x v="0"/>
    <x v="2"/>
    <s v=" 09:46:21"/>
    <x v="0"/>
    <m/>
    <m/>
    <m/>
    <m/>
    <n v="1"/>
    <m/>
    <m/>
    <m/>
    <m/>
    <m/>
    <x v="0"/>
    <x v="0"/>
    <m/>
    <m/>
    <m/>
    <m/>
    <x v="0"/>
    <m/>
    <m/>
  </r>
  <r>
    <d v="2024-03-12T00:00:00"/>
    <x v="0"/>
    <x v="2"/>
    <s v=" 09:47:30"/>
    <x v="0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09:47:33"/>
    <x v="0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09:48:05"/>
    <x v="0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09:48:13"/>
    <x v="1"/>
    <m/>
    <n v="1"/>
    <m/>
    <m/>
    <m/>
    <m/>
    <m/>
    <m/>
    <m/>
    <m/>
    <x v="0"/>
    <x v="0"/>
    <m/>
    <m/>
    <m/>
    <m/>
    <x v="0"/>
    <m/>
    <m/>
  </r>
  <r>
    <d v="2024-03-02T00:00:00"/>
    <x v="0"/>
    <x v="5"/>
    <s v=" 09:48:29"/>
    <x v="1"/>
    <m/>
    <n v="1"/>
    <m/>
    <m/>
    <m/>
    <m/>
    <m/>
    <m/>
    <m/>
    <m/>
    <x v="0"/>
    <x v="0"/>
    <m/>
    <m/>
    <m/>
    <m/>
    <x v="0"/>
    <m/>
    <m/>
  </r>
  <r>
    <d v="2024-03-02T00:00:00"/>
    <x v="0"/>
    <x v="5"/>
    <s v=" 09:48:30"/>
    <x v="1"/>
    <m/>
    <n v="1"/>
    <m/>
    <m/>
    <m/>
    <m/>
    <m/>
    <m/>
    <m/>
    <m/>
    <x v="0"/>
    <x v="0"/>
    <m/>
    <m/>
    <m/>
    <m/>
    <x v="0"/>
    <m/>
    <m/>
  </r>
  <r>
    <d v="2024-03-20T00:00:00"/>
    <x v="0"/>
    <x v="1"/>
    <s v=" 09:48:44"/>
    <x v="0"/>
    <m/>
    <m/>
    <m/>
    <n v="1"/>
    <m/>
    <m/>
    <m/>
    <m/>
    <m/>
    <m/>
    <x v="0"/>
    <x v="0"/>
    <m/>
    <m/>
    <m/>
    <m/>
    <x v="0"/>
    <m/>
    <m/>
  </r>
  <r>
    <d v="2024-03-16T00:00:00"/>
    <x v="0"/>
    <x v="5"/>
    <s v=" 09:48:46"/>
    <x v="1"/>
    <m/>
    <m/>
    <m/>
    <m/>
    <n v="1"/>
    <m/>
    <m/>
    <m/>
    <m/>
    <m/>
    <x v="0"/>
    <x v="0"/>
    <m/>
    <m/>
    <m/>
    <m/>
    <x v="0"/>
    <m/>
    <m/>
  </r>
  <r>
    <d v="2024-03-06T00:00:00"/>
    <x v="0"/>
    <x v="1"/>
    <s v=" 09:48:50"/>
    <x v="0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09:49:32"/>
    <x v="0"/>
    <m/>
    <m/>
    <m/>
    <m/>
    <m/>
    <m/>
    <n v="1"/>
    <m/>
    <m/>
    <m/>
    <x v="0"/>
    <x v="0"/>
    <m/>
    <m/>
    <m/>
    <m/>
    <x v="0"/>
    <m/>
    <m/>
  </r>
  <r>
    <d v="2024-03-22T00:00:00"/>
    <x v="0"/>
    <x v="3"/>
    <s v=" 09:50:32"/>
    <x v="0"/>
    <m/>
    <m/>
    <m/>
    <m/>
    <m/>
    <m/>
    <m/>
    <m/>
    <m/>
    <m/>
    <x v="0"/>
    <x v="0"/>
    <n v="1"/>
    <m/>
    <m/>
    <m/>
    <x v="0"/>
    <m/>
    <m/>
  </r>
  <r>
    <d v="2024-03-04T00:00:00"/>
    <x v="0"/>
    <x v="4"/>
    <s v=" 09:50:37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09:50:44"/>
    <x v="0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09:50:56"/>
    <x v="0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09:50:56"/>
    <x v="0"/>
    <m/>
    <m/>
    <m/>
    <m/>
    <m/>
    <n v="1"/>
    <m/>
    <m/>
    <m/>
    <m/>
    <x v="0"/>
    <x v="0"/>
    <m/>
    <m/>
    <m/>
    <m/>
    <x v="0"/>
    <m/>
    <m/>
  </r>
  <r>
    <d v="2024-03-02T00:00:00"/>
    <x v="0"/>
    <x v="5"/>
    <s v=" 09:51:32"/>
    <x v="1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09:52:48"/>
    <x v="0"/>
    <m/>
    <n v="1"/>
    <m/>
    <m/>
    <m/>
    <m/>
    <m/>
    <m/>
    <m/>
    <m/>
    <x v="0"/>
    <x v="0"/>
    <m/>
    <m/>
    <m/>
    <m/>
    <x v="0"/>
    <m/>
    <m/>
  </r>
  <r>
    <d v="2024-03-25T00:00:00"/>
    <x v="0"/>
    <x v="4"/>
    <s v=" 09:52:55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09:53:01"/>
    <x v="0"/>
    <m/>
    <m/>
    <m/>
    <m/>
    <m/>
    <m/>
    <m/>
    <m/>
    <m/>
    <m/>
    <x v="0"/>
    <x v="0"/>
    <m/>
    <m/>
    <n v="1"/>
    <m/>
    <x v="0"/>
    <m/>
    <m/>
  </r>
  <r>
    <d v="2024-03-25T00:00:00"/>
    <x v="0"/>
    <x v="4"/>
    <s v=" 09:53:02"/>
    <x v="0"/>
    <m/>
    <m/>
    <m/>
    <m/>
    <m/>
    <m/>
    <m/>
    <m/>
    <m/>
    <m/>
    <x v="0"/>
    <x v="0"/>
    <m/>
    <m/>
    <m/>
    <n v="1"/>
    <x v="0"/>
    <m/>
    <m/>
  </r>
  <r>
    <d v="2024-03-11T00:00:00"/>
    <x v="0"/>
    <x v="4"/>
    <s v=" 09:53:03"/>
    <x v="0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09:53:03"/>
    <x v="0"/>
    <m/>
    <m/>
    <m/>
    <m/>
    <m/>
    <m/>
    <m/>
    <m/>
    <m/>
    <m/>
    <x v="0"/>
    <x v="0"/>
    <m/>
    <m/>
    <m/>
    <n v="1"/>
    <x v="0"/>
    <m/>
    <m/>
  </r>
  <r>
    <d v="2024-03-18T00:00:00"/>
    <x v="0"/>
    <x v="4"/>
    <s v=" 09:53:05"/>
    <x v="0"/>
    <n v="1"/>
    <m/>
    <m/>
    <m/>
    <m/>
    <m/>
    <m/>
    <m/>
    <m/>
    <m/>
    <x v="0"/>
    <x v="0"/>
    <m/>
    <m/>
    <m/>
    <m/>
    <x v="0"/>
    <m/>
    <m/>
  </r>
  <r>
    <d v="2024-03-01T00:00:00"/>
    <x v="0"/>
    <x v="3"/>
    <s v=" 09:53:18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09:54:22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09:54:27"/>
    <x v="0"/>
    <m/>
    <m/>
    <m/>
    <m/>
    <m/>
    <m/>
    <m/>
    <n v="1"/>
    <m/>
    <m/>
    <x v="0"/>
    <x v="0"/>
    <m/>
    <m/>
    <m/>
    <m/>
    <x v="0"/>
    <m/>
    <m/>
  </r>
  <r>
    <d v="2024-03-15T00:00:00"/>
    <x v="0"/>
    <x v="3"/>
    <s v=" 09:54:32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09:55:36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09:56:27"/>
    <x v="0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09:56:41"/>
    <x v="1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09:57:01"/>
    <x v="0"/>
    <m/>
    <m/>
    <m/>
    <n v="1"/>
    <m/>
    <m/>
    <m/>
    <m/>
    <m/>
    <m/>
    <x v="0"/>
    <x v="0"/>
    <m/>
    <m/>
    <m/>
    <m/>
    <x v="0"/>
    <m/>
    <m/>
  </r>
  <r>
    <d v="2024-03-02T00:00:00"/>
    <x v="0"/>
    <x v="5"/>
    <s v=" 09:57:58"/>
    <x v="1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09:58:00"/>
    <x v="0"/>
    <m/>
    <m/>
    <m/>
    <m/>
    <m/>
    <m/>
    <m/>
    <m/>
    <m/>
    <m/>
    <x v="0"/>
    <x v="0"/>
    <m/>
    <m/>
    <m/>
    <m/>
    <x v="0"/>
    <m/>
    <n v="1"/>
  </r>
  <r>
    <d v="2024-03-21T00:00:00"/>
    <x v="0"/>
    <x v="0"/>
    <s v=" 09:58:31"/>
    <x v="0"/>
    <m/>
    <m/>
    <m/>
    <m/>
    <m/>
    <m/>
    <m/>
    <n v="1"/>
    <m/>
    <m/>
    <x v="0"/>
    <x v="0"/>
    <m/>
    <m/>
    <m/>
    <m/>
    <x v="0"/>
    <m/>
    <m/>
  </r>
  <r>
    <d v="2024-03-20T00:00:00"/>
    <x v="0"/>
    <x v="1"/>
    <s v=" 10:00:23"/>
    <x v="0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10:00:40"/>
    <x v="0"/>
    <m/>
    <m/>
    <m/>
    <m/>
    <m/>
    <n v="1"/>
    <m/>
    <m/>
    <m/>
    <m/>
    <x v="0"/>
    <x v="0"/>
    <m/>
    <m/>
    <m/>
    <m/>
    <x v="0"/>
    <m/>
    <m/>
  </r>
  <r>
    <d v="2024-03-08T00:00:00"/>
    <x v="0"/>
    <x v="3"/>
    <s v=" 10:01:35"/>
    <x v="0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0:01:36"/>
    <x v="0"/>
    <n v="1"/>
    <m/>
    <m/>
    <m/>
    <m/>
    <m/>
    <m/>
    <m/>
    <m/>
    <m/>
    <x v="0"/>
    <x v="0"/>
    <m/>
    <m/>
    <m/>
    <m/>
    <x v="0"/>
    <m/>
    <m/>
  </r>
  <r>
    <d v="2024-03-12T00:00:00"/>
    <x v="0"/>
    <x v="2"/>
    <s v=" 10:02:09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0:02:22"/>
    <x v="0"/>
    <m/>
    <m/>
    <m/>
    <m/>
    <m/>
    <m/>
    <n v="1"/>
    <m/>
    <m/>
    <m/>
    <x v="0"/>
    <x v="0"/>
    <m/>
    <m/>
    <m/>
    <m/>
    <x v="0"/>
    <m/>
    <m/>
  </r>
  <r>
    <d v="2024-03-08T00:00:00"/>
    <x v="0"/>
    <x v="3"/>
    <s v=" 10:02:49"/>
    <x v="0"/>
    <n v="1"/>
    <m/>
    <m/>
    <m/>
    <m/>
    <m/>
    <m/>
    <m/>
    <m/>
    <m/>
    <x v="0"/>
    <x v="0"/>
    <m/>
    <m/>
    <m/>
    <m/>
    <x v="0"/>
    <m/>
    <m/>
  </r>
  <r>
    <d v="2024-03-09T00:00:00"/>
    <x v="0"/>
    <x v="5"/>
    <s v=" 10:03:38"/>
    <x v="1"/>
    <m/>
    <m/>
    <m/>
    <m/>
    <m/>
    <m/>
    <m/>
    <m/>
    <m/>
    <m/>
    <x v="0"/>
    <x v="0"/>
    <m/>
    <m/>
    <m/>
    <m/>
    <x v="0"/>
    <m/>
    <n v="1"/>
  </r>
  <r>
    <d v="2024-03-23T00:00:00"/>
    <x v="0"/>
    <x v="5"/>
    <s v=" 10:03:58"/>
    <x v="1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0:04:12"/>
    <x v="0"/>
    <m/>
    <m/>
    <m/>
    <m/>
    <m/>
    <n v="1"/>
    <m/>
    <m/>
    <m/>
    <m/>
    <x v="0"/>
    <x v="0"/>
    <m/>
    <m/>
    <m/>
    <m/>
    <x v="0"/>
    <m/>
    <m/>
  </r>
  <r>
    <d v="2024-03-19T00:00:00"/>
    <x v="0"/>
    <x v="2"/>
    <s v=" 10:06:04"/>
    <x v="0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0:06:21"/>
    <x v="0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0:06:46"/>
    <x v="0"/>
    <m/>
    <m/>
    <m/>
    <m/>
    <m/>
    <m/>
    <m/>
    <m/>
    <m/>
    <m/>
    <x v="0"/>
    <x v="0"/>
    <m/>
    <m/>
    <m/>
    <m/>
    <x v="0"/>
    <m/>
    <n v="1"/>
  </r>
  <r>
    <d v="2024-03-27T00:00:00"/>
    <x v="0"/>
    <x v="1"/>
    <s v=" 10:07:06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0:08:03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0:08:04"/>
    <x v="0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10:08:37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0:08:38"/>
    <x v="0"/>
    <m/>
    <m/>
    <m/>
    <m/>
    <m/>
    <m/>
    <m/>
    <m/>
    <m/>
    <m/>
    <x v="0"/>
    <x v="0"/>
    <m/>
    <m/>
    <m/>
    <n v="1"/>
    <x v="0"/>
    <m/>
    <m/>
  </r>
  <r>
    <d v="2024-03-16T00:00:00"/>
    <x v="0"/>
    <x v="5"/>
    <s v=" 10:08:47"/>
    <x v="1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10:08:57"/>
    <x v="1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0:09:08"/>
    <x v="0"/>
    <m/>
    <m/>
    <m/>
    <m/>
    <m/>
    <m/>
    <m/>
    <m/>
    <m/>
    <m/>
    <x v="0"/>
    <x v="0"/>
    <m/>
    <m/>
    <m/>
    <m/>
    <x v="0"/>
    <m/>
    <n v="1"/>
  </r>
  <r>
    <d v="2024-03-02T00:00:00"/>
    <x v="0"/>
    <x v="5"/>
    <s v=" 10:09:15"/>
    <x v="1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0:09:28"/>
    <x v="0"/>
    <m/>
    <m/>
    <m/>
    <m/>
    <m/>
    <m/>
    <m/>
    <m/>
    <m/>
    <m/>
    <x v="0"/>
    <x v="0"/>
    <m/>
    <m/>
    <m/>
    <m/>
    <x v="0"/>
    <m/>
    <n v="1"/>
  </r>
  <r>
    <d v="2024-03-21T00:00:00"/>
    <x v="0"/>
    <x v="0"/>
    <s v=" 10:09:37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0:09:58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0:10:48"/>
    <x v="0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10:11:25"/>
    <x v="0"/>
    <m/>
    <m/>
    <m/>
    <m/>
    <m/>
    <n v="1"/>
    <m/>
    <m/>
    <m/>
    <m/>
    <x v="0"/>
    <x v="0"/>
    <m/>
    <m/>
    <m/>
    <m/>
    <x v="0"/>
    <m/>
    <m/>
  </r>
  <r>
    <d v="2024-03-06T00:00:00"/>
    <x v="0"/>
    <x v="1"/>
    <s v=" 10:11:29"/>
    <x v="0"/>
    <m/>
    <m/>
    <m/>
    <m/>
    <m/>
    <m/>
    <n v="1"/>
    <m/>
    <m/>
    <m/>
    <x v="0"/>
    <x v="0"/>
    <m/>
    <m/>
    <m/>
    <m/>
    <x v="0"/>
    <m/>
    <m/>
  </r>
  <r>
    <d v="2024-03-14T00:00:00"/>
    <x v="0"/>
    <x v="0"/>
    <s v=" 10:11:50"/>
    <x v="0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0:12:27"/>
    <x v="0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0:12:48"/>
    <x v="0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0:12:49"/>
    <x v="0"/>
    <m/>
    <m/>
    <m/>
    <n v="1"/>
    <m/>
    <m/>
    <m/>
    <m/>
    <m/>
    <m/>
    <x v="0"/>
    <x v="0"/>
    <m/>
    <m/>
    <m/>
    <m/>
    <x v="0"/>
    <m/>
    <m/>
  </r>
  <r>
    <d v="2024-03-06T00:00:00"/>
    <x v="0"/>
    <x v="1"/>
    <s v=" 10:13:05"/>
    <x v="0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0:13:09"/>
    <x v="0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0:13:12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0:14:13"/>
    <x v="1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10:14:20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0:14:23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0:15:02"/>
    <x v="0"/>
    <m/>
    <n v="1"/>
    <m/>
    <m/>
    <m/>
    <m/>
    <m/>
    <m/>
    <m/>
    <m/>
    <x v="0"/>
    <x v="0"/>
    <m/>
    <m/>
    <m/>
    <m/>
    <x v="0"/>
    <m/>
    <m/>
  </r>
  <r>
    <d v="2024-03-04T00:00:00"/>
    <x v="0"/>
    <x v="4"/>
    <s v=" 10:15:54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0:16:57"/>
    <x v="0"/>
    <m/>
    <m/>
    <m/>
    <m/>
    <m/>
    <m/>
    <m/>
    <m/>
    <n v="1"/>
    <m/>
    <x v="0"/>
    <x v="0"/>
    <m/>
    <m/>
    <m/>
    <m/>
    <x v="0"/>
    <m/>
    <m/>
  </r>
  <r>
    <d v="2024-03-16T00:00:00"/>
    <x v="0"/>
    <x v="5"/>
    <s v=" 10:17:02"/>
    <x v="1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0:17:53"/>
    <x v="0"/>
    <n v="1"/>
    <m/>
    <m/>
    <m/>
    <m/>
    <m/>
    <m/>
    <m/>
    <m/>
    <m/>
    <x v="0"/>
    <x v="0"/>
    <m/>
    <m/>
    <m/>
    <m/>
    <x v="0"/>
    <m/>
    <m/>
  </r>
  <r>
    <d v="2024-03-08T00:00:00"/>
    <x v="0"/>
    <x v="3"/>
    <s v=" 10:18:52"/>
    <x v="0"/>
    <m/>
    <n v="1"/>
    <m/>
    <m/>
    <m/>
    <m/>
    <m/>
    <m/>
    <m/>
    <m/>
    <x v="0"/>
    <x v="0"/>
    <m/>
    <m/>
    <m/>
    <m/>
    <x v="0"/>
    <m/>
    <m/>
  </r>
  <r>
    <d v="2024-03-19T00:00:00"/>
    <x v="0"/>
    <x v="2"/>
    <s v=" 10:18:54"/>
    <x v="0"/>
    <m/>
    <n v="1"/>
    <m/>
    <m/>
    <m/>
    <m/>
    <m/>
    <m/>
    <m/>
    <m/>
    <x v="0"/>
    <x v="0"/>
    <m/>
    <m/>
    <m/>
    <m/>
    <x v="0"/>
    <m/>
    <m/>
  </r>
  <r>
    <d v="2024-03-08T00:00:00"/>
    <x v="0"/>
    <x v="3"/>
    <s v=" 10:19:25"/>
    <x v="0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0:19:27"/>
    <x v="0"/>
    <m/>
    <m/>
    <m/>
    <n v="1"/>
    <m/>
    <m/>
    <m/>
    <m/>
    <m/>
    <m/>
    <x v="0"/>
    <x v="0"/>
    <m/>
    <m/>
    <m/>
    <m/>
    <x v="0"/>
    <m/>
    <m/>
  </r>
  <r>
    <d v="2024-03-19T00:00:00"/>
    <x v="0"/>
    <x v="2"/>
    <s v=" 10:19:37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0:19:41"/>
    <x v="0"/>
    <m/>
    <n v="1"/>
    <m/>
    <m/>
    <m/>
    <m/>
    <m/>
    <m/>
    <m/>
    <m/>
    <x v="0"/>
    <x v="0"/>
    <m/>
    <m/>
    <m/>
    <m/>
    <x v="0"/>
    <m/>
    <m/>
  </r>
  <r>
    <d v="2024-03-14T00:00:00"/>
    <x v="0"/>
    <x v="0"/>
    <s v=" 10:19:45"/>
    <x v="0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0:21:00"/>
    <x v="0"/>
    <m/>
    <m/>
    <m/>
    <m/>
    <m/>
    <m/>
    <n v="1"/>
    <m/>
    <m/>
    <m/>
    <x v="0"/>
    <x v="0"/>
    <m/>
    <m/>
    <m/>
    <m/>
    <x v="0"/>
    <m/>
    <m/>
  </r>
  <r>
    <d v="2024-03-01T00:00:00"/>
    <x v="0"/>
    <x v="3"/>
    <s v=" 10:21:11"/>
    <x v="0"/>
    <m/>
    <m/>
    <m/>
    <m/>
    <m/>
    <m/>
    <m/>
    <m/>
    <m/>
    <m/>
    <x v="0"/>
    <x v="0"/>
    <m/>
    <m/>
    <m/>
    <m/>
    <x v="0"/>
    <m/>
    <n v="1"/>
  </r>
  <r>
    <d v="2024-03-01T00:00:00"/>
    <x v="0"/>
    <x v="3"/>
    <s v=" 10:21:13"/>
    <x v="0"/>
    <m/>
    <m/>
    <m/>
    <m/>
    <m/>
    <m/>
    <n v="1"/>
    <m/>
    <m/>
    <m/>
    <x v="0"/>
    <x v="0"/>
    <m/>
    <m/>
    <m/>
    <m/>
    <x v="0"/>
    <m/>
    <m/>
  </r>
  <r>
    <d v="2024-03-18T00:00:00"/>
    <x v="0"/>
    <x v="4"/>
    <s v=" 10:22:00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0:22:05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0:22:09"/>
    <x v="0"/>
    <m/>
    <m/>
    <m/>
    <m/>
    <m/>
    <m/>
    <m/>
    <m/>
    <m/>
    <m/>
    <x v="0"/>
    <x v="0"/>
    <m/>
    <n v="1"/>
    <m/>
    <m/>
    <x v="0"/>
    <m/>
    <m/>
  </r>
  <r>
    <d v="2024-03-12T00:00:00"/>
    <x v="0"/>
    <x v="2"/>
    <s v=" 10:22:45"/>
    <x v="0"/>
    <m/>
    <m/>
    <m/>
    <m/>
    <m/>
    <m/>
    <m/>
    <m/>
    <m/>
    <m/>
    <x v="0"/>
    <x v="0"/>
    <m/>
    <m/>
    <n v="1"/>
    <m/>
    <x v="0"/>
    <m/>
    <m/>
  </r>
  <r>
    <d v="2024-03-23T00:00:00"/>
    <x v="0"/>
    <x v="5"/>
    <s v=" 10:22:47"/>
    <x v="1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0:22:56"/>
    <x v="0"/>
    <m/>
    <m/>
    <m/>
    <m/>
    <m/>
    <m/>
    <n v="1"/>
    <m/>
    <m/>
    <m/>
    <x v="0"/>
    <x v="0"/>
    <m/>
    <m/>
    <m/>
    <m/>
    <x v="0"/>
    <m/>
    <m/>
  </r>
  <r>
    <d v="2024-03-15T00:00:00"/>
    <x v="0"/>
    <x v="3"/>
    <s v=" 10:22:59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0:23:34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0:26:06"/>
    <x v="0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10:26:36"/>
    <x v="0"/>
    <m/>
    <m/>
    <m/>
    <m/>
    <m/>
    <n v="1"/>
    <m/>
    <m/>
    <m/>
    <m/>
    <x v="0"/>
    <x v="0"/>
    <m/>
    <m/>
    <m/>
    <m/>
    <x v="0"/>
    <m/>
    <m/>
  </r>
  <r>
    <d v="2024-03-01T00:00:00"/>
    <x v="0"/>
    <x v="3"/>
    <s v=" 10:26:38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0:26:41"/>
    <x v="0"/>
    <m/>
    <m/>
    <m/>
    <m/>
    <m/>
    <m/>
    <m/>
    <m/>
    <m/>
    <n v="1"/>
    <x v="0"/>
    <x v="0"/>
    <m/>
    <m/>
    <m/>
    <m/>
    <x v="0"/>
    <m/>
    <m/>
  </r>
  <r>
    <d v="2024-03-26T00:00:00"/>
    <x v="0"/>
    <x v="2"/>
    <s v=" 10:27:16"/>
    <x v="0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0:27:25"/>
    <x v="0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0:28:19"/>
    <x v="0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0:28:20"/>
    <x v="0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0:28:59"/>
    <x v="0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0:29:00"/>
    <x v="0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0:29:01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0:29:07"/>
    <x v="0"/>
    <m/>
    <m/>
    <m/>
    <m/>
    <m/>
    <m/>
    <m/>
    <m/>
    <m/>
    <m/>
    <x v="0"/>
    <x v="0"/>
    <m/>
    <m/>
    <m/>
    <n v="1"/>
    <x v="0"/>
    <m/>
    <m/>
  </r>
  <r>
    <d v="2024-03-04T00:00:00"/>
    <x v="0"/>
    <x v="4"/>
    <s v=" 10:29:28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0:29:37"/>
    <x v="0"/>
    <m/>
    <m/>
    <m/>
    <m/>
    <m/>
    <m/>
    <m/>
    <m/>
    <m/>
    <m/>
    <x v="0"/>
    <x v="0"/>
    <m/>
    <m/>
    <m/>
    <m/>
    <x v="0"/>
    <m/>
    <n v="1"/>
  </r>
  <r>
    <d v="2024-03-07T00:00:00"/>
    <x v="0"/>
    <x v="0"/>
    <s v=" 10:29:38"/>
    <x v="0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0:29:39"/>
    <x v="0"/>
    <m/>
    <m/>
    <m/>
    <m/>
    <m/>
    <m/>
    <m/>
    <m/>
    <m/>
    <m/>
    <x v="0"/>
    <x v="0"/>
    <m/>
    <m/>
    <m/>
    <m/>
    <x v="0"/>
    <m/>
    <n v="1"/>
  </r>
  <r>
    <d v="2024-03-21T00:00:00"/>
    <x v="0"/>
    <x v="0"/>
    <s v=" 10:29:40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0:29:41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0:29:49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0:29:53"/>
    <x v="0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0:31:23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0:32:04"/>
    <x v="0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0:32:14"/>
    <x v="0"/>
    <m/>
    <m/>
    <m/>
    <m/>
    <m/>
    <m/>
    <n v="1"/>
    <m/>
    <m/>
    <m/>
    <x v="0"/>
    <x v="0"/>
    <m/>
    <m/>
    <m/>
    <m/>
    <x v="0"/>
    <m/>
    <m/>
  </r>
  <r>
    <d v="2024-03-26T00:00:00"/>
    <x v="0"/>
    <x v="2"/>
    <s v=" 10:32:23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0:32:24"/>
    <x v="0"/>
    <m/>
    <n v="1"/>
    <m/>
    <m/>
    <m/>
    <m/>
    <m/>
    <m/>
    <m/>
    <m/>
    <x v="0"/>
    <x v="0"/>
    <m/>
    <m/>
    <m/>
    <m/>
    <x v="0"/>
    <m/>
    <m/>
  </r>
  <r>
    <d v="2024-03-09T00:00:00"/>
    <x v="0"/>
    <x v="5"/>
    <s v=" 10:34:16"/>
    <x v="1"/>
    <m/>
    <m/>
    <m/>
    <m/>
    <m/>
    <m/>
    <m/>
    <m/>
    <m/>
    <m/>
    <x v="0"/>
    <x v="0"/>
    <m/>
    <m/>
    <m/>
    <m/>
    <x v="0"/>
    <m/>
    <n v="1"/>
  </r>
  <r>
    <d v="2024-03-14T00:00:00"/>
    <x v="0"/>
    <x v="0"/>
    <s v=" 10:34:42"/>
    <x v="0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0:34:43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0:34:49"/>
    <x v="0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0:35:37"/>
    <x v="0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0:37:26"/>
    <x v="0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0:37:57"/>
    <x v="0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0:37:59"/>
    <x v="0"/>
    <m/>
    <m/>
    <m/>
    <m/>
    <m/>
    <m/>
    <n v="1"/>
    <m/>
    <m/>
    <m/>
    <x v="0"/>
    <x v="0"/>
    <m/>
    <m/>
    <m/>
    <m/>
    <x v="0"/>
    <m/>
    <m/>
  </r>
  <r>
    <d v="2024-03-05T00:00:00"/>
    <x v="0"/>
    <x v="2"/>
    <s v=" 10:38:13"/>
    <x v="0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0:38:20"/>
    <x v="0"/>
    <n v="1"/>
    <m/>
    <m/>
    <m/>
    <m/>
    <m/>
    <m/>
    <m/>
    <m/>
    <m/>
    <x v="0"/>
    <x v="0"/>
    <m/>
    <m/>
    <m/>
    <m/>
    <x v="0"/>
    <m/>
    <m/>
  </r>
  <r>
    <d v="2024-03-08T00:00:00"/>
    <x v="0"/>
    <x v="3"/>
    <s v=" 10:38:22"/>
    <x v="0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0:38:28"/>
    <x v="0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0:39:03"/>
    <x v="0"/>
    <m/>
    <m/>
    <m/>
    <m/>
    <m/>
    <n v="1"/>
    <m/>
    <m/>
    <m/>
    <m/>
    <x v="0"/>
    <x v="0"/>
    <m/>
    <m/>
    <m/>
    <m/>
    <x v="0"/>
    <m/>
    <m/>
  </r>
  <r>
    <d v="2024-03-20T00:00:00"/>
    <x v="0"/>
    <x v="1"/>
    <s v=" 10:39:36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0:39:37"/>
    <x v="0"/>
    <m/>
    <m/>
    <m/>
    <n v="1"/>
    <m/>
    <m/>
    <m/>
    <m/>
    <m/>
    <m/>
    <x v="0"/>
    <x v="0"/>
    <m/>
    <m/>
    <m/>
    <m/>
    <x v="0"/>
    <m/>
    <m/>
  </r>
  <r>
    <d v="2024-03-21T00:00:00"/>
    <x v="0"/>
    <x v="0"/>
    <s v=" 10:39:41"/>
    <x v="0"/>
    <m/>
    <m/>
    <m/>
    <m/>
    <m/>
    <m/>
    <m/>
    <m/>
    <m/>
    <m/>
    <x v="0"/>
    <x v="0"/>
    <m/>
    <m/>
    <m/>
    <m/>
    <x v="0"/>
    <m/>
    <n v="1"/>
  </r>
  <r>
    <d v="2024-03-11T00:00:00"/>
    <x v="0"/>
    <x v="4"/>
    <s v=" 10:39:41"/>
    <x v="0"/>
    <m/>
    <n v="1"/>
    <m/>
    <m/>
    <m/>
    <m/>
    <m/>
    <m/>
    <m/>
    <m/>
    <x v="0"/>
    <x v="0"/>
    <m/>
    <m/>
    <m/>
    <m/>
    <x v="0"/>
    <m/>
    <m/>
  </r>
  <r>
    <d v="2024-03-26T00:00:00"/>
    <x v="0"/>
    <x v="2"/>
    <s v=" 10:39:48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0:39:51"/>
    <x v="0"/>
    <m/>
    <m/>
    <m/>
    <m/>
    <m/>
    <n v="1"/>
    <m/>
    <m/>
    <m/>
    <m/>
    <x v="0"/>
    <x v="0"/>
    <m/>
    <m/>
    <m/>
    <m/>
    <x v="0"/>
    <m/>
    <m/>
  </r>
  <r>
    <d v="2024-03-26T00:00:00"/>
    <x v="0"/>
    <x v="2"/>
    <s v=" 10:39:55"/>
    <x v="0"/>
    <n v="1"/>
    <m/>
    <m/>
    <m/>
    <m/>
    <m/>
    <m/>
    <m/>
    <m/>
    <m/>
    <x v="0"/>
    <x v="0"/>
    <m/>
    <m/>
    <m/>
    <m/>
    <x v="0"/>
    <m/>
    <m/>
  </r>
  <r>
    <d v="2024-03-26T00:00:00"/>
    <x v="0"/>
    <x v="2"/>
    <s v=" 10:40:04"/>
    <x v="0"/>
    <m/>
    <m/>
    <m/>
    <m/>
    <m/>
    <m/>
    <n v="1"/>
    <m/>
    <m/>
    <m/>
    <x v="0"/>
    <x v="0"/>
    <m/>
    <m/>
    <m/>
    <m/>
    <x v="0"/>
    <m/>
    <m/>
  </r>
  <r>
    <d v="2024-03-20T00:00:00"/>
    <x v="0"/>
    <x v="1"/>
    <s v=" 10:40:06"/>
    <x v="0"/>
    <m/>
    <m/>
    <m/>
    <m/>
    <m/>
    <m/>
    <n v="1"/>
    <m/>
    <m/>
    <m/>
    <x v="0"/>
    <x v="0"/>
    <m/>
    <m/>
    <m/>
    <m/>
    <x v="0"/>
    <m/>
    <m/>
  </r>
  <r>
    <d v="2024-03-26T00:00:00"/>
    <x v="0"/>
    <x v="2"/>
    <s v=" 10:40:12"/>
    <x v="0"/>
    <m/>
    <m/>
    <m/>
    <m/>
    <m/>
    <m/>
    <m/>
    <m/>
    <m/>
    <m/>
    <x v="0"/>
    <x v="0"/>
    <m/>
    <m/>
    <m/>
    <m/>
    <x v="0"/>
    <m/>
    <n v="1"/>
  </r>
  <r>
    <d v="2024-03-26T00:00:00"/>
    <x v="0"/>
    <x v="2"/>
    <s v=" 10:40:34"/>
    <x v="0"/>
    <m/>
    <m/>
    <m/>
    <m/>
    <m/>
    <n v="1"/>
    <m/>
    <m/>
    <m/>
    <m/>
    <x v="0"/>
    <x v="0"/>
    <m/>
    <m/>
    <m/>
    <m/>
    <x v="0"/>
    <m/>
    <m/>
  </r>
  <r>
    <d v="2024-03-26T00:00:00"/>
    <x v="0"/>
    <x v="2"/>
    <s v=" 10:41:26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0:41:52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0:42:35"/>
    <x v="0"/>
    <m/>
    <m/>
    <m/>
    <m/>
    <m/>
    <m/>
    <m/>
    <m/>
    <m/>
    <m/>
    <x v="0"/>
    <x v="0"/>
    <m/>
    <m/>
    <m/>
    <n v="1"/>
    <x v="0"/>
    <m/>
    <m/>
  </r>
  <r>
    <d v="2024-03-23T00:00:00"/>
    <x v="0"/>
    <x v="5"/>
    <s v=" 10:42:38"/>
    <x v="1"/>
    <m/>
    <m/>
    <m/>
    <n v="1"/>
    <m/>
    <m/>
    <m/>
    <m/>
    <m/>
    <m/>
    <x v="0"/>
    <x v="0"/>
    <m/>
    <m/>
    <m/>
    <m/>
    <x v="0"/>
    <m/>
    <m/>
  </r>
  <r>
    <d v="2024-03-23T00:00:00"/>
    <x v="0"/>
    <x v="5"/>
    <s v=" 10:42:39"/>
    <x v="1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0:43:58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0:43:59"/>
    <x v="0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0:44:13"/>
    <x v="0"/>
    <m/>
    <m/>
    <m/>
    <m/>
    <m/>
    <m/>
    <m/>
    <m/>
    <m/>
    <m/>
    <x v="0"/>
    <x v="0"/>
    <m/>
    <m/>
    <m/>
    <n v="1"/>
    <x v="0"/>
    <m/>
    <m/>
  </r>
  <r>
    <d v="2024-03-18T00:00:00"/>
    <x v="0"/>
    <x v="4"/>
    <s v=" 10:44:15"/>
    <x v="0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0:44:16"/>
    <x v="0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0:44:19"/>
    <x v="0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0:44:37"/>
    <x v="0"/>
    <m/>
    <n v="1"/>
    <m/>
    <m/>
    <m/>
    <m/>
    <m/>
    <m/>
    <m/>
    <m/>
    <x v="0"/>
    <x v="0"/>
    <m/>
    <m/>
    <m/>
    <m/>
    <x v="0"/>
    <m/>
    <m/>
  </r>
  <r>
    <d v="2024-03-07T00:00:00"/>
    <x v="0"/>
    <x v="0"/>
    <s v=" 10:44:59"/>
    <x v="0"/>
    <n v="1"/>
    <m/>
    <m/>
    <m/>
    <m/>
    <m/>
    <m/>
    <m/>
    <m/>
    <m/>
    <x v="0"/>
    <x v="0"/>
    <m/>
    <m/>
    <m/>
    <m/>
    <x v="0"/>
    <m/>
    <m/>
  </r>
  <r>
    <d v="2024-03-01T00:00:00"/>
    <x v="0"/>
    <x v="3"/>
    <s v=" 10:45:00"/>
    <x v="0"/>
    <n v="1"/>
    <m/>
    <m/>
    <m/>
    <m/>
    <m/>
    <m/>
    <m/>
    <m/>
    <m/>
    <x v="0"/>
    <x v="0"/>
    <m/>
    <m/>
    <m/>
    <m/>
    <x v="0"/>
    <m/>
    <m/>
  </r>
  <r>
    <d v="2024-03-13T00:00:00"/>
    <x v="0"/>
    <x v="1"/>
    <s v=" 10:45:09"/>
    <x v="0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0:45:12"/>
    <x v="0"/>
    <n v="1"/>
    <m/>
    <m/>
    <m/>
    <m/>
    <m/>
    <m/>
    <m/>
    <m/>
    <m/>
    <x v="0"/>
    <x v="0"/>
    <m/>
    <m/>
    <m/>
    <m/>
    <x v="0"/>
    <m/>
    <m/>
  </r>
  <r>
    <d v="2024-03-13T00:00:00"/>
    <x v="0"/>
    <x v="1"/>
    <s v=" 10:45:13"/>
    <x v="0"/>
    <m/>
    <n v="1"/>
    <m/>
    <m/>
    <m/>
    <m/>
    <m/>
    <m/>
    <m/>
    <m/>
    <x v="0"/>
    <x v="0"/>
    <m/>
    <m/>
    <m/>
    <m/>
    <x v="0"/>
    <m/>
    <m/>
  </r>
  <r>
    <d v="2024-03-12T00:00:00"/>
    <x v="0"/>
    <x v="2"/>
    <s v=" 10:45:14"/>
    <x v="0"/>
    <m/>
    <m/>
    <m/>
    <m/>
    <m/>
    <m/>
    <m/>
    <m/>
    <m/>
    <m/>
    <x v="0"/>
    <x v="0"/>
    <m/>
    <m/>
    <m/>
    <m/>
    <x v="0"/>
    <m/>
    <n v="1"/>
  </r>
  <r>
    <d v="2024-03-21T00:00:00"/>
    <x v="0"/>
    <x v="0"/>
    <s v=" 10:45:27"/>
    <x v="0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10:45:29"/>
    <x v="0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0:45:31"/>
    <x v="0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0:45:46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0:45:50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0:45:55"/>
    <x v="1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0:45:57"/>
    <x v="0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0:46:16"/>
    <x v="0"/>
    <m/>
    <n v="1"/>
    <m/>
    <m/>
    <m/>
    <m/>
    <m/>
    <m/>
    <m/>
    <m/>
    <x v="0"/>
    <x v="0"/>
    <m/>
    <m/>
    <m/>
    <m/>
    <x v="0"/>
    <m/>
    <m/>
  </r>
  <r>
    <d v="2024-03-02T00:00:00"/>
    <x v="0"/>
    <x v="5"/>
    <s v=" 10:46:59"/>
    <x v="1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10:48:35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0:48:49"/>
    <x v="0"/>
    <n v="1"/>
    <m/>
    <m/>
    <m/>
    <m/>
    <m/>
    <m/>
    <m/>
    <m/>
    <m/>
    <x v="0"/>
    <x v="0"/>
    <m/>
    <m/>
    <m/>
    <m/>
    <x v="0"/>
    <m/>
    <m/>
  </r>
  <r>
    <d v="2024-03-18T00:00:00"/>
    <x v="0"/>
    <x v="4"/>
    <s v=" 10:48:50"/>
    <x v="0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0:50:22"/>
    <x v="0"/>
    <n v="1"/>
    <m/>
    <m/>
    <m/>
    <m/>
    <m/>
    <m/>
    <m/>
    <m/>
    <m/>
    <x v="0"/>
    <x v="0"/>
    <m/>
    <m/>
    <m/>
    <m/>
    <x v="0"/>
    <m/>
    <m/>
  </r>
  <r>
    <d v="2024-03-21T00:00:00"/>
    <x v="0"/>
    <x v="0"/>
    <s v=" 10:50:39"/>
    <x v="0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0:51:03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0:51:03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0:51:21"/>
    <x v="0"/>
    <m/>
    <m/>
    <m/>
    <m/>
    <m/>
    <n v="1"/>
    <m/>
    <m/>
    <m/>
    <m/>
    <x v="0"/>
    <x v="0"/>
    <m/>
    <m/>
    <m/>
    <m/>
    <x v="0"/>
    <m/>
    <m/>
  </r>
  <r>
    <d v="2024-03-02T00:00:00"/>
    <x v="0"/>
    <x v="5"/>
    <s v=" 10:51:33"/>
    <x v="1"/>
    <m/>
    <m/>
    <m/>
    <n v="1"/>
    <m/>
    <m/>
    <m/>
    <m/>
    <m/>
    <m/>
    <x v="0"/>
    <x v="0"/>
    <m/>
    <m/>
    <m/>
    <m/>
    <x v="0"/>
    <m/>
    <m/>
  </r>
  <r>
    <d v="2024-03-20T00:00:00"/>
    <x v="0"/>
    <x v="1"/>
    <s v=" 10:52:44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0:53:15"/>
    <x v="0"/>
    <m/>
    <m/>
    <m/>
    <m/>
    <m/>
    <m/>
    <m/>
    <m/>
    <m/>
    <m/>
    <x v="0"/>
    <x v="0"/>
    <m/>
    <m/>
    <m/>
    <n v="1"/>
    <x v="0"/>
    <m/>
    <m/>
  </r>
  <r>
    <d v="2024-03-02T00:00:00"/>
    <x v="0"/>
    <x v="5"/>
    <s v=" 10:54:28"/>
    <x v="1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10:55:03"/>
    <x v="1"/>
    <m/>
    <m/>
    <m/>
    <m/>
    <m/>
    <m/>
    <m/>
    <m/>
    <m/>
    <m/>
    <x v="0"/>
    <x v="0"/>
    <m/>
    <m/>
    <m/>
    <n v="1"/>
    <x v="0"/>
    <m/>
    <m/>
  </r>
  <r>
    <d v="2024-03-18T00:00:00"/>
    <x v="0"/>
    <x v="4"/>
    <s v=" 10:55:10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0:55:14"/>
    <x v="0"/>
    <m/>
    <m/>
    <m/>
    <m/>
    <m/>
    <m/>
    <m/>
    <m/>
    <m/>
    <m/>
    <x v="0"/>
    <x v="0"/>
    <n v="1"/>
    <m/>
    <m/>
    <m/>
    <x v="0"/>
    <m/>
    <m/>
  </r>
  <r>
    <d v="2024-03-18T00:00:00"/>
    <x v="0"/>
    <x v="4"/>
    <s v=" 10:55:28"/>
    <x v="0"/>
    <m/>
    <m/>
    <m/>
    <m/>
    <m/>
    <n v="1"/>
    <m/>
    <m/>
    <m/>
    <m/>
    <x v="0"/>
    <x v="0"/>
    <m/>
    <m/>
    <m/>
    <m/>
    <x v="0"/>
    <m/>
    <m/>
  </r>
  <r>
    <d v="2024-03-18T00:00:00"/>
    <x v="0"/>
    <x v="4"/>
    <s v=" 10:56:12"/>
    <x v="0"/>
    <m/>
    <m/>
    <m/>
    <n v="1"/>
    <m/>
    <m/>
    <m/>
    <m/>
    <m/>
    <m/>
    <x v="0"/>
    <x v="0"/>
    <m/>
    <m/>
    <m/>
    <m/>
    <x v="0"/>
    <m/>
    <m/>
  </r>
  <r>
    <d v="2024-03-06T00:00:00"/>
    <x v="0"/>
    <x v="1"/>
    <s v=" 10:56:50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0:57:19"/>
    <x v="1"/>
    <m/>
    <m/>
    <m/>
    <n v="1"/>
    <m/>
    <m/>
    <m/>
    <m/>
    <m/>
    <m/>
    <x v="0"/>
    <x v="0"/>
    <m/>
    <m/>
    <m/>
    <m/>
    <x v="0"/>
    <m/>
    <m/>
  </r>
  <r>
    <d v="2024-03-06T00:00:00"/>
    <x v="0"/>
    <x v="1"/>
    <s v=" 10:57:36"/>
    <x v="0"/>
    <m/>
    <m/>
    <m/>
    <m/>
    <m/>
    <m/>
    <n v="1"/>
    <m/>
    <m/>
    <m/>
    <x v="0"/>
    <x v="0"/>
    <m/>
    <m/>
    <m/>
    <m/>
    <x v="0"/>
    <m/>
    <m/>
  </r>
  <r>
    <d v="2024-03-06T00:00:00"/>
    <x v="0"/>
    <x v="1"/>
    <s v=" 10:57:49"/>
    <x v="0"/>
    <n v="1"/>
    <m/>
    <m/>
    <m/>
    <m/>
    <m/>
    <m/>
    <m/>
    <m/>
    <m/>
    <x v="0"/>
    <x v="0"/>
    <m/>
    <m/>
    <m/>
    <m/>
    <x v="0"/>
    <m/>
    <m/>
  </r>
  <r>
    <d v="2024-03-26T00:00:00"/>
    <x v="0"/>
    <x v="2"/>
    <s v=" 10:57:55"/>
    <x v="0"/>
    <m/>
    <m/>
    <m/>
    <m/>
    <m/>
    <m/>
    <m/>
    <m/>
    <m/>
    <m/>
    <x v="0"/>
    <x v="0"/>
    <m/>
    <m/>
    <m/>
    <n v="1"/>
    <x v="0"/>
    <m/>
    <m/>
  </r>
  <r>
    <d v="2024-03-18T00:00:00"/>
    <x v="0"/>
    <x v="4"/>
    <s v=" 10:58:07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0:58:12"/>
    <x v="0"/>
    <m/>
    <m/>
    <m/>
    <m/>
    <m/>
    <m/>
    <m/>
    <n v="1"/>
    <m/>
    <m/>
    <x v="0"/>
    <x v="0"/>
    <m/>
    <m/>
    <m/>
    <m/>
    <x v="0"/>
    <m/>
    <m/>
  </r>
  <r>
    <d v="2024-03-09T00:00:00"/>
    <x v="0"/>
    <x v="5"/>
    <s v=" 10:58:36"/>
    <x v="1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0:59:05"/>
    <x v="0"/>
    <m/>
    <m/>
    <m/>
    <m/>
    <m/>
    <m/>
    <m/>
    <m/>
    <m/>
    <m/>
    <x v="0"/>
    <x v="0"/>
    <m/>
    <m/>
    <m/>
    <m/>
    <x v="0"/>
    <m/>
    <n v="1"/>
  </r>
  <r>
    <d v="2024-03-20T00:00:00"/>
    <x v="0"/>
    <x v="1"/>
    <s v=" 10:59:06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0:59:40"/>
    <x v="0"/>
    <m/>
    <m/>
    <m/>
    <m/>
    <m/>
    <n v="1"/>
    <m/>
    <m/>
    <m/>
    <m/>
    <x v="0"/>
    <x v="0"/>
    <m/>
    <m/>
    <m/>
    <m/>
    <x v="0"/>
    <m/>
    <m/>
  </r>
  <r>
    <d v="2024-03-14T00:00:00"/>
    <x v="0"/>
    <x v="0"/>
    <s v=" 10:59:53"/>
    <x v="0"/>
    <n v="1"/>
    <m/>
    <m/>
    <m/>
    <m/>
    <m/>
    <m/>
    <m/>
    <m/>
    <m/>
    <x v="0"/>
    <x v="0"/>
    <m/>
    <m/>
    <m/>
    <m/>
    <x v="0"/>
    <m/>
    <m/>
  </r>
  <r>
    <d v="2024-03-16T00:00:00"/>
    <x v="0"/>
    <x v="5"/>
    <s v=" 10:59:56"/>
    <x v="1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1:01:31"/>
    <x v="0"/>
    <m/>
    <m/>
    <m/>
    <n v="1"/>
    <m/>
    <m/>
    <m/>
    <m/>
    <m/>
    <m/>
    <x v="0"/>
    <x v="0"/>
    <m/>
    <m/>
    <m/>
    <m/>
    <x v="0"/>
    <m/>
    <m/>
  </r>
  <r>
    <d v="2024-03-25T00:00:00"/>
    <x v="0"/>
    <x v="4"/>
    <s v=" 11:01:43"/>
    <x v="0"/>
    <m/>
    <m/>
    <m/>
    <m/>
    <m/>
    <m/>
    <m/>
    <m/>
    <m/>
    <m/>
    <x v="0"/>
    <x v="0"/>
    <m/>
    <m/>
    <m/>
    <m/>
    <x v="0"/>
    <m/>
    <n v="1"/>
  </r>
  <r>
    <d v="2024-03-20T00:00:00"/>
    <x v="0"/>
    <x v="1"/>
    <s v=" 11:01:45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1:01:49"/>
    <x v="0"/>
    <m/>
    <m/>
    <m/>
    <m/>
    <m/>
    <m/>
    <m/>
    <m/>
    <m/>
    <m/>
    <x v="0"/>
    <x v="0"/>
    <m/>
    <m/>
    <m/>
    <m/>
    <x v="0"/>
    <m/>
    <n v="1"/>
  </r>
  <r>
    <d v="2024-03-01T00:00:00"/>
    <x v="0"/>
    <x v="3"/>
    <s v=" 11:02:02"/>
    <x v="0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1:02:09"/>
    <x v="0"/>
    <m/>
    <m/>
    <m/>
    <n v="1"/>
    <m/>
    <m/>
    <m/>
    <m/>
    <m/>
    <m/>
    <x v="0"/>
    <x v="0"/>
    <m/>
    <m/>
    <m/>
    <m/>
    <x v="0"/>
    <m/>
    <m/>
  </r>
  <r>
    <d v="2024-03-23T00:00:00"/>
    <x v="0"/>
    <x v="5"/>
    <s v=" 11:02:35"/>
    <x v="1"/>
    <m/>
    <m/>
    <m/>
    <m/>
    <m/>
    <m/>
    <n v="1"/>
    <m/>
    <m/>
    <m/>
    <x v="0"/>
    <x v="0"/>
    <m/>
    <m/>
    <m/>
    <m/>
    <x v="0"/>
    <m/>
    <m/>
  </r>
  <r>
    <d v="2024-03-07T00:00:00"/>
    <x v="0"/>
    <x v="0"/>
    <s v=" 11:02:58"/>
    <x v="0"/>
    <m/>
    <m/>
    <m/>
    <m/>
    <m/>
    <m/>
    <m/>
    <m/>
    <m/>
    <m/>
    <x v="0"/>
    <x v="0"/>
    <m/>
    <m/>
    <n v="1"/>
    <m/>
    <x v="0"/>
    <m/>
    <m/>
  </r>
  <r>
    <d v="2024-03-01T00:00:00"/>
    <x v="0"/>
    <x v="3"/>
    <s v=" 11:03:16"/>
    <x v="0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1:03:20"/>
    <x v="0"/>
    <n v="1"/>
    <m/>
    <m/>
    <m/>
    <m/>
    <m/>
    <m/>
    <m/>
    <m/>
    <m/>
    <x v="0"/>
    <x v="0"/>
    <m/>
    <m/>
    <m/>
    <m/>
    <x v="0"/>
    <m/>
    <m/>
  </r>
  <r>
    <d v="2024-03-28T00:00:00"/>
    <x v="0"/>
    <x v="0"/>
    <s v=" 11:03:41"/>
    <x v="0"/>
    <m/>
    <m/>
    <m/>
    <m/>
    <m/>
    <n v="1"/>
    <m/>
    <m/>
    <m/>
    <m/>
    <x v="0"/>
    <x v="0"/>
    <m/>
    <m/>
    <m/>
    <m/>
    <x v="0"/>
    <m/>
    <m/>
  </r>
  <r>
    <d v="2024-03-15T00:00:00"/>
    <x v="0"/>
    <x v="3"/>
    <s v=" 11:04:05"/>
    <x v="0"/>
    <m/>
    <m/>
    <m/>
    <m/>
    <m/>
    <m/>
    <m/>
    <m/>
    <m/>
    <m/>
    <x v="0"/>
    <x v="0"/>
    <m/>
    <m/>
    <m/>
    <m/>
    <x v="0"/>
    <m/>
    <n v="1"/>
  </r>
  <r>
    <d v="2024-03-07T00:00:00"/>
    <x v="0"/>
    <x v="0"/>
    <s v=" 11:05:12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1:05:42"/>
    <x v="0"/>
    <m/>
    <m/>
    <m/>
    <n v="1"/>
    <m/>
    <m/>
    <m/>
    <m/>
    <m/>
    <m/>
    <x v="0"/>
    <x v="0"/>
    <m/>
    <m/>
    <m/>
    <m/>
    <x v="0"/>
    <m/>
    <m/>
  </r>
  <r>
    <d v="2024-03-23T00:00:00"/>
    <x v="0"/>
    <x v="5"/>
    <s v=" 11:05:48"/>
    <x v="1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1:06:29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1:06:56"/>
    <x v="0"/>
    <m/>
    <m/>
    <m/>
    <m/>
    <m/>
    <m/>
    <m/>
    <m/>
    <m/>
    <m/>
    <x v="0"/>
    <x v="0"/>
    <m/>
    <m/>
    <m/>
    <m/>
    <x v="0"/>
    <m/>
    <n v="1"/>
  </r>
  <r>
    <d v="2024-03-13T00:00:00"/>
    <x v="0"/>
    <x v="1"/>
    <s v=" 11:07:21"/>
    <x v="0"/>
    <m/>
    <m/>
    <m/>
    <m/>
    <m/>
    <m/>
    <m/>
    <m/>
    <m/>
    <m/>
    <x v="0"/>
    <x v="0"/>
    <m/>
    <m/>
    <m/>
    <m/>
    <x v="0"/>
    <m/>
    <n v="1"/>
  </r>
  <r>
    <d v="2024-03-13T00:00:00"/>
    <x v="0"/>
    <x v="1"/>
    <s v=" 11:07:23"/>
    <x v="0"/>
    <m/>
    <m/>
    <m/>
    <m/>
    <m/>
    <m/>
    <n v="1"/>
    <m/>
    <m/>
    <m/>
    <x v="0"/>
    <x v="0"/>
    <m/>
    <m/>
    <m/>
    <m/>
    <x v="0"/>
    <m/>
    <m/>
  </r>
  <r>
    <d v="2024-03-25T00:00:00"/>
    <x v="0"/>
    <x v="4"/>
    <s v=" 11:07:47"/>
    <x v="0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1:07:53"/>
    <x v="0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1:07:55"/>
    <x v="0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1:08:18"/>
    <x v="0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1:08:20"/>
    <x v="0"/>
    <m/>
    <m/>
    <m/>
    <m/>
    <n v="1"/>
    <m/>
    <m/>
    <m/>
    <m/>
    <m/>
    <x v="0"/>
    <x v="0"/>
    <m/>
    <m/>
    <m/>
    <m/>
    <x v="0"/>
    <m/>
    <m/>
  </r>
  <r>
    <d v="2024-03-02T00:00:00"/>
    <x v="0"/>
    <x v="5"/>
    <s v=" 11:08:40"/>
    <x v="1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1:09:18"/>
    <x v="0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1:09:50"/>
    <x v="0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11:09:59"/>
    <x v="1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1:10:14"/>
    <x v="0"/>
    <m/>
    <m/>
    <m/>
    <n v="1"/>
    <m/>
    <m/>
    <m/>
    <m/>
    <m/>
    <m/>
    <x v="0"/>
    <x v="0"/>
    <m/>
    <m/>
    <m/>
    <m/>
    <x v="0"/>
    <m/>
    <m/>
  </r>
  <r>
    <d v="2024-03-16T00:00:00"/>
    <x v="0"/>
    <x v="5"/>
    <s v=" 11:10:42"/>
    <x v="1"/>
    <m/>
    <m/>
    <m/>
    <n v="1"/>
    <m/>
    <m/>
    <m/>
    <m/>
    <m/>
    <m/>
    <x v="0"/>
    <x v="0"/>
    <m/>
    <m/>
    <m/>
    <m/>
    <x v="0"/>
    <m/>
    <m/>
  </r>
  <r>
    <d v="2024-03-16T00:00:00"/>
    <x v="0"/>
    <x v="5"/>
    <s v=" 11:10:44"/>
    <x v="1"/>
    <m/>
    <n v="1"/>
    <m/>
    <m/>
    <m/>
    <m/>
    <m/>
    <m/>
    <m/>
    <m/>
    <x v="0"/>
    <x v="0"/>
    <m/>
    <m/>
    <m/>
    <m/>
    <x v="0"/>
    <m/>
    <m/>
  </r>
  <r>
    <d v="2024-03-08T00:00:00"/>
    <x v="0"/>
    <x v="3"/>
    <s v=" 11:10:45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1:11:21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1:11:26"/>
    <x v="0"/>
    <m/>
    <m/>
    <m/>
    <m/>
    <m/>
    <m/>
    <m/>
    <n v="1"/>
    <m/>
    <m/>
    <x v="0"/>
    <x v="0"/>
    <m/>
    <m/>
    <m/>
    <m/>
    <x v="0"/>
    <m/>
    <m/>
  </r>
  <r>
    <d v="2024-03-05T00:00:00"/>
    <x v="0"/>
    <x v="2"/>
    <s v=" 11:11:29"/>
    <x v="0"/>
    <m/>
    <m/>
    <m/>
    <m/>
    <m/>
    <n v="1"/>
    <m/>
    <m/>
    <m/>
    <m/>
    <x v="0"/>
    <x v="0"/>
    <m/>
    <m/>
    <m/>
    <m/>
    <x v="0"/>
    <m/>
    <m/>
  </r>
  <r>
    <d v="2024-03-01T00:00:00"/>
    <x v="0"/>
    <x v="3"/>
    <s v=" 11:11:55"/>
    <x v="0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1:11:59"/>
    <x v="0"/>
    <m/>
    <m/>
    <m/>
    <n v="1"/>
    <m/>
    <m/>
    <m/>
    <m/>
    <m/>
    <m/>
    <x v="0"/>
    <x v="0"/>
    <m/>
    <m/>
    <m/>
    <m/>
    <x v="0"/>
    <m/>
    <m/>
  </r>
  <r>
    <d v="2024-03-09T00:00:00"/>
    <x v="0"/>
    <x v="5"/>
    <s v=" 11:12:28"/>
    <x v="1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1:12:33"/>
    <x v="1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1:13:03"/>
    <x v="0"/>
    <m/>
    <m/>
    <m/>
    <m/>
    <m/>
    <m/>
    <m/>
    <m/>
    <m/>
    <m/>
    <x v="0"/>
    <x v="0"/>
    <m/>
    <m/>
    <m/>
    <n v="1"/>
    <x v="0"/>
    <m/>
    <m/>
  </r>
  <r>
    <d v="2024-03-15T00:00:00"/>
    <x v="0"/>
    <x v="3"/>
    <s v=" 11:13:06"/>
    <x v="0"/>
    <m/>
    <m/>
    <m/>
    <m/>
    <m/>
    <m/>
    <n v="1"/>
    <m/>
    <m/>
    <m/>
    <x v="0"/>
    <x v="0"/>
    <m/>
    <m/>
    <m/>
    <m/>
    <x v="0"/>
    <m/>
    <m/>
  </r>
  <r>
    <d v="2024-03-05T00:00:00"/>
    <x v="0"/>
    <x v="2"/>
    <s v=" 11:13:20"/>
    <x v="0"/>
    <n v="1"/>
    <m/>
    <m/>
    <m/>
    <m/>
    <m/>
    <m/>
    <m/>
    <m/>
    <m/>
    <x v="0"/>
    <x v="0"/>
    <m/>
    <m/>
    <m/>
    <m/>
    <x v="0"/>
    <m/>
    <m/>
  </r>
  <r>
    <d v="2024-03-27T00:00:00"/>
    <x v="0"/>
    <x v="1"/>
    <s v=" 11:13:20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1:13:29"/>
    <x v="0"/>
    <m/>
    <m/>
    <m/>
    <m/>
    <m/>
    <m/>
    <m/>
    <m/>
    <m/>
    <m/>
    <x v="0"/>
    <x v="0"/>
    <m/>
    <m/>
    <m/>
    <n v="1"/>
    <x v="0"/>
    <m/>
    <m/>
  </r>
  <r>
    <d v="2024-03-21T00:00:00"/>
    <x v="0"/>
    <x v="0"/>
    <s v=" 11:13:31"/>
    <x v="0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1:18:41"/>
    <x v="0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1:19:16"/>
    <x v="0"/>
    <m/>
    <m/>
    <m/>
    <m/>
    <m/>
    <m/>
    <m/>
    <n v="1"/>
    <m/>
    <m/>
    <x v="0"/>
    <x v="0"/>
    <m/>
    <m/>
    <m/>
    <m/>
    <x v="0"/>
    <m/>
    <m/>
  </r>
  <r>
    <d v="2024-03-22T00:00:00"/>
    <x v="0"/>
    <x v="3"/>
    <s v=" 11:19:19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1:19:41"/>
    <x v="0"/>
    <m/>
    <m/>
    <m/>
    <m/>
    <m/>
    <m/>
    <m/>
    <m/>
    <m/>
    <m/>
    <x v="0"/>
    <x v="0"/>
    <m/>
    <m/>
    <m/>
    <n v="1"/>
    <x v="0"/>
    <m/>
    <m/>
  </r>
  <r>
    <d v="2024-03-18T00:00:00"/>
    <x v="0"/>
    <x v="4"/>
    <s v=" 11:19:44"/>
    <x v="0"/>
    <m/>
    <m/>
    <m/>
    <m/>
    <m/>
    <n v="1"/>
    <m/>
    <m/>
    <m/>
    <m/>
    <x v="0"/>
    <x v="0"/>
    <m/>
    <m/>
    <m/>
    <m/>
    <x v="0"/>
    <m/>
    <m/>
  </r>
  <r>
    <d v="2024-03-18T00:00:00"/>
    <x v="0"/>
    <x v="4"/>
    <s v=" 11:19:46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1:20:10"/>
    <x v="0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1:20:13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1:20:23"/>
    <x v="0"/>
    <m/>
    <n v="1"/>
    <m/>
    <m/>
    <m/>
    <m/>
    <m/>
    <m/>
    <m/>
    <m/>
    <x v="0"/>
    <x v="0"/>
    <m/>
    <m/>
    <m/>
    <m/>
    <x v="0"/>
    <m/>
    <m/>
  </r>
  <r>
    <d v="2024-03-23T00:00:00"/>
    <x v="0"/>
    <x v="5"/>
    <s v=" 11:21:08"/>
    <x v="1"/>
    <m/>
    <n v="1"/>
    <m/>
    <m/>
    <m/>
    <m/>
    <m/>
    <m/>
    <m/>
    <m/>
    <x v="0"/>
    <x v="0"/>
    <m/>
    <m/>
    <m/>
    <m/>
    <x v="0"/>
    <m/>
    <m/>
  </r>
  <r>
    <d v="2024-03-04T00:00:00"/>
    <x v="0"/>
    <x v="4"/>
    <s v=" 11:21:44"/>
    <x v="0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1:22:02"/>
    <x v="0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1:22:09"/>
    <x v="0"/>
    <m/>
    <n v="1"/>
    <m/>
    <m/>
    <m/>
    <m/>
    <m/>
    <m/>
    <m/>
    <m/>
    <x v="0"/>
    <x v="0"/>
    <m/>
    <m/>
    <m/>
    <m/>
    <x v="0"/>
    <m/>
    <m/>
  </r>
  <r>
    <d v="2024-03-22T00:00:00"/>
    <x v="0"/>
    <x v="3"/>
    <s v=" 11:22:25"/>
    <x v="0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1:23:44"/>
    <x v="0"/>
    <m/>
    <m/>
    <m/>
    <m/>
    <m/>
    <m/>
    <m/>
    <m/>
    <m/>
    <m/>
    <x v="0"/>
    <x v="0"/>
    <m/>
    <m/>
    <n v="1"/>
    <m/>
    <x v="0"/>
    <m/>
    <m/>
  </r>
  <r>
    <d v="2024-03-06T00:00:00"/>
    <x v="0"/>
    <x v="1"/>
    <s v=" 11:23:53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1:24:24"/>
    <x v="0"/>
    <m/>
    <m/>
    <m/>
    <m/>
    <m/>
    <m/>
    <m/>
    <m/>
    <m/>
    <m/>
    <x v="0"/>
    <x v="0"/>
    <m/>
    <m/>
    <m/>
    <m/>
    <x v="0"/>
    <m/>
    <n v="1"/>
  </r>
  <r>
    <d v="2024-03-27T00:00:00"/>
    <x v="0"/>
    <x v="1"/>
    <s v=" 11:25:08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1:25:13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1:26:33"/>
    <x v="0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1:26:45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1:26:50"/>
    <x v="0"/>
    <m/>
    <m/>
    <m/>
    <m/>
    <m/>
    <m/>
    <n v="1"/>
    <m/>
    <m/>
    <m/>
    <x v="0"/>
    <x v="0"/>
    <m/>
    <m/>
    <m/>
    <m/>
    <x v="0"/>
    <m/>
    <m/>
  </r>
  <r>
    <d v="2024-03-27T00:00:00"/>
    <x v="0"/>
    <x v="1"/>
    <s v=" 11:27:28"/>
    <x v="0"/>
    <m/>
    <m/>
    <m/>
    <m/>
    <m/>
    <m/>
    <m/>
    <m/>
    <m/>
    <m/>
    <x v="0"/>
    <x v="0"/>
    <m/>
    <m/>
    <m/>
    <n v="1"/>
    <x v="0"/>
    <m/>
    <m/>
  </r>
  <r>
    <d v="2024-03-27T00:00:00"/>
    <x v="0"/>
    <x v="1"/>
    <s v=" 11:27:50"/>
    <x v="0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1:27:53"/>
    <x v="0"/>
    <m/>
    <m/>
    <m/>
    <m/>
    <m/>
    <m/>
    <m/>
    <m/>
    <m/>
    <m/>
    <x v="0"/>
    <x v="0"/>
    <m/>
    <m/>
    <m/>
    <n v="1"/>
    <x v="0"/>
    <m/>
    <m/>
  </r>
  <r>
    <d v="2024-03-18T00:00:00"/>
    <x v="0"/>
    <x v="4"/>
    <s v=" 11:29:07"/>
    <x v="0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1:30:10"/>
    <x v="0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1:30:12"/>
    <x v="0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1:30:12"/>
    <x v="0"/>
    <m/>
    <m/>
    <m/>
    <m/>
    <m/>
    <m/>
    <n v="1"/>
    <m/>
    <m/>
    <m/>
    <x v="0"/>
    <x v="0"/>
    <m/>
    <m/>
    <m/>
    <m/>
    <x v="0"/>
    <m/>
    <m/>
  </r>
  <r>
    <d v="2024-03-04T00:00:00"/>
    <x v="0"/>
    <x v="4"/>
    <s v=" 11:30:14"/>
    <x v="0"/>
    <m/>
    <m/>
    <m/>
    <n v="1"/>
    <m/>
    <m/>
    <m/>
    <m/>
    <m/>
    <m/>
    <x v="0"/>
    <x v="0"/>
    <m/>
    <m/>
    <m/>
    <m/>
    <x v="0"/>
    <m/>
    <m/>
  </r>
  <r>
    <d v="2024-03-09T00:00:00"/>
    <x v="0"/>
    <x v="5"/>
    <s v=" 11:31:12"/>
    <x v="1"/>
    <m/>
    <m/>
    <m/>
    <m/>
    <m/>
    <m/>
    <n v="1"/>
    <m/>
    <m/>
    <m/>
    <x v="0"/>
    <x v="0"/>
    <m/>
    <m/>
    <m/>
    <m/>
    <x v="0"/>
    <m/>
    <m/>
  </r>
  <r>
    <d v="2024-03-09T00:00:00"/>
    <x v="0"/>
    <x v="5"/>
    <s v=" 11:31:14"/>
    <x v="1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1:31:28"/>
    <x v="0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1:32:27"/>
    <x v="0"/>
    <m/>
    <m/>
    <m/>
    <n v="1"/>
    <m/>
    <m/>
    <m/>
    <m/>
    <m/>
    <m/>
    <x v="0"/>
    <x v="0"/>
    <m/>
    <m/>
    <m/>
    <m/>
    <x v="0"/>
    <m/>
    <m/>
  </r>
  <r>
    <d v="2024-03-21T00:00:00"/>
    <x v="0"/>
    <x v="0"/>
    <s v=" 11:32:33"/>
    <x v="0"/>
    <m/>
    <m/>
    <m/>
    <m/>
    <m/>
    <m/>
    <m/>
    <m/>
    <m/>
    <m/>
    <x v="0"/>
    <x v="0"/>
    <m/>
    <m/>
    <m/>
    <m/>
    <x v="0"/>
    <m/>
    <n v="1"/>
  </r>
  <r>
    <d v="2024-03-28T00:00:00"/>
    <x v="0"/>
    <x v="0"/>
    <s v=" 11:32:47"/>
    <x v="0"/>
    <m/>
    <m/>
    <m/>
    <m/>
    <m/>
    <m/>
    <m/>
    <m/>
    <n v="1"/>
    <m/>
    <x v="0"/>
    <x v="0"/>
    <m/>
    <m/>
    <m/>
    <m/>
    <x v="0"/>
    <m/>
    <m/>
  </r>
  <r>
    <d v="2024-03-16T00:00:00"/>
    <x v="0"/>
    <x v="5"/>
    <s v=" 11:33:03"/>
    <x v="1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11:33:30"/>
    <x v="1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1:33:33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1:34:17"/>
    <x v="0"/>
    <m/>
    <m/>
    <m/>
    <m/>
    <m/>
    <m/>
    <m/>
    <m/>
    <m/>
    <m/>
    <x v="0"/>
    <x v="0"/>
    <m/>
    <m/>
    <m/>
    <n v="1"/>
    <x v="0"/>
    <m/>
    <m/>
  </r>
  <r>
    <d v="2024-03-28T00:00:00"/>
    <x v="0"/>
    <x v="0"/>
    <s v=" 11:34:19"/>
    <x v="0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1:35:05"/>
    <x v="0"/>
    <m/>
    <m/>
    <m/>
    <m/>
    <m/>
    <n v="1"/>
    <m/>
    <m/>
    <m/>
    <m/>
    <x v="0"/>
    <x v="0"/>
    <m/>
    <m/>
    <m/>
    <m/>
    <x v="0"/>
    <m/>
    <m/>
  </r>
  <r>
    <d v="2024-03-23T00:00:00"/>
    <x v="0"/>
    <x v="5"/>
    <s v=" 11:35:18"/>
    <x v="1"/>
    <m/>
    <m/>
    <m/>
    <m/>
    <m/>
    <m/>
    <m/>
    <m/>
    <n v="1"/>
    <m/>
    <x v="0"/>
    <x v="0"/>
    <m/>
    <m/>
    <m/>
    <m/>
    <x v="0"/>
    <m/>
    <m/>
  </r>
  <r>
    <d v="2024-03-16T00:00:00"/>
    <x v="0"/>
    <x v="5"/>
    <s v=" 11:35:48"/>
    <x v="1"/>
    <m/>
    <m/>
    <m/>
    <m/>
    <m/>
    <m/>
    <m/>
    <m/>
    <n v="1"/>
    <m/>
    <x v="0"/>
    <x v="0"/>
    <m/>
    <m/>
    <m/>
    <m/>
    <x v="0"/>
    <m/>
    <m/>
  </r>
  <r>
    <d v="2024-03-16T00:00:00"/>
    <x v="0"/>
    <x v="5"/>
    <s v=" 11:35:58"/>
    <x v="1"/>
    <m/>
    <m/>
    <m/>
    <m/>
    <m/>
    <m/>
    <m/>
    <m/>
    <m/>
    <n v="1"/>
    <x v="0"/>
    <x v="0"/>
    <m/>
    <m/>
    <m/>
    <m/>
    <x v="0"/>
    <m/>
    <m/>
  </r>
  <r>
    <d v="2024-03-23T00:00:00"/>
    <x v="0"/>
    <x v="5"/>
    <s v=" 11:36:00"/>
    <x v="1"/>
    <m/>
    <m/>
    <m/>
    <m/>
    <m/>
    <m/>
    <m/>
    <m/>
    <m/>
    <m/>
    <x v="0"/>
    <x v="0"/>
    <m/>
    <m/>
    <m/>
    <n v="1"/>
    <x v="0"/>
    <m/>
    <m/>
  </r>
  <r>
    <d v="2024-03-22T00:00:00"/>
    <x v="0"/>
    <x v="3"/>
    <s v=" 11:36:37"/>
    <x v="0"/>
    <m/>
    <m/>
    <m/>
    <m/>
    <m/>
    <n v="1"/>
    <m/>
    <m/>
    <m/>
    <m/>
    <x v="0"/>
    <x v="0"/>
    <m/>
    <m/>
    <m/>
    <m/>
    <x v="0"/>
    <m/>
    <m/>
  </r>
  <r>
    <d v="2024-03-28T00:00:00"/>
    <x v="0"/>
    <x v="0"/>
    <s v=" 11:36:54"/>
    <x v="0"/>
    <m/>
    <m/>
    <m/>
    <m/>
    <m/>
    <m/>
    <m/>
    <m/>
    <m/>
    <m/>
    <x v="0"/>
    <x v="0"/>
    <m/>
    <m/>
    <m/>
    <n v="1"/>
    <x v="0"/>
    <m/>
    <m/>
  </r>
  <r>
    <d v="2024-03-06T00:00:00"/>
    <x v="0"/>
    <x v="1"/>
    <s v=" 11:37:23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1:37:37"/>
    <x v="0"/>
    <m/>
    <m/>
    <m/>
    <m/>
    <m/>
    <m/>
    <m/>
    <m/>
    <m/>
    <m/>
    <x v="0"/>
    <x v="0"/>
    <m/>
    <n v="1"/>
    <m/>
    <m/>
    <x v="0"/>
    <m/>
    <m/>
  </r>
  <r>
    <d v="2024-03-11T00:00:00"/>
    <x v="0"/>
    <x v="4"/>
    <s v=" 11:38:38"/>
    <x v="0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1:39:12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1:39:36"/>
    <x v="0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1:40:38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1:40:44"/>
    <x v="1"/>
    <m/>
    <m/>
    <m/>
    <m/>
    <m/>
    <m/>
    <n v="1"/>
    <m/>
    <m/>
    <m/>
    <x v="0"/>
    <x v="0"/>
    <m/>
    <m/>
    <m/>
    <m/>
    <x v="0"/>
    <m/>
    <m/>
  </r>
  <r>
    <d v="2024-03-11T00:00:00"/>
    <x v="0"/>
    <x v="4"/>
    <s v=" 11:42:03"/>
    <x v="0"/>
    <m/>
    <m/>
    <m/>
    <n v="1"/>
    <m/>
    <m/>
    <m/>
    <m/>
    <m/>
    <m/>
    <x v="0"/>
    <x v="0"/>
    <m/>
    <m/>
    <m/>
    <m/>
    <x v="0"/>
    <m/>
    <m/>
  </r>
  <r>
    <d v="2024-03-07T00:00:00"/>
    <x v="0"/>
    <x v="0"/>
    <s v=" 11:42:30"/>
    <x v="0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1:44:30"/>
    <x v="0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1:45:57"/>
    <x v="0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1:46:28"/>
    <x v="0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1:46:28"/>
    <x v="0"/>
    <m/>
    <m/>
    <m/>
    <n v="1"/>
    <m/>
    <m/>
    <m/>
    <m/>
    <m/>
    <m/>
    <x v="0"/>
    <x v="0"/>
    <m/>
    <m/>
    <m/>
    <m/>
    <x v="0"/>
    <m/>
    <m/>
  </r>
  <r>
    <d v="2024-03-09T00:00:00"/>
    <x v="0"/>
    <x v="5"/>
    <s v=" 11:49:11"/>
    <x v="1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1:49:53"/>
    <x v="0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1:52:13"/>
    <x v="0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1:52:13"/>
    <x v="0"/>
    <m/>
    <m/>
    <m/>
    <m/>
    <m/>
    <m/>
    <m/>
    <m/>
    <m/>
    <m/>
    <x v="0"/>
    <x v="0"/>
    <m/>
    <m/>
    <m/>
    <m/>
    <x v="0"/>
    <m/>
    <n v="1"/>
  </r>
  <r>
    <d v="2024-03-09T00:00:00"/>
    <x v="0"/>
    <x v="5"/>
    <s v=" 11:52:34"/>
    <x v="1"/>
    <n v="1"/>
    <m/>
    <m/>
    <m/>
    <m/>
    <m/>
    <m/>
    <m/>
    <m/>
    <m/>
    <x v="0"/>
    <x v="0"/>
    <m/>
    <m/>
    <m/>
    <m/>
    <x v="0"/>
    <m/>
    <m/>
  </r>
  <r>
    <d v="2024-03-09T00:00:00"/>
    <x v="0"/>
    <x v="5"/>
    <s v=" 11:52:40"/>
    <x v="1"/>
    <m/>
    <m/>
    <m/>
    <m/>
    <n v="1"/>
    <m/>
    <m/>
    <m/>
    <m/>
    <m/>
    <x v="0"/>
    <x v="0"/>
    <m/>
    <m/>
    <m/>
    <m/>
    <x v="0"/>
    <m/>
    <m/>
  </r>
  <r>
    <d v="2024-03-28T00:00:00"/>
    <x v="0"/>
    <x v="0"/>
    <s v=" 11:52:46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1:53:11"/>
    <x v="0"/>
    <m/>
    <m/>
    <m/>
    <m/>
    <m/>
    <m/>
    <m/>
    <m/>
    <m/>
    <m/>
    <x v="0"/>
    <x v="0"/>
    <m/>
    <n v="1"/>
    <m/>
    <m/>
    <x v="0"/>
    <m/>
    <m/>
  </r>
  <r>
    <d v="2024-03-01T00:00:00"/>
    <x v="0"/>
    <x v="3"/>
    <s v=" 11:53:11"/>
    <x v="0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11:54:25"/>
    <x v="1"/>
    <m/>
    <n v="1"/>
    <m/>
    <m/>
    <m/>
    <m/>
    <m/>
    <m/>
    <m/>
    <m/>
    <x v="0"/>
    <x v="0"/>
    <m/>
    <m/>
    <m/>
    <m/>
    <x v="0"/>
    <m/>
    <m/>
  </r>
  <r>
    <d v="2024-03-02T00:00:00"/>
    <x v="0"/>
    <x v="5"/>
    <s v=" 11:54:36"/>
    <x v="1"/>
    <m/>
    <m/>
    <m/>
    <m/>
    <m/>
    <n v="1"/>
    <m/>
    <m/>
    <m/>
    <m/>
    <x v="0"/>
    <x v="0"/>
    <m/>
    <m/>
    <m/>
    <m/>
    <x v="0"/>
    <m/>
    <m/>
  </r>
  <r>
    <d v="2024-03-09T00:00:00"/>
    <x v="0"/>
    <x v="5"/>
    <s v=" 11:55:04"/>
    <x v="1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1:55:20"/>
    <x v="0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1:55:21"/>
    <x v="0"/>
    <m/>
    <m/>
    <m/>
    <m/>
    <m/>
    <m/>
    <m/>
    <m/>
    <m/>
    <m/>
    <x v="0"/>
    <x v="0"/>
    <m/>
    <m/>
    <m/>
    <m/>
    <x v="0"/>
    <m/>
    <n v="1"/>
  </r>
  <r>
    <d v="2024-03-11T00:00:00"/>
    <x v="0"/>
    <x v="4"/>
    <s v=" 11:55:23"/>
    <x v="0"/>
    <m/>
    <n v="1"/>
    <m/>
    <m/>
    <m/>
    <m/>
    <m/>
    <m/>
    <m/>
    <m/>
    <x v="0"/>
    <x v="0"/>
    <m/>
    <m/>
    <m/>
    <m/>
    <x v="0"/>
    <m/>
    <m/>
  </r>
  <r>
    <d v="2024-03-19T00:00:00"/>
    <x v="0"/>
    <x v="2"/>
    <s v=" 11:55:37"/>
    <x v="0"/>
    <m/>
    <m/>
    <m/>
    <m/>
    <m/>
    <n v="1"/>
    <m/>
    <m/>
    <m/>
    <m/>
    <x v="0"/>
    <x v="0"/>
    <m/>
    <m/>
    <m/>
    <m/>
    <x v="0"/>
    <m/>
    <m/>
  </r>
  <r>
    <d v="2024-03-01T00:00:00"/>
    <x v="0"/>
    <x v="3"/>
    <s v=" 11:55:54"/>
    <x v="0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1:56:33"/>
    <x v="1"/>
    <n v="1"/>
    <m/>
    <m/>
    <m/>
    <m/>
    <m/>
    <m/>
    <m/>
    <m/>
    <m/>
    <x v="0"/>
    <x v="0"/>
    <m/>
    <m/>
    <m/>
    <m/>
    <x v="0"/>
    <m/>
    <m/>
  </r>
  <r>
    <d v="2024-03-15T00:00:00"/>
    <x v="0"/>
    <x v="3"/>
    <s v=" 11:57:41"/>
    <x v="0"/>
    <m/>
    <m/>
    <m/>
    <m/>
    <m/>
    <m/>
    <n v="1"/>
    <m/>
    <m/>
    <m/>
    <x v="0"/>
    <x v="0"/>
    <m/>
    <m/>
    <m/>
    <m/>
    <x v="0"/>
    <m/>
    <m/>
  </r>
  <r>
    <d v="2024-03-11T00:00:00"/>
    <x v="0"/>
    <x v="4"/>
    <s v=" 11:57:47"/>
    <x v="0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1:58:02"/>
    <x v="0"/>
    <m/>
    <m/>
    <m/>
    <m/>
    <m/>
    <m/>
    <m/>
    <m/>
    <m/>
    <m/>
    <x v="0"/>
    <x v="0"/>
    <m/>
    <n v="1"/>
    <m/>
    <m/>
    <x v="0"/>
    <m/>
    <m/>
  </r>
  <r>
    <d v="2024-03-25T00:00:00"/>
    <x v="0"/>
    <x v="4"/>
    <s v=" 11:58:03"/>
    <x v="0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1:59:03"/>
    <x v="0"/>
    <m/>
    <m/>
    <m/>
    <m/>
    <m/>
    <n v="1"/>
    <m/>
    <m/>
    <m/>
    <m/>
    <x v="0"/>
    <x v="0"/>
    <m/>
    <m/>
    <m/>
    <m/>
    <x v="0"/>
    <m/>
    <m/>
  </r>
  <r>
    <d v="2024-03-27T00:00:00"/>
    <x v="0"/>
    <x v="1"/>
    <s v=" 12:00:30"/>
    <x v="2"/>
    <m/>
    <m/>
    <m/>
    <m/>
    <m/>
    <m/>
    <m/>
    <m/>
    <m/>
    <m/>
    <x v="0"/>
    <x v="0"/>
    <m/>
    <m/>
    <m/>
    <n v="1"/>
    <x v="0"/>
    <m/>
    <m/>
  </r>
  <r>
    <d v="2024-03-20T00:00:00"/>
    <x v="0"/>
    <x v="1"/>
    <s v=" 12:02:50"/>
    <x v="2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2:03:22"/>
    <x v="2"/>
    <m/>
    <m/>
    <m/>
    <m/>
    <m/>
    <m/>
    <m/>
    <m/>
    <m/>
    <m/>
    <x v="0"/>
    <x v="0"/>
    <m/>
    <m/>
    <m/>
    <m/>
    <x v="0"/>
    <m/>
    <n v="1"/>
  </r>
  <r>
    <d v="2024-03-28T00:00:00"/>
    <x v="0"/>
    <x v="0"/>
    <s v=" 12:03:49"/>
    <x v="2"/>
    <m/>
    <m/>
    <m/>
    <m/>
    <m/>
    <m/>
    <m/>
    <m/>
    <m/>
    <m/>
    <x v="0"/>
    <x v="0"/>
    <m/>
    <m/>
    <m/>
    <m/>
    <x v="0"/>
    <m/>
    <n v="1"/>
  </r>
  <r>
    <d v="2024-03-11T00:00:00"/>
    <x v="0"/>
    <x v="4"/>
    <s v=" 12:04:52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2:04:53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2:05:06"/>
    <x v="2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2:07:09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2:07:09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2:07:41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2:08:10"/>
    <x v="2"/>
    <m/>
    <m/>
    <m/>
    <m/>
    <m/>
    <n v="1"/>
    <m/>
    <m/>
    <m/>
    <m/>
    <x v="0"/>
    <x v="0"/>
    <m/>
    <m/>
    <m/>
    <m/>
    <x v="0"/>
    <m/>
    <m/>
  </r>
  <r>
    <d v="2024-03-23T00:00:00"/>
    <x v="0"/>
    <x v="5"/>
    <s v=" 12:08:32"/>
    <x v="1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2:09:31"/>
    <x v="2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2:09:38"/>
    <x v="2"/>
    <m/>
    <m/>
    <m/>
    <m/>
    <m/>
    <m/>
    <m/>
    <m/>
    <m/>
    <m/>
    <x v="0"/>
    <x v="0"/>
    <m/>
    <m/>
    <m/>
    <m/>
    <x v="0"/>
    <n v="1"/>
    <m/>
  </r>
  <r>
    <d v="2024-03-04T00:00:00"/>
    <x v="0"/>
    <x v="4"/>
    <s v=" 12:09:47"/>
    <x v="2"/>
    <m/>
    <m/>
    <m/>
    <m/>
    <m/>
    <m/>
    <m/>
    <m/>
    <n v="1"/>
    <m/>
    <x v="0"/>
    <x v="0"/>
    <m/>
    <m/>
    <m/>
    <m/>
    <x v="0"/>
    <m/>
    <m/>
  </r>
  <r>
    <d v="2024-03-09T00:00:00"/>
    <x v="0"/>
    <x v="5"/>
    <s v=" 12:09:54"/>
    <x v="1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12:10:01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2:10:02"/>
    <x v="2"/>
    <m/>
    <m/>
    <m/>
    <n v="1"/>
    <m/>
    <m/>
    <m/>
    <m/>
    <m/>
    <m/>
    <x v="0"/>
    <x v="0"/>
    <m/>
    <m/>
    <m/>
    <m/>
    <x v="0"/>
    <m/>
    <m/>
  </r>
  <r>
    <d v="2024-03-20T00:00:00"/>
    <x v="0"/>
    <x v="1"/>
    <s v=" 12:10:26"/>
    <x v="2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2:10:40"/>
    <x v="2"/>
    <m/>
    <m/>
    <m/>
    <m/>
    <m/>
    <m/>
    <m/>
    <m/>
    <m/>
    <m/>
    <x v="0"/>
    <x v="0"/>
    <m/>
    <m/>
    <m/>
    <n v="1"/>
    <x v="0"/>
    <m/>
    <m/>
  </r>
  <r>
    <d v="2024-03-06T00:00:00"/>
    <x v="0"/>
    <x v="1"/>
    <s v=" 12:10:40"/>
    <x v="2"/>
    <m/>
    <m/>
    <m/>
    <m/>
    <m/>
    <n v="1"/>
    <m/>
    <m/>
    <m/>
    <m/>
    <x v="0"/>
    <x v="0"/>
    <m/>
    <m/>
    <m/>
    <m/>
    <x v="0"/>
    <m/>
    <m/>
  </r>
  <r>
    <d v="2024-03-27T00:00:00"/>
    <x v="0"/>
    <x v="1"/>
    <s v=" 12:10:42"/>
    <x v="2"/>
    <m/>
    <m/>
    <m/>
    <m/>
    <m/>
    <m/>
    <m/>
    <m/>
    <n v="1"/>
    <m/>
    <x v="0"/>
    <x v="0"/>
    <m/>
    <m/>
    <m/>
    <m/>
    <x v="0"/>
    <m/>
    <m/>
  </r>
  <r>
    <d v="2024-03-23T00:00:00"/>
    <x v="0"/>
    <x v="5"/>
    <s v=" 12:11:33"/>
    <x v="1"/>
    <m/>
    <m/>
    <m/>
    <n v="1"/>
    <m/>
    <m/>
    <m/>
    <m/>
    <m/>
    <m/>
    <x v="0"/>
    <x v="0"/>
    <m/>
    <m/>
    <m/>
    <m/>
    <x v="0"/>
    <m/>
    <m/>
  </r>
  <r>
    <d v="2024-03-23T00:00:00"/>
    <x v="0"/>
    <x v="5"/>
    <s v=" 12:11:35"/>
    <x v="1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2:11:41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2:12:13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2:12:33"/>
    <x v="2"/>
    <m/>
    <m/>
    <m/>
    <m/>
    <m/>
    <m/>
    <n v="1"/>
    <m/>
    <m/>
    <m/>
    <x v="0"/>
    <x v="0"/>
    <m/>
    <m/>
    <m/>
    <m/>
    <x v="0"/>
    <m/>
    <m/>
  </r>
  <r>
    <d v="2024-03-12T00:00:00"/>
    <x v="0"/>
    <x v="2"/>
    <s v=" 12:13:22"/>
    <x v="2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2:13:48"/>
    <x v="2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2:13:48"/>
    <x v="2"/>
    <m/>
    <m/>
    <m/>
    <n v="1"/>
    <m/>
    <m/>
    <m/>
    <m/>
    <m/>
    <m/>
    <x v="0"/>
    <x v="0"/>
    <m/>
    <m/>
    <m/>
    <m/>
    <x v="0"/>
    <m/>
    <m/>
  </r>
  <r>
    <d v="2024-03-19T00:00:00"/>
    <x v="0"/>
    <x v="2"/>
    <s v=" 12:14:31"/>
    <x v="2"/>
    <m/>
    <m/>
    <m/>
    <m/>
    <m/>
    <n v="1"/>
    <m/>
    <m/>
    <m/>
    <m/>
    <x v="0"/>
    <x v="0"/>
    <m/>
    <m/>
    <m/>
    <m/>
    <x v="0"/>
    <m/>
    <m/>
  </r>
  <r>
    <d v="2024-03-12T00:00:00"/>
    <x v="0"/>
    <x v="2"/>
    <s v=" 12:14:57"/>
    <x v="2"/>
    <m/>
    <m/>
    <m/>
    <m/>
    <m/>
    <m/>
    <m/>
    <m/>
    <m/>
    <m/>
    <x v="0"/>
    <x v="0"/>
    <m/>
    <m/>
    <m/>
    <m/>
    <x v="0"/>
    <m/>
    <n v="1"/>
  </r>
  <r>
    <d v="2024-03-01T00:00:00"/>
    <x v="0"/>
    <x v="3"/>
    <s v=" 12:16:41"/>
    <x v="2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2:16:57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2:17:25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2:17:26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2:17:42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2:17:54"/>
    <x v="2"/>
    <m/>
    <n v="1"/>
    <m/>
    <m/>
    <m/>
    <m/>
    <m/>
    <m/>
    <m/>
    <m/>
    <x v="0"/>
    <x v="0"/>
    <m/>
    <m/>
    <m/>
    <m/>
    <x v="0"/>
    <m/>
    <m/>
  </r>
  <r>
    <d v="2024-03-05T00:00:00"/>
    <x v="0"/>
    <x v="2"/>
    <s v=" 12:17:55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2:17:56"/>
    <x v="2"/>
    <m/>
    <m/>
    <m/>
    <m/>
    <m/>
    <n v="1"/>
    <m/>
    <m/>
    <m/>
    <m/>
    <x v="0"/>
    <x v="0"/>
    <m/>
    <m/>
    <m/>
    <m/>
    <x v="0"/>
    <m/>
    <m/>
  </r>
  <r>
    <d v="2024-03-16T00:00:00"/>
    <x v="0"/>
    <x v="5"/>
    <s v=" 12:18:04"/>
    <x v="1"/>
    <m/>
    <m/>
    <m/>
    <m/>
    <m/>
    <n v="1"/>
    <m/>
    <m/>
    <m/>
    <m/>
    <x v="0"/>
    <x v="0"/>
    <m/>
    <m/>
    <m/>
    <m/>
    <x v="0"/>
    <m/>
    <m/>
  </r>
  <r>
    <d v="2024-03-20T00:00:00"/>
    <x v="0"/>
    <x v="1"/>
    <s v=" 12:18:10"/>
    <x v="2"/>
    <m/>
    <n v="1"/>
    <m/>
    <m/>
    <m/>
    <m/>
    <m/>
    <m/>
    <m/>
    <m/>
    <x v="0"/>
    <x v="0"/>
    <m/>
    <m/>
    <m/>
    <m/>
    <x v="0"/>
    <m/>
    <m/>
  </r>
  <r>
    <d v="2024-03-26T00:00:00"/>
    <x v="0"/>
    <x v="2"/>
    <s v=" 12:19:37"/>
    <x v="2"/>
    <m/>
    <m/>
    <m/>
    <m/>
    <m/>
    <m/>
    <m/>
    <m/>
    <m/>
    <m/>
    <x v="0"/>
    <x v="0"/>
    <m/>
    <m/>
    <m/>
    <n v="1"/>
    <x v="0"/>
    <m/>
    <m/>
  </r>
  <r>
    <d v="2024-03-11T00:00:00"/>
    <x v="0"/>
    <x v="4"/>
    <s v=" 12:20:36"/>
    <x v="2"/>
    <n v="1"/>
    <m/>
    <m/>
    <m/>
    <m/>
    <m/>
    <m/>
    <m/>
    <m/>
    <m/>
    <x v="0"/>
    <x v="0"/>
    <m/>
    <m/>
    <m/>
    <m/>
    <x v="0"/>
    <m/>
    <m/>
  </r>
  <r>
    <d v="2024-03-22T00:00:00"/>
    <x v="0"/>
    <x v="3"/>
    <s v=" 12:22:04"/>
    <x v="2"/>
    <m/>
    <n v="1"/>
    <m/>
    <m/>
    <m/>
    <m/>
    <m/>
    <m/>
    <m/>
    <m/>
    <x v="0"/>
    <x v="0"/>
    <m/>
    <m/>
    <m/>
    <m/>
    <x v="0"/>
    <m/>
    <m/>
  </r>
  <r>
    <d v="2024-03-22T00:00:00"/>
    <x v="0"/>
    <x v="3"/>
    <s v=" 12:22:07"/>
    <x v="2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2:22:08"/>
    <x v="2"/>
    <m/>
    <m/>
    <m/>
    <m/>
    <m/>
    <n v="1"/>
    <m/>
    <m/>
    <m/>
    <m/>
    <x v="0"/>
    <x v="0"/>
    <m/>
    <m/>
    <m/>
    <m/>
    <x v="0"/>
    <m/>
    <m/>
  </r>
  <r>
    <d v="2024-03-01T00:00:00"/>
    <x v="0"/>
    <x v="3"/>
    <s v=" 12:24:29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2:24:54"/>
    <x v="2"/>
    <m/>
    <m/>
    <m/>
    <m/>
    <m/>
    <m/>
    <m/>
    <n v="1"/>
    <m/>
    <m/>
    <x v="0"/>
    <x v="0"/>
    <m/>
    <m/>
    <m/>
    <m/>
    <x v="0"/>
    <m/>
    <m/>
  </r>
  <r>
    <d v="2024-03-19T00:00:00"/>
    <x v="0"/>
    <x v="2"/>
    <s v=" 12:25:09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2:25:20"/>
    <x v="2"/>
    <m/>
    <n v="1"/>
    <m/>
    <m/>
    <m/>
    <m/>
    <m/>
    <m/>
    <m/>
    <m/>
    <x v="0"/>
    <x v="0"/>
    <m/>
    <m/>
    <m/>
    <m/>
    <x v="0"/>
    <m/>
    <m/>
  </r>
  <r>
    <d v="2024-03-07T00:00:00"/>
    <x v="0"/>
    <x v="0"/>
    <s v=" 12:25:55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2:25:56"/>
    <x v="2"/>
    <m/>
    <m/>
    <m/>
    <m/>
    <m/>
    <m/>
    <m/>
    <m/>
    <n v="1"/>
    <m/>
    <x v="0"/>
    <x v="0"/>
    <m/>
    <m/>
    <m/>
    <m/>
    <x v="0"/>
    <m/>
    <m/>
  </r>
  <r>
    <d v="2024-03-16T00:00:00"/>
    <x v="0"/>
    <x v="5"/>
    <s v=" 12:27:15"/>
    <x v="1"/>
    <m/>
    <m/>
    <m/>
    <m/>
    <m/>
    <m/>
    <m/>
    <n v="1"/>
    <m/>
    <m/>
    <x v="0"/>
    <x v="0"/>
    <m/>
    <m/>
    <m/>
    <m/>
    <x v="0"/>
    <m/>
    <m/>
  </r>
  <r>
    <d v="2024-03-11T00:00:00"/>
    <x v="0"/>
    <x v="4"/>
    <s v=" 12:27:16"/>
    <x v="2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2:27:56"/>
    <x v="2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2:27:59"/>
    <x v="2"/>
    <n v="1"/>
    <m/>
    <m/>
    <m/>
    <m/>
    <m/>
    <m/>
    <m/>
    <m/>
    <m/>
    <x v="0"/>
    <x v="0"/>
    <m/>
    <m/>
    <m/>
    <m/>
    <x v="0"/>
    <m/>
    <m/>
  </r>
  <r>
    <d v="2024-03-19T00:00:00"/>
    <x v="0"/>
    <x v="2"/>
    <s v=" 12:28:20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2:28:27"/>
    <x v="2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2:28:58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2:31:25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2:32:01"/>
    <x v="2"/>
    <m/>
    <n v="1"/>
    <m/>
    <m/>
    <m/>
    <m/>
    <m/>
    <m/>
    <m/>
    <m/>
    <x v="0"/>
    <x v="0"/>
    <m/>
    <m/>
    <m/>
    <m/>
    <x v="0"/>
    <m/>
    <m/>
  </r>
  <r>
    <d v="2024-03-08T00:00:00"/>
    <x v="0"/>
    <x v="3"/>
    <s v=" 12:32:16"/>
    <x v="2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2:33:17"/>
    <x v="2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2:33:35"/>
    <x v="2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2:34:26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2:34:43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2:35:22"/>
    <x v="2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2:35:35"/>
    <x v="2"/>
    <m/>
    <m/>
    <m/>
    <m/>
    <m/>
    <n v="1"/>
    <m/>
    <m/>
    <m/>
    <m/>
    <x v="0"/>
    <x v="0"/>
    <m/>
    <m/>
    <m/>
    <m/>
    <x v="0"/>
    <m/>
    <m/>
  </r>
  <r>
    <d v="2024-03-19T00:00:00"/>
    <x v="0"/>
    <x v="2"/>
    <s v=" 12:36:22"/>
    <x v="2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2:37:45"/>
    <x v="2"/>
    <m/>
    <m/>
    <m/>
    <m/>
    <m/>
    <m/>
    <m/>
    <m/>
    <m/>
    <m/>
    <x v="0"/>
    <x v="0"/>
    <m/>
    <m/>
    <m/>
    <n v="1"/>
    <x v="0"/>
    <m/>
    <m/>
  </r>
  <r>
    <d v="2024-03-16T00:00:00"/>
    <x v="0"/>
    <x v="5"/>
    <s v=" 12:37:48"/>
    <x v="1"/>
    <m/>
    <m/>
    <m/>
    <m/>
    <m/>
    <m/>
    <m/>
    <m/>
    <m/>
    <m/>
    <x v="0"/>
    <x v="0"/>
    <m/>
    <n v="1"/>
    <m/>
    <m/>
    <x v="0"/>
    <m/>
    <m/>
  </r>
  <r>
    <d v="2024-03-04T00:00:00"/>
    <x v="0"/>
    <x v="4"/>
    <s v=" 12:38:04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2:39:04"/>
    <x v="2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2:39:19"/>
    <x v="2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2:40:12"/>
    <x v="2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2:40:24"/>
    <x v="2"/>
    <n v="1"/>
    <m/>
    <m/>
    <m/>
    <m/>
    <m/>
    <m/>
    <m/>
    <m/>
    <m/>
    <x v="0"/>
    <x v="0"/>
    <m/>
    <m/>
    <m/>
    <m/>
    <x v="0"/>
    <m/>
    <m/>
  </r>
  <r>
    <d v="2024-03-05T00:00:00"/>
    <x v="0"/>
    <x v="2"/>
    <s v=" 12:42:52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2:43:17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2:44:20"/>
    <x v="2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2:44:21"/>
    <x v="2"/>
    <m/>
    <m/>
    <m/>
    <m/>
    <m/>
    <m/>
    <m/>
    <m/>
    <m/>
    <m/>
    <x v="0"/>
    <x v="0"/>
    <m/>
    <m/>
    <m/>
    <m/>
    <x v="0"/>
    <m/>
    <n v="1"/>
  </r>
  <r>
    <d v="2024-03-28T00:00:00"/>
    <x v="0"/>
    <x v="0"/>
    <s v=" 12:46:27"/>
    <x v="2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2:47:32"/>
    <x v="2"/>
    <m/>
    <m/>
    <m/>
    <m/>
    <m/>
    <m/>
    <n v="1"/>
    <m/>
    <m/>
    <m/>
    <x v="0"/>
    <x v="0"/>
    <m/>
    <m/>
    <m/>
    <m/>
    <x v="0"/>
    <m/>
    <m/>
  </r>
  <r>
    <d v="2024-03-08T00:00:00"/>
    <x v="0"/>
    <x v="3"/>
    <s v=" 12:48:16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2:48:43"/>
    <x v="2"/>
    <m/>
    <m/>
    <m/>
    <m/>
    <m/>
    <m/>
    <n v="1"/>
    <m/>
    <m/>
    <m/>
    <x v="0"/>
    <x v="0"/>
    <m/>
    <m/>
    <m/>
    <m/>
    <x v="0"/>
    <m/>
    <m/>
  </r>
  <r>
    <d v="2024-03-15T00:00:00"/>
    <x v="0"/>
    <x v="3"/>
    <s v=" 12:49:00"/>
    <x v="2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2:49:02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2:49:17"/>
    <x v="2"/>
    <m/>
    <m/>
    <m/>
    <m/>
    <m/>
    <n v="1"/>
    <m/>
    <m/>
    <m/>
    <m/>
    <x v="0"/>
    <x v="0"/>
    <m/>
    <m/>
    <m/>
    <m/>
    <x v="0"/>
    <m/>
    <m/>
  </r>
  <r>
    <d v="2024-03-13T00:00:00"/>
    <x v="0"/>
    <x v="1"/>
    <s v=" 12:49:18"/>
    <x v="2"/>
    <m/>
    <m/>
    <m/>
    <m/>
    <m/>
    <n v="1"/>
    <m/>
    <m/>
    <m/>
    <m/>
    <x v="0"/>
    <x v="0"/>
    <m/>
    <m/>
    <m/>
    <m/>
    <x v="0"/>
    <m/>
    <m/>
  </r>
  <r>
    <d v="2024-03-13T00:00:00"/>
    <x v="0"/>
    <x v="1"/>
    <s v=" 12:49:19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2:52:24"/>
    <x v="2"/>
    <m/>
    <m/>
    <m/>
    <m/>
    <m/>
    <m/>
    <m/>
    <m/>
    <m/>
    <m/>
    <x v="0"/>
    <x v="0"/>
    <m/>
    <m/>
    <m/>
    <n v="1"/>
    <x v="0"/>
    <m/>
    <m/>
  </r>
  <r>
    <d v="2024-03-28T00:00:00"/>
    <x v="0"/>
    <x v="0"/>
    <s v=" 12:52:55"/>
    <x v="2"/>
    <m/>
    <m/>
    <m/>
    <m/>
    <m/>
    <m/>
    <m/>
    <n v="1"/>
    <m/>
    <m/>
    <x v="0"/>
    <x v="0"/>
    <m/>
    <m/>
    <m/>
    <m/>
    <x v="0"/>
    <m/>
    <m/>
  </r>
  <r>
    <d v="2024-03-18T00:00:00"/>
    <x v="0"/>
    <x v="4"/>
    <s v=" 12:54:07"/>
    <x v="2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2:54:08"/>
    <x v="2"/>
    <m/>
    <m/>
    <m/>
    <m/>
    <m/>
    <n v="1"/>
    <m/>
    <m/>
    <m/>
    <m/>
    <x v="0"/>
    <x v="0"/>
    <m/>
    <m/>
    <m/>
    <m/>
    <x v="0"/>
    <m/>
    <m/>
  </r>
  <r>
    <d v="2024-03-20T00:00:00"/>
    <x v="0"/>
    <x v="1"/>
    <s v=" 12:56:05"/>
    <x v="2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12:56:05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2:57:56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2:59:13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2:59:55"/>
    <x v="2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2:59:55"/>
    <x v="2"/>
    <n v="1"/>
    <m/>
    <m/>
    <m/>
    <m/>
    <m/>
    <m/>
    <m/>
    <m/>
    <m/>
    <x v="0"/>
    <x v="0"/>
    <m/>
    <m/>
    <m/>
    <m/>
    <x v="0"/>
    <m/>
    <m/>
  </r>
  <r>
    <d v="2024-03-14T00:00:00"/>
    <x v="0"/>
    <x v="0"/>
    <s v=" 13:02:36"/>
    <x v="2"/>
    <n v="1"/>
    <m/>
    <m/>
    <m/>
    <m/>
    <m/>
    <m/>
    <m/>
    <m/>
    <m/>
    <x v="0"/>
    <x v="0"/>
    <m/>
    <m/>
    <m/>
    <m/>
    <x v="0"/>
    <m/>
    <m/>
  </r>
  <r>
    <d v="2024-03-01T00:00:00"/>
    <x v="0"/>
    <x v="3"/>
    <s v=" 13:03:33"/>
    <x v="2"/>
    <n v="1"/>
    <m/>
    <m/>
    <m/>
    <m/>
    <m/>
    <m/>
    <m/>
    <m/>
    <m/>
    <x v="0"/>
    <x v="0"/>
    <m/>
    <m/>
    <m/>
    <m/>
    <x v="0"/>
    <m/>
    <m/>
  </r>
  <r>
    <d v="2024-03-01T00:00:00"/>
    <x v="0"/>
    <x v="3"/>
    <s v=" 13:03:34"/>
    <x v="2"/>
    <m/>
    <m/>
    <m/>
    <m/>
    <m/>
    <n v="1"/>
    <m/>
    <m/>
    <m/>
    <m/>
    <x v="0"/>
    <x v="0"/>
    <m/>
    <m/>
    <m/>
    <m/>
    <x v="0"/>
    <m/>
    <m/>
  </r>
  <r>
    <d v="2024-03-05T00:00:00"/>
    <x v="0"/>
    <x v="2"/>
    <s v=" 13:04:10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3:04:37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3:06:07"/>
    <x v="2"/>
    <m/>
    <m/>
    <m/>
    <m/>
    <m/>
    <m/>
    <m/>
    <n v="1"/>
    <m/>
    <m/>
    <x v="0"/>
    <x v="0"/>
    <m/>
    <m/>
    <m/>
    <m/>
    <x v="0"/>
    <m/>
    <m/>
  </r>
  <r>
    <d v="2024-03-19T00:00:00"/>
    <x v="0"/>
    <x v="2"/>
    <s v=" 13:06:15"/>
    <x v="2"/>
    <m/>
    <n v="1"/>
    <m/>
    <m/>
    <m/>
    <m/>
    <m/>
    <m/>
    <m/>
    <m/>
    <x v="0"/>
    <x v="0"/>
    <m/>
    <m/>
    <m/>
    <m/>
    <x v="0"/>
    <m/>
    <m/>
  </r>
  <r>
    <d v="2024-03-11T00:00:00"/>
    <x v="0"/>
    <x v="4"/>
    <s v=" 13:06:43"/>
    <x v="2"/>
    <m/>
    <m/>
    <m/>
    <m/>
    <m/>
    <n v="1"/>
    <m/>
    <m/>
    <m/>
    <m/>
    <x v="0"/>
    <x v="0"/>
    <m/>
    <m/>
    <m/>
    <m/>
    <x v="0"/>
    <m/>
    <m/>
  </r>
  <r>
    <d v="2024-03-07T00:00:00"/>
    <x v="0"/>
    <x v="0"/>
    <s v=" 13:07:12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3:08:17"/>
    <x v="2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3:08:43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3:12:19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3:12:27"/>
    <x v="2"/>
    <n v="1"/>
    <m/>
    <m/>
    <m/>
    <m/>
    <m/>
    <m/>
    <m/>
    <m/>
    <m/>
    <x v="0"/>
    <x v="0"/>
    <m/>
    <m/>
    <m/>
    <m/>
    <x v="0"/>
    <m/>
    <m/>
  </r>
  <r>
    <d v="2024-03-22T00:00:00"/>
    <x v="0"/>
    <x v="3"/>
    <s v=" 13:12:41"/>
    <x v="2"/>
    <n v="1"/>
    <m/>
    <m/>
    <m/>
    <m/>
    <m/>
    <m/>
    <m/>
    <m/>
    <m/>
    <x v="0"/>
    <x v="0"/>
    <m/>
    <m/>
    <m/>
    <m/>
    <x v="0"/>
    <m/>
    <m/>
  </r>
  <r>
    <d v="2024-03-22T00:00:00"/>
    <x v="0"/>
    <x v="3"/>
    <s v=" 13:12:42"/>
    <x v="2"/>
    <m/>
    <m/>
    <m/>
    <n v="1"/>
    <m/>
    <m/>
    <m/>
    <m/>
    <m/>
    <m/>
    <x v="0"/>
    <x v="0"/>
    <m/>
    <m/>
    <m/>
    <m/>
    <x v="0"/>
    <m/>
    <m/>
  </r>
  <r>
    <d v="2024-03-22T00:00:00"/>
    <x v="0"/>
    <x v="3"/>
    <s v=" 13:12:44"/>
    <x v="2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3:13:31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3:14:14"/>
    <x v="2"/>
    <n v="1"/>
    <m/>
    <m/>
    <m/>
    <m/>
    <m/>
    <m/>
    <m/>
    <m/>
    <m/>
    <x v="0"/>
    <x v="0"/>
    <m/>
    <m/>
    <m/>
    <m/>
    <x v="0"/>
    <m/>
    <m/>
  </r>
  <r>
    <d v="2024-03-06T00:00:00"/>
    <x v="0"/>
    <x v="1"/>
    <s v=" 13:14:39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3:14:42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3:15:39"/>
    <x v="2"/>
    <m/>
    <m/>
    <m/>
    <m/>
    <m/>
    <m/>
    <m/>
    <m/>
    <m/>
    <m/>
    <x v="0"/>
    <x v="0"/>
    <m/>
    <m/>
    <m/>
    <m/>
    <x v="0"/>
    <m/>
    <n v="1"/>
  </r>
  <r>
    <d v="2024-03-05T00:00:00"/>
    <x v="0"/>
    <x v="2"/>
    <s v=" 13:17:08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3:18:27"/>
    <x v="2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3:18:28"/>
    <x v="2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3:18:28"/>
    <x v="2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3:18:34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3:19:10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3:19:51"/>
    <x v="2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3:20:41"/>
    <x v="2"/>
    <m/>
    <m/>
    <m/>
    <m/>
    <m/>
    <m/>
    <m/>
    <m/>
    <m/>
    <n v="1"/>
    <x v="0"/>
    <x v="0"/>
    <m/>
    <m/>
    <m/>
    <m/>
    <x v="0"/>
    <m/>
    <m/>
  </r>
  <r>
    <d v="2024-03-19T00:00:00"/>
    <x v="0"/>
    <x v="2"/>
    <s v=" 13:20:51"/>
    <x v="2"/>
    <n v="1"/>
    <m/>
    <m/>
    <m/>
    <m/>
    <m/>
    <m/>
    <m/>
    <m/>
    <m/>
    <x v="0"/>
    <x v="0"/>
    <m/>
    <m/>
    <m/>
    <m/>
    <x v="0"/>
    <m/>
    <m/>
  </r>
  <r>
    <d v="2024-03-25T00:00:00"/>
    <x v="0"/>
    <x v="4"/>
    <s v=" 13:22:02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3:23:21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3:23:24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3:23:39"/>
    <x v="2"/>
    <m/>
    <m/>
    <m/>
    <m/>
    <m/>
    <n v="1"/>
    <m/>
    <m/>
    <m/>
    <m/>
    <x v="0"/>
    <x v="0"/>
    <m/>
    <m/>
    <m/>
    <m/>
    <x v="0"/>
    <m/>
    <m/>
  </r>
  <r>
    <d v="2024-03-05T00:00:00"/>
    <x v="0"/>
    <x v="2"/>
    <s v=" 13:23:50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3:24:02"/>
    <x v="2"/>
    <m/>
    <m/>
    <m/>
    <m/>
    <m/>
    <m/>
    <m/>
    <m/>
    <m/>
    <m/>
    <x v="0"/>
    <x v="0"/>
    <m/>
    <m/>
    <m/>
    <m/>
    <x v="0"/>
    <m/>
    <n v="1"/>
  </r>
  <r>
    <d v="2024-03-14T00:00:00"/>
    <x v="0"/>
    <x v="0"/>
    <s v=" 13:24:03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3:25:39"/>
    <x v="2"/>
    <m/>
    <m/>
    <m/>
    <m/>
    <m/>
    <m/>
    <m/>
    <m/>
    <m/>
    <m/>
    <x v="0"/>
    <x v="0"/>
    <m/>
    <m/>
    <m/>
    <m/>
    <x v="0"/>
    <m/>
    <n v="1"/>
  </r>
  <r>
    <d v="2024-03-01T00:00:00"/>
    <x v="0"/>
    <x v="3"/>
    <s v=" 13:26:48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3:27:01"/>
    <x v="2"/>
    <m/>
    <m/>
    <m/>
    <n v="1"/>
    <m/>
    <m/>
    <m/>
    <m/>
    <m/>
    <m/>
    <x v="0"/>
    <x v="0"/>
    <m/>
    <m/>
    <m/>
    <m/>
    <x v="0"/>
    <m/>
    <m/>
  </r>
  <r>
    <d v="2024-03-25T00:00:00"/>
    <x v="0"/>
    <x v="4"/>
    <s v=" 13:27:15"/>
    <x v="2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3:27:42"/>
    <x v="2"/>
    <m/>
    <m/>
    <m/>
    <m/>
    <m/>
    <m/>
    <n v="1"/>
    <m/>
    <m/>
    <m/>
    <x v="0"/>
    <x v="0"/>
    <m/>
    <m/>
    <m/>
    <m/>
    <x v="0"/>
    <m/>
    <m/>
  </r>
  <r>
    <d v="2024-03-14T00:00:00"/>
    <x v="0"/>
    <x v="0"/>
    <s v=" 13:28:45"/>
    <x v="2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13:31:57"/>
    <x v="2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3:32:43"/>
    <x v="2"/>
    <m/>
    <m/>
    <n v="1"/>
    <m/>
    <m/>
    <m/>
    <m/>
    <m/>
    <m/>
    <m/>
    <x v="0"/>
    <x v="0"/>
    <m/>
    <m/>
    <m/>
    <m/>
    <x v="0"/>
    <m/>
    <m/>
  </r>
  <r>
    <d v="2024-03-01T00:00:00"/>
    <x v="0"/>
    <x v="3"/>
    <s v=" 13:33:00"/>
    <x v="2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3:33:56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3:33:56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3:34:01"/>
    <x v="2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3:34:04"/>
    <x v="2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3:35:17"/>
    <x v="2"/>
    <m/>
    <m/>
    <m/>
    <m/>
    <m/>
    <m/>
    <m/>
    <m/>
    <m/>
    <m/>
    <x v="0"/>
    <x v="0"/>
    <m/>
    <m/>
    <m/>
    <m/>
    <x v="0"/>
    <m/>
    <n v="1"/>
  </r>
  <r>
    <d v="2024-03-20T00:00:00"/>
    <x v="0"/>
    <x v="1"/>
    <s v=" 13:35:19"/>
    <x v="2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3:36:14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3:38:18"/>
    <x v="2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13:38:25"/>
    <x v="2"/>
    <m/>
    <m/>
    <m/>
    <m/>
    <m/>
    <m/>
    <m/>
    <n v="1"/>
    <m/>
    <m/>
    <x v="0"/>
    <x v="0"/>
    <m/>
    <m/>
    <m/>
    <m/>
    <x v="0"/>
    <m/>
    <m/>
  </r>
  <r>
    <d v="2024-03-05T00:00:00"/>
    <x v="0"/>
    <x v="2"/>
    <s v=" 13:38:35"/>
    <x v="2"/>
    <m/>
    <n v="1"/>
    <m/>
    <m/>
    <m/>
    <m/>
    <m/>
    <m/>
    <m/>
    <m/>
    <x v="0"/>
    <x v="0"/>
    <m/>
    <m/>
    <m/>
    <m/>
    <x v="0"/>
    <m/>
    <m/>
  </r>
  <r>
    <d v="2024-03-05T00:00:00"/>
    <x v="0"/>
    <x v="2"/>
    <s v=" 13:38:38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3:39:21"/>
    <x v="2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3:39:33"/>
    <x v="2"/>
    <m/>
    <m/>
    <m/>
    <m/>
    <m/>
    <m/>
    <m/>
    <m/>
    <m/>
    <m/>
    <x v="0"/>
    <x v="0"/>
    <m/>
    <n v="1"/>
    <m/>
    <m/>
    <x v="0"/>
    <m/>
    <m/>
  </r>
  <r>
    <d v="2024-03-26T00:00:00"/>
    <x v="0"/>
    <x v="2"/>
    <s v=" 13:40:53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3:40:57"/>
    <x v="2"/>
    <m/>
    <n v="1"/>
    <m/>
    <m/>
    <m/>
    <m/>
    <m/>
    <m/>
    <m/>
    <m/>
    <x v="0"/>
    <x v="0"/>
    <m/>
    <m/>
    <m/>
    <m/>
    <x v="0"/>
    <m/>
    <m/>
  </r>
  <r>
    <d v="2024-03-20T00:00:00"/>
    <x v="0"/>
    <x v="1"/>
    <s v=" 13:41:02"/>
    <x v="2"/>
    <m/>
    <m/>
    <m/>
    <m/>
    <m/>
    <m/>
    <m/>
    <m/>
    <m/>
    <m/>
    <x v="0"/>
    <x v="0"/>
    <m/>
    <m/>
    <m/>
    <m/>
    <x v="0"/>
    <m/>
    <n v="1"/>
  </r>
  <r>
    <d v="2024-03-04T00:00:00"/>
    <x v="0"/>
    <x v="4"/>
    <s v=" 13:42:34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3:42:44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3:43:55"/>
    <x v="2"/>
    <m/>
    <m/>
    <n v="1"/>
    <m/>
    <m/>
    <m/>
    <m/>
    <m/>
    <m/>
    <m/>
    <x v="0"/>
    <x v="0"/>
    <m/>
    <m/>
    <m/>
    <m/>
    <x v="0"/>
    <m/>
    <m/>
  </r>
  <r>
    <d v="2024-03-19T00:00:00"/>
    <x v="0"/>
    <x v="2"/>
    <s v=" 13:43:58"/>
    <x v="2"/>
    <m/>
    <m/>
    <m/>
    <m/>
    <m/>
    <m/>
    <m/>
    <m/>
    <m/>
    <m/>
    <x v="0"/>
    <x v="0"/>
    <m/>
    <m/>
    <m/>
    <m/>
    <x v="0"/>
    <m/>
    <n v="1"/>
  </r>
  <r>
    <d v="2024-03-14T00:00:00"/>
    <x v="0"/>
    <x v="0"/>
    <s v=" 13:44:49"/>
    <x v="2"/>
    <m/>
    <n v="1"/>
    <m/>
    <m/>
    <m/>
    <m/>
    <m/>
    <m/>
    <m/>
    <m/>
    <x v="0"/>
    <x v="0"/>
    <m/>
    <m/>
    <m/>
    <m/>
    <x v="0"/>
    <m/>
    <m/>
  </r>
  <r>
    <d v="2024-03-20T00:00:00"/>
    <x v="0"/>
    <x v="1"/>
    <s v=" 13:44:53"/>
    <x v="2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3:45:43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3:47:13"/>
    <x v="2"/>
    <n v="1"/>
    <m/>
    <m/>
    <m/>
    <m/>
    <m/>
    <m/>
    <m/>
    <m/>
    <m/>
    <x v="0"/>
    <x v="0"/>
    <m/>
    <m/>
    <m/>
    <m/>
    <x v="0"/>
    <m/>
    <m/>
  </r>
  <r>
    <d v="2024-03-28T00:00:00"/>
    <x v="0"/>
    <x v="0"/>
    <s v=" 13:47:13"/>
    <x v="2"/>
    <m/>
    <m/>
    <m/>
    <m/>
    <m/>
    <m/>
    <m/>
    <m/>
    <m/>
    <m/>
    <x v="0"/>
    <x v="0"/>
    <n v="1"/>
    <m/>
    <m/>
    <m/>
    <x v="0"/>
    <m/>
    <m/>
  </r>
  <r>
    <d v="2024-03-12T00:00:00"/>
    <x v="0"/>
    <x v="2"/>
    <s v=" 13:47:23"/>
    <x v="2"/>
    <m/>
    <m/>
    <m/>
    <m/>
    <m/>
    <m/>
    <n v="1"/>
    <m/>
    <m/>
    <m/>
    <x v="0"/>
    <x v="0"/>
    <m/>
    <m/>
    <m/>
    <m/>
    <x v="0"/>
    <m/>
    <m/>
  </r>
  <r>
    <d v="2024-03-12T00:00:00"/>
    <x v="0"/>
    <x v="2"/>
    <s v=" 13:47:24"/>
    <x v="2"/>
    <m/>
    <m/>
    <m/>
    <m/>
    <m/>
    <m/>
    <n v="1"/>
    <m/>
    <m/>
    <m/>
    <x v="0"/>
    <x v="0"/>
    <m/>
    <m/>
    <m/>
    <m/>
    <x v="0"/>
    <m/>
    <m/>
  </r>
  <r>
    <d v="2024-03-12T00:00:00"/>
    <x v="0"/>
    <x v="2"/>
    <s v=" 13:47:27"/>
    <x v="2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13:49:30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3:49:41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3:50:13"/>
    <x v="2"/>
    <m/>
    <m/>
    <m/>
    <m/>
    <m/>
    <m/>
    <m/>
    <m/>
    <m/>
    <m/>
    <x v="0"/>
    <x v="0"/>
    <m/>
    <m/>
    <n v="1"/>
    <m/>
    <x v="0"/>
    <m/>
    <m/>
  </r>
  <r>
    <d v="2024-03-18T00:00:00"/>
    <x v="0"/>
    <x v="4"/>
    <s v=" 13:50:44"/>
    <x v="2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3:50:45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3:51:18"/>
    <x v="2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3:51:29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3:53:23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3:53:42"/>
    <x v="2"/>
    <m/>
    <m/>
    <m/>
    <m/>
    <m/>
    <m/>
    <m/>
    <n v="1"/>
    <m/>
    <m/>
    <x v="0"/>
    <x v="0"/>
    <m/>
    <m/>
    <m/>
    <m/>
    <x v="0"/>
    <m/>
    <m/>
  </r>
  <r>
    <d v="2024-03-11T00:00:00"/>
    <x v="0"/>
    <x v="4"/>
    <s v=" 13:53:54"/>
    <x v="2"/>
    <m/>
    <m/>
    <m/>
    <m/>
    <m/>
    <n v="1"/>
    <m/>
    <m/>
    <m/>
    <m/>
    <x v="0"/>
    <x v="0"/>
    <m/>
    <m/>
    <m/>
    <m/>
    <x v="0"/>
    <m/>
    <m/>
  </r>
  <r>
    <d v="2024-03-14T00:00:00"/>
    <x v="0"/>
    <x v="0"/>
    <s v=" 13:54:47"/>
    <x v="2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3:56:40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3:56:46"/>
    <x v="2"/>
    <m/>
    <m/>
    <m/>
    <m/>
    <m/>
    <n v="1"/>
    <m/>
    <m/>
    <m/>
    <m/>
    <x v="0"/>
    <x v="0"/>
    <m/>
    <m/>
    <m/>
    <m/>
    <x v="0"/>
    <m/>
    <m/>
  </r>
  <r>
    <d v="2024-03-13T00:00:00"/>
    <x v="0"/>
    <x v="1"/>
    <s v=" 13:57:50"/>
    <x v="2"/>
    <m/>
    <m/>
    <m/>
    <m/>
    <m/>
    <m/>
    <m/>
    <m/>
    <m/>
    <n v="1"/>
    <x v="0"/>
    <x v="0"/>
    <m/>
    <m/>
    <m/>
    <m/>
    <x v="0"/>
    <m/>
    <m/>
  </r>
  <r>
    <d v="2024-03-14T00:00:00"/>
    <x v="0"/>
    <x v="0"/>
    <s v=" 13:58:13"/>
    <x v="2"/>
    <m/>
    <n v="1"/>
    <m/>
    <m/>
    <m/>
    <m/>
    <m/>
    <m/>
    <m/>
    <m/>
    <x v="0"/>
    <x v="0"/>
    <m/>
    <m/>
    <m/>
    <m/>
    <x v="0"/>
    <m/>
    <m/>
  </r>
  <r>
    <d v="2024-03-20T00:00:00"/>
    <x v="0"/>
    <x v="1"/>
    <s v=" 13:58:57"/>
    <x v="2"/>
    <m/>
    <m/>
    <m/>
    <m/>
    <m/>
    <m/>
    <m/>
    <m/>
    <m/>
    <m/>
    <x v="0"/>
    <x v="0"/>
    <m/>
    <m/>
    <m/>
    <m/>
    <x v="0"/>
    <m/>
    <n v="1"/>
  </r>
  <r>
    <d v="2024-03-06T00:00:00"/>
    <x v="0"/>
    <x v="1"/>
    <s v=" 13:59:21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3:59:24"/>
    <x v="2"/>
    <n v="1"/>
    <m/>
    <m/>
    <m/>
    <m/>
    <m/>
    <m/>
    <m/>
    <m/>
    <m/>
    <x v="0"/>
    <x v="0"/>
    <m/>
    <m/>
    <m/>
    <m/>
    <x v="0"/>
    <m/>
    <m/>
  </r>
  <r>
    <d v="2024-03-06T00:00:00"/>
    <x v="0"/>
    <x v="1"/>
    <s v=" 13:59:26"/>
    <x v="2"/>
    <m/>
    <m/>
    <m/>
    <m/>
    <m/>
    <m/>
    <m/>
    <m/>
    <m/>
    <m/>
    <x v="0"/>
    <x v="0"/>
    <m/>
    <m/>
    <m/>
    <m/>
    <x v="0"/>
    <m/>
    <n v="1"/>
  </r>
  <r>
    <d v="2024-03-06T00:00:00"/>
    <x v="0"/>
    <x v="1"/>
    <s v=" 13:59:27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3:59:28"/>
    <x v="2"/>
    <m/>
    <m/>
    <m/>
    <m/>
    <m/>
    <m/>
    <m/>
    <m/>
    <m/>
    <m/>
    <x v="0"/>
    <x v="0"/>
    <m/>
    <m/>
    <m/>
    <n v="1"/>
    <x v="0"/>
    <m/>
    <m/>
  </r>
  <r>
    <d v="2024-03-19T00:00:00"/>
    <x v="0"/>
    <x v="2"/>
    <s v=" 13:59:30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4:00:18"/>
    <x v="2"/>
    <n v="1"/>
    <m/>
    <m/>
    <m/>
    <m/>
    <m/>
    <m/>
    <m/>
    <m/>
    <m/>
    <x v="0"/>
    <x v="0"/>
    <m/>
    <m/>
    <m/>
    <m/>
    <x v="0"/>
    <m/>
    <m/>
  </r>
  <r>
    <d v="2024-03-26T00:00:00"/>
    <x v="0"/>
    <x v="2"/>
    <s v=" 14:00:36"/>
    <x v="2"/>
    <m/>
    <m/>
    <m/>
    <m/>
    <m/>
    <m/>
    <m/>
    <m/>
    <m/>
    <m/>
    <x v="0"/>
    <x v="0"/>
    <m/>
    <m/>
    <m/>
    <m/>
    <x v="0"/>
    <m/>
    <n v="1"/>
  </r>
  <r>
    <d v="2024-03-20T00:00:00"/>
    <x v="0"/>
    <x v="1"/>
    <s v=" 14:00:46"/>
    <x v="2"/>
    <m/>
    <m/>
    <m/>
    <n v="1"/>
    <m/>
    <m/>
    <m/>
    <m/>
    <m/>
    <m/>
    <x v="0"/>
    <x v="0"/>
    <m/>
    <m/>
    <m/>
    <m/>
    <x v="0"/>
    <m/>
    <m/>
  </r>
  <r>
    <d v="2024-03-28T00:00:00"/>
    <x v="0"/>
    <x v="0"/>
    <s v=" 14:00:59"/>
    <x v="2"/>
    <m/>
    <m/>
    <m/>
    <n v="1"/>
    <m/>
    <m/>
    <m/>
    <m/>
    <m/>
    <m/>
    <x v="0"/>
    <x v="0"/>
    <m/>
    <m/>
    <m/>
    <m/>
    <x v="0"/>
    <m/>
    <m/>
  </r>
  <r>
    <d v="2024-03-14T00:00:00"/>
    <x v="0"/>
    <x v="0"/>
    <s v=" 14:02:25"/>
    <x v="2"/>
    <n v="1"/>
    <m/>
    <m/>
    <m/>
    <m/>
    <m/>
    <m/>
    <m/>
    <m/>
    <m/>
    <x v="0"/>
    <x v="0"/>
    <m/>
    <m/>
    <m/>
    <m/>
    <x v="0"/>
    <m/>
    <m/>
  </r>
  <r>
    <d v="2024-03-11T00:00:00"/>
    <x v="0"/>
    <x v="4"/>
    <s v=" 14:05:25"/>
    <x v="2"/>
    <m/>
    <m/>
    <m/>
    <m/>
    <m/>
    <m/>
    <n v="1"/>
    <m/>
    <m/>
    <m/>
    <x v="0"/>
    <x v="0"/>
    <m/>
    <m/>
    <m/>
    <m/>
    <x v="0"/>
    <m/>
    <m/>
  </r>
  <r>
    <d v="2024-03-08T00:00:00"/>
    <x v="0"/>
    <x v="3"/>
    <s v=" 14:05:48"/>
    <x v="2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4:06:01"/>
    <x v="2"/>
    <m/>
    <m/>
    <m/>
    <m/>
    <m/>
    <n v="1"/>
    <m/>
    <m/>
    <m/>
    <m/>
    <x v="0"/>
    <x v="0"/>
    <m/>
    <m/>
    <m/>
    <m/>
    <x v="0"/>
    <m/>
    <m/>
  </r>
  <r>
    <d v="2024-03-21T00:00:00"/>
    <x v="0"/>
    <x v="0"/>
    <s v=" 14:06:08"/>
    <x v="2"/>
    <m/>
    <m/>
    <m/>
    <m/>
    <m/>
    <m/>
    <m/>
    <n v="1"/>
    <m/>
    <m/>
    <x v="0"/>
    <x v="0"/>
    <m/>
    <m/>
    <m/>
    <m/>
    <x v="0"/>
    <m/>
    <m/>
  </r>
  <r>
    <d v="2024-03-19T00:00:00"/>
    <x v="0"/>
    <x v="2"/>
    <s v=" 14:06:55"/>
    <x v="2"/>
    <m/>
    <m/>
    <m/>
    <m/>
    <m/>
    <n v="1"/>
    <m/>
    <m/>
    <m/>
    <m/>
    <x v="0"/>
    <x v="0"/>
    <m/>
    <m/>
    <m/>
    <m/>
    <x v="0"/>
    <m/>
    <m/>
  </r>
  <r>
    <d v="2024-03-05T00:00:00"/>
    <x v="0"/>
    <x v="2"/>
    <s v=" 14:07:17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4:07:56"/>
    <x v="2"/>
    <m/>
    <m/>
    <m/>
    <m/>
    <m/>
    <n v="1"/>
    <m/>
    <m/>
    <m/>
    <m/>
    <x v="0"/>
    <x v="0"/>
    <m/>
    <m/>
    <m/>
    <m/>
    <x v="0"/>
    <m/>
    <m/>
  </r>
  <r>
    <d v="2024-03-06T00:00:00"/>
    <x v="0"/>
    <x v="1"/>
    <s v=" 14:08:24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4:08:25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4:08:38"/>
    <x v="2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4:09:14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4:11:21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4:11:55"/>
    <x v="2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4:11:56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4:13:32"/>
    <x v="2"/>
    <m/>
    <m/>
    <m/>
    <m/>
    <m/>
    <m/>
    <m/>
    <m/>
    <m/>
    <m/>
    <x v="0"/>
    <x v="0"/>
    <m/>
    <m/>
    <m/>
    <m/>
    <x v="0"/>
    <m/>
    <n v="1"/>
  </r>
  <r>
    <d v="2024-03-28T00:00:00"/>
    <x v="0"/>
    <x v="0"/>
    <s v=" 14:14:54"/>
    <x v="2"/>
    <m/>
    <m/>
    <m/>
    <m/>
    <m/>
    <m/>
    <m/>
    <n v="1"/>
    <m/>
    <m/>
    <x v="0"/>
    <x v="0"/>
    <m/>
    <m/>
    <m/>
    <m/>
    <x v="0"/>
    <m/>
    <m/>
  </r>
  <r>
    <d v="2024-03-05T00:00:00"/>
    <x v="0"/>
    <x v="2"/>
    <s v=" 14:14:57"/>
    <x v="2"/>
    <m/>
    <m/>
    <m/>
    <n v="1"/>
    <m/>
    <m/>
    <m/>
    <m/>
    <m/>
    <m/>
    <x v="0"/>
    <x v="0"/>
    <m/>
    <m/>
    <m/>
    <m/>
    <x v="0"/>
    <m/>
    <m/>
  </r>
  <r>
    <d v="2024-03-13T00:00:00"/>
    <x v="0"/>
    <x v="1"/>
    <s v=" 14:15:41"/>
    <x v="2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4:16:43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4:16:44"/>
    <x v="2"/>
    <m/>
    <m/>
    <m/>
    <n v="1"/>
    <m/>
    <m/>
    <m/>
    <m/>
    <m/>
    <m/>
    <x v="0"/>
    <x v="0"/>
    <m/>
    <m/>
    <m/>
    <m/>
    <x v="0"/>
    <m/>
    <m/>
  </r>
  <r>
    <d v="2024-03-11T00:00:00"/>
    <x v="0"/>
    <x v="4"/>
    <s v=" 14:20:30"/>
    <x v="2"/>
    <n v="1"/>
    <m/>
    <m/>
    <m/>
    <m/>
    <m/>
    <m/>
    <m/>
    <m/>
    <m/>
    <x v="0"/>
    <x v="0"/>
    <m/>
    <m/>
    <m/>
    <m/>
    <x v="0"/>
    <m/>
    <m/>
  </r>
  <r>
    <d v="2024-03-11T00:00:00"/>
    <x v="0"/>
    <x v="4"/>
    <s v=" 14:20:32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4:22:41"/>
    <x v="2"/>
    <m/>
    <m/>
    <m/>
    <m/>
    <m/>
    <m/>
    <m/>
    <m/>
    <m/>
    <m/>
    <x v="0"/>
    <x v="0"/>
    <m/>
    <m/>
    <n v="1"/>
    <m/>
    <x v="0"/>
    <m/>
    <m/>
  </r>
  <r>
    <d v="2024-03-05T00:00:00"/>
    <x v="0"/>
    <x v="2"/>
    <s v=" 14:23:11"/>
    <x v="2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4:24:05"/>
    <x v="2"/>
    <m/>
    <m/>
    <m/>
    <n v="1"/>
    <m/>
    <m/>
    <m/>
    <m/>
    <m/>
    <m/>
    <x v="0"/>
    <x v="0"/>
    <m/>
    <m/>
    <m/>
    <m/>
    <x v="0"/>
    <m/>
    <m/>
  </r>
  <r>
    <d v="2024-03-15T00:00:00"/>
    <x v="0"/>
    <x v="3"/>
    <s v=" 14:24:07"/>
    <x v="2"/>
    <m/>
    <m/>
    <m/>
    <n v="1"/>
    <m/>
    <m/>
    <m/>
    <m/>
    <m/>
    <m/>
    <x v="0"/>
    <x v="0"/>
    <m/>
    <m/>
    <m/>
    <m/>
    <x v="0"/>
    <m/>
    <m/>
  </r>
  <r>
    <d v="2024-03-15T00:00:00"/>
    <x v="0"/>
    <x v="3"/>
    <s v=" 14:24:09"/>
    <x v="2"/>
    <m/>
    <m/>
    <m/>
    <m/>
    <m/>
    <n v="1"/>
    <m/>
    <m/>
    <m/>
    <m/>
    <x v="0"/>
    <x v="0"/>
    <m/>
    <m/>
    <m/>
    <m/>
    <x v="0"/>
    <m/>
    <m/>
  </r>
  <r>
    <d v="2024-03-21T00:00:00"/>
    <x v="0"/>
    <x v="0"/>
    <s v=" 14:25:43"/>
    <x v="2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14:26:15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4:27:11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4:27:14"/>
    <x v="2"/>
    <m/>
    <n v="1"/>
    <m/>
    <m/>
    <m/>
    <m/>
    <m/>
    <m/>
    <m/>
    <m/>
    <x v="0"/>
    <x v="0"/>
    <m/>
    <m/>
    <m/>
    <m/>
    <x v="0"/>
    <m/>
    <m/>
  </r>
  <r>
    <d v="2024-03-01T00:00:00"/>
    <x v="0"/>
    <x v="3"/>
    <s v=" 14:27:14"/>
    <x v="2"/>
    <m/>
    <m/>
    <m/>
    <m/>
    <m/>
    <m/>
    <n v="1"/>
    <m/>
    <m/>
    <m/>
    <x v="0"/>
    <x v="0"/>
    <m/>
    <m/>
    <m/>
    <m/>
    <x v="0"/>
    <m/>
    <m/>
  </r>
  <r>
    <d v="2024-03-06T00:00:00"/>
    <x v="0"/>
    <x v="1"/>
    <s v=" 14:28:00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4:28:50"/>
    <x v="2"/>
    <n v="1"/>
    <m/>
    <m/>
    <m/>
    <m/>
    <m/>
    <m/>
    <m/>
    <m/>
    <m/>
    <x v="0"/>
    <x v="0"/>
    <m/>
    <m/>
    <m/>
    <m/>
    <x v="0"/>
    <m/>
    <m/>
  </r>
  <r>
    <d v="2024-03-19T00:00:00"/>
    <x v="0"/>
    <x v="2"/>
    <s v=" 14:31:18"/>
    <x v="2"/>
    <n v="1"/>
    <m/>
    <m/>
    <m/>
    <m/>
    <m/>
    <m/>
    <m/>
    <m/>
    <m/>
    <x v="0"/>
    <x v="0"/>
    <m/>
    <m/>
    <m/>
    <m/>
    <x v="0"/>
    <m/>
    <m/>
  </r>
  <r>
    <d v="2024-03-19T00:00:00"/>
    <x v="0"/>
    <x v="2"/>
    <s v=" 14:31:30"/>
    <x v="2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4:32:53"/>
    <x v="2"/>
    <m/>
    <m/>
    <m/>
    <m/>
    <m/>
    <n v="1"/>
    <m/>
    <m/>
    <m/>
    <m/>
    <x v="0"/>
    <x v="0"/>
    <m/>
    <m/>
    <m/>
    <m/>
    <x v="0"/>
    <m/>
    <m/>
  </r>
  <r>
    <d v="2024-03-01T00:00:00"/>
    <x v="0"/>
    <x v="3"/>
    <s v=" 14:32:54"/>
    <x v="2"/>
    <m/>
    <m/>
    <m/>
    <m/>
    <m/>
    <n v="1"/>
    <m/>
    <m/>
    <m/>
    <m/>
    <x v="0"/>
    <x v="0"/>
    <m/>
    <m/>
    <m/>
    <m/>
    <x v="0"/>
    <m/>
    <m/>
  </r>
  <r>
    <d v="2024-03-12T00:00:00"/>
    <x v="0"/>
    <x v="2"/>
    <s v=" 14:32:58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4:33:30"/>
    <x v="2"/>
    <m/>
    <m/>
    <m/>
    <n v="1"/>
    <m/>
    <m/>
    <m/>
    <m/>
    <m/>
    <m/>
    <x v="0"/>
    <x v="0"/>
    <m/>
    <m/>
    <m/>
    <m/>
    <x v="0"/>
    <m/>
    <m/>
  </r>
  <r>
    <d v="2024-03-12T00:00:00"/>
    <x v="0"/>
    <x v="2"/>
    <s v=" 14:34:20"/>
    <x v="2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4:34:58"/>
    <x v="2"/>
    <m/>
    <m/>
    <m/>
    <m/>
    <m/>
    <m/>
    <m/>
    <m/>
    <m/>
    <m/>
    <x v="0"/>
    <x v="0"/>
    <m/>
    <m/>
    <m/>
    <m/>
    <x v="0"/>
    <m/>
    <n v="1"/>
  </r>
  <r>
    <d v="2024-03-22T00:00:00"/>
    <x v="0"/>
    <x v="3"/>
    <s v=" 14:36:30"/>
    <x v="2"/>
    <m/>
    <m/>
    <m/>
    <m/>
    <m/>
    <n v="1"/>
    <m/>
    <m/>
    <m/>
    <m/>
    <x v="0"/>
    <x v="0"/>
    <m/>
    <m/>
    <m/>
    <m/>
    <x v="0"/>
    <m/>
    <m/>
  </r>
  <r>
    <d v="2024-03-22T00:00:00"/>
    <x v="0"/>
    <x v="3"/>
    <s v=" 14:36:40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4:36:43"/>
    <x v="2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4:36:50"/>
    <x v="2"/>
    <m/>
    <m/>
    <m/>
    <m/>
    <m/>
    <m/>
    <m/>
    <m/>
    <m/>
    <m/>
    <x v="0"/>
    <x v="0"/>
    <m/>
    <m/>
    <m/>
    <m/>
    <x v="0"/>
    <m/>
    <n v="1"/>
  </r>
  <r>
    <d v="2024-03-26T00:00:00"/>
    <x v="0"/>
    <x v="2"/>
    <s v=" 14:36:58"/>
    <x v="2"/>
    <m/>
    <m/>
    <m/>
    <m/>
    <m/>
    <n v="1"/>
    <m/>
    <m/>
    <m/>
    <m/>
    <x v="0"/>
    <x v="0"/>
    <m/>
    <m/>
    <m/>
    <m/>
    <x v="0"/>
    <m/>
    <m/>
  </r>
  <r>
    <d v="2024-03-13T00:00:00"/>
    <x v="0"/>
    <x v="1"/>
    <s v=" 14:38:38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4:38:38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4:38:46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4:39:10"/>
    <x v="2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4:39:49"/>
    <x v="2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4:39:52"/>
    <x v="2"/>
    <m/>
    <m/>
    <m/>
    <m/>
    <m/>
    <m/>
    <m/>
    <m/>
    <m/>
    <m/>
    <x v="0"/>
    <x v="0"/>
    <m/>
    <m/>
    <m/>
    <n v="1"/>
    <x v="0"/>
    <m/>
    <m/>
  </r>
  <r>
    <d v="2024-03-12T00:00:00"/>
    <x v="0"/>
    <x v="2"/>
    <s v=" 14:40:19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4:41:24"/>
    <x v="2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4:41:25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4:41:31"/>
    <x v="2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4:42:28"/>
    <x v="2"/>
    <m/>
    <m/>
    <m/>
    <n v="1"/>
    <m/>
    <m/>
    <m/>
    <m/>
    <m/>
    <m/>
    <x v="0"/>
    <x v="0"/>
    <m/>
    <m/>
    <m/>
    <m/>
    <x v="0"/>
    <m/>
    <m/>
  </r>
  <r>
    <d v="2024-03-20T00:00:00"/>
    <x v="0"/>
    <x v="1"/>
    <s v=" 14:43:00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4:43:47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4:43:52"/>
    <x v="2"/>
    <m/>
    <m/>
    <m/>
    <m/>
    <m/>
    <m/>
    <m/>
    <m/>
    <m/>
    <m/>
    <x v="0"/>
    <x v="0"/>
    <m/>
    <m/>
    <m/>
    <m/>
    <x v="0"/>
    <m/>
    <n v="1"/>
  </r>
  <r>
    <d v="2024-03-15T00:00:00"/>
    <x v="0"/>
    <x v="3"/>
    <s v=" 14:44:49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4:45:33"/>
    <x v="2"/>
    <n v="1"/>
    <m/>
    <m/>
    <m/>
    <m/>
    <m/>
    <m/>
    <m/>
    <m/>
    <m/>
    <x v="0"/>
    <x v="0"/>
    <m/>
    <m/>
    <m/>
    <m/>
    <x v="0"/>
    <m/>
    <m/>
  </r>
  <r>
    <d v="2024-03-05T00:00:00"/>
    <x v="0"/>
    <x v="2"/>
    <s v=" 14:45:36"/>
    <x v="2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4:46:31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4:46:41"/>
    <x v="2"/>
    <n v="1"/>
    <m/>
    <m/>
    <m/>
    <m/>
    <m/>
    <m/>
    <m/>
    <m/>
    <m/>
    <x v="0"/>
    <x v="0"/>
    <m/>
    <m/>
    <m/>
    <m/>
    <x v="0"/>
    <m/>
    <m/>
  </r>
  <r>
    <d v="2024-03-18T00:00:00"/>
    <x v="0"/>
    <x v="4"/>
    <s v=" 14:47:34"/>
    <x v="2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4:48:29"/>
    <x v="2"/>
    <m/>
    <m/>
    <m/>
    <m/>
    <m/>
    <m/>
    <m/>
    <m/>
    <m/>
    <m/>
    <x v="0"/>
    <x v="0"/>
    <m/>
    <n v="1"/>
    <m/>
    <m/>
    <x v="0"/>
    <m/>
    <m/>
  </r>
  <r>
    <d v="2024-03-13T00:00:00"/>
    <x v="0"/>
    <x v="1"/>
    <s v=" 14:48:40"/>
    <x v="2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14:50:18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4:50:31"/>
    <x v="2"/>
    <m/>
    <m/>
    <m/>
    <m/>
    <m/>
    <m/>
    <m/>
    <m/>
    <n v="1"/>
    <m/>
    <x v="0"/>
    <x v="0"/>
    <m/>
    <m/>
    <m/>
    <m/>
    <x v="0"/>
    <m/>
    <m/>
  </r>
  <r>
    <d v="2024-03-22T00:00:00"/>
    <x v="0"/>
    <x v="3"/>
    <s v=" 14:51:41"/>
    <x v="2"/>
    <m/>
    <m/>
    <m/>
    <n v="1"/>
    <m/>
    <m/>
    <m/>
    <m/>
    <m/>
    <m/>
    <x v="0"/>
    <x v="0"/>
    <m/>
    <m/>
    <m/>
    <m/>
    <x v="0"/>
    <m/>
    <m/>
  </r>
  <r>
    <d v="2024-03-26T00:00:00"/>
    <x v="0"/>
    <x v="2"/>
    <s v=" 14:52:20"/>
    <x v="2"/>
    <m/>
    <m/>
    <m/>
    <m/>
    <m/>
    <m/>
    <m/>
    <m/>
    <m/>
    <m/>
    <x v="0"/>
    <x v="0"/>
    <m/>
    <m/>
    <m/>
    <m/>
    <x v="0"/>
    <m/>
    <n v="1"/>
  </r>
  <r>
    <d v="2024-03-07T00:00:00"/>
    <x v="0"/>
    <x v="0"/>
    <s v=" 14:52:51"/>
    <x v="2"/>
    <m/>
    <m/>
    <m/>
    <m/>
    <m/>
    <m/>
    <n v="1"/>
    <m/>
    <m/>
    <m/>
    <x v="0"/>
    <x v="0"/>
    <m/>
    <m/>
    <m/>
    <m/>
    <x v="0"/>
    <m/>
    <m/>
  </r>
  <r>
    <d v="2024-03-27T00:00:00"/>
    <x v="0"/>
    <x v="1"/>
    <s v=" 14:53:08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4:53:12"/>
    <x v="2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4:53:47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4:53:49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4:55:47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4:55:48"/>
    <x v="2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4:55:49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4:55:57"/>
    <x v="2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4:56:00"/>
    <x v="2"/>
    <m/>
    <m/>
    <m/>
    <m/>
    <n v="1"/>
    <m/>
    <m/>
    <m/>
    <m/>
    <m/>
    <x v="0"/>
    <x v="0"/>
    <m/>
    <m/>
    <m/>
    <m/>
    <x v="0"/>
    <m/>
    <m/>
  </r>
  <r>
    <d v="2024-03-18T00:00:00"/>
    <x v="0"/>
    <x v="4"/>
    <s v=" 14:56:38"/>
    <x v="2"/>
    <m/>
    <m/>
    <m/>
    <n v="1"/>
    <m/>
    <m/>
    <m/>
    <m/>
    <m/>
    <m/>
    <x v="0"/>
    <x v="0"/>
    <m/>
    <m/>
    <m/>
    <m/>
    <x v="0"/>
    <m/>
    <m/>
  </r>
  <r>
    <d v="2024-03-05T00:00:00"/>
    <x v="0"/>
    <x v="2"/>
    <s v=" 14:56:39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4:57:04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4:59:34"/>
    <x v="2"/>
    <m/>
    <m/>
    <m/>
    <n v="1"/>
    <m/>
    <m/>
    <m/>
    <m/>
    <m/>
    <m/>
    <x v="0"/>
    <x v="0"/>
    <m/>
    <m/>
    <m/>
    <m/>
    <x v="0"/>
    <m/>
    <m/>
  </r>
  <r>
    <d v="2024-03-20T00:00:00"/>
    <x v="0"/>
    <x v="1"/>
    <s v=" 15:01:08"/>
    <x v="2"/>
    <m/>
    <m/>
    <m/>
    <m/>
    <m/>
    <m/>
    <m/>
    <m/>
    <m/>
    <m/>
    <x v="0"/>
    <x v="0"/>
    <m/>
    <m/>
    <m/>
    <m/>
    <x v="0"/>
    <m/>
    <n v="1"/>
  </r>
  <r>
    <d v="2024-03-04T00:00:00"/>
    <x v="0"/>
    <x v="4"/>
    <s v=" 15:02:40"/>
    <x v="2"/>
    <m/>
    <m/>
    <m/>
    <n v="1"/>
    <m/>
    <m/>
    <m/>
    <m/>
    <m/>
    <m/>
    <x v="0"/>
    <x v="0"/>
    <m/>
    <m/>
    <m/>
    <m/>
    <x v="0"/>
    <m/>
    <m/>
  </r>
  <r>
    <d v="2024-03-21T00:00:00"/>
    <x v="0"/>
    <x v="0"/>
    <s v=" 15:03:12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5:03:38"/>
    <x v="2"/>
    <m/>
    <m/>
    <m/>
    <m/>
    <m/>
    <n v="1"/>
    <m/>
    <m/>
    <m/>
    <m/>
    <x v="0"/>
    <x v="0"/>
    <m/>
    <m/>
    <m/>
    <m/>
    <x v="0"/>
    <m/>
    <m/>
  </r>
  <r>
    <d v="2024-03-12T00:00:00"/>
    <x v="0"/>
    <x v="2"/>
    <s v=" 15:04:39"/>
    <x v="2"/>
    <m/>
    <n v="1"/>
    <m/>
    <m/>
    <m/>
    <m/>
    <m/>
    <m/>
    <m/>
    <m/>
    <x v="0"/>
    <x v="0"/>
    <m/>
    <m/>
    <m/>
    <m/>
    <x v="0"/>
    <m/>
    <m/>
  </r>
  <r>
    <d v="2024-03-06T00:00:00"/>
    <x v="0"/>
    <x v="1"/>
    <s v=" 15:04:41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5:05:54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5:05:54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5:05:55"/>
    <x v="2"/>
    <m/>
    <m/>
    <m/>
    <m/>
    <m/>
    <m/>
    <m/>
    <m/>
    <m/>
    <m/>
    <x v="0"/>
    <x v="0"/>
    <m/>
    <m/>
    <m/>
    <n v="1"/>
    <x v="0"/>
    <m/>
    <m/>
  </r>
  <r>
    <d v="2024-03-21T00:00:00"/>
    <x v="0"/>
    <x v="0"/>
    <s v=" 15:06:21"/>
    <x v="2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5:07:04"/>
    <x v="2"/>
    <m/>
    <m/>
    <m/>
    <m/>
    <m/>
    <n v="1"/>
    <m/>
    <m/>
    <m/>
    <m/>
    <x v="0"/>
    <x v="0"/>
    <m/>
    <m/>
    <m/>
    <m/>
    <x v="0"/>
    <m/>
    <m/>
  </r>
  <r>
    <d v="2024-03-27T00:00:00"/>
    <x v="0"/>
    <x v="1"/>
    <s v=" 15:07:06"/>
    <x v="2"/>
    <m/>
    <m/>
    <m/>
    <m/>
    <m/>
    <m/>
    <m/>
    <m/>
    <m/>
    <m/>
    <x v="0"/>
    <x v="0"/>
    <m/>
    <m/>
    <m/>
    <n v="1"/>
    <x v="0"/>
    <m/>
    <m/>
  </r>
  <r>
    <d v="2024-03-14T00:00:00"/>
    <x v="0"/>
    <x v="0"/>
    <s v=" 15:07:25"/>
    <x v="2"/>
    <m/>
    <m/>
    <m/>
    <n v="1"/>
    <m/>
    <m/>
    <m/>
    <m/>
    <m/>
    <m/>
    <x v="0"/>
    <x v="0"/>
    <m/>
    <m/>
    <m/>
    <m/>
    <x v="0"/>
    <m/>
    <m/>
  </r>
  <r>
    <d v="2024-03-25T00:00:00"/>
    <x v="0"/>
    <x v="4"/>
    <s v=" 15:08:21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5:08:26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5:08:42"/>
    <x v="2"/>
    <m/>
    <m/>
    <n v="1"/>
    <m/>
    <m/>
    <m/>
    <m/>
    <m/>
    <m/>
    <m/>
    <x v="0"/>
    <x v="0"/>
    <m/>
    <m/>
    <m/>
    <m/>
    <x v="0"/>
    <m/>
    <m/>
  </r>
  <r>
    <d v="2024-03-07T00:00:00"/>
    <x v="0"/>
    <x v="0"/>
    <s v=" 15:09:17"/>
    <x v="2"/>
    <n v="1"/>
    <m/>
    <m/>
    <m/>
    <m/>
    <m/>
    <m/>
    <m/>
    <m/>
    <m/>
    <x v="0"/>
    <x v="0"/>
    <m/>
    <m/>
    <m/>
    <m/>
    <x v="0"/>
    <m/>
    <m/>
  </r>
  <r>
    <d v="2024-03-07T00:00:00"/>
    <x v="0"/>
    <x v="0"/>
    <s v=" 15:09:18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5:09:19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5:09:20"/>
    <x v="2"/>
    <m/>
    <m/>
    <m/>
    <m/>
    <m/>
    <m/>
    <m/>
    <m/>
    <m/>
    <m/>
    <x v="0"/>
    <x v="0"/>
    <m/>
    <m/>
    <m/>
    <m/>
    <x v="0"/>
    <m/>
    <n v="1"/>
  </r>
  <r>
    <d v="2024-03-07T00:00:00"/>
    <x v="0"/>
    <x v="0"/>
    <s v=" 15:09:23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5:09:35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5:09:59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5:12:51"/>
    <x v="2"/>
    <m/>
    <m/>
    <m/>
    <n v="1"/>
    <m/>
    <m/>
    <m/>
    <m/>
    <m/>
    <m/>
    <x v="0"/>
    <x v="0"/>
    <m/>
    <m/>
    <m/>
    <m/>
    <x v="0"/>
    <m/>
    <m/>
  </r>
  <r>
    <d v="2024-03-06T00:00:00"/>
    <x v="0"/>
    <x v="1"/>
    <s v=" 15:15:17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5:16:18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5:18:05"/>
    <x v="2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5:18:18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5:18:22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5:19:39"/>
    <x v="2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5:19:42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5:20:57"/>
    <x v="2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5:23:20"/>
    <x v="2"/>
    <m/>
    <m/>
    <m/>
    <m/>
    <m/>
    <m/>
    <m/>
    <m/>
    <m/>
    <m/>
    <x v="0"/>
    <x v="0"/>
    <m/>
    <m/>
    <m/>
    <m/>
    <x v="0"/>
    <m/>
    <n v="1"/>
  </r>
  <r>
    <d v="2024-03-18T00:00:00"/>
    <x v="0"/>
    <x v="4"/>
    <s v=" 15:23:42"/>
    <x v="2"/>
    <n v="1"/>
    <m/>
    <m/>
    <m/>
    <m/>
    <m/>
    <m/>
    <m/>
    <m/>
    <m/>
    <x v="0"/>
    <x v="0"/>
    <m/>
    <m/>
    <m/>
    <m/>
    <x v="0"/>
    <m/>
    <m/>
  </r>
  <r>
    <d v="2024-03-25T00:00:00"/>
    <x v="0"/>
    <x v="4"/>
    <s v=" 15:25:24"/>
    <x v="2"/>
    <m/>
    <m/>
    <m/>
    <m/>
    <m/>
    <m/>
    <n v="1"/>
    <m/>
    <m/>
    <m/>
    <x v="0"/>
    <x v="0"/>
    <m/>
    <m/>
    <m/>
    <m/>
    <x v="0"/>
    <m/>
    <m/>
  </r>
  <r>
    <d v="2024-03-25T00:00:00"/>
    <x v="0"/>
    <x v="4"/>
    <s v=" 15:25:25"/>
    <x v="2"/>
    <m/>
    <m/>
    <m/>
    <m/>
    <m/>
    <m/>
    <m/>
    <n v="1"/>
    <m/>
    <m/>
    <x v="0"/>
    <x v="0"/>
    <m/>
    <m/>
    <m/>
    <m/>
    <x v="0"/>
    <m/>
    <m/>
  </r>
  <r>
    <d v="2024-03-15T00:00:00"/>
    <x v="0"/>
    <x v="3"/>
    <s v=" 15:25:34"/>
    <x v="2"/>
    <m/>
    <m/>
    <m/>
    <m/>
    <m/>
    <n v="1"/>
    <m/>
    <m/>
    <m/>
    <m/>
    <x v="0"/>
    <x v="0"/>
    <m/>
    <m/>
    <m/>
    <m/>
    <x v="0"/>
    <m/>
    <m/>
  </r>
  <r>
    <d v="2024-03-11T00:00:00"/>
    <x v="0"/>
    <x v="4"/>
    <s v=" 15:25:48"/>
    <x v="2"/>
    <m/>
    <n v="1"/>
    <m/>
    <m/>
    <m/>
    <m/>
    <m/>
    <m/>
    <m/>
    <m/>
    <x v="0"/>
    <x v="0"/>
    <m/>
    <m/>
    <m/>
    <m/>
    <x v="0"/>
    <m/>
    <m/>
  </r>
  <r>
    <d v="2024-03-08T00:00:00"/>
    <x v="0"/>
    <x v="3"/>
    <s v=" 15:26:34"/>
    <x v="2"/>
    <m/>
    <m/>
    <m/>
    <n v="1"/>
    <m/>
    <m/>
    <m/>
    <m/>
    <m/>
    <m/>
    <x v="0"/>
    <x v="0"/>
    <m/>
    <m/>
    <m/>
    <m/>
    <x v="0"/>
    <m/>
    <m/>
  </r>
  <r>
    <d v="2024-03-22T00:00:00"/>
    <x v="0"/>
    <x v="3"/>
    <s v=" 15:26:36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5:27:25"/>
    <x v="2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5:27:32"/>
    <x v="2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5:27:32"/>
    <x v="2"/>
    <m/>
    <m/>
    <m/>
    <m/>
    <m/>
    <m/>
    <m/>
    <m/>
    <m/>
    <m/>
    <x v="0"/>
    <x v="0"/>
    <m/>
    <m/>
    <m/>
    <n v="1"/>
    <x v="0"/>
    <m/>
    <m/>
  </r>
  <r>
    <d v="2024-03-25T00:00:00"/>
    <x v="0"/>
    <x v="4"/>
    <s v=" 15:27:38"/>
    <x v="2"/>
    <m/>
    <m/>
    <m/>
    <n v="1"/>
    <m/>
    <m/>
    <m/>
    <m/>
    <m/>
    <m/>
    <x v="0"/>
    <x v="0"/>
    <m/>
    <m/>
    <m/>
    <m/>
    <x v="0"/>
    <m/>
    <m/>
  </r>
  <r>
    <d v="2024-03-12T00:00:00"/>
    <x v="0"/>
    <x v="2"/>
    <s v=" 15:28:05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5:28:35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5:30:17"/>
    <x v="2"/>
    <m/>
    <m/>
    <m/>
    <m/>
    <m/>
    <m/>
    <n v="1"/>
    <m/>
    <m/>
    <m/>
    <x v="0"/>
    <x v="0"/>
    <m/>
    <m/>
    <m/>
    <m/>
    <x v="0"/>
    <m/>
    <m/>
  </r>
  <r>
    <d v="2024-03-07T00:00:00"/>
    <x v="0"/>
    <x v="0"/>
    <s v=" 15:30:32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5:30:39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5:31:20"/>
    <x v="2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5:31:21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5:31:24"/>
    <x v="2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5:31:27"/>
    <x v="2"/>
    <m/>
    <m/>
    <m/>
    <m/>
    <m/>
    <n v="1"/>
    <m/>
    <m/>
    <m/>
    <m/>
    <x v="0"/>
    <x v="0"/>
    <m/>
    <m/>
    <m/>
    <m/>
    <x v="0"/>
    <m/>
    <m/>
  </r>
  <r>
    <d v="2024-03-04T00:00:00"/>
    <x v="0"/>
    <x v="4"/>
    <s v=" 15:31:29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5:33:10"/>
    <x v="2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5:33:48"/>
    <x v="2"/>
    <m/>
    <n v="1"/>
    <m/>
    <m/>
    <m/>
    <m/>
    <m/>
    <m/>
    <m/>
    <m/>
    <x v="0"/>
    <x v="0"/>
    <m/>
    <m/>
    <m/>
    <m/>
    <x v="0"/>
    <m/>
    <m/>
  </r>
  <r>
    <d v="2024-03-25T00:00:00"/>
    <x v="0"/>
    <x v="4"/>
    <s v=" 15:34:15"/>
    <x v="2"/>
    <m/>
    <m/>
    <m/>
    <m/>
    <m/>
    <m/>
    <n v="1"/>
    <m/>
    <m/>
    <m/>
    <x v="0"/>
    <x v="0"/>
    <m/>
    <m/>
    <m/>
    <m/>
    <x v="0"/>
    <m/>
    <m/>
  </r>
  <r>
    <d v="2024-03-15T00:00:00"/>
    <x v="0"/>
    <x v="3"/>
    <s v=" 15:35:06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5:35:10"/>
    <x v="2"/>
    <m/>
    <m/>
    <m/>
    <m/>
    <m/>
    <m/>
    <m/>
    <m/>
    <m/>
    <m/>
    <x v="0"/>
    <x v="0"/>
    <m/>
    <m/>
    <m/>
    <n v="1"/>
    <x v="0"/>
    <m/>
    <m/>
  </r>
  <r>
    <d v="2024-03-01T00:00:00"/>
    <x v="0"/>
    <x v="3"/>
    <s v=" 15:35:14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5:35:15"/>
    <x v="2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5:35:42"/>
    <x v="2"/>
    <n v="1"/>
    <m/>
    <m/>
    <m/>
    <m/>
    <m/>
    <m/>
    <m/>
    <m/>
    <m/>
    <x v="0"/>
    <x v="0"/>
    <m/>
    <m/>
    <m/>
    <m/>
    <x v="0"/>
    <m/>
    <m/>
  </r>
  <r>
    <d v="2024-03-06T00:00:00"/>
    <x v="0"/>
    <x v="1"/>
    <s v=" 15:36:21"/>
    <x v="2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5:37:14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5:37:49"/>
    <x v="2"/>
    <m/>
    <m/>
    <m/>
    <m/>
    <m/>
    <m/>
    <m/>
    <m/>
    <n v="1"/>
    <m/>
    <x v="0"/>
    <x v="0"/>
    <m/>
    <m/>
    <m/>
    <m/>
    <x v="0"/>
    <m/>
    <m/>
  </r>
  <r>
    <d v="2024-03-08T00:00:00"/>
    <x v="0"/>
    <x v="3"/>
    <s v=" 15:38:10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5:38:37"/>
    <x v="2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5:38:51"/>
    <x v="2"/>
    <m/>
    <m/>
    <m/>
    <n v="1"/>
    <m/>
    <m/>
    <m/>
    <m/>
    <m/>
    <m/>
    <x v="0"/>
    <x v="0"/>
    <m/>
    <m/>
    <m/>
    <m/>
    <x v="0"/>
    <m/>
    <m/>
  </r>
  <r>
    <d v="2024-03-14T00:00:00"/>
    <x v="0"/>
    <x v="0"/>
    <s v=" 15:40:41"/>
    <x v="2"/>
    <m/>
    <m/>
    <m/>
    <m/>
    <m/>
    <m/>
    <m/>
    <m/>
    <m/>
    <m/>
    <x v="0"/>
    <x v="0"/>
    <m/>
    <m/>
    <m/>
    <m/>
    <x v="0"/>
    <m/>
    <n v="1"/>
  </r>
  <r>
    <d v="2024-03-06T00:00:00"/>
    <x v="0"/>
    <x v="1"/>
    <s v=" 15:41:29"/>
    <x v="2"/>
    <n v="1"/>
    <m/>
    <m/>
    <m/>
    <m/>
    <m/>
    <m/>
    <m/>
    <m/>
    <m/>
    <x v="0"/>
    <x v="0"/>
    <m/>
    <m/>
    <m/>
    <m/>
    <x v="0"/>
    <m/>
    <m/>
  </r>
  <r>
    <d v="2024-03-21T00:00:00"/>
    <x v="0"/>
    <x v="0"/>
    <s v=" 15:41:32"/>
    <x v="2"/>
    <m/>
    <m/>
    <m/>
    <n v="1"/>
    <m/>
    <m/>
    <m/>
    <m/>
    <m/>
    <m/>
    <x v="0"/>
    <x v="0"/>
    <m/>
    <m/>
    <m/>
    <m/>
    <x v="0"/>
    <m/>
    <m/>
  </r>
  <r>
    <d v="2024-03-26T00:00:00"/>
    <x v="0"/>
    <x v="2"/>
    <s v=" 15:43:22"/>
    <x v="2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5:43:26"/>
    <x v="2"/>
    <m/>
    <m/>
    <m/>
    <m/>
    <m/>
    <m/>
    <m/>
    <m/>
    <m/>
    <n v="1"/>
    <x v="0"/>
    <x v="0"/>
    <m/>
    <m/>
    <m/>
    <m/>
    <x v="0"/>
    <m/>
    <m/>
  </r>
  <r>
    <d v="2024-03-22T00:00:00"/>
    <x v="0"/>
    <x v="3"/>
    <s v=" 15:43:28"/>
    <x v="2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5:43:45"/>
    <x v="2"/>
    <m/>
    <n v="1"/>
    <m/>
    <m/>
    <m/>
    <m/>
    <m/>
    <m/>
    <m/>
    <m/>
    <x v="0"/>
    <x v="0"/>
    <m/>
    <m/>
    <m/>
    <m/>
    <x v="0"/>
    <m/>
    <m/>
  </r>
  <r>
    <d v="2024-03-18T00:00:00"/>
    <x v="0"/>
    <x v="4"/>
    <s v=" 15:44:50"/>
    <x v="2"/>
    <m/>
    <m/>
    <m/>
    <m/>
    <m/>
    <n v="1"/>
    <m/>
    <m/>
    <m/>
    <m/>
    <x v="0"/>
    <x v="0"/>
    <m/>
    <m/>
    <m/>
    <m/>
    <x v="0"/>
    <m/>
    <m/>
  </r>
  <r>
    <d v="2024-03-15T00:00:00"/>
    <x v="0"/>
    <x v="3"/>
    <s v=" 15:45:07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5:45:47"/>
    <x v="2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5:45:48"/>
    <x v="2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5:46:23"/>
    <x v="2"/>
    <m/>
    <m/>
    <m/>
    <m/>
    <m/>
    <m/>
    <m/>
    <m/>
    <n v="1"/>
    <m/>
    <x v="0"/>
    <x v="0"/>
    <m/>
    <m/>
    <m/>
    <m/>
    <x v="0"/>
    <m/>
    <m/>
  </r>
  <r>
    <d v="2024-03-21T00:00:00"/>
    <x v="0"/>
    <x v="0"/>
    <s v=" 15:46:34"/>
    <x v="2"/>
    <m/>
    <m/>
    <m/>
    <m/>
    <m/>
    <m/>
    <m/>
    <m/>
    <m/>
    <n v="1"/>
    <x v="0"/>
    <x v="0"/>
    <m/>
    <m/>
    <m/>
    <m/>
    <x v="0"/>
    <m/>
    <m/>
  </r>
  <r>
    <d v="2024-03-21T00:00:00"/>
    <x v="0"/>
    <x v="0"/>
    <s v=" 15:46:37"/>
    <x v="2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15:47:06"/>
    <x v="2"/>
    <m/>
    <n v="1"/>
    <m/>
    <m/>
    <m/>
    <m/>
    <m/>
    <m/>
    <m/>
    <m/>
    <x v="0"/>
    <x v="0"/>
    <m/>
    <m/>
    <m/>
    <m/>
    <x v="0"/>
    <m/>
    <m/>
  </r>
  <r>
    <d v="2024-03-22T00:00:00"/>
    <x v="0"/>
    <x v="3"/>
    <s v=" 15:48:56"/>
    <x v="2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5:50:15"/>
    <x v="2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5:50:57"/>
    <x v="2"/>
    <m/>
    <m/>
    <m/>
    <m/>
    <m/>
    <m/>
    <m/>
    <n v="1"/>
    <m/>
    <m/>
    <x v="0"/>
    <x v="0"/>
    <m/>
    <m/>
    <m/>
    <m/>
    <x v="0"/>
    <m/>
    <m/>
  </r>
  <r>
    <d v="2024-03-21T00:00:00"/>
    <x v="0"/>
    <x v="0"/>
    <s v=" 15:51:31"/>
    <x v="2"/>
    <m/>
    <m/>
    <m/>
    <m/>
    <m/>
    <m/>
    <m/>
    <m/>
    <m/>
    <m/>
    <x v="0"/>
    <x v="0"/>
    <m/>
    <m/>
    <m/>
    <n v="1"/>
    <x v="0"/>
    <m/>
    <m/>
  </r>
  <r>
    <d v="2024-03-19T00:00:00"/>
    <x v="0"/>
    <x v="2"/>
    <s v=" 15:51:32"/>
    <x v="2"/>
    <m/>
    <m/>
    <m/>
    <m/>
    <m/>
    <m/>
    <m/>
    <m/>
    <m/>
    <m/>
    <x v="0"/>
    <x v="0"/>
    <m/>
    <m/>
    <m/>
    <m/>
    <x v="0"/>
    <m/>
    <n v="1"/>
  </r>
  <r>
    <d v="2024-03-13T00:00:00"/>
    <x v="0"/>
    <x v="1"/>
    <s v=" 15:51:46"/>
    <x v="2"/>
    <m/>
    <n v="1"/>
    <m/>
    <m/>
    <m/>
    <m/>
    <m/>
    <m/>
    <m/>
    <m/>
    <x v="0"/>
    <x v="0"/>
    <m/>
    <m/>
    <m/>
    <m/>
    <x v="0"/>
    <m/>
    <m/>
  </r>
  <r>
    <d v="2024-03-15T00:00:00"/>
    <x v="0"/>
    <x v="3"/>
    <s v=" 15:53:02"/>
    <x v="2"/>
    <m/>
    <m/>
    <m/>
    <m/>
    <m/>
    <m/>
    <m/>
    <m/>
    <n v="1"/>
    <m/>
    <x v="0"/>
    <x v="0"/>
    <m/>
    <m/>
    <m/>
    <m/>
    <x v="0"/>
    <m/>
    <m/>
  </r>
  <r>
    <d v="2024-03-12T00:00:00"/>
    <x v="0"/>
    <x v="2"/>
    <s v=" 15:53:04"/>
    <x v="2"/>
    <m/>
    <m/>
    <m/>
    <m/>
    <m/>
    <m/>
    <m/>
    <m/>
    <m/>
    <m/>
    <x v="0"/>
    <x v="0"/>
    <m/>
    <m/>
    <m/>
    <m/>
    <x v="0"/>
    <m/>
    <n v="1"/>
  </r>
  <r>
    <d v="2024-03-11T00:00:00"/>
    <x v="0"/>
    <x v="4"/>
    <s v=" 15:53:05"/>
    <x v="2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5:53:06"/>
    <x v="2"/>
    <m/>
    <m/>
    <m/>
    <m/>
    <m/>
    <m/>
    <m/>
    <m/>
    <m/>
    <m/>
    <x v="0"/>
    <x v="0"/>
    <m/>
    <m/>
    <m/>
    <m/>
    <x v="0"/>
    <m/>
    <n v="1"/>
  </r>
  <r>
    <d v="2024-03-04T00:00:00"/>
    <x v="0"/>
    <x v="4"/>
    <s v=" 15:54:31"/>
    <x v="2"/>
    <m/>
    <m/>
    <m/>
    <n v="1"/>
    <m/>
    <m/>
    <m/>
    <m/>
    <m/>
    <m/>
    <x v="0"/>
    <x v="0"/>
    <m/>
    <m/>
    <m/>
    <m/>
    <x v="0"/>
    <m/>
    <m/>
  </r>
  <r>
    <d v="2024-03-21T00:00:00"/>
    <x v="0"/>
    <x v="0"/>
    <s v=" 15:55:35"/>
    <x v="2"/>
    <m/>
    <m/>
    <m/>
    <m/>
    <m/>
    <m/>
    <n v="1"/>
    <m/>
    <m/>
    <m/>
    <x v="0"/>
    <x v="0"/>
    <m/>
    <m/>
    <m/>
    <m/>
    <x v="0"/>
    <m/>
    <m/>
  </r>
  <r>
    <d v="2024-03-14T00:00:00"/>
    <x v="0"/>
    <x v="0"/>
    <s v=" 15:56:11"/>
    <x v="2"/>
    <m/>
    <m/>
    <m/>
    <m/>
    <m/>
    <m/>
    <m/>
    <n v="1"/>
    <m/>
    <m/>
    <x v="0"/>
    <x v="0"/>
    <m/>
    <m/>
    <m/>
    <m/>
    <x v="0"/>
    <m/>
    <m/>
  </r>
  <r>
    <d v="2024-03-07T00:00:00"/>
    <x v="0"/>
    <x v="0"/>
    <s v=" 15:56:13"/>
    <x v="2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15:56:19"/>
    <x v="2"/>
    <m/>
    <m/>
    <m/>
    <m/>
    <m/>
    <m/>
    <m/>
    <m/>
    <n v="1"/>
    <m/>
    <x v="0"/>
    <x v="0"/>
    <m/>
    <m/>
    <m/>
    <m/>
    <x v="0"/>
    <m/>
    <m/>
  </r>
  <r>
    <d v="2024-03-01T00:00:00"/>
    <x v="0"/>
    <x v="3"/>
    <s v=" 15:56:23"/>
    <x v="2"/>
    <m/>
    <m/>
    <m/>
    <n v="1"/>
    <m/>
    <m/>
    <m/>
    <m/>
    <m/>
    <m/>
    <x v="0"/>
    <x v="0"/>
    <m/>
    <m/>
    <m/>
    <m/>
    <x v="0"/>
    <m/>
    <m/>
  </r>
  <r>
    <d v="2024-03-01T00:00:00"/>
    <x v="0"/>
    <x v="3"/>
    <s v=" 15:56:25"/>
    <x v="2"/>
    <m/>
    <m/>
    <m/>
    <n v="1"/>
    <m/>
    <m/>
    <m/>
    <m/>
    <m/>
    <m/>
    <x v="0"/>
    <x v="0"/>
    <m/>
    <m/>
    <m/>
    <m/>
    <x v="0"/>
    <m/>
    <m/>
  </r>
  <r>
    <d v="2024-03-27T00:00:00"/>
    <x v="0"/>
    <x v="1"/>
    <s v=" 15:56:45"/>
    <x v="2"/>
    <n v="1"/>
    <m/>
    <m/>
    <m/>
    <m/>
    <m/>
    <m/>
    <m/>
    <m/>
    <m/>
    <x v="0"/>
    <x v="0"/>
    <m/>
    <m/>
    <m/>
    <m/>
    <x v="0"/>
    <m/>
    <m/>
  </r>
  <r>
    <d v="2024-03-11T00:00:00"/>
    <x v="0"/>
    <x v="4"/>
    <s v=" 15:56:47"/>
    <x v="2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5:57:46"/>
    <x v="2"/>
    <m/>
    <m/>
    <m/>
    <n v="1"/>
    <m/>
    <m/>
    <m/>
    <m/>
    <m/>
    <m/>
    <x v="0"/>
    <x v="0"/>
    <m/>
    <m/>
    <m/>
    <m/>
    <x v="0"/>
    <m/>
    <m/>
  </r>
  <r>
    <d v="2024-03-08T00:00:00"/>
    <x v="0"/>
    <x v="3"/>
    <s v=" 15:58:42"/>
    <x v="2"/>
    <m/>
    <m/>
    <m/>
    <m/>
    <m/>
    <n v="1"/>
    <m/>
    <m/>
    <m/>
    <m/>
    <x v="0"/>
    <x v="0"/>
    <m/>
    <m/>
    <m/>
    <m/>
    <x v="0"/>
    <m/>
    <m/>
  </r>
  <r>
    <d v="2024-03-08T00:00:00"/>
    <x v="0"/>
    <x v="3"/>
    <s v=" 15:59:09"/>
    <x v="2"/>
    <m/>
    <m/>
    <m/>
    <m/>
    <m/>
    <n v="1"/>
    <m/>
    <m/>
    <m/>
    <m/>
    <x v="0"/>
    <x v="0"/>
    <m/>
    <m/>
    <m/>
    <m/>
    <x v="0"/>
    <m/>
    <m/>
  </r>
  <r>
    <d v="2024-03-20T00:00:00"/>
    <x v="0"/>
    <x v="1"/>
    <s v=" 15:59:19"/>
    <x v="2"/>
    <m/>
    <n v="1"/>
    <m/>
    <m/>
    <m/>
    <m/>
    <m/>
    <m/>
    <m/>
    <m/>
    <x v="0"/>
    <x v="0"/>
    <m/>
    <m/>
    <m/>
    <m/>
    <x v="0"/>
    <m/>
    <m/>
  </r>
  <r>
    <d v="2024-03-20T00:00:00"/>
    <x v="0"/>
    <x v="1"/>
    <s v=" 15:59:22"/>
    <x v="2"/>
    <m/>
    <m/>
    <m/>
    <m/>
    <m/>
    <m/>
    <m/>
    <m/>
    <m/>
    <m/>
    <x v="0"/>
    <x v="0"/>
    <m/>
    <m/>
    <m/>
    <m/>
    <x v="0"/>
    <m/>
    <n v="1"/>
  </r>
  <r>
    <d v="2024-03-05T00:00:00"/>
    <x v="0"/>
    <x v="2"/>
    <s v=" 15:59:25"/>
    <x v="2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6:00:17"/>
    <x v="3"/>
    <m/>
    <m/>
    <m/>
    <m/>
    <m/>
    <n v="1"/>
    <m/>
    <m/>
    <m/>
    <m/>
    <x v="0"/>
    <x v="0"/>
    <m/>
    <m/>
    <m/>
    <m/>
    <x v="0"/>
    <m/>
    <m/>
  </r>
  <r>
    <d v="2024-03-25T00:00:00"/>
    <x v="0"/>
    <x v="4"/>
    <s v=" 16:00:19"/>
    <x v="3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6:00:30"/>
    <x v="3"/>
    <n v="1"/>
    <m/>
    <m/>
    <m/>
    <m/>
    <m/>
    <m/>
    <m/>
    <m/>
    <m/>
    <x v="0"/>
    <x v="0"/>
    <m/>
    <m/>
    <m/>
    <m/>
    <x v="0"/>
    <m/>
    <m/>
  </r>
  <r>
    <d v="2024-03-22T00:00:00"/>
    <x v="0"/>
    <x v="3"/>
    <s v=" 16:01:05"/>
    <x v="3"/>
    <m/>
    <m/>
    <m/>
    <m/>
    <m/>
    <m/>
    <m/>
    <m/>
    <m/>
    <m/>
    <x v="0"/>
    <x v="0"/>
    <m/>
    <m/>
    <m/>
    <m/>
    <x v="0"/>
    <m/>
    <n v="1"/>
  </r>
  <r>
    <d v="2024-03-11T00:00:00"/>
    <x v="0"/>
    <x v="4"/>
    <s v=" 16:01:39"/>
    <x v="3"/>
    <m/>
    <m/>
    <m/>
    <m/>
    <m/>
    <m/>
    <m/>
    <m/>
    <n v="1"/>
    <m/>
    <x v="0"/>
    <x v="0"/>
    <m/>
    <m/>
    <m/>
    <m/>
    <x v="0"/>
    <m/>
    <m/>
  </r>
  <r>
    <d v="2024-03-15T00:00:00"/>
    <x v="0"/>
    <x v="3"/>
    <s v=" 16:02:36"/>
    <x v="3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6:02:54"/>
    <x v="3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6:03:39"/>
    <x v="3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6:06:51"/>
    <x v="3"/>
    <m/>
    <m/>
    <m/>
    <m/>
    <m/>
    <m/>
    <m/>
    <m/>
    <n v="1"/>
    <m/>
    <x v="0"/>
    <x v="0"/>
    <m/>
    <m/>
    <m/>
    <m/>
    <x v="0"/>
    <m/>
    <m/>
  </r>
  <r>
    <d v="2024-03-11T00:00:00"/>
    <x v="0"/>
    <x v="4"/>
    <s v=" 16:08:20"/>
    <x v="3"/>
    <m/>
    <m/>
    <m/>
    <m/>
    <m/>
    <n v="1"/>
    <m/>
    <m/>
    <m/>
    <m/>
    <x v="0"/>
    <x v="0"/>
    <m/>
    <m/>
    <m/>
    <m/>
    <x v="0"/>
    <m/>
    <m/>
  </r>
  <r>
    <d v="2024-03-12T00:00:00"/>
    <x v="0"/>
    <x v="2"/>
    <s v=" 16:09:02"/>
    <x v="3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6:10:19"/>
    <x v="3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6:11:52"/>
    <x v="3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6:11:54"/>
    <x v="3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6:13:38"/>
    <x v="3"/>
    <m/>
    <m/>
    <m/>
    <m/>
    <m/>
    <m/>
    <n v="1"/>
    <m/>
    <m/>
    <m/>
    <x v="0"/>
    <x v="0"/>
    <m/>
    <m/>
    <m/>
    <m/>
    <x v="0"/>
    <m/>
    <m/>
  </r>
  <r>
    <d v="2024-03-26T00:00:00"/>
    <x v="0"/>
    <x v="2"/>
    <s v=" 16:14:46"/>
    <x v="3"/>
    <m/>
    <m/>
    <m/>
    <n v="1"/>
    <m/>
    <m/>
    <m/>
    <m/>
    <m/>
    <m/>
    <x v="0"/>
    <x v="0"/>
    <m/>
    <m/>
    <m/>
    <m/>
    <x v="0"/>
    <m/>
    <m/>
  </r>
  <r>
    <d v="2024-03-28T00:00:00"/>
    <x v="0"/>
    <x v="0"/>
    <s v=" 16:15:33"/>
    <x v="3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6:16:23"/>
    <x v="3"/>
    <m/>
    <m/>
    <m/>
    <m/>
    <m/>
    <m/>
    <m/>
    <m/>
    <m/>
    <m/>
    <x v="0"/>
    <x v="0"/>
    <m/>
    <m/>
    <m/>
    <m/>
    <x v="0"/>
    <m/>
    <n v="1"/>
  </r>
  <r>
    <d v="2024-03-19T00:00:00"/>
    <x v="0"/>
    <x v="2"/>
    <s v=" 16:16:25"/>
    <x v="3"/>
    <m/>
    <m/>
    <m/>
    <m/>
    <m/>
    <m/>
    <m/>
    <m/>
    <m/>
    <m/>
    <x v="0"/>
    <x v="0"/>
    <m/>
    <m/>
    <m/>
    <m/>
    <x v="0"/>
    <n v="1"/>
    <m/>
  </r>
  <r>
    <d v="2024-03-14T00:00:00"/>
    <x v="0"/>
    <x v="0"/>
    <s v=" 16:16:40"/>
    <x v="3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6:18:24"/>
    <x v="3"/>
    <m/>
    <m/>
    <m/>
    <m/>
    <m/>
    <m/>
    <m/>
    <m/>
    <m/>
    <m/>
    <x v="0"/>
    <x v="0"/>
    <m/>
    <m/>
    <m/>
    <m/>
    <x v="0"/>
    <m/>
    <n v="1"/>
  </r>
  <r>
    <d v="2024-03-11T00:00:00"/>
    <x v="0"/>
    <x v="4"/>
    <s v=" 16:18:47"/>
    <x v="3"/>
    <m/>
    <m/>
    <m/>
    <n v="1"/>
    <m/>
    <m/>
    <m/>
    <m/>
    <m/>
    <m/>
    <x v="0"/>
    <x v="0"/>
    <m/>
    <m/>
    <m/>
    <m/>
    <x v="0"/>
    <m/>
    <m/>
  </r>
  <r>
    <d v="2024-03-04T00:00:00"/>
    <x v="0"/>
    <x v="4"/>
    <s v=" 16:20:51"/>
    <x v="3"/>
    <m/>
    <m/>
    <m/>
    <m/>
    <n v="1"/>
    <m/>
    <m/>
    <m/>
    <m/>
    <m/>
    <x v="0"/>
    <x v="0"/>
    <m/>
    <m/>
    <m/>
    <m/>
    <x v="0"/>
    <m/>
    <m/>
  </r>
  <r>
    <d v="2024-03-04T00:00:00"/>
    <x v="0"/>
    <x v="4"/>
    <s v=" 16:20:52"/>
    <x v="3"/>
    <m/>
    <m/>
    <m/>
    <n v="1"/>
    <m/>
    <m/>
    <m/>
    <m/>
    <m/>
    <m/>
    <x v="0"/>
    <x v="0"/>
    <m/>
    <m/>
    <m/>
    <m/>
    <x v="0"/>
    <m/>
    <m/>
  </r>
  <r>
    <d v="2024-03-18T00:00:00"/>
    <x v="0"/>
    <x v="4"/>
    <s v=" 16:23:17"/>
    <x v="3"/>
    <m/>
    <m/>
    <m/>
    <m/>
    <m/>
    <m/>
    <m/>
    <m/>
    <n v="1"/>
    <m/>
    <x v="0"/>
    <x v="0"/>
    <m/>
    <m/>
    <m/>
    <m/>
    <x v="0"/>
    <m/>
    <m/>
  </r>
  <r>
    <d v="2024-03-18T00:00:00"/>
    <x v="0"/>
    <x v="4"/>
    <s v=" 16:23:18"/>
    <x v="3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6:24:41"/>
    <x v="3"/>
    <m/>
    <m/>
    <m/>
    <m/>
    <m/>
    <m/>
    <m/>
    <m/>
    <m/>
    <m/>
    <x v="0"/>
    <x v="0"/>
    <m/>
    <m/>
    <n v="1"/>
    <m/>
    <x v="0"/>
    <m/>
    <m/>
  </r>
  <r>
    <d v="2024-03-25T00:00:00"/>
    <x v="0"/>
    <x v="4"/>
    <s v=" 16:24:42"/>
    <x v="3"/>
    <m/>
    <m/>
    <m/>
    <m/>
    <m/>
    <m/>
    <m/>
    <m/>
    <m/>
    <m/>
    <x v="0"/>
    <x v="0"/>
    <m/>
    <m/>
    <m/>
    <m/>
    <x v="0"/>
    <m/>
    <n v="1"/>
  </r>
  <r>
    <d v="2024-03-12T00:00:00"/>
    <x v="0"/>
    <x v="2"/>
    <s v=" 16:26:04"/>
    <x v="3"/>
    <m/>
    <m/>
    <m/>
    <m/>
    <m/>
    <n v="1"/>
    <m/>
    <m/>
    <m/>
    <m/>
    <x v="0"/>
    <x v="0"/>
    <m/>
    <m/>
    <m/>
    <m/>
    <x v="0"/>
    <m/>
    <m/>
  </r>
  <r>
    <d v="2024-03-28T00:00:00"/>
    <x v="0"/>
    <x v="0"/>
    <s v=" 16:26:40"/>
    <x v="3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6:26:58"/>
    <x v="3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6:26:59"/>
    <x v="3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6:27:24"/>
    <x v="3"/>
    <n v="1"/>
    <m/>
    <m/>
    <m/>
    <m/>
    <m/>
    <m/>
    <m/>
    <m/>
    <m/>
    <x v="0"/>
    <x v="0"/>
    <m/>
    <m/>
    <m/>
    <m/>
    <x v="0"/>
    <m/>
    <m/>
  </r>
  <r>
    <d v="2024-03-21T00:00:00"/>
    <x v="0"/>
    <x v="0"/>
    <s v=" 16:30:06"/>
    <x v="3"/>
    <m/>
    <m/>
    <m/>
    <m/>
    <m/>
    <m/>
    <m/>
    <m/>
    <m/>
    <m/>
    <x v="0"/>
    <x v="0"/>
    <m/>
    <m/>
    <m/>
    <m/>
    <x v="0"/>
    <m/>
    <n v="1"/>
  </r>
  <r>
    <d v="2024-03-05T00:00:00"/>
    <x v="0"/>
    <x v="2"/>
    <s v=" 16:31:23"/>
    <x v="3"/>
    <m/>
    <n v="1"/>
    <m/>
    <m/>
    <m/>
    <m/>
    <m/>
    <m/>
    <m/>
    <m/>
    <x v="0"/>
    <x v="0"/>
    <m/>
    <m/>
    <m/>
    <m/>
    <x v="0"/>
    <m/>
    <m/>
  </r>
  <r>
    <d v="2024-03-21T00:00:00"/>
    <x v="0"/>
    <x v="0"/>
    <s v=" 16:31:47"/>
    <x v="3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6:31:51"/>
    <x v="3"/>
    <m/>
    <m/>
    <m/>
    <m/>
    <m/>
    <m/>
    <m/>
    <m/>
    <m/>
    <m/>
    <x v="0"/>
    <x v="0"/>
    <m/>
    <m/>
    <m/>
    <m/>
    <x v="0"/>
    <m/>
    <n v="1"/>
  </r>
  <r>
    <d v="2024-03-01T00:00:00"/>
    <x v="0"/>
    <x v="3"/>
    <s v=" 16:32:02"/>
    <x v="3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6:33:47"/>
    <x v="3"/>
    <m/>
    <m/>
    <m/>
    <m/>
    <m/>
    <m/>
    <m/>
    <m/>
    <n v="1"/>
    <m/>
    <x v="0"/>
    <x v="0"/>
    <m/>
    <m/>
    <m/>
    <m/>
    <x v="0"/>
    <m/>
    <m/>
  </r>
  <r>
    <d v="2024-03-07T00:00:00"/>
    <x v="0"/>
    <x v="0"/>
    <s v=" 16:35:51"/>
    <x v="3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6:36:10"/>
    <x v="3"/>
    <m/>
    <m/>
    <m/>
    <m/>
    <m/>
    <m/>
    <m/>
    <m/>
    <n v="1"/>
    <m/>
    <x v="0"/>
    <x v="0"/>
    <m/>
    <m/>
    <m/>
    <m/>
    <x v="0"/>
    <m/>
    <m/>
  </r>
  <r>
    <d v="2024-03-19T00:00:00"/>
    <x v="0"/>
    <x v="2"/>
    <s v=" 16:36:15"/>
    <x v="3"/>
    <m/>
    <m/>
    <m/>
    <n v="1"/>
    <m/>
    <m/>
    <m/>
    <m/>
    <m/>
    <m/>
    <x v="0"/>
    <x v="0"/>
    <m/>
    <m/>
    <m/>
    <m/>
    <x v="0"/>
    <m/>
    <m/>
  </r>
  <r>
    <d v="2024-03-21T00:00:00"/>
    <x v="0"/>
    <x v="0"/>
    <s v=" 16:37:27"/>
    <x v="3"/>
    <m/>
    <m/>
    <m/>
    <m/>
    <m/>
    <m/>
    <m/>
    <m/>
    <m/>
    <m/>
    <x v="0"/>
    <x v="0"/>
    <m/>
    <m/>
    <m/>
    <m/>
    <x v="0"/>
    <m/>
    <n v="1"/>
  </r>
  <r>
    <d v="2024-03-25T00:00:00"/>
    <x v="0"/>
    <x v="4"/>
    <s v=" 16:39:18"/>
    <x v="3"/>
    <m/>
    <m/>
    <m/>
    <m/>
    <m/>
    <m/>
    <m/>
    <m/>
    <n v="1"/>
    <m/>
    <x v="0"/>
    <x v="0"/>
    <m/>
    <m/>
    <m/>
    <m/>
    <x v="0"/>
    <m/>
    <m/>
  </r>
  <r>
    <d v="2024-03-26T00:00:00"/>
    <x v="0"/>
    <x v="2"/>
    <s v=" 16:39:51"/>
    <x v="3"/>
    <m/>
    <m/>
    <m/>
    <n v="1"/>
    <m/>
    <m/>
    <m/>
    <m/>
    <m/>
    <m/>
    <x v="0"/>
    <x v="0"/>
    <m/>
    <m/>
    <m/>
    <m/>
    <x v="0"/>
    <m/>
    <m/>
  </r>
  <r>
    <d v="2024-03-14T00:00:00"/>
    <x v="0"/>
    <x v="0"/>
    <s v=" 16:42:47"/>
    <x v="3"/>
    <m/>
    <m/>
    <m/>
    <n v="1"/>
    <m/>
    <m/>
    <m/>
    <m/>
    <m/>
    <m/>
    <x v="0"/>
    <x v="0"/>
    <m/>
    <m/>
    <m/>
    <m/>
    <x v="0"/>
    <m/>
    <m/>
  </r>
  <r>
    <d v="2024-03-19T00:00:00"/>
    <x v="0"/>
    <x v="2"/>
    <s v=" 16:42:52"/>
    <x v="3"/>
    <m/>
    <m/>
    <m/>
    <m/>
    <m/>
    <m/>
    <m/>
    <m/>
    <m/>
    <m/>
    <x v="0"/>
    <x v="0"/>
    <m/>
    <m/>
    <m/>
    <m/>
    <x v="0"/>
    <m/>
    <n v="1"/>
  </r>
  <r>
    <d v="2024-03-06T00:00:00"/>
    <x v="0"/>
    <x v="1"/>
    <s v=" 16:45:00"/>
    <x v="3"/>
    <m/>
    <m/>
    <m/>
    <m/>
    <m/>
    <m/>
    <m/>
    <m/>
    <m/>
    <m/>
    <x v="0"/>
    <x v="0"/>
    <m/>
    <m/>
    <n v="1"/>
    <m/>
    <x v="0"/>
    <m/>
    <m/>
  </r>
  <r>
    <d v="2024-03-04T00:00:00"/>
    <x v="0"/>
    <x v="4"/>
    <s v=" 16:48:01"/>
    <x v="3"/>
    <m/>
    <m/>
    <m/>
    <m/>
    <m/>
    <m/>
    <m/>
    <m/>
    <m/>
    <m/>
    <x v="0"/>
    <x v="0"/>
    <m/>
    <m/>
    <m/>
    <m/>
    <x v="0"/>
    <m/>
    <n v="1"/>
  </r>
  <r>
    <d v="2024-03-05T00:00:00"/>
    <x v="0"/>
    <x v="2"/>
    <s v=" 16:48:16"/>
    <x v="3"/>
    <m/>
    <m/>
    <m/>
    <m/>
    <m/>
    <m/>
    <m/>
    <m/>
    <n v="1"/>
    <m/>
    <x v="0"/>
    <x v="0"/>
    <m/>
    <m/>
    <m/>
    <m/>
    <x v="0"/>
    <m/>
    <m/>
  </r>
  <r>
    <d v="2024-03-05T00:00:00"/>
    <x v="0"/>
    <x v="2"/>
    <s v=" 16:48:20"/>
    <x v="3"/>
    <m/>
    <m/>
    <m/>
    <m/>
    <m/>
    <n v="1"/>
    <m/>
    <m/>
    <m/>
    <m/>
    <x v="0"/>
    <x v="0"/>
    <m/>
    <m/>
    <m/>
    <m/>
    <x v="0"/>
    <m/>
    <m/>
  </r>
  <r>
    <d v="2024-03-05T00:00:00"/>
    <x v="0"/>
    <x v="2"/>
    <s v=" 16:48:21"/>
    <x v="3"/>
    <m/>
    <m/>
    <m/>
    <m/>
    <m/>
    <n v="1"/>
    <m/>
    <m/>
    <m/>
    <m/>
    <x v="0"/>
    <x v="0"/>
    <m/>
    <m/>
    <m/>
    <m/>
    <x v="0"/>
    <m/>
    <m/>
  </r>
  <r>
    <d v="2024-03-05T00:00:00"/>
    <x v="0"/>
    <x v="2"/>
    <s v=" 16:49:29"/>
    <x v="3"/>
    <m/>
    <m/>
    <m/>
    <m/>
    <m/>
    <m/>
    <n v="1"/>
    <m/>
    <m/>
    <m/>
    <x v="0"/>
    <x v="0"/>
    <m/>
    <m/>
    <m/>
    <m/>
    <x v="0"/>
    <m/>
    <m/>
  </r>
  <r>
    <d v="2024-03-06T00:00:00"/>
    <x v="0"/>
    <x v="1"/>
    <s v=" 16:50:08"/>
    <x v="3"/>
    <m/>
    <m/>
    <m/>
    <n v="1"/>
    <m/>
    <m/>
    <m/>
    <m/>
    <m/>
    <m/>
    <x v="0"/>
    <x v="0"/>
    <m/>
    <m/>
    <m/>
    <m/>
    <x v="0"/>
    <m/>
    <m/>
  </r>
  <r>
    <d v="2024-03-06T00:00:00"/>
    <x v="0"/>
    <x v="1"/>
    <s v=" 16:50:09"/>
    <x v="3"/>
    <m/>
    <m/>
    <m/>
    <n v="1"/>
    <m/>
    <m/>
    <m/>
    <m/>
    <m/>
    <m/>
    <x v="0"/>
    <x v="0"/>
    <m/>
    <m/>
    <m/>
    <m/>
    <x v="0"/>
    <m/>
    <m/>
  </r>
  <r>
    <d v="2024-03-13T00:00:00"/>
    <x v="0"/>
    <x v="1"/>
    <s v=" 16:51:48"/>
    <x v="3"/>
    <m/>
    <m/>
    <m/>
    <m/>
    <m/>
    <m/>
    <m/>
    <m/>
    <n v="1"/>
    <m/>
    <x v="0"/>
    <x v="0"/>
    <m/>
    <m/>
    <m/>
    <m/>
    <x v="0"/>
    <m/>
    <m/>
  </r>
  <r>
    <d v="2024-03-28T00:00:00"/>
    <x v="0"/>
    <x v="0"/>
    <s v=" 16:52:57"/>
    <x v="3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6:53:24"/>
    <x v="3"/>
    <m/>
    <m/>
    <m/>
    <m/>
    <m/>
    <n v="1"/>
    <m/>
    <m/>
    <m/>
    <m/>
    <x v="0"/>
    <x v="0"/>
    <m/>
    <m/>
    <m/>
    <m/>
    <x v="0"/>
    <m/>
    <m/>
  </r>
  <r>
    <d v="2024-03-28T00:00:00"/>
    <x v="0"/>
    <x v="0"/>
    <s v=" 16:54:05"/>
    <x v="3"/>
    <m/>
    <m/>
    <m/>
    <m/>
    <m/>
    <m/>
    <m/>
    <m/>
    <n v="1"/>
    <m/>
    <x v="0"/>
    <x v="0"/>
    <m/>
    <m/>
    <m/>
    <m/>
    <x v="0"/>
    <m/>
    <m/>
  </r>
  <r>
    <d v="2024-03-25T00:00:00"/>
    <x v="0"/>
    <x v="4"/>
    <s v=" 16:54:44"/>
    <x v="3"/>
    <m/>
    <m/>
    <m/>
    <m/>
    <m/>
    <m/>
    <m/>
    <m/>
    <n v="1"/>
    <m/>
    <x v="0"/>
    <x v="0"/>
    <m/>
    <m/>
    <m/>
    <m/>
    <x v="0"/>
    <m/>
    <m/>
  </r>
  <r>
    <d v="2024-03-14T00:00:00"/>
    <x v="0"/>
    <x v="0"/>
    <s v=" 16:56:16"/>
    <x v="3"/>
    <m/>
    <m/>
    <m/>
    <m/>
    <m/>
    <m/>
    <m/>
    <m/>
    <n v="1"/>
    <m/>
    <x v="0"/>
    <x v="0"/>
    <m/>
    <m/>
    <m/>
    <m/>
    <x v="0"/>
    <m/>
    <m/>
  </r>
  <r>
    <d v="2024-03-06T00:00:00"/>
    <x v="0"/>
    <x v="1"/>
    <s v=" 16:57:21"/>
    <x v="3"/>
    <m/>
    <m/>
    <m/>
    <m/>
    <m/>
    <m/>
    <m/>
    <m/>
    <n v="1"/>
    <m/>
    <x v="0"/>
    <x v="0"/>
    <m/>
    <m/>
    <m/>
    <m/>
    <x v="0"/>
    <m/>
    <m/>
  </r>
  <r>
    <d v="2024-03-13T00:00:00"/>
    <x v="0"/>
    <x v="1"/>
    <s v=" 17:04:14"/>
    <x v="3"/>
    <n v="1"/>
    <m/>
    <m/>
    <m/>
    <m/>
    <m/>
    <m/>
    <m/>
    <m/>
    <m/>
    <x v="0"/>
    <x v="0"/>
    <m/>
    <m/>
    <m/>
    <m/>
    <x v="0"/>
    <m/>
    <m/>
  </r>
  <r>
    <d v="2024-03-27T00:00:00"/>
    <x v="0"/>
    <x v="1"/>
    <s v=" 17:05:24"/>
    <x v="3"/>
    <m/>
    <m/>
    <m/>
    <m/>
    <m/>
    <n v="1"/>
    <m/>
    <m/>
    <m/>
    <m/>
    <x v="0"/>
    <x v="0"/>
    <m/>
    <m/>
    <m/>
    <m/>
    <x v="0"/>
    <m/>
    <m/>
  </r>
  <r>
    <d v="2024-03-04T00:00:00"/>
    <x v="0"/>
    <x v="4"/>
    <s v=" 17:05:52"/>
    <x v="3"/>
    <m/>
    <n v="1"/>
    <m/>
    <m/>
    <m/>
    <m/>
    <m/>
    <m/>
    <m/>
    <m/>
    <x v="0"/>
    <x v="0"/>
    <m/>
    <m/>
    <m/>
    <m/>
    <x v="0"/>
    <m/>
    <m/>
  </r>
  <r>
    <d v="2024-03-04T00:00:00"/>
    <x v="0"/>
    <x v="4"/>
    <s v=" 17:09:04"/>
    <x v="3"/>
    <m/>
    <m/>
    <m/>
    <m/>
    <m/>
    <m/>
    <m/>
    <m/>
    <n v="1"/>
    <m/>
    <x v="0"/>
    <x v="0"/>
    <m/>
    <m/>
    <m/>
    <m/>
    <x v="0"/>
    <m/>
    <m/>
  </r>
  <r>
    <d v="2024-03-04T00:00:00"/>
    <x v="0"/>
    <x v="4"/>
    <s v=" 17:09:07"/>
    <x v="3"/>
    <n v="1"/>
    <m/>
    <m/>
    <m/>
    <m/>
    <m/>
    <m/>
    <m/>
    <m/>
    <m/>
    <x v="0"/>
    <x v="0"/>
    <m/>
    <m/>
    <m/>
    <m/>
    <x v="0"/>
    <m/>
    <m/>
  </r>
  <r>
    <d v="2024-03-04T00:00:00"/>
    <x v="0"/>
    <x v="4"/>
    <s v=" 17:12:48"/>
    <x v="3"/>
    <m/>
    <m/>
    <m/>
    <m/>
    <m/>
    <m/>
    <m/>
    <m/>
    <n v="1"/>
    <m/>
    <x v="0"/>
    <x v="0"/>
    <m/>
    <m/>
    <m/>
    <m/>
    <x v="0"/>
    <m/>
    <m/>
  </r>
  <r>
    <d v="2024-03-20T00:00:00"/>
    <x v="0"/>
    <x v="1"/>
    <s v=" 17:13:09"/>
    <x v="3"/>
    <m/>
    <m/>
    <m/>
    <m/>
    <m/>
    <m/>
    <m/>
    <m/>
    <n v="1"/>
    <m/>
    <x v="0"/>
    <x v="0"/>
    <m/>
    <m/>
    <m/>
    <m/>
    <x v="0"/>
    <m/>
    <m/>
  </r>
  <r>
    <d v="2024-03-27T00:00:00"/>
    <x v="0"/>
    <x v="1"/>
    <s v=" 17:17:34"/>
    <x v="3"/>
    <m/>
    <m/>
    <m/>
    <m/>
    <m/>
    <m/>
    <m/>
    <n v="1"/>
    <m/>
    <m/>
    <x v="0"/>
    <x v="0"/>
    <m/>
    <m/>
    <m/>
    <m/>
    <x v="0"/>
    <m/>
    <m/>
  </r>
  <r>
    <d v="2024-03-27T00:00:00"/>
    <x v="0"/>
    <x v="1"/>
    <s v=" 17:17:36"/>
    <x v="3"/>
    <m/>
    <m/>
    <m/>
    <m/>
    <m/>
    <m/>
    <m/>
    <m/>
    <m/>
    <m/>
    <x v="0"/>
    <x v="0"/>
    <m/>
    <m/>
    <m/>
    <n v="1"/>
    <x v="0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5">
  <r>
    <d v="2024-04-09T00:00:00"/>
    <s v="Apr"/>
    <s v="Dienstag"/>
    <s v=" 08:44:05"/>
    <x v="0"/>
    <m/>
    <m/>
    <m/>
    <m/>
    <n v="1"/>
    <m/>
    <m/>
    <m/>
    <m/>
    <m/>
    <m/>
    <m/>
    <m/>
    <m/>
    <m/>
    <m/>
    <m/>
    <m/>
    <m/>
  </r>
  <r>
    <d v="2024-04-15T00:00:00"/>
    <s v="Apr"/>
    <s v="Montag"/>
    <s v=" 09:02:23"/>
    <x v="0"/>
    <m/>
    <m/>
    <m/>
    <m/>
    <m/>
    <m/>
    <m/>
    <m/>
    <m/>
    <m/>
    <m/>
    <m/>
    <m/>
    <m/>
    <m/>
    <n v="1"/>
    <m/>
    <m/>
    <m/>
  </r>
  <r>
    <d v="2024-04-09T00:00:00"/>
    <s v="Apr"/>
    <s v="Dienstag"/>
    <s v=" 09:02:33"/>
    <x v="0"/>
    <m/>
    <m/>
    <m/>
    <m/>
    <m/>
    <m/>
    <m/>
    <m/>
    <m/>
    <m/>
    <m/>
    <m/>
    <m/>
    <m/>
    <m/>
    <n v="1"/>
    <m/>
    <m/>
    <m/>
  </r>
  <r>
    <d v="2024-04-16T00:00:00"/>
    <s v="Apr"/>
    <s v="Dienstag"/>
    <s v=" 09:03:26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09:03:31"/>
    <x v="0"/>
    <m/>
    <m/>
    <m/>
    <m/>
    <m/>
    <m/>
    <m/>
    <m/>
    <m/>
    <m/>
    <m/>
    <m/>
    <m/>
    <m/>
    <m/>
    <n v="1"/>
    <m/>
    <m/>
    <m/>
  </r>
  <r>
    <d v="2024-04-05T00:00:00"/>
    <s v="Apr"/>
    <s v="Freitag"/>
    <s v=" 09:03:51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09:03:58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09:04:01"/>
    <x v="0"/>
    <m/>
    <m/>
    <m/>
    <m/>
    <m/>
    <m/>
    <m/>
    <m/>
    <m/>
    <m/>
    <m/>
    <m/>
    <m/>
    <m/>
    <m/>
    <m/>
    <m/>
    <m/>
    <n v="1"/>
  </r>
  <r>
    <d v="2024-04-23T00:00:00"/>
    <s v="Apr"/>
    <s v="Dienstag"/>
    <s v=" 09:04:15"/>
    <x v="0"/>
    <m/>
    <m/>
    <m/>
    <m/>
    <m/>
    <m/>
    <m/>
    <m/>
    <m/>
    <m/>
    <m/>
    <m/>
    <m/>
    <m/>
    <m/>
    <m/>
    <m/>
    <m/>
    <n v="1"/>
  </r>
  <r>
    <d v="2024-04-25T00:00:00"/>
    <s v="Apr"/>
    <s v="Donnerstag"/>
    <s v=" 09:05:49"/>
    <x v="0"/>
    <m/>
    <m/>
    <m/>
    <m/>
    <m/>
    <m/>
    <m/>
    <m/>
    <m/>
    <m/>
    <m/>
    <m/>
    <m/>
    <m/>
    <m/>
    <m/>
    <m/>
    <m/>
    <n v="1"/>
  </r>
  <r>
    <d v="2024-04-22T00:00:00"/>
    <s v="Apr"/>
    <s v="Montag"/>
    <s v=" 09:05:56"/>
    <x v="0"/>
    <m/>
    <m/>
    <m/>
    <m/>
    <m/>
    <m/>
    <m/>
    <m/>
    <m/>
    <m/>
    <m/>
    <m/>
    <m/>
    <m/>
    <m/>
    <m/>
    <m/>
    <m/>
    <n v="1"/>
  </r>
  <r>
    <d v="2024-04-19T00:00:00"/>
    <s v="Apr"/>
    <s v="Freitag"/>
    <s v=" 09:06:00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09:06:14"/>
    <x v="0"/>
    <m/>
    <m/>
    <m/>
    <m/>
    <m/>
    <m/>
    <m/>
    <m/>
    <m/>
    <m/>
    <m/>
    <m/>
    <m/>
    <m/>
    <m/>
    <m/>
    <m/>
    <m/>
    <n v="1"/>
  </r>
  <r>
    <d v="2024-04-09T00:00:00"/>
    <s v="Apr"/>
    <s v="Dienstag"/>
    <s v=" 09:07:50"/>
    <x v="0"/>
    <m/>
    <m/>
    <m/>
    <m/>
    <m/>
    <m/>
    <m/>
    <m/>
    <n v="1"/>
    <m/>
    <m/>
    <m/>
    <m/>
    <m/>
    <m/>
    <m/>
    <m/>
    <m/>
    <m/>
  </r>
  <r>
    <d v="2024-04-10T00:00:00"/>
    <s v="Apr"/>
    <s v="Mittwoch"/>
    <s v=" 09:08:51"/>
    <x v="0"/>
    <m/>
    <m/>
    <m/>
    <m/>
    <m/>
    <m/>
    <n v="1"/>
    <m/>
    <m/>
    <m/>
    <m/>
    <m/>
    <m/>
    <m/>
    <m/>
    <m/>
    <m/>
    <m/>
    <m/>
  </r>
  <r>
    <d v="2024-04-29T00:00:00"/>
    <s v="Apr"/>
    <s v="Montag"/>
    <s v=" 09:09:33"/>
    <x v="0"/>
    <m/>
    <m/>
    <m/>
    <m/>
    <m/>
    <m/>
    <m/>
    <m/>
    <m/>
    <m/>
    <m/>
    <m/>
    <m/>
    <m/>
    <m/>
    <m/>
    <m/>
    <n v="1"/>
    <m/>
  </r>
  <r>
    <d v="2024-04-25T00:00:00"/>
    <s v="Apr"/>
    <s v="Donnerstag"/>
    <s v=" 09:09:35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09:09:39"/>
    <x v="0"/>
    <m/>
    <m/>
    <m/>
    <m/>
    <m/>
    <m/>
    <m/>
    <m/>
    <m/>
    <m/>
    <m/>
    <m/>
    <m/>
    <m/>
    <m/>
    <m/>
    <m/>
    <m/>
    <n v="1"/>
  </r>
  <r>
    <d v="2024-04-04T00:00:00"/>
    <s v="Apr"/>
    <s v="Donnerstag"/>
    <s v=" 09:09:53"/>
    <x v="0"/>
    <m/>
    <m/>
    <m/>
    <m/>
    <m/>
    <m/>
    <m/>
    <m/>
    <m/>
    <m/>
    <m/>
    <m/>
    <m/>
    <m/>
    <m/>
    <n v="1"/>
    <m/>
    <m/>
    <m/>
  </r>
  <r>
    <d v="2024-04-04T00:00:00"/>
    <s v="Apr"/>
    <s v="Donnerstag"/>
    <s v=" 09:09:54"/>
    <x v="0"/>
    <m/>
    <m/>
    <m/>
    <m/>
    <m/>
    <m/>
    <m/>
    <m/>
    <n v="1"/>
    <m/>
    <m/>
    <m/>
    <m/>
    <m/>
    <m/>
    <m/>
    <m/>
    <m/>
    <m/>
  </r>
  <r>
    <d v="2024-04-22T00:00:00"/>
    <s v="Apr"/>
    <s v="Montag"/>
    <s v=" 09:10:06"/>
    <x v="0"/>
    <m/>
    <m/>
    <m/>
    <m/>
    <m/>
    <m/>
    <m/>
    <m/>
    <n v="1"/>
    <m/>
    <m/>
    <m/>
    <m/>
    <m/>
    <m/>
    <m/>
    <m/>
    <m/>
    <m/>
  </r>
  <r>
    <d v="2024-04-11T00:00:00"/>
    <s v="Apr"/>
    <s v="Donnerstag"/>
    <s v=" 09:11:02"/>
    <x v="0"/>
    <m/>
    <m/>
    <m/>
    <n v="1"/>
    <m/>
    <m/>
    <m/>
    <m/>
    <m/>
    <m/>
    <m/>
    <m/>
    <m/>
    <m/>
    <m/>
    <m/>
    <m/>
    <m/>
    <m/>
  </r>
  <r>
    <d v="2024-04-18T00:00:00"/>
    <s v="Apr"/>
    <s v="Donnerstag"/>
    <s v=" 09:11:02"/>
    <x v="0"/>
    <m/>
    <m/>
    <m/>
    <m/>
    <m/>
    <m/>
    <m/>
    <m/>
    <m/>
    <m/>
    <m/>
    <m/>
    <m/>
    <m/>
    <m/>
    <m/>
    <m/>
    <m/>
    <n v="1"/>
  </r>
  <r>
    <d v="2024-04-10T00:00:00"/>
    <s v="Apr"/>
    <s v="Mittwoch"/>
    <s v=" 09:12:42"/>
    <x v="0"/>
    <m/>
    <m/>
    <m/>
    <m/>
    <n v="1"/>
    <m/>
    <m/>
    <m/>
    <m/>
    <m/>
    <m/>
    <m/>
    <m/>
    <m/>
    <m/>
    <m/>
    <m/>
    <m/>
    <m/>
  </r>
  <r>
    <d v="2024-04-25T00:00:00"/>
    <s v="Apr"/>
    <s v="Donnerstag"/>
    <s v=" 09:13:53"/>
    <x v="0"/>
    <m/>
    <n v="1"/>
    <m/>
    <m/>
    <m/>
    <m/>
    <m/>
    <m/>
    <m/>
    <m/>
    <m/>
    <m/>
    <m/>
    <m/>
    <m/>
    <m/>
    <m/>
    <m/>
    <m/>
  </r>
  <r>
    <d v="2024-04-22T00:00:00"/>
    <s v="Apr"/>
    <s v="Montag"/>
    <s v=" 09:14:04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09:14:05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09:14:06"/>
    <x v="0"/>
    <m/>
    <m/>
    <m/>
    <m/>
    <m/>
    <m/>
    <m/>
    <m/>
    <n v="1"/>
    <m/>
    <m/>
    <m/>
    <m/>
    <m/>
    <m/>
    <m/>
    <m/>
    <m/>
    <m/>
  </r>
  <r>
    <d v="2024-04-08T00:00:00"/>
    <s v="Apr"/>
    <s v="Montag"/>
    <s v=" 09:14:28"/>
    <x v="0"/>
    <m/>
    <m/>
    <m/>
    <m/>
    <m/>
    <m/>
    <m/>
    <m/>
    <n v="1"/>
    <m/>
    <m/>
    <m/>
    <m/>
    <m/>
    <m/>
    <m/>
    <m/>
    <m/>
    <m/>
  </r>
  <r>
    <d v="2024-04-18T00:00:00"/>
    <s v="Apr"/>
    <s v="Donnerstag"/>
    <s v=" 09:14:54"/>
    <x v="0"/>
    <m/>
    <m/>
    <m/>
    <m/>
    <m/>
    <m/>
    <m/>
    <m/>
    <m/>
    <m/>
    <m/>
    <m/>
    <m/>
    <m/>
    <m/>
    <m/>
    <m/>
    <m/>
    <n v="1"/>
  </r>
  <r>
    <d v="2024-04-02T00:00:00"/>
    <s v="Apr"/>
    <s v="Dienstag"/>
    <s v=" 09:16:27"/>
    <x v="0"/>
    <m/>
    <m/>
    <m/>
    <m/>
    <m/>
    <m/>
    <n v="1"/>
    <m/>
    <m/>
    <m/>
    <m/>
    <m/>
    <m/>
    <m/>
    <m/>
    <m/>
    <m/>
    <m/>
    <m/>
  </r>
  <r>
    <d v="2024-04-18T00:00:00"/>
    <s v="Apr"/>
    <s v="Donnerstag"/>
    <s v=" 09:17:03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09:17:34"/>
    <x v="0"/>
    <m/>
    <m/>
    <m/>
    <n v="1"/>
    <m/>
    <m/>
    <m/>
    <m/>
    <m/>
    <m/>
    <m/>
    <m/>
    <m/>
    <m/>
    <m/>
    <m/>
    <m/>
    <m/>
    <m/>
  </r>
  <r>
    <d v="2024-04-29T00:00:00"/>
    <s v="Apr"/>
    <s v="Montag"/>
    <s v=" 09:18:25"/>
    <x v="0"/>
    <m/>
    <m/>
    <m/>
    <m/>
    <m/>
    <m/>
    <m/>
    <m/>
    <n v="1"/>
    <m/>
    <m/>
    <m/>
    <m/>
    <m/>
    <m/>
    <m/>
    <m/>
    <m/>
    <m/>
  </r>
  <r>
    <d v="2024-04-30T00:00:00"/>
    <s v="Apr"/>
    <s v="Dienstag"/>
    <s v=" 09:18:37"/>
    <x v="0"/>
    <m/>
    <m/>
    <m/>
    <m/>
    <m/>
    <m/>
    <m/>
    <m/>
    <m/>
    <m/>
    <m/>
    <m/>
    <m/>
    <m/>
    <m/>
    <m/>
    <m/>
    <m/>
    <n v="1"/>
  </r>
  <r>
    <d v="2024-04-04T00:00:00"/>
    <s v="Apr"/>
    <s v="Donnerstag"/>
    <s v=" 09:18:41"/>
    <x v="0"/>
    <m/>
    <m/>
    <n v="1"/>
    <m/>
    <m/>
    <m/>
    <m/>
    <m/>
    <m/>
    <m/>
    <m/>
    <m/>
    <m/>
    <m/>
    <m/>
    <m/>
    <m/>
    <m/>
    <m/>
  </r>
  <r>
    <d v="2024-04-18T00:00:00"/>
    <s v="Apr"/>
    <s v="Donnerstag"/>
    <s v=" 09:19:00"/>
    <x v="0"/>
    <m/>
    <m/>
    <m/>
    <m/>
    <m/>
    <m/>
    <m/>
    <m/>
    <m/>
    <m/>
    <m/>
    <m/>
    <m/>
    <m/>
    <m/>
    <n v="1"/>
    <m/>
    <m/>
    <m/>
  </r>
  <r>
    <d v="2024-04-18T00:00:00"/>
    <s v="Apr"/>
    <s v="Donnerstag"/>
    <s v=" 09:19:02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09:19:02"/>
    <x v="0"/>
    <m/>
    <m/>
    <m/>
    <n v="1"/>
    <m/>
    <m/>
    <m/>
    <m/>
    <m/>
    <m/>
    <m/>
    <m/>
    <m/>
    <m/>
    <m/>
    <m/>
    <m/>
    <m/>
    <m/>
  </r>
  <r>
    <d v="2024-04-18T00:00:00"/>
    <s v="Apr"/>
    <s v="Donnerstag"/>
    <s v=" 09:19:03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09:19:04"/>
    <x v="0"/>
    <m/>
    <m/>
    <m/>
    <m/>
    <m/>
    <m/>
    <m/>
    <n v="1"/>
    <m/>
    <m/>
    <m/>
    <m/>
    <m/>
    <m/>
    <m/>
    <m/>
    <m/>
    <m/>
    <m/>
  </r>
  <r>
    <d v="2024-04-18T00:00:00"/>
    <s v="Apr"/>
    <s v="Donnerstag"/>
    <s v=" 09:19:05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09:19:28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09:19:32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09:19:53"/>
    <x v="0"/>
    <m/>
    <m/>
    <m/>
    <m/>
    <m/>
    <m/>
    <m/>
    <m/>
    <n v="1"/>
    <m/>
    <m/>
    <m/>
    <m/>
    <m/>
    <m/>
    <m/>
    <m/>
    <m/>
    <m/>
  </r>
  <r>
    <d v="2024-04-19T00:00:00"/>
    <s v="Apr"/>
    <s v="Freitag"/>
    <s v=" 09:19:56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09:21:18"/>
    <x v="0"/>
    <m/>
    <n v="1"/>
    <m/>
    <m/>
    <m/>
    <m/>
    <m/>
    <m/>
    <m/>
    <m/>
    <m/>
    <m/>
    <m/>
    <m/>
    <m/>
    <m/>
    <m/>
    <m/>
    <m/>
  </r>
  <r>
    <d v="2024-04-09T00:00:00"/>
    <s v="Apr"/>
    <s v="Dienstag"/>
    <s v=" 09:21:23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09:21:25"/>
    <x v="0"/>
    <m/>
    <m/>
    <m/>
    <m/>
    <m/>
    <n v="1"/>
    <m/>
    <m/>
    <m/>
    <m/>
    <m/>
    <m/>
    <m/>
    <m/>
    <m/>
    <m/>
    <m/>
    <m/>
    <m/>
  </r>
  <r>
    <d v="2024-04-02T00:00:00"/>
    <s v="Apr"/>
    <s v="Dienstag"/>
    <s v=" 09:21:34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09:21:40"/>
    <x v="0"/>
    <m/>
    <m/>
    <m/>
    <n v="1"/>
    <m/>
    <m/>
    <m/>
    <m/>
    <m/>
    <m/>
    <m/>
    <m/>
    <m/>
    <m/>
    <m/>
    <m/>
    <m/>
    <m/>
    <m/>
  </r>
  <r>
    <d v="2024-04-30T00:00:00"/>
    <s v="Apr"/>
    <s v="Dienstag"/>
    <s v=" 09:23:48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09:23:48"/>
    <x v="0"/>
    <m/>
    <m/>
    <m/>
    <m/>
    <m/>
    <m/>
    <m/>
    <m/>
    <m/>
    <m/>
    <m/>
    <m/>
    <m/>
    <m/>
    <m/>
    <n v="1"/>
    <m/>
    <m/>
    <m/>
  </r>
  <r>
    <d v="2024-04-12T00:00:00"/>
    <s v="Apr"/>
    <s v="Freitag"/>
    <s v=" 09:24:35"/>
    <x v="0"/>
    <m/>
    <m/>
    <m/>
    <n v="1"/>
    <m/>
    <m/>
    <m/>
    <m/>
    <m/>
    <m/>
    <m/>
    <m/>
    <m/>
    <m/>
    <m/>
    <m/>
    <m/>
    <m/>
    <m/>
  </r>
  <r>
    <d v="2024-04-11T00:00:00"/>
    <s v="Apr"/>
    <s v="Donnerstag"/>
    <s v=" 09:24:50"/>
    <x v="0"/>
    <m/>
    <m/>
    <m/>
    <m/>
    <m/>
    <m/>
    <m/>
    <m/>
    <m/>
    <m/>
    <m/>
    <m/>
    <m/>
    <m/>
    <n v="1"/>
    <m/>
    <m/>
    <m/>
    <m/>
  </r>
  <r>
    <d v="2024-04-19T00:00:00"/>
    <s v="Apr"/>
    <s v="Freitag"/>
    <s v=" 09:25:05"/>
    <x v="0"/>
    <m/>
    <m/>
    <m/>
    <n v="1"/>
    <m/>
    <m/>
    <m/>
    <m/>
    <m/>
    <m/>
    <m/>
    <m/>
    <m/>
    <m/>
    <m/>
    <m/>
    <m/>
    <m/>
    <m/>
  </r>
  <r>
    <d v="2024-04-08T00:00:00"/>
    <s v="Apr"/>
    <s v="Montag"/>
    <s v=" 09:25:27"/>
    <x v="0"/>
    <m/>
    <m/>
    <n v="1"/>
    <m/>
    <m/>
    <m/>
    <m/>
    <m/>
    <m/>
    <m/>
    <m/>
    <m/>
    <m/>
    <m/>
    <m/>
    <m/>
    <m/>
    <m/>
    <m/>
  </r>
  <r>
    <d v="2024-04-24T00:00:00"/>
    <s v="Apr"/>
    <s v="Mittwoch"/>
    <s v=" 09:25:48"/>
    <x v="0"/>
    <m/>
    <m/>
    <m/>
    <m/>
    <m/>
    <m/>
    <m/>
    <n v="1"/>
    <m/>
    <m/>
    <m/>
    <m/>
    <m/>
    <m/>
    <m/>
    <m/>
    <m/>
    <m/>
    <m/>
  </r>
  <r>
    <d v="2024-04-18T00:00:00"/>
    <s v="Apr"/>
    <s v="Donnerstag"/>
    <s v=" 09:25:52"/>
    <x v="0"/>
    <m/>
    <m/>
    <m/>
    <m/>
    <m/>
    <m/>
    <m/>
    <m/>
    <m/>
    <m/>
    <m/>
    <m/>
    <m/>
    <m/>
    <n v="1"/>
    <m/>
    <m/>
    <m/>
    <m/>
  </r>
  <r>
    <d v="2024-04-03T00:00:00"/>
    <s v="Apr"/>
    <s v="Mittwoch"/>
    <s v=" 09:26:17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09:26:35"/>
    <x v="0"/>
    <m/>
    <m/>
    <m/>
    <m/>
    <m/>
    <m/>
    <m/>
    <m/>
    <m/>
    <m/>
    <n v="1"/>
    <m/>
    <m/>
    <m/>
    <m/>
    <m/>
    <m/>
    <m/>
    <m/>
  </r>
  <r>
    <d v="2024-04-03T00:00:00"/>
    <s v="Apr"/>
    <s v="Mittwoch"/>
    <s v=" 09:27:04"/>
    <x v="0"/>
    <m/>
    <m/>
    <m/>
    <m/>
    <m/>
    <m/>
    <n v="1"/>
    <m/>
    <m/>
    <m/>
    <m/>
    <m/>
    <m/>
    <m/>
    <m/>
    <m/>
    <m/>
    <m/>
    <m/>
  </r>
  <r>
    <d v="2024-04-30T00:00:00"/>
    <s v="Apr"/>
    <s v="Dienstag"/>
    <s v=" 09:27:29"/>
    <x v="0"/>
    <m/>
    <m/>
    <m/>
    <m/>
    <m/>
    <m/>
    <m/>
    <m/>
    <m/>
    <m/>
    <m/>
    <m/>
    <m/>
    <m/>
    <m/>
    <m/>
    <m/>
    <m/>
    <n v="1"/>
  </r>
  <r>
    <d v="2024-04-30T00:00:00"/>
    <s v="Apr"/>
    <s v="Dienstag"/>
    <s v=" 09:27:32"/>
    <x v="0"/>
    <n v="1"/>
    <m/>
    <m/>
    <m/>
    <m/>
    <m/>
    <m/>
    <m/>
    <m/>
    <m/>
    <m/>
    <m/>
    <m/>
    <m/>
    <m/>
    <m/>
    <m/>
    <m/>
    <m/>
  </r>
  <r>
    <d v="2024-04-02T00:00:00"/>
    <s v="Apr"/>
    <s v="Dienstag"/>
    <s v=" 09:27:38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09:28:37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09:28:39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09:28:55"/>
    <x v="0"/>
    <m/>
    <m/>
    <m/>
    <m/>
    <m/>
    <m/>
    <m/>
    <m/>
    <m/>
    <m/>
    <m/>
    <m/>
    <m/>
    <m/>
    <m/>
    <m/>
    <m/>
    <m/>
    <n v="1"/>
  </r>
  <r>
    <d v="2024-04-22T00:00:00"/>
    <s v="Apr"/>
    <s v="Montag"/>
    <s v=" 09:29:22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09:29:38"/>
    <x v="0"/>
    <m/>
    <m/>
    <m/>
    <m/>
    <m/>
    <m/>
    <m/>
    <m/>
    <n v="1"/>
    <m/>
    <m/>
    <m/>
    <m/>
    <m/>
    <m/>
    <m/>
    <m/>
    <m/>
    <m/>
  </r>
  <r>
    <d v="2024-04-17T00:00:00"/>
    <s v="Apr"/>
    <s v="Mittwoch"/>
    <s v=" 09:30:03"/>
    <x v="0"/>
    <m/>
    <m/>
    <m/>
    <m/>
    <m/>
    <m/>
    <m/>
    <m/>
    <m/>
    <m/>
    <m/>
    <m/>
    <m/>
    <m/>
    <m/>
    <n v="1"/>
    <m/>
    <m/>
    <m/>
  </r>
  <r>
    <d v="2024-04-04T00:00:00"/>
    <s v="Apr"/>
    <s v="Donnerstag"/>
    <s v=" 09:30:06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09:30:24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09:30:54"/>
    <x v="0"/>
    <m/>
    <m/>
    <m/>
    <m/>
    <m/>
    <m/>
    <m/>
    <m/>
    <m/>
    <m/>
    <m/>
    <m/>
    <n v="1"/>
    <m/>
    <m/>
    <m/>
    <m/>
    <m/>
    <m/>
  </r>
  <r>
    <d v="2024-04-04T00:00:00"/>
    <s v="Apr"/>
    <s v="Donnerstag"/>
    <s v=" 09:31:33"/>
    <x v="0"/>
    <m/>
    <m/>
    <m/>
    <m/>
    <m/>
    <m/>
    <n v="1"/>
    <m/>
    <m/>
    <m/>
    <m/>
    <m/>
    <m/>
    <m/>
    <m/>
    <m/>
    <m/>
    <m/>
    <m/>
  </r>
  <r>
    <d v="2024-04-08T00:00:00"/>
    <s v="Apr"/>
    <s v="Montag"/>
    <s v=" 09:32:33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09:33:42"/>
    <x v="0"/>
    <m/>
    <m/>
    <m/>
    <m/>
    <m/>
    <m/>
    <n v="1"/>
    <m/>
    <m/>
    <m/>
    <m/>
    <m/>
    <m/>
    <m/>
    <m/>
    <m/>
    <m/>
    <m/>
    <m/>
  </r>
  <r>
    <d v="2024-04-22T00:00:00"/>
    <s v="Apr"/>
    <s v="Montag"/>
    <s v=" 09:33:48"/>
    <x v="0"/>
    <m/>
    <m/>
    <m/>
    <m/>
    <m/>
    <m/>
    <m/>
    <m/>
    <n v="1"/>
    <m/>
    <m/>
    <m/>
    <m/>
    <m/>
    <m/>
    <m/>
    <m/>
    <m/>
    <m/>
  </r>
  <r>
    <d v="2024-04-23T00:00:00"/>
    <s v="Apr"/>
    <s v="Dienstag"/>
    <s v=" 09:33:53"/>
    <x v="0"/>
    <m/>
    <m/>
    <m/>
    <m/>
    <m/>
    <m/>
    <m/>
    <m/>
    <m/>
    <m/>
    <m/>
    <m/>
    <m/>
    <m/>
    <m/>
    <m/>
    <m/>
    <m/>
    <n v="1"/>
  </r>
  <r>
    <d v="2024-04-12T00:00:00"/>
    <s v="Apr"/>
    <s v="Freitag"/>
    <s v=" 09:35:00"/>
    <x v="0"/>
    <m/>
    <m/>
    <m/>
    <m/>
    <m/>
    <m/>
    <m/>
    <m/>
    <n v="1"/>
    <m/>
    <m/>
    <m/>
    <m/>
    <m/>
    <m/>
    <m/>
    <m/>
    <m/>
    <m/>
  </r>
  <r>
    <d v="2024-04-06T00:00:00"/>
    <s v="Apr"/>
    <s v="Samstag"/>
    <s v=" 09:35:23"/>
    <x v="1"/>
    <m/>
    <m/>
    <m/>
    <m/>
    <m/>
    <m/>
    <m/>
    <m/>
    <m/>
    <m/>
    <m/>
    <m/>
    <m/>
    <n v="1"/>
    <m/>
    <m/>
    <m/>
    <m/>
    <m/>
  </r>
  <r>
    <d v="2024-04-29T00:00:00"/>
    <s v="Apr"/>
    <s v="Montag"/>
    <s v=" 09:35:26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09:35:51"/>
    <x v="0"/>
    <m/>
    <m/>
    <m/>
    <m/>
    <m/>
    <m/>
    <n v="1"/>
    <m/>
    <m/>
    <m/>
    <m/>
    <m/>
    <m/>
    <m/>
    <m/>
    <m/>
    <m/>
    <m/>
    <m/>
  </r>
  <r>
    <d v="2024-04-04T00:00:00"/>
    <s v="Apr"/>
    <s v="Donnerstag"/>
    <s v=" 09:35:59"/>
    <x v="0"/>
    <m/>
    <m/>
    <m/>
    <m/>
    <m/>
    <m/>
    <m/>
    <m/>
    <m/>
    <m/>
    <m/>
    <m/>
    <n v="1"/>
    <m/>
    <m/>
    <m/>
    <m/>
    <m/>
    <m/>
  </r>
  <r>
    <d v="2024-04-04T00:00:00"/>
    <s v="Apr"/>
    <s v="Donnerstag"/>
    <s v=" 09:36:00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09:36:00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09:36:20"/>
    <x v="0"/>
    <m/>
    <m/>
    <m/>
    <m/>
    <m/>
    <m/>
    <m/>
    <m/>
    <m/>
    <m/>
    <m/>
    <m/>
    <m/>
    <m/>
    <m/>
    <m/>
    <m/>
    <m/>
    <n v="1"/>
  </r>
  <r>
    <d v="2024-04-22T00:00:00"/>
    <s v="Apr"/>
    <s v="Montag"/>
    <s v=" 09:36:22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09:36:23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09:36:25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09:36:29"/>
    <x v="0"/>
    <m/>
    <m/>
    <n v="1"/>
    <m/>
    <m/>
    <m/>
    <m/>
    <m/>
    <m/>
    <m/>
    <m/>
    <m/>
    <m/>
    <m/>
    <m/>
    <m/>
    <m/>
    <m/>
    <m/>
  </r>
  <r>
    <d v="2024-04-08T00:00:00"/>
    <s v="Apr"/>
    <s v="Montag"/>
    <s v=" 09:36:58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09:37:02"/>
    <x v="0"/>
    <m/>
    <m/>
    <m/>
    <m/>
    <m/>
    <m/>
    <m/>
    <m/>
    <m/>
    <m/>
    <m/>
    <m/>
    <m/>
    <m/>
    <m/>
    <m/>
    <m/>
    <m/>
    <n v="1"/>
  </r>
  <r>
    <d v="2024-04-24T00:00:00"/>
    <s v="Apr"/>
    <s v="Mittwoch"/>
    <s v=" 09:37:19"/>
    <x v="0"/>
    <m/>
    <m/>
    <m/>
    <m/>
    <m/>
    <m/>
    <m/>
    <m/>
    <m/>
    <m/>
    <m/>
    <m/>
    <m/>
    <m/>
    <m/>
    <m/>
    <m/>
    <m/>
    <n v="1"/>
  </r>
  <r>
    <d v="2024-04-24T00:00:00"/>
    <s v="Apr"/>
    <s v="Mittwoch"/>
    <s v=" 09:37:21"/>
    <x v="0"/>
    <m/>
    <m/>
    <m/>
    <m/>
    <m/>
    <m/>
    <m/>
    <m/>
    <m/>
    <m/>
    <m/>
    <m/>
    <m/>
    <m/>
    <m/>
    <m/>
    <m/>
    <m/>
    <n v="1"/>
  </r>
  <r>
    <d v="2024-04-24T00:00:00"/>
    <s v="Apr"/>
    <s v="Mittwoch"/>
    <s v=" 09:37:23"/>
    <x v="0"/>
    <m/>
    <m/>
    <m/>
    <m/>
    <m/>
    <m/>
    <m/>
    <m/>
    <m/>
    <m/>
    <m/>
    <m/>
    <m/>
    <m/>
    <m/>
    <n v="1"/>
    <m/>
    <m/>
    <m/>
  </r>
  <r>
    <d v="2024-04-17T00:00:00"/>
    <s v="Apr"/>
    <s v="Mittwoch"/>
    <s v=" 09:37:36"/>
    <x v="0"/>
    <m/>
    <n v="1"/>
    <m/>
    <m/>
    <m/>
    <m/>
    <m/>
    <m/>
    <m/>
    <m/>
    <m/>
    <m/>
    <m/>
    <m/>
    <m/>
    <m/>
    <m/>
    <m/>
    <m/>
  </r>
  <r>
    <d v="2024-04-17T00:00:00"/>
    <s v="Apr"/>
    <s v="Mittwoch"/>
    <s v=" 09:37:41"/>
    <x v="0"/>
    <m/>
    <m/>
    <n v="1"/>
    <m/>
    <m/>
    <m/>
    <m/>
    <m/>
    <m/>
    <m/>
    <m/>
    <m/>
    <m/>
    <m/>
    <m/>
    <m/>
    <m/>
    <m/>
    <m/>
  </r>
  <r>
    <d v="2024-04-29T00:00:00"/>
    <s v="Apr"/>
    <s v="Montag"/>
    <s v=" 09:38:09"/>
    <x v="0"/>
    <m/>
    <m/>
    <m/>
    <m/>
    <m/>
    <m/>
    <n v="1"/>
    <m/>
    <m/>
    <m/>
    <m/>
    <m/>
    <m/>
    <m/>
    <m/>
    <m/>
    <m/>
    <m/>
    <m/>
  </r>
  <r>
    <d v="2024-04-16T00:00:00"/>
    <s v="Apr"/>
    <s v="Dienstag"/>
    <s v=" 09:38:11"/>
    <x v="0"/>
    <m/>
    <m/>
    <m/>
    <n v="1"/>
    <m/>
    <m/>
    <m/>
    <m/>
    <m/>
    <m/>
    <m/>
    <m/>
    <m/>
    <m/>
    <m/>
    <m/>
    <m/>
    <m/>
    <m/>
  </r>
  <r>
    <d v="2024-04-10T00:00:00"/>
    <s v="Apr"/>
    <s v="Mittwoch"/>
    <s v=" 09:39:01"/>
    <x v="0"/>
    <m/>
    <m/>
    <m/>
    <m/>
    <m/>
    <m/>
    <m/>
    <m/>
    <m/>
    <m/>
    <m/>
    <m/>
    <m/>
    <m/>
    <m/>
    <n v="1"/>
    <m/>
    <m/>
    <m/>
  </r>
  <r>
    <d v="2024-04-26T00:00:00"/>
    <s v="Apr"/>
    <s v="Freitag"/>
    <s v=" 09:39:48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09:40:29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09:40:36"/>
    <x v="0"/>
    <m/>
    <m/>
    <m/>
    <m/>
    <m/>
    <m/>
    <m/>
    <m/>
    <m/>
    <m/>
    <m/>
    <m/>
    <m/>
    <m/>
    <m/>
    <n v="1"/>
    <m/>
    <m/>
    <m/>
  </r>
  <r>
    <d v="2024-04-06T00:00:00"/>
    <s v="Apr"/>
    <s v="Samstag"/>
    <s v=" 09:40:47"/>
    <x v="1"/>
    <m/>
    <m/>
    <m/>
    <n v="1"/>
    <m/>
    <m/>
    <m/>
    <m/>
    <m/>
    <m/>
    <m/>
    <m/>
    <m/>
    <m/>
    <m/>
    <m/>
    <m/>
    <m/>
    <m/>
  </r>
  <r>
    <d v="2024-04-29T00:00:00"/>
    <s v="Apr"/>
    <s v="Montag"/>
    <s v=" 09:41:05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09:41:06"/>
    <x v="0"/>
    <m/>
    <m/>
    <m/>
    <m/>
    <m/>
    <m/>
    <m/>
    <m/>
    <m/>
    <m/>
    <m/>
    <m/>
    <m/>
    <m/>
    <m/>
    <n v="1"/>
    <m/>
    <m/>
    <m/>
  </r>
  <r>
    <d v="2024-04-20T00:00:00"/>
    <s v="Apr"/>
    <s v="Samstag"/>
    <s v=" 09:41:41"/>
    <x v="1"/>
    <m/>
    <m/>
    <m/>
    <m/>
    <m/>
    <m/>
    <m/>
    <m/>
    <m/>
    <m/>
    <m/>
    <m/>
    <n v="1"/>
    <m/>
    <m/>
    <m/>
    <m/>
    <m/>
    <m/>
  </r>
  <r>
    <d v="2024-04-20T00:00:00"/>
    <s v="Apr"/>
    <s v="Samstag"/>
    <s v=" 09:41:42"/>
    <x v="1"/>
    <m/>
    <m/>
    <m/>
    <m/>
    <m/>
    <m/>
    <m/>
    <m/>
    <m/>
    <m/>
    <m/>
    <m/>
    <m/>
    <m/>
    <m/>
    <m/>
    <m/>
    <m/>
    <n v="1"/>
  </r>
  <r>
    <d v="2024-04-18T00:00:00"/>
    <s v="Apr"/>
    <s v="Donnerstag"/>
    <s v=" 09:41:46"/>
    <x v="0"/>
    <m/>
    <m/>
    <m/>
    <m/>
    <m/>
    <m/>
    <m/>
    <m/>
    <n v="1"/>
    <m/>
    <m/>
    <m/>
    <m/>
    <m/>
    <m/>
    <m/>
    <m/>
    <m/>
    <m/>
  </r>
  <r>
    <d v="2024-04-27T00:00:00"/>
    <s v="Apr"/>
    <s v="Samstag"/>
    <s v=" 09:42:10"/>
    <x v="1"/>
    <m/>
    <m/>
    <m/>
    <m/>
    <n v="1"/>
    <m/>
    <m/>
    <m/>
    <m/>
    <m/>
    <m/>
    <m/>
    <m/>
    <m/>
    <m/>
    <m/>
    <m/>
    <m/>
    <m/>
  </r>
  <r>
    <d v="2024-04-29T00:00:00"/>
    <s v="Apr"/>
    <s v="Montag"/>
    <s v=" 09:42:23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09:42:29"/>
    <x v="0"/>
    <m/>
    <m/>
    <m/>
    <m/>
    <m/>
    <m/>
    <n v="1"/>
    <m/>
    <m/>
    <m/>
    <m/>
    <m/>
    <m/>
    <m/>
    <m/>
    <m/>
    <m/>
    <m/>
    <m/>
  </r>
  <r>
    <d v="2024-04-24T00:00:00"/>
    <s v="Apr"/>
    <s v="Mittwoch"/>
    <s v=" 09:43:24"/>
    <x v="0"/>
    <m/>
    <n v="1"/>
    <m/>
    <m/>
    <m/>
    <m/>
    <m/>
    <m/>
    <m/>
    <m/>
    <m/>
    <m/>
    <m/>
    <m/>
    <m/>
    <m/>
    <m/>
    <m/>
    <m/>
  </r>
  <r>
    <d v="2024-04-10T00:00:00"/>
    <s v="Apr"/>
    <s v="Mittwoch"/>
    <s v=" 09:43:50"/>
    <x v="0"/>
    <m/>
    <m/>
    <m/>
    <m/>
    <m/>
    <m/>
    <m/>
    <m/>
    <m/>
    <m/>
    <m/>
    <m/>
    <m/>
    <m/>
    <m/>
    <n v="1"/>
    <m/>
    <m/>
    <m/>
  </r>
  <r>
    <d v="2024-04-04T00:00:00"/>
    <s v="Apr"/>
    <s v="Donnerstag"/>
    <s v=" 09:44:36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09:44:53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09:44:54"/>
    <x v="0"/>
    <m/>
    <m/>
    <m/>
    <m/>
    <m/>
    <m/>
    <m/>
    <m/>
    <m/>
    <m/>
    <m/>
    <m/>
    <m/>
    <m/>
    <m/>
    <n v="1"/>
    <m/>
    <m/>
    <m/>
  </r>
  <r>
    <d v="2024-04-20T00:00:00"/>
    <s v="Apr"/>
    <s v="Samstag"/>
    <s v=" 09:45:23"/>
    <x v="1"/>
    <m/>
    <m/>
    <m/>
    <m/>
    <m/>
    <m/>
    <m/>
    <m/>
    <n v="1"/>
    <m/>
    <m/>
    <m/>
    <m/>
    <m/>
    <m/>
    <m/>
    <m/>
    <m/>
    <m/>
  </r>
  <r>
    <d v="2024-04-30T00:00:00"/>
    <s v="Apr"/>
    <s v="Dienstag"/>
    <s v=" 09:45:50"/>
    <x v="0"/>
    <m/>
    <m/>
    <m/>
    <m/>
    <m/>
    <m/>
    <m/>
    <m/>
    <m/>
    <m/>
    <m/>
    <m/>
    <m/>
    <m/>
    <m/>
    <n v="1"/>
    <m/>
    <m/>
    <m/>
  </r>
  <r>
    <d v="2024-04-26T00:00:00"/>
    <s v="Apr"/>
    <s v="Freitag"/>
    <s v=" 09:46:43"/>
    <x v="0"/>
    <m/>
    <m/>
    <m/>
    <m/>
    <m/>
    <m/>
    <m/>
    <m/>
    <m/>
    <m/>
    <m/>
    <m/>
    <m/>
    <m/>
    <m/>
    <n v="1"/>
    <m/>
    <m/>
    <m/>
  </r>
  <r>
    <d v="2024-04-05T00:00:00"/>
    <s v="Apr"/>
    <s v="Freitag"/>
    <s v=" 09:46:49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09:46:51"/>
    <x v="0"/>
    <m/>
    <m/>
    <m/>
    <m/>
    <m/>
    <m/>
    <m/>
    <m/>
    <m/>
    <m/>
    <m/>
    <m/>
    <m/>
    <m/>
    <m/>
    <n v="1"/>
    <m/>
    <m/>
    <m/>
  </r>
  <r>
    <d v="2024-04-05T00:00:00"/>
    <s v="Apr"/>
    <s v="Freitag"/>
    <s v=" 09:46:52"/>
    <x v="0"/>
    <m/>
    <m/>
    <m/>
    <m/>
    <m/>
    <n v="1"/>
    <m/>
    <m/>
    <m/>
    <m/>
    <m/>
    <m/>
    <m/>
    <m/>
    <m/>
    <m/>
    <m/>
    <m/>
    <m/>
  </r>
  <r>
    <d v="2024-04-23T00:00:00"/>
    <s v="Apr"/>
    <s v="Dienstag"/>
    <s v=" 09:47:00"/>
    <x v="0"/>
    <m/>
    <m/>
    <m/>
    <m/>
    <m/>
    <m/>
    <m/>
    <m/>
    <m/>
    <m/>
    <m/>
    <m/>
    <m/>
    <m/>
    <m/>
    <m/>
    <m/>
    <m/>
    <n v="1"/>
  </r>
  <r>
    <d v="2024-04-23T00:00:00"/>
    <s v="Apr"/>
    <s v="Dienstag"/>
    <s v=" 09:47:02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09:47:46"/>
    <x v="0"/>
    <m/>
    <m/>
    <m/>
    <m/>
    <m/>
    <m/>
    <m/>
    <m/>
    <m/>
    <m/>
    <m/>
    <m/>
    <m/>
    <m/>
    <m/>
    <m/>
    <m/>
    <n v="1"/>
    <m/>
  </r>
  <r>
    <d v="2024-04-02T00:00:00"/>
    <s v="Apr"/>
    <s v="Dienstag"/>
    <s v=" 09:47:48"/>
    <x v="0"/>
    <m/>
    <m/>
    <m/>
    <m/>
    <m/>
    <m/>
    <m/>
    <m/>
    <m/>
    <m/>
    <m/>
    <m/>
    <m/>
    <m/>
    <m/>
    <m/>
    <m/>
    <m/>
    <n v="1"/>
  </r>
  <r>
    <d v="2024-04-11T00:00:00"/>
    <s v="Apr"/>
    <s v="Donnerstag"/>
    <s v=" 09:48:09"/>
    <x v="0"/>
    <m/>
    <m/>
    <m/>
    <m/>
    <m/>
    <m/>
    <m/>
    <m/>
    <m/>
    <m/>
    <m/>
    <m/>
    <m/>
    <m/>
    <m/>
    <n v="1"/>
    <m/>
    <m/>
    <m/>
  </r>
  <r>
    <d v="2024-04-20T00:00:00"/>
    <s v="Apr"/>
    <s v="Samstag"/>
    <s v=" 09:48:31"/>
    <x v="1"/>
    <m/>
    <m/>
    <m/>
    <n v="1"/>
    <m/>
    <m/>
    <m/>
    <m/>
    <m/>
    <m/>
    <m/>
    <m/>
    <m/>
    <m/>
    <m/>
    <m/>
    <m/>
    <m/>
    <m/>
  </r>
  <r>
    <d v="2024-04-15T00:00:00"/>
    <s v="Apr"/>
    <s v="Montag"/>
    <s v=" 09:48:36"/>
    <x v="0"/>
    <m/>
    <m/>
    <m/>
    <m/>
    <m/>
    <m/>
    <m/>
    <m/>
    <m/>
    <m/>
    <m/>
    <m/>
    <m/>
    <m/>
    <m/>
    <n v="1"/>
    <m/>
    <m/>
    <m/>
  </r>
  <r>
    <d v="2024-04-15T00:00:00"/>
    <s v="Apr"/>
    <s v="Montag"/>
    <s v=" 09:48:39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09:48:57"/>
    <x v="0"/>
    <m/>
    <m/>
    <m/>
    <m/>
    <m/>
    <m/>
    <m/>
    <m/>
    <n v="1"/>
    <m/>
    <m/>
    <m/>
    <m/>
    <m/>
    <m/>
    <m/>
    <m/>
    <m/>
    <m/>
  </r>
  <r>
    <d v="2024-04-13T00:00:00"/>
    <s v="Apr"/>
    <s v="Samstag"/>
    <s v=" 09:49:08"/>
    <x v="1"/>
    <m/>
    <m/>
    <m/>
    <m/>
    <m/>
    <m/>
    <m/>
    <m/>
    <m/>
    <m/>
    <m/>
    <m/>
    <m/>
    <m/>
    <m/>
    <n v="1"/>
    <m/>
    <m/>
    <m/>
  </r>
  <r>
    <d v="2024-04-23T00:00:00"/>
    <s v="Apr"/>
    <s v="Dienstag"/>
    <s v=" 09:49:33"/>
    <x v="0"/>
    <m/>
    <m/>
    <m/>
    <m/>
    <m/>
    <m/>
    <m/>
    <m/>
    <m/>
    <m/>
    <m/>
    <m/>
    <m/>
    <m/>
    <m/>
    <m/>
    <m/>
    <m/>
    <n v="1"/>
  </r>
  <r>
    <d v="2024-04-15T00:00:00"/>
    <s v="Apr"/>
    <s v="Montag"/>
    <s v=" 09:49:50"/>
    <x v="0"/>
    <m/>
    <m/>
    <m/>
    <m/>
    <m/>
    <m/>
    <m/>
    <n v="1"/>
    <m/>
    <m/>
    <m/>
    <m/>
    <m/>
    <m/>
    <m/>
    <m/>
    <m/>
    <m/>
    <m/>
  </r>
  <r>
    <d v="2024-04-25T00:00:00"/>
    <s v="Apr"/>
    <s v="Donnerstag"/>
    <s v=" 09:49:53"/>
    <x v="0"/>
    <m/>
    <m/>
    <m/>
    <n v="1"/>
    <m/>
    <m/>
    <m/>
    <m/>
    <m/>
    <m/>
    <m/>
    <m/>
    <m/>
    <m/>
    <m/>
    <m/>
    <m/>
    <m/>
    <m/>
  </r>
  <r>
    <d v="2024-04-24T00:00:00"/>
    <s v="Apr"/>
    <s v="Mittwoch"/>
    <s v=" 09:49:56"/>
    <x v="0"/>
    <m/>
    <m/>
    <m/>
    <m/>
    <m/>
    <m/>
    <m/>
    <m/>
    <m/>
    <m/>
    <m/>
    <m/>
    <m/>
    <n v="1"/>
    <m/>
    <m/>
    <m/>
    <m/>
    <m/>
  </r>
  <r>
    <d v="2024-04-08T00:00:00"/>
    <s v="Apr"/>
    <s v="Montag"/>
    <s v=" 09:50:09"/>
    <x v="0"/>
    <n v="1"/>
    <m/>
    <m/>
    <m/>
    <m/>
    <m/>
    <m/>
    <m/>
    <m/>
    <m/>
    <m/>
    <m/>
    <m/>
    <m/>
    <m/>
    <m/>
    <m/>
    <m/>
    <m/>
  </r>
  <r>
    <d v="2024-04-05T00:00:00"/>
    <s v="Apr"/>
    <s v="Freitag"/>
    <s v=" 09:50:32"/>
    <x v="0"/>
    <m/>
    <m/>
    <m/>
    <m/>
    <m/>
    <m/>
    <m/>
    <m/>
    <n v="1"/>
    <m/>
    <m/>
    <m/>
    <m/>
    <m/>
    <m/>
    <m/>
    <m/>
    <m/>
    <m/>
  </r>
  <r>
    <d v="2024-04-10T00:00:00"/>
    <s v="Apr"/>
    <s v="Mittwoch"/>
    <s v=" 09:50:37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09:51:10"/>
    <x v="0"/>
    <m/>
    <m/>
    <m/>
    <m/>
    <m/>
    <m/>
    <m/>
    <m/>
    <n v="1"/>
    <m/>
    <m/>
    <m/>
    <m/>
    <m/>
    <m/>
    <m/>
    <m/>
    <m/>
    <m/>
  </r>
  <r>
    <d v="2024-04-10T00:00:00"/>
    <s v="Apr"/>
    <s v="Mittwoch"/>
    <s v=" 09:51:44"/>
    <x v="0"/>
    <m/>
    <m/>
    <m/>
    <m/>
    <m/>
    <m/>
    <m/>
    <m/>
    <n v="1"/>
    <m/>
    <m/>
    <m/>
    <m/>
    <m/>
    <m/>
    <m/>
    <m/>
    <m/>
    <m/>
  </r>
  <r>
    <d v="2024-04-08T00:00:00"/>
    <s v="Apr"/>
    <s v="Montag"/>
    <s v=" 09:51:51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09:52:16"/>
    <x v="0"/>
    <m/>
    <m/>
    <m/>
    <m/>
    <m/>
    <m/>
    <m/>
    <n v="1"/>
    <m/>
    <m/>
    <m/>
    <m/>
    <m/>
    <m/>
    <m/>
    <m/>
    <m/>
    <m/>
    <m/>
  </r>
  <r>
    <d v="2024-04-02T00:00:00"/>
    <s v="Apr"/>
    <s v="Dienstag"/>
    <s v=" 09:52:36"/>
    <x v="0"/>
    <m/>
    <m/>
    <m/>
    <m/>
    <m/>
    <n v="1"/>
    <m/>
    <m/>
    <m/>
    <m/>
    <m/>
    <m/>
    <m/>
    <m/>
    <m/>
    <m/>
    <m/>
    <m/>
    <m/>
  </r>
  <r>
    <d v="2024-04-04T00:00:00"/>
    <s v="Apr"/>
    <s v="Donnerstag"/>
    <s v=" 09:52:49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09:52:49"/>
    <x v="0"/>
    <m/>
    <m/>
    <m/>
    <m/>
    <m/>
    <m/>
    <n v="1"/>
    <m/>
    <m/>
    <m/>
    <m/>
    <m/>
    <m/>
    <m/>
    <m/>
    <m/>
    <m/>
    <m/>
    <m/>
  </r>
  <r>
    <d v="2024-04-11T00:00:00"/>
    <s v="Apr"/>
    <s v="Donnerstag"/>
    <s v=" 09:53:00"/>
    <x v="0"/>
    <m/>
    <m/>
    <m/>
    <n v="1"/>
    <m/>
    <m/>
    <m/>
    <m/>
    <m/>
    <m/>
    <m/>
    <m/>
    <m/>
    <m/>
    <m/>
    <m/>
    <m/>
    <m/>
    <m/>
  </r>
  <r>
    <d v="2024-04-06T00:00:00"/>
    <s v="Apr"/>
    <s v="Samstag"/>
    <s v=" 09:53:16"/>
    <x v="1"/>
    <m/>
    <m/>
    <m/>
    <n v="1"/>
    <m/>
    <m/>
    <m/>
    <m/>
    <m/>
    <m/>
    <m/>
    <m/>
    <m/>
    <m/>
    <m/>
    <m/>
    <m/>
    <m/>
    <m/>
  </r>
  <r>
    <d v="2024-04-22T00:00:00"/>
    <s v="Apr"/>
    <s v="Montag"/>
    <s v=" 09:53:38"/>
    <x v="0"/>
    <m/>
    <m/>
    <m/>
    <m/>
    <m/>
    <m/>
    <m/>
    <m/>
    <m/>
    <m/>
    <m/>
    <m/>
    <m/>
    <m/>
    <m/>
    <m/>
    <m/>
    <m/>
    <n v="1"/>
  </r>
  <r>
    <d v="2024-04-08T00:00:00"/>
    <s v="Apr"/>
    <s v="Montag"/>
    <s v=" 09:54:29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09:54:58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09:55:20"/>
    <x v="0"/>
    <m/>
    <m/>
    <m/>
    <m/>
    <m/>
    <m/>
    <m/>
    <m/>
    <m/>
    <m/>
    <m/>
    <m/>
    <m/>
    <m/>
    <m/>
    <m/>
    <m/>
    <m/>
    <n v="1"/>
  </r>
  <r>
    <d v="2024-04-27T00:00:00"/>
    <s v="Apr"/>
    <s v="Samstag"/>
    <s v=" 09:55:24"/>
    <x v="1"/>
    <m/>
    <n v="1"/>
    <m/>
    <m/>
    <m/>
    <m/>
    <m/>
    <m/>
    <m/>
    <m/>
    <m/>
    <m/>
    <m/>
    <m/>
    <m/>
    <m/>
    <m/>
    <m/>
    <m/>
  </r>
  <r>
    <d v="2024-04-02T00:00:00"/>
    <s v="Apr"/>
    <s v="Dienstag"/>
    <s v=" 09:55:49"/>
    <x v="0"/>
    <m/>
    <m/>
    <m/>
    <m/>
    <m/>
    <m/>
    <m/>
    <m/>
    <n v="1"/>
    <m/>
    <m/>
    <m/>
    <m/>
    <m/>
    <m/>
    <m/>
    <m/>
    <m/>
    <m/>
  </r>
  <r>
    <d v="2024-04-08T00:00:00"/>
    <s v="Apr"/>
    <s v="Montag"/>
    <s v=" 09:57:09"/>
    <x v="0"/>
    <m/>
    <m/>
    <m/>
    <m/>
    <m/>
    <m/>
    <m/>
    <n v="1"/>
    <m/>
    <m/>
    <m/>
    <m/>
    <m/>
    <m/>
    <m/>
    <m/>
    <m/>
    <m/>
    <m/>
  </r>
  <r>
    <d v="2024-04-19T00:00:00"/>
    <s v="Apr"/>
    <s v="Freitag"/>
    <s v=" 09:57:16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09:57:52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09:58:16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09:59:24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09:59:48"/>
    <x v="0"/>
    <m/>
    <n v="1"/>
    <m/>
    <m/>
    <m/>
    <m/>
    <m/>
    <m/>
    <m/>
    <m/>
    <m/>
    <m/>
    <m/>
    <m/>
    <m/>
    <m/>
    <m/>
    <m/>
    <m/>
  </r>
  <r>
    <d v="2024-04-25T00:00:00"/>
    <s v="Apr"/>
    <s v="Donnerstag"/>
    <s v=" 09:59:49"/>
    <x v="0"/>
    <m/>
    <m/>
    <m/>
    <m/>
    <m/>
    <m/>
    <m/>
    <m/>
    <m/>
    <m/>
    <m/>
    <m/>
    <m/>
    <m/>
    <m/>
    <m/>
    <m/>
    <m/>
    <n v="1"/>
  </r>
  <r>
    <d v="2024-04-03T00:00:00"/>
    <s v="Apr"/>
    <s v="Mittwoch"/>
    <s v=" 10:00:26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0:00:28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0:00:55"/>
    <x v="0"/>
    <m/>
    <n v="1"/>
    <m/>
    <m/>
    <m/>
    <m/>
    <m/>
    <m/>
    <m/>
    <m/>
    <m/>
    <m/>
    <m/>
    <m/>
    <m/>
    <m/>
    <m/>
    <m/>
    <m/>
  </r>
  <r>
    <d v="2024-04-29T00:00:00"/>
    <s v="Apr"/>
    <s v="Montag"/>
    <s v=" 10:01:13"/>
    <x v="0"/>
    <m/>
    <m/>
    <m/>
    <m/>
    <m/>
    <m/>
    <m/>
    <m/>
    <m/>
    <m/>
    <m/>
    <m/>
    <n v="1"/>
    <m/>
    <m/>
    <m/>
    <m/>
    <m/>
    <m/>
  </r>
  <r>
    <d v="2024-04-04T00:00:00"/>
    <s v="Apr"/>
    <s v="Donnerstag"/>
    <s v=" 10:01:23"/>
    <x v="0"/>
    <m/>
    <m/>
    <m/>
    <m/>
    <m/>
    <m/>
    <m/>
    <m/>
    <m/>
    <m/>
    <m/>
    <m/>
    <m/>
    <n v="1"/>
    <m/>
    <m/>
    <m/>
    <m/>
    <m/>
  </r>
  <r>
    <d v="2024-04-08T00:00:00"/>
    <s v="Apr"/>
    <s v="Montag"/>
    <s v=" 10:02:14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10:02:16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10:02:18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10:02:19"/>
    <x v="0"/>
    <m/>
    <m/>
    <m/>
    <m/>
    <m/>
    <m/>
    <m/>
    <m/>
    <m/>
    <m/>
    <m/>
    <m/>
    <m/>
    <m/>
    <m/>
    <m/>
    <m/>
    <m/>
    <n v="1"/>
  </r>
  <r>
    <d v="2024-04-26T00:00:00"/>
    <s v="Apr"/>
    <s v="Freitag"/>
    <s v=" 10:02:21"/>
    <x v="0"/>
    <m/>
    <m/>
    <m/>
    <m/>
    <m/>
    <m/>
    <m/>
    <m/>
    <m/>
    <m/>
    <m/>
    <m/>
    <m/>
    <m/>
    <m/>
    <m/>
    <m/>
    <m/>
    <n v="1"/>
  </r>
  <r>
    <d v="2024-04-26T00:00:00"/>
    <s v="Apr"/>
    <s v="Freitag"/>
    <s v=" 10:02:24"/>
    <x v="0"/>
    <n v="1"/>
    <m/>
    <m/>
    <m/>
    <m/>
    <m/>
    <m/>
    <m/>
    <m/>
    <m/>
    <m/>
    <m/>
    <m/>
    <m/>
    <m/>
    <m/>
    <m/>
    <m/>
    <m/>
  </r>
  <r>
    <d v="2024-04-29T00:00:00"/>
    <s v="Apr"/>
    <s v="Montag"/>
    <s v=" 10:02:24"/>
    <x v="0"/>
    <m/>
    <m/>
    <m/>
    <m/>
    <m/>
    <m/>
    <m/>
    <m/>
    <m/>
    <m/>
    <m/>
    <m/>
    <m/>
    <m/>
    <m/>
    <m/>
    <m/>
    <m/>
    <n v="1"/>
  </r>
  <r>
    <d v="2024-04-12T00:00:00"/>
    <s v="Apr"/>
    <s v="Freitag"/>
    <s v=" 10:02:36"/>
    <x v="0"/>
    <m/>
    <m/>
    <m/>
    <m/>
    <m/>
    <m/>
    <m/>
    <m/>
    <m/>
    <m/>
    <m/>
    <m/>
    <m/>
    <m/>
    <m/>
    <n v="1"/>
    <m/>
    <m/>
    <m/>
  </r>
  <r>
    <d v="2024-04-09T00:00:00"/>
    <s v="Apr"/>
    <s v="Dienstag"/>
    <s v=" 10:03:05"/>
    <x v="0"/>
    <n v="1"/>
    <m/>
    <m/>
    <m/>
    <m/>
    <m/>
    <m/>
    <m/>
    <m/>
    <m/>
    <m/>
    <m/>
    <m/>
    <m/>
    <m/>
    <m/>
    <m/>
    <m/>
    <m/>
  </r>
  <r>
    <d v="2024-04-13T00:00:00"/>
    <s v="Apr"/>
    <s v="Samstag"/>
    <s v=" 10:03:25"/>
    <x v="1"/>
    <m/>
    <m/>
    <m/>
    <n v="1"/>
    <m/>
    <m/>
    <m/>
    <m/>
    <m/>
    <m/>
    <m/>
    <m/>
    <m/>
    <m/>
    <m/>
    <m/>
    <m/>
    <m/>
    <m/>
  </r>
  <r>
    <d v="2024-04-27T00:00:00"/>
    <s v="Apr"/>
    <s v="Samstag"/>
    <s v=" 10:03:28"/>
    <x v="1"/>
    <m/>
    <m/>
    <m/>
    <m/>
    <m/>
    <n v="1"/>
    <m/>
    <m/>
    <m/>
    <m/>
    <m/>
    <m/>
    <m/>
    <m/>
    <m/>
    <m/>
    <m/>
    <m/>
    <m/>
  </r>
  <r>
    <d v="2024-04-24T00:00:00"/>
    <s v="Apr"/>
    <s v="Mittwoch"/>
    <s v=" 10:03:34"/>
    <x v="0"/>
    <m/>
    <m/>
    <m/>
    <m/>
    <m/>
    <m/>
    <m/>
    <m/>
    <m/>
    <m/>
    <m/>
    <m/>
    <m/>
    <m/>
    <m/>
    <n v="1"/>
    <m/>
    <m/>
    <m/>
  </r>
  <r>
    <d v="2024-04-02T00:00:00"/>
    <s v="Apr"/>
    <s v="Dienstag"/>
    <s v=" 10:03:59"/>
    <x v="0"/>
    <m/>
    <m/>
    <m/>
    <m/>
    <m/>
    <m/>
    <m/>
    <m/>
    <m/>
    <m/>
    <m/>
    <m/>
    <m/>
    <m/>
    <m/>
    <n v="1"/>
    <m/>
    <m/>
    <m/>
  </r>
  <r>
    <d v="2024-04-02T00:00:00"/>
    <s v="Apr"/>
    <s v="Dienstag"/>
    <s v=" 10:04:08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04:09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04:10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04:11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0:04:13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0:04:22"/>
    <x v="0"/>
    <m/>
    <m/>
    <m/>
    <n v="1"/>
    <m/>
    <m/>
    <m/>
    <m/>
    <m/>
    <m/>
    <m/>
    <m/>
    <m/>
    <m/>
    <m/>
    <m/>
    <m/>
    <m/>
    <m/>
  </r>
  <r>
    <d v="2024-04-17T00:00:00"/>
    <s v="Apr"/>
    <s v="Mittwoch"/>
    <s v=" 10:04:47"/>
    <x v="0"/>
    <m/>
    <m/>
    <m/>
    <m/>
    <m/>
    <m/>
    <m/>
    <m/>
    <m/>
    <m/>
    <m/>
    <m/>
    <m/>
    <m/>
    <m/>
    <n v="1"/>
    <m/>
    <m/>
    <m/>
  </r>
  <r>
    <d v="2024-04-24T00:00:00"/>
    <s v="Apr"/>
    <s v="Mittwoch"/>
    <s v=" 10:04:49"/>
    <x v="0"/>
    <m/>
    <m/>
    <m/>
    <m/>
    <m/>
    <m/>
    <m/>
    <m/>
    <m/>
    <m/>
    <m/>
    <m/>
    <m/>
    <m/>
    <m/>
    <n v="1"/>
    <m/>
    <m/>
    <m/>
  </r>
  <r>
    <d v="2024-04-24T00:00:00"/>
    <s v="Apr"/>
    <s v="Mittwoch"/>
    <s v=" 10:04:53"/>
    <x v="0"/>
    <m/>
    <n v="1"/>
    <m/>
    <m/>
    <m/>
    <m/>
    <m/>
    <m/>
    <m/>
    <m/>
    <m/>
    <m/>
    <m/>
    <m/>
    <m/>
    <m/>
    <m/>
    <m/>
    <m/>
  </r>
  <r>
    <d v="2024-04-09T00:00:00"/>
    <s v="Apr"/>
    <s v="Dienstag"/>
    <s v=" 10:05:11"/>
    <x v="0"/>
    <m/>
    <n v="1"/>
    <m/>
    <m/>
    <m/>
    <m/>
    <m/>
    <m/>
    <m/>
    <m/>
    <m/>
    <m/>
    <m/>
    <m/>
    <m/>
    <m/>
    <m/>
    <m/>
    <m/>
  </r>
  <r>
    <d v="2024-04-05T00:00:00"/>
    <s v="Apr"/>
    <s v="Freitag"/>
    <s v=" 10:05:35"/>
    <x v="0"/>
    <n v="1"/>
    <m/>
    <m/>
    <m/>
    <m/>
    <m/>
    <m/>
    <m/>
    <m/>
    <m/>
    <m/>
    <m/>
    <m/>
    <m/>
    <m/>
    <m/>
    <m/>
    <m/>
    <m/>
  </r>
  <r>
    <d v="2024-04-29T00:00:00"/>
    <s v="Apr"/>
    <s v="Montag"/>
    <s v=" 10:05:45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10:05:46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10:05:47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0:06:23"/>
    <x v="0"/>
    <m/>
    <m/>
    <m/>
    <n v="1"/>
    <m/>
    <m/>
    <m/>
    <m/>
    <m/>
    <m/>
    <m/>
    <m/>
    <m/>
    <m/>
    <m/>
    <m/>
    <m/>
    <m/>
    <m/>
  </r>
  <r>
    <d v="2024-04-24T00:00:00"/>
    <s v="Apr"/>
    <s v="Mittwoch"/>
    <s v=" 10:06:35"/>
    <x v="0"/>
    <m/>
    <m/>
    <m/>
    <m/>
    <m/>
    <m/>
    <m/>
    <m/>
    <m/>
    <m/>
    <m/>
    <m/>
    <m/>
    <m/>
    <m/>
    <m/>
    <m/>
    <m/>
    <n v="1"/>
  </r>
  <r>
    <d v="2024-04-26T00:00:00"/>
    <s v="Apr"/>
    <s v="Freitag"/>
    <s v=" 10:06:36"/>
    <x v="0"/>
    <m/>
    <m/>
    <m/>
    <m/>
    <m/>
    <n v="1"/>
    <m/>
    <m/>
    <m/>
    <m/>
    <m/>
    <m/>
    <m/>
    <m/>
    <m/>
    <m/>
    <m/>
    <m/>
    <m/>
  </r>
  <r>
    <d v="2024-04-02T00:00:00"/>
    <s v="Apr"/>
    <s v="Dienstag"/>
    <s v=" 10:06:41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07:05"/>
    <x v="0"/>
    <n v="1"/>
    <m/>
    <m/>
    <m/>
    <m/>
    <m/>
    <m/>
    <m/>
    <m/>
    <m/>
    <m/>
    <m/>
    <m/>
    <m/>
    <m/>
    <m/>
    <m/>
    <m/>
    <m/>
  </r>
  <r>
    <d v="2024-04-06T00:00:00"/>
    <s v="Apr"/>
    <s v="Samstag"/>
    <s v=" 10:07:16"/>
    <x v="1"/>
    <m/>
    <m/>
    <m/>
    <m/>
    <m/>
    <m/>
    <m/>
    <m/>
    <m/>
    <m/>
    <m/>
    <m/>
    <m/>
    <m/>
    <m/>
    <n v="1"/>
    <m/>
    <m/>
    <m/>
  </r>
  <r>
    <d v="2024-04-02T00:00:00"/>
    <s v="Apr"/>
    <s v="Dienstag"/>
    <s v=" 10:07:21"/>
    <x v="0"/>
    <m/>
    <m/>
    <m/>
    <m/>
    <m/>
    <m/>
    <m/>
    <m/>
    <n v="1"/>
    <m/>
    <m/>
    <m/>
    <m/>
    <m/>
    <m/>
    <m/>
    <m/>
    <m/>
    <m/>
  </r>
  <r>
    <d v="2024-04-27T00:00:00"/>
    <s v="Apr"/>
    <s v="Samstag"/>
    <s v=" 10:07:25"/>
    <x v="1"/>
    <m/>
    <m/>
    <m/>
    <m/>
    <m/>
    <m/>
    <m/>
    <m/>
    <m/>
    <m/>
    <m/>
    <m/>
    <n v="1"/>
    <m/>
    <m/>
    <m/>
    <m/>
    <m/>
    <m/>
  </r>
  <r>
    <d v="2024-04-02T00:00:00"/>
    <s v="Apr"/>
    <s v="Dienstag"/>
    <s v=" 10:07:26"/>
    <x v="0"/>
    <m/>
    <m/>
    <m/>
    <m/>
    <m/>
    <m/>
    <m/>
    <m/>
    <n v="1"/>
    <m/>
    <m/>
    <m/>
    <m/>
    <m/>
    <m/>
    <m/>
    <m/>
    <m/>
    <m/>
  </r>
  <r>
    <d v="2024-04-20T00:00:00"/>
    <s v="Apr"/>
    <s v="Samstag"/>
    <s v=" 10:07:57"/>
    <x v="1"/>
    <m/>
    <m/>
    <m/>
    <m/>
    <m/>
    <m/>
    <m/>
    <m/>
    <m/>
    <m/>
    <m/>
    <m/>
    <m/>
    <m/>
    <n v="1"/>
    <m/>
    <m/>
    <m/>
    <m/>
  </r>
  <r>
    <d v="2024-04-29T00:00:00"/>
    <s v="Apr"/>
    <s v="Montag"/>
    <s v=" 10:08:47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0:08:48"/>
    <x v="0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0:09:00"/>
    <x v="0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0:09:03"/>
    <x v="0"/>
    <m/>
    <m/>
    <m/>
    <m/>
    <m/>
    <m/>
    <m/>
    <m/>
    <m/>
    <m/>
    <m/>
    <m/>
    <m/>
    <m/>
    <m/>
    <m/>
    <m/>
    <m/>
    <n v="1"/>
  </r>
  <r>
    <d v="2024-04-02T00:00:00"/>
    <s v="Apr"/>
    <s v="Dienstag"/>
    <s v=" 10:09:09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0:09:20"/>
    <x v="0"/>
    <m/>
    <m/>
    <m/>
    <m/>
    <m/>
    <m/>
    <m/>
    <m/>
    <m/>
    <m/>
    <m/>
    <m/>
    <m/>
    <m/>
    <m/>
    <m/>
    <m/>
    <m/>
    <n v="1"/>
  </r>
  <r>
    <d v="2024-04-08T00:00:00"/>
    <s v="Apr"/>
    <s v="Montag"/>
    <s v=" 10:09:56"/>
    <x v="0"/>
    <m/>
    <m/>
    <m/>
    <m/>
    <m/>
    <m/>
    <m/>
    <m/>
    <m/>
    <m/>
    <m/>
    <m/>
    <n v="1"/>
    <m/>
    <m/>
    <m/>
    <m/>
    <m/>
    <m/>
  </r>
  <r>
    <d v="2024-04-04T00:00:00"/>
    <s v="Apr"/>
    <s v="Donnerstag"/>
    <s v=" 10:10:23"/>
    <x v="0"/>
    <m/>
    <n v="1"/>
    <m/>
    <m/>
    <m/>
    <m/>
    <m/>
    <m/>
    <m/>
    <m/>
    <m/>
    <m/>
    <m/>
    <m/>
    <m/>
    <m/>
    <m/>
    <m/>
    <m/>
  </r>
  <r>
    <d v="2024-04-25T00:00:00"/>
    <s v="Apr"/>
    <s v="Donnerstag"/>
    <s v=" 10:10:41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0:11:02"/>
    <x v="0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0:11:18"/>
    <x v="0"/>
    <m/>
    <m/>
    <m/>
    <m/>
    <m/>
    <m/>
    <m/>
    <m/>
    <m/>
    <m/>
    <m/>
    <m/>
    <m/>
    <m/>
    <m/>
    <m/>
    <m/>
    <m/>
    <n v="1"/>
  </r>
  <r>
    <d v="2024-04-05T00:00:00"/>
    <s v="Apr"/>
    <s v="Freitag"/>
    <s v=" 10:11:47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0:11:48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0:11:49"/>
    <x v="0"/>
    <n v="1"/>
    <m/>
    <m/>
    <m/>
    <m/>
    <m/>
    <m/>
    <m/>
    <m/>
    <m/>
    <m/>
    <m/>
    <m/>
    <m/>
    <m/>
    <m/>
    <m/>
    <m/>
    <m/>
  </r>
  <r>
    <d v="2024-04-05T00:00:00"/>
    <s v="Apr"/>
    <s v="Freitag"/>
    <s v=" 10:11:53"/>
    <x v="0"/>
    <m/>
    <m/>
    <m/>
    <m/>
    <m/>
    <m/>
    <m/>
    <m/>
    <m/>
    <m/>
    <m/>
    <m/>
    <m/>
    <m/>
    <m/>
    <m/>
    <m/>
    <m/>
    <n v="1"/>
  </r>
  <r>
    <d v="2024-04-24T00:00:00"/>
    <s v="Apr"/>
    <s v="Mittwoch"/>
    <s v=" 10:12:10"/>
    <x v="0"/>
    <n v="1"/>
    <m/>
    <m/>
    <m/>
    <m/>
    <m/>
    <m/>
    <m/>
    <m/>
    <m/>
    <m/>
    <m/>
    <m/>
    <m/>
    <m/>
    <m/>
    <m/>
    <m/>
    <m/>
  </r>
  <r>
    <d v="2024-04-03T00:00:00"/>
    <s v="Apr"/>
    <s v="Mittwoch"/>
    <s v=" 10:12:37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0:14:11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0:14:11"/>
    <x v="0"/>
    <m/>
    <m/>
    <m/>
    <m/>
    <m/>
    <m/>
    <m/>
    <m/>
    <m/>
    <m/>
    <m/>
    <m/>
    <m/>
    <n v="1"/>
    <m/>
    <m/>
    <m/>
    <m/>
    <m/>
  </r>
  <r>
    <d v="2024-04-06T00:00:00"/>
    <s v="Apr"/>
    <s v="Samstag"/>
    <s v=" 10:14:23"/>
    <x v="1"/>
    <m/>
    <m/>
    <m/>
    <n v="1"/>
    <m/>
    <m/>
    <m/>
    <m/>
    <m/>
    <m/>
    <m/>
    <m/>
    <m/>
    <m/>
    <m/>
    <m/>
    <m/>
    <m/>
    <m/>
  </r>
  <r>
    <d v="2024-04-10T00:00:00"/>
    <s v="Apr"/>
    <s v="Mittwoch"/>
    <s v=" 10:14:58"/>
    <x v="0"/>
    <m/>
    <m/>
    <m/>
    <m/>
    <m/>
    <n v="1"/>
    <m/>
    <m/>
    <m/>
    <m/>
    <m/>
    <m/>
    <m/>
    <m/>
    <m/>
    <m/>
    <m/>
    <m/>
    <m/>
  </r>
  <r>
    <d v="2024-04-30T00:00:00"/>
    <s v="Apr"/>
    <s v="Dienstag"/>
    <s v=" 10:15:01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0:15:02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0:15:03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0:15:04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0:15:05"/>
    <x v="0"/>
    <m/>
    <m/>
    <m/>
    <m/>
    <m/>
    <m/>
    <m/>
    <m/>
    <m/>
    <m/>
    <m/>
    <m/>
    <m/>
    <m/>
    <m/>
    <n v="1"/>
    <m/>
    <m/>
    <m/>
  </r>
  <r>
    <d v="2024-04-12T00:00:00"/>
    <s v="Apr"/>
    <s v="Freitag"/>
    <s v=" 10:15:15"/>
    <x v="0"/>
    <m/>
    <n v="1"/>
    <m/>
    <m/>
    <m/>
    <m/>
    <m/>
    <m/>
    <m/>
    <m/>
    <m/>
    <m/>
    <m/>
    <m/>
    <m/>
    <m/>
    <m/>
    <m/>
    <m/>
  </r>
  <r>
    <d v="2024-04-22T00:00:00"/>
    <s v="Apr"/>
    <s v="Montag"/>
    <s v=" 10:15:15"/>
    <x v="0"/>
    <m/>
    <n v="1"/>
    <m/>
    <m/>
    <m/>
    <m/>
    <m/>
    <m/>
    <m/>
    <m/>
    <m/>
    <m/>
    <m/>
    <m/>
    <m/>
    <m/>
    <m/>
    <m/>
    <m/>
  </r>
  <r>
    <d v="2024-04-03T00:00:00"/>
    <s v="Apr"/>
    <s v="Mittwoch"/>
    <s v=" 10:15:30"/>
    <x v="0"/>
    <m/>
    <n v="1"/>
    <m/>
    <m/>
    <m/>
    <m/>
    <m/>
    <m/>
    <m/>
    <m/>
    <m/>
    <m/>
    <m/>
    <m/>
    <m/>
    <m/>
    <m/>
    <m/>
    <m/>
  </r>
  <r>
    <d v="2024-04-27T00:00:00"/>
    <s v="Apr"/>
    <s v="Samstag"/>
    <s v=" 10:16:22"/>
    <x v="1"/>
    <m/>
    <m/>
    <m/>
    <n v="1"/>
    <m/>
    <m/>
    <m/>
    <m/>
    <m/>
    <m/>
    <m/>
    <m/>
    <m/>
    <m/>
    <m/>
    <m/>
    <m/>
    <m/>
    <m/>
  </r>
  <r>
    <d v="2024-04-02T00:00:00"/>
    <s v="Apr"/>
    <s v="Dienstag"/>
    <s v=" 10:16:27"/>
    <x v="0"/>
    <m/>
    <m/>
    <m/>
    <m/>
    <m/>
    <m/>
    <n v="1"/>
    <m/>
    <m/>
    <m/>
    <m/>
    <m/>
    <m/>
    <m/>
    <m/>
    <m/>
    <m/>
    <m/>
    <m/>
  </r>
  <r>
    <d v="2024-04-25T00:00:00"/>
    <s v="Apr"/>
    <s v="Donnerstag"/>
    <s v=" 10:17:07"/>
    <x v="0"/>
    <m/>
    <m/>
    <m/>
    <m/>
    <m/>
    <n v="1"/>
    <m/>
    <m/>
    <m/>
    <m/>
    <m/>
    <m/>
    <m/>
    <m/>
    <m/>
    <m/>
    <m/>
    <m/>
    <m/>
  </r>
  <r>
    <d v="2024-04-03T00:00:00"/>
    <s v="Apr"/>
    <s v="Mittwoch"/>
    <s v=" 10:17:23"/>
    <x v="0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0:18:28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0:19:16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19:55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0:20:08"/>
    <x v="0"/>
    <m/>
    <m/>
    <m/>
    <m/>
    <m/>
    <m/>
    <m/>
    <m/>
    <m/>
    <m/>
    <m/>
    <m/>
    <m/>
    <m/>
    <m/>
    <m/>
    <m/>
    <m/>
    <n v="1"/>
  </r>
  <r>
    <d v="2024-04-30T00:00:00"/>
    <s v="Apr"/>
    <s v="Dienstag"/>
    <s v=" 10:20:15"/>
    <x v="0"/>
    <m/>
    <m/>
    <m/>
    <m/>
    <m/>
    <m/>
    <m/>
    <m/>
    <m/>
    <m/>
    <m/>
    <m/>
    <m/>
    <m/>
    <m/>
    <n v="1"/>
    <m/>
    <m/>
    <m/>
  </r>
  <r>
    <d v="2024-04-17T00:00:00"/>
    <s v="Apr"/>
    <s v="Mittwoch"/>
    <s v=" 10:20:40"/>
    <x v="0"/>
    <n v="1"/>
    <m/>
    <m/>
    <m/>
    <m/>
    <m/>
    <m/>
    <m/>
    <m/>
    <m/>
    <m/>
    <m/>
    <m/>
    <m/>
    <m/>
    <m/>
    <m/>
    <m/>
    <m/>
  </r>
  <r>
    <d v="2024-04-23T00:00:00"/>
    <s v="Apr"/>
    <s v="Dienstag"/>
    <s v=" 10:20:42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0:20:45"/>
    <x v="0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0:20:49"/>
    <x v="0"/>
    <m/>
    <m/>
    <m/>
    <m/>
    <m/>
    <m/>
    <m/>
    <m/>
    <m/>
    <m/>
    <m/>
    <m/>
    <m/>
    <m/>
    <m/>
    <n v="1"/>
    <m/>
    <m/>
    <m/>
  </r>
  <r>
    <d v="2024-04-12T00:00:00"/>
    <s v="Apr"/>
    <s v="Freitag"/>
    <s v=" 10:21:06"/>
    <x v="0"/>
    <n v="1"/>
    <m/>
    <m/>
    <m/>
    <m/>
    <m/>
    <m/>
    <m/>
    <m/>
    <m/>
    <m/>
    <m/>
    <m/>
    <m/>
    <m/>
    <m/>
    <m/>
    <m/>
    <m/>
  </r>
  <r>
    <d v="2024-04-19T00:00:00"/>
    <s v="Apr"/>
    <s v="Freitag"/>
    <s v=" 10:21:06"/>
    <x v="0"/>
    <m/>
    <m/>
    <m/>
    <m/>
    <m/>
    <m/>
    <m/>
    <m/>
    <m/>
    <m/>
    <m/>
    <m/>
    <m/>
    <m/>
    <m/>
    <n v="1"/>
    <m/>
    <m/>
    <m/>
  </r>
  <r>
    <d v="2024-04-19T00:00:00"/>
    <s v="Apr"/>
    <s v="Freitag"/>
    <s v=" 10:21:07"/>
    <x v="0"/>
    <m/>
    <m/>
    <m/>
    <m/>
    <m/>
    <m/>
    <m/>
    <m/>
    <n v="1"/>
    <m/>
    <m/>
    <m/>
    <m/>
    <m/>
    <m/>
    <m/>
    <m/>
    <m/>
    <m/>
  </r>
  <r>
    <d v="2024-04-19T00:00:00"/>
    <s v="Apr"/>
    <s v="Freitag"/>
    <s v=" 10:21:08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0:21:26"/>
    <x v="0"/>
    <m/>
    <m/>
    <m/>
    <m/>
    <m/>
    <m/>
    <m/>
    <m/>
    <n v="1"/>
    <m/>
    <m/>
    <m/>
    <m/>
    <m/>
    <m/>
    <m/>
    <m/>
    <m/>
    <m/>
  </r>
  <r>
    <d v="2024-04-13T00:00:00"/>
    <s v="Apr"/>
    <s v="Samstag"/>
    <s v=" 10:21:44"/>
    <x v="1"/>
    <m/>
    <m/>
    <m/>
    <n v="1"/>
    <m/>
    <m/>
    <m/>
    <m/>
    <m/>
    <m/>
    <m/>
    <m/>
    <m/>
    <m/>
    <m/>
    <m/>
    <m/>
    <m/>
    <m/>
  </r>
  <r>
    <d v="2024-04-09T00:00:00"/>
    <s v="Apr"/>
    <s v="Dienstag"/>
    <s v=" 10:21:45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0:22:22"/>
    <x v="0"/>
    <m/>
    <n v="1"/>
    <m/>
    <m/>
    <m/>
    <m/>
    <m/>
    <m/>
    <m/>
    <m/>
    <m/>
    <m/>
    <m/>
    <m/>
    <m/>
    <m/>
    <m/>
    <m/>
    <m/>
  </r>
  <r>
    <d v="2024-04-03T00:00:00"/>
    <s v="Apr"/>
    <s v="Mittwoch"/>
    <s v=" 10:22:27"/>
    <x v="0"/>
    <m/>
    <m/>
    <m/>
    <m/>
    <m/>
    <m/>
    <m/>
    <m/>
    <n v="1"/>
    <m/>
    <m/>
    <m/>
    <m/>
    <m/>
    <m/>
    <m/>
    <m/>
    <m/>
    <m/>
  </r>
  <r>
    <d v="2024-04-22T00:00:00"/>
    <s v="Apr"/>
    <s v="Montag"/>
    <s v=" 10:22:39"/>
    <x v="0"/>
    <m/>
    <m/>
    <m/>
    <m/>
    <m/>
    <m/>
    <m/>
    <m/>
    <m/>
    <m/>
    <m/>
    <m/>
    <m/>
    <m/>
    <m/>
    <m/>
    <m/>
    <m/>
    <n v="1"/>
  </r>
  <r>
    <d v="2024-04-22T00:00:00"/>
    <s v="Apr"/>
    <s v="Montag"/>
    <s v=" 10:22:42"/>
    <x v="0"/>
    <n v="1"/>
    <m/>
    <m/>
    <m/>
    <m/>
    <m/>
    <m/>
    <m/>
    <m/>
    <m/>
    <m/>
    <m/>
    <m/>
    <m/>
    <m/>
    <m/>
    <m/>
    <m/>
    <m/>
  </r>
  <r>
    <d v="2024-04-22T00:00:00"/>
    <s v="Apr"/>
    <s v="Montag"/>
    <s v=" 10:22:44"/>
    <x v="0"/>
    <m/>
    <m/>
    <m/>
    <n v="1"/>
    <m/>
    <m/>
    <m/>
    <m/>
    <m/>
    <m/>
    <m/>
    <m/>
    <m/>
    <m/>
    <m/>
    <m/>
    <m/>
    <m/>
    <m/>
  </r>
  <r>
    <d v="2024-04-04T00:00:00"/>
    <s v="Apr"/>
    <s v="Donnerstag"/>
    <s v=" 10:22:57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0:23:48"/>
    <x v="0"/>
    <m/>
    <m/>
    <m/>
    <n v="1"/>
    <m/>
    <m/>
    <m/>
    <m/>
    <m/>
    <m/>
    <m/>
    <m/>
    <m/>
    <m/>
    <m/>
    <m/>
    <m/>
    <m/>
    <m/>
  </r>
  <r>
    <d v="2024-04-03T00:00:00"/>
    <s v="Apr"/>
    <s v="Mittwoch"/>
    <s v=" 10:23:50"/>
    <x v="0"/>
    <m/>
    <m/>
    <m/>
    <n v="1"/>
    <m/>
    <m/>
    <m/>
    <m/>
    <m/>
    <m/>
    <m/>
    <m/>
    <m/>
    <m/>
    <m/>
    <m/>
    <m/>
    <m/>
    <m/>
  </r>
  <r>
    <d v="2024-04-03T00:00:00"/>
    <s v="Apr"/>
    <s v="Mittwoch"/>
    <s v=" 10:23:52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0:23:53"/>
    <x v="0"/>
    <m/>
    <m/>
    <m/>
    <m/>
    <m/>
    <m/>
    <m/>
    <m/>
    <m/>
    <m/>
    <m/>
    <m/>
    <m/>
    <m/>
    <m/>
    <m/>
    <m/>
    <m/>
    <n v="1"/>
  </r>
  <r>
    <d v="2024-04-06T00:00:00"/>
    <s v="Apr"/>
    <s v="Samstag"/>
    <s v=" 10:23:56"/>
    <x v="1"/>
    <m/>
    <n v="1"/>
    <m/>
    <m/>
    <m/>
    <m/>
    <m/>
    <m/>
    <m/>
    <m/>
    <m/>
    <m/>
    <m/>
    <m/>
    <m/>
    <m/>
    <m/>
    <m/>
    <m/>
  </r>
  <r>
    <d v="2024-04-29T00:00:00"/>
    <s v="Apr"/>
    <s v="Montag"/>
    <s v=" 10:24:03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0:24:06"/>
    <x v="0"/>
    <m/>
    <m/>
    <m/>
    <m/>
    <m/>
    <m/>
    <m/>
    <m/>
    <m/>
    <m/>
    <m/>
    <m/>
    <m/>
    <n v="1"/>
    <m/>
    <m/>
    <m/>
    <m/>
    <m/>
  </r>
  <r>
    <d v="2024-04-29T00:00:00"/>
    <s v="Apr"/>
    <s v="Montag"/>
    <s v=" 10:24:08"/>
    <x v="0"/>
    <m/>
    <m/>
    <m/>
    <m/>
    <m/>
    <m/>
    <m/>
    <m/>
    <m/>
    <m/>
    <m/>
    <m/>
    <m/>
    <m/>
    <m/>
    <n v="1"/>
    <m/>
    <m/>
    <m/>
  </r>
  <r>
    <d v="2024-04-17T00:00:00"/>
    <s v="Apr"/>
    <s v="Mittwoch"/>
    <s v=" 10:25:07"/>
    <x v="0"/>
    <n v="1"/>
    <m/>
    <m/>
    <m/>
    <m/>
    <m/>
    <m/>
    <m/>
    <m/>
    <m/>
    <m/>
    <m/>
    <m/>
    <m/>
    <m/>
    <m/>
    <m/>
    <m/>
    <m/>
  </r>
  <r>
    <d v="2024-04-10T00:00:00"/>
    <s v="Apr"/>
    <s v="Mittwoch"/>
    <s v=" 10:25:39"/>
    <x v="0"/>
    <m/>
    <n v="1"/>
    <m/>
    <m/>
    <m/>
    <m/>
    <m/>
    <m/>
    <m/>
    <m/>
    <m/>
    <m/>
    <m/>
    <m/>
    <m/>
    <m/>
    <m/>
    <m/>
    <m/>
  </r>
  <r>
    <d v="2024-04-17T00:00:00"/>
    <s v="Apr"/>
    <s v="Mittwoch"/>
    <s v=" 10:26:55"/>
    <x v="0"/>
    <n v="1"/>
    <m/>
    <m/>
    <m/>
    <m/>
    <m/>
    <m/>
    <m/>
    <m/>
    <m/>
    <m/>
    <m/>
    <m/>
    <m/>
    <m/>
    <m/>
    <m/>
    <m/>
    <m/>
  </r>
  <r>
    <d v="2024-04-02T00:00:00"/>
    <s v="Apr"/>
    <s v="Dienstag"/>
    <s v=" 10:27:46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28:26"/>
    <x v="0"/>
    <m/>
    <m/>
    <m/>
    <n v="1"/>
    <m/>
    <m/>
    <m/>
    <m/>
    <m/>
    <m/>
    <m/>
    <m/>
    <m/>
    <m/>
    <m/>
    <m/>
    <m/>
    <m/>
    <m/>
  </r>
  <r>
    <d v="2024-04-08T00:00:00"/>
    <s v="Apr"/>
    <s v="Montag"/>
    <s v=" 10:28:45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0:28:45"/>
    <x v="0"/>
    <m/>
    <m/>
    <m/>
    <m/>
    <m/>
    <m/>
    <m/>
    <m/>
    <m/>
    <m/>
    <m/>
    <m/>
    <m/>
    <m/>
    <m/>
    <n v="1"/>
    <m/>
    <m/>
    <m/>
  </r>
  <r>
    <d v="2024-04-06T00:00:00"/>
    <s v="Apr"/>
    <s v="Samstag"/>
    <s v=" 10:28:53"/>
    <x v="1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30:31"/>
    <x v="0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0:30:32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10:31:11"/>
    <x v="0"/>
    <m/>
    <m/>
    <m/>
    <m/>
    <m/>
    <m/>
    <m/>
    <m/>
    <m/>
    <m/>
    <m/>
    <m/>
    <m/>
    <m/>
    <m/>
    <m/>
    <m/>
    <m/>
    <n v="1"/>
  </r>
  <r>
    <d v="2024-04-26T00:00:00"/>
    <s v="Apr"/>
    <s v="Freitag"/>
    <s v=" 10:31:11"/>
    <x v="0"/>
    <m/>
    <m/>
    <m/>
    <m/>
    <m/>
    <m/>
    <m/>
    <m/>
    <m/>
    <m/>
    <m/>
    <m/>
    <m/>
    <m/>
    <m/>
    <m/>
    <m/>
    <m/>
    <n v="1"/>
  </r>
  <r>
    <d v="2024-04-26T00:00:00"/>
    <s v="Apr"/>
    <s v="Freitag"/>
    <s v=" 10:31:11"/>
    <x v="0"/>
    <m/>
    <m/>
    <m/>
    <m/>
    <m/>
    <m/>
    <m/>
    <m/>
    <m/>
    <m/>
    <m/>
    <m/>
    <m/>
    <m/>
    <m/>
    <m/>
    <m/>
    <m/>
    <n v="1"/>
  </r>
  <r>
    <d v="2024-04-03T00:00:00"/>
    <s v="Apr"/>
    <s v="Mittwoch"/>
    <s v=" 10:31:16"/>
    <x v="0"/>
    <m/>
    <m/>
    <m/>
    <m/>
    <m/>
    <m/>
    <m/>
    <m/>
    <n v="1"/>
    <m/>
    <m/>
    <m/>
    <m/>
    <m/>
    <m/>
    <m/>
    <m/>
    <m/>
    <m/>
  </r>
  <r>
    <d v="2024-04-19T00:00:00"/>
    <s v="Apr"/>
    <s v="Freitag"/>
    <s v=" 10:31:38"/>
    <x v="0"/>
    <m/>
    <m/>
    <m/>
    <m/>
    <m/>
    <m/>
    <m/>
    <m/>
    <m/>
    <m/>
    <m/>
    <m/>
    <m/>
    <m/>
    <m/>
    <n v="1"/>
    <m/>
    <m/>
    <m/>
  </r>
  <r>
    <d v="2024-04-15T00:00:00"/>
    <s v="Apr"/>
    <s v="Montag"/>
    <s v=" 10:31:40"/>
    <x v="0"/>
    <m/>
    <m/>
    <m/>
    <m/>
    <m/>
    <m/>
    <m/>
    <m/>
    <m/>
    <m/>
    <m/>
    <m/>
    <m/>
    <m/>
    <m/>
    <m/>
    <m/>
    <m/>
    <n v="1"/>
  </r>
  <r>
    <d v="2024-04-03T00:00:00"/>
    <s v="Apr"/>
    <s v="Mittwoch"/>
    <s v=" 10:31:40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10:31:43"/>
    <x v="0"/>
    <m/>
    <m/>
    <m/>
    <n v="1"/>
    <m/>
    <m/>
    <m/>
    <m/>
    <m/>
    <m/>
    <m/>
    <m/>
    <m/>
    <m/>
    <m/>
    <m/>
    <m/>
    <m/>
    <m/>
  </r>
  <r>
    <d v="2024-04-12T00:00:00"/>
    <s v="Apr"/>
    <s v="Freitag"/>
    <s v=" 10:32:01"/>
    <x v="0"/>
    <m/>
    <m/>
    <m/>
    <m/>
    <n v="1"/>
    <m/>
    <m/>
    <m/>
    <m/>
    <m/>
    <m/>
    <m/>
    <m/>
    <m/>
    <m/>
    <m/>
    <m/>
    <m/>
    <m/>
  </r>
  <r>
    <d v="2024-04-13T00:00:00"/>
    <s v="Apr"/>
    <s v="Samstag"/>
    <s v=" 10:32:07"/>
    <x v="1"/>
    <m/>
    <m/>
    <m/>
    <m/>
    <m/>
    <m/>
    <m/>
    <m/>
    <m/>
    <m/>
    <m/>
    <m/>
    <m/>
    <n v="1"/>
    <m/>
    <m/>
    <m/>
    <m/>
    <m/>
  </r>
  <r>
    <d v="2024-04-13T00:00:00"/>
    <s v="Apr"/>
    <s v="Samstag"/>
    <s v=" 10:32:09"/>
    <x v="1"/>
    <m/>
    <m/>
    <m/>
    <n v="1"/>
    <m/>
    <m/>
    <m/>
    <m/>
    <m/>
    <m/>
    <m/>
    <m/>
    <m/>
    <m/>
    <m/>
    <m/>
    <m/>
    <m/>
    <m/>
  </r>
  <r>
    <d v="2024-04-08T00:00:00"/>
    <s v="Apr"/>
    <s v="Montag"/>
    <s v=" 10:32:12"/>
    <x v="0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0:32:25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0:32:51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0:33:03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0:33:07"/>
    <x v="0"/>
    <m/>
    <m/>
    <m/>
    <m/>
    <m/>
    <m/>
    <m/>
    <m/>
    <m/>
    <m/>
    <m/>
    <m/>
    <m/>
    <n v="1"/>
    <m/>
    <m/>
    <m/>
    <m/>
    <m/>
  </r>
  <r>
    <d v="2024-04-24T00:00:00"/>
    <s v="Apr"/>
    <s v="Mittwoch"/>
    <s v=" 10:33:24"/>
    <x v="0"/>
    <m/>
    <m/>
    <m/>
    <m/>
    <m/>
    <m/>
    <m/>
    <m/>
    <m/>
    <m/>
    <m/>
    <m/>
    <m/>
    <m/>
    <m/>
    <n v="1"/>
    <m/>
    <m/>
    <m/>
  </r>
  <r>
    <d v="2024-04-24T00:00:00"/>
    <s v="Apr"/>
    <s v="Mittwoch"/>
    <s v=" 10:33:24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0:33:49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0:34:24"/>
    <x v="0"/>
    <m/>
    <m/>
    <m/>
    <m/>
    <m/>
    <m/>
    <m/>
    <m/>
    <n v="1"/>
    <m/>
    <m/>
    <m/>
    <m/>
    <m/>
    <m/>
    <m/>
    <m/>
    <m/>
    <m/>
  </r>
  <r>
    <d v="2024-04-09T00:00:00"/>
    <s v="Apr"/>
    <s v="Dienstag"/>
    <s v=" 10:34:47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10:34:59"/>
    <x v="0"/>
    <m/>
    <m/>
    <m/>
    <m/>
    <n v="1"/>
    <m/>
    <m/>
    <m/>
    <m/>
    <m/>
    <m/>
    <m/>
    <m/>
    <m/>
    <m/>
    <m/>
    <m/>
    <m/>
    <m/>
  </r>
  <r>
    <d v="2024-04-23T00:00:00"/>
    <s v="Apr"/>
    <s v="Dienstag"/>
    <s v=" 10:35:21"/>
    <x v="0"/>
    <m/>
    <m/>
    <m/>
    <m/>
    <m/>
    <m/>
    <m/>
    <m/>
    <m/>
    <m/>
    <m/>
    <m/>
    <m/>
    <m/>
    <m/>
    <n v="1"/>
    <m/>
    <m/>
    <m/>
  </r>
  <r>
    <d v="2024-04-23T00:00:00"/>
    <s v="Apr"/>
    <s v="Dienstag"/>
    <s v=" 10:35:21"/>
    <x v="0"/>
    <m/>
    <m/>
    <m/>
    <m/>
    <m/>
    <m/>
    <m/>
    <m/>
    <m/>
    <m/>
    <m/>
    <m/>
    <m/>
    <m/>
    <m/>
    <n v="1"/>
    <m/>
    <m/>
    <m/>
  </r>
  <r>
    <d v="2024-04-23T00:00:00"/>
    <s v="Apr"/>
    <s v="Dienstag"/>
    <s v=" 10:35:22"/>
    <x v="0"/>
    <m/>
    <m/>
    <m/>
    <m/>
    <m/>
    <m/>
    <m/>
    <m/>
    <m/>
    <m/>
    <m/>
    <m/>
    <m/>
    <m/>
    <m/>
    <m/>
    <m/>
    <m/>
    <n v="1"/>
  </r>
  <r>
    <d v="2024-04-11T00:00:00"/>
    <s v="Apr"/>
    <s v="Donnerstag"/>
    <s v=" 10:35:59"/>
    <x v="0"/>
    <m/>
    <m/>
    <m/>
    <m/>
    <m/>
    <m/>
    <m/>
    <m/>
    <n v="1"/>
    <m/>
    <m/>
    <m/>
    <m/>
    <m/>
    <m/>
    <m/>
    <m/>
    <m/>
    <m/>
  </r>
  <r>
    <d v="2024-04-06T00:00:00"/>
    <s v="Apr"/>
    <s v="Samstag"/>
    <s v=" 10:36:08"/>
    <x v="1"/>
    <n v="1"/>
    <m/>
    <m/>
    <m/>
    <m/>
    <m/>
    <m/>
    <m/>
    <m/>
    <m/>
    <m/>
    <m/>
    <m/>
    <m/>
    <m/>
    <m/>
    <m/>
    <m/>
    <m/>
  </r>
  <r>
    <d v="2024-04-04T00:00:00"/>
    <s v="Apr"/>
    <s v="Donnerstag"/>
    <s v=" 10:36:30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0:36:37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0:36:39"/>
    <x v="0"/>
    <m/>
    <m/>
    <m/>
    <m/>
    <m/>
    <m/>
    <m/>
    <m/>
    <n v="1"/>
    <m/>
    <m/>
    <m/>
    <m/>
    <m/>
    <m/>
    <m/>
    <m/>
    <m/>
    <m/>
  </r>
  <r>
    <d v="2024-04-23T00:00:00"/>
    <s v="Apr"/>
    <s v="Dienstag"/>
    <s v=" 10:37:49"/>
    <x v="0"/>
    <m/>
    <m/>
    <m/>
    <m/>
    <m/>
    <m/>
    <m/>
    <m/>
    <m/>
    <m/>
    <m/>
    <m/>
    <m/>
    <n v="1"/>
    <m/>
    <m/>
    <m/>
    <m/>
    <m/>
  </r>
  <r>
    <d v="2024-04-02T00:00:00"/>
    <s v="Apr"/>
    <s v="Dienstag"/>
    <s v=" 10:37:53"/>
    <x v="0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0:37:59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0:38:05"/>
    <x v="0"/>
    <m/>
    <m/>
    <m/>
    <n v="1"/>
    <m/>
    <m/>
    <m/>
    <m/>
    <m/>
    <m/>
    <m/>
    <m/>
    <m/>
    <m/>
    <m/>
    <m/>
    <m/>
    <m/>
    <m/>
  </r>
  <r>
    <d v="2024-04-20T00:00:00"/>
    <s v="Apr"/>
    <s v="Samstag"/>
    <s v=" 10:38:16"/>
    <x v="1"/>
    <m/>
    <m/>
    <m/>
    <m/>
    <m/>
    <m/>
    <m/>
    <m/>
    <m/>
    <m/>
    <m/>
    <m/>
    <m/>
    <m/>
    <m/>
    <m/>
    <m/>
    <m/>
    <n v="1"/>
  </r>
  <r>
    <d v="2024-04-22T00:00:00"/>
    <s v="Apr"/>
    <s v="Montag"/>
    <s v=" 10:38:42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10:38:44"/>
    <x v="0"/>
    <m/>
    <n v="1"/>
    <m/>
    <m/>
    <m/>
    <m/>
    <m/>
    <m/>
    <m/>
    <m/>
    <m/>
    <m/>
    <m/>
    <m/>
    <m/>
    <m/>
    <m/>
    <m/>
    <m/>
  </r>
  <r>
    <d v="2024-04-12T00:00:00"/>
    <s v="Apr"/>
    <s v="Freitag"/>
    <s v=" 10:38:56"/>
    <x v="0"/>
    <m/>
    <m/>
    <m/>
    <m/>
    <n v="1"/>
    <m/>
    <m/>
    <m/>
    <m/>
    <m/>
    <m/>
    <m/>
    <m/>
    <m/>
    <m/>
    <m/>
    <m/>
    <m/>
    <m/>
  </r>
  <r>
    <d v="2024-04-02T00:00:00"/>
    <s v="Apr"/>
    <s v="Dienstag"/>
    <s v=" 10:40:00"/>
    <x v="0"/>
    <m/>
    <m/>
    <n v="1"/>
    <m/>
    <m/>
    <m/>
    <m/>
    <m/>
    <m/>
    <m/>
    <m/>
    <m/>
    <m/>
    <m/>
    <m/>
    <m/>
    <m/>
    <m/>
    <m/>
  </r>
  <r>
    <d v="2024-04-19T00:00:00"/>
    <s v="Apr"/>
    <s v="Freitag"/>
    <s v=" 10:40:05"/>
    <x v="0"/>
    <m/>
    <m/>
    <m/>
    <m/>
    <m/>
    <m/>
    <m/>
    <m/>
    <m/>
    <m/>
    <m/>
    <m/>
    <m/>
    <n v="1"/>
    <m/>
    <m/>
    <m/>
    <m/>
    <m/>
  </r>
  <r>
    <d v="2024-04-19T00:00:00"/>
    <s v="Apr"/>
    <s v="Freitag"/>
    <s v=" 10:40:07"/>
    <x v="0"/>
    <m/>
    <m/>
    <m/>
    <m/>
    <m/>
    <m/>
    <m/>
    <m/>
    <n v="1"/>
    <m/>
    <m/>
    <m/>
    <m/>
    <m/>
    <m/>
    <m/>
    <m/>
    <m/>
    <m/>
  </r>
  <r>
    <d v="2024-04-17T00:00:00"/>
    <s v="Apr"/>
    <s v="Mittwoch"/>
    <s v=" 10:40:33"/>
    <x v="0"/>
    <n v="1"/>
    <m/>
    <m/>
    <m/>
    <m/>
    <m/>
    <m/>
    <m/>
    <m/>
    <m/>
    <m/>
    <m/>
    <m/>
    <m/>
    <m/>
    <m/>
    <m/>
    <m/>
    <m/>
  </r>
  <r>
    <d v="2024-04-30T00:00:00"/>
    <s v="Apr"/>
    <s v="Dienstag"/>
    <s v=" 10:40:50"/>
    <x v="0"/>
    <m/>
    <m/>
    <m/>
    <n v="1"/>
    <m/>
    <m/>
    <m/>
    <m/>
    <m/>
    <m/>
    <m/>
    <m/>
    <m/>
    <m/>
    <m/>
    <m/>
    <m/>
    <m/>
    <m/>
  </r>
  <r>
    <d v="2024-04-30T00:00:00"/>
    <s v="Apr"/>
    <s v="Dienstag"/>
    <s v=" 10:40:52"/>
    <x v="0"/>
    <m/>
    <m/>
    <m/>
    <m/>
    <m/>
    <m/>
    <m/>
    <m/>
    <m/>
    <m/>
    <m/>
    <m/>
    <m/>
    <m/>
    <m/>
    <n v="1"/>
    <m/>
    <m/>
    <m/>
  </r>
  <r>
    <d v="2024-04-06T00:00:00"/>
    <s v="Apr"/>
    <s v="Samstag"/>
    <s v=" 10:41:28"/>
    <x v="1"/>
    <m/>
    <m/>
    <m/>
    <m/>
    <m/>
    <m/>
    <m/>
    <m/>
    <m/>
    <m/>
    <m/>
    <m/>
    <m/>
    <m/>
    <m/>
    <m/>
    <m/>
    <m/>
    <n v="1"/>
  </r>
  <r>
    <d v="2024-04-10T00:00:00"/>
    <s v="Apr"/>
    <s v="Mittwoch"/>
    <s v=" 10:41:36"/>
    <x v="0"/>
    <m/>
    <m/>
    <m/>
    <m/>
    <m/>
    <m/>
    <m/>
    <m/>
    <m/>
    <m/>
    <m/>
    <m/>
    <m/>
    <m/>
    <m/>
    <m/>
    <m/>
    <m/>
    <n v="1"/>
  </r>
  <r>
    <d v="2024-04-30T00:00:00"/>
    <s v="Apr"/>
    <s v="Dienstag"/>
    <s v=" 10:42:49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43:34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10:43:35"/>
    <x v="0"/>
    <m/>
    <m/>
    <m/>
    <m/>
    <m/>
    <n v="1"/>
    <m/>
    <m/>
    <m/>
    <m/>
    <m/>
    <m/>
    <m/>
    <m/>
    <m/>
    <m/>
    <m/>
    <m/>
    <m/>
  </r>
  <r>
    <d v="2024-04-10T00:00:00"/>
    <s v="Apr"/>
    <s v="Mittwoch"/>
    <s v=" 10:43:45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10:43:58"/>
    <x v="0"/>
    <m/>
    <m/>
    <m/>
    <m/>
    <m/>
    <m/>
    <m/>
    <m/>
    <m/>
    <n v="1"/>
    <m/>
    <m/>
    <m/>
    <m/>
    <m/>
    <m/>
    <m/>
    <m/>
    <m/>
  </r>
  <r>
    <d v="2024-04-17T00:00:00"/>
    <s v="Apr"/>
    <s v="Mittwoch"/>
    <s v=" 10:44:30"/>
    <x v="0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0:44:34"/>
    <x v="0"/>
    <m/>
    <m/>
    <m/>
    <n v="1"/>
    <m/>
    <m/>
    <m/>
    <m/>
    <m/>
    <m/>
    <m/>
    <m/>
    <m/>
    <m/>
    <m/>
    <m/>
    <m/>
    <m/>
    <m/>
  </r>
  <r>
    <d v="2024-04-13T00:00:00"/>
    <s v="Apr"/>
    <s v="Samstag"/>
    <s v=" 10:44:39"/>
    <x v="1"/>
    <m/>
    <m/>
    <m/>
    <m/>
    <m/>
    <m/>
    <m/>
    <m/>
    <n v="1"/>
    <m/>
    <m/>
    <m/>
    <m/>
    <m/>
    <m/>
    <m/>
    <m/>
    <m/>
    <m/>
  </r>
  <r>
    <d v="2024-04-03T00:00:00"/>
    <s v="Apr"/>
    <s v="Mittwoch"/>
    <s v=" 10:44:48"/>
    <x v="0"/>
    <m/>
    <m/>
    <m/>
    <m/>
    <m/>
    <m/>
    <m/>
    <m/>
    <n v="1"/>
    <m/>
    <m/>
    <m/>
    <m/>
    <m/>
    <m/>
    <m/>
    <m/>
    <m/>
    <m/>
  </r>
  <r>
    <d v="2024-04-09T00:00:00"/>
    <s v="Apr"/>
    <s v="Dienstag"/>
    <s v=" 10:45:14"/>
    <x v="0"/>
    <m/>
    <m/>
    <m/>
    <m/>
    <m/>
    <m/>
    <m/>
    <m/>
    <m/>
    <m/>
    <m/>
    <m/>
    <m/>
    <m/>
    <m/>
    <n v="1"/>
    <m/>
    <m/>
    <m/>
  </r>
  <r>
    <d v="2024-04-09T00:00:00"/>
    <s v="Apr"/>
    <s v="Dienstag"/>
    <s v=" 10:45:14"/>
    <x v="0"/>
    <m/>
    <m/>
    <m/>
    <m/>
    <m/>
    <m/>
    <m/>
    <m/>
    <m/>
    <m/>
    <m/>
    <m/>
    <m/>
    <m/>
    <m/>
    <n v="1"/>
    <m/>
    <m/>
    <m/>
  </r>
  <r>
    <d v="2024-04-05T00:00:00"/>
    <s v="Apr"/>
    <s v="Freitag"/>
    <s v=" 10:45:26"/>
    <x v="0"/>
    <m/>
    <m/>
    <m/>
    <m/>
    <m/>
    <m/>
    <m/>
    <m/>
    <n v="1"/>
    <m/>
    <m/>
    <m/>
    <m/>
    <m/>
    <m/>
    <m/>
    <m/>
    <m/>
    <m/>
  </r>
  <r>
    <d v="2024-04-20T00:00:00"/>
    <s v="Apr"/>
    <s v="Samstag"/>
    <s v=" 10:45:42"/>
    <x v="1"/>
    <n v="1"/>
    <m/>
    <m/>
    <m/>
    <m/>
    <m/>
    <m/>
    <m/>
    <m/>
    <m/>
    <m/>
    <m/>
    <m/>
    <m/>
    <m/>
    <m/>
    <m/>
    <m/>
    <m/>
  </r>
  <r>
    <d v="2024-04-10T00:00:00"/>
    <s v="Apr"/>
    <s v="Mittwoch"/>
    <s v=" 10:46:19"/>
    <x v="0"/>
    <m/>
    <m/>
    <m/>
    <m/>
    <m/>
    <m/>
    <m/>
    <n v="1"/>
    <m/>
    <m/>
    <m/>
    <m/>
    <m/>
    <m/>
    <m/>
    <m/>
    <m/>
    <m/>
    <m/>
  </r>
  <r>
    <d v="2024-04-30T00:00:00"/>
    <s v="Apr"/>
    <s v="Dienstag"/>
    <s v=" 10:46:48"/>
    <x v="0"/>
    <m/>
    <m/>
    <m/>
    <m/>
    <m/>
    <m/>
    <n v="1"/>
    <m/>
    <m/>
    <m/>
    <m/>
    <m/>
    <m/>
    <m/>
    <m/>
    <m/>
    <m/>
    <m/>
    <m/>
  </r>
  <r>
    <d v="2024-04-30T00:00:00"/>
    <s v="Apr"/>
    <s v="Dienstag"/>
    <s v=" 10:46:50"/>
    <x v="0"/>
    <m/>
    <m/>
    <m/>
    <n v="1"/>
    <m/>
    <m/>
    <m/>
    <m/>
    <m/>
    <m/>
    <m/>
    <m/>
    <m/>
    <m/>
    <m/>
    <m/>
    <m/>
    <m/>
    <m/>
  </r>
  <r>
    <d v="2024-04-30T00:00:00"/>
    <s v="Apr"/>
    <s v="Dienstag"/>
    <s v=" 10:46:51"/>
    <x v="0"/>
    <n v="1"/>
    <m/>
    <m/>
    <m/>
    <m/>
    <m/>
    <m/>
    <m/>
    <m/>
    <m/>
    <m/>
    <m/>
    <m/>
    <m/>
    <m/>
    <m/>
    <m/>
    <m/>
    <m/>
  </r>
  <r>
    <d v="2024-04-30T00:00:00"/>
    <s v="Apr"/>
    <s v="Dienstag"/>
    <s v=" 10:46:51"/>
    <x v="0"/>
    <m/>
    <m/>
    <m/>
    <m/>
    <m/>
    <n v="1"/>
    <m/>
    <m/>
    <m/>
    <m/>
    <m/>
    <m/>
    <m/>
    <m/>
    <m/>
    <m/>
    <m/>
    <m/>
    <m/>
  </r>
  <r>
    <d v="2024-04-24T00:00:00"/>
    <s v="Apr"/>
    <s v="Mittwoch"/>
    <s v=" 10:47:22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0:47:37"/>
    <x v="0"/>
    <m/>
    <m/>
    <m/>
    <n v="1"/>
    <m/>
    <m/>
    <m/>
    <m/>
    <m/>
    <m/>
    <m/>
    <m/>
    <m/>
    <m/>
    <m/>
    <m/>
    <m/>
    <m/>
    <m/>
  </r>
  <r>
    <d v="2024-04-05T00:00:00"/>
    <s v="Apr"/>
    <s v="Freitag"/>
    <s v=" 10:47:46"/>
    <x v="0"/>
    <m/>
    <n v="1"/>
    <m/>
    <m/>
    <m/>
    <m/>
    <m/>
    <m/>
    <m/>
    <m/>
    <m/>
    <m/>
    <m/>
    <m/>
    <m/>
    <m/>
    <m/>
    <m/>
    <m/>
  </r>
  <r>
    <d v="2024-04-05T00:00:00"/>
    <s v="Apr"/>
    <s v="Freitag"/>
    <s v=" 10:47:48"/>
    <x v="0"/>
    <m/>
    <m/>
    <m/>
    <m/>
    <m/>
    <m/>
    <m/>
    <m/>
    <n v="1"/>
    <m/>
    <m/>
    <m/>
    <m/>
    <m/>
    <m/>
    <m/>
    <m/>
    <m/>
    <m/>
  </r>
  <r>
    <d v="2024-04-27T00:00:00"/>
    <s v="Apr"/>
    <s v="Samstag"/>
    <s v=" 10:47:52"/>
    <x v="1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0:48:06"/>
    <x v="0"/>
    <m/>
    <m/>
    <m/>
    <m/>
    <m/>
    <m/>
    <m/>
    <m/>
    <m/>
    <m/>
    <m/>
    <m/>
    <m/>
    <m/>
    <m/>
    <n v="1"/>
    <m/>
    <m/>
    <m/>
  </r>
  <r>
    <d v="2024-04-09T00:00:00"/>
    <s v="Apr"/>
    <s v="Dienstag"/>
    <s v=" 10:48:09"/>
    <x v="0"/>
    <m/>
    <n v="1"/>
    <m/>
    <m/>
    <m/>
    <m/>
    <m/>
    <m/>
    <m/>
    <m/>
    <m/>
    <m/>
    <m/>
    <m/>
    <m/>
    <m/>
    <m/>
    <m/>
    <m/>
  </r>
  <r>
    <d v="2024-04-13T00:00:00"/>
    <s v="Apr"/>
    <s v="Samstag"/>
    <s v=" 10:48:13"/>
    <x v="1"/>
    <m/>
    <m/>
    <m/>
    <m/>
    <m/>
    <m/>
    <m/>
    <m/>
    <m/>
    <m/>
    <m/>
    <m/>
    <m/>
    <m/>
    <m/>
    <n v="1"/>
    <m/>
    <m/>
    <m/>
  </r>
  <r>
    <d v="2024-04-09T00:00:00"/>
    <s v="Apr"/>
    <s v="Dienstag"/>
    <s v=" 10:48:14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0:48:40"/>
    <x v="0"/>
    <m/>
    <m/>
    <m/>
    <m/>
    <m/>
    <m/>
    <m/>
    <m/>
    <n v="1"/>
    <m/>
    <m/>
    <m/>
    <m/>
    <m/>
    <m/>
    <m/>
    <m/>
    <m/>
    <m/>
  </r>
  <r>
    <d v="2024-04-20T00:00:00"/>
    <s v="Apr"/>
    <s v="Samstag"/>
    <s v=" 10:49:31"/>
    <x v="1"/>
    <m/>
    <m/>
    <m/>
    <m/>
    <m/>
    <m/>
    <m/>
    <m/>
    <n v="1"/>
    <m/>
    <m/>
    <m/>
    <m/>
    <m/>
    <m/>
    <m/>
    <m/>
    <m/>
    <m/>
  </r>
  <r>
    <d v="2024-04-05T00:00:00"/>
    <s v="Apr"/>
    <s v="Freitag"/>
    <s v=" 10:50:08"/>
    <x v="0"/>
    <m/>
    <m/>
    <m/>
    <m/>
    <m/>
    <m/>
    <m/>
    <m/>
    <n v="1"/>
    <m/>
    <m/>
    <m/>
    <m/>
    <m/>
    <m/>
    <m/>
    <m/>
    <m/>
    <m/>
  </r>
  <r>
    <d v="2024-04-23T00:00:00"/>
    <s v="Apr"/>
    <s v="Dienstag"/>
    <s v=" 10:50:36"/>
    <x v="0"/>
    <m/>
    <m/>
    <m/>
    <m/>
    <m/>
    <m/>
    <m/>
    <m/>
    <m/>
    <m/>
    <m/>
    <m/>
    <m/>
    <m/>
    <m/>
    <n v="1"/>
    <m/>
    <m/>
    <m/>
  </r>
  <r>
    <d v="2024-04-16T00:00:00"/>
    <s v="Apr"/>
    <s v="Dienstag"/>
    <s v=" 10:50:53"/>
    <x v="0"/>
    <m/>
    <m/>
    <m/>
    <m/>
    <m/>
    <m/>
    <m/>
    <m/>
    <m/>
    <m/>
    <m/>
    <m/>
    <m/>
    <m/>
    <m/>
    <m/>
    <m/>
    <m/>
    <n v="1"/>
  </r>
  <r>
    <d v="2024-04-05T00:00:00"/>
    <s v="Apr"/>
    <s v="Freitag"/>
    <s v=" 10:51:46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52:00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0:52:52"/>
    <x v="0"/>
    <m/>
    <m/>
    <m/>
    <m/>
    <m/>
    <m/>
    <m/>
    <m/>
    <m/>
    <m/>
    <m/>
    <m/>
    <n v="1"/>
    <m/>
    <m/>
    <m/>
    <m/>
    <m/>
    <m/>
  </r>
  <r>
    <d v="2024-04-20T00:00:00"/>
    <s v="Apr"/>
    <s v="Samstag"/>
    <s v=" 10:53:00"/>
    <x v="1"/>
    <m/>
    <m/>
    <m/>
    <m/>
    <m/>
    <m/>
    <n v="1"/>
    <m/>
    <m/>
    <m/>
    <m/>
    <m/>
    <m/>
    <m/>
    <m/>
    <m/>
    <m/>
    <m/>
    <m/>
  </r>
  <r>
    <d v="2024-04-11T00:00:00"/>
    <s v="Apr"/>
    <s v="Donnerstag"/>
    <s v=" 10:53:42"/>
    <x v="0"/>
    <m/>
    <m/>
    <m/>
    <m/>
    <m/>
    <m/>
    <m/>
    <m/>
    <n v="1"/>
    <m/>
    <m/>
    <m/>
    <m/>
    <m/>
    <m/>
    <m/>
    <m/>
    <m/>
    <m/>
  </r>
  <r>
    <d v="2024-04-27T00:00:00"/>
    <s v="Apr"/>
    <s v="Samstag"/>
    <s v=" 10:53:57"/>
    <x v="1"/>
    <n v="1"/>
    <m/>
    <m/>
    <m/>
    <m/>
    <m/>
    <m/>
    <m/>
    <m/>
    <m/>
    <m/>
    <m/>
    <m/>
    <m/>
    <m/>
    <m/>
    <m/>
    <m/>
    <m/>
  </r>
  <r>
    <d v="2024-04-04T00:00:00"/>
    <s v="Apr"/>
    <s v="Donnerstag"/>
    <s v=" 10:54:23"/>
    <x v="0"/>
    <m/>
    <m/>
    <m/>
    <m/>
    <m/>
    <m/>
    <m/>
    <n v="1"/>
    <m/>
    <m/>
    <m/>
    <m/>
    <m/>
    <m/>
    <m/>
    <m/>
    <m/>
    <m/>
    <m/>
  </r>
  <r>
    <d v="2024-04-25T00:00:00"/>
    <s v="Apr"/>
    <s v="Donnerstag"/>
    <s v=" 10:54:53"/>
    <x v="0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0:54:55"/>
    <x v="0"/>
    <m/>
    <m/>
    <m/>
    <m/>
    <m/>
    <m/>
    <m/>
    <m/>
    <m/>
    <m/>
    <m/>
    <m/>
    <m/>
    <m/>
    <m/>
    <n v="1"/>
    <m/>
    <m/>
    <m/>
  </r>
  <r>
    <d v="2024-04-23T00:00:00"/>
    <s v="Apr"/>
    <s v="Dienstag"/>
    <s v=" 10:55:17"/>
    <x v="0"/>
    <m/>
    <m/>
    <m/>
    <n v="1"/>
    <m/>
    <m/>
    <m/>
    <m/>
    <m/>
    <m/>
    <m/>
    <m/>
    <m/>
    <m/>
    <m/>
    <m/>
    <m/>
    <m/>
    <m/>
  </r>
  <r>
    <d v="2024-04-27T00:00:00"/>
    <s v="Apr"/>
    <s v="Samstag"/>
    <s v=" 10:55:18"/>
    <x v="1"/>
    <m/>
    <m/>
    <m/>
    <m/>
    <m/>
    <m/>
    <m/>
    <m/>
    <m/>
    <m/>
    <m/>
    <m/>
    <m/>
    <m/>
    <m/>
    <n v="1"/>
    <m/>
    <m/>
    <m/>
  </r>
  <r>
    <d v="2024-04-05T00:00:00"/>
    <s v="Apr"/>
    <s v="Freitag"/>
    <s v=" 10:55:19"/>
    <x v="0"/>
    <m/>
    <m/>
    <m/>
    <m/>
    <m/>
    <m/>
    <m/>
    <n v="1"/>
    <m/>
    <m/>
    <m/>
    <m/>
    <m/>
    <m/>
    <m/>
    <m/>
    <m/>
    <m/>
    <m/>
  </r>
  <r>
    <d v="2024-04-27T00:00:00"/>
    <s v="Apr"/>
    <s v="Samstag"/>
    <s v=" 10:55:19"/>
    <x v="1"/>
    <m/>
    <m/>
    <m/>
    <m/>
    <m/>
    <m/>
    <m/>
    <m/>
    <m/>
    <m/>
    <m/>
    <m/>
    <m/>
    <m/>
    <m/>
    <n v="1"/>
    <m/>
    <m/>
    <m/>
  </r>
  <r>
    <d v="2024-04-27T00:00:00"/>
    <s v="Apr"/>
    <s v="Samstag"/>
    <s v=" 10:55:19"/>
    <x v="1"/>
    <m/>
    <m/>
    <m/>
    <m/>
    <m/>
    <m/>
    <m/>
    <m/>
    <m/>
    <m/>
    <m/>
    <m/>
    <m/>
    <m/>
    <m/>
    <n v="1"/>
    <m/>
    <m/>
    <m/>
  </r>
  <r>
    <d v="2024-04-27T00:00:00"/>
    <s v="Apr"/>
    <s v="Samstag"/>
    <s v=" 10:55:20"/>
    <x v="1"/>
    <m/>
    <m/>
    <m/>
    <m/>
    <m/>
    <m/>
    <m/>
    <m/>
    <m/>
    <m/>
    <m/>
    <m/>
    <m/>
    <m/>
    <m/>
    <n v="1"/>
    <m/>
    <m/>
    <m/>
  </r>
  <r>
    <d v="2024-04-12T00:00:00"/>
    <s v="Apr"/>
    <s v="Freitag"/>
    <s v=" 10:55:25"/>
    <x v="0"/>
    <m/>
    <m/>
    <m/>
    <m/>
    <m/>
    <m/>
    <m/>
    <m/>
    <m/>
    <m/>
    <m/>
    <m/>
    <m/>
    <m/>
    <m/>
    <m/>
    <m/>
    <m/>
    <n v="1"/>
  </r>
  <r>
    <d v="2024-04-09T00:00:00"/>
    <s v="Apr"/>
    <s v="Dienstag"/>
    <s v=" 10:55:40"/>
    <x v="0"/>
    <m/>
    <n v="1"/>
    <m/>
    <m/>
    <m/>
    <m/>
    <m/>
    <m/>
    <m/>
    <m/>
    <m/>
    <m/>
    <m/>
    <m/>
    <m/>
    <m/>
    <m/>
    <m/>
    <m/>
  </r>
  <r>
    <d v="2024-04-05T00:00:00"/>
    <s v="Apr"/>
    <s v="Freitag"/>
    <s v=" 10:55:58"/>
    <x v="0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0:56:16"/>
    <x v="0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0:56:18"/>
    <x v="0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0:56:19"/>
    <x v="0"/>
    <m/>
    <m/>
    <m/>
    <m/>
    <m/>
    <m/>
    <m/>
    <m/>
    <m/>
    <m/>
    <m/>
    <m/>
    <m/>
    <m/>
    <m/>
    <n v="1"/>
    <m/>
    <m/>
    <m/>
  </r>
  <r>
    <d v="2024-04-02T00:00:00"/>
    <s v="Apr"/>
    <s v="Dienstag"/>
    <s v=" 10:56:32"/>
    <x v="0"/>
    <m/>
    <m/>
    <m/>
    <m/>
    <m/>
    <m/>
    <m/>
    <m/>
    <m/>
    <m/>
    <m/>
    <m/>
    <m/>
    <n v="1"/>
    <m/>
    <m/>
    <m/>
    <m/>
    <m/>
  </r>
  <r>
    <d v="2024-04-10T00:00:00"/>
    <s v="Apr"/>
    <s v="Mittwoch"/>
    <s v=" 10:56:35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10:58:24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10:58:25"/>
    <x v="0"/>
    <m/>
    <m/>
    <m/>
    <m/>
    <m/>
    <m/>
    <m/>
    <m/>
    <m/>
    <m/>
    <m/>
    <m/>
    <m/>
    <m/>
    <m/>
    <n v="1"/>
    <m/>
    <m/>
    <m/>
  </r>
  <r>
    <d v="2024-04-24T00:00:00"/>
    <s v="Apr"/>
    <s v="Mittwoch"/>
    <s v=" 10:58:27"/>
    <x v="0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0:58:47"/>
    <x v="0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0:58:48"/>
    <x v="0"/>
    <m/>
    <m/>
    <m/>
    <m/>
    <m/>
    <m/>
    <m/>
    <m/>
    <m/>
    <m/>
    <m/>
    <m/>
    <m/>
    <m/>
    <m/>
    <m/>
    <m/>
    <m/>
    <n v="1"/>
  </r>
  <r>
    <d v="2024-04-03T00:00:00"/>
    <s v="Apr"/>
    <s v="Mittwoch"/>
    <s v=" 10:58:58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10:59:02"/>
    <x v="0"/>
    <m/>
    <m/>
    <m/>
    <m/>
    <m/>
    <n v="1"/>
    <m/>
    <m/>
    <m/>
    <m/>
    <m/>
    <m/>
    <m/>
    <m/>
    <m/>
    <m/>
    <m/>
    <m/>
    <m/>
  </r>
  <r>
    <d v="2024-04-22T00:00:00"/>
    <s v="Apr"/>
    <s v="Montag"/>
    <s v=" 10:59:40"/>
    <x v="0"/>
    <m/>
    <m/>
    <m/>
    <m/>
    <m/>
    <m/>
    <m/>
    <m/>
    <m/>
    <m/>
    <m/>
    <m/>
    <m/>
    <m/>
    <m/>
    <m/>
    <m/>
    <m/>
    <n v="1"/>
  </r>
  <r>
    <d v="2024-04-24T00:00:00"/>
    <s v="Apr"/>
    <s v="Mittwoch"/>
    <s v=" 10:59:42"/>
    <x v="0"/>
    <m/>
    <m/>
    <m/>
    <m/>
    <m/>
    <m/>
    <m/>
    <m/>
    <n v="1"/>
    <m/>
    <m/>
    <m/>
    <m/>
    <m/>
    <m/>
    <m/>
    <m/>
    <m/>
    <m/>
  </r>
  <r>
    <d v="2024-04-23T00:00:00"/>
    <s v="Apr"/>
    <s v="Dienstag"/>
    <s v=" 10:59:51"/>
    <x v="0"/>
    <m/>
    <m/>
    <m/>
    <m/>
    <m/>
    <m/>
    <m/>
    <m/>
    <m/>
    <m/>
    <m/>
    <m/>
    <m/>
    <m/>
    <m/>
    <n v="1"/>
    <m/>
    <m/>
    <m/>
  </r>
  <r>
    <d v="2024-04-23T00:00:00"/>
    <s v="Apr"/>
    <s v="Dienstag"/>
    <s v=" 10:59:53"/>
    <x v="0"/>
    <m/>
    <m/>
    <m/>
    <m/>
    <n v="1"/>
    <m/>
    <m/>
    <m/>
    <m/>
    <m/>
    <m/>
    <m/>
    <m/>
    <m/>
    <m/>
    <m/>
    <m/>
    <m/>
    <m/>
  </r>
  <r>
    <d v="2024-04-06T00:00:00"/>
    <s v="Apr"/>
    <s v="Samstag"/>
    <s v=" 11:00:06"/>
    <x v="1"/>
    <m/>
    <m/>
    <m/>
    <m/>
    <m/>
    <m/>
    <m/>
    <m/>
    <m/>
    <m/>
    <m/>
    <m/>
    <m/>
    <n v="1"/>
    <m/>
    <m/>
    <m/>
    <m/>
    <m/>
  </r>
  <r>
    <d v="2024-04-06T00:00:00"/>
    <s v="Apr"/>
    <s v="Samstag"/>
    <s v=" 11:00:11"/>
    <x v="1"/>
    <m/>
    <m/>
    <m/>
    <m/>
    <m/>
    <n v="1"/>
    <m/>
    <m/>
    <m/>
    <m/>
    <m/>
    <m/>
    <m/>
    <m/>
    <m/>
    <m/>
    <m/>
    <m/>
    <m/>
  </r>
  <r>
    <d v="2024-04-02T00:00:00"/>
    <s v="Apr"/>
    <s v="Dienstag"/>
    <s v=" 11:00:47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00:48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11:01:53"/>
    <x v="0"/>
    <m/>
    <m/>
    <m/>
    <m/>
    <m/>
    <m/>
    <m/>
    <m/>
    <m/>
    <m/>
    <m/>
    <m/>
    <m/>
    <n v="1"/>
    <m/>
    <m/>
    <m/>
    <m/>
    <m/>
  </r>
  <r>
    <d v="2024-04-24T00:00:00"/>
    <s v="Apr"/>
    <s v="Mittwoch"/>
    <s v=" 11:02:02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1:03:03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1:03:17"/>
    <x v="0"/>
    <m/>
    <m/>
    <m/>
    <m/>
    <m/>
    <m/>
    <m/>
    <m/>
    <m/>
    <m/>
    <m/>
    <m/>
    <m/>
    <n v="1"/>
    <m/>
    <m/>
    <m/>
    <m/>
    <m/>
  </r>
  <r>
    <d v="2024-04-12T00:00:00"/>
    <s v="Apr"/>
    <s v="Freitag"/>
    <s v=" 11:03:47"/>
    <x v="0"/>
    <m/>
    <m/>
    <m/>
    <m/>
    <m/>
    <m/>
    <m/>
    <m/>
    <m/>
    <m/>
    <m/>
    <m/>
    <m/>
    <m/>
    <m/>
    <n v="1"/>
    <m/>
    <m/>
    <m/>
  </r>
  <r>
    <d v="2024-04-16T00:00:00"/>
    <s v="Apr"/>
    <s v="Dienstag"/>
    <s v=" 11:04:00"/>
    <x v="0"/>
    <n v="1"/>
    <m/>
    <m/>
    <m/>
    <m/>
    <m/>
    <m/>
    <m/>
    <m/>
    <m/>
    <m/>
    <m/>
    <m/>
    <m/>
    <m/>
    <m/>
    <m/>
    <m/>
    <m/>
  </r>
  <r>
    <d v="2024-04-18T00:00:00"/>
    <s v="Apr"/>
    <s v="Donnerstag"/>
    <s v=" 11:04:42"/>
    <x v="0"/>
    <m/>
    <m/>
    <m/>
    <m/>
    <m/>
    <m/>
    <m/>
    <m/>
    <m/>
    <m/>
    <m/>
    <m/>
    <m/>
    <m/>
    <m/>
    <m/>
    <m/>
    <m/>
    <n v="1"/>
  </r>
  <r>
    <d v="2024-04-08T00:00:00"/>
    <s v="Apr"/>
    <s v="Montag"/>
    <s v=" 11:05:03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11:05:05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11:05:12"/>
    <x v="0"/>
    <m/>
    <m/>
    <m/>
    <n v="1"/>
    <m/>
    <m/>
    <m/>
    <m/>
    <m/>
    <m/>
    <m/>
    <m/>
    <m/>
    <m/>
    <m/>
    <m/>
    <m/>
    <m/>
    <m/>
  </r>
  <r>
    <d v="2024-04-29T00:00:00"/>
    <s v="Apr"/>
    <s v="Montag"/>
    <s v=" 11:05:25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1:05:46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11:05:47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1:06:30"/>
    <x v="0"/>
    <m/>
    <m/>
    <m/>
    <m/>
    <m/>
    <m/>
    <m/>
    <m/>
    <m/>
    <m/>
    <m/>
    <m/>
    <m/>
    <m/>
    <m/>
    <n v="1"/>
    <m/>
    <m/>
    <m/>
  </r>
  <r>
    <d v="2024-04-22T00:00:00"/>
    <s v="Apr"/>
    <s v="Montag"/>
    <s v=" 11:06:33"/>
    <x v="0"/>
    <m/>
    <m/>
    <m/>
    <m/>
    <m/>
    <m/>
    <m/>
    <m/>
    <m/>
    <m/>
    <m/>
    <m/>
    <m/>
    <m/>
    <m/>
    <n v="1"/>
    <m/>
    <m/>
    <m/>
  </r>
  <r>
    <d v="2024-04-11T00:00:00"/>
    <s v="Apr"/>
    <s v="Donnerstag"/>
    <s v=" 11:06:39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1:06:39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1:06:40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11:06:40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1:06:42"/>
    <x v="0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1:06:43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1:07:21"/>
    <x v="0"/>
    <m/>
    <m/>
    <m/>
    <m/>
    <m/>
    <m/>
    <m/>
    <m/>
    <m/>
    <m/>
    <m/>
    <m/>
    <m/>
    <m/>
    <m/>
    <n v="1"/>
    <m/>
    <m/>
    <m/>
  </r>
  <r>
    <d v="2024-04-13T00:00:00"/>
    <s v="Apr"/>
    <s v="Samstag"/>
    <s v=" 11:07:22"/>
    <x v="1"/>
    <m/>
    <m/>
    <m/>
    <m/>
    <m/>
    <m/>
    <m/>
    <m/>
    <n v="1"/>
    <m/>
    <m/>
    <m/>
    <m/>
    <m/>
    <m/>
    <m/>
    <m/>
    <m/>
    <m/>
  </r>
  <r>
    <d v="2024-04-29T00:00:00"/>
    <s v="Apr"/>
    <s v="Montag"/>
    <s v=" 11:07:30"/>
    <x v="0"/>
    <m/>
    <m/>
    <m/>
    <m/>
    <m/>
    <m/>
    <m/>
    <m/>
    <m/>
    <m/>
    <m/>
    <m/>
    <m/>
    <m/>
    <m/>
    <n v="1"/>
    <m/>
    <m/>
    <m/>
  </r>
  <r>
    <d v="2024-04-05T00:00:00"/>
    <s v="Apr"/>
    <s v="Freitag"/>
    <s v=" 11:07:37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1:07:38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1:07:45"/>
    <x v="0"/>
    <m/>
    <m/>
    <m/>
    <m/>
    <m/>
    <m/>
    <m/>
    <m/>
    <m/>
    <m/>
    <m/>
    <m/>
    <m/>
    <m/>
    <m/>
    <n v="1"/>
    <m/>
    <m/>
    <m/>
  </r>
  <r>
    <d v="2024-04-06T00:00:00"/>
    <s v="Apr"/>
    <s v="Samstag"/>
    <s v=" 11:07:45"/>
    <x v="1"/>
    <n v="1"/>
    <m/>
    <m/>
    <m/>
    <m/>
    <m/>
    <m/>
    <m/>
    <m/>
    <m/>
    <m/>
    <m/>
    <m/>
    <m/>
    <m/>
    <m/>
    <m/>
    <m/>
    <m/>
  </r>
  <r>
    <d v="2024-04-30T00:00:00"/>
    <s v="Apr"/>
    <s v="Dienstag"/>
    <s v=" 11:08:16"/>
    <x v="0"/>
    <m/>
    <n v="1"/>
    <m/>
    <m/>
    <m/>
    <m/>
    <m/>
    <m/>
    <m/>
    <m/>
    <m/>
    <m/>
    <m/>
    <m/>
    <m/>
    <m/>
    <m/>
    <m/>
    <m/>
  </r>
  <r>
    <d v="2024-04-08T00:00:00"/>
    <s v="Apr"/>
    <s v="Montag"/>
    <s v=" 11:08:22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11:08:23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11:08:24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1:08:35"/>
    <x v="0"/>
    <n v="1"/>
    <m/>
    <m/>
    <m/>
    <m/>
    <m/>
    <m/>
    <m/>
    <m/>
    <m/>
    <m/>
    <m/>
    <m/>
    <m/>
    <m/>
    <m/>
    <m/>
    <m/>
    <m/>
  </r>
  <r>
    <d v="2024-04-20T00:00:00"/>
    <s v="Apr"/>
    <s v="Samstag"/>
    <s v=" 11:08:55"/>
    <x v="1"/>
    <m/>
    <m/>
    <m/>
    <m/>
    <m/>
    <m/>
    <m/>
    <m/>
    <n v="1"/>
    <m/>
    <m/>
    <m/>
    <m/>
    <m/>
    <m/>
    <m/>
    <m/>
    <m/>
    <m/>
  </r>
  <r>
    <d v="2024-04-17T00:00:00"/>
    <s v="Apr"/>
    <s v="Mittwoch"/>
    <s v=" 11:09:21"/>
    <x v="0"/>
    <m/>
    <m/>
    <m/>
    <n v="1"/>
    <m/>
    <m/>
    <m/>
    <m/>
    <m/>
    <m/>
    <m/>
    <m/>
    <m/>
    <m/>
    <m/>
    <m/>
    <m/>
    <m/>
    <m/>
  </r>
  <r>
    <d v="2024-04-13T00:00:00"/>
    <s v="Apr"/>
    <s v="Samstag"/>
    <s v=" 11:09:24"/>
    <x v="1"/>
    <m/>
    <m/>
    <m/>
    <m/>
    <m/>
    <m/>
    <m/>
    <m/>
    <n v="1"/>
    <m/>
    <m/>
    <m/>
    <m/>
    <m/>
    <m/>
    <m/>
    <m/>
    <m/>
    <m/>
  </r>
  <r>
    <d v="2024-04-29T00:00:00"/>
    <s v="Apr"/>
    <s v="Montag"/>
    <s v=" 11:10:14"/>
    <x v="0"/>
    <m/>
    <m/>
    <m/>
    <m/>
    <m/>
    <m/>
    <m/>
    <m/>
    <m/>
    <m/>
    <m/>
    <m/>
    <m/>
    <m/>
    <m/>
    <n v="1"/>
    <m/>
    <m/>
    <m/>
  </r>
  <r>
    <d v="2024-04-15T00:00:00"/>
    <s v="Apr"/>
    <s v="Montag"/>
    <s v=" 11:10:14"/>
    <x v="0"/>
    <m/>
    <m/>
    <m/>
    <n v="1"/>
    <m/>
    <m/>
    <m/>
    <m/>
    <m/>
    <m/>
    <m/>
    <m/>
    <m/>
    <m/>
    <m/>
    <m/>
    <m/>
    <m/>
    <m/>
  </r>
  <r>
    <d v="2024-04-15T00:00:00"/>
    <s v="Apr"/>
    <s v="Montag"/>
    <s v=" 11:10:17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1:10:30"/>
    <x v="0"/>
    <m/>
    <m/>
    <m/>
    <m/>
    <m/>
    <m/>
    <m/>
    <m/>
    <n v="1"/>
    <m/>
    <m/>
    <m/>
    <m/>
    <m/>
    <m/>
    <m/>
    <m/>
    <m/>
    <m/>
  </r>
  <r>
    <d v="2024-04-06T00:00:00"/>
    <s v="Apr"/>
    <s v="Samstag"/>
    <s v=" 11:10:37"/>
    <x v="1"/>
    <m/>
    <m/>
    <m/>
    <n v="1"/>
    <m/>
    <m/>
    <m/>
    <m/>
    <m/>
    <m/>
    <m/>
    <m/>
    <m/>
    <m/>
    <m/>
    <m/>
    <m/>
    <m/>
    <m/>
  </r>
  <r>
    <d v="2024-04-23T00:00:00"/>
    <s v="Apr"/>
    <s v="Dienstag"/>
    <s v=" 11:10:43"/>
    <x v="0"/>
    <m/>
    <m/>
    <m/>
    <m/>
    <m/>
    <m/>
    <m/>
    <m/>
    <n v="1"/>
    <m/>
    <m/>
    <m/>
    <m/>
    <m/>
    <m/>
    <m/>
    <m/>
    <m/>
    <m/>
  </r>
  <r>
    <d v="2024-04-09T00:00:00"/>
    <s v="Apr"/>
    <s v="Dienstag"/>
    <s v=" 11:10:55"/>
    <x v="0"/>
    <m/>
    <m/>
    <m/>
    <m/>
    <m/>
    <m/>
    <m/>
    <m/>
    <n v="1"/>
    <m/>
    <m/>
    <m/>
    <m/>
    <m/>
    <m/>
    <m/>
    <m/>
    <m/>
    <m/>
  </r>
  <r>
    <d v="2024-04-09T00:00:00"/>
    <s v="Apr"/>
    <s v="Dienstag"/>
    <s v=" 11:10:57"/>
    <x v="0"/>
    <n v="1"/>
    <m/>
    <m/>
    <m/>
    <m/>
    <m/>
    <m/>
    <m/>
    <m/>
    <m/>
    <m/>
    <m/>
    <m/>
    <m/>
    <m/>
    <m/>
    <m/>
    <m/>
    <m/>
  </r>
  <r>
    <d v="2024-04-12T00:00:00"/>
    <s v="Apr"/>
    <s v="Freitag"/>
    <s v=" 11:11:16"/>
    <x v="0"/>
    <m/>
    <m/>
    <m/>
    <m/>
    <m/>
    <m/>
    <m/>
    <n v="1"/>
    <m/>
    <m/>
    <m/>
    <m/>
    <m/>
    <m/>
    <m/>
    <m/>
    <m/>
    <m/>
    <m/>
  </r>
  <r>
    <d v="2024-04-17T00:00:00"/>
    <s v="Apr"/>
    <s v="Mittwoch"/>
    <s v=" 11:11:23"/>
    <x v="0"/>
    <n v="1"/>
    <m/>
    <m/>
    <m/>
    <m/>
    <m/>
    <m/>
    <m/>
    <m/>
    <m/>
    <m/>
    <m/>
    <m/>
    <m/>
    <m/>
    <m/>
    <m/>
    <m/>
    <m/>
  </r>
  <r>
    <d v="2024-04-04T00:00:00"/>
    <s v="Apr"/>
    <s v="Donnerstag"/>
    <s v=" 11:11:47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1:11:59"/>
    <x v="0"/>
    <m/>
    <m/>
    <m/>
    <m/>
    <m/>
    <m/>
    <m/>
    <m/>
    <n v="1"/>
    <m/>
    <m/>
    <m/>
    <m/>
    <m/>
    <m/>
    <m/>
    <m/>
    <m/>
    <m/>
  </r>
  <r>
    <d v="2024-04-22T00:00:00"/>
    <s v="Apr"/>
    <s v="Montag"/>
    <s v=" 11:12:02"/>
    <x v="0"/>
    <m/>
    <m/>
    <m/>
    <n v="1"/>
    <m/>
    <m/>
    <m/>
    <m/>
    <m/>
    <m/>
    <m/>
    <m/>
    <m/>
    <m/>
    <m/>
    <m/>
    <m/>
    <m/>
    <m/>
  </r>
  <r>
    <d v="2024-04-19T00:00:00"/>
    <s v="Apr"/>
    <s v="Freitag"/>
    <s v=" 11:12:17"/>
    <x v="0"/>
    <m/>
    <m/>
    <m/>
    <m/>
    <m/>
    <m/>
    <m/>
    <m/>
    <m/>
    <m/>
    <m/>
    <m/>
    <m/>
    <m/>
    <m/>
    <n v="1"/>
    <m/>
    <m/>
    <m/>
  </r>
  <r>
    <d v="2024-04-02T00:00:00"/>
    <s v="Apr"/>
    <s v="Dienstag"/>
    <s v=" 11:12:38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1:13:05"/>
    <x v="0"/>
    <m/>
    <m/>
    <m/>
    <m/>
    <m/>
    <m/>
    <m/>
    <m/>
    <n v="1"/>
    <m/>
    <m/>
    <m/>
    <m/>
    <m/>
    <m/>
    <m/>
    <m/>
    <m/>
    <m/>
  </r>
  <r>
    <d v="2024-04-17T00:00:00"/>
    <s v="Apr"/>
    <s v="Mittwoch"/>
    <s v=" 11:13:05"/>
    <x v="0"/>
    <m/>
    <n v="1"/>
    <m/>
    <m/>
    <m/>
    <m/>
    <m/>
    <m/>
    <m/>
    <m/>
    <m/>
    <m/>
    <m/>
    <m/>
    <m/>
    <m/>
    <m/>
    <m/>
    <m/>
  </r>
  <r>
    <d v="2024-04-30T00:00:00"/>
    <s v="Apr"/>
    <s v="Dienstag"/>
    <s v=" 11:13:13"/>
    <x v="0"/>
    <m/>
    <m/>
    <m/>
    <m/>
    <m/>
    <m/>
    <m/>
    <m/>
    <m/>
    <m/>
    <m/>
    <m/>
    <m/>
    <m/>
    <m/>
    <m/>
    <m/>
    <m/>
    <n v="1"/>
  </r>
  <r>
    <d v="2024-04-30T00:00:00"/>
    <s v="Apr"/>
    <s v="Dienstag"/>
    <s v=" 11:13:14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13:15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13:15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13:16"/>
    <x v="0"/>
    <m/>
    <m/>
    <m/>
    <m/>
    <m/>
    <m/>
    <m/>
    <m/>
    <m/>
    <m/>
    <m/>
    <m/>
    <m/>
    <m/>
    <m/>
    <n v="1"/>
    <m/>
    <m/>
    <m/>
  </r>
  <r>
    <d v="2024-04-15T00:00:00"/>
    <s v="Apr"/>
    <s v="Montag"/>
    <s v=" 11:13:24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11:13:25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1:13:39"/>
    <x v="0"/>
    <m/>
    <m/>
    <m/>
    <m/>
    <m/>
    <m/>
    <m/>
    <m/>
    <m/>
    <m/>
    <m/>
    <m/>
    <m/>
    <n v="1"/>
    <m/>
    <m/>
    <m/>
    <m/>
    <m/>
  </r>
  <r>
    <d v="2024-04-29T00:00:00"/>
    <s v="Apr"/>
    <s v="Montag"/>
    <s v=" 11:14:21"/>
    <x v="0"/>
    <m/>
    <m/>
    <m/>
    <m/>
    <m/>
    <m/>
    <m/>
    <m/>
    <m/>
    <m/>
    <m/>
    <m/>
    <m/>
    <m/>
    <m/>
    <n v="1"/>
    <m/>
    <m/>
    <m/>
  </r>
  <r>
    <d v="2024-04-10T00:00:00"/>
    <s v="Apr"/>
    <s v="Mittwoch"/>
    <s v=" 11:14:32"/>
    <x v="0"/>
    <n v="1"/>
    <m/>
    <m/>
    <m/>
    <m/>
    <m/>
    <m/>
    <m/>
    <m/>
    <m/>
    <m/>
    <m/>
    <m/>
    <m/>
    <m/>
    <m/>
    <m/>
    <m/>
    <m/>
  </r>
  <r>
    <d v="2024-04-11T00:00:00"/>
    <s v="Apr"/>
    <s v="Donnerstag"/>
    <s v=" 11:14:38"/>
    <x v="0"/>
    <m/>
    <m/>
    <m/>
    <m/>
    <m/>
    <m/>
    <m/>
    <m/>
    <n v="1"/>
    <m/>
    <m/>
    <m/>
    <m/>
    <m/>
    <m/>
    <m/>
    <m/>
    <m/>
    <m/>
  </r>
  <r>
    <d v="2024-04-30T00:00:00"/>
    <s v="Apr"/>
    <s v="Dienstag"/>
    <s v=" 11:14:44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14:44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14:45"/>
    <x v="0"/>
    <m/>
    <m/>
    <m/>
    <m/>
    <m/>
    <m/>
    <m/>
    <m/>
    <m/>
    <m/>
    <m/>
    <m/>
    <m/>
    <m/>
    <m/>
    <n v="1"/>
    <m/>
    <m/>
    <m/>
  </r>
  <r>
    <d v="2024-04-24T00:00:00"/>
    <s v="Apr"/>
    <s v="Mittwoch"/>
    <s v=" 11:14:57"/>
    <x v="0"/>
    <m/>
    <m/>
    <m/>
    <m/>
    <m/>
    <n v="1"/>
    <m/>
    <m/>
    <m/>
    <m/>
    <m/>
    <m/>
    <m/>
    <m/>
    <m/>
    <m/>
    <m/>
    <m/>
    <m/>
  </r>
  <r>
    <d v="2024-04-11T00:00:00"/>
    <s v="Apr"/>
    <s v="Donnerstag"/>
    <s v=" 11:16:07"/>
    <x v="0"/>
    <m/>
    <m/>
    <m/>
    <m/>
    <m/>
    <m/>
    <m/>
    <m/>
    <m/>
    <m/>
    <m/>
    <m/>
    <m/>
    <m/>
    <m/>
    <n v="1"/>
    <m/>
    <m/>
    <m/>
  </r>
  <r>
    <d v="2024-04-24T00:00:00"/>
    <s v="Apr"/>
    <s v="Mittwoch"/>
    <s v=" 11:17:27"/>
    <x v="0"/>
    <m/>
    <m/>
    <m/>
    <n v="1"/>
    <m/>
    <m/>
    <m/>
    <m/>
    <m/>
    <m/>
    <m/>
    <m/>
    <m/>
    <m/>
    <m/>
    <m/>
    <m/>
    <m/>
    <m/>
  </r>
  <r>
    <d v="2024-04-24T00:00:00"/>
    <s v="Apr"/>
    <s v="Mittwoch"/>
    <s v=" 11:17:29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1:17:32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1:17:32"/>
    <x v="0"/>
    <m/>
    <m/>
    <m/>
    <m/>
    <m/>
    <m/>
    <m/>
    <m/>
    <m/>
    <m/>
    <m/>
    <m/>
    <m/>
    <m/>
    <m/>
    <n v="1"/>
    <m/>
    <m/>
    <m/>
  </r>
  <r>
    <d v="2024-04-12T00:00:00"/>
    <s v="Apr"/>
    <s v="Freitag"/>
    <s v=" 11:17:50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1:18:04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18:12"/>
    <x v="0"/>
    <m/>
    <m/>
    <m/>
    <m/>
    <m/>
    <m/>
    <m/>
    <m/>
    <n v="1"/>
    <m/>
    <m/>
    <m/>
    <m/>
    <m/>
    <m/>
    <m/>
    <m/>
    <m/>
    <m/>
  </r>
  <r>
    <d v="2024-04-22T00:00:00"/>
    <s v="Apr"/>
    <s v="Montag"/>
    <s v=" 11:18:21"/>
    <x v="0"/>
    <m/>
    <m/>
    <m/>
    <m/>
    <m/>
    <m/>
    <m/>
    <m/>
    <n v="1"/>
    <m/>
    <m/>
    <m/>
    <m/>
    <m/>
    <m/>
    <m/>
    <m/>
    <m/>
    <m/>
  </r>
  <r>
    <d v="2024-04-22T00:00:00"/>
    <s v="Apr"/>
    <s v="Montag"/>
    <s v=" 11:18:22"/>
    <x v="0"/>
    <m/>
    <m/>
    <m/>
    <m/>
    <m/>
    <m/>
    <m/>
    <m/>
    <m/>
    <m/>
    <m/>
    <m/>
    <m/>
    <m/>
    <m/>
    <m/>
    <m/>
    <m/>
    <n v="1"/>
  </r>
  <r>
    <d v="2024-04-05T00:00:00"/>
    <s v="Apr"/>
    <s v="Freitag"/>
    <s v=" 11:18:24"/>
    <x v="0"/>
    <n v="1"/>
    <m/>
    <m/>
    <m/>
    <m/>
    <m/>
    <m/>
    <m/>
    <m/>
    <m/>
    <m/>
    <m/>
    <m/>
    <m/>
    <m/>
    <m/>
    <m/>
    <m/>
    <m/>
  </r>
  <r>
    <d v="2024-04-22T00:00:00"/>
    <s v="Apr"/>
    <s v="Montag"/>
    <s v=" 11:18:24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1:19:46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11:19:53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20:13"/>
    <x v="0"/>
    <m/>
    <m/>
    <m/>
    <n v="1"/>
    <m/>
    <m/>
    <m/>
    <m/>
    <m/>
    <m/>
    <m/>
    <m/>
    <m/>
    <m/>
    <m/>
    <m/>
    <m/>
    <m/>
    <m/>
  </r>
  <r>
    <d v="2024-04-27T00:00:00"/>
    <s v="Apr"/>
    <s v="Samstag"/>
    <s v=" 11:20:23"/>
    <x v="1"/>
    <m/>
    <m/>
    <m/>
    <m/>
    <m/>
    <m/>
    <m/>
    <m/>
    <m/>
    <m/>
    <m/>
    <m/>
    <m/>
    <m/>
    <m/>
    <n v="1"/>
    <m/>
    <m/>
    <m/>
  </r>
  <r>
    <d v="2024-04-27T00:00:00"/>
    <s v="Apr"/>
    <s v="Samstag"/>
    <s v=" 11:20:29"/>
    <x v="1"/>
    <m/>
    <m/>
    <m/>
    <m/>
    <m/>
    <m/>
    <m/>
    <m/>
    <m/>
    <m/>
    <m/>
    <m/>
    <m/>
    <m/>
    <m/>
    <m/>
    <m/>
    <m/>
    <n v="1"/>
  </r>
  <r>
    <d v="2024-04-24T00:00:00"/>
    <s v="Apr"/>
    <s v="Mittwoch"/>
    <s v=" 11:21:07"/>
    <x v="0"/>
    <m/>
    <m/>
    <m/>
    <m/>
    <m/>
    <m/>
    <m/>
    <m/>
    <m/>
    <m/>
    <m/>
    <m/>
    <m/>
    <m/>
    <m/>
    <m/>
    <m/>
    <m/>
    <n v="1"/>
  </r>
  <r>
    <d v="2024-04-09T00:00:00"/>
    <s v="Apr"/>
    <s v="Dienstag"/>
    <s v=" 11:21:26"/>
    <x v="0"/>
    <m/>
    <m/>
    <m/>
    <n v="1"/>
    <m/>
    <m/>
    <m/>
    <m/>
    <m/>
    <m/>
    <m/>
    <m/>
    <m/>
    <m/>
    <m/>
    <m/>
    <m/>
    <m/>
    <m/>
  </r>
  <r>
    <d v="2024-04-05T00:00:00"/>
    <s v="Apr"/>
    <s v="Freitag"/>
    <s v=" 11:21:27"/>
    <x v="0"/>
    <m/>
    <n v="1"/>
    <m/>
    <m/>
    <m/>
    <m/>
    <m/>
    <m/>
    <m/>
    <m/>
    <m/>
    <m/>
    <m/>
    <m/>
    <m/>
    <m/>
    <m/>
    <m/>
    <m/>
  </r>
  <r>
    <d v="2024-04-30T00:00:00"/>
    <s v="Apr"/>
    <s v="Dienstag"/>
    <s v=" 11:21:43"/>
    <x v="0"/>
    <m/>
    <m/>
    <m/>
    <m/>
    <n v="1"/>
    <m/>
    <m/>
    <m/>
    <m/>
    <m/>
    <m/>
    <m/>
    <m/>
    <m/>
    <m/>
    <m/>
    <m/>
    <m/>
    <m/>
  </r>
  <r>
    <d v="2024-04-30T00:00:00"/>
    <s v="Apr"/>
    <s v="Dienstag"/>
    <s v=" 11:21:44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21:45"/>
    <x v="0"/>
    <m/>
    <m/>
    <m/>
    <m/>
    <m/>
    <m/>
    <m/>
    <m/>
    <m/>
    <m/>
    <m/>
    <m/>
    <m/>
    <m/>
    <m/>
    <n v="1"/>
    <m/>
    <m/>
    <m/>
  </r>
  <r>
    <d v="2024-04-30T00:00:00"/>
    <s v="Apr"/>
    <s v="Dienstag"/>
    <s v=" 11:21:45"/>
    <x v="0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1:22:15"/>
    <x v="0"/>
    <m/>
    <m/>
    <m/>
    <m/>
    <m/>
    <m/>
    <m/>
    <n v="1"/>
    <m/>
    <m/>
    <m/>
    <m/>
    <m/>
    <m/>
    <m/>
    <m/>
    <m/>
    <m/>
    <m/>
  </r>
  <r>
    <d v="2024-04-09T00:00:00"/>
    <s v="Apr"/>
    <s v="Dienstag"/>
    <s v=" 11:22:32"/>
    <x v="0"/>
    <m/>
    <m/>
    <m/>
    <m/>
    <m/>
    <m/>
    <m/>
    <m/>
    <m/>
    <m/>
    <m/>
    <m/>
    <m/>
    <m/>
    <m/>
    <n v="1"/>
    <m/>
    <m/>
    <m/>
  </r>
  <r>
    <d v="2024-04-09T00:00:00"/>
    <s v="Apr"/>
    <s v="Dienstag"/>
    <s v=" 11:22:33"/>
    <x v="0"/>
    <m/>
    <m/>
    <m/>
    <m/>
    <m/>
    <m/>
    <m/>
    <m/>
    <m/>
    <m/>
    <m/>
    <m/>
    <m/>
    <m/>
    <m/>
    <n v="1"/>
    <m/>
    <m/>
    <m/>
  </r>
  <r>
    <d v="2024-04-13T00:00:00"/>
    <s v="Apr"/>
    <s v="Samstag"/>
    <s v=" 11:22:38"/>
    <x v="1"/>
    <m/>
    <m/>
    <m/>
    <m/>
    <m/>
    <m/>
    <m/>
    <m/>
    <m/>
    <m/>
    <m/>
    <m/>
    <m/>
    <n v="1"/>
    <m/>
    <m/>
    <m/>
    <m/>
    <m/>
  </r>
  <r>
    <d v="2024-04-23T00:00:00"/>
    <s v="Apr"/>
    <s v="Dienstag"/>
    <s v=" 11:23:04"/>
    <x v="0"/>
    <m/>
    <m/>
    <m/>
    <n v="1"/>
    <m/>
    <m/>
    <m/>
    <m/>
    <m/>
    <m/>
    <m/>
    <m/>
    <m/>
    <m/>
    <m/>
    <m/>
    <m/>
    <m/>
    <m/>
  </r>
  <r>
    <d v="2024-04-23T00:00:00"/>
    <s v="Apr"/>
    <s v="Dienstag"/>
    <s v=" 11:23:06"/>
    <x v="0"/>
    <m/>
    <m/>
    <m/>
    <m/>
    <m/>
    <n v="1"/>
    <m/>
    <m/>
    <m/>
    <m/>
    <m/>
    <m/>
    <m/>
    <m/>
    <m/>
    <m/>
    <m/>
    <m/>
    <m/>
  </r>
  <r>
    <d v="2024-04-11T00:00:00"/>
    <s v="Apr"/>
    <s v="Donnerstag"/>
    <s v=" 11:23:11"/>
    <x v="0"/>
    <m/>
    <m/>
    <m/>
    <m/>
    <m/>
    <m/>
    <m/>
    <m/>
    <n v="1"/>
    <m/>
    <m/>
    <m/>
    <m/>
    <m/>
    <m/>
    <m/>
    <m/>
    <m/>
    <m/>
  </r>
  <r>
    <d v="2024-04-23T00:00:00"/>
    <s v="Apr"/>
    <s v="Dienstag"/>
    <s v=" 11:23:19"/>
    <x v="0"/>
    <m/>
    <m/>
    <m/>
    <m/>
    <m/>
    <m/>
    <m/>
    <m/>
    <m/>
    <m/>
    <m/>
    <m/>
    <m/>
    <m/>
    <m/>
    <m/>
    <m/>
    <m/>
    <n v="1"/>
  </r>
  <r>
    <d v="2024-04-09T00:00:00"/>
    <s v="Apr"/>
    <s v="Dienstag"/>
    <s v=" 11:23:27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23:40"/>
    <x v="0"/>
    <m/>
    <m/>
    <m/>
    <m/>
    <m/>
    <m/>
    <m/>
    <m/>
    <n v="1"/>
    <m/>
    <m/>
    <m/>
    <m/>
    <m/>
    <m/>
    <m/>
    <m/>
    <m/>
    <m/>
  </r>
  <r>
    <d v="2024-04-17T00:00:00"/>
    <s v="Apr"/>
    <s v="Mittwoch"/>
    <s v=" 11:24:06"/>
    <x v="0"/>
    <m/>
    <n v="1"/>
    <m/>
    <m/>
    <m/>
    <m/>
    <m/>
    <m/>
    <m/>
    <m/>
    <m/>
    <m/>
    <m/>
    <m/>
    <m/>
    <m/>
    <m/>
    <m/>
    <m/>
  </r>
  <r>
    <d v="2024-04-29T00:00:00"/>
    <s v="Apr"/>
    <s v="Montag"/>
    <s v=" 11:24:08"/>
    <x v="0"/>
    <m/>
    <m/>
    <m/>
    <m/>
    <m/>
    <m/>
    <m/>
    <m/>
    <n v="1"/>
    <m/>
    <m/>
    <m/>
    <m/>
    <m/>
    <m/>
    <m/>
    <m/>
    <m/>
    <m/>
  </r>
  <r>
    <d v="2024-04-13T00:00:00"/>
    <s v="Apr"/>
    <s v="Samstag"/>
    <s v=" 11:24:53"/>
    <x v="1"/>
    <m/>
    <m/>
    <m/>
    <m/>
    <m/>
    <m/>
    <m/>
    <m/>
    <m/>
    <m/>
    <m/>
    <m/>
    <m/>
    <m/>
    <m/>
    <n v="1"/>
    <m/>
    <m/>
    <m/>
  </r>
  <r>
    <d v="2024-04-13T00:00:00"/>
    <s v="Apr"/>
    <s v="Samstag"/>
    <s v=" 11:24:54"/>
    <x v="1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1:26:55"/>
    <x v="0"/>
    <m/>
    <m/>
    <m/>
    <m/>
    <m/>
    <m/>
    <m/>
    <m/>
    <m/>
    <m/>
    <m/>
    <m/>
    <m/>
    <m/>
    <m/>
    <m/>
    <m/>
    <m/>
    <n v="1"/>
  </r>
  <r>
    <d v="2024-04-27T00:00:00"/>
    <s v="Apr"/>
    <s v="Samstag"/>
    <s v=" 11:26:58"/>
    <x v="1"/>
    <m/>
    <m/>
    <m/>
    <m/>
    <m/>
    <n v="1"/>
    <m/>
    <m/>
    <m/>
    <m/>
    <m/>
    <m/>
    <m/>
    <m/>
    <m/>
    <m/>
    <m/>
    <m/>
    <m/>
  </r>
  <r>
    <d v="2024-04-04T00:00:00"/>
    <s v="Apr"/>
    <s v="Donnerstag"/>
    <s v=" 11:27:54"/>
    <x v="0"/>
    <m/>
    <m/>
    <m/>
    <m/>
    <m/>
    <m/>
    <m/>
    <m/>
    <m/>
    <m/>
    <m/>
    <m/>
    <m/>
    <m/>
    <m/>
    <m/>
    <m/>
    <m/>
    <n v="1"/>
  </r>
  <r>
    <d v="2024-04-12T00:00:00"/>
    <s v="Apr"/>
    <s v="Freitag"/>
    <s v=" 11:28:02"/>
    <x v="0"/>
    <m/>
    <m/>
    <m/>
    <m/>
    <m/>
    <m/>
    <m/>
    <m/>
    <m/>
    <m/>
    <m/>
    <m/>
    <m/>
    <m/>
    <m/>
    <m/>
    <m/>
    <m/>
    <n v="1"/>
  </r>
  <r>
    <d v="2024-04-23T00:00:00"/>
    <s v="Apr"/>
    <s v="Dienstag"/>
    <s v=" 11:28:04"/>
    <x v="0"/>
    <m/>
    <m/>
    <m/>
    <m/>
    <m/>
    <m/>
    <n v="1"/>
    <m/>
    <m/>
    <m/>
    <m/>
    <m/>
    <m/>
    <m/>
    <m/>
    <m/>
    <m/>
    <m/>
    <m/>
  </r>
  <r>
    <d v="2024-04-23T00:00:00"/>
    <s v="Apr"/>
    <s v="Dienstag"/>
    <s v=" 11:28:09"/>
    <x v="0"/>
    <m/>
    <n v="1"/>
    <m/>
    <m/>
    <m/>
    <m/>
    <m/>
    <m/>
    <m/>
    <m/>
    <m/>
    <m/>
    <m/>
    <m/>
    <m/>
    <m/>
    <m/>
    <m/>
    <m/>
  </r>
  <r>
    <d v="2024-04-23T00:00:00"/>
    <s v="Apr"/>
    <s v="Dienstag"/>
    <s v=" 11:28:10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11:29:41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1:29:57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11:30:08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11:30:09"/>
    <x v="0"/>
    <m/>
    <m/>
    <m/>
    <n v="1"/>
    <m/>
    <m/>
    <m/>
    <m/>
    <m/>
    <m/>
    <m/>
    <m/>
    <m/>
    <m/>
    <m/>
    <m/>
    <m/>
    <m/>
    <m/>
  </r>
  <r>
    <d v="2024-04-16T00:00:00"/>
    <s v="Apr"/>
    <s v="Dienstag"/>
    <s v=" 11:30:11"/>
    <x v="0"/>
    <m/>
    <m/>
    <m/>
    <m/>
    <m/>
    <m/>
    <m/>
    <m/>
    <m/>
    <m/>
    <m/>
    <m/>
    <m/>
    <m/>
    <m/>
    <m/>
    <m/>
    <m/>
    <n v="1"/>
  </r>
  <r>
    <d v="2024-04-16T00:00:00"/>
    <s v="Apr"/>
    <s v="Dienstag"/>
    <s v=" 11:30:15"/>
    <x v="0"/>
    <m/>
    <m/>
    <m/>
    <m/>
    <m/>
    <m/>
    <m/>
    <m/>
    <m/>
    <m/>
    <m/>
    <m/>
    <m/>
    <m/>
    <m/>
    <n v="1"/>
    <m/>
    <m/>
    <m/>
  </r>
  <r>
    <d v="2024-04-16T00:00:00"/>
    <s v="Apr"/>
    <s v="Dienstag"/>
    <s v=" 11:30:18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1:30:28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1:31:21"/>
    <x v="0"/>
    <m/>
    <m/>
    <m/>
    <m/>
    <m/>
    <m/>
    <m/>
    <m/>
    <m/>
    <m/>
    <m/>
    <m/>
    <m/>
    <m/>
    <m/>
    <n v="1"/>
    <m/>
    <m/>
    <m/>
  </r>
  <r>
    <d v="2024-04-12T00:00:00"/>
    <s v="Apr"/>
    <s v="Freitag"/>
    <s v=" 11:31:25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1:31:30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11:31:45"/>
    <x v="0"/>
    <m/>
    <m/>
    <m/>
    <m/>
    <m/>
    <m/>
    <m/>
    <m/>
    <n v="1"/>
    <m/>
    <m/>
    <m/>
    <m/>
    <m/>
    <m/>
    <m/>
    <m/>
    <m/>
    <m/>
  </r>
  <r>
    <d v="2024-04-29T00:00:00"/>
    <s v="Apr"/>
    <s v="Montag"/>
    <s v=" 11:32:43"/>
    <x v="0"/>
    <m/>
    <m/>
    <m/>
    <n v="1"/>
    <m/>
    <m/>
    <m/>
    <m/>
    <m/>
    <m/>
    <m/>
    <m/>
    <m/>
    <m/>
    <m/>
    <m/>
    <m/>
    <m/>
    <m/>
  </r>
  <r>
    <d v="2024-04-03T00:00:00"/>
    <s v="Apr"/>
    <s v="Mittwoch"/>
    <s v=" 11:33:18"/>
    <x v="0"/>
    <m/>
    <m/>
    <m/>
    <m/>
    <m/>
    <m/>
    <m/>
    <m/>
    <m/>
    <m/>
    <m/>
    <m/>
    <m/>
    <m/>
    <m/>
    <n v="1"/>
    <m/>
    <m/>
    <m/>
  </r>
  <r>
    <d v="2024-04-17T00:00:00"/>
    <s v="Apr"/>
    <s v="Mittwoch"/>
    <s v=" 11:33:45"/>
    <x v="0"/>
    <m/>
    <m/>
    <m/>
    <m/>
    <m/>
    <n v="1"/>
    <m/>
    <m/>
    <m/>
    <m/>
    <m/>
    <m/>
    <m/>
    <m/>
    <m/>
    <m/>
    <m/>
    <m/>
    <m/>
  </r>
  <r>
    <d v="2024-04-03T00:00:00"/>
    <s v="Apr"/>
    <s v="Mittwoch"/>
    <s v=" 11:33:46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1:33:53"/>
    <x v="0"/>
    <m/>
    <m/>
    <m/>
    <m/>
    <m/>
    <n v="1"/>
    <m/>
    <m/>
    <m/>
    <m/>
    <m/>
    <m/>
    <m/>
    <m/>
    <m/>
    <m/>
    <m/>
    <m/>
    <m/>
  </r>
  <r>
    <d v="2024-04-29T00:00:00"/>
    <s v="Apr"/>
    <s v="Montag"/>
    <s v=" 11:33:53"/>
    <x v="0"/>
    <m/>
    <m/>
    <m/>
    <m/>
    <m/>
    <m/>
    <m/>
    <m/>
    <m/>
    <m/>
    <m/>
    <m/>
    <m/>
    <m/>
    <m/>
    <n v="1"/>
    <m/>
    <m/>
    <m/>
  </r>
  <r>
    <d v="2024-04-29T00:00:00"/>
    <s v="Apr"/>
    <s v="Montag"/>
    <s v=" 11:33:55"/>
    <x v="0"/>
    <m/>
    <m/>
    <m/>
    <n v="1"/>
    <m/>
    <m/>
    <m/>
    <m/>
    <m/>
    <m/>
    <m/>
    <m/>
    <m/>
    <m/>
    <m/>
    <m/>
    <m/>
    <m/>
    <m/>
  </r>
  <r>
    <d v="2024-04-23T00:00:00"/>
    <s v="Apr"/>
    <s v="Dienstag"/>
    <s v=" 11:35:25"/>
    <x v="0"/>
    <m/>
    <m/>
    <m/>
    <m/>
    <m/>
    <m/>
    <m/>
    <m/>
    <m/>
    <m/>
    <m/>
    <m/>
    <m/>
    <m/>
    <m/>
    <n v="1"/>
    <m/>
    <m/>
    <m/>
  </r>
  <r>
    <d v="2024-04-26T00:00:00"/>
    <s v="Apr"/>
    <s v="Freitag"/>
    <s v=" 11:35:54"/>
    <x v="0"/>
    <m/>
    <m/>
    <m/>
    <m/>
    <m/>
    <n v="1"/>
    <m/>
    <m/>
    <m/>
    <m/>
    <m/>
    <m/>
    <m/>
    <m/>
    <m/>
    <m/>
    <m/>
    <m/>
    <m/>
  </r>
  <r>
    <d v="2024-04-26T00:00:00"/>
    <s v="Apr"/>
    <s v="Freitag"/>
    <s v=" 11:35:58"/>
    <x v="0"/>
    <m/>
    <m/>
    <m/>
    <n v="1"/>
    <m/>
    <m/>
    <m/>
    <m/>
    <m/>
    <m/>
    <m/>
    <m/>
    <m/>
    <m/>
    <m/>
    <m/>
    <m/>
    <m/>
    <m/>
  </r>
  <r>
    <d v="2024-04-03T00:00:00"/>
    <s v="Apr"/>
    <s v="Mittwoch"/>
    <s v=" 11:36:03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36:32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1:36:38"/>
    <x v="0"/>
    <m/>
    <m/>
    <m/>
    <m/>
    <m/>
    <n v="1"/>
    <m/>
    <m/>
    <m/>
    <m/>
    <m/>
    <m/>
    <m/>
    <m/>
    <m/>
    <m/>
    <m/>
    <m/>
    <m/>
  </r>
  <r>
    <d v="2024-04-23T00:00:00"/>
    <s v="Apr"/>
    <s v="Dienstag"/>
    <s v=" 11:36:38"/>
    <x v="0"/>
    <m/>
    <m/>
    <n v="1"/>
    <m/>
    <m/>
    <m/>
    <m/>
    <m/>
    <m/>
    <m/>
    <m/>
    <m/>
    <m/>
    <m/>
    <m/>
    <m/>
    <m/>
    <m/>
    <m/>
  </r>
  <r>
    <d v="2024-04-03T00:00:00"/>
    <s v="Apr"/>
    <s v="Mittwoch"/>
    <s v=" 11:36:43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1:36:48"/>
    <x v="0"/>
    <m/>
    <m/>
    <m/>
    <n v="1"/>
    <m/>
    <m/>
    <m/>
    <m/>
    <m/>
    <m/>
    <m/>
    <m/>
    <m/>
    <m/>
    <m/>
    <m/>
    <m/>
    <m/>
    <m/>
  </r>
  <r>
    <d v="2024-04-03T00:00:00"/>
    <s v="Apr"/>
    <s v="Mittwoch"/>
    <s v=" 11:37:12"/>
    <x v="0"/>
    <m/>
    <m/>
    <m/>
    <m/>
    <m/>
    <m/>
    <m/>
    <m/>
    <m/>
    <m/>
    <m/>
    <m/>
    <m/>
    <m/>
    <m/>
    <n v="1"/>
    <m/>
    <m/>
    <m/>
  </r>
  <r>
    <d v="2024-04-09T00:00:00"/>
    <s v="Apr"/>
    <s v="Dienstag"/>
    <s v=" 11:37:14"/>
    <x v="0"/>
    <m/>
    <n v="1"/>
    <m/>
    <m/>
    <m/>
    <m/>
    <m/>
    <m/>
    <m/>
    <m/>
    <m/>
    <m/>
    <m/>
    <m/>
    <m/>
    <m/>
    <m/>
    <m/>
    <m/>
  </r>
  <r>
    <d v="2024-04-02T00:00:00"/>
    <s v="Apr"/>
    <s v="Dienstag"/>
    <s v=" 11:37:35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1:37:37"/>
    <x v="0"/>
    <n v="1"/>
    <m/>
    <m/>
    <m/>
    <m/>
    <m/>
    <m/>
    <m/>
    <m/>
    <m/>
    <m/>
    <m/>
    <m/>
    <m/>
    <m/>
    <m/>
    <m/>
    <m/>
    <m/>
  </r>
  <r>
    <d v="2024-04-20T00:00:00"/>
    <s v="Apr"/>
    <s v="Samstag"/>
    <s v=" 11:38:09"/>
    <x v="1"/>
    <m/>
    <m/>
    <m/>
    <m/>
    <m/>
    <m/>
    <m/>
    <m/>
    <n v="1"/>
    <m/>
    <m/>
    <m/>
    <m/>
    <m/>
    <m/>
    <m/>
    <m/>
    <m/>
    <m/>
  </r>
  <r>
    <d v="2024-04-20T00:00:00"/>
    <s v="Apr"/>
    <s v="Samstag"/>
    <s v=" 11:38:13"/>
    <x v="1"/>
    <m/>
    <m/>
    <m/>
    <n v="1"/>
    <m/>
    <m/>
    <m/>
    <m/>
    <m/>
    <m/>
    <m/>
    <m/>
    <m/>
    <m/>
    <m/>
    <m/>
    <m/>
    <m/>
    <m/>
  </r>
  <r>
    <d v="2024-04-08T00:00:00"/>
    <s v="Apr"/>
    <s v="Montag"/>
    <s v=" 11:38:15"/>
    <x v="0"/>
    <m/>
    <m/>
    <m/>
    <m/>
    <m/>
    <m/>
    <m/>
    <m/>
    <m/>
    <m/>
    <m/>
    <m/>
    <m/>
    <m/>
    <m/>
    <n v="1"/>
    <m/>
    <m/>
    <m/>
  </r>
  <r>
    <d v="2024-04-08T00:00:00"/>
    <s v="Apr"/>
    <s v="Montag"/>
    <s v=" 11:38:17"/>
    <x v="0"/>
    <m/>
    <m/>
    <m/>
    <m/>
    <m/>
    <m/>
    <m/>
    <m/>
    <m/>
    <m/>
    <m/>
    <m/>
    <m/>
    <n v="1"/>
    <m/>
    <m/>
    <m/>
    <m/>
    <m/>
  </r>
  <r>
    <d v="2024-04-05T00:00:00"/>
    <s v="Apr"/>
    <s v="Freitag"/>
    <s v=" 11:38:30"/>
    <x v="0"/>
    <m/>
    <n v="1"/>
    <m/>
    <m/>
    <m/>
    <m/>
    <m/>
    <m/>
    <m/>
    <m/>
    <m/>
    <m/>
    <m/>
    <m/>
    <m/>
    <m/>
    <m/>
    <m/>
    <m/>
  </r>
  <r>
    <d v="2024-04-15T00:00:00"/>
    <s v="Apr"/>
    <s v="Montag"/>
    <s v=" 11:38:58"/>
    <x v="0"/>
    <m/>
    <n v="1"/>
    <m/>
    <m/>
    <m/>
    <m/>
    <m/>
    <m/>
    <m/>
    <m/>
    <m/>
    <m/>
    <m/>
    <m/>
    <m/>
    <m/>
    <m/>
    <m/>
    <m/>
  </r>
  <r>
    <d v="2024-04-08T00:00:00"/>
    <s v="Apr"/>
    <s v="Montag"/>
    <s v=" 11:39:01"/>
    <x v="0"/>
    <m/>
    <n v="1"/>
    <m/>
    <m/>
    <m/>
    <m/>
    <m/>
    <m/>
    <m/>
    <m/>
    <m/>
    <m/>
    <m/>
    <m/>
    <m/>
    <m/>
    <m/>
    <m/>
    <m/>
  </r>
  <r>
    <d v="2024-04-18T00:00:00"/>
    <s v="Apr"/>
    <s v="Donnerstag"/>
    <s v=" 11:39:23"/>
    <x v="0"/>
    <m/>
    <m/>
    <m/>
    <m/>
    <m/>
    <n v="1"/>
    <m/>
    <m/>
    <m/>
    <m/>
    <m/>
    <m/>
    <m/>
    <m/>
    <m/>
    <m/>
    <m/>
    <m/>
    <m/>
  </r>
  <r>
    <d v="2024-04-04T00:00:00"/>
    <s v="Apr"/>
    <s v="Donnerstag"/>
    <s v=" 11:39:24"/>
    <x v="0"/>
    <m/>
    <m/>
    <m/>
    <n v="1"/>
    <m/>
    <m/>
    <m/>
    <m/>
    <m/>
    <m/>
    <m/>
    <m/>
    <m/>
    <m/>
    <m/>
    <m/>
    <m/>
    <m/>
    <m/>
  </r>
  <r>
    <d v="2024-04-09T00:00:00"/>
    <s v="Apr"/>
    <s v="Dienstag"/>
    <s v=" 11:40:05"/>
    <x v="0"/>
    <m/>
    <m/>
    <m/>
    <m/>
    <m/>
    <m/>
    <m/>
    <m/>
    <n v="1"/>
    <m/>
    <m/>
    <m/>
    <m/>
    <m/>
    <m/>
    <m/>
    <m/>
    <m/>
    <m/>
  </r>
  <r>
    <d v="2024-04-19T00:00:00"/>
    <s v="Apr"/>
    <s v="Freitag"/>
    <s v=" 11:40:09"/>
    <x v="0"/>
    <m/>
    <m/>
    <m/>
    <m/>
    <m/>
    <m/>
    <m/>
    <m/>
    <m/>
    <m/>
    <m/>
    <m/>
    <m/>
    <m/>
    <m/>
    <m/>
    <m/>
    <m/>
    <n v="1"/>
  </r>
  <r>
    <d v="2024-04-13T00:00:00"/>
    <s v="Apr"/>
    <s v="Samstag"/>
    <s v=" 11:40:15"/>
    <x v="1"/>
    <m/>
    <m/>
    <m/>
    <m/>
    <m/>
    <m/>
    <m/>
    <m/>
    <n v="1"/>
    <m/>
    <m/>
    <m/>
    <m/>
    <m/>
    <m/>
    <m/>
    <m/>
    <m/>
    <m/>
  </r>
  <r>
    <d v="2024-04-10T00:00:00"/>
    <s v="Apr"/>
    <s v="Mittwoch"/>
    <s v=" 11:40:21"/>
    <x v="0"/>
    <n v="1"/>
    <m/>
    <m/>
    <m/>
    <m/>
    <m/>
    <m/>
    <m/>
    <m/>
    <m/>
    <m/>
    <m/>
    <m/>
    <m/>
    <m/>
    <m/>
    <m/>
    <m/>
    <m/>
  </r>
  <r>
    <d v="2024-04-22T00:00:00"/>
    <s v="Apr"/>
    <s v="Montag"/>
    <s v=" 11:41:16"/>
    <x v="0"/>
    <m/>
    <m/>
    <m/>
    <m/>
    <m/>
    <m/>
    <n v="1"/>
    <m/>
    <m/>
    <m/>
    <m/>
    <m/>
    <m/>
    <m/>
    <m/>
    <m/>
    <m/>
    <m/>
    <m/>
  </r>
  <r>
    <d v="2024-04-10T00:00:00"/>
    <s v="Apr"/>
    <s v="Mittwoch"/>
    <s v=" 11:41:44"/>
    <x v="0"/>
    <n v="1"/>
    <m/>
    <m/>
    <m/>
    <m/>
    <m/>
    <m/>
    <m/>
    <m/>
    <m/>
    <m/>
    <m/>
    <m/>
    <m/>
    <m/>
    <m/>
    <m/>
    <m/>
    <m/>
  </r>
  <r>
    <d v="2024-04-08T00:00:00"/>
    <s v="Apr"/>
    <s v="Montag"/>
    <s v=" 11:41:51"/>
    <x v="0"/>
    <m/>
    <n v="1"/>
    <m/>
    <m/>
    <m/>
    <m/>
    <m/>
    <m/>
    <m/>
    <m/>
    <m/>
    <m/>
    <m/>
    <m/>
    <m/>
    <m/>
    <m/>
    <m/>
    <m/>
  </r>
  <r>
    <d v="2024-04-16T00:00:00"/>
    <s v="Apr"/>
    <s v="Dienstag"/>
    <s v=" 11:41:54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11:43:02"/>
    <x v="0"/>
    <m/>
    <m/>
    <m/>
    <m/>
    <m/>
    <m/>
    <m/>
    <m/>
    <m/>
    <m/>
    <m/>
    <m/>
    <m/>
    <n v="1"/>
    <m/>
    <m/>
    <m/>
    <m/>
    <m/>
  </r>
  <r>
    <d v="2024-04-02T00:00:00"/>
    <s v="Apr"/>
    <s v="Dienstag"/>
    <s v=" 11:44:17"/>
    <x v="0"/>
    <m/>
    <m/>
    <m/>
    <m/>
    <m/>
    <m/>
    <m/>
    <m/>
    <m/>
    <m/>
    <m/>
    <m/>
    <m/>
    <m/>
    <m/>
    <m/>
    <m/>
    <m/>
    <n v="1"/>
  </r>
  <r>
    <d v="2024-04-03T00:00:00"/>
    <s v="Apr"/>
    <s v="Mittwoch"/>
    <s v=" 11:44:22"/>
    <x v="0"/>
    <m/>
    <m/>
    <m/>
    <m/>
    <m/>
    <m/>
    <m/>
    <m/>
    <n v="1"/>
    <m/>
    <m/>
    <m/>
    <m/>
    <m/>
    <m/>
    <m/>
    <m/>
    <m/>
    <m/>
  </r>
  <r>
    <d v="2024-04-17T00:00:00"/>
    <s v="Apr"/>
    <s v="Mittwoch"/>
    <s v=" 11:45:02"/>
    <x v="0"/>
    <m/>
    <m/>
    <m/>
    <n v="1"/>
    <m/>
    <m/>
    <m/>
    <m/>
    <m/>
    <m/>
    <m/>
    <m/>
    <m/>
    <m/>
    <m/>
    <m/>
    <m/>
    <m/>
    <m/>
  </r>
  <r>
    <d v="2024-04-16T00:00:00"/>
    <s v="Apr"/>
    <s v="Dienstag"/>
    <s v=" 11:45:32"/>
    <x v="0"/>
    <m/>
    <m/>
    <m/>
    <n v="1"/>
    <m/>
    <m/>
    <m/>
    <m/>
    <m/>
    <m/>
    <m/>
    <m/>
    <m/>
    <m/>
    <m/>
    <m/>
    <m/>
    <m/>
    <m/>
  </r>
  <r>
    <d v="2024-04-16T00:00:00"/>
    <s v="Apr"/>
    <s v="Dienstag"/>
    <s v=" 11:45:33"/>
    <x v="0"/>
    <m/>
    <m/>
    <m/>
    <n v="1"/>
    <m/>
    <m/>
    <m/>
    <m/>
    <m/>
    <m/>
    <m/>
    <m/>
    <m/>
    <m/>
    <m/>
    <m/>
    <m/>
    <m/>
    <m/>
  </r>
  <r>
    <d v="2024-04-16T00:00:00"/>
    <s v="Apr"/>
    <s v="Dienstag"/>
    <s v=" 11:45:35"/>
    <x v="0"/>
    <m/>
    <m/>
    <m/>
    <m/>
    <m/>
    <m/>
    <m/>
    <m/>
    <n v="1"/>
    <m/>
    <m/>
    <m/>
    <m/>
    <m/>
    <m/>
    <m/>
    <m/>
    <m/>
    <m/>
  </r>
  <r>
    <d v="2024-04-09T00:00:00"/>
    <s v="Apr"/>
    <s v="Dienstag"/>
    <s v=" 11:45:42"/>
    <x v="0"/>
    <m/>
    <m/>
    <m/>
    <m/>
    <m/>
    <m/>
    <m/>
    <m/>
    <n v="1"/>
    <m/>
    <m/>
    <m/>
    <m/>
    <m/>
    <m/>
    <m/>
    <m/>
    <m/>
    <m/>
  </r>
  <r>
    <d v="2024-04-26T00:00:00"/>
    <s v="Apr"/>
    <s v="Freitag"/>
    <s v=" 11:45:55"/>
    <x v="0"/>
    <m/>
    <m/>
    <m/>
    <m/>
    <m/>
    <m/>
    <m/>
    <m/>
    <m/>
    <m/>
    <m/>
    <m/>
    <m/>
    <m/>
    <m/>
    <m/>
    <m/>
    <m/>
    <n v="1"/>
  </r>
  <r>
    <d v="2024-04-20T00:00:00"/>
    <s v="Apr"/>
    <s v="Samstag"/>
    <s v=" 11:46:56"/>
    <x v="1"/>
    <m/>
    <n v="1"/>
    <m/>
    <m/>
    <m/>
    <m/>
    <m/>
    <m/>
    <m/>
    <m/>
    <m/>
    <m/>
    <m/>
    <m/>
    <m/>
    <m/>
    <m/>
    <m/>
    <m/>
  </r>
  <r>
    <d v="2024-04-05T00:00:00"/>
    <s v="Apr"/>
    <s v="Freitag"/>
    <s v=" 11:46:58"/>
    <x v="0"/>
    <m/>
    <m/>
    <m/>
    <m/>
    <m/>
    <m/>
    <m/>
    <m/>
    <m/>
    <m/>
    <m/>
    <m/>
    <m/>
    <m/>
    <m/>
    <m/>
    <m/>
    <m/>
    <n v="1"/>
  </r>
  <r>
    <d v="2024-04-05T00:00:00"/>
    <s v="Apr"/>
    <s v="Freitag"/>
    <s v=" 11:47:01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47:19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47:21"/>
    <x v="0"/>
    <m/>
    <m/>
    <m/>
    <n v="1"/>
    <m/>
    <m/>
    <m/>
    <m/>
    <m/>
    <m/>
    <m/>
    <m/>
    <m/>
    <m/>
    <m/>
    <m/>
    <m/>
    <m/>
    <m/>
  </r>
  <r>
    <d v="2024-04-22T00:00:00"/>
    <s v="Apr"/>
    <s v="Montag"/>
    <s v=" 11:47:37"/>
    <x v="0"/>
    <m/>
    <m/>
    <m/>
    <m/>
    <m/>
    <m/>
    <m/>
    <m/>
    <m/>
    <m/>
    <m/>
    <m/>
    <m/>
    <m/>
    <m/>
    <m/>
    <m/>
    <m/>
    <n v="1"/>
  </r>
  <r>
    <d v="2024-04-17T00:00:00"/>
    <s v="Apr"/>
    <s v="Mittwoch"/>
    <s v=" 11:48:11"/>
    <x v="0"/>
    <m/>
    <m/>
    <m/>
    <m/>
    <m/>
    <m/>
    <m/>
    <m/>
    <n v="1"/>
    <m/>
    <m/>
    <m/>
    <m/>
    <m/>
    <m/>
    <m/>
    <m/>
    <m/>
    <m/>
  </r>
  <r>
    <d v="2024-04-17T00:00:00"/>
    <s v="Apr"/>
    <s v="Mittwoch"/>
    <s v=" 11:48:13"/>
    <x v="0"/>
    <m/>
    <m/>
    <m/>
    <n v="1"/>
    <m/>
    <m/>
    <m/>
    <m/>
    <m/>
    <m/>
    <m/>
    <m/>
    <m/>
    <m/>
    <m/>
    <m/>
    <m/>
    <m/>
    <m/>
  </r>
  <r>
    <d v="2024-04-17T00:00:00"/>
    <s v="Apr"/>
    <s v="Mittwoch"/>
    <s v=" 11:48:30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1:49:12"/>
    <x v="0"/>
    <m/>
    <m/>
    <m/>
    <m/>
    <m/>
    <m/>
    <m/>
    <m/>
    <n v="1"/>
    <m/>
    <m/>
    <m/>
    <m/>
    <m/>
    <m/>
    <m/>
    <m/>
    <m/>
    <m/>
  </r>
  <r>
    <d v="2024-04-16T00:00:00"/>
    <s v="Apr"/>
    <s v="Dienstag"/>
    <s v=" 11:49:26"/>
    <x v="0"/>
    <m/>
    <m/>
    <m/>
    <m/>
    <m/>
    <m/>
    <m/>
    <m/>
    <n v="1"/>
    <m/>
    <m/>
    <m/>
    <m/>
    <m/>
    <m/>
    <m/>
    <m/>
    <m/>
    <m/>
  </r>
  <r>
    <d v="2024-04-24T00:00:00"/>
    <s v="Apr"/>
    <s v="Mittwoch"/>
    <s v=" 11:49:30"/>
    <x v="0"/>
    <m/>
    <m/>
    <m/>
    <m/>
    <n v="1"/>
    <m/>
    <m/>
    <m/>
    <m/>
    <m/>
    <m/>
    <m/>
    <m/>
    <m/>
    <m/>
    <m/>
    <m/>
    <m/>
    <m/>
  </r>
  <r>
    <d v="2024-04-03T00:00:00"/>
    <s v="Apr"/>
    <s v="Mittwoch"/>
    <s v=" 11:49:35"/>
    <x v="0"/>
    <m/>
    <n v="1"/>
    <m/>
    <m/>
    <m/>
    <m/>
    <m/>
    <m/>
    <m/>
    <m/>
    <m/>
    <m/>
    <m/>
    <m/>
    <m/>
    <m/>
    <m/>
    <m/>
    <m/>
  </r>
  <r>
    <d v="2024-04-18T00:00:00"/>
    <s v="Apr"/>
    <s v="Donnerstag"/>
    <s v=" 11:49:48"/>
    <x v="0"/>
    <m/>
    <m/>
    <m/>
    <m/>
    <m/>
    <m/>
    <n v="1"/>
    <m/>
    <m/>
    <m/>
    <m/>
    <m/>
    <m/>
    <m/>
    <m/>
    <m/>
    <m/>
    <m/>
    <m/>
  </r>
  <r>
    <d v="2024-04-04T00:00:00"/>
    <s v="Apr"/>
    <s v="Donnerstag"/>
    <s v=" 11:50:37"/>
    <x v="0"/>
    <m/>
    <m/>
    <m/>
    <m/>
    <m/>
    <m/>
    <m/>
    <m/>
    <m/>
    <m/>
    <m/>
    <m/>
    <m/>
    <m/>
    <m/>
    <m/>
    <m/>
    <m/>
    <n v="1"/>
  </r>
  <r>
    <d v="2024-04-29T00:00:00"/>
    <s v="Apr"/>
    <s v="Montag"/>
    <s v=" 11:50:54"/>
    <x v="0"/>
    <m/>
    <m/>
    <m/>
    <m/>
    <m/>
    <m/>
    <m/>
    <m/>
    <n v="1"/>
    <m/>
    <m/>
    <m/>
    <m/>
    <m/>
    <m/>
    <m/>
    <m/>
    <m/>
    <m/>
  </r>
  <r>
    <d v="2024-04-10T00:00:00"/>
    <s v="Apr"/>
    <s v="Mittwoch"/>
    <s v=" 11:52:14"/>
    <x v="0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1:52:33"/>
    <x v="0"/>
    <m/>
    <m/>
    <m/>
    <m/>
    <m/>
    <m/>
    <m/>
    <m/>
    <m/>
    <m/>
    <m/>
    <m/>
    <m/>
    <m/>
    <m/>
    <n v="1"/>
    <m/>
    <m/>
    <m/>
  </r>
  <r>
    <d v="2024-04-04T00:00:00"/>
    <s v="Apr"/>
    <s v="Donnerstag"/>
    <s v=" 11:52:34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1:52:36"/>
    <x v="0"/>
    <m/>
    <m/>
    <m/>
    <m/>
    <m/>
    <n v="1"/>
    <m/>
    <m/>
    <m/>
    <m/>
    <m/>
    <m/>
    <m/>
    <m/>
    <m/>
    <m/>
    <m/>
    <m/>
    <m/>
  </r>
  <r>
    <d v="2024-04-02T00:00:00"/>
    <s v="Apr"/>
    <s v="Dienstag"/>
    <s v=" 11:53:49"/>
    <x v="0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1:53:50"/>
    <x v="0"/>
    <m/>
    <m/>
    <m/>
    <m/>
    <n v="1"/>
    <m/>
    <m/>
    <m/>
    <m/>
    <m/>
    <m/>
    <m/>
    <m/>
    <m/>
    <m/>
    <m/>
    <m/>
    <m/>
    <m/>
  </r>
  <r>
    <d v="2024-04-11T00:00:00"/>
    <s v="Apr"/>
    <s v="Donnerstag"/>
    <s v=" 11:53:53"/>
    <x v="0"/>
    <m/>
    <m/>
    <m/>
    <m/>
    <m/>
    <m/>
    <m/>
    <m/>
    <m/>
    <n v="1"/>
    <m/>
    <m/>
    <m/>
    <m/>
    <m/>
    <m/>
    <m/>
    <m/>
    <m/>
  </r>
  <r>
    <d v="2024-04-11T00:00:00"/>
    <s v="Apr"/>
    <s v="Donnerstag"/>
    <s v=" 11:53:59"/>
    <x v="0"/>
    <m/>
    <n v="1"/>
    <m/>
    <m/>
    <m/>
    <m/>
    <m/>
    <m/>
    <m/>
    <m/>
    <m/>
    <m/>
    <m/>
    <m/>
    <m/>
    <m/>
    <m/>
    <m/>
    <m/>
  </r>
  <r>
    <d v="2024-04-10T00:00:00"/>
    <s v="Apr"/>
    <s v="Mittwoch"/>
    <s v=" 11:54:07"/>
    <x v="0"/>
    <m/>
    <n v="1"/>
    <m/>
    <m/>
    <m/>
    <m/>
    <m/>
    <m/>
    <m/>
    <m/>
    <m/>
    <m/>
    <m/>
    <m/>
    <m/>
    <m/>
    <m/>
    <m/>
    <m/>
  </r>
  <r>
    <d v="2024-04-24T00:00:00"/>
    <s v="Apr"/>
    <s v="Mittwoch"/>
    <s v=" 11:54:54"/>
    <x v="0"/>
    <m/>
    <m/>
    <m/>
    <m/>
    <m/>
    <m/>
    <m/>
    <m/>
    <n v="1"/>
    <m/>
    <m/>
    <m/>
    <m/>
    <m/>
    <m/>
    <m/>
    <m/>
    <m/>
    <m/>
  </r>
  <r>
    <d v="2024-04-15T00:00:00"/>
    <s v="Apr"/>
    <s v="Montag"/>
    <s v=" 11:54:57"/>
    <x v="0"/>
    <m/>
    <m/>
    <m/>
    <n v="1"/>
    <m/>
    <m/>
    <m/>
    <m/>
    <m/>
    <m/>
    <m/>
    <m/>
    <m/>
    <m/>
    <m/>
    <m/>
    <m/>
    <m/>
    <m/>
  </r>
  <r>
    <d v="2024-04-15T00:00:00"/>
    <s v="Apr"/>
    <s v="Montag"/>
    <s v=" 11:55:05"/>
    <x v="0"/>
    <m/>
    <m/>
    <m/>
    <m/>
    <m/>
    <m/>
    <m/>
    <m/>
    <m/>
    <m/>
    <m/>
    <m/>
    <m/>
    <m/>
    <m/>
    <m/>
    <m/>
    <m/>
    <n v="1"/>
  </r>
  <r>
    <d v="2024-04-10T00:00:00"/>
    <s v="Apr"/>
    <s v="Mittwoch"/>
    <s v=" 11:55:46"/>
    <x v="0"/>
    <m/>
    <m/>
    <m/>
    <m/>
    <m/>
    <n v="1"/>
    <m/>
    <m/>
    <m/>
    <m/>
    <m/>
    <m/>
    <m/>
    <m/>
    <m/>
    <m/>
    <m/>
    <m/>
    <m/>
  </r>
  <r>
    <d v="2024-04-03T00:00:00"/>
    <s v="Apr"/>
    <s v="Mittwoch"/>
    <s v=" 11:56:12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1:56:14"/>
    <x v="0"/>
    <m/>
    <m/>
    <m/>
    <m/>
    <m/>
    <m/>
    <m/>
    <m/>
    <m/>
    <m/>
    <m/>
    <m/>
    <m/>
    <m/>
    <m/>
    <n v="1"/>
    <m/>
    <m/>
    <m/>
  </r>
  <r>
    <d v="2024-04-27T00:00:00"/>
    <s v="Apr"/>
    <s v="Samstag"/>
    <s v=" 11:56:29"/>
    <x v="1"/>
    <m/>
    <n v="1"/>
    <m/>
    <m/>
    <m/>
    <m/>
    <m/>
    <m/>
    <m/>
    <m/>
    <m/>
    <m/>
    <m/>
    <m/>
    <m/>
    <m/>
    <m/>
    <m/>
    <m/>
  </r>
  <r>
    <d v="2024-04-23T00:00:00"/>
    <s v="Apr"/>
    <s v="Dienstag"/>
    <s v=" 11:56:46"/>
    <x v="0"/>
    <m/>
    <m/>
    <m/>
    <m/>
    <m/>
    <m/>
    <m/>
    <m/>
    <m/>
    <m/>
    <m/>
    <m/>
    <m/>
    <m/>
    <m/>
    <m/>
    <m/>
    <m/>
    <n v="1"/>
  </r>
  <r>
    <d v="2024-04-09T00:00:00"/>
    <s v="Apr"/>
    <s v="Dienstag"/>
    <s v=" 11:56:53"/>
    <x v="0"/>
    <m/>
    <m/>
    <m/>
    <m/>
    <m/>
    <m/>
    <m/>
    <m/>
    <n v="1"/>
    <m/>
    <m/>
    <m/>
    <m/>
    <m/>
    <m/>
    <m/>
    <m/>
    <m/>
    <m/>
  </r>
  <r>
    <d v="2024-04-02T00:00:00"/>
    <s v="Apr"/>
    <s v="Dienstag"/>
    <s v=" 11:57:10"/>
    <x v="0"/>
    <m/>
    <m/>
    <m/>
    <m/>
    <m/>
    <m/>
    <m/>
    <m/>
    <n v="1"/>
    <m/>
    <m/>
    <m/>
    <m/>
    <m/>
    <m/>
    <m/>
    <m/>
    <m/>
    <m/>
  </r>
  <r>
    <d v="2024-04-19T00:00:00"/>
    <s v="Apr"/>
    <s v="Freitag"/>
    <s v=" 11:57:32"/>
    <x v="0"/>
    <m/>
    <m/>
    <m/>
    <m/>
    <m/>
    <m/>
    <m/>
    <m/>
    <m/>
    <m/>
    <m/>
    <m/>
    <m/>
    <m/>
    <m/>
    <n v="1"/>
    <m/>
    <m/>
    <m/>
  </r>
  <r>
    <d v="2024-04-27T00:00:00"/>
    <s v="Apr"/>
    <s v="Samstag"/>
    <s v=" 11:57:46"/>
    <x v="1"/>
    <m/>
    <m/>
    <m/>
    <m/>
    <m/>
    <m/>
    <m/>
    <m/>
    <m/>
    <m/>
    <m/>
    <m/>
    <m/>
    <m/>
    <m/>
    <n v="1"/>
    <m/>
    <m/>
    <m/>
  </r>
  <r>
    <d v="2024-04-22T00:00:00"/>
    <s v="Apr"/>
    <s v="Montag"/>
    <s v=" 11:59:02"/>
    <x v="0"/>
    <m/>
    <m/>
    <m/>
    <m/>
    <m/>
    <m/>
    <m/>
    <m/>
    <m/>
    <m/>
    <m/>
    <m/>
    <m/>
    <m/>
    <m/>
    <n v="1"/>
    <m/>
    <m/>
    <m/>
  </r>
  <r>
    <d v="2024-04-03T00:00:00"/>
    <s v="Apr"/>
    <s v="Mittwoch"/>
    <s v=" 11:59:04"/>
    <x v="0"/>
    <m/>
    <m/>
    <m/>
    <n v="1"/>
    <m/>
    <m/>
    <m/>
    <m/>
    <m/>
    <m/>
    <m/>
    <m/>
    <m/>
    <m/>
    <m/>
    <m/>
    <m/>
    <m/>
    <m/>
  </r>
  <r>
    <d v="2024-04-02T00:00:00"/>
    <s v="Apr"/>
    <s v="Dienstag"/>
    <s v=" 11:59:07"/>
    <x v="0"/>
    <n v="1"/>
    <m/>
    <m/>
    <m/>
    <m/>
    <m/>
    <m/>
    <m/>
    <m/>
    <m/>
    <m/>
    <m/>
    <m/>
    <m/>
    <m/>
    <m/>
    <m/>
    <m/>
    <m/>
  </r>
  <r>
    <d v="2024-04-26T00:00:00"/>
    <s v="Apr"/>
    <s v="Freitag"/>
    <s v=" 11:59:47"/>
    <x v="0"/>
    <m/>
    <m/>
    <m/>
    <m/>
    <m/>
    <m/>
    <m/>
    <m/>
    <n v="1"/>
    <m/>
    <m/>
    <m/>
    <m/>
    <m/>
    <m/>
    <m/>
    <m/>
    <m/>
    <m/>
  </r>
  <r>
    <d v="2024-04-12T00:00:00"/>
    <s v="Apr"/>
    <s v="Freitag"/>
    <s v=" 11:59:51"/>
    <x v="0"/>
    <m/>
    <m/>
    <m/>
    <m/>
    <m/>
    <m/>
    <m/>
    <m/>
    <n v="1"/>
    <m/>
    <m/>
    <m/>
    <m/>
    <m/>
    <m/>
    <m/>
    <m/>
    <m/>
    <m/>
  </r>
  <r>
    <d v="2024-04-05T00:00:00"/>
    <s v="Apr"/>
    <s v="Freitag"/>
    <s v=" 11:59:52"/>
    <x v="0"/>
    <m/>
    <m/>
    <m/>
    <m/>
    <m/>
    <m/>
    <m/>
    <m/>
    <n v="1"/>
    <m/>
    <m/>
    <m/>
    <m/>
    <m/>
    <m/>
    <m/>
    <m/>
    <m/>
    <m/>
  </r>
  <r>
    <d v="2024-04-03T00:00:00"/>
    <s v="Apr"/>
    <s v="Mittwoch"/>
    <s v=" 12:00:26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2:01:51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2:01:51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2:01:52"/>
    <x v="2"/>
    <m/>
    <m/>
    <m/>
    <m/>
    <m/>
    <m/>
    <m/>
    <m/>
    <n v="1"/>
    <m/>
    <m/>
    <m/>
    <m/>
    <m/>
    <m/>
    <m/>
    <m/>
    <m/>
    <m/>
  </r>
  <r>
    <d v="2024-04-27T00:00:00"/>
    <s v="Apr"/>
    <s v="Samstag"/>
    <s v=" 12:02:13"/>
    <x v="1"/>
    <m/>
    <m/>
    <m/>
    <m/>
    <n v="1"/>
    <m/>
    <m/>
    <m/>
    <m/>
    <m/>
    <m/>
    <m/>
    <m/>
    <m/>
    <m/>
    <m/>
    <m/>
    <m/>
    <m/>
  </r>
  <r>
    <d v="2024-04-11T00:00:00"/>
    <s v="Apr"/>
    <s v="Donnerstag"/>
    <s v=" 12:02:25"/>
    <x v="2"/>
    <m/>
    <m/>
    <m/>
    <m/>
    <m/>
    <m/>
    <n v="1"/>
    <m/>
    <m/>
    <m/>
    <m/>
    <m/>
    <m/>
    <m/>
    <m/>
    <m/>
    <m/>
    <m/>
    <m/>
  </r>
  <r>
    <d v="2024-04-17T00:00:00"/>
    <s v="Apr"/>
    <s v="Mittwoch"/>
    <s v=" 12:03:41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2:03:47"/>
    <x v="2"/>
    <m/>
    <m/>
    <m/>
    <m/>
    <m/>
    <m/>
    <m/>
    <m/>
    <m/>
    <m/>
    <m/>
    <m/>
    <m/>
    <m/>
    <m/>
    <n v="1"/>
    <m/>
    <m/>
    <m/>
  </r>
  <r>
    <d v="2024-04-22T00:00:00"/>
    <s v="Apr"/>
    <s v="Montag"/>
    <s v=" 12:05:21"/>
    <x v="2"/>
    <m/>
    <m/>
    <m/>
    <m/>
    <n v="1"/>
    <m/>
    <m/>
    <m/>
    <m/>
    <m/>
    <m/>
    <m/>
    <m/>
    <m/>
    <m/>
    <m/>
    <m/>
    <m/>
    <m/>
  </r>
  <r>
    <d v="2024-04-26T00:00:00"/>
    <s v="Apr"/>
    <s v="Freitag"/>
    <s v=" 12:05:45"/>
    <x v="2"/>
    <m/>
    <m/>
    <m/>
    <m/>
    <m/>
    <m/>
    <m/>
    <m/>
    <m/>
    <m/>
    <m/>
    <m/>
    <m/>
    <m/>
    <m/>
    <m/>
    <m/>
    <m/>
    <n v="1"/>
  </r>
  <r>
    <d v="2024-04-26T00:00:00"/>
    <s v="Apr"/>
    <s v="Freitag"/>
    <s v=" 12:05:48"/>
    <x v="2"/>
    <m/>
    <m/>
    <m/>
    <m/>
    <m/>
    <m/>
    <m/>
    <m/>
    <n v="1"/>
    <m/>
    <m/>
    <m/>
    <m/>
    <m/>
    <m/>
    <m/>
    <m/>
    <m/>
    <m/>
  </r>
  <r>
    <d v="2024-04-24T00:00:00"/>
    <s v="Apr"/>
    <s v="Mittwoch"/>
    <s v=" 12:06:21"/>
    <x v="2"/>
    <m/>
    <m/>
    <m/>
    <m/>
    <m/>
    <m/>
    <m/>
    <m/>
    <m/>
    <m/>
    <m/>
    <m/>
    <m/>
    <m/>
    <m/>
    <n v="1"/>
    <m/>
    <m/>
    <m/>
  </r>
  <r>
    <d v="2024-04-02T00:00:00"/>
    <s v="Apr"/>
    <s v="Dienstag"/>
    <s v=" 12:06:43"/>
    <x v="2"/>
    <m/>
    <m/>
    <m/>
    <m/>
    <m/>
    <m/>
    <m/>
    <m/>
    <m/>
    <m/>
    <m/>
    <m/>
    <m/>
    <m/>
    <m/>
    <n v="1"/>
    <m/>
    <m/>
    <m/>
  </r>
  <r>
    <d v="2024-04-02T00:00:00"/>
    <s v="Apr"/>
    <s v="Dienstag"/>
    <s v=" 12:06:44"/>
    <x v="2"/>
    <m/>
    <m/>
    <m/>
    <m/>
    <m/>
    <m/>
    <m/>
    <m/>
    <m/>
    <m/>
    <m/>
    <m/>
    <m/>
    <m/>
    <m/>
    <n v="1"/>
    <m/>
    <m/>
    <m/>
  </r>
  <r>
    <d v="2024-04-17T00:00:00"/>
    <s v="Apr"/>
    <s v="Mittwoch"/>
    <s v=" 12:06:45"/>
    <x v="2"/>
    <m/>
    <m/>
    <m/>
    <m/>
    <m/>
    <n v="1"/>
    <m/>
    <m/>
    <m/>
    <m/>
    <m/>
    <m/>
    <m/>
    <m/>
    <m/>
    <m/>
    <m/>
    <m/>
    <m/>
  </r>
  <r>
    <d v="2024-04-02T00:00:00"/>
    <s v="Apr"/>
    <s v="Dienstag"/>
    <s v=" 12:06:48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2:07:08"/>
    <x v="2"/>
    <m/>
    <m/>
    <m/>
    <m/>
    <m/>
    <n v="1"/>
    <m/>
    <m/>
    <m/>
    <m/>
    <m/>
    <m/>
    <m/>
    <m/>
    <m/>
    <m/>
    <m/>
    <m/>
    <m/>
  </r>
  <r>
    <d v="2024-04-02T00:00:00"/>
    <s v="Apr"/>
    <s v="Dienstag"/>
    <s v=" 12:07:49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2:08:44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2:09:05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2:09:58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2:09:58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2:09:59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2:09:59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2:10:00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2:10:01"/>
    <x v="2"/>
    <m/>
    <m/>
    <m/>
    <m/>
    <m/>
    <m/>
    <m/>
    <m/>
    <m/>
    <m/>
    <m/>
    <m/>
    <m/>
    <m/>
    <m/>
    <n v="1"/>
    <m/>
    <m/>
    <m/>
  </r>
  <r>
    <d v="2024-04-09T00:00:00"/>
    <s v="Apr"/>
    <s v="Dienstag"/>
    <s v=" 12:10:14"/>
    <x v="2"/>
    <m/>
    <m/>
    <m/>
    <m/>
    <m/>
    <n v="1"/>
    <m/>
    <m/>
    <m/>
    <m/>
    <m/>
    <m/>
    <m/>
    <m/>
    <m/>
    <m/>
    <m/>
    <m/>
    <m/>
  </r>
  <r>
    <d v="2024-04-20T00:00:00"/>
    <s v="Apr"/>
    <s v="Samstag"/>
    <s v=" 12:11:23"/>
    <x v="1"/>
    <m/>
    <m/>
    <m/>
    <m/>
    <m/>
    <m/>
    <m/>
    <m/>
    <m/>
    <m/>
    <m/>
    <m/>
    <m/>
    <m/>
    <m/>
    <m/>
    <m/>
    <m/>
    <n v="1"/>
  </r>
  <r>
    <d v="2024-04-24T00:00:00"/>
    <s v="Apr"/>
    <s v="Mittwoch"/>
    <s v=" 12:12:05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2:12:17"/>
    <x v="2"/>
    <m/>
    <m/>
    <m/>
    <m/>
    <m/>
    <m/>
    <m/>
    <m/>
    <n v="1"/>
    <m/>
    <m/>
    <m/>
    <m/>
    <m/>
    <m/>
    <m/>
    <m/>
    <m/>
    <m/>
  </r>
  <r>
    <d v="2024-04-12T00:00:00"/>
    <s v="Apr"/>
    <s v="Freitag"/>
    <s v=" 12:12:19"/>
    <x v="2"/>
    <m/>
    <m/>
    <m/>
    <m/>
    <m/>
    <m/>
    <n v="1"/>
    <m/>
    <m/>
    <m/>
    <m/>
    <m/>
    <m/>
    <m/>
    <m/>
    <m/>
    <m/>
    <m/>
    <m/>
  </r>
  <r>
    <d v="2024-04-27T00:00:00"/>
    <s v="Apr"/>
    <s v="Samstag"/>
    <s v=" 12:14:25"/>
    <x v="1"/>
    <m/>
    <m/>
    <m/>
    <m/>
    <m/>
    <m/>
    <m/>
    <m/>
    <m/>
    <m/>
    <m/>
    <m/>
    <m/>
    <m/>
    <m/>
    <n v="1"/>
    <m/>
    <m/>
    <m/>
  </r>
  <r>
    <d v="2024-04-27T00:00:00"/>
    <s v="Apr"/>
    <s v="Samstag"/>
    <s v=" 12:14:49"/>
    <x v="1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2:14:58"/>
    <x v="2"/>
    <m/>
    <m/>
    <m/>
    <m/>
    <m/>
    <m/>
    <m/>
    <m/>
    <m/>
    <m/>
    <m/>
    <m/>
    <m/>
    <m/>
    <m/>
    <n v="1"/>
    <m/>
    <m/>
    <m/>
  </r>
  <r>
    <d v="2024-04-04T00:00:00"/>
    <s v="Apr"/>
    <s v="Donnerstag"/>
    <s v=" 12:15:12"/>
    <x v="2"/>
    <m/>
    <m/>
    <m/>
    <m/>
    <m/>
    <m/>
    <m/>
    <m/>
    <m/>
    <m/>
    <m/>
    <m/>
    <m/>
    <m/>
    <m/>
    <n v="1"/>
    <m/>
    <m/>
    <m/>
  </r>
  <r>
    <d v="2024-04-03T00:00:00"/>
    <s v="Apr"/>
    <s v="Mittwoch"/>
    <s v=" 12:15:16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2:15:20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2:15:20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2:15:22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2:15:22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2:15:25"/>
    <x v="2"/>
    <m/>
    <m/>
    <m/>
    <m/>
    <m/>
    <m/>
    <m/>
    <m/>
    <m/>
    <m/>
    <m/>
    <m/>
    <n v="1"/>
    <m/>
    <m/>
    <m/>
    <m/>
    <m/>
    <m/>
  </r>
  <r>
    <d v="2024-04-15T00:00:00"/>
    <s v="Apr"/>
    <s v="Montag"/>
    <s v=" 12:15:33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2:15:34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2:15:35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2:15:35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2:15:36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2:15:48"/>
    <x v="2"/>
    <m/>
    <m/>
    <m/>
    <m/>
    <n v="1"/>
    <m/>
    <m/>
    <m/>
    <m/>
    <m/>
    <m/>
    <m/>
    <m/>
    <m/>
    <m/>
    <m/>
    <m/>
    <m/>
    <m/>
  </r>
  <r>
    <d v="2024-04-15T00:00:00"/>
    <s v="Apr"/>
    <s v="Montag"/>
    <s v=" 12:15:53"/>
    <x v="2"/>
    <m/>
    <m/>
    <m/>
    <m/>
    <m/>
    <m/>
    <m/>
    <m/>
    <m/>
    <m/>
    <m/>
    <m/>
    <m/>
    <m/>
    <n v="1"/>
    <m/>
    <m/>
    <m/>
    <m/>
  </r>
  <r>
    <d v="2024-04-15T00:00:00"/>
    <s v="Apr"/>
    <s v="Montag"/>
    <s v=" 12:15:55"/>
    <x v="2"/>
    <m/>
    <m/>
    <m/>
    <m/>
    <m/>
    <n v="1"/>
    <m/>
    <m/>
    <m/>
    <m/>
    <m/>
    <m/>
    <m/>
    <m/>
    <m/>
    <m/>
    <m/>
    <m/>
    <m/>
  </r>
  <r>
    <d v="2024-04-15T00:00:00"/>
    <s v="Apr"/>
    <s v="Montag"/>
    <s v=" 12:16:08"/>
    <x v="2"/>
    <m/>
    <m/>
    <m/>
    <m/>
    <m/>
    <m/>
    <m/>
    <m/>
    <n v="1"/>
    <m/>
    <m/>
    <m/>
    <m/>
    <m/>
    <m/>
    <m/>
    <m/>
    <m/>
    <m/>
  </r>
  <r>
    <d v="2024-04-12T00:00:00"/>
    <s v="Apr"/>
    <s v="Freitag"/>
    <s v=" 12:16:12"/>
    <x v="2"/>
    <m/>
    <m/>
    <m/>
    <m/>
    <m/>
    <m/>
    <m/>
    <n v="1"/>
    <m/>
    <m/>
    <m/>
    <m/>
    <m/>
    <m/>
    <m/>
    <m/>
    <m/>
    <m/>
    <m/>
  </r>
  <r>
    <d v="2024-04-29T00:00:00"/>
    <s v="Apr"/>
    <s v="Montag"/>
    <s v=" 12:16:37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2:16:37"/>
    <x v="2"/>
    <m/>
    <m/>
    <m/>
    <m/>
    <m/>
    <m/>
    <m/>
    <m/>
    <n v="1"/>
    <m/>
    <m/>
    <m/>
    <m/>
    <m/>
    <m/>
    <m/>
    <m/>
    <m/>
    <m/>
  </r>
  <r>
    <d v="2024-04-17T00:00:00"/>
    <s v="Apr"/>
    <s v="Mittwoch"/>
    <s v=" 12:18:15"/>
    <x v="2"/>
    <m/>
    <m/>
    <m/>
    <n v="1"/>
    <m/>
    <m/>
    <m/>
    <m/>
    <m/>
    <m/>
    <m/>
    <m/>
    <m/>
    <m/>
    <m/>
    <m/>
    <m/>
    <m/>
    <m/>
  </r>
  <r>
    <d v="2024-04-11T00:00:00"/>
    <s v="Apr"/>
    <s v="Donnerstag"/>
    <s v=" 12:18:35"/>
    <x v="2"/>
    <n v="1"/>
    <m/>
    <m/>
    <m/>
    <m/>
    <m/>
    <m/>
    <m/>
    <m/>
    <m/>
    <m/>
    <m/>
    <m/>
    <m/>
    <m/>
    <m/>
    <m/>
    <m/>
    <m/>
  </r>
  <r>
    <d v="2024-04-29T00:00:00"/>
    <s v="Apr"/>
    <s v="Montag"/>
    <s v=" 12:18:55"/>
    <x v="2"/>
    <m/>
    <m/>
    <m/>
    <m/>
    <m/>
    <m/>
    <m/>
    <m/>
    <m/>
    <m/>
    <m/>
    <m/>
    <m/>
    <m/>
    <m/>
    <n v="1"/>
    <m/>
    <m/>
    <m/>
  </r>
  <r>
    <d v="2024-04-12T00:00:00"/>
    <s v="Apr"/>
    <s v="Freitag"/>
    <s v=" 12:19:08"/>
    <x v="2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2:19:08"/>
    <x v="2"/>
    <m/>
    <m/>
    <m/>
    <n v="1"/>
    <m/>
    <m/>
    <m/>
    <m/>
    <m/>
    <m/>
    <m/>
    <m/>
    <m/>
    <m/>
    <m/>
    <m/>
    <m/>
    <m/>
    <m/>
  </r>
  <r>
    <d v="2024-04-12T00:00:00"/>
    <s v="Apr"/>
    <s v="Freitag"/>
    <s v=" 12:19:18"/>
    <x v="2"/>
    <m/>
    <m/>
    <m/>
    <m/>
    <m/>
    <m/>
    <m/>
    <m/>
    <n v="1"/>
    <m/>
    <m/>
    <m/>
    <m/>
    <m/>
    <m/>
    <m/>
    <m/>
    <m/>
    <m/>
  </r>
  <r>
    <d v="2024-04-06T00:00:00"/>
    <s v="Apr"/>
    <s v="Samstag"/>
    <s v=" 12:19:34"/>
    <x v="1"/>
    <n v="1"/>
    <m/>
    <m/>
    <m/>
    <m/>
    <m/>
    <m/>
    <m/>
    <m/>
    <m/>
    <m/>
    <m/>
    <m/>
    <m/>
    <m/>
    <m/>
    <m/>
    <m/>
    <m/>
  </r>
  <r>
    <d v="2024-04-11T00:00:00"/>
    <s v="Apr"/>
    <s v="Donnerstag"/>
    <s v=" 12:19:36"/>
    <x v="2"/>
    <n v="1"/>
    <m/>
    <m/>
    <m/>
    <m/>
    <m/>
    <m/>
    <m/>
    <m/>
    <m/>
    <m/>
    <m/>
    <m/>
    <m/>
    <m/>
    <m/>
    <m/>
    <m/>
    <m/>
  </r>
  <r>
    <d v="2024-04-17T00:00:00"/>
    <s v="Apr"/>
    <s v="Mittwoch"/>
    <s v=" 12:20:06"/>
    <x v="2"/>
    <m/>
    <m/>
    <m/>
    <n v="1"/>
    <m/>
    <m/>
    <m/>
    <m/>
    <m/>
    <m/>
    <m/>
    <m/>
    <m/>
    <m/>
    <m/>
    <m/>
    <m/>
    <m/>
    <m/>
  </r>
  <r>
    <d v="2024-04-10T00:00:00"/>
    <s v="Apr"/>
    <s v="Mittwoch"/>
    <s v=" 12:20:17"/>
    <x v="2"/>
    <m/>
    <n v="1"/>
    <m/>
    <m/>
    <m/>
    <m/>
    <m/>
    <m/>
    <m/>
    <m/>
    <m/>
    <m/>
    <m/>
    <m/>
    <m/>
    <m/>
    <m/>
    <m/>
    <m/>
  </r>
  <r>
    <d v="2024-04-06T00:00:00"/>
    <s v="Apr"/>
    <s v="Samstag"/>
    <s v=" 12:20:18"/>
    <x v="1"/>
    <m/>
    <m/>
    <m/>
    <m/>
    <m/>
    <m/>
    <m/>
    <m/>
    <m/>
    <m/>
    <m/>
    <m/>
    <m/>
    <m/>
    <m/>
    <n v="1"/>
    <m/>
    <m/>
    <m/>
  </r>
  <r>
    <d v="2024-04-08T00:00:00"/>
    <s v="Apr"/>
    <s v="Montag"/>
    <s v=" 12:20:31"/>
    <x v="2"/>
    <m/>
    <m/>
    <m/>
    <m/>
    <m/>
    <m/>
    <m/>
    <m/>
    <n v="1"/>
    <m/>
    <m/>
    <m/>
    <m/>
    <m/>
    <m/>
    <m/>
    <m/>
    <m/>
    <m/>
  </r>
  <r>
    <d v="2024-04-08T00:00:00"/>
    <s v="Apr"/>
    <s v="Montag"/>
    <s v=" 12:20:31"/>
    <x v="2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2:20:41"/>
    <x v="2"/>
    <m/>
    <m/>
    <m/>
    <n v="1"/>
    <m/>
    <m/>
    <m/>
    <m/>
    <m/>
    <m/>
    <m/>
    <m/>
    <m/>
    <m/>
    <m/>
    <m/>
    <m/>
    <m/>
    <m/>
  </r>
  <r>
    <d v="2024-04-26T00:00:00"/>
    <s v="Apr"/>
    <s v="Freitag"/>
    <s v=" 12:21:07"/>
    <x v="2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2:21:18"/>
    <x v="2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2:22:49"/>
    <x v="2"/>
    <m/>
    <m/>
    <m/>
    <m/>
    <m/>
    <m/>
    <m/>
    <m/>
    <m/>
    <m/>
    <m/>
    <m/>
    <m/>
    <m/>
    <m/>
    <m/>
    <m/>
    <m/>
    <n v="1"/>
  </r>
  <r>
    <d v="2024-04-11T00:00:00"/>
    <s v="Apr"/>
    <s v="Donnerstag"/>
    <s v=" 12:24:34"/>
    <x v="2"/>
    <n v="1"/>
    <m/>
    <m/>
    <m/>
    <m/>
    <m/>
    <m/>
    <m/>
    <m/>
    <m/>
    <m/>
    <m/>
    <m/>
    <m/>
    <m/>
    <m/>
    <m/>
    <m/>
    <m/>
  </r>
  <r>
    <d v="2024-04-19T00:00:00"/>
    <s v="Apr"/>
    <s v="Freitag"/>
    <s v=" 12:24:44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2:25:22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2:25:24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2:26:10"/>
    <x v="2"/>
    <m/>
    <m/>
    <m/>
    <m/>
    <m/>
    <m/>
    <m/>
    <m/>
    <n v="1"/>
    <m/>
    <m/>
    <m/>
    <m/>
    <m/>
    <m/>
    <m/>
    <m/>
    <m/>
    <m/>
  </r>
  <r>
    <d v="2024-04-05T00:00:00"/>
    <s v="Apr"/>
    <s v="Freitag"/>
    <s v=" 12:26:18"/>
    <x v="2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2:26:43"/>
    <x v="2"/>
    <m/>
    <m/>
    <m/>
    <m/>
    <m/>
    <m/>
    <m/>
    <m/>
    <m/>
    <m/>
    <m/>
    <m/>
    <m/>
    <m/>
    <m/>
    <m/>
    <m/>
    <m/>
    <n v="1"/>
  </r>
  <r>
    <d v="2024-04-09T00:00:00"/>
    <s v="Apr"/>
    <s v="Dienstag"/>
    <s v=" 12:26:51"/>
    <x v="2"/>
    <m/>
    <n v="1"/>
    <m/>
    <m/>
    <m/>
    <m/>
    <m/>
    <m/>
    <m/>
    <m/>
    <m/>
    <m/>
    <m/>
    <m/>
    <m/>
    <m/>
    <m/>
    <m/>
    <m/>
  </r>
  <r>
    <d v="2024-04-11T00:00:00"/>
    <s v="Apr"/>
    <s v="Donnerstag"/>
    <s v=" 12:27:55"/>
    <x v="2"/>
    <n v="1"/>
    <m/>
    <m/>
    <m/>
    <m/>
    <m/>
    <m/>
    <m/>
    <m/>
    <m/>
    <m/>
    <m/>
    <m/>
    <m/>
    <m/>
    <m/>
    <m/>
    <m/>
    <m/>
  </r>
  <r>
    <d v="2024-04-25T00:00:00"/>
    <s v="Apr"/>
    <s v="Donnerstag"/>
    <s v=" 12:27:58"/>
    <x v="2"/>
    <m/>
    <m/>
    <m/>
    <m/>
    <m/>
    <m/>
    <m/>
    <m/>
    <m/>
    <m/>
    <m/>
    <m/>
    <m/>
    <m/>
    <m/>
    <m/>
    <m/>
    <m/>
    <n v="1"/>
  </r>
  <r>
    <d v="2024-04-16T00:00:00"/>
    <s v="Apr"/>
    <s v="Dienstag"/>
    <s v=" 12:28:06"/>
    <x v="2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2:28:22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2:29:32"/>
    <x v="2"/>
    <m/>
    <m/>
    <m/>
    <m/>
    <m/>
    <m/>
    <m/>
    <m/>
    <m/>
    <m/>
    <m/>
    <m/>
    <m/>
    <m/>
    <m/>
    <n v="1"/>
    <m/>
    <m/>
    <m/>
  </r>
  <r>
    <d v="2024-04-05T00:00:00"/>
    <s v="Apr"/>
    <s v="Freitag"/>
    <s v=" 12:30:08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2:30:17"/>
    <x v="2"/>
    <n v="1"/>
    <m/>
    <m/>
    <m/>
    <m/>
    <m/>
    <m/>
    <m/>
    <m/>
    <m/>
    <m/>
    <m/>
    <m/>
    <m/>
    <m/>
    <m/>
    <m/>
    <m/>
    <m/>
  </r>
  <r>
    <d v="2024-04-26T00:00:00"/>
    <s v="Apr"/>
    <s v="Freitag"/>
    <s v=" 12:30:19"/>
    <x v="2"/>
    <m/>
    <m/>
    <m/>
    <m/>
    <m/>
    <m/>
    <m/>
    <m/>
    <m/>
    <m/>
    <m/>
    <m/>
    <m/>
    <m/>
    <m/>
    <m/>
    <m/>
    <m/>
    <n v="1"/>
  </r>
  <r>
    <d v="2024-04-16T00:00:00"/>
    <s v="Apr"/>
    <s v="Dienstag"/>
    <s v=" 12:31:02"/>
    <x v="2"/>
    <m/>
    <m/>
    <m/>
    <n v="1"/>
    <m/>
    <m/>
    <m/>
    <m/>
    <m/>
    <m/>
    <m/>
    <m/>
    <m/>
    <m/>
    <m/>
    <m/>
    <m/>
    <m/>
    <m/>
  </r>
  <r>
    <d v="2024-04-06T00:00:00"/>
    <s v="Apr"/>
    <s v="Samstag"/>
    <s v=" 12:31:04"/>
    <x v="1"/>
    <m/>
    <m/>
    <m/>
    <n v="1"/>
    <m/>
    <m/>
    <m/>
    <m/>
    <m/>
    <m/>
    <m/>
    <m/>
    <m/>
    <m/>
    <m/>
    <m/>
    <m/>
    <m/>
    <m/>
  </r>
  <r>
    <d v="2024-04-30T00:00:00"/>
    <s v="Apr"/>
    <s v="Dienstag"/>
    <s v=" 12:32:57"/>
    <x v="2"/>
    <m/>
    <m/>
    <m/>
    <m/>
    <m/>
    <m/>
    <m/>
    <m/>
    <m/>
    <m/>
    <m/>
    <m/>
    <m/>
    <m/>
    <m/>
    <m/>
    <m/>
    <m/>
    <n v="1"/>
  </r>
  <r>
    <d v="2024-04-30T00:00:00"/>
    <s v="Apr"/>
    <s v="Dienstag"/>
    <s v=" 12:32:59"/>
    <x v="2"/>
    <m/>
    <n v="1"/>
    <m/>
    <m/>
    <m/>
    <m/>
    <m/>
    <m/>
    <m/>
    <m/>
    <m/>
    <m/>
    <m/>
    <m/>
    <m/>
    <m/>
    <m/>
    <m/>
    <m/>
  </r>
  <r>
    <d v="2024-04-30T00:00:00"/>
    <s v="Apr"/>
    <s v="Dienstag"/>
    <s v=" 12:33:00"/>
    <x v="2"/>
    <m/>
    <m/>
    <m/>
    <m/>
    <m/>
    <n v="1"/>
    <m/>
    <m/>
    <m/>
    <m/>
    <m/>
    <m/>
    <m/>
    <m/>
    <m/>
    <m/>
    <m/>
    <m/>
    <m/>
  </r>
  <r>
    <d v="2024-04-18T00:00:00"/>
    <s v="Apr"/>
    <s v="Donnerstag"/>
    <s v=" 12:33:44"/>
    <x v="2"/>
    <m/>
    <m/>
    <m/>
    <n v="1"/>
    <m/>
    <m/>
    <m/>
    <m/>
    <m/>
    <m/>
    <m/>
    <m/>
    <m/>
    <m/>
    <m/>
    <m/>
    <m/>
    <m/>
    <m/>
  </r>
  <r>
    <d v="2024-04-03T00:00:00"/>
    <s v="Apr"/>
    <s v="Mittwoch"/>
    <s v=" 12:35:07"/>
    <x v="2"/>
    <m/>
    <m/>
    <m/>
    <m/>
    <m/>
    <m/>
    <m/>
    <n v="1"/>
    <m/>
    <m/>
    <m/>
    <m/>
    <m/>
    <m/>
    <m/>
    <m/>
    <m/>
    <m/>
    <m/>
  </r>
  <r>
    <d v="2024-04-24T00:00:00"/>
    <s v="Apr"/>
    <s v="Mittwoch"/>
    <s v=" 12:35:20"/>
    <x v="2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2:35:30"/>
    <x v="2"/>
    <n v="1"/>
    <m/>
    <m/>
    <m/>
    <m/>
    <m/>
    <m/>
    <m/>
    <m/>
    <m/>
    <m/>
    <m/>
    <m/>
    <m/>
    <m/>
    <m/>
    <m/>
    <m/>
    <m/>
  </r>
  <r>
    <d v="2024-04-02T00:00:00"/>
    <s v="Apr"/>
    <s v="Dienstag"/>
    <s v=" 12:36:18"/>
    <x v="2"/>
    <m/>
    <m/>
    <m/>
    <m/>
    <m/>
    <m/>
    <m/>
    <m/>
    <m/>
    <m/>
    <m/>
    <m/>
    <m/>
    <n v="1"/>
    <m/>
    <m/>
    <m/>
    <m/>
    <m/>
  </r>
  <r>
    <d v="2024-04-02T00:00:00"/>
    <s v="Apr"/>
    <s v="Dienstag"/>
    <s v=" 12:36:19"/>
    <x v="2"/>
    <m/>
    <m/>
    <m/>
    <m/>
    <m/>
    <m/>
    <m/>
    <m/>
    <n v="1"/>
    <m/>
    <m/>
    <m/>
    <m/>
    <m/>
    <m/>
    <m/>
    <m/>
    <m/>
    <m/>
  </r>
  <r>
    <d v="2024-04-20T00:00:00"/>
    <s v="Apr"/>
    <s v="Samstag"/>
    <s v=" 12:37:22"/>
    <x v="1"/>
    <m/>
    <m/>
    <m/>
    <m/>
    <m/>
    <m/>
    <m/>
    <m/>
    <n v="1"/>
    <m/>
    <m/>
    <m/>
    <m/>
    <m/>
    <m/>
    <m/>
    <m/>
    <m/>
    <m/>
  </r>
  <r>
    <d v="2024-04-05T00:00:00"/>
    <s v="Apr"/>
    <s v="Freitag"/>
    <s v=" 12:38:46"/>
    <x v="2"/>
    <m/>
    <m/>
    <m/>
    <n v="1"/>
    <m/>
    <m/>
    <m/>
    <m/>
    <m/>
    <m/>
    <m/>
    <m/>
    <m/>
    <m/>
    <m/>
    <m/>
    <m/>
    <m/>
    <m/>
  </r>
  <r>
    <d v="2024-04-02T00:00:00"/>
    <s v="Apr"/>
    <s v="Dienstag"/>
    <s v=" 12:38:53"/>
    <x v="2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2:39:13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2:39:51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2:39:52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2:39:53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2:39:54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2:39:57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2:40:24"/>
    <x v="2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2:40:25"/>
    <x v="2"/>
    <m/>
    <m/>
    <m/>
    <m/>
    <m/>
    <m/>
    <m/>
    <m/>
    <m/>
    <m/>
    <m/>
    <m/>
    <m/>
    <m/>
    <m/>
    <n v="1"/>
    <m/>
    <m/>
    <m/>
  </r>
  <r>
    <d v="2024-04-09T00:00:00"/>
    <s v="Apr"/>
    <s v="Dienstag"/>
    <s v=" 12:40:30"/>
    <x v="2"/>
    <m/>
    <m/>
    <m/>
    <n v="1"/>
    <m/>
    <m/>
    <m/>
    <m/>
    <m/>
    <m/>
    <m/>
    <m/>
    <m/>
    <m/>
    <m/>
    <m/>
    <m/>
    <m/>
    <m/>
  </r>
  <r>
    <d v="2024-04-03T00:00:00"/>
    <s v="Apr"/>
    <s v="Mittwoch"/>
    <s v=" 12:40:50"/>
    <x v="2"/>
    <m/>
    <m/>
    <m/>
    <m/>
    <m/>
    <m/>
    <m/>
    <n v="1"/>
    <m/>
    <m/>
    <m/>
    <m/>
    <m/>
    <m/>
    <m/>
    <m/>
    <m/>
    <m/>
    <m/>
  </r>
  <r>
    <d v="2024-04-02T00:00:00"/>
    <s v="Apr"/>
    <s v="Dienstag"/>
    <s v=" 12:41:20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2:41:23"/>
    <x v="2"/>
    <m/>
    <m/>
    <m/>
    <m/>
    <m/>
    <n v="1"/>
    <m/>
    <m/>
    <m/>
    <m/>
    <m/>
    <m/>
    <m/>
    <m/>
    <m/>
    <m/>
    <m/>
    <m/>
    <m/>
  </r>
  <r>
    <d v="2024-04-17T00:00:00"/>
    <s v="Apr"/>
    <s v="Mittwoch"/>
    <s v=" 12:41:25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2:41:47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2:42:28"/>
    <x v="2"/>
    <m/>
    <m/>
    <m/>
    <m/>
    <m/>
    <m/>
    <m/>
    <m/>
    <n v="1"/>
    <m/>
    <m/>
    <m/>
    <m/>
    <m/>
    <m/>
    <m/>
    <m/>
    <m/>
    <m/>
  </r>
  <r>
    <d v="2024-04-22T00:00:00"/>
    <s v="Apr"/>
    <s v="Montag"/>
    <s v=" 12:43:19"/>
    <x v="2"/>
    <m/>
    <m/>
    <m/>
    <m/>
    <m/>
    <m/>
    <m/>
    <m/>
    <m/>
    <m/>
    <m/>
    <m/>
    <m/>
    <m/>
    <m/>
    <n v="1"/>
    <m/>
    <m/>
    <m/>
  </r>
  <r>
    <d v="2024-04-22T00:00:00"/>
    <s v="Apr"/>
    <s v="Montag"/>
    <s v=" 12:43:21"/>
    <x v="2"/>
    <m/>
    <m/>
    <m/>
    <m/>
    <m/>
    <m/>
    <m/>
    <m/>
    <m/>
    <m/>
    <m/>
    <m/>
    <m/>
    <m/>
    <m/>
    <n v="1"/>
    <m/>
    <m/>
    <m/>
  </r>
  <r>
    <d v="2024-04-22T00:00:00"/>
    <s v="Apr"/>
    <s v="Montag"/>
    <s v=" 12:43:25"/>
    <x v="2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2:45:10"/>
    <x v="2"/>
    <m/>
    <m/>
    <m/>
    <m/>
    <m/>
    <m/>
    <m/>
    <m/>
    <m/>
    <m/>
    <m/>
    <m/>
    <m/>
    <m/>
    <m/>
    <m/>
    <m/>
    <m/>
    <n v="1"/>
  </r>
  <r>
    <d v="2024-04-08T00:00:00"/>
    <s v="Apr"/>
    <s v="Montag"/>
    <s v=" 12:45:41"/>
    <x v="2"/>
    <m/>
    <n v="1"/>
    <m/>
    <m/>
    <m/>
    <m/>
    <m/>
    <m/>
    <m/>
    <m/>
    <m/>
    <m/>
    <m/>
    <m/>
    <m/>
    <m/>
    <m/>
    <m/>
    <m/>
  </r>
  <r>
    <d v="2024-04-04T00:00:00"/>
    <s v="Apr"/>
    <s v="Donnerstag"/>
    <s v=" 12:47:38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2:48:54"/>
    <x v="2"/>
    <m/>
    <m/>
    <m/>
    <m/>
    <m/>
    <m/>
    <m/>
    <m/>
    <m/>
    <m/>
    <m/>
    <m/>
    <m/>
    <m/>
    <m/>
    <m/>
    <n v="1"/>
    <m/>
    <m/>
  </r>
  <r>
    <d v="2024-04-29T00:00:00"/>
    <s v="Apr"/>
    <s v="Montag"/>
    <s v=" 12:48:56"/>
    <x v="2"/>
    <m/>
    <m/>
    <m/>
    <m/>
    <m/>
    <m/>
    <m/>
    <m/>
    <m/>
    <m/>
    <m/>
    <m/>
    <m/>
    <m/>
    <m/>
    <m/>
    <m/>
    <m/>
    <n v="1"/>
  </r>
  <r>
    <d v="2024-04-16T00:00:00"/>
    <s v="Apr"/>
    <s v="Dienstag"/>
    <s v=" 12:49:02"/>
    <x v="2"/>
    <n v="1"/>
    <m/>
    <m/>
    <m/>
    <m/>
    <m/>
    <m/>
    <m/>
    <m/>
    <m/>
    <m/>
    <m/>
    <m/>
    <m/>
    <m/>
    <m/>
    <m/>
    <m/>
    <m/>
  </r>
  <r>
    <d v="2024-04-04T00:00:00"/>
    <s v="Apr"/>
    <s v="Donnerstag"/>
    <s v=" 12:50:45"/>
    <x v="2"/>
    <m/>
    <m/>
    <m/>
    <m/>
    <m/>
    <m/>
    <n v="1"/>
    <m/>
    <m/>
    <m/>
    <m/>
    <m/>
    <m/>
    <m/>
    <m/>
    <m/>
    <m/>
    <m/>
    <m/>
  </r>
  <r>
    <d v="2024-04-05T00:00:00"/>
    <s v="Apr"/>
    <s v="Freitag"/>
    <s v=" 12:51:06"/>
    <x v="2"/>
    <n v="1"/>
    <m/>
    <m/>
    <m/>
    <m/>
    <m/>
    <m/>
    <m/>
    <m/>
    <m/>
    <m/>
    <m/>
    <m/>
    <m/>
    <m/>
    <m/>
    <m/>
    <m/>
    <m/>
  </r>
  <r>
    <d v="2024-04-29T00:00:00"/>
    <s v="Apr"/>
    <s v="Montag"/>
    <s v=" 12:51:35"/>
    <x v="2"/>
    <m/>
    <m/>
    <m/>
    <m/>
    <m/>
    <m/>
    <m/>
    <m/>
    <m/>
    <m/>
    <m/>
    <m/>
    <m/>
    <m/>
    <m/>
    <m/>
    <m/>
    <m/>
    <n v="1"/>
  </r>
  <r>
    <d v="2024-04-04T00:00:00"/>
    <s v="Apr"/>
    <s v="Donnerstag"/>
    <s v=" 12:52:11"/>
    <x v="2"/>
    <m/>
    <n v="1"/>
    <m/>
    <m/>
    <m/>
    <m/>
    <m/>
    <m/>
    <m/>
    <m/>
    <m/>
    <m/>
    <m/>
    <m/>
    <m/>
    <m/>
    <m/>
    <m/>
    <m/>
  </r>
  <r>
    <d v="2024-04-08T00:00:00"/>
    <s v="Apr"/>
    <s v="Montag"/>
    <s v=" 12:52:58"/>
    <x v="2"/>
    <m/>
    <m/>
    <m/>
    <m/>
    <m/>
    <m/>
    <m/>
    <m/>
    <n v="1"/>
    <m/>
    <m/>
    <m/>
    <m/>
    <m/>
    <m/>
    <m/>
    <m/>
    <m/>
    <m/>
  </r>
  <r>
    <d v="2024-04-10T00:00:00"/>
    <s v="Apr"/>
    <s v="Mittwoch"/>
    <s v=" 12:53:33"/>
    <x v="2"/>
    <n v="1"/>
    <m/>
    <m/>
    <m/>
    <m/>
    <m/>
    <m/>
    <m/>
    <m/>
    <m/>
    <m/>
    <m/>
    <m/>
    <m/>
    <m/>
    <m/>
    <m/>
    <m/>
    <m/>
  </r>
  <r>
    <d v="2024-04-11T00:00:00"/>
    <s v="Apr"/>
    <s v="Donnerstag"/>
    <s v=" 12:53:37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2:55:00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2:55:13"/>
    <x v="2"/>
    <m/>
    <m/>
    <m/>
    <m/>
    <m/>
    <m/>
    <m/>
    <m/>
    <n v="1"/>
    <m/>
    <m/>
    <m/>
    <m/>
    <m/>
    <m/>
    <m/>
    <m/>
    <m/>
    <m/>
  </r>
  <r>
    <d v="2024-04-23T00:00:00"/>
    <s v="Apr"/>
    <s v="Dienstag"/>
    <s v=" 12:55:47"/>
    <x v="2"/>
    <m/>
    <m/>
    <m/>
    <n v="1"/>
    <m/>
    <m/>
    <m/>
    <m/>
    <m/>
    <m/>
    <m/>
    <m/>
    <m/>
    <m/>
    <m/>
    <m/>
    <m/>
    <m/>
    <m/>
  </r>
  <r>
    <d v="2024-04-15T00:00:00"/>
    <s v="Apr"/>
    <s v="Montag"/>
    <s v=" 12:55:53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2:55:55"/>
    <x v="2"/>
    <m/>
    <m/>
    <m/>
    <m/>
    <m/>
    <m/>
    <m/>
    <m/>
    <m/>
    <m/>
    <m/>
    <m/>
    <m/>
    <m/>
    <m/>
    <m/>
    <m/>
    <m/>
    <n v="1"/>
  </r>
  <r>
    <d v="2024-04-17T00:00:00"/>
    <s v="Apr"/>
    <s v="Mittwoch"/>
    <s v=" 12:56:31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2:58:50"/>
    <x v="2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2:59:26"/>
    <x v="2"/>
    <n v="1"/>
    <m/>
    <m/>
    <m/>
    <m/>
    <m/>
    <m/>
    <m/>
    <m/>
    <m/>
    <m/>
    <m/>
    <m/>
    <m/>
    <m/>
    <m/>
    <m/>
    <m/>
    <m/>
  </r>
  <r>
    <d v="2024-04-18T00:00:00"/>
    <s v="Apr"/>
    <s v="Donnerstag"/>
    <s v=" 12:59:28"/>
    <x v="2"/>
    <m/>
    <m/>
    <m/>
    <m/>
    <m/>
    <m/>
    <m/>
    <m/>
    <m/>
    <m/>
    <m/>
    <m/>
    <m/>
    <m/>
    <m/>
    <m/>
    <m/>
    <m/>
    <n v="1"/>
  </r>
  <r>
    <d v="2024-04-04T00:00:00"/>
    <s v="Apr"/>
    <s v="Donnerstag"/>
    <s v=" 12:59:33"/>
    <x v="2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2:59:44"/>
    <x v="2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2:59:47"/>
    <x v="2"/>
    <m/>
    <m/>
    <m/>
    <n v="1"/>
    <m/>
    <m/>
    <m/>
    <m/>
    <m/>
    <m/>
    <m/>
    <m/>
    <m/>
    <m/>
    <m/>
    <m/>
    <m/>
    <m/>
    <m/>
  </r>
  <r>
    <d v="2024-04-25T00:00:00"/>
    <s v="Apr"/>
    <s v="Donnerstag"/>
    <s v=" 12:59:47"/>
    <x v="2"/>
    <m/>
    <m/>
    <m/>
    <m/>
    <m/>
    <m/>
    <m/>
    <m/>
    <m/>
    <m/>
    <m/>
    <m/>
    <m/>
    <m/>
    <m/>
    <m/>
    <m/>
    <m/>
    <n v="1"/>
  </r>
  <r>
    <d v="2024-04-19T00:00:00"/>
    <s v="Apr"/>
    <s v="Freitag"/>
    <s v=" 13:00:08"/>
    <x v="2"/>
    <m/>
    <m/>
    <m/>
    <m/>
    <m/>
    <m/>
    <m/>
    <m/>
    <m/>
    <m/>
    <m/>
    <m/>
    <m/>
    <m/>
    <m/>
    <m/>
    <m/>
    <m/>
    <n v="1"/>
  </r>
  <r>
    <d v="2024-04-26T00:00:00"/>
    <s v="Apr"/>
    <s v="Freitag"/>
    <s v=" 13:00:32"/>
    <x v="2"/>
    <m/>
    <m/>
    <m/>
    <m/>
    <m/>
    <n v="1"/>
    <m/>
    <m/>
    <m/>
    <m/>
    <m/>
    <m/>
    <m/>
    <m/>
    <m/>
    <m/>
    <m/>
    <m/>
    <m/>
  </r>
  <r>
    <d v="2024-04-09T00:00:00"/>
    <s v="Apr"/>
    <s v="Dienstag"/>
    <s v=" 13:02:02"/>
    <x v="2"/>
    <m/>
    <m/>
    <m/>
    <m/>
    <m/>
    <m/>
    <n v="1"/>
    <m/>
    <m/>
    <m/>
    <m/>
    <m/>
    <m/>
    <m/>
    <m/>
    <m/>
    <m/>
    <m/>
    <m/>
  </r>
  <r>
    <d v="2024-04-23T00:00:00"/>
    <s v="Apr"/>
    <s v="Dienstag"/>
    <s v=" 13:04:10"/>
    <x v="2"/>
    <m/>
    <m/>
    <m/>
    <m/>
    <m/>
    <m/>
    <m/>
    <m/>
    <m/>
    <m/>
    <m/>
    <m/>
    <m/>
    <m/>
    <m/>
    <m/>
    <m/>
    <m/>
    <n v="1"/>
  </r>
  <r>
    <d v="2024-04-30T00:00:00"/>
    <s v="Apr"/>
    <s v="Dienstag"/>
    <s v=" 13:05:08"/>
    <x v="2"/>
    <n v="1"/>
    <m/>
    <m/>
    <m/>
    <m/>
    <m/>
    <m/>
    <m/>
    <m/>
    <m/>
    <m/>
    <m/>
    <m/>
    <m/>
    <m/>
    <m/>
    <m/>
    <m/>
    <m/>
  </r>
  <r>
    <d v="2024-04-30T00:00:00"/>
    <s v="Apr"/>
    <s v="Dienstag"/>
    <s v=" 13:05:11"/>
    <x v="2"/>
    <m/>
    <m/>
    <m/>
    <m/>
    <m/>
    <m/>
    <m/>
    <m/>
    <m/>
    <m/>
    <m/>
    <m/>
    <m/>
    <m/>
    <m/>
    <n v="1"/>
    <m/>
    <m/>
    <m/>
  </r>
  <r>
    <d v="2024-04-09T00:00:00"/>
    <s v="Apr"/>
    <s v="Dienstag"/>
    <s v=" 13:05:31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3:05:50"/>
    <x v="2"/>
    <n v="1"/>
    <m/>
    <m/>
    <m/>
    <m/>
    <m/>
    <m/>
    <m/>
    <m/>
    <m/>
    <m/>
    <m/>
    <m/>
    <m/>
    <m/>
    <m/>
    <m/>
    <m/>
    <m/>
  </r>
  <r>
    <d v="2024-04-24T00:00:00"/>
    <s v="Apr"/>
    <s v="Mittwoch"/>
    <s v=" 13:06:13"/>
    <x v="2"/>
    <m/>
    <m/>
    <m/>
    <m/>
    <m/>
    <n v="1"/>
    <m/>
    <m/>
    <m/>
    <m/>
    <m/>
    <m/>
    <m/>
    <m/>
    <m/>
    <m/>
    <m/>
    <m/>
    <m/>
  </r>
  <r>
    <d v="2024-04-15T00:00:00"/>
    <s v="Apr"/>
    <s v="Montag"/>
    <s v=" 13:07:17"/>
    <x v="2"/>
    <m/>
    <m/>
    <m/>
    <m/>
    <m/>
    <m/>
    <m/>
    <m/>
    <m/>
    <m/>
    <m/>
    <m/>
    <m/>
    <m/>
    <m/>
    <n v="1"/>
    <m/>
    <m/>
    <m/>
  </r>
  <r>
    <d v="2024-04-15T00:00:00"/>
    <s v="Apr"/>
    <s v="Montag"/>
    <s v=" 13:07:20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3:10:12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3:10:12"/>
    <x v="2"/>
    <m/>
    <m/>
    <m/>
    <n v="1"/>
    <m/>
    <m/>
    <m/>
    <m/>
    <m/>
    <m/>
    <m/>
    <m/>
    <m/>
    <m/>
    <m/>
    <m/>
    <m/>
    <m/>
    <m/>
  </r>
  <r>
    <d v="2024-04-23T00:00:00"/>
    <s v="Apr"/>
    <s v="Dienstag"/>
    <s v=" 13:10:54"/>
    <x v="2"/>
    <m/>
    <m/>
    <m/>
    <m/>
    <m/>
    <m/>
    <m/>
    <m/>
    <m/>
    <m/>
    <m/>
    <m/>
    <m/>
    <m/>
    <m/>
    <m/>
    <m/>
    <m/>
    <n v="1"/>
  </r>
  <r>
    <d v="2024-04-26T00:00:00"/>
    <s v="Apr"/>
    <s v="Freitag"/>
    <s v=" 13:11:13"/>
    <x v="2"/>
    <m/>
    <m/>
    <m/>
    <m/>
    <m/>
    <m/>
    <m/>
    <m/>
    <m/>
    <m/>
    <m/>
    <m/>
    <m/>
    <m/>
    <m/>
    <m/>
    <m/>
    <m/>
    <n v="1"/>
  </r>
  <r>
    <d v="2024-04-12T00:00:00"/>
    <s v="Apr"/>
    <s v="Freitag"/>
    <s v=" 13:11:23"/>
    <x v="2"/>
    <m/>
    <m/>
    <m/>
    <m/>
    <m/>
    <m/>
    <m/>
    <m/>
    <n v="1"/>
    <m/>
    <m/>
    <m/>
    <m/>
    <m/>
    <m/>
    <m/>
    <m/>
    <m/>
    <m/>
  </r>
  <r>
    <d v="2024-04-12T00:00:00"/>
    <s v="Apr"/>
    <s v="Freitag"/>
    <s v=" 13:11:23"/>
    <x v="2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3:11:46"/>
    <x v="2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3:12:52"/>
    <x v="2"/>
    <n v="1"/>
    <m/>
    <m/>
    <m/>
    <m/>
    <m/>
    <m/>
    <m/>
    <m/>
    <m/>
    <m/>
    <m/>
    <m/>
    <m/>
    <m/>
    <m/>
    <m/>
    <m/>
    <m/>
  </r>
  <r>
    <d v="2024-04-19T00:00:00"/>
    <s v="Apr"/>
    <s v="Freitag"/>
    <s v=" 13:13:42"/>
    <x v="2"/>
    <m/>
    <m/>
    <m/>
    <m/>
    <m/>
    <m/>
    <m/>
    <m/>
    <m/>
    <m/>
    <m/>
    <m/>
    <m/>
    <m/>
    <m/>
    <n v="1"/>
    <m/>
    <m/>
    <m/>
  </r>
  <r>
    <d v="2024-04-19T00:00:00"/>
    <s v="Apr"/>
    <s v="Freitag"/>
    <s v=" 13:13:43"/>
    <x v="2"/>
    <m/>
    <m/>
    <m/>
    <m/>
    <m/>
    <m/>
    <m/>
    <m/>
    <m/>
    <m/>
    <m/>
    <m/>
    <m/>
    <m/>
    <m/>
    <n v="1"/>
    <m/>
    <m/>
    <m/>
  </r>
  <r>
    <d v="2024-04-19T00:00:00"/>
    <s v="Apr"/>
    <s v="Freitag"/>
    <s v=" 13:13:46"/>
    <x v="2"/>
    <m/>
    <m/>
    <m/>
    <m/>
    <m/>
    <m/>
    <n v="1"/>
    <m/>
    <m/>
    <m/>
    <m/>
    <m/>
    <m/>
    <m/>
    <m/>
    <m/>
    <m/>
    <m/>
    <m/>
  </r>
  <r>
    <d v="2024-04-19T00:00:00"/>
    <s v="Apr"/>
    <s v="Freitag"/>
    <s v=" 13:13:47"/>
    <x v="2"/>
    <m/>
    <n v="1"/>
    <m/>
    <m/>
    <m/>
    <m/>
    <m/>
    <m/>
    <m/>
    <m/>
    <m/>
    <m/>
    <m/>
    <m/>
    <m/>
    <m/>
    <m/>
    <m/>
    <m/>
  </r>
  <r>
    <d v="2024-04-02T00:00:00"/>
    <s v="Apr"/>
    <s v="Dienstag"/>
    <s v=" 13:17:19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3:18:04"/>
    <x v="2"/>
    <m/>
    <m/>
    <m/>
    <m/>
    <m/>
    <n v="1"/>
    <m/>
    <m/>
    <m/>
    <m/>
    <m/>
    <m/>
    <m/>
    <m/>
    <m/>
    <m/>
    <m/>
    <m/>
    <m/>
  </r>
  <r>
    <d v="2024-04-02T00:00:00"/>
    <s v="Apr"/>
    <s v="Dienstag"/>
    <s v=" 13:18:12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3:18:13"/>
    <x v="2"/>
    <n v="1"/>
    <m/>
    <m/>
    <m/>
    <m/>
    <m/>
    <m/>
    <m/>
    <m/>
    <m/>
    <m/>
    <m/>
    <m/>
    <m/>
    <m/>
    <m/>
    <m/>
    <m/>
    <m/>
  </r>
  <r>
    <d v="2024-04-23T00:00:00"/>
    <s v="Apr"/>
    <s v="Dienstag"/>
    <s v=" 13:18:36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3:18:37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3:18:39"/>
    <x v="2"/>
    <m/>
    <m/>
    <m/>
    <m/>
    <m/>
    <n v="1"/>
    <m/>
    <m/>
    <m/>
    <m/>
    <m/>
    <m/>
    <m/>
    <m/>
    <m/>
    <m/>
    <m/>
    <m/>
    <m/>
  </r>
  <r>
    <d v="2024-04-04T00:00:00"/>
    <s v="Apr"/>
    <s v="Donnerstag"/>
    <s v=" 13:18:45"/>
    <x v="2"/>
    <m/>
    <m/>
    <m/>
    <n v="1"/>
    <m/>
    <m/>
    <m/>
    <m/>
    <m/>
    <m/>
    <m/>
    <m/>
    <m/>
    <m/>
    <m/>
    <m/>
    <m/>
    <m/>
    <m/>
  </r>
  <r>
    <d v="2024-04-26T00:00:00"/>
    <s v="Apr"/>
    <s v="Freitag"/>
    <s v=" 13:20:23"/>
    <x v="2"/>
    <m/>
    <m/>
    <m/>
    <m/>
    <m/>
    <n v="1"/>
    <m/>
    <m/>
    <m/>
    <m/>
    <m/>
    <m/>
    <m/>
    <m/>
    <m/>
    <m/>
    <m/>
    <m/>
    <m/>
  </r>
  <r>
    <d v="2024-04-19T00:00:00"/>
    <s v="Apr"/>
    <s v="Freitag"/>
    <s v=" 13:21:38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21:52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3:21:58"/>
    <x v="2"/>
    <m/>
    <m/>
    <m/>
    <n v="1"/>
    <m/>
    <m/>
    <m/>
    <m/>
    <m/>
    <m/>
    <m/>
    <m/>
    <m/>
    <m/>
    <m/>
    <m/>
    <m/>
    <m/>
    <m/>
  </r>
  <r>
    <d v="2024-04-02T00:00:00"/>
    <s v="Apr"/>
    <s v="Dienstag"/>
    <s v=" 13:23:16"/>
    <x v="2"/>
    <m/>
    <m/>
    <m/>
    <m/>
    <m/>
    <m/>
    <m/>
    <m/>
    <n v="1"/>
    <m/>
    <m/>
    <m/>
    <m/>
    <m/>
    <m/>
    <m/>
    <m/>
    <m/>
    <m/>
  </r>
  <r>
    <d v="2024-04-08T00:00:00"/>
    <s v="Apr"/>
    <s v="Montag"/>
    <s v=" 13:23:36"/>
    <x v="2"/>
    <m/>
    <m/>
    <m/>
    <m/>
    <m/>
    <m/>
    <m/>
    <m/>
    <m/>
    <m/>
    <m/>
    <m/>
    <m/>
    <m/>
    <m/>
    <m/>
    <m/>
    <m/>
    <n v="1"/>
  </r>
  <r>
    <d v="2024-04-29T00:00:00"/>
    <s v="Apr"/>
    <s v="Montag"/>
    <s v=" 13:27:02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3:27:59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3:28:40"/>
    <x v="2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3:28:52"/>
    <x v="2"/>
    <m/>
    <m/>
    <m/>
    <m/>
    <m/>
    <m/>
    <m/>
    <m/>
    <m/>
    <m/>
    <m/>
    <m/>
    <m/>
    <m/>
    <m/>
    <m/>
    <m/>
    <m/>
    <n v="1"/>
  </r>
  <r>
    <d v="2024-04-26T00:00:00"/>
    <s v="Apr"/>
    <s v="Freitag"/>
    <s v=" 13:29:09"/>
    <x v="2"/>
    <m/>
    <m/>
    <m/>
    <n v="1"/>
    <m/>
    <m/>
    <m/>
    <m/>
    <m/>
    <m/>
    <m/>
    <m/>
    <m/>
    <m/>
    <m/>
    <m/>
    <m/>
    <m/>
    <m/>
  </r>
  <r>
    <d v="2024-04-02T00:00:00"/>
    <s v="Apr"/>
    <s v="Dienstag"/>
    <s v=" 13:30:48"/>
    <x v="2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3:31:08"/>
    <x v="2"/>
    <m/>
    <m/>
    <m/>
    <m/>
    <m/>
    <m/>
    <n v="1"/>
    <m/>
    <m/>
    <m/>
    <m/>
    <m/>
    <m/>
    <m/>
    <m/>
    <m/>
    <m/>
    <m/>
    <m/>
  </r>
  <r>
    <d v="2024-04-02T00:00:00"/>
    <s v="Apr"/>
    <s v="Dienstag"/>
    <s v=" 13:31:08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3:31:12"/>
    <x v="2"/>
    <m/>
    <m/>
    <m/>
    <m/>
    <m/>
    <m/>
    <m/>
    <m/>
    <n v="1"/>
    <m/>
    <m/>
    <m/>
    <m/>
    <m/>
    <m/>
    <m/>
    <m/>
    <m/>
    <m/>
  </r>
  <r>
    <d v="2024-04-10T00:00:00"/>
    <s v="Apr"/>
    <s v="Mittwoch"/>
    <s v=" 13:32:46"/>
    <x v="2"/>
    <m/>
    <m/>
    <m/>
    <m/>
    <m/>
    <m/>
    <n v="1"/>
    <m/>
    <m/>
    <m/>
    <m/>
    <m/>
    <m/>
    <m/>
    <m/>
    <m/>
    <m/>
    <m/>
    <m/>
  </r>
  <r>
    <d v="2024-04-24T00:00:00"/>
    <s v="Apr"/>
    <s v="Mittwoch"/>
    <s v=" 13:32:59"/>
    <x v="2"/>
    <m/>
    <m/>
    <m/>
    <m/>
    <m/>
    <m/>
    <m/>
    <m/>
    <m/>
    <m/>
    <m/>
    <m/>
    <m/>
    <m/>
    <m/>
    <m/>
    <m/>
    <m/>
    <n v="1"/>
  </r>
  <r>
    <d v="2024-04-24T00:00:00"/>
    <s v="Apr"/>
    <s v="Mittwoch"/>
    <s v=" 13:33:00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3:33:54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3:33:55"/>
    <x v="2"/>
    <m/>
    <m/>
    <m/>
    <m/>
    <m/>
    <m/>
    <m/>
    <m/>
    <m/>
    <m/>
    <m/>
    <m/>
    <m/>
    <m/>
    <m/>
    <n v="1"/>
    <m/>
    <m/>
    <m/>
  </r>
  <r>
    <d v="2024-04-10T00:00:00"/>
    <s v="Apr"/>
    <s v="Mittwoch"/>
    <s v=" 13:33:56"/>
    <x v="2"/>
    <m/>
    <m/>
    <m/>
    <m/>
    <m/>
    <n v="1"/>
    <m/>
    <m/>
    <m/>
    <m/>
    <m/>
    <m/>
    <m/>
    <m/>
    <m/>
    <m/>
    <m/>
    <m/>
    <m/>
  </r>
  <r>
    <d v="2024-04-15T00:00:00"/>
    <s v="Apr"/>
    <s v="Montag"/>
    <s v=" 13:33:56"/>
    <x v="2"/>
    <m/>
    <m/>
    <m/>
    <m/>
    <m/>
    <m/>
    <m/>
    <m/>
    <m/>
    <m/>
    <m/>
    <m/>
    <m/>
    <m/>
    <m/>
    <n v="1"/>
    <m/>
    <m/>
    <m/>
  </r>
  <r>
    <d v="2024-04-24T00:00:00"/>
    <s v="Apr"/>
    <s v="Mittwoch"/>
    <s v=" 13:34:42"/>
    <x v="2"/>
    <m/>
    <m/>
    <m/>
    <m/>
    <m/>
    <m/>
    <m/>
    <m/>
    <m/>
    <m/>
    <m/>
    <m/>
    <m/>
    <m/>
    <m/>
    <m/>
    <m/>
    <m/>
    <n v="1"/>
  </r>
  <r>
    <d v="2024-04-22T00:00:00"/>
    <s v="Apr"/>
    <s v="Montag"/>
    <s v=" 13:35:22"/>
    <x v="2"/>
    <m/>
    <m/>
    <m/>
    <m/>
    <m/>
    <m/>
    <m/>
    <m/>
    <m/>
    <m/>
    <m/>
    <m/>
    <m/>
    <m/>
    <m/>
    <n v="1"/>
    <m/>
    <m/>
    <m/>
  </r>
  <r>
    <d v="2024-04-04T00:00:00"/>
    <s v="Apr"/>
    <s v="Donnerstag"/>
    <s v=" 13:36:12"/>
    <x v="2"/>
    <m/>
    <m/>
    <m/>
    <m/>
    <m/>
    <m/>
    <m/>
    <m/>
    <n v="1"/>
    <m/>
    <m/>
    <m/>
    <m/>
    <m/>
    <m/>
    <m/>
    <m/>
    <m/>
    <m/>
  </r>
  <r>
    <d v="2024-04-17T00:00:00"/>
    <s v="Apr"/>
    <s v="Mittwoch"/>
    <s v=" 13:36:31"/>
    <x v="2"/>
    <m/>
    <m/>
    <m/>
    <n v="1"/>
    <m/>
    <m/>
    <m/>
    <m/>
    <m/>
    <m/>
    <m/>
    <m/>
    <m/>
    <m/>
    <m/>
    <m/>
    <m/>
    <m/>
    <m/>
  </r>
  <r>
    <d v="2024-04-17T00:00:00"/>
    <s v="Apr"/>
    <s v="Mittwoch"/>
    <s v=" 13:37:38"/>
    <x v="2"/>
    <m/>
    <m/>
    <m/>
    <m/>
    <m/>
    <m/>
    <m/>
    <m/>
    <m/>
    <m/>
    <m/>
    <m/>
    <m/>
    <m/>
    <m/>
    <n v="1"/>
    <m/>
    <m/>
    <m/>
  </r>
  <r>
    <d v="2024-04-04T00:00:00"/>
    <s v="Apr"/>
    <s v="Donnerstag"/>
    <s v=" 13:38:34"/>
    <x v="2"/>
    <m/>
    <n v="1"/>
    <m/>
    <m/>
    <m/>
    <m/>
    <m/>
    <m/>
    <m/>
    <m/>
    <m/>
    <m/>
    <m/>
    <m/>
    <m/>
    <m/>
    <m/>
    <m/>
    <m/>
  </r>
  <r>
    <d v="2024-04-29T00:00:00"/>
    <s v="Apr"/>
    <s v="Montag"/>
    <s v=" 13:39:28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3:39:56"/>
    <x v="2"/>
    <m/>
    <m/>
    <m/>
    <m/>
    <m/>
    <n v="1"/>
    <m/>
    <m/>
    <m/>
    <m/>
    <m/>
    <m/>
    <m/>
    <m/>
    <m/>
    <m/>
    <m/>
    <m/>
    <m/>
  </r>
  <r>
    <d v="2024-04-10T00:00:00"/>
    <s v="Apr"/>
    <s v="Mittwoch"/>
    <s v=" 13:40:36"/>
    <x v="2"/>
    <m/>
    <m/>
    <m/>
    <m/>
    <m/>
    <m/>
    <m/>
    <m/>
    <m/>
    <m/>
    <m/>
    <m/>
    <m/>
    <m/>
    <m/>
    <m/>
    <m/>
    <m/>
    <n v="1"/>
  </r>
  <r>
    <d v="2024-04-24T00:00:00"/>
    <s v="Apr"/>
    <s v="Mittwoch"/>
    <s v=" 13:41:12"/>
    <x v="2"/>
    <m/>
    <m/>
    <m/>
    <m/>
    <m/>
    <m/>
    <m/>
    <m/>
    <m/>
    <m/>
    <m/>
    <m/>
    <m/>
    <m/>
    <m/>
    <m/>
    <m/>
    <m/>
    <n v="1"/>
  </r>
  <r>
    <d v="2024-04-05T00:00:00"/>
    <s v="Apr"/>
    <s v="Freitag"/>
    <s v=" 13:41:20"/>
    <x v="2"/>
    <m/>
    <n v="1"/>
    <m/>
    <m/>
    <m/>
    <m/>
    <m/>
    <m/>
    <m/>
    <m/>
    <m/>
    <m/>
    <m/>
    <m/>
    <m/>
    <m/>
    <m/>
    <m/>
    <m/>
  </r>
  <r>
    <d v="2024-04-24T00:00:00"/>
    <s v="Apr"/>
    <s v="Mittwoch"/>
    <s v=" 13:41:37"/>
    <x v="2"/>
    <m/>
    <n v="1"/>
    <m/>
    <m/>
    <m/>
    <m/>
    <m/>
    <m/>
    <m/>
    <m/>
    <m/>
    <m/>
    <m/>
    <m/>
    <m/>
    <m/>
    <m/>
    <m/>
    <m/>
  </r>
  <r>
    <d v="2024-04-12T00:00:00"/>
    <s v="Apr"/>
    <s v="Freitag"/>
    <s v=" 13:41:51"/>
    <x v="2"/>
    <m/>
    <m/>
    <m/>
    <m/>
    <m/>
    <n v="1"/>
    <m/>
    <m/>
    <m/>
    <m/>
    <m/>
    <m/>
    <m/>
    <m/>
    <m/>
    <m/>
    <m/>
    <m/>
    <m/>
  </r>
  <r>
    <d v="2024-04-12T00:00:00"/>
    <s v="Apr"/>
    <s v="Freitag"/>
    <s v=" 13:41:52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3:41:58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3:42:01"/>
    <x v="2"/>
    <m/>
    <m/>
    <m/>
    <n v="1"/>
    <m/>
    <m/>
    <m/>
    <m/>
    <m/>
    <m/>
    <m/>
    <m/>
    <m/>
    <m/>
    <m/>
    <m/>
    <m/>
    <m/>
    <m/>
  </r>
  <r>
    <d v="2024-04-10T00:00:00"/>
    <s v="Apr"/>
    <s v="Mittwoch"/>
    <s v=" 13:42:48"/>
    <x v="2"/>
    <m/>
    <n v="1"/>
    <m/>
    <m/>
    <m/>
    <m/>
    <m/>
    <m/>
    <m/>
    <m/>
    <m/>
    <m/>
    <m/>
    <m/>
    <m/>
    <m/>
    <m/>
    <m/>
    <m/>
  </r>
  <r>
    <d v="2024-04-19T00:00:00"/>
    <s v="Apr"/>
    <s v="Freitag"/>
    <s v=" 13:43:10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3:44:08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44:13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44:14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44:15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44:18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3:44:19"/>
    <x v="2"/>
    <m/>
    <m/>
    <m/>
    <m/>
    <m/>
    <m/>
    <m/>
    <m/>
    <n v="1"/>
    <m/>
    <m/>
    <m/>
    <m/>
    <m/>
    <m/>
    <m/>
    <m/>
    <m/>
    <m/>
  </r>
  <r>
    <d v="2024-04-17T00:00:00"/>
    <s v="Apr"/>
    <s v="Mittwoch"/>
    <s v=" 13:44:49"/>
    <x v="2"/>
    <m/>
    <m/>
    <m/>
    <m/>
    <m/>
    <m/>
    <m/>
    <m/>
    <m/>
    <m/>
    <m/>
    <m/>
    <m/>
    <m/>
    <m/>
    <n v="1"/>
    <m/>
    <m/>
    <m/>
  </r>
  <r>
    <d v="2024-04-19T00:00:00"/>
    <s v="Apr"/>
    <s v="Freitag"/>
    <s v=" 13:46:19"/>
    <x v="2"/>
    <m/>
    <m/>
    <m/>
    <m/>
    <m/>
    <n v="1"/>
    <m/>
    <m/>
    <m/>
    <m/>
    <m/>
    <m/>
    <m/>
    <m/>
    <m/>
    <m/>
    <m/>
    <m/>
    <m/>
  </r>
  <r>
    <d v="2024-04-24T00:00:00"/>
    <s v="Apr"/>
    <s v="Mittwoch"/>
    <s v=" 13:46:34"/>
    <x v="2"/>
    <m/>
    <m/>
    <m/>
    <m/>
    <m/>
    <n v="1"/>
    <m/>
    <m/>
    <m/>
    <m/>
    <m/>
    <m/>
    <m/>
    <m/>
    <m/>
    <m/>
    <m/>
    <m/>
    <m/>
  </r>
  <r>
    <d v="2024-04-02T00:00:00"/>
    <s v="Apr"/>
    <s v="Dienstag"/>
    <s v=" 13:46:59"/>
    <x v="2"/>
    <m/>
    <m/>
    <m/>
    <n v="1"/>
    <m/>
    <m/>
    <m/>
    <m/>
    <m/>
    <m/>
    <m/>
    <m/>
    <m/>
    <m/>
    <m/>
    <m/>
    <m/>
    <m/>
    <m/>
  </r>
  <r>
    <d v="2024-04-26T00:00:00"/>
    <s v="Apr"/>
    <s v="Freitag"/>
    <s v=" 13:47:16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3:47:17"/>
    <x v="2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3:48:01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3:48:05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3:48:32"/>
    <x v="2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3:50:37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3:50:52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3:51:24"/>
    <x v="2"/>
    <m/>
    <m/>
    <m/>
    <n v="1"/>
    <m/>
    <m/>
    <m/>
    <m/>
    <m/>
    <m/>
    <m/>
    <m/>
    <m/>
    <m/>
    <m/>
    <m/>
    <m/>
    <m/>
    <m/>
  </r>
  <r>
    <d v="2024-04-17T00:00:00"/>
    <s v="Apr"/>
    <s v="Mittwoch"/>
    <s v=" 13:52:23"/>
    <x v="2"/>
    <m/>
    <m/>
    <m/>
    <m/>
    <m/>
    <m/>
    <m/>
    <m/>
    <m/>
    <m/>
    <m/>
    <m/>
    <m/>
    <m/>
    <m/>
    <n v="1"/>
    <m/>
    <m/>
    <m/>
  </r>
  <r>
    <d v="2024-04-15T00:00:00"/>
    <s v="Apr"/>
    <s v="Montag"/>
    <s v=" 13:52:38"/>
    <x v="2"/>
    <m/>
    <m/>
    <m/>
    <m/>
    <m/>
    <m/>
    <m/>
    <m/>
    <m/>
    <m/>
    <m/>
    <m/>
    <m/>
    <m/>
    <n v="1"/>
    <m/>
    <m/>
    <m/>
    <m/>
  </r>
  <r>
    <d v="2024-04-03T00:00:00"/>
    <s v="Apr"/>
    <s v="Mittwoch"/>
    <s v=" 13:54:04"/>
    <x v="2"/>
    <m/>
    <m/>
    <m/>
    <m/>
    <m/>
    <m/>
    <m/>
    <m/>
    <m/>
    <n v="1"/>
    <m/>
    <m/>
    <m/>
    <m/>
    <m/>
    <m/>
    <m/>
    <m/>
    <m/>
  </r>
  <r>
    <d v="2024-04-25T00:00:00"/>
    <s v="Apr"/>
    <s v="Donnerstag"/>
    <s v=" 13:54:16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3:54:17"/>
    <x v="2"/>
    <m/>
    <m/>
    <m/>
    <m/>
    <m/>
    <m/>
    <m/>
    <m/>
    <m/>
    <m/>
    <m/>
    <m/>
    <m/>
    <m/>
    <m/>
    <m/>
    <m/>
    <m/>
    <n v="1"/>
  </r>
  <r>
    <d v="2024-04-23T00:00:00"/>
    <s v="Apr"/>
    <s v="Dienstag"/>
    <s v=" 13:55:17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3:56:04"/>
    <x v="2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3:56:53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3:56:54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3:56:56"/>
    <x v="2"/>
    <m/>
    <n v="1"/>
    <m/>
    <m/>
    <m/>
    <m/>
    <m/>
    <m/>
    <m/>
    <m/>
    <m/>
    <m/>
    <m/>
    <m/>
    <m/>
    <m/>
    <m/>
    <m/>
    <m/>
  </r>
  <r>
    <d v="2024-04-02T00:00:00"/>
    <s v="Apr"/>
    <s v="Dienstag"/>
    <s v=" 13:57:09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3:58:26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3:58:33"/>
    <x v="2"/>
    <m/>
    <m/>
    <m/>
    <m/>
    <m/>
    <n v="1"/>
    <m/>
    <m/>
    <m/>
    <m/>
    <m/>
    <m/>
    <m/>
    <m/>
    <m/>
    <m/>
    <m/>
    <m/>
    <m/>
  </r>
  <r>
    <d v="2024-04-30T00:00:00"/>
    <s v="Apr"/>
    <s v="Dienstag"/>
    <s v=" 13:58:35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58:35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58:35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58:36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3:58:37"/>
    <x v="2"/>
    <m/>
    <m/>
    <m/>
    <m/>
    <m/>
    <m/>
    <m/>
    <m/>
    <m/>
    <m/>
    <m/>
    <m/>
    <m/>
    <m/>
    <m/>
    <n v="1"/>
    <m/>
    <m/>
    <m/>
  </r>
  <r>
    <d v="2024-04-10T00:00:00"/>
    <s v="Apr"/>
    <s v="Mittwoch"/>
    <s v=" 13:59:10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4:00:11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4:00:19"/>
    <x v="2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4:02:12"/>
    <x v="2"/>
    <m/>
    <m/>
    <m/>
    <m/>
    <m/>
    <m/>
    <m/>
    <m/>
    <m/>
    <m/>
    <m/>
    <m/>
    <m/>
    <m/>
    <m/>
    <m/>
    <m/>
    <m/>
    <n v="1"/>
  </r>
  <r>
    <d v="2024-04-05T00:00:00"/>
    <s v="Apr"/>
    <s v="Freitag"/>
    <s v=" 14:02:14"/>
    <x v="2"/>
    <m/>
    <m/>
    <m/>
    <m/>
    <m/>
    <m/>
    <m/>
    <m/>
    <n v="1"/>
    <m/>
    <m/>
    <m/>
    <m/>
    <m/>
    <m/>
    <m/>
    <m/>
    <m/>
    <m/>
  </r>
  <r>
    <d v="2024-04-05T00:00:00"/>
    <s v="Apr"/>
    <s v="Freitag"/>
    <s v=" 14:02:16"/>
    <x v="2"/>
    <m/>
    <m/>
    <m/>
    <m/>
    <m/>
    <m/>
    <m/>
    <m/>
    <n v="1"/>
    <m/>
    <m/>
    <m/>
    <m/>
    <m/>
    <m/>
    <m/>
    <m/>
    <m/>
    <m/>
  </r>
  <r>
    <d v="2024-04-19T00:00:00"/>
    <s v="Apr"/>
    <s v="Freitag"/>
    <s v=" 14:02:29"/>
    <x v="2"/>
    <m/>
    <m/>
    <m/>
    <m/>
    <m/>
    <m/>
    <m/>
    <m/>
    <m/>
    <m/>
    <m/>
    <m/>
    <m/>
    <m/>
    <m/>
    <n v="1"/>
    <m/>
    <m/>
    <m/>
  </r>
  <r>
    <d v="2024-04-05T00:00:00"/>
    <s v="Apr"/>
    <s v="Freitag"/>
    <s v=" 14:02:38"/>
    <x v="2"/>
    <m/>
    <m/>
    <m/>
    <n v="1"/>
    <m/>
    <m/>
    <m/>
    <m/>
    <m/>
    <m/>
    <m/>
    <m/>
    <m/>
    <m/>
    <m/>
    <m/>
    <m/>
    <m/>
    <m/>
  </r>
  <r>
    <d v="2024-04-03T00:00:00"/>
    <s v="Apr"/>
    <s v="Mittwoch"/>
    <s v=" 14:02:55"/>
    <x v="2"/>
    <m/>
    <m/>
    <m/>
    <m/>
    <m/>
    <m/>
    <m/>
    <m/>
    <m/>
    <m/>
    <m/>
    <m/>
    <m/>
    <n v="1"/>
    <m/>
    <m/>
    <m/>
    <m/>
    <m/>
  </r>
  <r>
    <d v="2024-04-10T00:00:00"/>
    <s v="Apr"/>
    <s v="Mittwoch"/>
    <s v=" 14:03:51"/>
    <x v="2"/>
    <m/>
    <m/>
    <m/>
    <m/>
    <m/>
    <m/>
    <m/>
    <m/>
    <n v="1"/>
    <m/>
    <m/>
    <m/>
    <m/>
    <m/>
    <m/>
    <m/>
    <m/>
    <m/>
    <m/>
  </r>
  <r>
    <d v="2024-04-10T00:00:00"/>
    <s v="Apr"/>
    <s v="Mittwoch"/>
    <s v=" 14:03:52"/>
    <x v="2"/>
    <n v="1"/>
    <m/>
    <m/>
    <m/>
    <m/>
    <m/>
    <m/>
    <m/>
    <m/>
    <m/>
    <m/>
    <m/>
    <m/>
    <m/>
    <m/>
    <m/>
    <m/>
    <m/>
    <m/>
  </r>
  <r>
    <d v="2024-04-02T00:00:00"/>
    <s v="Apr"/>
    <s v="Dienstag"/>
    <s v=" 14:04:00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4:04:36"/>
    <x v="2"/>
    <m/>
    <m/>
    <m/>
    <m/>
    <m/>
    <m/>
    <m/>
    <m/>
    <m/>
    <m/>
    <m/>
    <m/>
    <m/>
    <m/>
    <m/>
    <n v="1"/>
    <m/>
    <m/>
    <m/>
  </r>
  <r>
    <d v="2024-04-05T00:00:00"/>
    <s v="Apr"/>
    <s v="Freitag"/>
    <s v=" 14:06:18"/>
    <x v="2"/>
    <m/>
    <n v="1"/>
    <m/>
    <m/>
    <m/>
    <m/>
    <m/>
    <m/>
    <m/>
    <m/>
    <m/>
    <m/>
    <m/>
    <m/>
    <m/>
    <m/>
    <m/>
    <m/>
    <m/>
  </r>
  <r>
    <d v="2024-04-16T00:00:00"/>
    <s v="Apr"/>
    <s v="Dienstag"/>
    <s v=" 14:06:42"/>
    <x v="2"/>
    <m/>
    <m/>
    <m/>
    <m/>
    <m/>
    <n v="1"/>
    <m/>
    <m/>
    <m/>
    <m/>
    <m/>
    <m/>
    <m/>
    <m/>
    <m/>
    <m/>
    <m/>
    <m/>
    <m/>
  </r>
  <r>
    <d v="2024-04-25T00:00:00"/>
    <s v="Apr"/>
    <s v="Donnerstag"/>
    <s v=" 14:06:44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4:06:46"/>
    <x v="2"/>
    <m/>
    <m/>
    <m/>
    <m/>
    <m/>
    <m/>
    <m/>
    <m/>
    <m/>
    <m/>
    <m/>
    <m/>
    <m/>
    <m/>
    <m/>
    <m/>
    <m/>
    <m/>
    <n v="1"/>
  </r>
  <r>
    <d v="2024-04-30T00:00:00"/>
    <s v="Apr"/>
    <s v="Dienstag"/>
    <s v=" 14:07:06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4:07:27"/>
    <x v="2"/>
    <m/>
    <m/>
    <m/>
    <m/>
    <m/>
    <n v="1"/>
    <m/>
    <m/>
    <m/>
    <m/>
    <m/>
    <m/>
    <m/>
    <m/>
    <m/>
    <m/>
    <m/>
    <m/>
    <m/>
  </r>
  <r>
    <d v="2024-04-11T00:00:00"/>
    <s v="Apr"/>
    <s v="Donnerstag"/>
    <s v=" 14:07:49"/>
    <x v="2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4:08:16"/>
    <x v="2"/>
    <m/>
    <m/>
    <m/>
    <m/>
    <m/>
    <m/>
    <m/>
    <m/>
    <m/>
    <m/>
    <m/>
    <m/>
    <m/>
    <m/>
    <m/>
    <m/>
    <m/>
    <m/>
    <n v="1"/>
  </r>
  <r>
    <d v="2024-04-12T00:00:00"/>
    <s v="Apr"/>
    <s v="Freitag"/>
    <s v=" 14:08:42"/>
    <x v="2"/>
    <n v="1"/>
    <m/>
    <m/>
    <m/>
    <m/>
    <m/>
    <m/>
    <m/>
    <m/>
    <m/>
    <m/>
    <m/>
    <m/>
    <m/>
    <m/>
    <m/>
    <m/>
    <m/>
    <m/>
  </r>
  <r>
    <d v="2024-04-23T00:00:00"/>
    <s v="Apr"/>
    <s v="Dienstag"/>
    <s v=" 14:08:47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4:08:48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4:08:49"/>
    <x v="2"/>
    <m/>
    <m/>
    <m/>
    <m/>
    <m/>
    <n v="1"/>
    <m/>
    <m/>
    <m/>
    <m/>
    <m/>
    <m/>
    <m/>
    <m/>
    <m/>
    <m/>
    <m/>
    <m/>
    <m/>
  </r>
  <r>
    <d v="2024-04-24T00:00:00"/>
    <s v="Apr"/>
    <s v="Mittwoch"/>
    <s v=" 14:09:00"/>
    <x v="2"/>
    <m/>
    <n v="1"/>
    <m/>
    <m/>
    <m/>
    <m/>
    <m/>
    <m/>
    <m/>
    <m/>
    <m/>
    <m/>
    <m/>
    <m/>
    <m/>
    <m/>
    <m/>
    <m/>
    <m/>
  </r>
  <r>
    <d v="2024-04-19T00:00:00"/>
    <s v="Apr"/>
    <s v="Freitag"/>
    <s v=" 14:09:07"/>
    <x v="2"/>
    <m/>
    <m/>
    <m/>
    <m/>
    <m/>
    <m/>
    <m/>
    <m/>
    <m/>
    <m/>
    <m/>
    <m/>
    <m/>
    <n v="1"/>
    <m/>
    <m/>
    <m/>
    <m/>
    <m/>
  </r>
  <r>
    <d v="2024-04-29T00:00:00"/>
    <s v="Apr"/>
    <s v="Montag"/>
    <s v=" 14:09:10"/>
    <x v="2"/>
    <m/>
    <m/>
    <m/>
    <m/>
    <m/>
    <m/>
    <m/>
    <m/>
    <m/>
    <m/>
    <m/>
    <m/>
    <m/>
    <m/>
    <m/>
    <n v="1"/>
    <m/>
    <m/>
    <m/>
  </r>
  <r>
    <d v="2024-04-03T00:00:00"/>
    <s v="Apr"/>
    <s v="Mittwoch"/>
    <s v=" 14:10:10"/>
    <x v="2"/>
    <m/>
    <m/>
    <m/>
    <m/>
    <m/>
    <m/>
    <m/>
    <m/>
    <n v="1"/>
    <m/>
    <m/>
    <m/>
    <m/>
    <m/>
    <m/>
    <m/>
    <m/>
    <m/>
    <m/>
  </r>
  <r>
    <d v="2024-04-17T00:00:00"/>
    <s v="Apr"/>
    <s v="Mittwoch"/>
    <s v=" 14:11:10"/>
    <x v="2"/>
    <n v="1"/>
    <m/>
    <m/>
    <m/>
    <m/>
    <m/>
    <m/>
    <m/>
    <m/>
    <m/>
    <m/>
    <m/>
    <m/>
    <m/>
    <m/>
    <m/>
    <m/>
    <m/>
    <m/>
  </r>
  <r>
    <d v="2024-04-03T00:00:00"/>
    <s v="Apr"/>
    <s v="Mittwoch"/>
    <s v=" 14:11:25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4:11:27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4:11:27"/>
    <x v="2"/>
    <m/>
    <m/>
    <m/>
    <m/>
    <m/>
    <m/>
    <m/>
    <m/>
    <m/>
    <m/>
    <m/>
    <m/>
    <m/>
    <m/>
    <m/>
    <n v="1"/>
    <m/>
    <m/>
    <m/>
  </r>
  <r>
    <d v="2024-04-11T00:00:00"/>
    <s v="Apr"/>
    <s v="Donnerstag"/>
    <s v=" 14:12:09"/>
    <x v="2"/>
    <m/>
    <m/>
    <m/>
    <m/>
    <m/>
    <n v="1"/>
    <m/>
    <m/>
    <m/>
    <m/>
    <m/>
    <m/>
    <m/>
    <m/>
    <m/>
    <m/>
    <m/>
    <m/>
    <m/>
  </r>
  <r>
    <d v="2024-04-02T00:00:00"/>
    <s v="Apr"/>
    <s v="Dienstag"/>
    <s v=" 14:12:12"/>
    <x v="2"/>
    <n v="1"/>
    <m/>
    <m/>
    <m/>
    <m/>
    <m/>
    <m/>
    <m/>
    <m/>
    <m/>
    <m/>
    <m/>
    <m/>
    <m/>
    <m/>
    <m/>
    <m/>
    <m/>
    <m/>
  </r>
  <r>
    <d v="2024-04-04T00:00:00"/>
    <s v="Apr"/>
    <s v="Donnerstag"/>
    <s v=" 14:12:39"/>
    <x v="2"/>
    <m/>
    <m/>
    <m/>
    <n v="1"/>
    <m/>
    <m/>
    <m/>
    <m/>
    <m/>
    <m/>
    <m/>
    <m/>
    <m/>
    <m/>
    <m/>
    <m/>
    <m/>
    <m/>
    <m/>
  </r>
  <r>
    <d v="2024-04-23T00:00:00"/>
    <s v="Apr"/>
    <s v="Dienstag"/>
    <s v=" 14:12:43"/>
    <x v="2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4:13:44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4:14:20"/>
    <x v="2"/>
    <m/>
    <m/>
    <m/>
    <m/>
    <m/>
    <m/>
    <m/>
    <m/>
    <m/>
    <n v="1"/>
    <m/>
    <m/>
    <m/>
    <m/>
    <m/>
    <m/>
    <m/>
    <m/>
    <m/>
  </r>
  <r>
    <d v="2024-04-11T00:00:00"/>
    <s v="Apr"/>
    <s v="Donnerstag"/>
    <s v=" 14:14:43"/>
    <x v="2"/>
    <m/>
    <m/>
    <m/>
    <m/>
    <m/>
    <n v="1"/>
    <m/>
    <m/>
    <m/>
    <m/>
    <m/>
    <m/>
    <m/>
    <m/>
    <m/>
    <m/>
    <m/>
    <m/>
    <m/>
  </r>
  <r>
    <d v="2024-04-11T00:00:00"/>
    <s v="Apr"/>
    <s v="Donnerstag"/>
    <s v=" 14:14:44"/>
    <x v="2"/>
    <m/>
    <m/>
    <m/>
    <m/>
    <m/>
    <m/>
    <m/>
    <m/>
    <n v="1"/>
    <m/>
    <m/>
    <m/>
    <m/>
    <m/>
    <m/>
    <m/>
    <m/>
    <m/>
    <m/>
  </r>
  <r>
    <d v="2024-04-05T00:00:00"/>
    <s v="Apr"/>
    <s v="Freitag"/>
    <s v=" 14:16:24"/>
    <x v="2"/>
    <m/>
    <m/>
    <m/>
    <m/>
    <m/>
    <m/>
    <n v="1"/>
    <m/>
    <m/>
    <m/>
    <m/>
    <m/>
    <m/>
    <m/>
    <m/>
    <m/>
    <m/>
    <m/>
    <m/>
  </r>
  <r>
    <d v="2024-04-12T00:00:00"/>
    <s v="Apr"/>
    <s v="Freitag"/>
    <s v=" 14:16:34"/>
    <x v="2"/>
    <m/>
    <m/>
    <m/>
    <n v="1"/>
    <m/>
    <m/>
    <m/>
    <m/>
    <m/>
    <m/>
    <m/>
    <m/>
    <m/>
    <m/>
    <m/>
    <m/>
    <m/>
    <m/>
    <m/>
  </r>
  <r>
    <d v="2024-04-26T00:00:00"/>
    <s v="Apr"/>
    <s v="Freitag"/>
    <s v=" 14:17:25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4:17:26"/>
    <x v="2"/>
    <m/>
    <m/>
    <m/>
    <m/>
    <m/>
    <m/>
    <m/>
    <m/>
    <m/>
    <m/>
    <m/>
    <m/>
    <m/>
    <m/>
    <m/>
    <n v="1"/>
    <m/>
    <m/>
    <m/>
  </r>
  <r>
    <d v="2024-04-23T00:00:00"/>
    <s v="Apr"/>
    <s v="Dienstag"/>
    <s v=" 14:18:18"/>
    <x v="2"/>
    <m/>
    <m/>
    <m/>
    <m/>
    <m/>
    <m/>
    <m/>
    <m/>
    <m/>
    <m/>
    <m/>
    <m/>
    <m/>
    <m/>
    <m/>
    <n v="1"/>
    <m/>
    <m/>
    <m/>
  </r>
  <r>
    <d v="2024-04-17T00:00:00"/>
    <s v="Apr"/>
    <s v="Mittwoch"/>
    <s v=" 14:18:20"/>
    <x v="2"/>
    <m/>
    <m/>
    <m/>
    <m/>
    <m/>
    <m/>
    <m/>
    <m/>
    <n v="1"/>
    <m/>
    <m/>
    <m/>
    <m/>
    <m/>
    <m/>
    <m/>
    <m/>
    <m/>
    <m/>
  </r>
  <r>
    <d v="2024-04-24T00:00:00"/>
    <s v="Apr"/>
    <s v="Mittwoch"/>
    <s v=" 14:19:41"/>
    <x v="2"/>
    <m/>
    <m/>
    <m/>
    <m/>
    <m/>
    <n v="1"/>
    <m/>
    <m/>
    <m/>
    <m/>
    <m/>
    <m/>
    <m/>
    <m/>
    <m/>
    <m/>
    <m/>
    <m/>
    <m/>
  </r>
  <r>
    <d v="2024-04-25T00:00:00"/>
    <s v="Apr"/>
    <s v="Donnerstag"/>
    <s v=" 14:20:17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4:20:52"/>
    <x v="2"/>
    <m/>
    <m/>
    <m/>
    <m/>
    <m/>
    <m/>
    <m/>
    <m/>
    <m/>
    <m/>
    <m/>
    <m/>
    <m/>
    <m/>
    <m/>
    <m/>
    <m/>
    <m/>
    <n v="1"/>
  </r>
  <r>
    <d v="2024-04-05T00:00:00"/>
    <s v="Apr"/>
    <s v="Freitag"/>
    <s v=" 14:22:26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4:22:36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4:24:14"/>
    <x v="2"/>
    <m/>
    <m/>
    <m/>
    <m/>
    <m/>
    <m/>
    <m/>
    <m/>
    <n v="1"/>
    <m/>
    <m/>
    <m/>
    <m/>
    <m/>
    <m/>
    <m/>
    <m/>
    <m/>
    <m/>
  </r>
  <r>
    <d v="2024-04-12T00:00:00"/>
    <s v="Apr"/>
    <s v="Freitag"/>
    <s v=" 14:24:36"/>
    <x v="2"/>
    <m/>
    <m/>
    <m/>
    <m/>
    <m/>
    <m/>
    <m/>
    <m/>
    <n v="1"/>
    <m/>
    <m/>
    <m/>
    <m/>
    <m/>
    <m/>
    <m/>
    <m/>
    <m/>
    <m/>
  </r>
  <r>
    <d v="2024-04-08T00:00:00"/>
    <s v="Apr"/>
    <s v="Montag"/>
    <s v=" 14:24:38"/>
    <x v="2"/>
    <m/>
    <m/>
    <m/>
    <m/>
    <m/>
    <m/>
    <m/>
    <m/>
    <m/>
    <m/>
    <m/>
    <m/>
    <m/>
    <m/>
    <m/>
    <n v="1"/>
    <m/>
    <m/>
    <m/>
  </r>
  <r>
    <d v="2024-04-08T00:00:00"/>
    <s v="Apr"/>
    <s v="Montag"/>
    <s v=" 14:24:40"/>
    <x v="2"/>
    <n v="1"/>
    <m/>
    <m/>
    <m/>
    <m/>
    <m/>
    <m/>
    <m/>
    <m/>
    <m/>
    <m/>
    <m/>
    <m/>
    <m/>
    <m/>
    <m/>
    <m/>
    <m/>
    <m/>
  </r>
  <r>
    <d v="2024-04-05T00:00:00"/>
    <s v="Apr"/>
    <s v="Freitag"/>
    <s v=" 14:24:57"/>
    <x v="2"/>
    <m/>
    <m/>
    <m/>
    <m/>
    <m/>
    <m/>
    <m/>
    <m/>
    <m/>
    <m/>
    <m/>
    <m/>
    <m/>
    <n v="1"/>
    <m/>
    <m/>
    <m/>
    <m/>
    <m/>
  </r>
  <r>
    <d v="2024-04-05T00:00:00"/>
    <s v="Apr"/>
    <s v="Freitag"/>
    <s v=" 14:25:00"/>
    <x v="2"/>
    <m/>
    <m/>
    <m/>
    <m/>
    <m/>
    <m/>
    <m/>
    <n v="1"/>
    <m/>
    <m/>
    <m/>
    <m/>
    <m/>
    <m/>
    <m/>
    <m/>
    <m/>
    <m/>
    <m/>
  </r>
  <r>
    <d v="2024-04-30T00:00:00"/>
    <s v="Apr"/>
    <s v="Dienstag"/>
    <s v=" 14:25:21"/>
    <x v="2"/>
    <m/>
    <m/>
    <m/>
    <m/>
    <m/>
    <m/>
    <n v="1"/>
    <m/>
    <m/>
    <m/>
    <m/>
    <m/>
    <m/>
    <m/>
    <m/>
    <m/>
    <m/>
    <m/>
    <m/>
  </r>
  <r>
    <d v="2024-04-10T00:00:00"/>
    <s v="Apr"/>
    <s v="Mittwoch"/>
    <s v=" 14:25:54"/>
    <x v="2"/>
    <m/>
    <m/>
    <m/>
    <m/>
    <m/>
    <m/>
    <m/>
    <m/>
    <m/>
    <m/>
    <m/>
    <m/>
    <m/>
    <m/>
    <m/>
    <n v="1"/>
    <m/>
    <m/>
    <m/>
  </r>
  <r>
    <d v="2024-04-03T00:00:00"/>
    <s v="Apr"/>
    <s v="Mittwoch"/>
    <s v=" 14:26:13"/>
    <x v="2"/>
    <m/>
    <m/>
    <m/>
    <m/>
    <m/>
    <m/>
    <m/>
    <m/>
    <n v="1"/>
    <m/>
    <m/>
    <m/>
    <m/>
    <m/>
    <m/>
    <m/>
    <m/>
    <m/>
    <m/>
  </r>
  <r>
    <d v="2024-04-23T00:00:00"/>
    <s v="Apr"/>
    <s v="Dienstag"/>
    <s v=" 14:26:57"/>
    <x v="2"/>
    <m/>
    <m/>
    <m/>
    <m/>
    <m/>
    <m/>
    <m/>
    <m/>
    <m/>
    <m/>
    <m/>
    <m/>
    <m/>
    <m/>
    <m/>
    <m/>
    <m/>
    <m/>
    <n v="1"/>
  </r>
  <r>
    <d v="2024-04-23T00:00:00"/>
    <s v="Apr"/>
    <s v="Dienstag"/>
    <s v=" 14:27:00"/>
    <x v="2"/>
    <n v="1"/>
    <m/>
    <m/>
    <m/>
    <m/>
    <m/>
    <m/>
    <m/>
    <m/>
    <m/>
    <m/>
    <m/>
    <m/>
    <m/>
    <m/>
    <m/>
    <m/>
    <m/>
    <m/>
  </r>
  <r>
    <d v="2024-04-26T00:00:00"/>
    <s v="Apr"/>
    <s v="Freitag"/>
    <s v=" 14:27:32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4:27:39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4:27:50"/>
    <x v="2"/>
    <m/>
    <m/>
    <m/>
    <m/>
    <m/>
    <m/>
    <m/>
    <m/>
    <m/>
    <m/>
    <m/>
    <m/>
    <m/>
    <m/>
    <m/>
    <n v="1"/>
    <m/>
    <m/>
    <m/>
  </r>
  <r>
    <d v="2024-04-02T00:00:00"/>
    <s v="Apr"/>
    <s v="Dienstag"/>
    <s v=" 14:28:04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4:28:56"/>
    <x v="2"/>
    <m/>
    <m/>
    <m/>
    <m/>
    <m/>
    <m/>
    <m/>
    <m/>
    <m/>
    <m/>
    <m/>
    <m/>
    <n v="1"/>
    <m/>
    <m/>
    <m/>
    <m/>
    <m/>
    <m/>
  </r>
  <r>
    <d v="2024-04-03T00:00:00"/>
    <s v="Apr"/>
    <s v="Mittwoch"/>
    <s v=" 14:29:35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4:29:53"/>
    <x v="2"/>
    <m/>
    <m/>
    <m/>
    <m/>
    <m/>
    <m/>
    <m/>
    <m/>
    <m/>
    <m/>
    <m/>
    <m/>
    <m/>
    <m/>
    <m/>
    <n v="1"/>
    <m/>
    <m/>
    <m/>
  </r>
  <r>
    <d v="2024-04-17T00:00:00"/>
    <s v="Apr"/>
    <s v="Mittwoch"/>
    <s v=" 14:30:06"/>
    <x v="2"/>
    <m/>
    <m/>
    <m/>
    <n v="1"/>
    <m/>
    <m/>
    <m/>
    <m/>
    <m/>
    <m/>
    <m/>
    <m/>
    <m/>
    <m/>
    <m/>
    <m/>
    <m/>
    <m/>
    <m/>
  </r>
  <r>
    <d v="2024-04-15T00:00:00"/>
    <s v="Apr"/>
    <s v="Montag"/>
    <s v=" 14:30:37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4:31:01"/>
    <x v="2"/>
    <m/>
    <m/>
    <m/>
    <m/>
    <m/>
    <m/>
    <m/>
    <m/>
    <n v="1"/>
    <m/>
    <m/>
    <m/>
    <m/>
    <m/>
    <m/>
    <m/>
    <m/>
    <m/>
    <m/>
  </r>
  <r>
    <d v="2024-04-30T00:00:00"/>
    <s v="Apr"/>
    <s v="Dienstag"/>
    <s v=" 14:31:03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4:31:53"/>
    <x v="2"/>
    <m/>
    <m/>
    <m/>
    <m/>
    <m/>
    <m/>
    <m/>
    <m/>
    <m/>
    <m/>
    <m/>
    <m/>
    <m/>
    <m/>
    <m/>
    <n v="1"/>
    <m/>
    <m/>
    <m/>
  </r>
  <r>
    <d v="2024-04-16T00:00:00"/>
    <s v="Apr"/>
    <s v="Dienstag"/>
    <s v=" 14:32:34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4:34:54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4:34:55"/>
    <x v="2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4:34:57"/>
    <x v="2"/>
    <m/>
    <m/>
    <m/>
    <m/>
    <m/>
    <n v="1"/>
    <m/>
    <m/>
    <m/>
    <m/>
    <m/>
    <m/>
    <m/>
    <m/>
    <m/>
    <m/>
    <m/>
    <m/>
    <m/>
  </r>
  <r>
    <d v="2024-04-29T00:00:00"/>
    <s v="Apr"/>
    <s v="Montag"/>
    <s v=" 14:35:17"/>
    <x v="2"/>
    <m/>
    <m/>
    <m/>
    <m/>
    <m/>
    <m/>
    <m/>
    <n v="1"/>
    <m/>
    <m/>
    <m/>
    <m/>
    <m/>
    <m/>
    <m/>
    <m/>
    <m/>
    <m/>
    <m/>
  </r>
  <r>
    <d v="2024-04-29T00:00:00"/>
    <s v="Apr"/>
    <s v="Montag"/>
    <s v=" 14:35:19"/>
    <x v="2"/>
    <m/>
    <m/>
    <m/>
    <m/>
    <m/>
    <m/>
    <n v="1"/>
    <m/>
    <m/>
    <m/>
    <m/>
    <m/>
    <m/>
    <m/>
    <m/>
    <m/>
    <m/>
    <m/>
    <m/>
  </r>
  <r>
    <d v="2024-04-17T00:00:00"/>
    <s v="Apr"/>
    <s v="Mittwoch"/>
    <s v=" 14:35:49"/>
    <x v="2"/>
    <m/>
    <m/>
    <m/>
    <m/>
    <m/>
    <n v="1"/>
    <m/>
    <m/>
    <m/>
    <m/>
    <m/>
    <m/>
    <m/>
    <m/>
    <m/>
    <m/>
    <m/>
    <m/>
    <m/>
  </r>
  <r>
    <d v="2024-04-02T00:00:00"/>
    <s v="Apr"/>
    <s v="Dienstag"/>
    <s v=" 14:37:03"/>
    <x v="2"/>
    <n v="1"/>
    <m/>
    <m/>
    <m/>
    <m/>
    <m/>
    <m/>
    <m/>
    <m/>
    <m/>
    <m/>
    <m/>
    <m/>
    <m/>
    <m/>
    <m/>
    <m/>
    <m/>
    <m/>
  </r>
  <r>
    <d v="2024-04-18T00:00:00"/>
    <s v="Apr"/>
    <s v="Donnerstag"/>
    <s v=" 14:37:19"/>
    <x v="2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4:39:12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4:40:54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4:43:30"/>
    <x v="2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4:44:08"/>
    <x v="2"/>
    <m/>
    <m/>
    <m/>
    <n v="1"/>
    <m/>
    <m/>
    <m/>
    <m/>
    <m/>
    <m/>
    <m/>
    <m/>
    <m/>
    <m/>
    <m/>
    <m/>
    <m/>
    <m/>
    <m/>
  </r>
  <r>
    <d v="2024-04-11T00:00:00"/>
    <s v="Apr"/>
    <s v="Donnerstag"/>
    <s v=" 14:44:12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4:44:51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4:44:54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4:44:58"/>
    <x v="2"/>
    <m/>
    <m/>
    <m/>
    <n v="1"/>
    <m/>
    <m/>
    <m/>
    <m/>
    <m/>
    <m/>
    <m/>
    <m/>
    <m/>
    <m/>
    <m/>
    <m/>
    <m/>
    <m/>
    <m/>
  </r>
  <r>
    <d v="2024-04-10T00:00:00"/>
    <s v="Apr"/>
    <s v="Mittwoch"/>
    <s v=" 14:45:04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4:45:06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4:45:09"/>
    <x v="2"/>
    <m/>
    <m/>
    <m/>
    <m/>
    <m/>
    <m/>
    <m/>
    <m/>
    <m/>
    <m/>
    <m/>
    <m/>
    <m/>
    <m/>
    <m/>
    <m/>
    <m/>
    <m/>
    <n v="1"/>
  </r>
  <r>
    <d v="2024-04-26T00:00:00"/>
    <s v="Apr"/>
    <s v="Freitag"/>
    <s v=" 14:45:55"/>
    <x v="2"/>
    <m/>
    <m/>
    <m/>
    <m/>
    <m/>
    <m/>
    <m/>
    <m/>
    <m/>
    <m/>
    <m/>
    <m/>
    <m/>
    <m/>
    <m/>
    <n v="1"/>
    <m/>
    <m/>
    <m/>
  </r>
  <r>
    <d v="2024-04-15T00:00:00"/>
    <s v="Apr"/>
    <s v="Montag"/>
    <s v=" 14:46:09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4:46:10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4:47:04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4:47:05"/>
    <x v="2"/>
    <m/>
    <m/>
    <m/>
    <m/>
    <m/>
    <m/>
    <m/>
    <m/>
    <m/>
    <m/>
    <m/>
    <m/>
    <m/>
    <m/>
    <m/>
    <n v="1"/>
    <m/>
    <m/>
    <m/>
  </r>
  <r>
    <d v="2024-04-24T00:00:00"/>
    <s v="Apr"/>
    <s v="Mittwoch"/>
    <s v=" 14:47:17"/>
    <x v="2"/>
    <m/>
    <m/>
    <m/>
    <m/>
    <m/>
    <m/>
    <m/>
    <m/>
    <m/>
    <m/>
    <m/>
    <m/>
    <m/>
    <m/>
    <m/>
    <m/>
    <m/>
    <m/>
    <n v="1"/>
  </r>
  <r>
    <d v="2024-04-11T00:00:00"/>
    <s v="Apr"/>
    <s v="Donnerstag"/>
    <s v=" 14:49:30"/>
    <x v="2"/>
    <m/>
    <m/>
    <m/>
    <n v="1"/>
    <m/>
    <m/>
    <m/>
    <m/>
    <m/>
    <m/>
    <m/>
    <m/>
    <m/>
    <m/>
    <m/>
    <m/>
    <m/>
    <m/>
    <m/>
  </r>
  <r>
    <d v="2024-04-02T00:00:00"/>
    <s v="Apr"/>
    <s v="Dienstag"/>
    <s v=" 14:49:39"/>
    <x v="2"/>
    <m/>
    <m/>
    <m/>
    <m/>
    <m/>
    <m/>
    <m/>
    <m/>
    <m/>
    <m/>
    <m/>
    <m/>
    <m/>
    <m/>
    <m/>
    <m/>
    <m/>
    <m/>
    <n v="1"/>
  </r>
  <r>
    <d v="2024-04-19T00:00:00"/>
    <s v="Apr"/>
    <s v="Freitag"/>
    <s v=" 14:49:40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4:49:41"/>
    <x v="2"/>
    <m/>
    <m/>
    <m/>
    <m/>
    <m/>
    <m/>
    <m/>
    <n v="1"/>
    <m/>
    <m/>
    <m/>
    <m/>
    <m/>
    <m/>
    <m/>
    <m/>
    <m/>
    <m/>
    <m/>
  </r>
  <r>
    <d v="2024-04-02T00:00:00"/>
    <s v="Apr"/>
    <s v="Dienstag"/>
    <s v=" 14:49:45"/>
    <x v="2"/>
    <m/>
    <m/>
    <m/>
    <n v="1"/>
    <m/>
    <m/>
    <m/>
    <m/>
    <m/>
    <m/>
    <m/>
    <m/>
    <m/>
    <m/>
    <m/>
    <m/>
    <m/>
    <m/>
    <m/>
  </r>
  <r>
    <d v="2024-04-05T00:00:00"/>
    <s v="Apr"/>
    <s v="Freitag"/>
    <s v=" 14:50:03"/>
    <x v="2"/>
    <m/>
    <m/>
    <m/>
    <n v="1"/>
    <m/>
    <m/>
    <m/>
    <m/>
    <m/>
    <m/>
    <m/>
    <m/>
    <m/>
    <m/>
    <m/>
    <m/>
    <m/>
    <m/>
    <m/>
  </r>
  <r>
    <d v="2024-04-04T00:00:00"/>
    <s v="Apr"/>
    <s v="Donnerstag"/>
    <s v=" 14:50:15"/>
    <x v="2"/>
    <n v="1"/>
    <m/>
    <m/>
    <m/>
    <m/>
    <m/>
    <m/>
    <m/>
    <m/>
    <m/>
    <m/>
    <m/>
    <m/>
    <m/>
    <m/>
    <m/>
    <m/>
    <m/>
    <m/>
  </r>
  <r>
    <d v="2024-04-04T00:00:00"/>
    <s v="Apr"/>
    <s v="Donnerstag"/>
    <s v=" 14:50:23"/>
    <x v="2"/>
    <m/>
    <n v="1"/>
    <m/>
    <m/>
    <m/>
    <m/>
    <m/>
    <m/>
    <m/>
    <m/>
    <m/>
    <m/>
    <m/>
    <m/>
    <m/>
    <m/>
    <m/>
    <m/>
    <m/>
  </r>
  <r>
    <d v="2024-04-22T00:00:00"/>
    <s v="Apr"/>
    <s v="Montag"/>
    <s v=" 14:50:23"/>
    <x v="2"/>
    <m/>
    <m/>
    <m/>
    <m/>
    <m/>
    <m/>
    <m/>
    <m/>
    <n v="1"/>
    <m/>
    <m/>
    <m/>
    <m/>
    <m/>
    <m/>
    <m/>
    <m/>
    <m/>
    <m/>
  </r>
  <r>
    <d v="2024-04-22T00:00:00"/>
    <s v="Apr"/>
    <s v="Montag"/>
    <s v=" 14:50:27"/>
    <x v="2"/>
    <m/>
    <m/>
    <m/>
    <m/>
    <m/>
    <m/>
    <m/>
    <m/>
    <m/>
    <m/>
    <m/>
    <m/>
    <m/>
    <m/>
    <m/>
    <m/>
    <m/>
    <m/>
    <n v="1"/>
  </r>
  <r>
    <d v="2024-04-22T00:00:00"/>
    <s v="Apr"/>
    <s v="Montag"/>
    <s v=" 14:50:27"/>
    <x v="2"/>
    <m/>
    <m/>
    <m/>
    <m/>
    <m/>
    <m/>
    <m/>
    <m/>
    <m/>
    <m/>
    <m/>
    <m/>
    <m/>
    <m/>
    <m/>
    <m/>
    <m/>
    <m/>
    <n v="1"/>
  </r>
  <r>
    <d v="2024-04-04T00:00:00"/>
    <s v="Apr"/>
    <s v="Donnerstag"/>
    <s v=" 14:50:28"/>
    <x v="2"/>
    <m/>
    <m/>
    <m/>
    <m/>
    <m/>
    <m/>
    <n v="1"/>
    <m/>
    <m/>
    <m/>
    <m/>
    <m/>
    <m/>
    <m/>
    <m/>
    <m/>
    <m/>
    <m/>
    <m/>
  </r>
  <r>
    <d v="2024-04-04T00:00:00"/>
    <s v="Apr"/>
    <s v="Donnerstag"/>
    <s v=" 14:50:33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4:52:03"/>
    <x v="2"/>
    <m/>
    <m/>
    <m/>
    <m/>
    <m/>
    <n v="1"/>
    <m/>
    <m/>
    <m/>
    <m/>
    <m/>
    <m/>
    <m/>
    <m/>
    <m/>
    <m/>
    <m/>
    <m/>
    <m/>
  </r>
  <r>
    <d v="2024-04-19T00:00:00"/>
    <s v="Apr"/>
    <s v="Freitag"/>
    <s v=" 14:52:11"/>
    <x v="2"/>
    <m/>
    <m/>
    <m/>
    <m/>
    <m/>
    <m/>
    <m/>
    <m/>
    <m/>
    <m/>
    <m/>
    <m/>
    <m/>
    <m/>
    <m/>
    <n v="1"/>
    <m/>
    <m/>
    <m/>
  </r>
  <r>
    <d v="2024-04-22T00:00:00"/>
    <s v="Apr"/>
    <s v="Montag"/>
    <s v=" 14:52:22"/>
    <x v="2"/>
    <m/>
    <m/>
    <m/>
    <m/>
    <m/>
    <m/>
    <m/>
    <m/>
    <m/>
    <m/>
    <m/>
    <m/>
    <m/>
    <m/>
    <m/>
    <n v="1"/>
    <m/>
    <m/>
    <m/>
  </r>
  <r>
    <d v="2024-04-11T00:00:00"/>
    <s v="Apr"/>
    <s v="Donnerstag"/>
    <s v=" 14:53:06"/>
    <x v="2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4:54:25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4:54:27"/>
    <x v="2"/>
    <m/>
    <m/>
    <m/>
    <m/>
    <m/>
    <m/>
    <m/>
    <m/>
    <n v="1"/>
    <m/>
    <m/>
    <m/>
    <m/>
    <m/>
    <m/>
    <m/>
    <m/>
    <m/>
    <m/>
  </r>
  <r>
    <d v="2024-04-05T00:00:00"/>
    <s v="Apr"/>
    <s v="Freitag"/>
    <s v=" 14:55:07"/>
    <x v="2"/>
    <m/>
    <m/>
    <m/>
    <m/>
    <m/>
    <m/>
    <m/>
    <m/>
    <m/>
    <n v="1"/>
    <m/>
    <m/>
    <m/>
    <m/>
    <m/>
    <m/>
    <m/>
    <m/>
    <m/>
  </r>
  <r>
    <d v="2024-04-29T00:00:00"/>
    <s v="Apr"/>
    <s v="Montag"/>
    <s v=" 14:55:53"/>
    <x v="2"/>
    <m/>
    <m/>
    <m/>
    <m/>
    <m/>
    <m/>
    <m/>
    <m/>
    <m/>
    <m/>
    <m/>
    <m/>
    <m/>
    <m/>
    <m/>
    <n v="1"/>
    <m/>
    <m/>
    <m/>
  </r>
  <r>
    <d v="2024-04-03T00:00:00"/>
    <s v="Apr"/>
    <s v="Mittwoch"/>
    <s v=" 14:56:00"/>
    <x v="2"/>
    <m/>
    <m/>
    <m/>
    <m/>
    <m/>
    <m/>
    <m/>
    <m/>
    <n v="1"/>
    <m/>
    <m/>
    <m/>
    <m/>
    <m/>
    <m/>
    <m/>
    <m/>
    <m/>
    <m/>
  </r>
  <r>
    <d v="2024-04-10T00:00:00"/>
    <s v="Apr"/>
    <s v="Mittwoch"/>
    <s v=" 14:56:34"/>
    <x v="2"/>
    <m/>
    <m/>
    <m/>
    <m/>
    <m/>
    <m/>
    <m/>
    <m/>
    <m/>
    <m/>
    <m/>
    <m/>
    <m/>
    <m/>
    <m/>
    <n v="1"/>
    <m/>
    <m/>
    <m/>
  </r>
  <r>
    <d v="2024-04-19T00:00:00"/>
    <s v="Apr"/>
    <s v="Freitag"/>
    <s v=" 14:58:29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4:59:59"/>
    <x v="2"/>
    <m/>
    <m/>
    <m/>
    <m/>
    <m/>
    <n v="1"/>
    <m/>
    <m/>
    <m/>
    <m/>
    <m/>
    <m/>
    <m/>
    <m/>
    <m/>
    <m/>
    <m/>
    <m/>
    <m/>
  </r>
  <r>
    <d v="2024-04-26T00:00:00"/>
    <s v="Apr"/>
    <s v="Freitag"/>
    <s v=" 15:01:21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5:02:15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5:02:17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5:02:19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5:02:20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5:02:22"/>
    <x v="2"/>
    <m/>
    <m/>
    <m/>
    <m/>
    <m/>
    <m/>
    <m/>
    <m/>
    <m/>
    <m/>
    <m/>
    <m/>
    <m/>
    <m/>
    <m/>
    <n v="1"/>
    <m/>
    <m/>
    <m/>
  </r>
  <r>
    <d v="2024-04-09T00:00:00"/>
    <s v="Apr"/>
    <s v="Dienstag"/>
    <s v=" 15:02:27"/>
    <x v="2"/>
    <m/>
    <m/>
    <m/>
    <m/>
    <m/>
    <n v="1"/>
    <m/>
    <m/>
    <m/>
    <m/>
    <m/>
    <m/>
    <m/>
    <m/>
    <m/>
    <m/>
    <m/>
    <m/>
    <m/>
  </r>
  <r>
    <d v="2024-04-12T00:00:00"/>
    <s v="Apr"/>
    <s v="Freitag"/>
    <s v=" 15:02:58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5:04:57"/>
    <x v="2"/>
    <m/>
    <m/>
    <m/>
    <m/>
    <m/>
    <m/>
    <m/>
    <m/>
    <n v="1"/>
    <m/>
    <m/>
    <m/>
    <m/>
    <m/>
    <m/>
    <m/>
    <m/>
    <m/>
    <m/>
  </r>
  <r>
    <d v="2024-04-08T00:00:00"/>
    <s v="Apr"/>
    <s v="Montag"/>
    <s v=" 15:05:23"/>
    <x v="2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5:05:33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5:05:47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5:05:53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5:06:07"/>
    <x v="2"/>
    <m/>
    <m/>
    <m/>
    <m/>
    <m/>
    <m/>
    <m/>
    <m/>
    <m/>
    <m/>
    <m/>
    <m/>
    <m/>
    <m/>
    <m/>
    <n v="1"/>
    <m/>
    <m/>
    <m/>
  </r>
  <r>
    <d v="2024-04-08T00:00:00"/>
    <s v="Apr"/>
    <s v="Montag"/>
    <s v=" 15:06:21"/>
    <x v="2"/>
    <m/>
    <m/>
    <m/>
    <m/>
    <m/>
    <m/>
    <m/>
    <m/>
    <n v="1"/>
    <m/>
    <m/>
    <m/>
    <m/>
    <m/>
    <m/>
    <m/>
    <m/>
    <m/>
    <m/>
  </r>
  <r>
    <d v="2024-04-04T00:00:00"/>
    <s v="Apr"/>
    <s v="Donnerstag"/>
    <s v=" 15:06:27"/>
    <x v="2"/>
    <m/>
    <m/>
    <m/>
    <m/>
    <m/>
    <m/>
    <m/>
    <m/>
    <n v="1"/>
    <m/>
    <m/>
    <m/>
    <m/>
    <m/>
    <m/>
    <m/>
    <m/>
    <m/>
    <m/>
  </r>
  <r>
    <d v="2024-04-22T00:00:00"/>
    <s v="Apr"/>
    <s v="Montag"/>
    <s v=" 15:09:54"/>
    <x v="2"/>
    <m/>
    <m/>
    <m/>
    <m/>
    <n v="1"/>
    <m/>
    <m/>
    <m/>
    <m/>
    <m/>
    <m/>
    <m/>
    <m/>
    <m/>
    <m/>
    <m/>
    <m/>
    <m/>
    <m/>
  </r>
  <r>
    <d v="2024-04-11T00:00:00"/>
    <s v="Apr"/>
    <s v="Donnerstag"/>
    <s v=" 15:11:00"/>
    <x v="2"/>
    <m/>
    <m/>
    <m/>
    <m/>
    <m/>
    <m/>
    <m/>
    <m/>
    <n v="1"/>
    <m/>
    <m/>
    <m/>
    <m/>
    <m/>
    <m/>
    <m/>
    <m/>
    <m/>
    <m/>
  </r>
  <r>
    <d v="2024-04-10T00:00:00"/>
    <s v="Apr"/>
    <s v="Mittwoch"/>
    <s v=" 15:11:02"/>
    <x v="2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5:11:15"/>
    <x v="2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5:11:16"/>
    <x v="2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5:11:17"/>
    <x v="2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5:11:19"/>
    <x v="2"/>
    <m/>
    <m/>
    <m/>
    <m/>
    <m/>
    <m/>
    <m/>
    <m/>
    <m/>
    <m/>
    <m/>
    <m/>
    <m/>
    <m/>
    <m/>
    <m/>
    <m/>
    <m/>
    <n v="1"/>
  </r>
  <r>
    <d v="2024-04-03T00:00:00"/>
    <s v="Apr"/>
    <s v="Mittwoch"/>
    <s v=" 15:11:28"/>
    <x v="2"/>
    <m/>
    <m/>
    <m/>
    <n v="1"/>
    <m/>
    <m/>
    <m/>
    <m/>
    <m/>
    <m/>
    <m/>
    <m/>
    <m/>
    <m/>
    <m/>
    <m/>
    <m/>
    <m/>
    <m/>
  </r>
  <r>
    <d v="2024-04-19T00:00:00"/>
    <s v="Apr"/>
    <s v="Freitag"/>
    <s v=" 15:11:39"/>
    <x v="2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5:12:23"/>
    <x v="2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5:12:24"/>
    <x v="2"/>
    <m/>
    <m/>
    <m/>
    <m/>
    <m/>
    <m/>
    <m/>
    <m/>
    <n v="1"/>
    <m/>
    <m/>
    <m/>
    <m/>
    <m/>
    <m/>
    <m/>
    <m/>
    <m/>
    <m/>
  </r>
  <r>
    <d v="2024-04-24T00:00:00"/>
    <s v="Apr"/>
    <s v="Mittwoch"/>
    <s v=" 15:12:37"/>
    <x v="2"/>
    <m/>
    <n v="1"/>
    <m/>
    <m/>
    <m/>
    <m/>
    <m/>
    <m/>
    <m/>
    <m/>
    <m/>
    <m/>
    <m/>
    <m/>
    <m/>
    <m/>
    <m/>
    <m/>
    <m/>
  </r>
  <r>
    <d v="2024-04-11T00:00:00"/>
    <s v="Apr"/>
    <s v="Donnerstag"/>
    <s v=" 15:13:07"/>
    <x v="2"/>
    <m/>
    <m/>
    <m/>
    <m/>
    <m/>
    <m/>
    <m/>
    <m/>
    <m/>
    <m/>
    <m/>
    <m/>
    <m/>
    <m/>
    <m/>
    <n v="1"/>
    <m/>
    <m/>
    <m/>
  </r>
  <r>
    <d v="2024-04-11T00:00:00"/>
    <s v="Apr"/>
    <s v="Donnerstag"/>
    <s v=" 15:13:09"/>
    <x v="2"/>
    <m/>
    <m/>
    <m/>
    <m/>
    <m/>
    <m/>
    <m/>
    <m/>
    <m/>
    <m/>
    <m/>
    <m/>
    <m/>
    <m/>
    <m/>
    <n v="1"/>
    <m/>
    <m/>
    <m/>
  </r>
  <r>
    <d v="2024-04-03T00:00:00"/>
    <s v="Apr"/>
    <s v="Mittwoch"/>
    <s v=" 15:15:48"/>
    <x v="2"/>
    <m/>
    <m/>
    <m/>
    <m/>
    <m/>
    <m/>
    <n v="1"/>
    <m/>
    <m/>
    <m/>
    <m/>
    <m/>
    <m/>
    <m/>
    <m/>
    <m/>
    <m/>
    <m/>
    <m/>
  </r>
  <r>
    <d v="2024-04-26T00:00:00"/>
    <s v="Apr"/>
    <s v="Freitag"/>
    <s v=" 15:16:26"/>
    <x v="2"/>
    <m/>
    <m/>
    <m/>
    <m/>
    <m/>
    <m/>
    <m/>
    <m/>
    <m/>
    <m/>
    <m/>
    <m/>
    <m/>
    <m/>
    <m/>
    <m/>
    <m/>
    <m/>
    <n v="1"/>
  </r>
  <r>
    <d v="2024-04-26T00:00:00"/>
    <s v="Apr"/>
    <s v="Freitag"/>
    <s v=" 15:16:27"/>
    <x v="2"/>
    <m/>
    <m/>
    <m/>
    <m/>
    <m/>
    <m/>
    <m/>
    <m/>
    <n v="1"/>
    <m/>
    <m/>
    <m/>
    <m/>
    <m/>
    <m/>
    <m/>
    <m/>
    <m/>
    <m/>
  </r>
  <r>
    <d v="2024-04-22T00:00:00"/>
    <s v="Apr"/>
    <s v="Montag"/>
    <s v=" 15:17:10"/>
    <x v="2"/>
    <m/>
    <m/>
    <m/>
    <m/>
    <m/>
    <m/>
    <m/>
    <m/>
    <n v="1"/>
    <m/>
    <m/>
    <m/>
    <m/>
    <m/>
    <m/>
    <m/>
    <m/>
    <m/>
    <m/>
  </r>
  <r>
    <d v="2024-04-24T00:00:00"/>
    <s v="Apr"/>
    <s v="Mittwoch"/>
    <s v=" 15:17:39"/>
    <x v="2"/>
    <m/>
    <m/>
    <m/>
    <n v="1"/>
    <m/>
    <m/>
    <m/>
    <m/>
    <m/>
    <m/>
    <m/>
    <m/>
    <m/>
    <m/>
    <m/>
    <m/>
    <m/>
    <m/>
    <m/>
  </r>
  <r>
    <d v="2024-04-24T00:00:00"/>
    <s v="Apr"/>
    <s v="Mittwoch"/>
    <s v=" 15:17:54"/>
    <x v="2"/>
    <m/>
    <m/>
    <m/>
    <m/>
    <m/>
    <m/>
    <m/>
    <m/>
    <m/>
    <m/>
    <m/>
    <m/>
    <m/>
    <m/>
    <m/>
    <m/>
    <m/>
    <m/>
    <n v="1"/>
  </r>
  <r>
    <d v="2024-04-09T00:00:00"/>
    <s v="Apr"/>
    <s v="Dienstag"/>
    <s v=" 15:18:00"/>
    <x v="2"/>
    <m/>
    <m/>
    <m/>
    <m/>
    <m/>
    <n v="1"/>
    <m/>
    <m/>
    <m/>
    <m/>
    <m/>
    <m/>
    <m/>
    <m/>
    <m/>
    <m/>
    <m/>
    <m/>
    <m/>
  </r>
  <r>
    <d v="2024-04-24T00:00:00"/>
    <s v="Apr"/>
    <s v="Mittwoch"/>
    <s v=" 15:19:03"/>
    <x v="2"/>
    <n v="1"/>
    <m/>
    <m/>
    <m/>
    <m/>
    <m/>
    <m/>
    <m/>
    <m/>
    <m/>
    <m/>
    <m/>
    <m/>
    <m/>
    <m/>
    <m/>
    <m/>
    <m/>
    <m/>
  </r>
  <r>
    <d v="2024-04-02T00:00:00"/>
    <s v="Apr"/>
    <s v="Dienstag"/>
    <s v=" 15:19:16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5:19:18"/>
    <x v="2"/>
    <m/>
    <m/>
    <m/>
    <n v="1"/>
    <m/>
    <m/>
    <m/>
    <m/>
    <m/>
    <m/>
    <m/>
    <m/>
    <m/>
    <m/>
    <m/>
    <m/>
    <m/>
    <m/>
    <m/>
  </r>
  <r>
    <d v="2024-04-03T00:00:00"/>
    <s v="Apr"/>
    <s v="Mittwoch"/>
    <s v=" 15:19:39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5:19:40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5:20:55"/>
    <x v="2"/>
    <m/>
    <m/>
    <m/>
    <m/>
    <m/>
    <m/>
    <m/>
    <m/>
    <n v="1"/>
    <m/>
    <m/>
    <m/>
    <m/>
    <m/>
    <m/>
    <m/>
    <m/>
    <m/>
    <m/>
  </r>
  <r>
    <d v="2024-04-12T00:00:00"/>
    <s v="Apr"/>
    <s v="Freitag"/>
    <s v=" 15:20:56"/>
    <x v="2"/>
    <m/>
    <m/>
    <m/>
    <n v="1"/>
    <m/>
    <m/>
    <m/>
    <m/>
    <m/>
    <m/>
    <m/>
    <m/>
    <m/>
    <m/>
    <m/>
    <m/>
    <m/>
    <m/>
    <m/>
  </r>
  <r>
    <d v="2024-04-11T00:00:00"/>
    <s v="Apr"/>
    <s v="Donnerstag"/>
    <s v=" 15:21:38"/>
    <x v="2"/>
    <m/>
    <m/>
    <m/>
    <m/>
    <m/>
    <n v="1"/>
    <m/>
    <m/>
    <m/>
    <m/>
    <m/>
    <m/>
    <m/>
    <m/>
    <m/>
    <m/>
    <m/>
    <m/>
    <m/>
  </r>
  <r>
    <d v="2024-04-08T00:00:00"/>
    <s v="Apr"/>
    <s v="Montag"/>
    <s v=" 15:21:41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5:21:54"/>
    <x v="2"/>
    <m/>
    <m/>
    <m/>
    <m/>
    <m/>
    <m/>
    <m/>
    <m/>
    <m/>
    <m/>
    <m/>
    <m/>
    <m/>
    <m/>
    <m/>
    <n v="1"/>
    <m/>
    <m/>
    <m/>
  </r>
  <r>
    <d v="2024-04-02T00:00:00"/>
    <s v="Apr"/>
    <s v="Dienstag"/>
    <s v=" 15:22:08"/>
    <x v="2"/>
    <m/>
    <m/>
    <m/>
    <m/>
    <m/>
    <m/>
    <m/>
    <m/>
    <m/>
    <m/>
    <m/>
    <m/>
    <m/>
    <m/>
    <m/>
    <m/>
    <m/>
    <m/>
    <n v="1"/>
  </r>
  <r>
    <d v="2024-04-24T00:00:00"/>
    <s v="Apr"/>
    <s v="Mittwoch"/>
    <s v=" 15:22:51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5:22:52"/>
    <x v="2"/>
    <m/>
    <m/>
    <m/>
    <m/>
    <n v="1"/>
    <m/>
    <m/>
    <m/>
    <m/>
    <m/>
    <m/>
    <m/>
    <m/>
    <m/>
    <m/>
    <m/>
    <m/>
    <m/>
    <m/>
  </r>
  <r>
    <d v="2024-04-02T00:00:00"/>
    <s v="Apr"/>
    <s v="Dienstag"/>
    <s v=" 15:23:03"/>
    <x v="2"/>
    <m/>
    <m/>
    <m/>
    <m/>
    <m/>
    <m/>
    <m/>
    <m/>
    <n v="1"/>
    <m/>
    <m/>
    <m/>
    <m/>
    <m/>
    <m/>
    <m/>
    <m/>
    <m/>
    <m/>
  </r>
  <r>
    <d v="2024-04-08T00:00:00"/>
    <s v="Apr"/>
    <s v="Montag"/>
    <s v=" 15:23:54"/>
    <x v="2"/>
    <m/>
    <m/>
    <m/>
    <n v="1"/>
    <m/>
    <m/>
    <m/>
    <m/>
    <m/>
    <m/>
    <m/>
    <m/>
    <m/>
    <m/>
    <m/>
    <m/>
    <m/>
    <m/>
    <m/>
  </r>
  <r>
    <d v="2024-04-23T00:00:00"/>
    <s v="Apr"/>
    <s v="Dienstag"/>
    <s v=" 15:24:33"/>
    <x v="2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5:24:35"/>
    <x v="2"/>
    <m/>
    <m/>
    <m/>
    <m/>
    <m/>
    <m/>
    <m/>
    <m/>
    <m/>
    <m/>
    <m/>
    <m/>
    <m/>
    <m/>
    <m/>
    <m/>
    <m/>
    <m/>
    <n v="1"/>
  </r>
  <r>
    <d v="2024-04-15T00:00:00"/>
    <s v="Apr"/>
    <s v="Montag"/>
    <s v=" 15:24:59"/>
    <x v="2"/>
    <m/>
    <m/>
    <m/>
    <n v="1"/>
    <m/>
    <m/>
    <m/>
    <m/>
    <m/>
    <m/>
    <m/>
    <m/>
    <m/>
    <m/>
    <m/>
    <m/>
    <m/>
    <m/>
    <m/>
  </r>
  <r>
    <d v="2024-04-03T00:00:00"/>
    <s v="Apr"/>
    <s v="Mittwoch"/>
    <s v=" 15:25:00"/>
    <x v="2"/>
    <m/>
    <m/>
    <m/>
    <m/>
    <m/>
    <m/>
    <m/>
    <m/>
    <n v="1"/>
    <m/>
    <m/>
    <m/>
    <m/>
    <m/>
    <m/>
    <m/>
    <m/>
    <m/>
    <m/>
  </r>
  <r>
    <d v="2024-04-09T00:00:00"/>
    <s v="Apr"/>
    <s v="Dienstag"/>
    <s v=" 15:25:20"/>
    <x v="2"/>
    <m/>
    <m/>
    <m/>
    <m/>
    <m/>
    <n v="1"/>
    <m/>
    <m/>
    <m/>
    <m/>
    <m/>
    <m/>
    <m/>
    <m/>
    <m/>
    <m/>
    <m/>
    <m/>
    <m/>
  </r>
  <r>
    <d v="2024-04-05T00:00:00"/>
    <s v="Apr"/>
    <s v="Freitag"/>
    <s v=" 15:25:33"/>
    <x v="2"/>
    <m/>
    <m/>
    <m/>
    <n v="1"/>
    <m/>
    <m/>
    <m/>
    <m/>
    <m/>
    <m/>
    <m/>
    <m/>
    <m/>
    <m/>
    <m/>
    <m/>
    <m/>
    <m/>
    <m/>
  </r>
  <r>
    <d v="2024-04-25T00:00:00"/>
    <s v="Apr"/>
    <s v="Donnerstag"/>
    <s v=" 15:25:50"/>
    <x v="2"/>
    <m/>
    <m/>
    <m/>
    <m/>
    <m/>
    <m/>
    <m/>
    <m/>
    <m/>
    <m/>
    <m/>
    <m/>
    <m/>
    <m/>
    <m/>
    <m/>
    <m/>
    <m/>
    <n v="1"/>
  </r>
  <r>
    <d v="2024-04-02T00:00:00"/>
    <s v="Apr"/>
    <s v="Dienstag"/>
    <s v=" 15:26:13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5:26:14"/>
    <x v="2"/>
    <m/>
    <m/>
    <m/>
    <m/>
    <m/>
    <m/>
    <m/>
    <m/>
    <n v="1"/>
    <m/>
    <m/>
    <m/>
    <m/>
    <m/>
    <m/>
    <m/>
    <m/>
    <m/>
    <m/>
  </r>
  <r>
    <d v="2024-04-22T00:00:00"/>
    <s v="Apr"/>
    <s v="Montag"/>
    <s v=" 15:27:21"/>
    <x v="2"/>
    <m/>
    <m/>
    <m/>
    <m/>
    <m/>
    <m/>
    <m/>
    <m/>
    <m/>
    <m/>
    <m/>
    <m/>
    <m/>
    <m/>
    <m/>
    <m/>
    <m/>
    <m/>
    <n v="1"/>
  </r>
  <r>
    <d v="2024-04-22T00:00:00"/>
    <s v="Apr"/>
    <s v="Montag"/>
    <s v=" 15:27:22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27:50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27:54"/>
    <x v="2"/>
    <m/>
    <m/>
    <m/>
    <m/>
    <m/>
    <m/>
    <m/>
    <m/>
    <m/>
    <m/>
    <m/>
    <m/>
    <m/>
    <m/>
    <m/>
    <m/>
    <n v="1"/>
    <m/>
    <m/>
  </r>
  <r>
    <d v="2024-04-25T00:00:00"/>
    <s v="Apr"/>
    <s v="Donnerstag"/>
    <s v=" 15:27:59"/>
    <x v="2"/>
    <m/>
    <m/>
    <m/>
    <m/>
    <m/>
    <m/>
    <m/>
    <m/>
    <n v="1"/>
    <m/>
    <m/>
    <m/>
    <m/>
    <m/>
    <m/>
    <m/>
    <m/>
    <m/>
    <m/>
  </r>
  <r>
    <d v="2024-04-05T00:00:00"/>
    <s v="Apr"/>
    <s v="Freitag"/>
    <s v=" 15:28:01"/>
    <x v="2"/>
    <m/>
    <m/>
    <m/>
    <m/>
    <m/>
    <m/>
    <m/>
    <m/>
    <m/>
    <m/>
    <m/>
    <m/>
    <m/>
    <m/>
    <m/>
    <n v="1"/>
    <m/>
    <m/>
    <m/>
  </r>
  <r>
    <d v="2024-04-05T00:00:00"/>
    <s v="Apr"/>
    <s v="Freitag"/>
    <s v=" 15:28:04"/>
    <x v="2"/>
    <m/>
    <m/>
    <m/>
    <m/>
    <m/>
    <m/>
    <m/>
    <m/>
    <m/>
    <m/>
    <m/>
    <m/>
    <m/>
    <n v="1"/>
    <m/>
    <m/>
    <m/>
    <m/>
    <m/>
  </r>
  <r>
    <d v="2024-04-03T00:00:00"/>
    <s v="Apr"/>
    <s v="Mittwoch"/>
    <s v=" 15:28:05"/>
    <x v="2"/>
    <m/>
    <m/>
    <m/>
    <m/>
    <m/>
    <m/>
    <n v="1"/>
    <m/>
    <m/>
    <m/>
    <m/>
    <m/>
    <m/>
    <m/>
    <m/>
    <m/>
    <m/>
    <m/>
    <m/>
  </r>
  <r>
    <d v="2024-04-25T00:00:00"/>
    <s v="Apr"/>
    <s v="Donnerstag"/>
    <s v=" 15:30:04"/>
    <x v="2"/>
    <m/>
    <m/>
    <m/>
    <m/>
    <m/>
    <n v="1"/>
    <m/>
    <m/>
    <m/>
    <m/>
    <m/>
    <m/>
    <m/>
    <m/>
    <m/>
    <m/>
    <m/>
    <m/>
    <m/>
  </r>
  <r>
    <d v="2024-04-30T00:00:00"/>
    <s v="Apr"/>
    <s v="Dienstag"/>
    <s v=" 15:30:44"/>
    <x v="2"/>
    <m/>
    <m/>
    <m/>
    <m/>
    <m/>
    <m/>
    <m/>
    <m/>
    <m/>
    <m/>
    <m/>
    <m/>
    <m/>
    <m/>
    <m/>
    <n v="1"/>
    <m/>
    <m/>
    <m/>
  </r>
  <r>
    <d v="2024-04-30T00:00:00"/>
    <s v="Apr"/>
    <s v="Dienstag"/>
    <s v=" 15:30:47"/>
    <x v="2"/>
    <m/>
    <n v="1"/>
    <m/>
    <m/>
    <m/>
    <m/>
    <m/>
    <m/>
    <m/>
    <m/>
    <m/>
    <m/>
    <m/>
    <m/>
    <m/>
    <m/>
    <m/>
    <m/>
    <m/>
  </r>
  <r>
    <d v="2024-04-02T00:00:00"/>
    <s v="Apr"/>
    <s v="Dienstag"/>
    <s v=" 15:32:03"/>
    <x v="2"/>
    <m/>
    <n v="1"/>
    <m/>
    <m/>
    <m/>
    <m/>
    <m/>
    <m/>
    <m/>
    <m/>
    <m/>
    <m/>
    <m/>
    <m/>
    <m/>
    <m/>
    <m/>
    <m/>
    <m/>
  </r>
  <r>
    <d v="2024-04-02T00:00:00"/>
    <s v="Apr"/>
    <s v="Dienstag"/>
    <s v=" 15:33:57"/>
    <x v="2"/>
    <m/>
    <m/>
    <m/>
    <n v="1"/>
    <m/>
    <m/>
    <m/>
    <m/>
    <m/>
    <m/>
    <m/>
    <m/>
    <m/>
    <m/>
    <m/>
    <m/>
    <m/>
    <m/>
    <m/>
  </r>
  <r>
    <d v="2024-04-10T00:00:00"/>
    <s v="Apr"/>
    <s v="Mittwoch"/>
    <s v=" 15:34:51"/>
    <x v="2"/>
    <m/>
    <n v="1"/>
    <m/>
    <m/>
    <m/>
    <m/>
    <m/>
    <m/>
    <m/>
    <m/>
    <m/>
    <m/>
    <m/>
    <m/>
    <m/>
    <m/>
    <m/>
    <m/>
    <m/>
  </r>
  <r>
    <d v="2024-04-30T00:00:00"/>
    <s v="Apr"/>
    <s v="Dienstag"/>
    <s v=" 15:35:09"/>
    <x v="2"/>
    <m/>
    <m/>
    <m/>
    <m/>
    <m/>
    <m/>
    <m/>
    <m/>
    <n v="1"/>
    <m/>
    <m/>
    <m/>
    <m/>
    <m/>
    <m/>
    <m/>
    <m/>
    <m/>
    <m/>
  </r>
  <r>
    <d v="2024-04-29T00:00:00"/>
    <s v="Apr"/>
    <s v="Montag"/>
    <s v=" 15:35:22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35:23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36:23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37:23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37:24"/>
    <x v="2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5:37:33"/>
    <x v="2"/>
    <m/>
    <m/>
    <m/>
    <n v="1"/>
    <m/>
    <m/>
    <m/>
    <m/>
    <m/>
    <m/>
    <m/>
    <m/>
    <m/>
    <m/>
    <m/>
    <m/>
    <m/>
    <m/>
    <m/>
  </r>
  <r>
    <d v="2024-04-29T00:00:00"/>
    <s v="Apr"/>
    <s v="Montag"/>
    <s v=" 15:37:59"/>
    <x v="2"/>
    <m/>
    <m/>
    <m/>
    <m/>
    <m/>
    <m/>
    <m/>
    <m/>
    <m/>
    <m/>
    <m/>
    <m/>
    <m/>
    <m/>
    <m/>
    <n v="1"/>
    <m/>
    <m/>
    <m/>
  </r>
  <r>
    <d v="2024-04-03T00:00:00"/>
    <s v="Apr"/>
    <s v="Mittwoch"/>
    <s v=" 15:38:19"/>
    <x v="2"/>
    <m/>
    <m/>
    <m/>
    <m/>
    <n v="1"/>
    <m/>
    <m/>
    <m/>
    <m/>
    <m/>
    <m/>
    <m/>
    <m/>
    <m/>
    <m/>
    <m/>
    <m/>
    <m/>
    <m/>
  </r>
  <r>
    <d v="2024-04-02T00:00:00"/>
    <s v="Apr"/>
    <s v="Dienstag"/>
    <s v=" 15:38:40"/>
    <x v="2"/>
    <m/>
    <m/>
    <m/>
    <m/>
    <m/>
    <n v="1"/>
    <m/>
    <m/>
    <m/>
    <m/>
    <m/>
    <m/>
    <m/>
    <m/>
    <m/>
    <m/>
    <m/>
    <m/>
    <m/>
  </r>
  <r>
    <d v="2024-04-03T00:00:00"/>
    <s v="Apr"/>
    <s v="Mittwoch"/>
    <s v=" 15:39:01"/>
    <x v="2"/>
    <m/>
    <m/>
    <m/>
    <m/>
    <m/>
    <m/>
    <m/>
    <m/>
    <m/>
    <n v="1"/>
    <m/>
    <m/>
    <m/>
    <m/>
    <m/>
    <m/>
    <m/>
    <m/>
    <m/>
  </r>
  <r>
    <d v="2024-04-03T00:00:00"/>
    <s v="Apr"/>
    <s v="Mittwoch"/>
    <s v=" 15:39:15"/>
    <x v="2"/>
    <m/>
    <m/>
    <m/>
    <n v="1"/>
    <m/>
    <m/>
    <m/>
    <m/>
    <m/>
    <m/>
    <m/>
    <m/>
    <m/>
    <m/>
    <m/>
    <m/>
    <m/>
    <m/>
    <m/>
  </r>
  <r>
    <d v="2024-04-16T00:00:00"/>
    <s v="Apr"/>
    <s v="Dienstag"/>
    <s v=" 15:39:29"/>
    <x v="2"/>
    <m/>
    <n v="1"/>
    <m/>
    <m/>
    <m/>
    <m/>
    <m/>
    <m/>
    <m/>
    <m/>
    <m/>
    <m/>
    <m/>
    <m/>
    <m/>
    <m/>
    <m/>
    <m/>
    <m/>
  </r>
  <r>
    <d v="2024-04-16T00:00:00"/>
    <s v="Apr"/>
    <s v="Dienstag"/>
    <s v=" 15:39:32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5:39:33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5:40:46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5:40:47"/>
    <x v="2"/>
    <m/>
    <m/>
    <m/>
    <m/>
    <m/>
    <m/>
    <m/>
    <m/>
    <m/>
    <m/>
    <m/>
    <m/>
    <m/>
    <m/>
    <m/>
    <m/>
    <m/>
    <m/>
    <n v="1"/>
  </r>
  <r>
    <d v="2024-04-02T00:00:00"/>
    <s v="Apr"/>
    <s v="Dienstag"/>
    <s v=" 15:40:56"/>
    <x v="2"/>
    <m/>
    <m/>
    <m/>
    <m/>
    <m/>
    <m/>
    <m/>
    <m/>
    <n v="1"/>
    <m/>
    <m/>
    <m/>
    <m/>
    <m/>
    <m/>
    <m/>
    <m/>
    <m/>
    <m/>
  </r>
  <r>
    <d v="2024-04-12T00:00:00"/>
    <s v="Apr"/>
    <s v="Freitag"/>
    <s v=" 15:41:02"/>
    <x v="2"/>
    <m/>
    <n v="1"/>
    <m/>
    <m/>
    <m/>
    <m/>
    <m/>
    <m/>
    <m/>
    <m/>
    <m/>
    <m/>
    <m/>
    <m/>
    <m/>
    <m/>
    <m/>
    <m/>
    <m/>
  </r>
  <r>
    <d v="2024-04-18T00:00:00"/>
    <s v="Apr"/>
    <s v="Donnerstag"/>
    <s v=" 15:41:39"/>
    <x v="2"/>
    <m/>
    <m/>
    <m/>
    <m/>
    <m/>
    <m/>
    <m/>
    <m/>
    <m/>
    <m/>
    <m/>
    <m/>
    <m/>
    <m/>
    <m/>
    <n v="1"/>
    <m/>
    <m/>
    <m/>
  </r>
  <r>
    <d v="2024-04-18T00:00:00"/>
    <s v="Apr"/>
    <s v="Donnerstag"/>
    <s v=" 15:41:43"/>
    <x v="2"/>
    <m/>
    <m/>
    <m/>
    <m/>
    <m/>
    <m/>
    <m/>
    <m/>
    <m/>
    <m/>
    <m/>
    <m/>
    <m/>
    <m/>
    <n v="1"/>
    <m/>
    <m/>
    <m/>
    <m/>
  </r>
  <r>
    <d v="2024-04-02T00:00:00"/>
    <s v="Apr"/>
    <s v="Dienstag"/>
    <s v=" 15:43:18"/>
    <x v="2"/>
    <m/>
    <m/>
    <m/>
    <m/>
    <m/>
    <m/>
    <m/>
    <m/>
    <n v="1"/>
    <m/>
    <m/>
    <m/>
    <m/>
    <m/>
    <m/>
    <m/>
    <m/>
    <m/>
    <m/>
  </r>
  <r>
    <d v="2024-04-22T00:00:00"/>
    <s v="Apr"/>
    <s v="Montag"/>
    <s v=" 15:43:50"/>
    <x v="2"/>
    <m/>
    <n v="1"/>
    <m/>
    <m/>
    <m/>
    <m/>
    <m/>
    <m/>
    <m/>
    <m/>
    <m/>
    <m/>
    <m/>
    <m/>
    <m/>
    <m/>
    <m/>
    <m/>
    <m/>
  </r>
  <r>
    <d v="2024-04-29T00:00:00"/>
    <s v="Apr"/>
    <s v="Montag"/>
    <s v=" 15:44:47"/>
    <x v="2"/>
    <m/>
    <m/>
    <m/>
    <m/>
    <m/>
    <m/>
    <m/>
    <m/>
    <n v="1"/>
    <m/>
    <m/>
    <m/>
    <m/>
    <m/>
    <m/>
    <m/>
    <m/>
    <m/>
    <m/>
  </r>
  <r>
    <d v="2024-04-08T00:00:00"/>
    <s v="Apr"/>
    <s v="Montag"/>
    <s v=" 15:45:07"/>
    <x v="2"/>
    <m/>
    <m/>
    <m/>
    <m/>
    <m/>
    <m/>
    <m/>
    <m/>
    <m/>
    <m/>
    <m/>
    <m/>
    <m/>
    <m/>
    <m/>
    <n v="1"/>
    <m/>
    <m/>
    <m/>
  </r>
  <r>
    <d v="2024-04-11T00:00:00"/>
    <s v="Apr"/>
    <s v="Donnerstag"/>
    <s v=" 15:45:47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5:47:16"/>
    <x v="2"/>
    <m/>
    <m/>
    <m/>
    <m/>
    <m/>
    <n v="1"/>
    <m/>
    <m/>
    <m/>
    <m/>
    <m/>
    <m/>
    <m/>
    <m/>
    <m/>
    <m/>
    <m/>
    <m/>
    <m/>
  </r>
  <r>
    <d v="2024-04-04T00:00:00"/>
    <s v="Apr"/>
    <s v="Donnerstag"/>
    <s v=" 15:47:33"/>
    <x v="2"/>
    <m/>
    <m/>
    <m/>
    <m/>
    <m/>
    <m/>
    <m/>
    <m/>
    <m/>
    <m/>
    <m/>
    <m/>
    <m/>
    <m/>
    <m/>
    <m/>
    <m/>
    <m/>
    <n v="1"/>
  </r>
  <r>
    <d v="2024-04-10T00:00:00"/>
    <s v="Apr"/>
    <s v="Mittwoch"/>
    <s v=" 15:47:54"/>
    <x v="2"/>
    <m/>
    <m/>
    <m/>
    <m/>
    <m/>
    <n v="1"/>
    <m/>
    <m/>
    <m/>
    <m/>
    <m/>
    <m/>
    <m/>
    <m/>
    <m/>
    <m/>
    <m/>
    <m/>
    <m/>
  </r>
  <r>
    <d v="2024-04-10T00:00:00"/>
    <s v="Apr"/>
    <s v="Mittwoch"/>
    <s v=" 15:47:55"/>
    <x v="2"/>
    <m/>
    <m/>
    <m/>
    <m/>
    <m/>
    <m/>
    <m/>
    <m/>
    <m/>
    <n v="1"/>
    <m/>
    <m/>
    <m/>
    <m/>
    <m/>
    <m/>
    <m/>
    <m/>
    <m/>
  </r>
  <r>
    <d v="2024-04-30T00:00:00"/>
    <s v="Apr"/>
    <s v="Dienstag"/>
    <s v=" 15:47:59"/>
    <x v="2"/>
    <m/>
    <m/>
    <m/>
    <m/>
    <m/>
    <m/>
    <m/>
    <m/>
    <m/>
    <m/>
    <m/>
    <m/>
    <m/>
    <m/>
    <m/>
    <n v="1"/>
    <m/>
    <m/>
    <m/>
  </r>
  <r>
    <d v="2024-04-24T00:00:00"/>
    <s v="Apr"/>
    <s v="Mittwoch"/>
    <s v=" 15:48:25"/>
    <x v="2"/>
    <m/>
    <m/>
    <m/>
    <m/>
    <m/>
    <m/>
    <m/>
    <m/>
    <m/>
    <m/>
    <m/>
    <m/>
    <m/>
    <m/>
    <m/>
    <m/>
    <m/>
    <m/>
    <n v="1"/>
  </r>
  <r>
    <d v="2024-04-05T00:00:00"/>
    <s v="Apr"/>
    <s v="Freitag"/>
    <s v=" 15:48:26"/>
    <x v="2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5:50:25"/>
    <x v="2"/>
    <m/>
    <m/>
    <m/>
    <m/>
    <m/>
    <m/>
    <m/>
    <m/>
    <n v="1"/>
    <m/>
    <m/>
    <m/>
    <m/>
    <m/>
    <m/>
    <m/>
    <m/>
    <m/>
    <m/>
  </r>
  <r>
    <d v="2024-04-24T00:00:00"/>
    <s v="Apr"/>
    <s v="Mittwoch"/>
    <s v=" 15:50:43"/>
    <x v="2"/>
    <m/>
    <m/>
    <m/>
    <m/>
    <m/>
    <m/>
    <m/>
    <m/>
    <n v="1"/>
    <m/>
    <m/>
    <m/>
    <m/>
    <m/>
    <m/>
    <m/>
    <m/>
    <m/>
    <m/>
  </r>
  <r>
    <d v="2024-04-02T00:00:00"/>
    <s v="Apr"/>
    <s v="Dienstag"/>
    <s v=" 15:51:06"/>
    <x v="2"/>
    <m/>
    <m/>
    <m/>
    <n v="1"/>
    <m/>
    <m/>
    <m/>
    <m/>
    <m/>
    <m/>
    <m/>
    <m/>
    <m/>
    <m/>
    <m/>
    <m/>
    <m/>
    <m/>
    <m/>
  </r>
  <r>
    <d v="2024-04-15T00:00:00"/>
    <s v="Apr"/>
    <s v="Montag"/>
    <s v=" 15:51:36"/>
    <x v="2"/>
    <m/>
    <m/>
    <m/>
    <n v="1"/>
    <m/>
    <m/>
    <m/>
    <m/>
    <m/>
    <m/>
    <m/>
    <m/>
    <m/>
    <m/>
    <m/>
    <m/>
    <m/>
    <m/>
    <m/>
  </r>
  <r>
    <d v="2024-04-03T00:00:00"/>
    <s v="Apr"/>
    <s v="Mittwoch"/>
    <s v=" 15:52:07"/>
    <x v="2"/>
    <m/>
    <m/>
    <m/>
    <n v="1"/>
    <m/>
    <m/>
    <m/>
    <m/>
    <m/>
    <m/>
    <m/>
    <m/>
    <m/>
    <m/>
    <m/>
    <m/>
    <m/>
    <m/>
    <m/>
  </r>
  <r>
    <d v="2024-04-15T00:00:00"/>
    <s v="Apr"/>
    <s v="Montag"/>
    <s v=" 15:52:26"/>
    <x v="2"/>
    <m/>
    <n v="1"/>
    <m/>
    <m/>
    <m/>
    <m/>
    <m/>
    <m/>
    <m/>
    <m/>
    <m/>
    <m/>
    <m/>
    <m/>
    <m/>
    <m/>
    <m/>
    <m/>
    <m/>
  </r>
  <r>
    <d v="2024-04-15T00:00:00"/>
    <s v="Apr"/>
    <s v="Montag"/>
    <s v=" 15:53:21"/>
    <x v="2"/>
    <m/>
    <m/>
    <m/>
    <m/>
    <m/>
    <n v="1"/>
    <m/>
    <m/>
    <m/>
    <m/>
    <m/>
    <m/>
    <m/>
    <m/>
    <m/>
    <m/>
    <m/>
    <m/>
    <m/>
  </r>
  <r>
    <d v="2024-04-11T00:00:00"/>
    <s v="Apr"/>
    <s v="Donnerstag"/>
    <s v=" 15:53:36"/>
    <x v="2"/>
    <m/>
    <m/>
    <m/>
    <m/>
    <m/>
    <m/>
    <m/>
    <m/>
    <n v="1"/>
    <m/>
    <m/>
    <m/>
    <m/>
    <m/>
    <m/>
    <m/>
    <m/>
    <m/>
    <m/>
  </r>
  <r>
    <d v="2024-04-11T00:00:00"/>
    <s v="Apr"/>
    <s v="Donnerstag"/>
    <s v=" 15:53:37"/>
    <x v="2"/>
    <m/>
    <m/>
    <m/>
    <m/>
    <m/>
    <m/>
    <m/>
    <m/>
    <n v="1"/>
    <m/>
    <m/>
    <m/>
    <m/>
    <m/>
    <m/>
    <m/>
    <m/>
    <m/>
    <m/>
  </r>
  <r>
    <d v="2024-04-16T00:00:00"/>
    <s v="Apr"/>
    <s v="Dienstag"/>
    <s v=" 15:53:39"/>
    <x v="2"/>
    <m/>
    <m/>
    <m/>
    <m/>
    <m/>
    <m/>
    <m/>
    <m/>
    <m/>
    <m/>
    <m/>
    <m/>
    <m/>
    <n v="1"/>
    <m/>
    <m/>
    <m/>
    <m/>
    <m/>
  </r>
  <r>
    <d v="2024-04-11T00:00:00"/>
    <s v="Apr"/>
    <s v="Donnerstag"/>
    <s v=" 15:57:16"/>
    <x v="2"/>
    <m/>
    <m/>
    <m/>
    <m/>
    <m/>
    <m/>
    <m/>
    <m/>
    <n v="1"/>
    <m/>
    <m/>
    <m/>
    <m/>
    <m/>
    <m/>
    <m/>
    <m/>
    <m/>
    <m/>
  </r>
  <r>
    <d v="2024-04-26T00:00:00"/>
    <s v="Apr"/>
    <s v="Freitag"/>
    <s v=" 15:57:17"/>
    <x v="2"/>
    <m/>
    <m/>
    <m/>
    <m/>
    <m/>
    <m/>
    <m/>
    <m/>
    <n v="1"/>
    <m/>
    <m/>
    <m/>
    <m/>
    <m/>
    <m/>
    <m/>
    <m/>
    <m/>
    <m/>
  </r>
  <r>
    <d v="2024-04-03T00:00:00"/>
    <s v="Apr"/>
    <s v="Mittwoch"/>
    <s v=" 15:57:22"/>
    <x v="2"/>
    <m/>
    <m/>
    <m/>
    <m/>
    <m/>
    <m/>
    <m/>
    <m/>
    <n v="1"/>
    <m/>
    <m/>
    <m/>
    <m/>
    <m/>
    <m/>
    <m/>
    <m/>
    <m/>
    <m/>
  </r>
  <r>
    <d v="2024-04-15T00:00:00"/>
    <s v="Apr"/>
    <s v="Montag"/>
    <s v=" 15:57:36"/>
    <x v="2"/>
    <m/>
    <m/>
    <m/>
    <m/>
    <m/>
    <m/>
    <m/>
    <m/>
    <m/>
    <m/>
    <m/>
    <m/>
    <m/>
    <m/>
    <m/>
    <n v="1"/>
    <m/>
    <m/>
    <m/>
  </r>
  <r>
    <d v="2024-04-26T00:00:00"/>
    <s v="Apr"/>
    <s v="Freitag"/>
    <s v=" 15:58:09"/>
    <x v="2"/>
    <m/>
    <m/>
    <m/>
    <m/>
    <m/>
    <m/>
    <m/>
    <m/>
    <m/>
    <m/>
    <m/>
    <m/>
    <m/>
    <m/>
    <m/>
    <n v="1"/>
    <m/>
    <m/>
    <m/>
  </r>
  <r>
    <d v="2024-04-08T00:00:00"/>
    <s v="Apr"/>
    <s v="Montag"/>
    <s v=" 15:59:11"/>
    <x v="2"/>
    <m/>
    <n v="1"/>
    <m/>
    <m/>
    <m/>
    <m/>
    <m/>
    <m/>
    <m/>
    <m/>
    <m/>
    <m/>
    <m/>
    <m/>
    <m/>
    <m/>
    <m/>
    <m/>
    <m/>
  </r>
  <r>
    <d v="2024-04-30T00:00:00"/>
    <s v="Apr"/>
    <s v="Dienstag"/>
    <s v=" 15:59:17"/>
    <x v="2"/>
    <m/>
    <n v="1"/>
    <m/>
    <m/>
    <m/>
    <m/>
    <m/>
    <m/>
    <m/>
    <m/>
    <m/>
    <m/>
    <m/>
    <m/>
    <m/>
    <m/>
    <m/>
    <m/>
    <m/>
  </r>
  <r>
    <d v="2024-04-22T00:00:00"/>
    <s v="Apr"/>
    <s v="Montag"/>
    <s v=" 15:59:32"/>
    <x v="2"/>
    <m/>
    <m/>
    <m/>
    <m/>
    <m/>
    <m/>
    <m/>
    <m/>
    <m/>
    <m/>
    <m/>
    <m/>
    <m/>
    <n v="1"/>
    <m/>
    <m/>
    <m/>
    <m/>
    <m/>
  </r>
  <r>
    <d v="2024-04-29T00:00:00"/>
    <s v="Apr"/>
    <s v="Montag"/>
    <s v=" 15:59:38"/>
    <x v="2"/>
    <m/>
    <m/>
    <m/>
    <m/>
    <m/>
    <m/>
    <m/>
    <m/>
    <m/>
    <m/>
    <m/>
    <m/>
    <m/>
    <m/>
    <m/>
    <n v="1"/>
    <m/>
    <m/>
    <m/>
  </r>
  <r>
    <d v="2024-04-29T00:00:00"/>
    <s v="Apr"/>
    <s v="Montag"/>
    <s v=" 15:59:39"/>
    <x v="2"/>
    <m/>
    <m/>
    <m/>
    <m/>
    <m/>
    <m/>
    <m/>
    <m/>
    <m/>
    <m/>
    <m/>
    <m/>
    <m/>
    <m/>
    <m/>
    <n v="1"/>
    <m/>
    <m/>
    <m/>
  </r>
  <r>
    <d v="2024-04-08T00:00:00"/>
    <s v="Apr"/>
    <s v="Montag"/>
    <s v=" 16:00:24"/>
    <x v="3"/>
    <m/>
    <n v="1"/>
    <m/>
    <m/>
    <m/>
    <m/>
    <m/>
    <m/>
    <m/>
    <m/>
    <m/>
    <m/>
    <m/>
    <m/>
    <m/>
    <m/>
    <m/>
    <m/>
    <m/>
  </r>
  <r>
    <d v="2024-04-23T00:00:00"/>
    <s v="Apr"/>
    <s v="Dienstag"/>
    <s v=" 16:00:27"/>
    <x v="3"/>
    <m/>
    <m/>
    <m/>
    <m/>
    <n v="1"/>
    <m/>
    <m/>
    <m/>
    <m/>
    <m/>
    <m/>
    <m/>
    <m/>
    <m/>
    <m/>
    <m/>
    <m/>
    <m/>
    <m/>
  </r>
  <r>
    <d v="2024-04-30T00:00:00"/>
    <s v="Apr"/>
    <s v="Dienstag"/>
    <s v=" 16:00:38"/>
    <x v="3"/>
    <m/>
    <m/>
    <m/>
    <m/>
    <m/>
    <m/>
    <m/>
    <m/>
    <m/>
    <m/>
    <m/>
    <m/>
    <m/>
    <m/>
    <m/>
    <n v="1"/>
    <m/>
    <m/>
    <m/>
  </r>
  <r>
    <d v="2024-04-30T00:00:00"/>
    <s v="Apr"/>
    <s v="Dienstag"/>
    <s v=" 16:00:39"/>
    <x v="3"/>
    <m/>
    <m/>
    <m/>
    <m/>
    <m/>
    <m/>
    <m/>
    <m/>
    <m/>
    <m/>
    <m/>
    <m/>
    <m/>
    <m/>
    <m/>
    <n v="1"/>
    <m/>
    <m/>
    <m/>
  </r>
  <r>
    <d v="2024-04-16T00:00:00"/>
    <s v="Apr"/>
    <s v="Dienstag"/>
    <s v=" 16:00:40"/>
    <x v="3"/>
    <m/>
    <m/>
    <m/>
    <n v="1"/>
    <m/>
    <m/>
    <m/>
    <m/>
    <m/>
    <m/>
    <m/>
    <m/>
    <m/>
    <m/>
    <m/>
    <m/>
    <m/>
    <m/>
    <m/>
  </r>
  <r>
    <d v="2024-04-30T00:00:00"/>
    <s v="Apr"/>
    <s v="Dienstag"/>
    <s v=" 16:00:40"/>
    <x v="3"/>
    <m/>
    <m/>
    <m/>
    <m/>
    <m/>
    <m/>
    <m/>
    <m/>
    <m/>
    <m/>
    <m/>
    <m/>
    <m/>
    <m/>
    <m/>
    <n v="1"/>
    <m/>
    <m/>
    <m/>
  </r>
  <r>
    <d v="2024-04-30T00:00:00"/>
    <s v="Apr"/>
    <s v="Dienstag"/>
    <s v=" 16:00:41"/>
    <x v="3"/>
    <m/>
    <m/>
    <m/>
    <m/>
    <m/>
    <m/>
    <m/>
    <m/>
    <n v="1"/>
    <m/>
    <m/>
    <m/>
    <m/>
    <m/>
    <m/>
    <m/>
    <m/>
    <m/>
    <m/>
  </r>
  <r>
    <d v="2024-04-10T00:00:00"/>
    <s v="Apr"/>
    <s v="Mittwoch"/>
    <s v=" 16:01:29"/>
    <x v="3"/>
    <m/>
    <m/>
    <m/>
    <m/>
    <m/>
    <m/>
    <m/>
    <m/>
    <n v="1"/>
    <m/>
    <m/>
    <m/>
    <m/>
    <m/>
    <m/>
    <m/>
    <m/>
    <m/>
    <m/>
  </r>
  <r>
    <d v="2024-04-30T00:00:00"/>
    <s v="Apr"/>
    <s v="Dienstag"/>
    <s v=" 16:01:33"/>
    <x v="3"/>
    <m/>
    <m/>
    <m/>
    <m/>
    <m/>
    <m/>
    <m/>
    <m/>
    <m/>
    <m/>
    <m/>
    <m/>
    <m/>
    <m/>
    <m/>
    <n v="1"/>
    <m/>
    <m/>
    <m/>
  </r>
  <r>
    <d v="2024-04-29T00:00:00"/>
    <s v="Apr"/>
    <s v="Montag"/>
    <s v=" 16:01:38"/>
    <x v="3"/>
    <n v="1"/>
    <m/>
    <m/>
    <m/>
    <m/>
    <m/>
    <m/>
    <m/>
    <m/>
    <m/>
    <m/>
    <m/>
    <m/>
    <m/>
    <m/>
    <m/>
    <m/>
    <m/>
    <m/>
  </r>
  <r>
    <d v="2024-04-29T00:00:00"/>
    <s v="Apr"/>
    <s v="Montag"/>
    <s v=" 16:01:40"/>
    <x v="3"/>
    <m/>
    <m/>
    <m/>
    <m/>
    <m/>
    <m/>
    <m/>
    <m/>
    <m/>
    <m/>
    <m/>
    <m/>
    <m/>
    <m/>
    <m/>
    <n v="1"/>
    <m/>
    <m/>
    <m/>
  </r>
  <r>
    <d v="2024-04-02T00:00:00"/>
    <s v="Apr"/>
    <s v="Dienstag"/>
    <s v=" 16:02:23"/>
    <x v="3"/>
    <n v="1"/>
    <m/>
    <m/>
    <m/>
    <m/>
    <m/>
    <m/>
    <m/>
    <m/>
    <m/>
    <m/>
    <m/>
    <m/>
    <m/>
    <m/>
    <m/>
    <m/>
    <m/>
    <m/>
  </r>
  <r>
    <d v="2024-04-02T00:00:00"/>
    <s v="Apr"/>
    <s v="Dienstag"/>
    <s v=" 16:02:24"/>
    <x v="3"/>
    <m/>
    <m/>
    <m/>
    <m/>
    <m/>
    <m/>
    <m/>
    <m/>
    <n v="1"/>
    <m/>
    <m/>
    <m/>
    <m/>
    <m/>
    <m/>
    <m/>
    <m/>
    <m/>
    <m/>
  </r>
  <r>
    <d v="2024-04-30T00:00:00"/>
    <s v="Apr"/>
    <s v="Dienstag"/>
    <s v=" 16:02:44"/>
    <x v="3"/>
    <m/>
    <m/>
    <m/>
    <m/>
    <m/>
    <m/>
    <m/>
    <m/>
    <n v="1"/>
    <m/>
    <m/>
    <m/>
    <m/>
    <m/>
    <m/>
    <m/>
    <m/>
    <m/>
    <m/>
  </r>
  <r>
    <d v="2024-04-29T00:00:00"/>
    <s v="Apr"/>
    <s v="Montag"/>
    <s v=" 16:03:40"/>
    <x v="3"/>
    <m/>
    <m/>
    <m/>
    <n v="1"/>
    <m/>
    <m/>
    <m/>
    <m/>
    <m/>
    <m/>
    <m/>
    <m/>
    <m/>
    <m/>
    <m/>
    <m/>
    <m/>
    <m/>
    <m/>
  </r>
  <r>
    <d v="2024-04-25T00:00:00"/>
    <s v="Apr"/>
    <s v="Donnerstag"/>
    <s v=" 16:04:40"/>
    <x v="3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6:04:41"/>
    <x v="3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6:04:42"/>
    <x v="3"/>
    <m/>
    <m/>
    <m/>
    <m/>
    <m/>
    <m/>
    <m/>
    <m/>
    <m/>
    <m/>
    <m/>
    <m/>
    <m/>
    <m/>
    <m/>
    <n v="1"/>
    <m/>
    <m/>
    <m/>
  </r>
  <r>
    <d v="2024-04-12T00:00:00"/>
    <s v="Apr"/>
    <s v="Freitag"/>
    <s v=" 16:05:08"/>
    <x v="3"/>
    <m/>
    <m/>
    <m/>
    <m/>
    <m/>
    <n v="1"/>
    <m/>
    <m/>
    <m/>
    <m/>
    <m/>
    <m/>
    <m/>
    <m/>
    <m/>
    <m/>
    <m/>
    <m/>
    <m/>
  </r>
  <r>
    <d v="2024-04-25T00:00:00"/>
    <s v="Apr"/>
    <s v="Donnerstag"/>
    <s v=" 16:05:27"/>
    <x v="3"/>
    <m/>
    <m/>
    <m/>
    <m/>
    <m/>
    <m/>
    <m/>
    <m/>
    <m/>
    <m/>
    <m/>
    <m/>
    <m/>
    <m/>
    <m/>
    <m/>
    <m/>
    <m/>
    <n v="1"/>
  </r>
  <r>
    <d v="2024-04-25T00:00:00"/>
    <s v="Apr"/>
    <s v="Donnerstag"/>
    <s v=" 16:05:27"/>
    <x v="3"/>
    <m/>
    <m/>
    <m/>
    <m/>
    <m/>
    <m/>
    <m/>
    <m/>
    <m/>
    <m/>
    <m/>
    <m/>
    <m/>
    <m/>
    <m/>
    <m/>
    <m/>
    <m/>
    <n v="1"/>
  </r>
  <r>
    <d v="2024-04-08T00:00:00"/>
    <s v="Apr"/>
    <s v="Montag"/>
    <s v=" 16:06:07"/>
    <x v="3"/>
    <m/>
    <n v="1"/>
    <m/>
    <m/>
    <m/>
    <m/>
    <m/>
    <m/>
    <m/>
    <m/>
    <m/>
    <m/>
    <m/>
    <m/>
    <m/>
    <m/>
    <m/>
    <m/>
    <m/>
  </r>
  <r>
    <d v="2024-04-02T00:00:00"/>
    <s v="Apr"/>
    <s v="Dienstag"/>
    <s v=" 16:06:29"/>
    <x v="3"/>
    <m/>
    <m/>
    <m/>
    <m/>
    <m/>
    <m/>
    <m/>
    <m/>
    <n v="1"/>
    <m/>
    <m/>
    <m/>
    <m/>
    <m/>
    <m/>
    <m/>
    <m/>
    <m/>
    <m/>
  </r>
  <r>
    <d v="2024-04-02T00:00:00"/>
    <s v="Apr"/>
    <s v="Dienstag"/>
    <s v=" 16:06:51"/>
    <x v="3"/>
    <m/>
    <m/>
    <m/>
    <m/>
    <m/>
    <m/>
    <m/>
    <m/>
    <n v="1"/>
    <m/>
    <m/>
    <m/>
    <m/>
    <m/>
    <m/>
    <m/>
    <m/>
    <m/>
    <m/>
  </r>
  <r>
    <d v="2024-04-02T00:00:00"/>
    <s v="Apr"/>
    <s v="Dienstag"/>
    <s v=" 16:08:11"/>
    <x v="3"/>
    <m/>
    <m/>
    <m/>
    <m/>
    <m/>
    <m/>
    <m/>
    <m/>
    <n v="1"/>
    <m/>
    <m/>
    <m/>
    <m/>
    <m/>
    <m/>
    <m/>
    <m/>
    <m/>
    <m/>
  </r>
  <r>
    <d v="2024-04-26T00:00:00"/>
    <s v="Apr"/>
    <s v="Freitag"/>
    <s v=" 16:08:14"/>
    <x v="3"/>
    <m/>
    <m/>
    <m/>
    <m/>
    <m/>
    <m/>
    <m/>
    <m/>
    <m/>
    <m/>
    <m/>
    <m/>
    <m/>
    <n v="1"/>
    <m/>
    <m/>
    <m/>
    <m/>
    <m/>
  </r>
  <r>
    <d v="2024-04-26T00:00:00"/>
    <s v="Apr"/>
    <s v="Freitag"/>
    <s v=" 16:08:16"/>
    <x v="3"/>
    <m/>
    <m/>
    <m/>
    <m/>
    <m/>
    <m/>
    <m/>
    <m/>
    <m/>
    <m/>
    <m/>
    <m/>
    <m/>
    <m/>
    <m/>
    <n v="1"/>
    <m/>
    <m/>
    <m/>
  </r>
  <r>
    <d v="2024-04-10T00:00:00"/>
    <s v="Apr"/>
    <s v="Mittwoch"/>
    <s v=" 16:08:36"/>
    <x v="3"/>
    <m/>
    <m/>
    <m/>
    <m/>
    <m/>
    <n v="1"/>
    <m/>
    <m/>
    <m/>
    <m/>
    <m/>
    <m/>
    <m/>
    <m/>
    <m/>
    <m/>
    <m/>
    <m/>
    <m/>
  </r>
  <r>
    <d v="2024-04-08T00:00:00"/>
    <s v="Apr"/>
    <s v="Montag"/>
    <s v=" 16:09:14"/>
    <x v="3"/>
    <m/>
    <m/>
    <m/>
    <m/>
    <m/>
    <m/>
    <m/>
    <m/>
    <n v="1"/>
    <m/>
    <m/>
    <m/>
    <m/>
    <m/>
    <m/>
    <m/>
    <m/>
    <m/>
    <m/>
  </r>
  <r>
    <d v="2024-04-23T00:00:00"/>
    <s v="Apr"/>
    <s v="Dienstag"/>
    <s v=" 16:09:22"/>
    <x v="3"/>
    <m/>
    <m/>
    <m/>
    <m/>
    <m/>
    <m/>
    <m/>
    <m/>
    <m/>
    <m/>
    <m/>
    <m/>
    <m/>
    <m/>
    <m/>
    <n v="1"/>
    <m/>
    <m/>
    <m/>
  </r>
  <r>
    <d v="2024-04-23T00:00:00"/>
    <s v="Apr"/>
    <s v="Dienstag"/>
    <s v=" 16:09:26"/>
    <x v="3"/>
    <m/>
    <m/>
    <m/>
    <n v="1"/>
    <m/>
    <m/>
    <m/>
    <m/>
    <m/>
    <m/>
    <m/>
    <m/>
    <m/>
    <m/>
    <m/>
    <m/>
    <m/>
    <m/>
    <m/>
  </r>
  <r>
    <d v="2024-04-26T00:00:00"/>
    <s v="Apr"/>
    <s v="Freitag"/>
    <s v=" 16:10:35"/>
    <x v="3"/>
    <m/>
    <m/>
    <m/>
    <m/>
    <m/>
    <m/>
    <n v="1"/>
    <m/>
    <m/>
    <m/>
    <m/>
    <m/>
    <m/>
    <m/>
    <m/>
    <m/>
    <m/>
    <m/>
    <m/>
  </r>
  <r>
    <d v="2024-04-26T00:00:00"/>
    <s v="Apr"/>
    <s v="Freitag"/>
    <s v=" 16:10:36"/>
    <x v="3"/>
    <m/>
    <m/>
    <m/>
    <n v="1"/>
    <m/>
    <m/>
    <m/>
    <m/>
    <m/>
    <m/>
    <m/>
    <m/>
    <m/>
    <m/>
    <m/>
    <m/>
    <m/>
    <m/>
    <m/>
  </r>
  <r>
    <d v="2024-04-03T00:00:00"/>
    <s v="Apr"/>
    <s v="Mittwoch"/>
    <s v=" 16:11:43"/>
    <x v="3"/>
    <m/>
    <m/>
    <m/>
    <m/>
    <m/>
    <m/>
    <m/>
    <m/>
    <n v="1"/>
    <m/>
    <m/>
    <m/>
    <m/>
    <m/>
    <m/>
    <m/>
    <m/>
    <m/>
    <m/>
  </r>
  <r>
    <d v="2024-04-09T00:00:00"/>
    <s v="Apr"/>
    <s v="Dienstag"/>
    <s v=" 16:13:33"/>
    <x v="3"/>
    <m/>
    <m/>
    <m/>
    <m/>
    <m/>
    <m/>
    <m/>
    <m/>
    <m/>
    <m/>
    <m/>
    <m/>
    <m/>
    <m/>
    <m/>
    <n v="1"/>
    <m/>
    <m/>
    <m/>
  </r>
  <r>
    <d v="2024-04-09T00:00:00"/>
    <s v="Apr"/>
    <s v="Dienstag"/>
    <s v=" 16:13:36"/>
    <x v="3"/>
    <m/>
    <m/>
    <m/>
    <m/>
    <m/>
    <m/>
    <m/>
    <m/>
    <m/>
    <m/>
    <m/>
    <m/>
    <m/>
    <m/>
    <n v="1"/>
    <m/>
    <m/>
    <m/>
    <m/>
  </r>
  <r>
    <d v="2024-04-09T00:00:00"/>
    <s v="Apr"/>
    <s v="Dienstag"/>
    <s v=" 16:13:45"/>
    <x v="3"/>
    <m/>
    <m/>
    <m/>
    <m/>
    <m/>
    <m/>
    <m/>
    <m/>
    <m/>
    <m/>
    <m/>
    <m/>
    <m/>
    <n v="1"/>
    <m/>
    <m/>
    <m/>
    <m/>
    <m/>
  </r>
  <r>
    <d v="2024-04-09T00:00:00"/>
    <s v="Apr"/>
    <s v="Dienstag"/>
    <s v=" 16:13:51"/>
    <x v="3"/>
    <m/>
    <m/>
    <m/>
    <m/>
    <m/>
    <m/>
    <m/>
    <m/>
    <n v="1"/>
    <m/>
    <m/>
    <m/>
    <m/>
    <m/>
    <m/>
    <m/>
    <m/>
    <m/>
    <m/>
  </r>
  <r>
    <d v="2024-04-10T00:00:00"/>
    <s v="Apr"/>
    <s v="Mittwoch"/>
    <s v=" 16:14:47"/>
    <x v="3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6:15:31"/>
    <x v="3"/>
    <m/>
    <m/>
    <m/>
    <m/>
    <m/>
    <m/>
    <n v="1"/>
    <m/>
    <m/>
    <m/>
    <m/>
    <m/>
    <m/>
    <m/>
    <m/>
    <m/>
    <m/>
    <m/>
    <m/>
  </r>
  <r>
    <d v="2024-04-18T00:00:00"/>
    <s v="Apr"/>
    <s v="Donnerstag"/>
    <s v=" 16:15:33"/>
    <x v="3"/>
    <m/>
    <m/>
    <m/>
    <m/>
    <m/>
    <m/>
    <m/>
    <m/>
    <m/>
    <m/>
    <m/>
    <m/>
    <m/>
    <m/>
    <m/>
    <m/>
    <m/>
    <m/>
    <n v="1"/>
  </r>
  <r>
    <d v="2024-04-23T00:00:00"/>
    <s v="Apr"/>
    <s v="Dienstag"/>
    <s v=" 16:16:54"/>
    <x v="3"/>
    <m/>
    <m/>
    <m/>
    <m/>
    <m/>
    <m/>
    <m/>
    <m/>
    <n v="1"/>
    <m/>
    <m/>
    <m/>
    <m/>
    <m/>
    <m/>
    <m/>
    <m/>
    <m/>
    <m/>
  </r>
  <r>
    <d v="2024-04-08T00:00:00"/>
    <s v="Apr"/>
    <s v="Montag"/>
    <s v=" 16:17:27"/>
    <x v="3"/>
    <m/>
    <m/>
    <m/>
    <m/>
    <m/>
    <m/>
    <m/>
    <m/>
    <m/>
    <m/>
    <m/>
    <m/>
    <m/>
    <n v="1"/>
    <m/>
    <m/>
    <m/>
    <m/>
    <m/>
  </r>
  <r>
    <d v="2024-04-08T00:00:00"/>
    <s v="Apr"/>
    <s v="Montag"/>
    <s v=" 16:17:28"/>
    <x v="3"/>
    <m/>
    <m/>
    <m/>
    <m/>
    <m/>
    <m/>
    <m/>
    <m/>
    <m/>
    <m/>
    <m/>
    <m/>
    <m/>
    <n v="1"/>
    <m/>
    <m/>
    <m/>
    <m/>
    <m/>
  </r>
  <r>
    <d v="2024-04-08T00:00:00"/>
    <s v="Apr"/>
    <s v="Montag"/>
    <s v=" 16:18:04"/>
    <x v="3"/>
    <m/>
    <m/>
    <m/>
    <n v="1"/>
    <m/>
    <m/>
    <m/>
    <m/>
    <m/>
    <m/>
    <m/>
    <m/>
    <m/>
    <m/>
    <m/>
    <m/>
    <m/>
    <m/>
    <m/>
  </r>
  <r>
    <d v="2024-04-24T00:00:00"/>
    <s v="Apr"/>
    <s v="Mittwoch"/>
    <s v=" 16:18:16"/>
    <x v="3"/>
    <n v="1"/>
    <m/>
    <m/>
    <m/>
    <m/>
    <m/>
    <m/>
    <m/>
    <m/>
    <m/>
    <m/>
    <m/>
    <m/>
    <m/>
    <m/>
    <m/>
    <m/>
    <m/>
    <m/>
  </r>
  <r>
    <d v="2024-04-24T00:00:00"/>
    <s v="Apr"/>
    <s v="Mittwoch"/>
    <s v=" 16:18:18"/>
    <x v="3"/>
    <m/>
    <m/>
    <m/>
    <n v="1"/>
    <m/>
    <m/>
    <m/>
    <m/>
    <m/>
    <m/>
    <m/>
    <m/>
    <m/>
    <m/>
    <m/>
    <m/>
    <m/>
    <m/>
    <m/>
  </r>
  <r>
    <d v="2024-04-11T00:00:00"/>
    <s v="Apr"/>
    <s v="Donnerstag"/>
    <s v=" 16:19:56"/>
    <x v="3"/>
    <m/>
    <m/>
    <m/>
    <n v="1"/>
    <m/>
    <m/>
    <m/>
    <m/>
    <m/>
    <m/>
    <m/>
    <m/>
    <m/>
    <m/>
    <m/>
    <m/>
    <m/>
    <m/>
    <m/>
  </r>
  <r>
    <d v="2024-04-19T00:00:00"/>
    <s v="Apr"/>
    <s v="Freitag"/>
    <s v=" 16:21:40"/>
    <x v="3"/>
    <m/>
    <m/>
    <m/>
    <m/>
    <m/>
    <m/>
    <m/>
    <m/>
    <m/>
    <m/>
    <m/>
    <m/>
    <m/>
    <m/>
    <m/>
    <m/>
    <m/>
    <m/>
    <n v="1"/>
  </r>
  <r>
    <d v="2024-04-15T00:00:00"/>
    <s v="Apr"/>
    <s v="Montag"/>
    <s v=" 16:21:46"/>
    <x v="3"/>
    <m/>
    <m/>
    <m/>
    <m/>
    <m/>
    <m/>
    <m/>
    <m/>
    <n v="1"/>
    <m/>
    <m/>
    <m/>
    <m/>
    <m/>
    <m/>
    <m/>
    <m/>
    <m/>
    <m/>
  </r>
  <r>
    <d v="2024-04-23T00:00:00"/>
    <s v="Apr"/>
    <s v="Dienstag"/>
    <s v=" 16:22:10"/>
    <x v="3"/>
    <m/>
    <m/>
    <m/>
    <m/>
    <m/>
    <m/>
    <m/>
    <m/>
    <n v="1"/>
    <m/>
    <m/>
    <m/>
    <m/>
    <m/>
    <m/>
    <m/>
    <m/>
    <m/>
    <m/>
  </r>
  <r>
    <d v="2024-04-08T00:00:00"/>
    <s v="Apr"/>
    <s v="Montag"/>
    <s v=" 16:22:47"/>
    <x v="3"/>
    <m/>
    <m/>
    <m/>
    <m/>
    <m/>
    <m/>
    <m/>
    <m/>
    <m/>
    <m/>
    <m/>
    <m/>
    <m/>
    <m/>
    <n v="1"/>
    <m/>
    <m/>
    <m/>
    <m/>
  </r>
  <r>
    <d v="2024-04-03T00:00:00"/>
    <s v="Apr"/>
    <s v="Mittwoch"/>
    <s v=" 16:22:53"/>
    <x v="3"/>
    <m/>
    <m/>
    <m/>
    <m/>
    <m/>
    <m/>
    <n v="1"/>
    <m/>
    <m/>
    <m/>
    <m/>
    <m/>
    <m/>
    <m/>
    <m/>
    <m/>
    <m/>
    <m/>
    <m/>
  </r>
  <r>
    <d v="2024-04-03T00:00:00"/>
    <s v="Apr"/>
    <s v="Mittwoch"/>
    <s v=" 16:22:55"/>
    <x v="3"/>
    <m/>
    <m/>
    <m/>
    <m/>
    <m/>
    <m/>
    <m/>
    <m/>
    <n v="1"/>
    <m/>
    <m/>
    <m/>
    <m/>
    <m/>
    <m/>
    <m/>
    <m/>
    <m/>
    <m/>
  </r>
  <r>
    <d v="2024-04-25T00:00:00"/>
    <s v="Apr"/>
    <s v="Donnerstag"/>
    <s v=" 16:24:37"/>
    <x v="3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6:24:38"/>
    <x v="3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6:24:40"/>
    <x v="3"/>
    <m/>
    <m/>
    <m/>
    <m/>
    <m/>
    <m/>
    <m/>
    <m/>
    <m/>
    <m/>
    <m/>
    <m/>
    <m/>
    <m/>
    <m/>
    <n v="1"/>
    <m/>
    <m/>
    <m/>
  </r>
  <r>
    <d v="2024-04-08T00:00:00"/>
    <s v="Apr"/>
    <s v="Montag"/>
    <s v=" 16:24:40"/>
    <x v="3"/>
    <n v="1"/>
    <m/>
    <m/>
    <m/>
    <m/>
    <m/>
    <m/>
    <m/>
    <m/>
    <m/>
    <m/>
    <m/>
    <m/>
    <m/>
    <m/>
    <m/>
    <m/>
    <m/>
    <m/>
  </r>
  <r>
    <d v="2024-04-11T00:00:00"/>
    <s v="Apr"/>
    <s v="Donnerstag"/>
    <s v=" 16:24:44"/>
    <x v="3"/>
    <m/>
    <m/>
    <m/>
    <m/>
    <m/>
    <m/>
    <m/>
    <m/>
    <m/>
    <m/>
    <m/>
    <m/>
    <m/>
    <m/>
    <m/>
    <m/>
    <m/>
    <m/>
    <n v="1"/>
  </r>
  <r>
    <d v="2024-04-30T00:00:00"/>
    <s v="Apr"/>
    <s v="Dienstag"/>
    <s v=" 16:25:28"/>
    <x v="3"/>
    <m/>
    <m/>
    <m/>
    <m/>
    <m/>
    <m/>
    <m/>
    <m/>
    <m/>
    <m/>
    <m/>
    <m/>
    <m/>
    <m/>
    <m/>
    <n v="1"/>
    <m/>
    <m/>
    <m/>
  </r>
  <r>
    <d v="2024-04-30T00:00:00"/>
    <s v="Apr"/>
    <s v="Dienstag"/>
    <s v=" 16:25:28"/>
    <x v="3"/>
    <m/>
    <m/>
    <m/>
    <m/>
    <m/>
    <m/>
    <m/>
    <m/>
    <m/>
    <m/>
    <m/>
    <m/>
    <m/>
    <m/>
    <m/>
    <n v="1"/>
    <m/>
    <m/>
    <m/>
  </r>
  <r>
    <d v="2024-04-30T00:00:00"/>
    <s v="Apr"/>
    <s v="Dienstag"/>
    <s v=" 16:25:42"/>
    <x v="3"/>
    <m/>
    <m/>
    <m/>
    <m/>
    <m/>
    <m/>
    <m/>
    <m/>
    <m/>
    <m/>
    <m/>
    <m/>
    <m/>
    <m/>
    <m/>
    <n v="1"/>
    <m/>
    <m/>
    <m/>
  </r>
  <r>
    <d v="2024-04-30T00:00:00"/>
    <s v="Apr"/>
    <s v="Dienstag"/>
    <s v=" 16:25:42"/>
    <x v="3"/>
    <m/>
    <m/>
    <m/>
    <m/>
    <m/>
    <m/>
    <m/>
    <m/>
    <m/>
    <m/>
    <m/>
    <m/>
    <m/>
    <m/>
    <m/>
    <n v="1"/>
    <m/>
    <m/>
    <m/>
  </r>
  <r>
    <d v="2024-04-30T00:00:00"/>
    <s v="Apr"/>
    <s v="Dienstag"/>
    <s v=" 16:25:43"/>
    <x v="3"/>
    <m/>
    <m/>
    <m/>
    <m/>
    <m/>
    <m/>
    <m/>
    <m/>
    <m/>
    <m/>
    <m/>
    <m/>
    <m/>
    <m/>
    <m/>
    <n v="1"/>
    <m/>
    <m/>
    <m/>
  </r>
  <r>
    <d v="2024-04-29T00:00:00"/>
    <s v="Apr"/>
    <s v="Montag"/>
    <s v=" 16:29:03"/>
    <x v="3"/>
    <m/>
    <m/>
    <m/>
    <m/>
    <m/>
    <m/>
    <m/>
    <m/>
    <m/>
    <m/>
    <m/>
    <m/>
    <m/>
    <m/>
    <m/>
    <n v="1"/>
    <m/>
    <m/>
    <m/>
  </r>
  <r>
    <d v="2024-04-29T00:00:00"/>
    <s v="Apr"/>
    <s v="Montag"/>
    <s v=" 16:29:14"/>
    <x v="3"/>
    <m/>
    <m/>
    <m/>
    <m/>
    <m/>
    <n v="1"/>
    <m/>
    <m/>
    <m/>
    <m/>
    <m/>
    <m/>
    <m/>
    <m/>
    <m/>
    <m/>
    <m/>
    <m/>
    <m/>
  </r>
  <r>
    <d v="2024-04-02T00:00:00"/>
    <s v="Apr"/>
    <s v="Dienstag"/>
    <s v=" 16:29:58"/>
    <x v="3"/>
    <m/>
    <m/>
    <m/>
    <n v="1"/>
    <m/>
    <m/>
    <m/>
    <m/>
    <m/>
    <m/>
    <m/>
    <m/>
    <m/>
    <m/>
    <m/>
    <m/>
    <m/>
    <m/>
    <m/>
  </r>
  <r>
    <d v="2024-04-17T00:00:00"/>
    <s v="Apr"/>
    <s v="Mittwoch"/>
    <s v=" 16:30:01"/>
    <x v="3"/>
    <m/>
    <m/>
    <m/>
    <n v="1"/>
    <m/>
    <m/>
    <m/>
    <m/>
    <m/>
    <m/>
    <m/>
    <m/>
    <m/>
    <m/>
    <m/>
    <m/>
    <m/>
    <m/>
    <m/>
  </r>
  <r>
    <d v="2024-04-17T00:00:00"/>
    <s v="Apr"/>
    <s v="Mittwoch"/>
    <s v=" 16:32:23"/>
    <x v="3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6:32:55"/>
    <x v="3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6:32:56"/>
    <x v="3"/>
    <m/>
    <m/>
    <m/>
    <m/>
    <m/>
    <m/>
    <m/>
    <m/>
    <m/>
    <m/>
    <m/>
    <m/>
    <m/>
    <m/>
    <m/>
    <m/>
    <m/>
    <m/>
    <n v="1"/>
  </r>
  <r>
    <d v="2024-04-24T00:00:00"/>
    <s v="Apr"/>
    <s v="Mittwoch"/>
    <s v=" 16:33:21"/>
    <x v="3"/>
    <m/>
    <m/>
    <m/>
    <m/>
    <m/>
    <m/>
    <m/>
    <m/>
    <m/>
    <m/>
    <m/>
    <m/>
    <m/>
    <m/>
    <m/>
    <m/>
    <m/>
    <m/>
    <n v="1"/>
  </r>
  <r>
    <d v="2024-04-24T00:00:00"/>
    <s v="Apr"/>
    <s v="Mittwoch"/>
    <s v=" 16:33:21"/>
    <x v="3"/>
    <m/>
    <m/>
    <m/>
    <m/>
    <m/>
    <m/>
    <m/>
    <m/>
    <m/>
    <m/>
    <m/>
    <m/>
    <m/>
    <m/>
    <m/>
    <m/>
    <m/>
    <m/>
    <n v="1"/>
  </r>
  <r>
    <d v="2024-04-02T00:00:00"/>
    <s v="Apr"/>
    <s v="Dienstag"/>
    <s v=" 16:33:30"/>
    <x v="3"/>
    <m/>
    <m/>
    <m/>
    <m/>
    <m/>
    <m/>
    <m/>
    <m/>
    <n v="1"/>
    <m/>
    <m/>
    <m/>
    <m/>
    <m/>
    <m/>
    <m/>
    <m/>
    <m/>
    <m/>
  </r>
  <r>
    <d v="2024-04-02T00:00:00"/>
    <s v="Apr"/>
    <s v="Dienstag"/>
    <s v=" 16:33:32"/>
    <x v="3"/>
    <m/>
    <m/>
    <m/>
    <m/>
    <m/>
    <m/>
    <m/>
    <m/>
    <n v="1"/>
    <m/>
    <m/>
    <m/>
    <m/>
    <m/>
    <m/>
    <m/>
    <m/>
    <m/>
    <m/>
  </r>
  <r>
    <d v="2024-04-02T00:00:00"/>
    <s v="Apr"/>
    <s v="Dienstag"/>
    <s v=" 16:34:53"/>
    <x v="3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6:35:03"/>
    <x v="3"/>
    <m/>
    <m/>
    <m/>
    <m/>
    <m/>
    <m/>
    <n v="1"/>
    <m/>
    <m/>
    <m/>
    <m/>
    <m/>
    <m/>
    <m/>
    <m/>
    <m/>
    <m/>
    <m/>
    <m/>
  </r>
  <r>
    <d v="2024-04-18T00:00:00"/>
    <s v="Apr"/>
    <s v="Donnerstag"/>
    <s v=" 16:35:25"/>
    <x v="3"/>
    <m/>
    <m/>
    <m/>
    <n v="1"/>
    <m/>
    <m/>
    <m/>
    <m/>
    <m/>
    <m/>
    <m/>
    <m/>
    <m/>
    <m/>
    <m/>
    <m/>
    <m/>
    <m/>
    <m/>
  </r>
  <r>
    <d v="2024-04-02T00:00:00"/>
    <s v="Apr"/>
    <s v="Dienstag"/>
    <s v=" 16:36:29"/>
    <x v="3"/>
    <m/>
    <m/>
    <m/>
    <m/>
    <m/>
    <m/>
    <m/>
    <m/>
    <n v="1"/>
    <m/>
    <m/>
    <m/>
    <m/>
    <m/>
    <m/>
    <m/>
    <m/>
    <m/>
    <m/>
  </r>
  <r>
    <d v="2024-04-23T00:00:00"/>
    <s v="Apr"/>
    <s v="Dienstag"/>
    <s v=" 16:36:42"/>
    <x v="3"/>
    <m/>
    <m/>
    <m/>
    <m/>
    <m/>
    <m/>
    <m/>
    <m/>
    <m/>
    <m/>
    <m/>
    <m/>
    <m/>
    <m/>
    <m/>
    <n v="1"/>
    <m/>
    <m/>
    <m/>
  </r>
  <r>
    <d v="2024-04-25T00:00:00"/>
    <s v="Apr"/>
    <s v="Donnerstag"/>
    <s v=" 16:37:38"/>
    <x v="3"/>
    <m/>
    <m/>
    <m/>
    <m/>
    <m/>
    <m/>
    <m/>
    <m/>
    <m/>
    <m/>
    <m/>
    <m/>
    <m/>
    <m/>
    <m/>
    <n v="1"/>
    <m/>
    <m/>
    <m/>
  </r>
  <r>
    <d v="2024-04-23T00:00:00"/>
    <s v="Apr"/>
    <s v="Dienstag"/>
    <s v=" 16:38:26"/>
    <x v="3"/>
    <m/>
    <m/>
    <m/>
    <m/>
    <m/>
    <m/>
    <m/>
    <m/>
    <m/>
    <m/>
    <m/>
    <m/>
    <m/>
    <m/>
    <n v="1"/>
    <m/>
    <m/>
    <m/>
    <m/>
  </r>
  <r>
    <d v="2024-04-25T00:00:00"/>
    <s v="Apr"/>
    <s v="Donnerstag"/>
    <s v=" 16:40:42"/>
    <x v="3"/>
    <m/>
    <m/>
    <m/>
    <n v="1"/>
    <m/>
    <m/>
    <m/>
    <m/>
    <m/>
    <m/>
    <m/>
    <m/>
    <m/>
    <m/>
    <m/>
    <m/>
    <m/>
    <m/>
    <m/>
  </r>
  <r>
    <d v="2024-04-03T00:00:00"/>
    <s v="Apr"/>
    <s v="Mittwoch"/>
    <s v=" 16:43:55"/>
    <x v="3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6:44:35"/>
    <x v="3"/>
    <m/>
    <m/>
    <m/>
    <m/>
    <m/>
    <m/>
    <m/>
    <m/>
    <n v="1"/>
    <m/>
    <m/>
    <m/>
    <m/>
    <m/>
    <m/>
    <m/>
    <m/>
    <m/>
    <m/>
  </r>
  <r>
    <d v="2024-04-22T00:00:00"/>
    <s v="Apr"/>
    <s v="Montag"/>
    <s v=" 16:46:33"/>
    <x v="3"/>
    <m/>
    <m/>
    <m/>
    <m/>
    <m/>
    <m/>
    <n v="1"/>
    <m/>
    <m/>
    <m/>
    <m/>
    <m/>
    <m/>
    <m/>
    <m/>
    <m/>
    <m/>
    <m/>
    <m/>
  </r>
  <r>
    <d v="2024-04-22T00:00:00"/>
    <s v="Apr"/>
    <s v="Montag"/>
    <s v=" 16:46:35"/>
    <x v="3"/>
    <m/>
    <n v="1"/>
    <m/>
    <m/>
    <m/>
    <m/>
    <m/>
    <m/>
    <m/>
    <m/>
    <m/>
    <m/>
    <m/>
    <m/>
    <m/>
    <m/>
    <m/>
    <m/>
    <m/>
  </r>
  <r>
    <d v="2024-04-16T00:00:00"/>
    <s v="Apr"/>
    <s v="Dienstag"/>
    <s v=" 16:47:12"/>
    <x v="3"/>
    <m/>
    <m/>
    <m/>
    <n v="1"/>
    <m/>
    <m/>
    <m/>
    <m/>
    <m/>
    <m/>
    <m/>
    <m/>
    <m/>
    <m/>
    <m/>
    <m/>
    <m/>
    <m/>
    <m/>
  </r>
  <r>
    <d v="2024-04-18T00:00:00"/>
    <s v="Apr"/>
    <s v="Donnerstag"/>
    <s v=" 16:49:12"/>
    <x v="3"/>
    <m/>
    <m/>
    <m/>
    <m/>
    <m/>
    <m/>
    <n v="1"/>
    <m/>
    <m/>
    <m/>
    <m/>
    <m/>
    <m/>
    <m/>
    <m/>
    <m/>
    <m/>
    <m/>
    <m/>
  </r>
  <r>
    <d v="2024-04-18T00:00:00"/>
    <s v="Apr"/>
    <s v="Donnerstag"/>
    <s v=" 16:49:13"/>
    <x v="3"/>
    <m/>
    <m/>
    <m/>
    <m/>
    <m/>
    <m/>
    <m/>
    <n v="1"/>
    <m/>
    <m/>
    <m/>
    <m/>
    <m/>
    <m/>
    <m/>
    <m/>
    <m/>
    <m/>
    <m/>
  </r>
  <r>
    <d v="2024-04-02T00:00:00"/>
    <s v="Apr"/>
    <s v="Dienstag"/>
    <s v=" 16:49:36"/>
    <x v="3"/>
    <m/>
    <m/>
    <m/>
    <m/>
    <m/>
    <m/>
    <m/>
    <m/>
    <m/>
    <m/>
    <m/>
    <m/>
    <m/>
    <n v="1"/>
    <m/>
    <m/>
    <m/>
    <m/>
    <m/>
  </r>
  <r>
    <d v="2024-04-02T00:00:00"/>
    <s v="Apr"/>
    <s v="Dienstag"/>
    <s v=" 16:49:37"/>
    <x v="3"/>
    <m/>
    <m/>
    <m/>
    <m/>
    <m/>
    <m/>
    <m/>
    <m/>
    <m/>
    <m/>
    <m/>
    <m/>
    <m/>
    <n v="1"/>
    <m/>
    <m/>
    <m/>
    <m/>
    <m/>
  </r>
  <r>
    <d v="2024-04-11T00:00:00"/>
    <s v="Apr"/>
    <s v="Donnerstag"/>
    <s v=" 16:50:41"/>
    <x v="3"/>
    <m/>
    <m/>
    <m/>
    <m/>
    <m/>
    <m/>
    <m/>
    <m/>
    <n v="1"/>
    <m/>
    <m/>
    <m/>
    <m/>
    <m/>
    <m/>
    <m/>
    <m/>
    <m/>
    <m/>
  </r>
  <r>
    <d v="2024-04-02T00:00:00"/>
    <s v="Apr"/>
    <s v="Dienstag"/>
    <s v=" 16:50:58"/>
    <x v="3"/>
    <m/>
    <m/>
    <m/>
    <m/>
    <m/>
    <m/>
    <m/>
    <m/>
    <n v="1"/>
    <m/>
    <m/>
    <m/>
    <m/>
    <m/>
    <m/>
    <m/>
    <m/>
    <m/>
    <m/>
  </r>
  <r>
    <d v="2024-04-17T00:00:00"/>
    <s v="Apr"/>
    <s v="Mittwoch"/>
    <s v=" 16:51:35"/>
    <x v="3"/>
    <m/>
    <m/>
    <m/>
    <m/>
    <m/>
    <m/>
    <m/>
    <m/>
    <n v="1"/>
    <m/>
    <m/>
    <m/>
    <m/>
    <m/>
    <m/>
    <m/>
    <m/>
    <m/>
    <m/>
  </r>
  <r>
    <d v="2024-04-17T00:00:00"/>
    <s v="Apr"/>
    <s v="Mittwoch"/>
    <s v=" 16:51:36"/>
    <x v="3"/>
    <m/>
    <m/>
    <m/>
    <m/>
    <m/>
    <m/>
    <m/>
    <m/>
    <n v="1"/>
    <m/>
    <m/>
    <m/>
    <m/>
    <m/>
    <m/>
    <m/>
    <m/>
    <m/>
    <m/>
  </r>
  <r>
    <d v="2024-04-17T00:00:00"/>
    <s v="Apr"/>
    <s v="Mittwoch"/>
    <s v=" 16:51:38"/>
    <x v="3"/>
    <m/>
    <n v="1"/>
    <m/>
    <m/>
    <m/>
    <m/>
    <m/>
    <m/>
    <m/>
    <m/>
    <m/>
    <m/>
    <m/>
    <m/>
    <m/>
    <m/>
    <m/>
    <m/>
    <m/>
  </r>
  <r>
    <d v="2024-04-10T00:00:00"/>
    <s v="Apr"/>
    <s v="Mittwoch"/>
    <s v=" 16:51:46"/>
    <x v="3"/>
    <m/>
    <m/>
    <m/>
    <m/>
    <m/>
    <m/>
    <m/>
    <m/>
    <n v="1"/>
    <m/>
    <m/>
    <m/>
    <m/>
    <m/>
    <m/>
    <m/>
    <m/>
    <m/>
    <m/>
  </r>
  <r>
    <d v="2024-04-08T00:00:00"/>
    <s v="Apr"/>
    <s v="Montag"/>
    <s v=" 16:52:06"/>
    <x v="3"/>
    <m/>
    <m/>
    <m/>
    <m/>
    <m/>
    <m/>
    <m/>
    <m/>
    <m/>
    <m/>
    <m/>
    <m/>
    <m/>
    <n v="1"/>
    <m/>
    <m/>
    <m/>
    <m/>
    <m/>
  </r>
  <r>
    <d v="2024-04-08T00:00:00"/>
    <s v="Apr"/>
    <s v="Montag"/>
    <s v=" 16:53:58"/>
    <x v="3"/>
    <m/>
    <n v="1"/>
    <m/>
    <m/>
    <m/>
    <m/>
    <m/>
    <m/>
    <m/>
    <m/>
    <m/>
    <m/>
    <m/>
    <m/>
    <m/>
    <m/>
    <m/>
    <m/>
    <m/>
  </r>
  <r>
    <d v="2024-04-30T00:00:00"/>
    <s v="Apr"/>
    <s v="Dienstag"/>
    <s v=" 16:54:33"/>
    <x v="3"/>
    <m/>
    <m/>
    <m/>
    <m/>
    <m/>
    <m/>
    <m/>
    <m/>
    <n v="1"/>
    <m/>
    <m/>
    <m/>
    <m/>
    <m/>
    <m/>
    <m/>
    <m/>
    <m/>
    <m/>
  </r>
  <r>
    <d v="2024-04-08T00:00:00"/>
    <s v="Apr"/>
    <s v="Montag"/>
    <s v=" 16:55:49"/>
    <x v="3"/>
    <n v="1"/>
    <m/>
    <m/>
    <m/>
    <m/>
    <m/>
    <m/>
    <m/>
    <m/>
    <m/>
    <m/>
    <m/>
    <m/>
    <m/>
    <m/>
    <m/>
    <m/>
    <m/>
    <m/>
  </r>
  <r>
    <d v="2024-04-29T00:00:00"/>
    <s v="Apr"/>
    <s v="Montag"/>
    <s v=" 16:55:50"/>
    <x v="3"/>
    <m/>
    <m/>
    <m/>
    <m/>
    <m/>
    <m/>
    <m/>
    <m/>
    <m/>
    <m/>
    <m/>
    <m/>
    <m/>
    <m/>
    <m/>
    <n v="1"/>
    <m/>
    <m/>
    <m/>
  </r>
  <r>
    <d v="2024-04-29T00:00:00"/>
    <s v="Apr"/>
    <s v="Montag"/>
    <s v=" 16:55:52"/>
    <x v="3"/>
    <m/>
    <m/>
    <m/>
    <m/>
    <m/>
    <m/>
    <m/>
    <m/>
    <n v="1"/>
    <m/>
    <m/>
    <m/>
    <m/>
    <m/>
    <m/>
    <m/>
    <m/>
    <m/>
    <m/>
  </r>
  <r>
    <d v="2024-04-24T00:00:00"/>
    <s v="Apr"/>
    <s v="Mittwoch"/>
    <s v=" 16:57:52"/>
    <x v="3"/>
    <m/>
    <m/>
    <m/>
    <m/>
    <m/>
    <m/>
    <m/>
    <m/>
    <n v="1"/>
    <m/>
    <m/>
    <m/>
    <m/>
    <m/>
    <m/>
    <m/>
    <m/>
    <m/>
    <m/>
  </r>
  <r>
    <d v="2024-04-02T00:00:00"/>
    <s v="Apr"/>
    <s v="Dienstag"/>
    <s v=" 16:59:22"/>
    <x v="3"/>
    <m/>
    <m/>
    <m/>
    <m/>
    <m/>
    <m/>
    <m/>
    <m/>
    <n v="1"/>
    <m/>
    <m/>
    <m/>
    <m/>
    <m/>
    <m/>
    <m/>
    <m/>
    <m/>
    <m/>
  </r>
  <r>
    <d v="2024-04-18T00:00:00"/>
    <s v="Apr"/>
    <s v="Donnerstag"/>
    <s v=" 17:00:06"/>
    <x v="4"/>
    <m/>
    <m/>
    <m/>
    <m/>
    <m/>
    <m/>
    <m/>
    <m/>
    <n v="1"/>
    <m/>
    <m/>
    <m/>
    <m/>
    <m/>
    <m/>
    <m/>
    <m/>
    <m/>
    <m/>
  </r>
  <r>
    <d v="2024-04-23T00:00:00"/>
    <s v="Apr"/>
    <s v="Dienstag"/>
    <s v=" 17:00:12"/>
    <x v="4"/>
    <m/>
    <n v="1"/>
    <m/>
    <m/>
    <m/>
    <m/>
    <m/>
    <m/>
    <m/>
    <m/>
    <m/>
    <m/>
    <m/>
    <m/>
    <m/>
    <m/>
    <m/>
    <m/>
    <m/>
  </r>
  <r>
    <d v="2024-04-25T00:00:00"/>
    <s v="Apr"/>
    <s v="Donnerstag"/>
    <s v=" 17:01:02"/>
    <x v="4"/>
    <m/>
    <m/>
    <m/>
    <m/>
    <m/>
    <m/>
    <m/>
    <m/>
    <m/>
    <m/>
    <m/>
    <m/>
    <m/>
    <m/>
    <m/>
    <m/>
    <m/>
    <m/>
    <n v="1"/>
  </r>
  <r>
    <d v="2024-04-09T00:00:00"/>
    <s v="Apr"/>
    <s v="Dienstag"/>
    <s v=" 17:01:09"/>
    <x v="4"/>
    <m/>
    <m/>
    <m/>
    <m/>
    <m/>
    <m/>
    <m/>
    <m/>
    <m/>
    <m/>
    <m/>
    <m/>
    <m/>
    <m/>
    <m/>
    <n v="1"/>
    <m/>
    <m/>
    <m/>
  </r>
  <r>
    <d v="2024-04-04T00:00:00"/>
    <s v="Apr"/>
    <s v="Donnerstag"/>
    <s v=" 17:01:10"/>
    <x v="4"/>
    <n v="1"/>
    <m/>
    <m/>
    <m/>
    <m/>
    <m/>
    <m/>
    <m/>
    <m/>
    <m/>
    <m/>
    <m/>
    <m/>
    <m/>
    <m/>
    <m/>
    <m/>
    <m/>
    <m/>
  </r>
  <r>
    <d v="2024-04-02T00:00:00"/>
    <s v="Apr"/>
    <s v="Dienstag"/>
    <s v=" 17:02:54"/>
    <x v="4"/>
    <m/>
    <m/>
    <m/>
    <m/>
    <m/>
    <m/>
    <m/>
    <m/>
    <n v="1"/>
    <m/>
    <m/>
    <m/>
    <m/>
    <m/>
    <m/>
    <m/>
    <m/>
    <m/>
    <m/>
  </r>
  <r>
    <d v="2024-04-22T00:00:00"/>
    <s v="Apr"/>
    <s v="Montag"/>
    <s v=" 17:05:13"/>
    <x v="4"/>
    <m/>
    <m/>
    <m/>
    <m/>
    <m/>
    <m/>
    <m/>
    <m/>
    <m/>
    <m/>
    <m/>
    <m/>
    <m/>
    <m/>
    <m/>
    <m/>
    <m/>
    <m/>
    <n v="1"/>
  </r>
  <r>
    <d v="2024-04-18T00:00:00"/>
    <s v="Apr"/>
    <s v="Donnerstag"/>
    <s v=" 17:05:45"/>
    <x v="4"/>
    <m/>
    <m/>
    <m/>
    <m/>
    <m/>
    <m/>
    <n v="1"/>
    <m/>
    <m/>
    <m/>
    <m/>
    <m/>
    <m/>
    <m/>
    <m/>
    <m/>
    <m/>
    <m/>
    <m/>
  </r>
  <r>
    <d v="2024-04-02T00:00:00"/>
    <s v="Apr"/>
    <s v="Dienstag"/>
    <s v=" 17:07:46"/>
    <x v="4"/>
    <m/>
    <m/>
    <m/>
    <m/>
    <m/>
    <n v="1"/>
    <m/>
    <m/>
    <m/>
    <m/>
    <m/>
    <m/>
    <m/>
    <m/>
    <m/>
    <m/>
    <m/>
    <m/>
    <m/>
  </r>
  <r>
    <d v="2024-04-23T00:00:00"/>
    <s v="Apr"/>
    <s v="Dienstag"/>
    <s v=" 17:07:58"/>
    <x v="4"/>
    <m/>
    <m/>
    <m/>
    <m/>
    <m/>
    <m/>
    <m/>
    <m/>
    <m/>
    <m/>
    <m/>
    <m/>
    <m/>
    <m/>
    <m/>
    <n v="1"/>
    <m/>
    <m/>
    <m/>
  </r>
  <r>
    <d v="2024-04-29T00:00:00"/>
    <s v="Apr"/>
    <s v="Montag"/>
    <s v=" 17:08:45"/>
    <x v="4"/>
    <m/>
    <m/>
    <m/>
    <m/>
    <m/>
    <m/>
    <m/>
    <m/>
    <m/>
    <m/>
    <m/>
    <m/>
    <m/>
    <m/>
    <m/>
    <m/>
    <m/>
    <m/>
    <n v="1"/>
  </r>
  <r>
    <d v="2024-04-29T00:00:00"/>
    <s v="Apr"/>
    <s v="Montag"/>
    <s v=" 17:08:48"/>
    <x v="4"/>
    <m/>
    <m/>
    <m/>
    <m/>
    <m/>
    <m/>
    <m/>
    <m/>
    <n v="1"/>
    <m/>
    <m/>
    <m/>
    <m/>
    <m/>
    <m/>
    <m/>
    <m/>
    <m/>
    <m/>
  </r>
  <r>
    <d v="2024-04-17T00:00:00"/>
    <s v="Apr"/>
    <s v="Mittwoch"/>
    <s v=" 17:13:11"/>
    <x v="4"/>
    <m/>
    <m/>
    <m/>
    <m/>
    <m/>
    <m/>
    <m/>
    <m/>
    <n v="1"/>
    <m/>
    <m/>
    <m/>
    <m/>
    <m/>
    <m/>
    <m/>
    <m/>
    <m/>
    <m/>
  </r>
  <r>
    <d v="2024-04-30T00:00:00"/>
    <s v="Apr"/>
    <s v="Dienstag"/>
    <s v=" 17:15:32"/>
    <x v="4"/>
    <m/>
    <m/>
    <m/>
    <m/>
    <m/>
    <m/>
    <m/>
    <m/>
    <m/>
    <m/>
    <m/>
    <m/>
    <m/>
    <m/>
    <m/>
    <n v="1"/>
    <m/>
    <m/>
    <m/>
  </r>
  <r>
    <d v="2024-04-30T00:00:00"/>
    <s v="Apr"/>
    <s v="Dienstag"/>
    <s v=" 17:15:32"/>
    <x v="4"/>
    <m/>
    <m/>
    <m/>
    <m/>
    <m/>
    <m/>
    <m/>
    <m/>
    <m/>
    <m/>
    <m/>
    <m/>
    <m/>
    <m/>
    <m/>
    <n v="1"/>
    <m/>
    <m/>
    <m/>
  </r>
  <r>
    <d v="2024-04-30T00:00:00"/>
    <s v="Apr"/>
    <s v="Dienstag"/>
    <s v=" 17:15:33"/>
    <x v="4"/>
    <m/>
    <m/>
    <m/>
    <m/>
    <m/>
    <m/>
    <m/>
    <m/>
    <m/>
    <m/>
    <m/>
    <m/>
    <m/>
    <m/>
    <m/>
    <n v="1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8">
  <r>
    <d v="2024-05-23T00:00:00"/>
    <s v="Mai"/>
    <s v="Donnerstag"/>
    <s v=" 09:00:51"/>
    <x v="0"/>
    <m/>
    <m/>
    <m/>
    <m/>
    <m/>
    <m/>
    <m/>
    <m/>
    <m/>
    <m/>
    <x v="0"/>
    <x v="0"/>
    <m/>
    <n v="1"/>
    <m/>
    <m/>
    <m/>
    <m/>
    <m/>
  </r>
  <r>
    <d v="2024-05-22T00:00:00"/>
    <s v="Mai"/>
    <s v="Mittwoch"/>
    <s v=" 09:03:37"/>
    <x v="0"/>
    <m/>
    <m/>
    <m/>
    <m/>
    <m/>
    <m/>
    <m/>
    <m/>
    <m/>
    <m/>
    <x v="0"/>
    <x v="0"/>
    <m/>
    <m/>
    <m/>
    <m/>
    <m/>
    <m/>
    <n v="1"/>
  </r>
  <r>
    <d v="2024-05-31T00:00:00"/>
    <s v="Mai"/>
    <s v="Freitag"/>
    <s v=" 09:03:55"/>
    <x v="0"/>
    <m/>
    <m/>
    <m/>
    <m/>
    <m/>
    <m/>
    <m/>
    <m/>
    <n v="1"/>
    <m/>
    <x v="0"/>
    <x v="0"/>
    <m/>
    <m/>
    <m/>
    <m/>
    <m/>
    <m/>
    <m/>
  </r>
  <r>
    <d v="2024-05-21T00:00:00"/>
    <s v="Mai"/>
    <s v="Dienstag"/>
    <s v=" 09:04:01"/>
    <x v="0"/>
    <m/>
    <m/>
    <m/>
    <m/>
    <m/>
    <m/>
    <m/>
    <m/>
    <n v="1"/>
    <m/>
    <x v="0"/>
    <x v="0"/>
    <m/>
    <m/>
    <m/>
    <m/>
    <m/>
    <m/>
    <m/>
  </r>
  <r>
    <d v="2024-05-21T00:00:00"/>
    <s v="Mai"/>
    <s v="Dienstag"/>
    <s v=" 09:04:02"/>
    <x v="0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09:04:08"/>
    <x v="0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09:04:19"/>
    <x v="0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09:04:21"/>
    <x v="0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09:04:36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09:04:38"/>
    <x v="0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09:04:40"/>
    <x v="0"/>
    <m/>
    <m/>
    <m/>
    <n v="1"/>
    <m/>
    <m/>
    <m/>
    <m/>
    <m/>
    <m/>
    <x v="0"/>
    <x v="0"/>
    <m/>
    <m/>
    <m/>
    <m/>
    <m/>
    <m/>
    <m/>
  </r>
  <r>
    <d v="2024-05-31T00:00:00"/>
    <s v="Mai"/>
    <s v="Freitag"/>
    <s v=" 09:05:03"/>
    <x v="0"/>
    <m/>
    <m/>
    <m/>
    <m/>
    <m/>
    <m/>
    <m/>
    <m/>
    <m/>
    <m/>
    <x v="0"/>
    <x v="0"/>
    <m/>
    <m/>
    <m/>
    <m/>
    <m/>
    <m/>
    <n v="1"/>
  </r>
  <r>
    <d v="2024-05-28T00:00:00"/>
    <s v="Mai"/>
    <s v="Dienstag"/>
    <s v=" 09:05:54"/>
    <x v="0"/>
    <m/>
    <m/>
    <m/>
    <m/>
    <m/>
    <m/>
    <m/>
    <m/>
    <m/>
    <m/>
    <x v="0"/>
    <x v="0"/>
    <m/>
    <m/>
    <m/>
    <m/>
    <m/>
    <m/>
    <n v="1"/>
  </r>
  <r>
    <d v="2024-05-24T00:00:00"/>
    <s v="Mai"/>
    <s v="Freitag"/>
    <s v=" 09:07:13"/>
    <x v="0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09:07:41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09:07:53"/>
    <x v="0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09:07:54"/>
    <x v="0"/>
    <m/>
    <m/>
    <m/>
    <m/>
    <m/>
    <m/>
    <m/>
    <m/>
    <m/>
    <m/>
    <x v="0"/>
    <x v="0"/>
    <m/>
    <m/>
    <m/>
    <m/>
    <m/>
    <m/>
    <n v="1"/>
  </r>
  <r>
    <d v="2024-05-29T00:00:00"/>
    <s v="Mai"/>
    <s v="Mittwoch"/>
    <s v=" 09:09:02"/>
    <x v="0"/>
    <m/>
    <m/>
    <m/>
    <m/>
    <m/>
    <m/>
    <m/>
    <m/>
    <m/>
    <m/>
    <x v="0"/>
    <x v="0"/>
    <m/>
    <n v="1"/>
    <m/>
    <m/>
    <m/>
    <m/>
    <m/>
  </r>
  <r>
    <d v="2024-05-28T00:00:00"/>
    <s v="Mai"/>
    <s v="Dienstag"/>
    <s v=" 09:09:03"/>
    <x v="0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09:09:12"/>
    <x v="0"/>
    <m/>
    <m/>
    <m/>
    <m/>
    <m/>
    <m/>
    <m/>
    <m/>
    <m/>
    <m/>
    <x v="0"/>
    <x v="0"/>
    <m/>
    <m/>
    <m/>
    <m/>
    <m/>
    <m/>
    <n v="1"/>
  </r>
  <r>
    <d v="2024-05-29T00:00:00"/>
    <s v="Mai"/>
    <s v="Mittwoch"/>
    <s v=" 09:09:16"/>
    <x v="0"/>
    <m/>
    <n v="1"/>
    <m/>
    <m/>
    <m/>
    <m/>
    <m/>
    <m/>
    <m/>
    <m/>
    <x v="0"/>
    <x v="0"/>
    <m/>
    <m/>
    <m/>
    <m/>
    <m/>
    <m/>
    <m/>
  </r>
  <r>
    <d v="2024-05-17T00:00:00"/>
    <s v="Mai"/>
    <s v="Freitag"/>
    <s v=" 09:09:34"/>
    <x v="0"/>
    <m/>
    <m/>
    <m/>
    <m/>
    <m/>
    <m/>
    <n v="1"/>
    <m/>
    <m/>
    <m/>
    <x v="0"/>
    <x v="0"/>
    <m/>
    <m/>
    <m/>
    <m/>
    <m/>
    <m/>
    <m/>
  </r>
  <r>
    <d v="2024-05-28T00:00:00"/>
    <s v="Mai"/>
    <s v="Dienstag"/>
    <s v=" 09:09:39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09:09:48"/>
    <x v="0"/>
    <n v="1"/>
    <m/>
    <m/>
    <m/>
    <m/>
    <m/>
    <m/>
    <m/>
    <m/>
    <m/>
    <x v="0"/>
    <x v="0"/>
    <m/>
    <m/>
    <m/>
    <m/>
    <m/>
    <m/>
    <m/>
  </r>
  <r>
    <d v="2024-05-16T00:00:00"/>
    <s v="Mai"/>
    <s v="Donnerstag"/>
    <s v=" 09:10:59"/>
    <x v="0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09:11:37"/>
    <x v="0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09:12:05"/>
    <x v="0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09:12:06"/>
    <x v="0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09:12:08"/>
    <x v="0"/>
    <m/>
    <m/>
    <m/>
    <m/>
    <m/>
    <m/>
    <m/>
    <m/>
    <m/>
    <m/>
    <x v="0"/>
    <x v="0"/>
    <m/>
    <n v="1"/>
    <m/>
    <m/>
    <m/>
    <m/>
    <m/>
  </r>
  <r>
    <d v="2024-05-14T00:00:00"/>
    <s v="Mai"/>
    <s v="Dienstag"/>
    <s v=" 09:12:41"/>
    <x v="0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09:12:47"/>
    <x v="0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09:13:08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09:13:10"/>
    <x v="0"/>
    <n v="1"/>
    <m/>
    <m/>
    <m/>
    <m/>
    <m/>
    <m/>
    <m/>
    <m/>
    <m/>
    <x v="0"/>
    <x v="0"/>
    <m/>
    <m/>
    <m/>
    <m/>
    <m/>
    <m/>
    <m/>
  </r>
  <r>
    <d v="2024-05-13T00:00:00"/>
    <s v="Mai"/>
    <s v="Montag"/>
    <s v=" 09:13:13"/>
    <x v="0"/>
    <m/>
    <m/>
    <m/>
    <m/>
    <m/>
    <m/>
    <n v="1"/>
    <m/>
    <m/>
    <m/>
    <x v="0"/>
    <x v="0"/>
    <m/>
    <m/>
    <m/>
    <m/>
    <m/>
    <m/>
    <m/>
  </r>
  <r>
    <d v="2024-05-23T00:00:00"/>
    <s v="Mai"/>
    <s v="Donnerstag"/>
    <s v=" 09:13:15"/>
    <x v="0"/>
    <m/>
    <m/>
    <m/>
    <m/>
    <m/>
    <n v="1"/>
    <m/>
    <m/>
    <m/>
    <m/>
    <x v="0"/>
    <x v="0"/>
    <m/>
    <m/>
    <m/>
    <m/>
    <m/>
    <m/>
    <m/>
  </r>
  <r>
    <d v="2024-05-23T00:00:00"/>
    <s v="Mai"/>
    <s v="Donnerstag"/>
    <s v=" 09:17:36"/>
    <x v="0"/>
    <m/>
    <m/>
    <m/>
    <n v="1"/>
    <m/>
    <m/>
    <m/>
    <m/>
    <m/>
    <m/>
    <x v="0"/>
    <x v="0"/>
    <m/>
    <m/>
    <m/>
    <m/>
    <m/>
    <m/>
    <m/>
  </r>
  <r>
    <d v="2024-05-21T00:00:00"/>
    <s v="Mai"/>
    <s v="Dienstag"/>
    <s v=" 09:17:43"/>
    <x v="0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09:18:35"/>
    <x v="0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09:18:43"/>
    <x v="0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09:19:05"/>
    <x v="0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09:19:31"/>
    <x v="0"/>
    <m/>
    <m/>
    <m/>
    <m/>
    <m/>
    <m/>
    <m/>
    <m/>
    <m/>
    <m/>
    <x v="0"/>
    <x v="0"/>
    <n v="1"/>
    <m/>
    <m/>
    <m/>
    <m/>
    <m/>
    <m/>
  </r>
  <r>
    <d v="2024-05-24T00:00:00"/>
    <s v="Mai"/>
    <s v="Freitag"/>
    <s v=" 09:19:49"/>
    <x v="0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09:19:51"/>
    <x v="0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09:20:07"/>
    <x v="0"/>
    <m/>
    <m/>
    <m/>
    <m/>
    <m/>
    <m/>
    <n v="1"/>
    <m/>
    <m/>
    <m/>
    <x v="0"/>
    <x v="0"/>
    <m/>
    <m/>
    <m/>
    <m/>
    <m/>
    <m/>
    <m/>
  </r>
  <r>
    <d v="2024-05-15T00:00:00"/>
    <s v="Mai"/>
    <s v="Mittwoch"/>
    <s v=" 09:20:28"/>
    <x v="0"/>
    <m/>
    <m/>
    <m/>
    <n v="1"/>
    <m/>
    <m/>
    <m/>
    <m/>
    <m/>
    <m/>
    <x v="0"/>
    <x v="0"/>
    <m/>
    <m/>
    <m/>
    <m/>
    <m/>
    <m/>
    <m/>
  </r>
  <r>
    <d v="2024-05-02T00:00:00"/>
    <s v="Mai"/>
    <s v="Donnerstag"/>
    <s v=" 09:21:26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09:21:28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09:22:37"/>
    <x v="0"/>
    <m/>
    <m/>
    <m/>
    <m/>
    <m/>
    <m/>
    <m/>
    <n v="1"/>
    <m/>
    <m/>
    <x v="0"/>
    <x v="0"/>
    <m/>
    <m/>
    <m/>
    <m/>
    <m/>
    <m/>
    <m/>
  </r>
  <r>
    <d v="2024-05-13T00:00:00"/>
    <s v="Mai"/>
    <s v="Montag"/>
    <s v=" 09:22:38"/>
    <x v="0"/>
    <m/>
    <m/>
    <m/>
    <m/>
    <m/>
    <m/>
    <m/>
    <n v="1"/>
    <m/>
    <m/>
    <x v="0"/>
    <x v="0"/>
    <m/>
    <m/>
    <m/>
    <m/>
    <m/>
    <m/>
    <m/>
  </r>
  <r>
    <d v="2024-05-27T00:00:00"/>
    <s v="Mai"/>
    <s v="Montag"/>
    <s v=" 09:22:41"/>
    <x v="0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09:22:45"/>
    <x v="0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09:26:05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09:26:54"/>
    <x v="0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09:27:20"/>
    <x v="0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09:27:21"/>
    <x v="0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09:27:34"/>
    <x v="0"/>
    <m/>
    <m/>
    <m/>
    <m/>
    <m/>
    <m/>
    <m/>
    <n v="1"/>
    <m/>
    <m/>
    <x v="0"/>
    <x v="0"/>
    <m/>
    <m/>
    <m/>
    <m/>
    <m/>
    <m/>
    <m/>
  </r>
  <r>
    <d v="2024-05-02T00:00:00"/>
    <s v="Mai"/>
    <s v="Donnerstag"/>
    <s v=" 09:27:36"/>
    <x v="0"/>
    <m/>
    <m/>
    <m/>
    <m/>
    <m/>
    <m/>
    <m/>
    <n v="1"/>
    <m/>
    <m/>
    <x v="0"/>
    <x v="0"/>
    <m/>
    <m/>
    <m/>
    <m/>
    <m/>
    <m/>
    <m/>
  </r>
  <r>
    <d v="2024-05-13T00:00:00"/>
    <s v="Mai"/>
    <s v="Montag"/>
    <s v=" 09:28:03"/>
    <x v="0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09:29:04"/>
    <x v="0"/>
    <m/>
    <m/>
    <m/>
    <m/>
    <m/>
    <n v="1"/>
    <m/>
    <m/>
    <m/>
    <m/>
    <x v="0"/>
    <x v="0"/>
    <m/>
    <m/>
    <m/>
    <m/>
    <m/>
    <m/>
    <m/>
  </r>
  <r>
    <d v="2024-05-13T00:00:00"/>
    <s v="Mai"/>
    <s v="Montag"/>
    <s v=" 09:30:24"/>
    <x v="0"/>
    <m/>
    <n v="1"/>
    <m/>
    <m/>
    <m/>
    <m/>
    <m/>
    <m/>
    <m/>
    <m/>
    <x v="0"/>
    <x v="0"/>
    <m/>
    <m/>
    <m/>
    <m/>
    <m/>
    <m/>
    <m/>
  </r>
  <r>
    <d v="2024-05-06T00:00:00"/>
    <s v="Mai"/>
    <s v="Montag"/>
    <s v=" 09:30:52"/>
    <x v="0"/>
    <m/>
    <m/>
    <m/>
    <m/>
    <m/>
    <m/>
    <m/>
    <m/>
    <n v="1"/>
    <m/>
    <x v="0"/>
    <x v="0"/>
    <m/>
    <m/>
    <m/>
    <m/>
    <m/>
    <m/>
    <m/>
  </r>
  <r>
    <d v="2024-05-11T00:00:00"/>
    <s v="Mai"/>
    <s v="Samstag"/>
    <s v=" 09:31:31"/>
    <x v="1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09:31:32"/>
    <x v="0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09:31:40"/>
    <x v="0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09:32:46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09:32:48"/>
    <x v="1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09:32:54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09:32:56"/>
    <x v="0"/>
    <m/>
    <m/>
    <m/>
    <n v="1"/>
    <m/>
    <m/>
    <m/>
    <m/>
    <m/>
    <m/>
    <x v="0"/>
    <x v="0"/>
    <m/>
    <m/>
    <m/>
    <m/>
    <m/>
    <m/>
    <m/>
  </r>
  <r>
    <d v="2024-05-11T00:00:00"/>
    <s v="Mai"/>
    <s v="Samstag"/>
    <s v=" 09:33:59"/>
    <x v="1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09:35:35"/>
    <x v="0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09:35:40"/>
    <x v="0"/>
    <m/>
    <m/>
    <m/>
    <m/>
    <m/>
    <m/>
    <m/>
    <n v="1"/>
    <m/>
    <m/>
    <x v="0"/>
    <x v="0"/>
    <m/>
    <m/>
    <m/>
    <m/>
    <m/>
    <m/>
    <m/>
  </r>
  <r>
    <d v="2024-05-21T00:00:00"/>
    <s v="Mai"/>
    <s v="Dienstag"/>
    <s v=" 09:35:43"/>
    <x v="0"/>
    <m/>
    <m/>
    <m/>
    <n v="1"/>
    <m/>
    <m/>
    <m/>
    <m/>
    <m/>
    <m/>
    <x v="0"/>
    <x v="0"/>
    <m/>
    <m/>
    <m/>
    <m/>
    <m/>
    <m/>
    <m/>
  </r>
  <r>
    <d v="2024-05-23T00:00:00"/>
    <s v="Mai"/>
    <s v="Donnerstag"/>
    <s v=" 09:35:50"/>
    <x v="0"/>
    <m/>
    <m/>
    <m/>
    <m/>
    <m/>
    <m/>
    <n v="1"/>
    <m/>
    <m/>
    <m/>
    <x v="0"/>
    <x v="0"/>
    <m/>
    <m/>
    <m/>
    <m/>
    <m/>
    <m/>
    <m/>
  </r>
  <r>
    <d v="2024-05-22T00:00:00"/>
    <s v="Mai"/>
    <s v="Mittwoch"/>
    <s v=" 09:36:07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09:36:36"/>
    <x v="1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09:37:37"/>
    <x v="0"/>
    <m/>
    <n v="1"/>
    <m/>
    <m/>
    <m/>
    <m/>
    <m/>
    <m/>
    <m/>
    <m/>
    <x v="0"/>
    <x v="0"/>
    <m/>
    <m/>
    <m/>
    <m/>
    <m/>
    <m/>
    <m/>
  </r>
  <r>
    <d v="2024-05-06T00:00:00"/>
    <s v="Mai"/>
    <s v="Montag"/>
    <s v=" 09:38:48"/>
    <x v="0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09:38:51"/>
    <x v="0"/>
    <m/>
    <m/>
    <m/>
    <m/>
    <m/>
    <m/>
    <m/>
    <n v="1"/>
    <m/>
    <m/>
    <x v="0"/>
    <x v="0"/>
    <m/>
    <m/>
    <m/>
    <m/>
    <m/>
    <m/>
    <m/>
  </r>
  <r>
    <d v="2024-05-06T00:00:00"/>
    <s v="Mai"/>
    <s v="Montag"/>
    <s v=" 09:38:53"/>
    <x v="0"/>
    <m/>
    <n v="1"/>
    <m/>
    <m/>
    <m/>
    <m/>
    <m/>
    <m/>
    <m/>
    <m/>
    <x v="0"/>
    <x v="0"/>
    <m/>
    <m/>
    <m/>
    <m/>
    <m/>
    <m/>
    <m/>
  </r>
  <r>
    <d v="2024-05-03T00:00:00"/>
    <s v="Mai"/>
    <s v="Freitag"/>
    <s v=" 09:38:56"/>
    <x v="0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09:39:04"/>
    <x v="0"/>
    <m/>
    <m/>
    <m/>
    <n v="1"/>
    <m/>
    <m/>
    <m/>
    <m/>
    <m/>
    <m/>
    <x v="0"/>
    <x v="0"/>
    <m/>
    <m/>
    <m/>
    <m/>
    <m/>
    <m/>
    <m/>
  </r>
  <r>
    <d v="2024-05-14T00:00:00"/>
    <s v="Mai"/>
    <s v="Dienstag"/>
    <s v=" 09:40:25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09:40:28"/>
    <x v="1"/>
    <m/>
    <m/>
    <m/>
    <m/>
    <m/>
    <n v="1"/>
    <m/>
    <m/>
    <m/>
    <m/>
    <x v="0"/>
    <x v="0"/>
    <m/>
    <m/>
    <m/>
    <m/>
    <m/>
    <m/>
    <m/>
  </r>
  <r>
    <d v="2024-05-11T00:00:00"/>
    <s v="Mai"/>
    <s v="Samstag"/>
    <s v=" 09:40:45"/>
    <x v="1"/>
    <m/>
    <m/>
    <m/>
    <m/>
    <m/>
    <m/>
    <m/>
    <m/>
    <m/>
    <m/>
    <x v="0"/>
    <x v="0"/>
    <m/>
    <m/>
    <m/>
    <m/>
    <m/>
    <m/>
    <n v="1"/>
  </r>
  <r>
    <d v="2024-05-04T00:00:00"/>
    <s v="Mai"/>
    <s v="Samstag"/>
    <s v=" 09:41:13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09:41:13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09:41:14"/>
    <x v="1"/>
    <m/>
    <m/>
    <m/>
    <m/>
    <m/>
    <m/>
    <m/>
    <m/>
    <m/>
    <m/>
    <x v="0"/>
    <x v="0"/>
    <m/>
    <n v="1"/>
    <m/>
    <m/>
    <m/>
    <m/>
    <m/>
  </r>
  <r>
    <d v="2024-05-23T00:00:00"/>
    <s v="Mai"/>
    <s v="Donnerstag"/>
    <s v=" 09:41:16"/>
    <x v="0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09:43:06"/>
    <x v="0"/>
    <m/>
    <m/>
    <m/>
    <n v="1"/>
    <m/>
    <m/>
    <m/>
    <m/>
    <m/>
    <m/>
    <x v="0"/>
    <x v="0"/>
    <m/>
    <m/>
    <m/>
    <m/>
    <m/>
    <m/>
    <m/>
  </r>
  <r>
    <d v="2024-05-17T00:00:00"/>
    <s v="Mai"/>
    <s v="Freitag"/>
    <s v=" 09:43:08"/>
    <x v="0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09:43:08"/>
    <x v="0"/>
    <m/>
    <m/>
    <m/>
    <m/>
    <m/>
    <m/>
    <m/>
    <m/>
    <m/>
    <m/>
    <x v="0"/>
    <x v="0"/>
    <m/>
    <m/>
    <m/>
    <m/>
    <m/>
    <m/>
    <n v="1"/>
  </r>
  <r>
    <d v="2024-05-11T00:00:00"/>
    <s v="Mai"/>
    <s v="Samstag"/>
    <s v=" 09:43:10"/>
    <x v="1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09:44:16"/>
    <x v="0"/>
    <m/>
    <m/>
    <m/>
    <m/>
    <m/>
    <m/>
    <m/>
    <m/>
    <m/>
    <m/>
    <x v="0"/>
    <x v="0"/>
    <m/>
    <m/>
    <m/>
    <m/>
    <m/>
    <m/>
    <n v="1"/>
  </r>
  <r>
    <d v="2024-05-04T00:00:00"/>
    <s v="Mai"/>
    <s v="Samstag"/>
    <s v=" 09:44:24"/>
    <x v="1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09:45:26"/>
    <x v="0"/>
    <m/>
    <m/>
    <m/>
    <m/>
    <n v="1"/>
    <m/>
    <m/>
    <m/>
    <m/>
    <m/>
    <x v="0"/>
    <x v="0"/>
    <m/>
    <m/>
    <m/>
    <m/>
    <m/>
    <m/>
    <m/>
  </r>
  <r>
    <d v="2024-05-17T00:00:00"/>
    <s v="Mai"/>
    <s v="Freitag"/>
    <s v=" 09:46:17"/>
    <x v="0"/>
    <m/>
    <m/>
    <m/>
    <m/>
    <m/>
    <n v="1"/>
    <m/>
    <m/>
    <m/>
    <m/>
    <x v="0"/>
    <x v="0"/>
    <m/>
    <m/>
    <m/>
    <m/>
    <m/>
    <m/>
    <m/>
  </r>
  <r>
    <d v="2024-05-31T00:00:00"/>
    <s v="Mai"/>
    <s v="Freitag"/>
    <s v=" 09:46:52"/>
    <x v="0"/>
    <m/>
    <m/>
    <m/>
    <m/>
    <m/>
    <m/>
    <m/>
    <m/>
    <m/>
    <m/>
    <x v="0"/>
    <x v="0"/>
    <m/>
    <m/>
    <n v="1"/>
    <m/>
    <m/>
    <m/>
    <m/>
  </r>
  <r>
    <d v="2024-05-31T00:00:00"/>
    <s v="Mai"/>
    <s v="Freitag"/>
    <s v=" 09:46:57"/>
    <x v="0"/>
    <m/>
    <m/>
    <m/>
    <m/>
    <m/>
    <m/>
    <m/>
    <n v="1"/>
    <m/>
    <m/>
    <x v="0"/>
    <x v="0"/>
    <m/>
    <m/>
    <m/>
    <m/>
    <m/>
    <m/>
    <m/>
  </r>
  <r>
    <d v="2024-05-13T00:00:00"/>
    <s v="Mai"/>
    <s v="Montag"/>
    <s v=" 09:47:43"/>
    <x v="0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09:48:03"/>
    <x v="0"/>
    <m/>
    <m/>
    <m/>
    <m/>
    <m/>
    <m/>
    <m/>
    <m/>
    <n v="1"/>
    <m/>
    <x v="0"/>
    <x v="0"/>
    <m/>
    <m/>
    <m/>
    <m/>
    <m/>
    <m/>
    <m/>
  </r>
  <r>
    <d v="2024-05-11T00:00:00"/>
    <s v="Mai"/>
    <s v="Samstag"/>
    <s v=" 09:48:07"/>
    <x v="1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09:48:28"/>
    <x v="0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09:48:49"/>
    <x v="0"/>
    <m/>
    <m/>
    <m/>
    <n v="1"/>
    <m/>
    <m/>
    <m/>
    <m/>
    <m/>
    <m/>
    <x v="0"/>
    <x v="0"/>
    <m/>
    <m/>
    <m/>
    <m/>
    <m/>
    <m/>
    <m/>
  </r>
  <r>
    <d v="2024-05-25T00:00:00"/>
    <s v="Mai"/>
    <s v="Samstag"/>
    <s v=" 09:49:07"/>
    <x v="1"/>
    <m/>
    <m/>
    <m/>
    <m/>
    <m/>
    <m/>
    <m/>
    <m/>
    <n v="1"/>
    <m/>
    <x v="0"/>
    <x v="0"/>
    <m/>
    <m/>
    <m/>
    <m/>
    <m/>
    <m/>
    <m/>
  </r>
  <r>
    <d v="2024-05-25T00:00:00"/>
    <s v="Mai"/>
    <s v="Samstag"/>
    <s v=" 09:49:09"/>
    <x v="1"/>
    <m/>
    <m/>
    <m/>
    <m/>
    <m/>
    <m/>
    <m/>
    <m/>
    <m/>
    <m/>
    <x v="0"/>
    <x v="0"/>
    <n v="1"/>
    <m/>
    <m/>
    <m/>
    <m/>
    <m/>
    <m/>
  </r>
  <r>
    <d v="2024-05-29T00:00:00"/>
    <s v="Mai"/>
    <s v="Mittwoch"/>
    <s v=" 09:49:39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09:49:48"/>
    <x v="0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09:50:08"/>
    <x v="0"/>
    <m/>
    <m/>
    <m/>
    <m/>
    <m/>
    <m/>
    <m/>
    <m/>
    <m/>
    <m/>
    <x v="0"/>
    <x v="0"/>
    <m/>
    <m/>
    <m/>
    <m/>
    <m/>
    <n v="1"/>
    <m/>
  </r>
  <r>
    <d v="2024-05-11T00:00:00"/>
    <s v="Mai"/>
    <s v="Samstag"/>
    <s v=" 09:50:18"/>
    <x v="1"/>
    <m/>
    <m/>
    <m/>
    <m/>
    <m/>
    <m/>
    <m/>
    <m/>
    <m/>
    <m/>
    <x v="0"/>
    <x v="0"/>
    <m/>
    <m/>
    <m/>
    <m/>
    <m/>
    <n v="1"/>
    <m/>
  </r>
  <r>
    <d v="2024-05-13T00:00:00"/>
    <s v="Mai"/>
    <s v="Montag"/>
    <s v=" 09:50:37"/>
    <x v="0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09:50:39"/>
    <x v="0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09:51:05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09:51:06"/>
    <x v="1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09:51:34"/>
    <x v="0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09:51:36"/>
    <x v="0"/>
    <m/>
    <m/>
    <m/>
    <m/>
    <m/>
    <n v="1"/>
    <m/>
    <m/>
    <m/>
    <m/>
    <x v="0"/>
    <x v="0"/>
    <m/>
    <m/>
    <m/>
    <m/>
    <m/>
    <m/>
    <m/>
  </r>
  <r>
    <d v="2024-05-17T00:00:00"/>
    <s v="Mai"/>
    <s v="Freitag"/>
    <s v=" 09:52:23"/>
    <x v="0"/>
    <m/>
    <m/>
    <m/>
    <m/>
    <m/>
    <n v="1"/>
    <m/>
    <m/>
    <m/>
    <m/>
    <x v="0"/>
    <x v="0"/>
    <m/>
    <m/>
    <m/>
    <m/>
    <m/>
    <m/>
    <m/>
  </r>
  <r>
    <d v="2024-05-11T00:00:00"/>
    <s v="Mai"/>
    <s v="Samstag"/>
    <s v=" 09:52:43"/>
    <x v="1"/>
    <m/>
    <m/>
    <m/>
    <m/>
    <m/>
    <m/>
    <m/>
    <m/>
    <m/>
    <m/>
    <x v="0"/>
    <x v="0"/>
    <m/>
    <n v="1"/>
    <m/>
    <m/>
    <m/>
    <m/>
    <m/>
  </r>
  <r>
    <d v="2024-05-21T00:00:00"/>
    <s v="Mai"/>
    <s v="Dienstag"/>
    <s v=" 09:52:45"/>
    <x v="0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09:52:48"/>
    <x v="0"/>
    <m/>
    <m/>
    <m/>
    <m/>
    <m/>
    <m/>
    <m/>
    <m/>
    <m/>
    <m/>
    <x v="0"/>
    <x v="0"/>
    <m/>
    <n v="1"/>
    <m/>
    <m/>
    <m/>
    <m/>
    <m/>
  </r>
  <r>
    <d v="2024-05-13T00:00:00"/>
    <s v="Mai"/>
    <s v="Montag"/>
    <s v=" 09:52:55"/>
    <x v="0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09:53:17"/>
    <x v="0"/>
    <m/>
    <m/>
    <m/>
    <m/>
    <m/>
    <m/>
    <m/>
    <m/>
    <n v="1"/>
    <m/>
    <x v="0"/>
    <x v="0"/>
    <m/>
    <m/>
    <m/>
    <m/>
    <m/>
    <m/>
    <m/>
  </r>
  <r>
    <d v="2024-05-11T00:00:00"/>
    <s v="Mai"/>
    <s v="Samstag"/>
    <s v=" 09:53:27"/>
    <x v="1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09:53:43"/>
    <x v="0"/>
    <m/>
    <m/>
    <m/>
    <n v="1"/>
    <m/>
    <m/>
    <m/>
    <m/>
    <m/>
    <m/>
    <x v="0"/>
    <x v="0"/>
    <m/>
    <m/>
    <m/>
    <m/>
    <m/>
    <m/>
    <m/>
  </r>
  <r>
    <d v="2024-05-04T00:00:00"/>
    <s v="Mai"/>
    <s v="Samstag"/>
    <s v=" 09:53:48"/>
    <x v="1"/>
    <m/>
    <m/>
    <m/>
    <n v="1"/>
    <m/>
    <m/>
    <m/>
    <m/>
    <m/>
    <m/>
    <x v="0"/>
    <x v="0"/>
    <m/>
    <m/>
    <m/>
    <m/>
    <m/>
    <m/>
    <m/>
  </r>
  <r>
    <d v="2024-05-03T00:00:00"/>
    <s v="Mai"/>
    <s v="Freitag"/>
    <s v=" 09:54:03"/>
    <x v="0"/>
    <m/>
    <m/>
    <m/>
    <m/>
    <m/>
    <n v="1"/>
    <m/>
    <m/>
    <m/>
    <m/>
    <x v="0"/>
    <x v="0"/>
    <m/>
    <m/>
    <m/>
    <m/>
    <m/>
    <m/>
    <m/>
  </r>
  <r>
    <d v="2024-05-16T00:00:00"/>
    <s v="Mai"/>
    <s v="Donnerstag"/>
    <s v=" 09:54:18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09:55:00"/>
    <x v="0"/>
    <m/>
    <m/>
    <m/>
    <m/>
    <m/>
    <m/>
    <m/>
    <m/>
    <m/>
    <m/>
    <x v="0"/>
    <x v="0"/>
    <m/>
    <m/>
    <m/>
    <m/>
    <m/>
    <m/>
    <n v="1"/>
  </r>
  <r>
    <d v="2024-05-28T00:00:00"/>
    <s v="Mai"/>
    <s v="Dienstag"/>
    <s v=" 09:55:04"/>
    <x v="0"/>
    <m/>
    <n v="1"/>
    <m/>
    <m/>
    <m/>
    <m/>
    <m/>
    <m/>
    <m/>
    <m/>
    <x v="0"/>
    <x v="0"/>
    <m/>
    <m/>
    <m/>
    <m/>
    <m/>
    <m/>
    <m/>
  </r>
  <r>
    <d v="2024-05-30T00:00:00"/>
    <s v="Mai"/>
    <s v="Donnerstag"/>
    <s v=" 09:55:08"/>
    <x v="0"/>
    <m/>
    <m/>
    <m/>
    <m/>
    <m/>
    <m/>
    <n v="1"/>
    <m/>
    <m/>
    <m/>
    <x v="0"/>
    <x v="0"/>
    <m/>
    <m/>
    <m/>
    <m/>
    <m/>
    <m/>
    <m/>
  </r>
  <r>
    <d v="2024-05-25T00:00:00"/>
    <s v="Mai"/>
    <s v="Samstag"/>
    <s v=" 09:56:18"/>
    <x v="1"/>
    <m/>
    <m/>
    <m/>
    <n v="1"/>
    <m/>
    <m/>
    <m/>
    <m/>
    <m/>
    <m/>
    <x v="0"/>
    <x v="0"/>
    <m/>
    <m/>
    <m/>
    <m/>
    <m/>
    <m/>
    <m/>
  </r>
  <r>
    <d v="2024-05-16T00:00:00"/>
    <s v="Mai"/>
    <s v="Donnerstag"/>
    <s v=" 09:56:40"/>
    <x v="0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09:57:26"/>
    <x v="0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09:57:28"/>
    <x v="1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09:57:39"/>
    <x v="0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09:57:59"/>
    <x v="0"/>
    <m/>
    <m/>
    <m/>
    <n v="1"/>
    <m/>
    <m/>
    <m/>
    <m/>
    <m/>
    <m/>
    <x v="0"/>
    <x v="0"/>
    <m/>
    <m/>
    <m/>
    <m/>
    <m/>
    <m/>
    <m/>
  </r>
  <r>
    <d v="2024-05-03T00:00:00"/>
    <s v="Mai"/>
    <s v="Freitag"/>
    <s v=" 09:58:21"/>
    <x v="0"/>
    <m/>
    <m/>
    <m/>
    <m/>
    <n v="1"/>
    <m/>
    <m/>
    <m/>
    <m/>
    <m/>
    <x v="0"/>
    <x v="0"/>
    <m/>
    <m/>
    <m/>
    <m/>
    <m/>
    <m/>
    <m/>
  </r>
  <r>
    <d v="2024-05-07T00:00:00"/>
    <s v="Mai"/>
    <s v="Dienstag"/>
    <s v=" 09:58:38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09:58:50"/>
    <x v="0"/>
    <m/>
    <m/>
    <m/>
    <m/>
    <m/>
    <m/>
    <m/>
    <m/>
    <m/>
    <m/>
    <x v="0"/>
    <x v="0"/>
    <m/>
    <n v="1"/>
    <m/>
    <m/>
    <m/>
    <m/>
    <m/>
  </r>
  <r>
    <d v="2024-05-13T00:00:00"/>
    <s v="Mai"/>
    <s v="Montag"/>
    <s v=" 09:59:26"/>
    <x v="0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0:00:15"/>
    <x v="0"/>
    <m/>
    <m/>
    <m/>
    <m/>
    <m/>
    <m/>
    <m/>
    <m/>
    <n v="1"/>
    <m/>
    <x v="0"/>
    <x v="0"/>
    <m/>
    <m/>
    <m/>
    <m/>
    <m/>
    <m/>
    <m/>
  </r>
  <r>
    <d v="2024-05-23T00:00:00"/>
    <s v="Mai"/>
    <s v="Donnerstag"/>
    <s v=" 10:00:25"/>
    <x v="0"/>
    <m/>
    <m/>
    <m/>
    <m/>
    <m/>
    <m/>
    <m/>
    <n v="1"/>
    <m/>
    <m/>
    <x v="0"/>
    <x v="0"/>
    <m/>
    <m/>
    <m/>
    <m/>
    <m/>
    <m/>
    <m/>
  </r>
  <r>
    <d v="2024-05-03T00:00:00"/>
    <s v="Mai"/>
    <s v="Freitag"/>
    <s v=" 10:00:49"/>
    <x v="0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0:01:01"/>
    <x v="0"/>
    <m/>
    <m/>
    <m/>
    <m/>
    <m/>
    <m/>
    <m/>
    <m/>
    <m/>
    <m/>
    <x v="0"/>
    <x v="0"/>
    <m/>
    <m/>
    <m/>
    <m/>
    <m/>
    <m/>
    <n v="1"/>
  </r>
  <r>
    <d v="2024-05-04T00:00:00"/>
    <s v="Mai"/>
    <s v="Samstag"/>
    <s v=" 10:01:51"/>
    <x v="1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0:02:19"/>
    <x v="0"/>
    <m/>
    <m/>
    <m/>
    <m/>
    <m/>
    <m/>
    <m/>
    <n v="1"/>
    <m/>
    <m/>
    <x v="0"/>
    <x v="0"/>
    <m/>
    <m/>
    <m/>
    <m/>
    <m/>
    <m/>
    <m/>
  </r>
  <r>
    <d v="2024-05-28T00:00:00"/>
    <s v="Mai"/>
    <s v="Dienstag"/>
    <s v=" 10:02:20"/>
    <x v="0"/>
    <m/>
    <m/>
    <m/>
    <m/>
    <m/>
    <m/>
    <n v="1"/>
    <m/>
    <m/>
    <m/>
    <x v="0"/>
    <x v="0"/>
    <m/>
    <m/>
    <m/>
    <m/>
    <m/>
    <m/>
    <m/>
  </r>
  <r>
    <d v="2024-05-04T00:00:00"/>
    <s v="Mai"/>
    <s v="Samstag"/>
    <s v=" 10:02:42"/>
    <x v="1"/>
    <m/>
    <m/>
    <m/>
    <m/>
    <m/>
    <m/>
    <m/>
    <m/>
    <m/>
    <m/>
    <x v="0"/>
    <x v="0"/>
    <m/>
    <n v="1"/>
    <m/>
    <m/>
    <m/>
    <m/>
    <m/>
  </r>
  <r>
    <d v="2024-05-04T00:00:00"/>
    <s v="Mai"/>
    <s v="Samstag"/>
    <s v=" 10:02:46"/>
    <x v="1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0:03:13"/>
    <x v="0"/>
    <m/>
    <m/>
    <m/>
    <n v="1"/>
    <m/>
    <m/>
    <m/>
    <m/>
    <m/>
    <m/>
    <x v="0"/>
    <x v="0"/>
    <m/>
    <m/>
    <m/>
    <m/>
    <m/>
    <m/>
    <m/>
  </r>
  <r>
    <d v="2024-05-17T00:00:00"/>
    <s v="Mai"/>
    <s v="Freitag"/>
    <s v=" 10:03:27"/>
    <x v="0"/>
    <m/>
    <m/>
    <m/>
    <m/>
    <m/>
    <n v="1"/>
    <m/>
    <m/>
    <m/>
    <m/>
    <x v="0"/>
    <x v="0"/>
    <m/>
    <m/>
    <m/>
    <m/>
    <m/>
    <m/>
    <m/>
  </r>
  <r>
    <d v="2024-05-04T00:00:00"/>
    <s v="Mai"/>
    <s v="Samstag"/>
    <s v=" 10:03:43"/>
    <x v="1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0:03:47"/>
    <x v="0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0:03:59"/>
    <x v="0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0:04:31"/>
    <x v="0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0:04:49"/>
    <x v="0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0:05:19"/>
    <x v="0"/>
    <m/>
    <m/>
    <m/>
    <m/>
    <m/>
    <m/>
    <m/>
    <m/>
    <m/>
    <m/>
    <x v="0"/>
    <x v="0"/>
    <n v="1"/>
    <m/>
    <m/>
    <m/>
    <m/>
    <m/>
    <m/>
  </r>
  <r>
    <d v="2024-05-22T00:00:00"/>
    <s v="Mai"/>
    <s v="Mittwoch"/>
    <s v=" 10:05:22"/>
    <x v="0"/>
    <m/>
    <m/>
    <m/>
    <n v="1"/>
    <m/>
    <m/>
    <m/>
    <m/>
    <m/>
    <m/>
    <x v="0"/>
    <x v="0"/>
    <m/>
    <m/>
    <m/>
    <m/>
    <m/>
    <m/>
    <m/>
  </r>
  <r>
    <d v="2024-05-16T00:00:00"/>
    <s v="Mai"/>
    <s v="Donnerstag"/>
    <s v=" 10:05:33"/>
    <x v="0"/>
    <m/>
    <m/>
    <m/>
    <m/>
    <m/>
    <n v="1"/>
    <m/>
    <m/>
    <m/>
    <m/>
    <x v="0"/>
    <x v="0"/>
    <m/>
    <m/>
    <m/>
    <m/>
    <m/>
    <m/>
    <m/>
  </r>
  <r>
    <d v="2024-05-03T00:00:00"/>
    <s v="Mai"/>
    <s v="Freitag"/>
    <s v=" 10:06:08"/>
    <x v="0"/>
    <m/>
    <m/>
    <m/>
    <m/>
    <m/>
    <m/>
    <m/>
    <m/>
    <m/>
    <m/>
    <x v="0"/>
    <x v="0"/>
    <m/>
    <m/>
    <m/>
    <m/>
    <m/>
    <m/>
    <n v="1"/>
  </r>
  <r>
    <d v="2024-05-03T00:00:00"/>
    <s v="Mai"/>
    <s v="Freitag"/>
    <s v=" 10:06:09"/>
    <x v="0"/>
    <m/>
    <m/>
    <m/>
    <m/>
    <m/>
    <m/>
    <m/>
    <m/>
    <m/>
    <m/>
    <x v="0"/>
    <x v="0"/>
    <m/>
    <m/>
    <m/>
    <m/>
    <m/>
    <m/>
    <n v="1"/>
  </r>
  <r>
    <d v="2024-05-03T00:00:00"/>
    <s v="Mai"/>
    <s v="Freitag"/>
    <s v=" 10:06:10"/>
    <x v="0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0:06:16"/>
    <x v="0"/>
    <m/>
    <n v="1"/>
    <m/>
    <m/>
    <m/>
    <m/>
    <m/>
    <m/>
    <m/>
    <m/>
    <x v="0"/>
    <x v="0"/>
    <m/>
    <m/>
    <m/>
    <m/>
    <m/>
    <m/>
    <m/>
  </r>
  <r>
    <d v="2024-05-03T00:00:00"/>
    <s v="Mai"/>
    <s v="Freitag"/>
    <s v=" 10:06:17"/>
    <x v="0"/>
    <m/>
    <m/>
    <m/>
    <m/>
    <m/>
    <m/>
    <m/>
    <n v="1"/>
    <m/>
    <m/>
    <x v="0"/>
    <x v="0"/>
    <m/>
    <m/>
    <m/>
    <m/>
    <m/>
    <m/>
    <m/>
  </r>
  <r>
    <d v="2024-05-03T00:00:00"/>
    <s v="Mai"/>
    <s v="Freitag"/>
    <s v=" 10:06:20"/>
    <x v="0"/>
    <m/>
    <m/>
    <m/>
    <m/>
    <m/>
    <n v="1"/>
    <m/>
    <m/>
    <m/>
    <m/>
    <x v="0"/>
    <x v="0"/>
    <m/>
    <m/>
    <m/>
    <m/>
    <m/>
    <m/>
    <m/>
  </r>
  <r>
    <d v="2024-05-30T00:00:00"/>
    <s v="Mai"/>
    <s v="Donnerstag"/>
    <s v=" 10:07:00"/>
    <x v="0"/>
    <m/>
    <m/>
    <m/>
    <n v="1"/>
    <m/>
    <m/>
    <m/>
    <m/>
    <m/>
    <m/>
    <x v="0"/>
    <x v="0"/>
    <m/>
    <m/>
    <m/>
    <m/>
    <m/>
    <m/>
    <m/>
  </r>
  <r>
    <d v="2024-05-30T00:00:00"/>
    <s v="Mai"/>
    <s v="Donnerstag"/>
    <s v=" 10:08:27"/>
    <x v="0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0:08:30"/>
    <x v="0"/>
    <n v="1"/>
    <m/>
    <m/>
    <m/>
    <m/>
    <m/>
    <m/>
    <m/>
    <m/>
    <m/>
    <x v="0"/>
    <x v="0"/>
    <m/>
    <m/>
    <m/>
    <m/>
    <m/>
    <m/>
    <m/>
  </r>
  <r>
    <d v="2024-05-15T00:00:00"/>
    <s v="Mai"/>
    <s v="Mittwoch"/>
    <s v=" 10:09:10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0:09:11"/>
    <x v="0"/>
    <m/>
    <m/>
    <m/>
    <m/>
    <m/>
    <m/>
    <m/>
    <n v="1"/>
    <m/>
    <m/>
    <x v="0"/>
    <x v="0"/>
    <m/>
    <m/>
    <m/>
    <m/>
    <m/>
    <m/>
    <m/>
  </r>
  <r>
    <d v="2024-05-29T00:00:00"/>
    <s v="Mai"/>
    <s v="Mittwoch"/>
    <s v=" 10:09:25"/>
    <x v="0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0:10:00"/>
    <x v="0"/>
    <m/>
    <m/>
    <m/>
    <m/>
    <m/>
    <m/>
    <m/>
    <m/>
    <m/>
    <m/>
    <x v="0"/>
    <x v="0"/>
    <m/>
    <m/>
    <m/>
    <n v="1"/>
    <m/>
    <m/>
    <m/>
  </r>
  <r>
    <d v="2024-05-18T00:00:00"/>
    <s v="Mai"/>
    <s v="Samstag"/>
    <s v=" 10:10:20"/>
    <x v="1"/>
    <m/>
    <m/>
    <m/>
    <m/>
    <m/>
    <m/>
    <m/>
    <m/>
    <m/>
    <m/>
    <x v="0"/>
    <x v="0"/>
    <n v="1"/>
    <m/>
    <m/>
    <m/>
    <m/>
    <m/>
    <m/>
  </r>
  <r>
    <d v="2024-05-18T00:00:00"/>
    <s v="Mai"/>
    <s v="Samstag"/>
    <s v=" 10:10:32"/>
    <x v="1"/>
    <m/>
    <m/>
    <m/>
    <m/>
    <m/>
    <m/>
    <n v="1"/>
    <m/>
    <m/>
    <m/>
    <x v="0"/>
    <x v="0"/>
    <m/>
    <m/>
    <m/>
    <m/>
    <m/>
    <m/>
    <m/>
  </r>
  <r>
    <d v="2024-05-28T00:00:00"/>
    <s v="Mai"/>
    <s v="Dienstag"/>
    <s v=" 10:10:53"/>
    <x v="0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0:11:38"/>
    <x v="0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0:11:44"/>
    <x v="0"/>
    <m/>
    <m/>
    <m/>
    <m/>
    <m/>
    <m/>
    <m/>
    <m/>
    <m/>
    <m/>
    <x v="0"/>
    <x v="0"/>
    <m/>
    <m/>
    <m/>
    <m/>
    <m/>
    <m/>
    <n v="1"/>
  </r>
  <r>
    <d v="2024-05-22T00:00:00"/>
    <s v="Mai"/>
    <s v="Mittwoch"/>
    <s v=" 10:11:44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0:12:18"/>
    <x v="0"/>
    <m/>
    <m/>
    <m/>
    <m/>
    <m/>
    <m/>
    <m/>
    <m/>
    <n v="1"/>
    <m/>
    <x v="0"/>
    <x v="0"/>
    <m/>
    <m/>
    <m/>
    <m/>
    <m/>
    <m/>
    <m/>
  </r>
  <r>
    <d v="2024-05-11T00:00:00"/>
    <s v="Mai"/>
    <s v="Samstag"/>
    <s v=" 10:12:20"/>
    <x v="1"/>
    <m/>
    <m/>
    <m/>
    <m/>
    <m/>
    <m/>
    <m/>
    <m/>
    <m/>
    <m/>
    <x v="0"/>
    <x v="0"/>
    <m/>
    <n v="1"/>
    <m/>
    <m/>
    <m/>
    <m/>
    <m/>
  </r>
  <r>
    <d v="2024-05-13T00:00:00"/>
    <s v="Mai"/>
    <s v="Montag"/>
    <s v=" 10:12:22"/>
    <x v="0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0:12:24"/>
    <x v="0"/>
    <m/>
    <n v="1"/>
    <m/>
    <m/>
    <m/>
    <m/>
    <m/>
    <m/>
    <m/>
    <m/>
    <x v="0"/>
    <x v="0"/>
    <m/>
    <m/>
    <m/>
    <m/>
    <m/>
    <m/>
    <m/>
  </r>
  <r>
    <d v="2024-05-08T00:00:00"/>
    <s v="Mai"/>
    <s v="Mittwoch"/>
    <s v=" 10:12:41"/>
    <x v="0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0:12:43"/>
    <x v="0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0:13:56"/>
    <x v="0"/>
    <m/>
    <m/>
    <m/>
    <n v="1"/>
    <m/>
    <m/>
    <m/>
    <m/>
    <m/>
    <m/>
    <x v="0"/>
    <x v="0"/>
    <m/>
    <m/>
    <m/>
    <m/>
    <m/>
    <m/>
    <m/>
  </r>
  <r>
    <d v="2024-05-21T00:00:00"/>
    <s v="Mai"/>
    <s v="Dienstag"/>
    <s v=" 10:14:47"/>
    <x v="0"/>
    <m/>
    <m/>
    <m/>
    <n v="1"/>
    <m/>
    <m/>
    <m/>
    <m/>
    <m/>
    <m/>
    <x v="0"/>
    <x v="0"/>
    <m/>
    <m/>
    <m/>
    <m/>
    <m/>
    <m/>
    <m/>
  </r>
  <r>
    <d v="2024-05-30T00:00:00"/>
    <s v="Mai"/>
    <s v="Donnerstag"/>
    <s v=" 10:14:53"/>
    <x v="0"/>
    <m/>
    <m/>
    <m/>
    <n v="1"/>
    <m/>
    <m/>
    <m/>
    <m/>
    <m/>
    <m/>
    <x v="0"/>
    <x v="0"/>
    <m/>
    <m/>
    <m/>
    <m/>
    <m/>
    <m/>
    <m/>
  </r>
  <r>
    <d v="2024-05-11T00:00:00"/>
    <s v="Mai"/>
    <s v="Samstag"/>
    <s v=" 10:15:34"/>
    <x v="1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0:16:37"/>
    <x v="0"/>
    <m/>
    <m/>
    <m/>
    <m/>
    <m/>
    <m/>
    <m/>
    <m/>
    <m/>
    <m/>
    <x v="0"/>
    <x v="0"/>
    <m/>
    <n v="1"/>
    <m/>
    <m/>
    <m/>
    <m/>
    <m/>
  </r>
  <r>
    <d v="2024-05-08T00:00:00"/>
    <s v="Mai"/>
    <s v="Mittwoch"/>
    <s v=" 10:16:59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0:16:59"/>
    <x v="0"/>
    <m/>
    <m/>
    <m/>
    <m/>
    <m/>
    <m/>
    <n v="1"/>
    <m/>
    <m/>
    <m/>
    <x v="0"/>
    <x v="0"/>
    <m/>
    <m/>
    <m/>
    <m/>
    <m/>
    <m/>
    <m/>
  </r>
  <r>
    <d v="2024-05-29T00:00:00"/>
    <s v="Mai"/>
    <s v="Mittwoch"/>
    <s v=" 10:17:01"/>
    <x v="0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0:17:37"/>
    <x v="0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0:18:02"/>
    <x v="0"/>
    <m/>
    <m/>
    <m/>
    <m/>
    <m/>
    <m/>
    <m/>
    <m/>
    <m/>
    <m/>
    <x v="0"/>
    <x v="0"/>
    <m/>
    <m/>
    <m/>
    <m/>
    <m/>
    <n v="1"/>
    <m/>
  </r>
  <r>
    <d v="2024-05-07T00:00:00"/>
    <s v="Mai"/>
    <s v="Dienstag"/>
    <s v=" 10:19:28"/>
    <x v="0"/>
    <m/>
    <m/>
    <m/>
    <n v="1"/>
    <m/>
    <m/>
    <m/>
    <m/>
    <m/>
    <m/>
    <x v="0"/>
    <x v="0"/>
    <m/>
    <m/>
    <m/>
    <m/>
    <m/>
    <m/>
    <m/>
  </r>
  <r>
    <d v="2024-05-08T00:00:00"/>
    <s v="Mai"/>
    <s v="Mittwoch"/>
    <s v=" 10:19:50"/>
    <x v="0"/>
    <m/>
    <m/>
    <m/>
    <m/>
    <m/>
    <m/>
    <m/>
    <n v="1"/>
    <m/>
    <m/>
    <x v="0"/>
    <x v="0"/>
    <m/>
    <m/>
    <m/>
    <m/>
    <m/>
    <m/>
    <m/>
  </r>
  <r>
    <d v="2024-05-06T00:00:00"/>
    <s v="Mai"/>
    <s v="Montag"/>
    <s v=" 10:20:01"/>
    <x v="0"/>
    <n v="1"/>
    <m/>
    <m/>
    <m/>
    <m/>
    <m/>
    <m/>
    <m/>
    <m/>
    <m/>
    <x v="0"/>
    <x v="0"/>
    <m/>
    <m/>
    <m/>
    <m/>
    <m/>
    <m/>
    <m/>
  </r>
  <r>
    <d v="2024-05-06T00:00:00"/>
    <s v="Mai"/>
    <s v="Montag"/>
    <s v=" 10:20:03"/>
    <x v="0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0:20:12"/>
    <x v="0"/>
    <m/>
    <n v="1"/>
    <m/>
    <m/>
    <m/>
    <m/>
    <m/>
    <m/>
    <m/>
    <m/>
    <x v="0"/>
    <x v="0"/>
    <m/>
    <m/>
    <m/>
    <m/>
    <m/>
    <m/>
    <m/>
  </r>
  <r>
    <d v="2024-05-27T00:00:00"/>
    <s v="Mai"/>
    <s v="Montag"/>
    <s v=" 10:20:14"/>
    <x v="0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0:20:15"/>
    <x v="0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0:20:34"/>
    <x v="0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10:21:05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22:05"/>
    <x v="0"/>
    <m/>
    <m/>
    <m/>
    <m/>
    <m/>
    <m/>
    <m/>
    <m/>
    <n v="1"/>
    <m/>
    <x v="0"/>
    <x v="0"/>
    <m/>
    <m/>
    <m/>
    <m/>
    <m/>
    <m/>
    <m/>
  </r>
  <r>
    <d v="2024-05-29T00:00:00"/>
    <s v="Mai"/>
    <s v="Mittwoch"/>
    <s v=" 10:22:20"/>
    <x v="0"/>
    <n v="1"/>
    <m/>
    <m/>
    <m/>
    <m/>
    <m/>
    <m/>
    <m/>
    <m/>
    <m/>
    <x v="0"/>
    <x v="0"/>
    <m/>
    <m/>
    <m/>
    <m/>
    <m/>
    <m/>
    <m/>
  </r>
  <r>
    <d v="2024-05-08T00:00:00"/>
    <s v="Mai"/>
    <s v="Mittwoch"/>
    <s v=" 10:22:32"/>
    <x v="0"/>
    <m/>
    <m/>
    <m/>
    <m/>
    <m/>
    <m/>
    <m/>
    <m/>
    <m/>
    <m/>
    <x v="0"/>
    <x v="0"/>
    <m/>
    <m/>
    <m/>
    <n v="1"/>
    <m/>
    <m/>
    <m/>
  </r>
  <r>
    <d v="2024-05-18T00:00:00"/>
    <s v="Mai"/>
    <s v="Samstag"/>
    <s v=" 10:23:03"/>
    <x v="1"/>
    <m/>
    <m/>
    <m/>
    <m/>
    <m/>
    <n v="1"/>
    <m/>
    <m/>
    <m/>
    <m/>
    <x v="0"/>
    <x v="0"/>
    <m/>
    <m/>
    <m/>
    <m/>
    <m/>
    <m/>
    <m/>
  </r>
  <r>
    <d v="2024-05-22T00:00:00"/>
    <s v="Mai"/>
    <s v="Mittwoch"/>
    <s v=" 10:23:18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0:23:31"/>
    <x v="1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0:24:12"/>
    <x v="0"/>
    <m/>
    <m/>
    <m/>
    <m/>
    <m/>
    <m/>
    <m/>
    <m/>
    <m/>
    <m/>
    <x v="0"/>
    <x v="0"/>
    <m/>
    <n v="1"/>
    <m/>
    <m/>
    <m/>
    <m/>
    <m/>
  </r>
  <r>
    <d v="2024-05-06T00:00:00"/>
    <s v="Mai"/>
    <s v="Montag"/>
    <s v=" 10:25:17"/>
    <x v="0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0:25:18"/>
    <x v="0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0:25:20"/>
    <x v="0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0:25:53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0:26:34"/>
    <x v="0"/>
    <m/>
    <m/>
    <m/>
    <m/>
    <m/>
    <m/>
    <m/>
    <m/>
    <n v="1"/>
    <m/>
    <x v="0"/>
    <x v="0"/>
    <m/>
    <m/>
    <m/>
    <m/>
    <m/>
    <m/>
    <m/>
  </r>
  <r>
    <d v="2024-05-11T00:00:00"/>
    <s v="Mai"/>
    <s v="Samstag"/>
    <s v=" 10:26:37"/>
    <x v="1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0:26:44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0:27:35"/>
    <x v="0"/>
    <m/>
    <m/>
    <m/>
    <m/>
    <m/>
    <m/>
    <n v="1"/>
    <m/>
    <m/>
    <m/>
    <x v="0"/>
    <x v="0"/>
    <m/>
    <m/>
    <m/>
    <m/>
    <m/>
    <m/>
    <m/>
  </r>
  <r>
    <d v="2024-05-11T00:00:00"/>
    <s v="Mai"/>
    <s v="Samstag"/>
    <s v=" 10:27:41"/>
    <x v="1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0:27:49"/>
    <x v="0"/>
    <m/>
    <m/>
    <m/>
    <m/>
    <m/>
    <m/>
    <m/>
    <m/>
    <m/>
    <m/>
    <x v="0"/>
    <x v="0"/>
    <m/>
    <m/>
    <m/>
    <n v="1"/>
    <m/>
    <m/>
    <m/>
  </r>
  <r>
    <d v="2024-05-18T00:00:00"/>
    <s v="Mai"/>
    <s v="Samstag"/>
    <s v=" 10:28:28"/>
    <x v="1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0:28:33"/>
    <x v="0"/>
    <m/>
    <m/>
    <m/>
    <n v="1"/>
    <m/>
    <m/>
    <m/>
    <m/>
    <m/>
    <m/>
    <x v="0"/>
    <x v="0"/>
    <m/>
    <m/>
    <m/>
    <m/>
    <m/>
    <m/>
    <m/>
  </r>
  <r>
    <d v="2024-05-08T00:00:00"/>
    <s v="Mai"/>
    <s v="Mittwoch"/>
    <s v=" 10:28:50"/>
    <x v="0"/>
    <m/>
    <m/>
    <m/>
    <m/>
    <m/>
    <m/>
    <m/>
    <n v="1"/>
    <m/>
    <m/>
    <x v="0"/>
    <x v="0"/>
    <m/>
    <m/>
    <m/>
    <m/>
    <m/>
    <m/>
    <m/>
  </r>
  <r>
    <d v="2024-05-27T00:00:00"/>
    <s v="Mai"/>
    <s v="Montag"/>
    <s v=" 10:29:27"/>
    <x v="0"/>
    <m/>
    <m/>
    <m/>
    <m/>
    <m/>
    <m/>
    <m/>
    <m/>
    <m/>
    <m/>
    <x v="0"/>
    <x v="0"/>
    <m/>
    <m/>
    <m/>
    <m/>
    <m/>
    <m/>
    <n v="1"/>
  </r>
  <r>
    <d v="2024-05-11T00:00:00"/>
    <s v="Mai"/>
    <s v="Samstag"/>
    <s v=" 10:30:27"/>
    <x v="1"/>
    <m/>
    <m/>
    <m/>
    <m/>
    <m/>
    <m/>
    <m/>
    <n v="1"/>
    <m/>
    <m/>
    <x v="0"/>
    <x v="0"/>
    <m/>
    <m/>
    <m/>
    <m/>
    <m/>
    <m/>
    <m/>
  </r>
  <r>
    <d v="2024-05-25T00:00:00"/>
    <s v="Mai"/>
    <s v="Samstag"/>
    <s v=" 10:31:07"/>
    <x v="1"/>
    <m/>
    <m/>
    <m/>
    <m/>
    <m/>
    <m/>
    <m/>
    <m/>
    <m/>
    <m/>
    <x v="0"/>
    <x v="0"/>
    <m/>
    <m/>
    <m/>
    <n v="1"/>
    <m/>
    <m/>
    <m/>
  </r>
  <r>
    <d v="2024-05-25T00:00:00"/>
    <s v="Mai"/>
    <s v="Samstag"/>
    <s v=" 10:31:08"/>
    <x v="1"/>
    <m/>
    <m/>
    <m/>
    <m/>
    <m/>
    <m/>
    <m/>
    <m/>
    <m/>
    <m/>
    <x v="0"/>
    <x v="0"/>
    <m/>
    <m/>
    <m/>
    <m/>
    <m/>
    <m/>
    <n v="1"/>
  </r>
  <r>
    <d v="2024-05-25T00:00:00"/>
    <s v="Mai"/>
    <s v="Samstag"/>
    <s v=" 10:31:09"/>
    <x v="1"/>
    <m/>
    <m/>
    <m/>
    <m/>
    <m/>
    <m/>
    <m/>
    <m/>
    <m/>
    <m/>
    <x v="0"/>
    <x v="0"/>
    <m/>
    <m/>
    <m/>
    <m/>
    <m/>
    <m/>
    <n v="1"/>
  </r>
  <r>
    <d v="2024-05-11T00:00:00"/>
    <s v="Mai"/>
    <s v="Samstag"/>
    <s v=" 10:31:18"/>
    <x v="1"/>
    <m/>
    <m/>
    <m/>
    <m/>
    <m/>
    <m/>
    <m/>
    <m/>
    <m/>
    <m/>
    <x v="0"/>
    <x v="0"/>
    <m/>
    <m/>
    <m/>
    <n v="1"/>
    <m/>
    <m/>
    <m/>
  </r>
  <r>
    <d v="2024-05-11T00:00:00"/>
    <s v="Mai"/>
    <s v="Samstag"/>
    <s v=" 10:31:20"/>
    <x v="1"/>
    <m/>
    <m/>
    <m/>
    <m/>
    <m/>
    <m/>
    <m/>
    <m/>
    <m/>
    <m/>
    <x v="0"/>
    <x v="0"/>
    <m/>
    <m/>
    <n v="1"/>
    <m/>
    <m/>
    <m/>
    <m/>
  </r>
  <r>
    <d v="2024-05-28T00:00:00"/>
    <s v="Mai"/>
    <s v="Dienstag"/>
    <s v=" 10:32:36"/>
    <x v="0"/>
    <m/>
    <m/>
    <m/>
    <n v="1"/>
    <m/>
    <m/>
    <m/>
    <m/>
    <m/>
    <m/>
    <x v="0"/>
    <x v="0"/>
    <m/>
    <m/>
    <m/>
    <m/>
    <m/>
    <m/>
    <m/>
  </r>
  <r>
    <d v="2024-05-18T00:00:00"/>
    <s v="Mai"/>
    <s v="Samstag"/>
    <s v=" 10:33:10"/>
    <x v="1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10:33:41"/>
    <x v="0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0:33:42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0:34:04"/>
    <x v="0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0:34:12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0:34:13"/>
    <x v="1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34:18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34:19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34:20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34:21"/>
    <x v="0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0:34:23"/>
    <x v="1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0:34:43"/>
    <x v="0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0:34:50"/>
    <x v="0"/>
    <n v="1"/>
    <m/>
    <m/>
    <m/>
    <m/>
    <m/>
    <m/>
    <m/>
    <m/>
    <m/>
    <x v="0"/>
    <x v="0"/>
    <m/>
    <m/>
    <m/>
    <m/>
    <m/>
    <m/>
    <m/>
  </r>
  <r>
    <d v="2024-05-06T00:00:00"/>
    <s v="Mai"/>
    <s v="Montag"/>
    <s v=" 10:34:52"/>
    <x v="0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0:35:10"/>
    <x v="0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0:35:12"/>
    <x v="0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0:35:19"/>
    <x v="0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0:35:43"/>
    <x v="0"/>
    <m/>
    <m/>
    <m/>
    <m/>
    <m/>
    <m/>
    <n v="1"/>
    <m/>
    <m/>
    <m/>
    <x v="0"/>
    <x v="0"/>
    <m/>
    <m/>
    <m/>
    <m/>
    <m/>
    <m/>
    <m/>
  </r>
  <r>
    <d v="2024-05-08T00:00:00"/>
    <s v="Mai"/>
    <s v="Mittwoch"/>
    <s v=" 10:35:44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0:36:34"/>
    <x v="1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0:37:02"/>
    <x v="0"/>
    <m/>
    <m/>
    <m/>
    <n v="1"/>
    <m/>
    <m/>
    <m/>
    <m/>
    <m/>
    <m/>
    <x v="0"/>
    <x v="0"/>
    <m/>
    <m/>
    <m/>
    <m/>
    <m/>
    <m/>
    <m/>
  </r>
  <r>
    <d v="2024-05-29T00:00:00"/>
    <s v="Mai"/>
    <s v="Mittwoch"/>
    <s v=" 10:37:07"/>
    <x v="0"/>
    <m/>
    <m/>
    <m/>
    <n v="1"/>
    <m/>
    <m/>
    <m/>
    <m/>
    <m/>
    <m/>
    <x v="0"/>
    <x v="0"/>
    <m/>
    <m/>
    <m/>
    <m/>
    <m/>
    <m/>
    <m/>
  </r>
  <r>
    <d v="2024-05-03T00:00:00"/>
    <s v="Mai"/>
    <s v="Freitag"/>
    <s v=" 10:38:12"/>
    <x v="0"/>
    <m/>
    <m/>
    <m/>
    <m/>
    <m/>
    <m/>
    <m/>
    <m/>
    <m/>
    <m/>
    <x v="0"/>
    <x v="0"/>
    <m/>
    <n v="1"/>
    <m/>
    <m/>
    <m/>
    <m/>
    <m/>
  </r>
  <r>
    <d v="2024-05-15T00:00:00"/>
    <s v="Mai"/>
    <s v="Mittwoch"/>
    <s v=" 10:38:16"/>
    <x v="0"/>
    <m/>
    <m/>
    <m/>
    <n v="1"/>
    <m/>
    <m/>
    <m/>
    <m/>
    <m/>
    <m/>
    <x v="0"/>
    <x v="0"/>
    <m/>
    <m/>
    <m/>
    <m/>
    <m/>
    <m/>
    <m/>
  </r>
  <r>
    <d v="2024-05-04T00:00:00"/>
    <s v="Mai"/>
    <s v="Samstag"/>
    <s v=" 10:38:17"/>
    <x v="1"/>
    <m/>
    <m/>
    <m/>
    <n v="1"/>
    <m/>
    <m/>
    <m/>
    <m/>
    <m/>
    <m/>
    <x v="0"/>
    <x v="0"/>
    <m/>
    <m/>
    <m/>
    <m/>
    <m/>
    <m/>
    <m/>
  </r>
  <r>
    <d v="2024-05-23T00:00:00"/>
    <s v="Mai"/>
    <s v="Donnerstag"/>
    <s v=" 10:38:28"/>
    <x v="0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0:39:25"/>
    <x v="0"/>
    <m/>
    <n v="1"/>
    <m/>
    <m/>
    <m/>
    <m/>
    <m/>
    <m/>
    <m/>
    <m/>
    <x v="0"/>
    <x v="0"/>
    <m/>
    <m/>
    <m/>
    <m/>
    <m/>
    <m/>
    <m/>
  </r>
  <r>
    <d v="2024-05-14T00:00:00"/>
    <s v="Mai"/>
    <s v="Dienstag"/>
    <s v=" 10:39:36"/>
    <x v="0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0:39:36"/>
    <x v="0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0:39:40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39:58"/>
    <x v="0"/>
    <m/>
    <m/>
    <m/>
    <m/>
    <m/>
    <n v="1"/>
    <m/>
    <m/>
    <m/>
    <m/>
    <x v="0"/>
    <x v="0"/>
    <m/>
    <m/>
    <m/>
    <m/>
    <m/>
    <m/>
    <m/>
  </r>
  <r>
    <d v="2024-05-22T00:00:00"/>
    <s v="Mai"/>
    <s v="Mittwoch"/>
    <s v=" 10:40:05"/>
    <x v="0"/>
    <m/>
    <m/>
    <m/>
    <m/>
    <m/>
    <m/>
    <m/>
    <m/>
    <m/>
    <m/>
    <x v="0"/>
    <x v="0"/>
    <m/>
    <m/>
    <m/>
    <m/>
    <m/>
    <m/>
    <n v="1"/>
  </r>
  <r>
    <d v="2024-05-18T00:00:00"/>
    <s v="Mai"/>
    <s v="Samstag"/>
    <s v=" 10:41:27"/>
    <x v="1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0:41:34"/>
    <x v="0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0:41:34"/>
    <x v="0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0:41:35"/>
    <x v="0"/>
    <m/>
    <m/>
    <m/>
    <m/>
    <m/>
    <m/>
    <m/>
    <m/>
    <m/>
    <m/>
    <x v="0"/>
    <x v="0"/>
    <m/>
    <m/>
    <m/>
    <n v="1"/>
    <m/>
    <m/>
    <m/>
  </r>
  <r>
    <d v="2024-05-15T00:00:00"/>
    <s v="Mai"/>
    <s v="Mittwoch"/>
    <s v=" 10:41:47"/>
    <x v="0"/>
    <m/>
    <m/>
    <m/>
    <m/>
    <m/>
    <m/>
    <m/>
    <m/>
    <m/>
    <n v="1"/>
    <x v="0"/>
    <x v="0"/>
    <m/>
    <m/>
    <m/>
    <m/>
    <m/>
    <m/>
    <m/>
  </r>
  <r>
    <d v="2024-05-13T00:00:00"/>
    <s v="Mai"/>
    <s v="Montag"/>
    <s v=" 10:42:08"/>
    <x v="0"/>
    <m/>
    <n v="1"/>
    <m/>
    <m/>
    <m/>
    <m/>
    <m/>
    <m/>
    <m/>
    <m/>
    <x v="0"/>
    <x v="0"/>
    <m/>
    <m/>
    <m/>
    <m/>
    <m/>
    <m/>
    <m/>
  </r>
  <r>
    <d v="2024-05-21T00:00:00"/>
    <s v="Mai"/>
    <s v="Dienstag"/>
    <s v=" 10:43:13"/>
    <x v="0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0:43:32"/>
    <x v="0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0:44:09"/>
    <x v="0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0:44:54"/>
    <x v="0"/>
    <m/>
    <m/>
    <m/>
    <m/>
    <m/>
    <m/>
    <m/>
    <m/>
    <n v="1"/>
    <m/>
    <x v="0"/>
    <x v="0"/>
    <m/>
    <m/>
    <m/>
    <m/>
    <m/>
    <m/>
    <m/>
  </r>
  <r>
    <d v="2024-05-25T00:00:00"/>
    <s v="Mai"/>
    <s v="Samstag"/>
    <s v=" 10:44:55"/>
    <x v="1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0:44:56"/>
    <x v="0"/>
    <m/>
    <n v="1"/>
    <m/>
    <m/>
    <m/>
    <m/>
    <m/>
    <m/>
    <m/>
    <m/>
    <x v="0"/>
    <x v="0"/>
    <m/>
    <m/>
    <m/>
    <m/>
    <m/>
    <m/>
    <m/>
  </r>
  <r>
    <d v="2024-05-25T00:00:00"/>
    <s v="Mai"/>
    <s v="Samstag"/>
    <s v=" 10:44:56"/>
    <x v="1"/>
    <m/>
    <m/>
    <m/>
    <m/>
    <m/>
    <m/>
    <m/>
    <m/>
    <m/>
    <m/>
    <x v="0"/>
    <x v="0"/>
    <m/>
    <m/>
    <m/>
    <m/>
    <m/>
    <m/>
    <n v="1"/>
  </r>
  <r>
    <d v="2024-05-25T00:00:00"/>
    <s v="Mai"/>
    <s v="Samstag"/>
    <s v=" 10:45:22"/>
    <x v="1"/>
    <m/>
    <m/>
    <m/>
    <n v="1"/>
    <m/>
    <m/>
    <m/>
    <m/>
    <m/>
    <m/>
    <x v="0"/>
    <x v="0"/>
    <m/>
    <m/>
    <m/>
    <m/>
    <m/>
    <m/>
    <m/>
  </r>
  <r>
    <d v="2024-05-25T00:00:00"/>
    <s v="Mai"/>
    <s v="Samstag"/>
    <s v=" 10:45:23"/>
    <x v="1"/>
    <n v="1"/>
    <m/>
    <m/>
    <m/>
    <m/>
    <m/>
    <m/>
    <m/>
    <m/>
    <m/>
    <x v="0"/>
    <x v="0"/>
    <m/>
    <m/>
    <m/>
    <m/>
    <m/>
    <m/>
    <m/>
  </r>
  <r>
    <d v="2024-05-25T00:00:00"/>
    <s v="Mai"/>
    <s v="Samstag"/>
    <s v=" 10:45:27"/>
    <x v="1"/>
    <m/>
    <m/>
    <m/>
    <m/>
    <m/>
    <m/>
    <m/>
    <n v="1"/>
    <m/>
    <m/>
    <x v="0"/>
    <x v="0"/>
    <m/>
    <m/>
    <m/>
    <m/>
    <m/>
    <m/>
    <m/>
  </r>
  <r>
    <d v="2024-05-25T00:00:00"/>
    <s v="Mai"/>
    <s v="Samstag"/>
    <s v=" 10:45:31"/>
    <x v="1"/>
    <m/>
    <m/>
    <m/>
    <m/>
    <m/>
    <m/>
    <m/>
    <m/>
    <m/>
    <m/>
    <x v="0"/>
    <x v="0"/>
    <n v="1"/>
    <m/>
    <m/>
    <m/>
    <m/>
    <m/>
    <m/>
  </r>
  <r>
    <d v="2024-05-15T00:00:00"/>
    <s v="Mai"/>
    <s v="Mittwoch"/>
    <s v=" 10:45:40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0:47:50"/>
    <x v="0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0:47:52"/>
    <x v="0"/>
    <m/>
    <m/>
    <m/>
    <m/>
    <m/>
    <m/>
    <m/>
    <m/>
    <m/>
    <m/>
    <x v="0"/>
    <x v="0"/>
    <m/>
    <m/>
    <m/>
    <n v="1"/>
    <m/>
    <m/>
    <m/>
  </r>
  <r>
    <d v="2024-05-24T00:00:00"/>
    <s v="Mai"/>
    <s v="Freitag"/>
    <s v=" 10:48:11"/>
    <x v="0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0:48:12"/>
    <x v="0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0:48:13"/>
    <x v="0"/>
    <m/>
    <m/>
    <m/>
    <m/>
    <m/>
    <m/>
    <n v="1"/>
    <m/>
    <m/>
    <m/>
    <x v="0"/>
    <x v="0"/>
    <m/>
    <m/>
    <m/>
    <m/>
    <m/>
    <m/>
    <m/>
  </r>
  <r>
    <d v="2024-05-18T00:00:00"/>
    <s v="Mai"/>
    <s v="Samstag"/>
    <s v=" 10:49:31"/>
    <x v="1"/>
    <m/>
    <m/>
    <m/>
    <m/>
    <m/>
    <m/>
    <m/>
    <m/>
    <n v="1"/>
    <m/>
    <x v="0"/>
    <x v="0"/>
    <m/>
    <m/>
    <m/>
    <m/>
    <m/>
    <m/>
    <m/>
  </r>
  <r>
    <d v="2024-05-29T00:00:00"/>
    <s v="Mai"/>
    <s v="Mittwoch"/>
    <s v=" 10:49:32"/>
    <x v="0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0:49:36"/>
    <x v="0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0:49:39"/>
    <x v="0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0:49:50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0:50:14"/>
    <x v="0"/>
    <m/>
    <m/>
    <m/>
    <m/>
    <m/>
    <n v="1"/>
    <m/>
    <m/>
    <m/>
    <m/>
    <x v="0"/>
    <x v="0"/>
    <m/>
    <m/>
    <m/>
    <m/>
    <m/>
    <m/>
    <m/>
  </r>
  <r>
    <d v="2024-05-11T00:00:00"/>
    <s v="Mai"/>
    <s v="Samstag"/>
    <s v=" 10:50:45"/>
    <x v="1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0:51:05"/>
    <x v="0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0:51:06"/>
    <x v="0"/>
    <m/>
    <m/>
    <m/>
    <m/>
    <m/>
    <m/>
    <m/>
    <m/>
    <m/>
    <m/>
    <x v="0"/>
    <x v="0"/>
    <m/>
    <m/>
    <m/>
    <m/>
    <m/>
    <m/>
    <n v="1"/>
  </r>
  <r>
    <d v="2024-05-31T00:00:00"/>
    <s v="Mai"/>
    <s v="Freitag"/>
    <s v=" 10:51:06"/>
    <x v="0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10:51:19"/>
    <x v="0"/>
    <m/>
    <n v="1"/>
    <m/>
    <m/>
    <m/>
    <m/>
    <m/>
    <m/>
    <m/>
    <m/>
    <x v="0"/>
    <x v="0"/>
    <m/>
    <m/>
    <m/>
    <m/>
    <m/>
    <m/>
    <m/>
  </r>
  <r>
    <d v="2024-05-18T00:00:00"/>
    <s v="Mai"/>
    <s v="Samstag"/>
    <s v=" 10:51:59"/>
    <x v="1"/>
    <m/>
    <m/>
    <m/>
    <m/>
    <m/>
    <m/>
    <m/>
    <m/>
    <m/>
    <m/>
    <x v="0"/>
    <x v="0"/>
    <m/>
    <m/>
    <m/>
    <m/>
    <m/>
    <m/>
    <n v="1"/>
  </r>
  <r>
    <d v="2024-05-25T00:00:00"/>
    <s v="Mai"/>
    <s v="Samstag"/>
    <s v=" 10:52:12"/>
    <x v="1"/>
    <m/>
    <m/>
    <m/>
    <m/>
    <m/>
    <m/>
    <m/>
    <m/>
    <m/>
    <m/>
    <x v="0"/>
    <x v="0"/>
    <m/>
    <m/>
    <m/>
    <n v="1"/>
    <m/>
    <m/>
    <m/>
  </r>
  <r>
    <d v="2024-05-25T00:00:00"/>
    <s v="Mai"/>
    <s v="Samstag"/>
    <s v=" 10:52:19"/>
    <x v="1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0:52:20"/>
    <x v="0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10:52:46"/>
    <x v="0"/>
    <m/>
    <m/>
    <m/>
    <m/>
    <m/>
    <m/>
    <m/>
    <n v="1"/>
    <m/>
    <m/>
    <x v="0"/>
    <x v="0"/>
    <m/>
    <m/>
    <m/>
    <m/>
    <m/>
    <m/>
    <m/>
  </r>
  <r>
    <d v="2024-05-18T00:00:00"/>
    <s v="Mai"/>
    <s v="Samstag"/>
    <s v=" 10:52:46"/>
    <x v="1"/>
    <m/>
    <m/>
    <m/>
    <m/>
    <m/>
    <m/>
    <m/>
    <m/>
    <n v="1"/>
    <m/>
    <x v="0"/>
    <x v="0"/>
    <m/>
    <m/>
    <m/>
    <m/>
    <m/>
    <m/>
    <m/>
  </r>
  <r>
    <d v="2024-05-11T00:00:00"/>
    <s v="Mai"/>
    <s v="Samstag"/>
    <s v=" 10:52:57"/>
    <x v="1"/>
    <m/>
    <m/>
    <m/>
    <m/>
    <m/>
    <m/>
    <m/>
    <m/>
    <m/>
    <m/>
    <x v="0"/>
    <x v="0"/>
    <m/>
    <m/>
    <n v="1"/>
    <m/>
    <m/>
    <m/>
    <m/>
  </r>
  <r>
    <d v="2024-05-30T00:00:00"/>
    <s v="Mai"/>
    <s v="Donnerstag"/>
    <s v=" 10:53:14"/>
    <x v="0"/>
    <m/>
    <m/>
    <m/>
    <m/>
    <m/>
    <m/>
    <n v="1"/>
    <m/>
    <m/>
    <m/>
    <x v="0"/>
    <x v="0"/>
    <m/>
    <m/>
    <m/>
    <m/>
    <m/>
    <m/>
    <m/>
  </r>
  <r>
    <d v="2024-05-02T00:00:00"/>
    <s v="Mai"/>
    <s v="Donnerstag"/>
    <s v=" 10:53:25"/>
    <x v="0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0:53:27"/>
    <x v="0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0:54:11"/>
    <x v="0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0:54:37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0:54:41"/>
    <x v="1"/>
    <n v="1"/>
    <m/>
    <m/>
    <m/>
    <m/>
    <m/>
    <m/>
    <m/>
    <m/>
    <m/>
    <x v="0"/>
    <x v="0"/>
    <m/>
    <m/>
    <m/>
    <m/>
    <m/>
    <m/>
    <m/>
  </r>
  <r>
    <d v="2024-05-15T00:00:00"/>
    <s v="Mai"/>
    <s v="Mittwoch"/>
    <s v=" 10:54:48"/>
    <x v="0"/>
    <m/>
    <m/>
    <m/>
    <m/>
    <m/>
    <n v="1"/>
    <m/>
    <m/>
    <m/>
    <m/>
    <x v="0"/>
    <x v="0"/>
    <m/>
    <m/>
    <m/>
    <m/>
    <m/>
    <m/>
    <m/>
  </r>
  <r>
    <d v="2024-05-15T00:00:00"/>
    <s v="Mai"/>
    <s v="Mittwoch"/>
    <s v=" 10:56:21"/>
    <x v="0"/>
    <m/>
    <m/>
    <m/>
    <m/>
    <m/>
    <m/>
    <m/>
    <m/>
    <m/>
    <m/>
    <x v="0"/>
    <x v="0"/>
    <m/>
    <n v="1"/>
    <m/>
    <m/>
    <m/>
    <m/>
    <m/>
  </r>
  <r>
    <d v="2024-05-11T00:00:00"/>
    <s v="Mai"/>
    <s v="Samstag"/>
    <s v=" 10:56:24"/>
    <x v="1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0:56:24"/>
    <x v="0"/>
    <m/>
    <m/>
    <m/>
    <m/>
    <m/>
    <m/>
    <m/>
    <n v="1"/>
    <m/>
    <m/>
    <x v="0"/>
    <x v="0"/>
    <m/>
    <m/>
    <m/>
    <m/>
    <m/>
    <m/>
    <m/>
  </r>
  <r>
    <d v="2024-05-22T00:00:00"/>
    <s v="Mai"/>
    <s v="Mittwoch"/>
    <s v=" 10:57:01"/>
    <x v="0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0:57:05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0:57:52"/>
    <x v="0"/>
    <m/>
    <m/>
    <m/>
    <n v="1"/>
    <m/>
    <m/>
    <m/>
    <m/>
    <m/>
    <m/>
    <x v="0"/>
    <x v="0"/>
    <m/>
    <m/>
    <m/>
    <m/>
    <m/>
    <m/>
    <m/>
  </r>
  <r>
    <d v="2024-05-07T00:00:00"/>
    <s v="Mai"/>
    <s v="Dienstag"/>
    <s v=" 10:58:11"/>
    <x v="0"/>
    <m/>
    <n v="1"/>
    <m/>
    <m/>
    <m/>
    <m/>
    <m/>
    <m/>
    <m/>
    <m/>
    <x v="0"/>
    <x v="0"/>
    <m/>
    <m/>
    <m/>
    <m/>
    <m/>
    <m/>
    <m/>
  </r>
  <r>
    <d v="2024-05-08T00:00:00"/>
    <s v="Mai"/>
    <s v="Mittwoch"/>
    <s v=" 10:59:04"/>
    <x v="0"/>
    <m/>
    <n v="1"/>
    <m/>
    <m/>
    <m/>
    <m/>
    <m/>
    <m/>
    <m/>
    <m/>
    <x v="0"/>
    <x v="0"/>
    <m/>
    <m/>
    <m/>
    <m/>
    <m/>
    <m/>
    <m/>
  </r>
  <r>
    <d v="2024-05-06T00:00:00"/>
    <s v="Mai"/>
    <s v="Montag"/>
    <s v=" 10:59:22"/>
    <x v="0"/>
    <m/>
    <m/>
    <m/>
    <n v="1"/>
    <m/>
    <m/>
    <m/>
    <m/>
    <m/>
    <m/>
    <x v="0"/>
    <x v="0"/>
    <m/>
    <m/>
    <m/>
    <m/>
    <m/>
    <m/>
    <m/>
  </r>
  <r>
    <d v="2024-05-02T00:00:00"/>
    <s v="Mai"/>
    <s v="Donnerstag"/>
    <s v=" 11:00:14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1:00:48"/>
    <x v="1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1:01:38"/>
    <x v="1"/>
    <m/>
    <m/>
    <m/>
    <m/>
    <m/>
    <m/>
    <m/>
    <m/>
    <m/>
    <m/>
    <x v="0"/>
    <x v="0"/>
    <m/>
    <m/>
    <m/>
    <n v="1"/>
    <m/>
    <m/>
    <m/>
  </r>
  <r>
    <d v="2024-05-18T00:00:00"/>
    <s v="Mai"/>
    <s v="Samstag"/>
    <s v=" 11:01:42"/>
    <x v="1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1:44"/>
    <x v="0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11:02:05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06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08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08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09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0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0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2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3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4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5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6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6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7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7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8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02:18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1:02:36"/>
    <x v="0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1:02:50"/>
    <x v="1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1:02:53"/>
    <x v="0"/>
    <m/>
    <n v="1"/>
    <m/>
    <m/>
    <m/>
    <m/>
    <m/>
    <m/>
    <m/>
    <m/>
    <x v="0"/>
    <x v="0"/>
    <m/>
    <m/>
    <m/>
    <m/>
    <m/>
    <m/>
    <m/>
  </r>
  <r>
    <d v="2024-05-06T00:00:00"/>
    <s v="Mai"/>
    <s v="Montag"/>
    <s v=" 11:03:38"/>
    <x v="0"/>
    <m/>
    <m/>
    <m/>
    <m/>
    <m/>
    <m/>
    <m/>
    <m/>
    <m/>
    <m/>
    <x v="0"/>
    <x v="0"/>
    <m/>
    <m/>
    <m/>
    <n v="1"/>
    <m/>
    <m/>
    <m/>
  </r>
  <r>
    <d v="2024-05-17T00:00:00"/>
    <s v="Mai"/>
    <s v="Freitag"/>
    <s v=" 11:03:44"/>
    <x v="0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11:04:04"/>
    <x v="0"/>
    <m/>
    <m/>
    <m/>
    <m/>
    <m/>
    <n v="1"/>
    <m/>
    <m/>
    <m/>
    <m/>
    <x v="0"/>
    <x v="0"/>
    <m/>
    <m/>
    <m/>
    <m/>
    <m/>
    <m/>
    <m/>
  </r>
  <r>
    <d v="2024-05-11T00:00:00"/>
    <s v="Mai"/>
    <s v="Samstag"/>
    <s v=" 11:04:31"/>
    <x v="1"/>
    <m/>
    <m/>
    <m/>
    <m/>
    <m/>
    <m/>
    <m/>
    <m/>
    <m/>
    <m/>
    <x v="0"/>
    <x v="0"/>
    <m/>
    <m/>
    <m/>
    <n v="1"/>
    <m/>
    <m/>
    <m/>
  </r>
  <r>
    <d v="2024-05-15T00:00:00"/>
    <s v="Mai"/>
    <s v="Mittwoch"/>
    <s v=" 11:04:42"/>
    <x v="0"/>
    <m/>
    <m/>
    <m/>
    <n v="1"/>
    <m/>
    <m/>
    <m/>
    <m/>
    <m/>
    <m/>
    <x v="0"/>
    <x v="0"/>
    <m/>
    <m/>
    <m/>
    <m/>
    <m/>
    <m/>
    <m/>
  </r>
  <r>
    <d v="2024-05-30T00:00:00"/>
    <s v="Mai"/>
    <s v="Donnerstag"/>
    <s v=" 11:04:54"/>
    <x v="0"/>
    <m/>
    <m/>
    <m/>
    <m/>
    <m/>
    <m/>
    <m/>
    <m/>
    <m/>
    <m/>
    <x v="0"/>
    <x v="0"/>
    <m/>
    <n v="1"/>
    <m/>
    <m/>
    <m/>
    <m/>
    <m/>
  </r>
  <r>
    <d v="2024-05-23T00:00:00"/>
    <s v="Mai"/>
    <s v="Donnerstag"/>
    <s v=" 11:05:26"/>
    <x v="0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1:06:53"/>
    <x v="1"/>
    <m/>
    <m/>
    <m/>
    <m/>
    <m/>
    <n v="1"/>
    <m/>
    <m/>
    <m/>
    <m/>
    <x v="0"/>
    <x v="0"/>
    <m/>
    <m/>
    <m/>
    <m/>
    <m/>
    <m/>
    <m/>
  </r>
  <r>
    <d v="2024-05-28T00:00:00"/>
    <s v="Mai"/>
    <s v="Dienstag"/>
    <s v=" 11:07:02"/>
    <x v="0"/>
    <m/>
    <m/>
    <m/>
    <n v="1"/>
    <m/>
    <m/>
    <m/>
    <m/>
    <m/>
    <m/>
    <x v="0"/>
    <x v="0"/>
    <m/>
    <m/>
    <m/>
    <m/>
    <m/>
    <m/>
    <m/>
  </r>
  <r>
    <d v="2024-05-22T00:00:00"/>
    <s v="Mai"/>
    <s v="Mittwoch"/>
    <s v=" 11:07:10"/>
    <x v="0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1:07:18"/>
    <x v="0"/>
    <m/>
    <m/>
    <m/>
    <m/>
    <m/>
    <m/>
    <m/>
    <m/>
    <m/>
    <m/>
    <x v="0"/>
    <x v="0"/>
    <m/>
    <n v="1"/>
    <m/>
    <m/>
    <m/>
    <m/>
    <m/>
  </r>
  <r>
    <d v="2024-05-11T00:00:00"/>
    <s v="Mai"/>
    <s v="Samstag"/>
    <s v=" 11:08:22"/>
    <x v="1"/>
    <m/>
    <m/>
    <m/>
    <m/>
    <m/>
    <m/>
    <m/>
    <m/>
    <m/>
    <m/>
    <x v="0"/>
    <x v="0"/>
    <m/>
    <n v="1"/>
    <m/>
    <m/>
    <m/>
    <m/>
    <m/>
  </r>
  <r>
    <d v="2024-05-29T00:00:00"/>
    <s v="Mai"/>
    <s v="Mittwoch"/>
    <s v=" 11:08:46"/>
    <x v="0"/>
    <n v="1"/>
    <m/>
    <m/>
    <m/>
    <m/>
    <m/>
    <m/>
    <m/>
    <m/>
    <m/>
    <x v="0"/>
    <x v="0"/>
    <m/>
    <m/>
    <m/>
    <m/>
    <m/>
    <m/>
    <m/>
  </r>
  <r>
    <d v="2024-05-13T00:00:00"/>
    <s v="Mai"/>
    <s v="Montag"/>
    <s v=" 11:09:14"/>
    <x v="0"/>
    <n v="1"/>
    <m/>
    <m/>
    <m/>
    <m/>
    <m/>
    <m/>
    <m/>
    <m/>
    <m/>
    <x v="0"/>
    <x v="0"/>
    <m/>
    <m/>
    <m/>
    <m/>
    <m/>
    <m/>
    <m/>
  </r>
  <r>
    <d v="2024-05-04T00:00:00"/>
    <s v="Mai"/>
    <s v="Samstag"/>
    <s v=" 11:09:43"/>
    <x v="1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1:09:58"/>
    <x v="0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1:10:09"/>
    <x v="0"/>
    <m/>
    <m/>
    <m/>
    <m/>
    <m/>
    <m/>
    <m/>
    <m/>
    <m/>
    <m/>
    <x v="0"/>
    <x v="0"/>
    <m/>
    <m/>
    <m/>
    <m/>
    <m/>
    <n v="1"/>
    <m/>
  </r>
  <r>
    <d v="2024-05-28T00:00:00"/>
    <s v="Mai"/>
    <s v="Dienstag"/>
    <s v=" 11:11:25"/>
    <x v="0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1:12:29"/>
    <x v="0"/>
    <m/>
    <n v="1"/>
    <m/>
    <m/>
    <m/>
    <m/>
    <m/>
    <m/>
    <m/>
    <m/>
    <x v="0"/>
    <x v="0"/>
    <m/>
    <m/>
    <m/>
    <m/>
    <m/>
    <m/>
    <m/>
  </r>
  <r>
    <d v="2024-05-08T00:00:00"/>
    <s v="Mai"/>
    <s v="Mittwoch"/>
    <s v=" 11:12:33"/>
    <x v="0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1:12:51"/>
    <x v="0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1:13:18"/>
    <x v="0"/>
    <m/>
    <m/>
    <m/>
    <m/>
    <m/>
    <m/>
    <m/>
    <m/>
    <n v="1"/>
    <m/>
    <x v="0"/>
    <x v="0"/>
    <m/>
    <m/>
    <m/>
    <m/>
    <m/>
    <m/>
    <m/>
  </r>
  <r>
    <d v="2024-05-29T00:00:00"/>
    <s v="Mai"/>
    <s v="Mittwoch"/>
    <s v=" 11:13:22"/>
    <x v="0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1:13:44"/>
    <x v="0"/>
    <n v="1"/>
    <m/>
    <m/>
    <m/>
    <m/>
    <m/>
    <m/>
    <m/>
    <m/>
    <m/>
    <x v="0"/>
    <x v="0"/>
    <m/>
    <m/>
    <m/>
    <m/>
    <m/>
    <m/>
    <m/>
  </r>
  <r>
    <d v="2024-05-25T00:00:00"/>
    <s v="Mai"/>
    <s v="Samstag"/>
    <s v=" 11:13:46"/>
    <x v="1"/>
    <n v="1"/>
    <m/>
    <m/>
    <m/>
    <m/>
    <m/>
    <m/>
    <m/>
    <m/>
    <m/>
    <x v="0"/>
    <x v="0"/>
    <m/>
    <m/>
    <m/>
    <m/>
    <m/>
    <m/>
    <m/>
  </r>
  <r>
    <d v="2024-05-21T00:00:00"/>
    <s v="Mai"/>
    <s v="Dienstag"/>
    <s v=" 11:13:54"/>
    <x v="0"/>
    <m/>
    <m/>
    <m/>
    <m/>
    <m/>
    <m/>
    <m/>
    <m/>
    <m/>
    <m/>
    <x v="0"/>
    <x v="0"/>
    <m/>
    <n v="1"/>
    <m/>
    <m/>
    <m/>
    <m/>
    <m/>
  </r>
  <r>
    <d v="2024-05-25T00:00:00"/>
    <s v="Mai"/>
    <s v="Samstag"/>
    <s v=" 11:13:55"/>
    <x v="1"/>
    <m/>
    <m/>
    <n v="1"/>
    <m/>
    <m/>
    <m/>
    <m/>
    <m/>
    <m/>
    <m/>
    <x v="0"/>
    <x v="0"/>
    <m/>
    <m/>
    <m/>
    <m/>
    <m/>
    <m/>
    <m/>
  </r>
  <r>
    <d v="2024-05-03T00:00:00"/>
    <s v="Mai"/>
    <s v="Freitag"/>
    <s v=" 11:15:13"/>
    <x v="0"/>
    <m/>
    <m/>
    <m/>
    <m/>
    <m/>
    <m/>
    <m/>
    <m/>
    <m/>
    <m/>
    <x v="0"/>
    <x v="0"/>
    <m/>
    <m/>
    <m/>
    <m/>
    <m/>
    <m/>
    <n v="1"/>
  </r>
  <r>
    <d v="2024-05-03T00:00:00"/>
    <s v="Mai"/>
    <s v="Freitag"/>
    <s v=" 11:15:15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1:15:18"/>
    <x v="0"/>
    <m/>
    <m/>
    <m/>
    <m/>
    <m/>
    <m/>
    <m/>
    <m/>
    <m/>
    <m/>
    <x v="0"/>
    <x v="0"/>
    <m/>
    <n v="1"/>
    <m/>
    <m/>
    <m/>
    <m/>
    <m/>
  </r>
  <r>
    <d v="2024-05-11T00:00:00"/>
    <s v="Mai"/>
    <s v="Samstag"/>
    <s v=" 11:15:28"/>
    <x v="1"/>
    <m/>
    <m/>
    <m/>
    <m/>
    <m/>
    <m/>
    <m/>
    <m/>
    <m/>
    <m/>
    <x v="0"/>
    <x v="0"/>
    <m/>
    <m/>
    <m/>
    <n v="1"/>
    <m/>
    <m/>
    <m/>
  </r>
  <r>
    <d v="2024-05-17T00:00:00"/>
    <s v="Mai"/>
    <s v="Freitag"/>
    <s v=" 11:15:47"/>
    <x v="0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1:16:09"/>
    <x v="0"/>
    <m/>
    <n v="1"/>
    <m/>
    <m/>
    <m/>
    <m/>
    <m/>
    <m/>
    <m/>
    <m/>
    <x v="0"/>
    <x v="0"/>
    <m/>
    <m/>
    <m/>
    <m/>
    <m/>
    <m/>
    <m/>
  </r>
  <r>
    <d v="2024-05-17T00:00:00"/>
    <s v="Mai"/>
    <s v="Freitag"/>
    <s v=" 11:16:20"/>
    <x v="0"/>
    <m/>
    <m/>
    <m/>
    <m/>
    <m/>
    <m/>
    <m/>
    <m/>
    <m/>
    <m/>
    <x v="0"/>
    <x v="0"/>
    <m/>
    <n v="1"/>
    <m/>
    <m/>
    <m/>
    <m/>
    <m/>
  </r>
  <r>
    <d v="2024-05-18T00:00:00"/>
    <s v="Mai"/>
    <s v="Samstag"/>
    <s v=" 11:16:49"/>
    <x v="1"/>
    <n v="1"/>
    <m/>
    <m/>
    <m/>
    <m/>
    <m/>
    <m/>
    <m/>
    <m/>
    <m/>
    <x v="0"/>
    <x v="0"/>
    <m/>
    <m/>
    <m/>
    <m/>
    <m/>
    <m/>
    <m/>
  </r>
  <r>
    <d v="2024-05-18T00:00:00"/>
    <s v="Mai"/>
    <s v="Samstag"/>
    <s v=" 11:16:53"/>
    <x v="1"/>
    <m/>
    <m/>
    <m/>
    <m/>
    <m/>
    <m/>
    <m/>
    <m/>
    <m/>
    <m/>
    <x v="0"/>
    <x v="0"/>
    <m/>
    <m/>
    <m/>
    <n v="1"/>
    <m/>
    <m/>
    <m/>
  </r>
  <r>
    <d v="2024-05-11T00:00:00"/>
    <s v="Mai"/>
    <s v="Samstag"/>
    <s v=" 11:17:29"/>
    <x v="1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18:12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18:12"/>
    <x v="0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1:18:21"/>
    <x v="0"/>
    <m/>
    <n v="1"/>
    <m/>
    <m/>
    <m/>
    <m/>
    <m/>
    <m/>
    <m/>
    <m/>
    <x v="0"/>
    <x v="0"/>
    <m/>
    <m/>
    <m/>
    <m/>
    <m/>
    <m/>
    <m/>
  </r>
  <r>
    <d v="2024-05-31T00:00:00"/>
    <s v="Mai"/>
    <s v="Freitag"/>
    <s v=" 11:18:52"/>
    <x v="0"/>
    <m/>
    <m/>
    <m/>
    <n v="1"/>
    <m/>
    <m/>
    <m/>
    <m/>
    <m/>
    <m/>
    <x v="0"/>
    <x v="0"/>
    <m/>
    <m/>
    <m/>
    <m/>
    <m/>
    <m/>
    <m/>
  </r>
  <r>
    <d v="2024-05-24T00:00:00"/>
    <s v="Mai"/>
    <s v="Freitag"/>
    <s v=" 11:19:42"/>
    <x v="0"/>
    <m/>
    <m/>
    <m/>
    <m/>
    <m/>
    <m/>
    <m/>
    <m/>
    <m/>
    <m/>
    <x v="0"/>
    <x v="0"/>
    <m/>
    <m/>
    <m/>
    <n v="1"/>
    <m/>
    <m/>
    <m/>
  </r>
  <r>
    <d v="2024-05-24T00:00:00"/>
    <s v="Mai"/>
    <s v="Freitag"/>
    <s v=" 11:19:44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19:44"/>
    <x v="0"/>
    <m/>
    <m/>
    <m/>
    <m/>
    <m/>
    <n v="1"/>
    <m/>
    <m/>
    <m/>
    <m/>
    <x v="0"/>
    <x v="0"/>
    <m/>
    <m/>
    <m/>
    <m/>
    <m/>
    <m/>
    <m/>
  </r>
  <r>
    <d v="2024-05-06T00:00:00"/>
    <s v="Mai"/>
    <s v="Montag"/>
    <s v=" 11:19:45"/>
    <x v="0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1:20:08"/>
    <x v="0"/>
    <m/>
    <m/>
    <m/>
    <m/>
    <m/>
    <m/>
    <m/>
    <m/>
    <m/>
    <m/>
    <x v="0"/>
    <x v="0"/>
    <m/>
    <m/>
    <m/>
    <m/>
    <m/>
    <m/>
    <n v="1"/>
  </r>
  <r>
    <d v="2024-05-16T00:00:00"/>
    <s v="Mai"/>
    <s v="Donnerstag"/>
    <s v=" 11:20:10"/>
    <x v="0"/>
    <m/>
    <m/>
    <m/>
    <m/>
    <m/>
    <m/>
    <m/>
    <m/>
    <m/>
    <n v="1"/>
    <x v="0"/>
    <x v="0"/>
    <m/>
    <m/>
    <m/>
    <m/>
    <m/>
    <m/>
    <m/>
  </r>
  <r>
    <d v="2024-05-28T00:00:00"/>
    <s v="Mai"/>
    <s v="Dienstag"/>
    <s v=" 11:20:26"/>
    <x v="0"/>
    <m/>
    <m/>
    <m/>
    <m/>
    <m/>
    <m/>
    <m/>
    <m/>
    <m/>
    <m/>
    <x v="0"/>
    <x v="0"/>
    <m/>
    <n v="1"/>
    <m/>
    <m/>
    <m/>
    <m/>
    <m/>
  </r>
  <r>
    <d v="2024-05-18T00:00:00"/>
    <s v="Mai"/>
    <s v="Samstag"/>
    <s v=" 11:20:35"/>
    <x v="1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1:21:10"/>
    <x v="0"/>
    <m/>
    <m/>
    <m/>
    <n v="1"/>
    <m/>
    <m/>
    <m/>
    <m/>
    <m/>
    <m/>
    <x v="0"/>
    <x v="0"/>
    <m/>
    <m/>
    <m/>
    <m/>
    <m/>
    <m/>
    <m/>
  </r>
  <r>
    <d v="2024-05-07T00:00:00"/>
    <s v="Mai"/>
    <s v="Dienstag"/>
    <s v=" 11:22:18"/>
    <x v="0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1:22:27"/>
    <x v="0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1:22:35"/>
    <x v="0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1:23:04"/>
    <x v="0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1:23:13"/>
    <x v="0"/>
    <m/>
    <m/>
    <m/>
    <m/>
    <m/>
    <n v="1"/>
    <m/>
    <m/>
    <m/>
    <m/>
    <x v="0"/>
    <x v="0"/>
    <m/>
    <m/>
    <m/>
    <m/>
    <m/>
    <m/>
    <m/>
  </r>
  <r>
    <d v="2024-05-07T00:00:00"/>
    <s v="Mai"/>
    <s v="Dienstag"/>
    <s v=" 11:23:14"/>
    <x v="0"/>
    <n v="1"/>
    <m/>
    <m/>
    <m/>
    <m/>
    <m/>
    <m/>
    <m/>
    <m/>
    <m/>
    <x v="0"/>
    <x v="0"/>
    <m/>
    <m/>
    <m/>
    <m/>
    <m/>
    <m/>
    <m/>
  </r>
  <r>
    <d v="2024-05-31T00:00:00"/>
    <s v="Mai"/>
    <s v="Freitag"/>
    <s v=" 11:23:16"/>
    <x v="0"/>
    <m/>
    <m/>
    <m/>
    <m/>
    <m/>
    <n v="1"/>
    <m/>
    <m/>
    <m/>
    <m/>
    <x v="0"/>
    <x v="0"/>
    <m/>
    <m/>
    <m/>
    <m/>
    <m/>
    <m/>
    <m/>
  </r>
  <r>
    <d v="2024-05-18T00:00:00"/>
    <s v="Mai"/>
    <s v="Samstag"/>
    <s v=" 11:23:48"/>
    <x v="1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1:23:52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23:53"/>
    <x v="0"/>
    <m/>
    <m/>
    <m/>
    <n v="1"/>
    <m/>
    <m/>
    <m/>
    <m/>
    <m/>
    <m/>
    <x v="0"/>
    <x v="0"/>
    <m/>
    <m/>
    <m/>
    <m/>
    <m/>
    <m/>
    <m/>
  </r>
  <r>
    <d v="2024-05-16T00:00:00"/>
    <s v="Mai"/>
    <s v="Donnerstag"/>
    <s v=" 11:24:42"/>
    <x v="0"/>
    <m/>
    <m/>
    <m/>
    <m/>
    <m/>
    <m/>
    <m/>
    <n v="1"/>
    <m/>
    <m/>
    <x v="0"/>
    <x v="0"/>
    <m/>
    <m/>
    <m/>
    <m/>
    <m/>
    <m/>
    <m/>
  </r>
  <r>
    <d v="2024-05-24T00:00:00"/>
    <s v="Mai"/>
    <s v="Freitag"/>
    <s v=" 11:25:12"/>
    <x v="0"/>
    <m/>
    <m/>
    <m/>
    <m/>
    <m/>
    <m/>
    <m/>
    <m/>
    <m/>
    <m/>
    <x v="0"/>
    <x v="0"/>
    <n v="1"/>
    <m/>
    <m/>
    <m/>
    <m/>
    <m/>
    <m/>
  </r>
  <r>
    <d v="2024-05-11T00:00:00"/>
    <s v="Mai"/>
    <s v="Samstag"/>
    <s v=" 11:25:40"/>
    <x v="1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1:26:04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1:26:05"/>
    <x v="0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1:26:08"/>
    <x v="0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1:26:33"/>
    <x v="0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1:26:54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27:03"/>
    <x v="0"/>
    <n v="1"/>
    <m/>
    <m/>
    <m/>
    <m/>
    <m/>
    <m/>
    <m/>
    <m/>
    <m/>
    <x v="0"/>
    <x v="0"/>
    <m/>
    <m/>
    <m/>
    <m/>
    <m/>
    <m/>
    <m/>
  </r>
  <r>
    <d v="2024-05-29T00:00:00"/>
    <s v="Mai"/>
    <s v="Mittwoch"/>
    <s v=" 11:27:11"/>
    <x v="0"/>
    <m/>
    <n v="1"/>
    <m/>
    <m/>
    <m/>
    <m/>
    <m/>
    <m/>
    <m/>
    <m/>
    <x v="0"/>
    <x v="0"/>
    <m/>
    <m/>
    <m/>
    <m/>
    <m/>
    <m/>
    <m/>
  </r>
  <r>
    <d v="2024-05-30T00:00:00"/>
    <s v="Mai"/>
    <s v="Donnerstag"/>
    <s v=" 11:28:06"/>
    <x v="0"/>
    <m/>
    <m/>
    <m/>
    <n v="1"/>
    <m/>
    <m/>
    <m/>
    <m/>
    <m/>
    <m/>
    <x v="0"/>
    <x v="0"/>
    <m/>
    <m/>
    <m/>
    <m/>
    <m/>
    <m/>
    <m/>
  </r>
  <r>
    <d v="2024-05-18T00:00:00"/>
    <s v="Mai"/>
    <s v="Samstag"/>
    <s v=" 11:28:37"/>
    <x v="1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1:29:05"/>
    <x v="0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1:29:16"/>
    <x v="0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1:29:18"/>
    <x v="0"/>
    <n v="1"/>
    <m/>
    <m/>
    <m/>
    <m/>
    <m/>
    <m/>
    <m/>
    <m/>
    <m/>
    <x v="0"/>
    <x v="0"/>
    <m/>
    <m/>
    <m/>
    <m/>
    <m/>
    <m/>
    <m/>
  </r>
  <r>
    <d v="2024-05-02T00:00:00"/>
    <s v="Mai"/>
    <s v="Donnerstag"/>
    <s v=" 11:29:29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29:30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29:33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29:36"/>
    <x v="0"/>
    <n v="1"/>
    <m/>
    <m/>
    <m/>
    <m/>
    <m/>
    <m/>
    <m/>
    <m/>
    <m/>
    <x v="0"/>
    <x v="0"/>
    <m/>
    <m/>
    <m/>
    <m/>
    <m/>
    <m/>
    <m/>
  </r>
  <r>
    <d v="2024-05-31T00:00:00"/>
    <s v="Mai"/>
    <s v="Freitag"/>
    <s v=" 11:29:55"/>
    <x v="0"/>
    <m/>
    <m/>
    <m/>
    <n v="1"/>
    <m/>
    <m/>
    <m/>
    <m/>
    <m/>
    <m/>
    <x v="0"/>
    <x v="0"/>
    <m/>
    <m/>
    <m/>
    <m/>
    <m/>
    <m/>
    <m/>
  </r>
  <r>
    <d v="2024-05-15T00:00:00"/>
    <s v="Mai"/>
    <s v="Mittwoch"/>
    <s v=" 11:31:07"/>
    <x v="0"/>
    <n v="1"/>
    <m/>
    <m/>
    <m/>
    <m/>
    <m/>
    <m/>
    <m/>
    <m/>
    <m/>
    <x v="0"/>
    <x v="0"/>
    <m/>
    <m/>
    <m/>
    <m/>
    <m/>
    <m/>
    <m/>
  </r>
  <r>
    <d v="2024-05-15T00:00:00"/>
    <s v="Mai"/>
    <s v="Mittwoch"/>
    <s v=" 11:31:26"/>
    <x v="0"/>
    <m/>
    <m/>
    <m/>
    <m/>
    <m/>
    <m/>
    <m/>
    <m/>
    <m/>
    <m/>
    <x v="0"/>
    <x v="0"/>
    <m/>
    <m/>
    <m/>
    <m/>
    <m/>
    <m/>
    <n v="1"/>
  </r>
  <r>
    <d v="2024-05-15T00:00:00"/>
    <s v="Mai"/>
    <s v="Mittwoch"/>
    <s v=" 11:31:29"/>
    <x v="0"/>
    <m/>
    <m/>
    <m/>
    <m/>
    <m/>
    <n v="1"/>
    <m/>
    <m/>
    <m/>
    <m/>
    <x v="0"/>
    <x v="0"/>
    <m/>
    <m/>
    <m/>
    <m/>
    <m/>
    <m/>
    <m/>
  </r>
  <r>
    <d v="2024-05-15T00:00:00"/>
    <s v="Mai"/>
    <s v="Mittwoch"/>
    <s v=" 11:31:34"/>
    <x v="0"/>
    <m/>
    <m/>
    <m/>
    <m/>
    <m/>
    <m/>
    <m/>
    <m/>
    <n v="1"/>
    <m/>
    <x v="0"/>
    <x v="0"/>
    <m/>
    <m/>
    <m/>
    <m/>
    <m/>
    <m/>
    <m/>
  </r>
  <r>
    <d v="2024-05-23T00:00:00"/>
    <s v="Mai"/>
    <s v="Donnerstag"/>
    <s v=" 11:31:39"/>
    <x v="0"/>
    <m/>
    <m/>
    <m/>
    <m/>
    <m/>
    <n v="1"/>
    <m/>
    <m/>
    <m/>
    <m/>
    <x v="0"/>
    <x v="0"/>
    <m/>
    <m/>
    <m/>
    <m/>
    <m/>
    <m/>
    <m/>
  </r>
  <r>
    <d v="2024-05-24T00:00:00"/>
    <s v="Mai"/>
    <s v="Freitag"/>
    <s v=" 11:32:27"/>
    <x v="0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1:32:34"/>
    <x v="0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1:32:42"/>
    <x v="0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1:33:15"/>
    <x v="0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1:34:21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1:34:23"/>
    <x v="0"/>
    <m/>
    <m/>
    <m/>
    <m/>
    <m/>
    <m/>
    <m/>
    <m/>
    <m/>
    <m/>
    <x v="0"/>
    <x v="0"/>
    <m/>
    <n v="1"/>
    <m/>
    <m/>
    <m/>
    <m/>
    <m/>
  </r>
  <r>
    <d v="2024-05-04T00:00:00"/>
    <s v="Mai"/>
    <s v="Samstag"/>
    <s v=" 11:34:30"/>
    <x v="1"/>
    <m/>
    <m/>
    <m/>
    <m/>
    <m/>
    <m/>
    <n v="1"/>
    <m/>
    <m/>
    <m/>
    <x v="0"/>
    <x v="0"/>
    <m/>
    <m/>
    <m/>
    <m/>
    <m/>
    <m/>
    <m/>
  </r>
  <r>
    <d v="2024-05-04T00:00:00"/>
    <s v="Mai"/>
    <s v="Samstag"/>
    <s v=" 11:34:31"/>
    <x v="1"/>
    <m/>
    <n v="1"/>
    <m/>
    <m/>
    <m/>
    <m/>
    <m/>
    <m/>
    <m/>
    <m/>
    <x v="0"/>
    <x v="0"/>
    <m/>
    <m/>
    <m/>
    <m/>
    <m/>
    <m/>
    <m/>
  </r>
  <r>
    <d v="2024-05-08T00:00:00"/>
    <s v="Mai"/>
    <s v="Mittwoch"/>
    <s v=" 11:34:34"/>
    <x v="0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1:35:12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1:35:17"/>
    <x v="1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1:37:03"/>
    <x v="0"/>
    <m/>
    <n v="1"/>
    <m/>
    <m/>
    <m/>
    <m/>
    <m/>
    <m/>
    <m/>
    <m/>
    <x v="0"/>
    <x v="0"/>
    <m/>
    <m/>
    <m/>
    <m/>
    <m/>
    <m/>
    <m/>
  </r>
  <r>
    <d v="2024-05-17T00:00:00"/>
    <s v="Mai"/>
    <s v="Freitag"/>
    <s v=" 11:37:10"/>
    <x v="0"/>
    <m/>
    <m/>
    <m/>
    <m/>
    <m/>
    <m/>
    <m/>
    <m/>
    <m/>
    <m/>
    <x v="0"/>
    <x v="0"/>
    <m/>
    <m/>
    <m/>
    <m/>
    <m/>
    <m/>
    <n v="1"/>
  </r>
  <r>
    <d v="2024-05-31T00:00:00"/>
    <s v="Mai"/>
    <s v="Freitag"/>
    <s v=" 11:37:21"/>
    <x v="0"/>
    <m/>
    <m/>
    <m/>
    <m/>
    <m/>
    <n v="1"/>
    <m/>
    <m/>
    <m/>
    <m/>
    <x v="0"/>
    <x v="0"/>
    <m/>
    <m/>
    <m/>
    <m/>
    <m/>
    <m/>
    <m/>
  </r>
  <r>
    <d v="2024-05-18T00:00:00"/>
    <s v="Mai"/>
    <s v="Samstag"/>
    <s v=" 11:37:35"/>
    <x v="1"/>
    <n v="1"/>
    <m/>
    <m/>
    <m/>
    <m/>
    <m/>
    <m/>
    <m/>
    <m/>
    <m/>
    <x v="0"/>
    <x v="0"/>
    <m/>
    <m/>
    <m/>
    <m/>
    <m/>
    <m/>
    <m/>
  </r>
  <r>
    <d v="2024-05-17T00:00:00"/>
    <s v="Mai"/>
    <s v="Freitag"/>
    <s v=" 11:38:09"/>
    <x v="0"/>
    <m/>
    <m/>
    <m/>
    <m/>
    <m/>
    <n v="1"/>
    <m/>
    <m/>
    <m/>
    <m/>
    <x v="0"/>
    <x v="0"/>
    <m/>
    <m/>
    <m/>
    <m/>
    <m/>
    <m/>
    <m/>
  </r>
  <r>
    <d v="2024-05-28T00:00:00"/>
    <s v="Mai"/>
    <s v="Dienstag"/>
    <s v=" 11:38:16"/>
    <x v="0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1:38:26"/>
    <x v="0"/>
    <m/>
    <n v="1"/>
    <m/>
    <m/>
    <m/>
    <m/>
    <m/>
    <m/>
    <m/>
    <m/>
    <x v="0"/>
    <x v="0"/>
    <m/>
    <m/>
    <m/>
    <m/>
    <m/>
    <m/>
    <m/>
  </r>
  <r>
    <d v="2024-05-14T00:00:00"/>
    <s v="Mai"/>
    <s v="Dienstag"/>
    <s v=" 11:38:57"/>
    <x v="0"/>
    <n v="1"/>
    <m/>
    <m/>
    <m/>
    <m/>
    <m/>
    <m/>
    <m/>
    <m/>
    <m/>
    <x v="0"/>
    <x v="0"/>
    <m/>
    <m/>
    <m/>
    <m/>
    <m/>
    <m/>
    <m/>
  </r>
  <r>
    <d v="2024-05-17T00:00:00"/>
    <s v="Mai"/>
    <s v="Freitag"/>
    <s v=" 11:39:02"/>
    <x v="0"/>
    <m/>
    <m/>
    <m/>
    <n v="1"/>
    <m/>
    <m/>
    <m/>
    <m/>
    <m/>
    <m/>
    <x v="0"/>
    <x v="0"/>
    <m/>
    <m/>
    <m/>
    <m/>
    <m/>
    <m/>
    <m/>
  </r>
  <r>
    <d v="2024-05-16T00:00:00"/>
    <s v="Mai"/>
    <s v="Donnerstag"/>
    <s v=" 11:39:25"/>
    <x v="0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1:39:26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1:39:27"/>
    <x v="1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1:39:39"/>
    <x v="0"/>
    <m/>
    <n v="1"/>
    <m/>
    <m/>
    <m/>
    <m/>
    <m/>
    <m/>
    <m/>
    <m/>
    <x v="0"/>
    <x v="0"/>
    <m/>
    <m/>
    <m/>
    <m/>
    <m/>
    <m/>
    <m/>
  </r>
  <r>
    <d v="2024-05-03T00:00:00"/>
    <s v="Mai"/>
    <s v="Freitag"/>
    <s v=" 11:39:40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1:39:41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1:39:41"/>
    <x v="0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1:39:42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1:39:43"/>
    <x v="0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1:39:43"/>
    <x v="0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1:41:04"/>
    <x v="0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1:41:38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1:41:40"/>
    <x v="1"/>
    <m/>
    <m/>
    <m/>
    <m/>
    <m/>
    <m/>
    <m/>
    <m/>
    <m/>
    <m/>
    <x v="0"/>
    <x v="0"/>
    <m/>
    <m/>
    <m/>
    <m/>
    <m/>
    <m/>
    <n v="1"/>
  </r>
  <r>
    <d v="2024-05-22T00:00:00"/>
    <s v="Mai"/>
    <s v="Mittwoch"/>
    <s v=" 11:41:46"/>
    <x v="0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1:41:50"/>
    <x v="0"/>
    <m/>
    <m/>
    <m/>
    <m/>
    <m/>
    <m/>
    <m/>
    <m/>
    <m/>
    <m/>
    <x v="0"/>
    <x v="0"/>
    <m/>
    <m/>
    <m/>
    <m/>
    <m/>
    <m/>
    <n v="1"/>
  </r>
  <r>
    <d v="2024-05-31T00:00:00"/>
    <s v="Mai"/>
    <s v="Freitag"/>
    <s v=" 11:42:21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42:22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1:42:59"/>
    <x v="0"/>
    <n v="1"/>
    <m/>
    <m/>
    <m/>
    <m/>
    <m/>
    <m/>
    <m/>
    <m/>
    <m/>
    <x v="0"/>
    <x v="0"/>
    <m/>
    <m/>
    <m/>
    <m/>
    <m/>
    <m/>
    <m/>
  </r>
  <r>
    <d v="2024-05-02T00:00:00"/>
    <s v="Mai"/>
    <s v="Donnerstag"/>
    <s v=" 11:43:01"/>
    <x v="0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1:44:01"/>
    <x v="0"/>
    <m/>
    <n v="1"/>
    <m/>
    <m/>
    <m/>
    <m/>
    <m/>
    <m/>
    <m/>
    <m/>
    <x v="0"/>
    <x v="0"/>
    <m/>
    <m/>
    <m/>
    <m/>
    <m/>
    <m/>
    <m/>
  </r>
  <r>
    <d v="2024-05-07T00:00:00"/>
    <s v="Mai"/>
    <s v="Dienstag"/>
    <s v=" 11:44:05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44:10"/>
    <x v="0"/>
    <m/>
    <m/>
    <m/>
    <m/>
    <m/>
    <n v="1"/>
    <m/>
    <m/>
    <m/>
    <m/>
    <x v="0"/>
    <x v="0"/>
    <m/>
    <m/>
    <m/>
    <m/>
    <m/>
    <m/>
    <m/>
  </r>
  <r>
    <d v="2024-05-18T00:00:00"/>
    <s v="Mai"/>
    <s v="Samstag"/>
    <s v=" 11:44:34"/>
    <x v="1"/>
    <m/>
    <m/>
    <m/>
    <m/>
    <m/>
    <n v="1"/>
    <m/>
    <m/>
    <m/>
    <m/>
    <x v="0"/>
    <x v="0"/>
    <m/>
    <m/>
    <m/>
    <m/>
    <m/>
    <m/>
    <m/>
  </r>
  <r>
    <d v="2024-05-08T00:00:00"/>
    <s v="Mai"/>
    <s v="Mittwoch"/>
    <s v=" 11:44:39"/>
    <x v="0"/>
    <n v="1"/>
    <m/>
    <m/>
    <m/>
    <m/>
    <m/>
    <m/>
    <m/>
    <m/>
    <m/>
    <x v="0"/>
    <x v="0"/>
    <m/>
    <m/>
    <m/>
    <m/>
    <m/>
    <m/>
    <m/>
  </r>
  <r>
    <d v="2024-05-07T00:00:00"/>
    <s v="Mai"/>
    <s v="Dienstag"/>
    <s v=" 11:44:43"/>
    <x v="0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1:44:44"/>
    <x v="0"/>
    <m/>
    <m/>
    <m/>
    <m/>
    <m/>
    <m/>
    <m/>
    <m/>
    <m/>
    <m/>
    <x v="0"/>
    <x v="0"/>
    <m/>
    <m/>
    <n v="1"/>
    <m/>
    <m/>
    <m/>
    <m/>
  </r>
  <r>
    <d v="2024-05-02T00:00:00"/>
    <s v="Mai"/>
    <s v="Donnerstag"/>
    <s v=" 11:44:58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45:15"/>
    <x v="0"/>
    <m/>
    <m/>
    <m/>
    <m/>
    <m/>
    <m/>
    <n v="1"/>
    <m/>
    <m/>
    <m/>
    <x v="0"/>
    <x v="0"/>
    <m/>
    <m/>
    <m/>
    <m/>
    <m/>
    <m/>
    <m/>
  </r>
  <r>
    <d v="2024-05-11T00:00:00"/>
    <s v="Mai"/>
    <s v="Samstag"/>
    <s v=" 11:45:44"/>
    <x v="1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1:46:32"/>
    <x v="0"/>
    <m/>
    <m/>
    <m/>
    <m/>
    <m/>
    <m/>
    <m/>
    <m/>
    <m/>
    <m/>
    <x v="0"/>
    <x v="0"/>
    <m/>
    <m/>
    <m/>
    <n v="1"/>
    <m/>
    <m/>
    <m/>
  </r>
  <r>
    <d v="2024-05-15T00:00:00"/>
    <s v="Mai"/>
    <s v="Mittwoch"/>
    <s v=" 11:47:37"/>
    <x v="0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1:47:49"/>
    <x v="1"/>
    <m/>
    <m/>
    <m/>
    <m/>
    <m/>
    <m/>
    <n v="1"/>
    <m/>
    <m/>
    <m/>
    <x v="0"/>
    <x v="0"/>
    <m/>
    <m/>
    <m/>
    <m/>
    <m/>
    <m/>
    <m/>
  </r>
  <r>
    <d v="2024-05-28T00:00:00"/>
    <s v="Mai"/>
    <s v="Dienstag"/>
    <s v=" 11:48:16"/>
    <x v="0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1:49:25"/>
    <x v="0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1:49:33"/>
    <x v="0"/>
    <m/>
    <m/>
    <m/>
    <m/>
    <m/>
    <n v="1"/>
    <m/>
    <m/>
    <m/>
    <m/>
    <x v="0"/>
    <x v="0"/>
    <m/>
    <m/>
    <m/>
    <m/>
    <m/>
    <m/>
    <m/>
  </r>
  <r>
    <d v="2024-05-08T00:00:00"/>
    <s v="Mai"/>
    <s v="Mittwoch"/>
    <s v=" 11:49:43"/>
    <x v="0"/>
    <m/>
    <m/>
    <m/>
    <n v="1"/>
    <m/>
    <m/>
    <m/>
    <m/>
    <m/>
    <m/>
    <x v="0"/>
    <x v="0"/>
    <m/>
    <m/>
    <m/>
    <m/>
    <m/>
    <m/>
    <m/>
  </r>
  <r>
    <d v="2024-05-11T00:00:00"/>
    <s v="Mai"/>
    <s v="Samstag"/>
    <s v=" 11:50:03"/>
    <x v="1"/>
    <m/>
    <n v="1"/>
    <m/>
    <m/>
    <m/>
    <m/>
    <m/>
    <m/>
    <m/>
    <m/>
    <x v="0"/>
    <x v="0"/>
    <m/>
    <m/>
    <m/>
    <m/>
    <m/>
    <m/>
    <m/>
  </r>
  <r>
    <d v="2024-05-17T00:00:00"/>
    <s v="Mai"/>
    <s v="Freitag"/>
    <s v=" 11:50:04"/>
    <x v="0"/>
    <m/>
    <n v="1"/>
    <m/>
    <m/>
    <m/>
    <m/>
    <m/>
    <m/>
    <m/>
    <m/>
    <x v="0"/>
    <x v="0"/>
    <m/>
    <m/>
    <m/>
    <m/>
    <m/>
    <m/>
    <m/>
  </r>
  <r>
    <d v="2024-05-23T00:00:00"/>
    <s v="Mai"/>
    <s v="Donnerstag"/>
    <s v=" 11:51:16"/>
    <x v="0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1:52:39"/>
    <x v="1"/>
    <m/>
    <m/>
    <m/>
    <m/>
    <m/>
    <m/>
    <m/>
    <m/>
    <m/>
    <m/>
    <x v="0"/>
    <x v="0"/>
    <m/>
    <m/>
    <m/>
    <m/>
    <m/>
    <m/>
    <n v="1"/>
  </r>
  <r>
    <d v="2024-05-31T00:00:00"/>
    <s v="Mai"/>
    <s v="Freitag"/>
    <s v=" 11:52:41"/>
    <x v="0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1:52:55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1:53:32"/>
    <x v="0"/>
    <m/>
    <m/>
    <m/>
    <m/>
    <m/>
    <m/>
    <m/>
    <m/>
    <m/>
    <m/>
    <x v="0"/>
    <x v="0"/>
    <m/>
    <n v="1"/>
    <m/>
    <m/>
    <m/>
    <m/>
    <m/>
  </r>
  <r>
    <d v="2024-05-30T00:00:00"/>
    <s v="Mai"/>
    <s v="Donnerstag"/>
    <s v=" 11:53:34"/>
    <x v="0"/>
    <m/>
    <m/>
    <m/>
    <m/>
    <m/>
    <m/>
    <m/>
    <m/>
    <m/>
    <m/>
    <x v="0"/>
    <x v="0"/>
    <n v="1"/>
    <m/>
    <m/>
    <m/>
    <m/>
    <m/>
    <m/>
  </r>
  <r>
    <d v="2024-05-11T00:00:00"/>
    <s v="Mai"/>
    <s v="Samstag"/>
    <s v=" 11:53:57"/>
    <x v="1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1:54:12"/>
    <x v="0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11:54:40"/>
    <x v="0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1:54:41"/>
    <x v="0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1:55:07"/>
    <x v="0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1:55:11"/>
    <x v="0"/>
    <m/>
    <m/>
    <m/>
    <m/>
    <m/>
    <m/>
    <m/>
    <m/>
    <n v="1"/>
    <m/>
    <x v="0"/>
    <x v="0"/>
    <m/>
    <m/>
    <m/>
    <m/>
    <m/>
    <m/>
    <m/>
  </r>
  <r>
    <d v="2024-05-17T00:00:00"/>
    <s v="Mai"/>
    <s v="Freitag"/>
    <s v=" 11:56:19"/>
    <x v="0"/>
    <m/>
    <n v="1"/>
    <m/>
    <m/>
    <m/>
    <m/>
    <m/>
    <m/>
    <m/>
    <m/>
    <x v="0"/>
    <x v="0"/>
    <m/>
    <m/>
    <m/>
    <m/>
    <m/>
    <m/>
    <m/>
  </r>
  <r>
    <d v="2024-05-18T00:00:00"/>
    <s v="Mai"/>
    <s v="Samstag"/>
    <s v=" 11:56:49"/>
    <x v="1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1:57:03"/>
    <x v="0"/>
    <m/>
    <m/>
    <m/>
    <m/>
    <m/>
    <m/>
    <n v="1"/>
    <m/>
    <m/>
    <m/>
    <x v="0"/>
    <x v="0"/>
    <m/>
    <m/>
    <m/>
    <m/>
    <m/>
    <m/>
    <m/>
  </r>
  <r>
    <d v="2024-05-04T00:00:00"/>
    <s v="Mai"/>
    <s v="Samstag"/>
    <s v=" 11:57:12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1:57:12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1:57:14"/>
    <x v="1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1:57:24"/>
    <x v="1"/>
    <m/>
    <m/>
    <m/>
    <n v="1"/>
    <m/>
    <m/>
    <m/>
    <m/>
    <m/>
    <m/>
    <x v="0"/>
    <x v="0"/>
    <m/>
    <m/>
    <m/>
    <m/>
    <m/>
    <m/>
    <m/>
  </r>
  <r>
    <d v="2024-05-16T00:00:00"/>
    <s v="Mai"/>
    <s v="Donnerstag"/>
    <s v=" 11:58:03"/>
    <x v="0"/>
    <m/>
    <m/>
    <m/>
    <n v="1"/>
    <m/>
    <m/>
    <m/>
    <m/>
    <m/>
    <m/>
    <x v="0"/>
    <x v="0"/>
    <m/>
    <m/>
    <m/>
    <m/>
    <m/>
    <m/>
    <m/>
  </r>
  <r>
    <d v="2024-05-11T00:00:00"/>
    <s v="Mai"/>
    <s v="Samstag"/>
    <s v=" 11:58:34"/>
    <x v="1"/>
    <m/>
    <m/>
    <m/>
    <m/>
    <m/>
    <m/>
    <m/>
    <m/>
    <m/>
    <m/>
    <x v="0"/>
    <x v="0"/>
    <m/>
    <m/>
    <m/>
    <m/>
    <m/>
    <m/>
    <n v="1"/>
  </r>
  <r>
    <d v="2024-05-15T00:00:00"/>
    <s v="Mai"/>
    <s v="Mittwoch"/>
    <s v=" 11:59:09"/>
    <x v="0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1:59:11"/>
    <x v="0"/>
    <m/>
    <m/>
    <m/>
    <m/>
    <m/>
    <m/>
    <n v="1"/>
    <m/>
    <m/>
    <m/>
    <x v="0"/>
    <x v="0"/>
    <m/>
    <m/>
    <m/>
    <m/>
    <m/>
    <m/>
    <m/>
  </r>
  <r>
    <d v="2024-05-21T00:00:00"/>
    <s v="Mai"/>
    <s v="Dienstag"/>
    <s v=" 11:59:53"/>
    <x v="0"/>
    <m/>
    <m/>
    <m/>
    <m/>
    <m/>
    <m/>
    <n v="1"/>
    <m/>
    <m/>
    <m/>
    <x v="0"/>
    <x v="0"/>
    <m/>
    <m/>
    <m/>
    <m/>
    <m/>
    <m/>
    <m/>
  </r>
  <r>
    <d v="2024-05-21T00:00:00"/>
    <s v="Mai"/>
    <s v="Dienstag"/>
    <s v=" 11:59:54"/>
    <x v="0"/>
    <m/>
    <n v="1"/>
    <m/>
    <m/>
    <m/>
    <m/>
    <m/>
    <m/>
    <m/>
    <m/>
    <x v="0"/>
    <x v="0"/>
    <m/>
    <m/>
    <m/>
    <m/>
    <m/>
    <m/>
    <m/>
  </r>
  <r>
    <d v="2024-05-11T00:00:00"/>
    <s v="Mai"/>
    <s v="Samstag"/>
    <s v=" 12:00:36"/>
    <x v="1"/>
    <m/>
    <m/>
    <m/>
    <m/>
    <m/>
    <m/>
    <m/>
    <m/>
    <m/>
    <m/>
    <x v="0"/>
    <x v="0"/>
    <m/>
    <m/>
    <m/>
    <m/>
    <m/>
    <m/>
    <n v="1"/>
  </r>
  <r>
    <d v="2024-05-11T00:00:00"/>
    <s v="Mai"/>
    <s v="Samstag"/>
    <s v=" 12:00:37"/>
    <x v="1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2:01:11"/>
    <x v="2"/>
    <m/>
    <n v="1"/>
    <m/>
    <m/>
    <m/>
    <m/>
    <m/>
    <m/>
    <m/>
    <m/>
    <x v="0"/>
    <x v="0"/>
    <m/>
    <m/>
    <m/>
    <m/>
    <m/>
    <m/>
    <m/>
  </r>
  <r>
    <d v="2024-05-31T00:00:00"/>
    <s v="Mai"/>
    <s v="Freitag"/>
    <s v=" 12:01:16"/>
    <x v="2"/>
    <m/>
    <m/>
    <m/>
    <n v="1"/>
    <m/>
    <m/>
    <m/>
    <m/>
    <m/>
    <m/>
    <x v="0"/>
    <x v="0"/>
    <m/>
    <m/>
    <m/>
    <m/>
    <m/>
    <m/>
    <m/>
  </r>
  <r>
    <d v="2024-05-11T00:00:00"/>
    <s v="Mai"/>
    <s v="Samstag"/>
    <s v=" 12:03:34"/>
    <x v="1"/>
    <m/>
    <m/>
    <m/>
    <m/>
    <m/>
    <m/>
    <m/>
    <m/>
    <n v="1"/>
    <m/>
    <x v="0"/>
    <x v="0"/>
    <m/>
    <m/>
    <m/>
    <m/>
    <m/>
    <m/>
    <m/>
  </r>
  <r>
    <d v="2024-05-25T00:00:00"/>
    <s v="Mai"/>
    <s v="Samstag"/>
    <s v=" 12:04:10"/>
    <x v="1"/>
    <m/>
    <m/>
    <m/>
    <m/>
    <m/>
    <m/>
    <m/>
    <m/>
    <n v="1"/>
    <m/>
    <x v="0"/>
    <x v="0"/>
    <m/>
    <m/>
    <m/>
    <m/>
    <m/>
    <m/>
    <m/>
  </r>
  <r>
    <d v="2024-05-25T00:00:00"/>
    <s v="Mai"/>
    <s v="Samstag"/>
    <s v=" 12:04:12"/>
    <x v="1"/>
    <m/>
    <m/>
    <m/>
    <n v="1"/>
    <m/>
    <m/>
    <m/>
    <m/>
    <m/>
    <m/>
    <x v="0"/>
    <x v="0"/>
    <m/>
    <m/>
    <m/>
    <m/>
    <m/>
    <m/>
    <m/>
  </r>
  <r>
    <d v="2024-05-25T00:00:00"/>
    <s v="Mai"/>
    <s v="Samstag"/>
    <s v=" 12:04:15"/>
    <x v="1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2:04:52"/>
    <x v="2"/>
    <m/>
    <n v="1"/>
    <m/>
    <m/>
    <m/>
    <m/>
    <m/>
    <m/>
    <m/>
    <m/>
    <x v="0"/>
    <x v="0"/>
    <m/>
    <m/>
    <m/>
    <m/>
    <m/>
    <m/>
    <m/>
  </r>
  <r>
    <d v="2024-05-22T00:00:00"/>
    <s v="Mai"/>
    <s v="Mittwoch"/>
    <s v=" 12:04:59"/>
    <x v="2"/>
    <m/>
    <m/>
    <m/>
    <m/>
    <m/>
    <m/>
    <m/>
    <m/>
    <m/>
    <m/>
    <x v="0"/>
    <x v="0"/>
    <m/>
    <m/>
    <m/>
    <m/>
    <m/>
    <m/>
    <n v="1"/>
  </r>
  <r>
    <d v="2024-05-29T00:00:00"/>
    <s v="Mai"/>
    <s v="Mittwoch"/>
    <s v=" 12:05:05"/>
    <x v="2"/>
    <m/>
    <m/>
    <m/>
    <n v="1"/>
    <m/>
    <m/>
    <m/>
    <m/>
    <m/>
    <m/>
    <x v="0"/>
    <x v="0"/>
    <m/>
    <m/>
    <m/>
    <m/>
    <m/>
    <m/>
    <m/>
  </r>
  <r>
    <d v="2024-05-03T00:00:00"/>
    <s v="Mai"/>
    <s v="Freitag"/>
    <s v=" 12:05:56"/>
    <x v="2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2:06:15"/>
    <x v="2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2:07:37"/>
    <x v="2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2:07:40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2:07:43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2:07:45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2:07:46"/>
    <x v="2"/>
    <m/>
    <m/>
    <m/>
    <m/>
    <m/>
    <m/>
    <m/>
    <m/>
    <m/>
    <m/>
    <x v="0"/>
    <x v="0"/>
    <m/>
    <m/>
    <m/>
    <n v="1"/>
    <m/>
    <m/>
    <m/>
  </r>
  <r>
    <d v="2024-05-18T00:00:00"/>
    <s v="Mai"/>
    <s v="Samstag"/>
    <s v=" 12:07:57"/>
    <x v="1"/>
    <m/>
    <m/>
    <m/>
    <m/>
    <n v="1"/>
    <m/>
    <m/>
    <m/>
    <m/>
    <m/>
    <x v="0"/>
    <x v="0"/>
    <m/>
    <m/>
    <m/>
    <m/>
    <m/>
    <m/>
    <m/>
  </r>
  <r>
    <d v="2024-05-04T00:00:00"/>
    <s v="Mai"/>
    <s v="Samstag"/>
    <s v=" 12:08:01"/>
    <x v="1"/>
    <m/>
    <m/>
    <m/>
    <m/>
    <m/>
    <m/>
    <n v="1"/>
    <m/>
    <m/>
    <m/>
    <x v="0"/>
    <x v="0"/>
    <m/>
    <m/>
    <m/>
    <m/>
    <m/>
    <m/>
    <m/>
  </r>
  <r>
    <d v="2024-05-13T00:00:00"/>
    <s v="Mai"/>
    <s v="Montag"/>
    <s v=" 12:08:15"/>
    <x v="2"/>
    <m/>
    <n v="1"/>
    <m/>
    <m/>
    <m/>
    <m/>
    <m/>
    <m/>
    <m/>
    <m/>
    <x v="0"/>
    <x v="0"/>
    <m/>
    <m/>
    <m/>
    <m/>
    <m/>
    <m/>
    <m/>
  </r>
  <r>
    <d v="2024-05-08T00:00:00"/>
    <s v="Mai"/>
    <s v="Mittwoch"/>
    <s v=" 12:09:04"/>
    <x v="2"/>
    <m/>
    <m/>
    <m/>
    <m/>
    <m/>
    <m/>
    <m/>
    <m/>
    <m/>
    <m/>
    <x v="0"/>
    <x v="0"/>
    <m/>
    <n v="1"/>
    <m/>
    <m/>
    <m/>
    <m/>
    <m/>
  </r>
  <r>
    <d v="2024-05-14T00:00:00"/>
    <s v="Mai"/>
    <s v="Dienstag"/>
    <s v=" 12:09:08"/>
    <x v="2"/>
    <m/>
    <n v="1"/>
    <m/>
    <m/>
    <m/>
    <m/>
    <m/>
    <m/>
    <m/>
    <m/>
    <x v="0"/>
    <x v="0"/>
    <m/>
    <m/>
    <m/>
    <m/>
    <m/>
    <m/>
    <m/>
  </r>
  <r>
    <d v="2024-05-21T00:00:00"/>
    <s v="Mai"/>
    <s v="Dienstag"/>
    <s v=" 12:09:50"/>
    <x v="2"/>
    <m/>
    <n v="1"/>
    <m/>
    <m/>
    <m/>
    <m/>
    <m/>
    <m/>
    <m/>
    <m/>
    <x v="0"/>
    <x v="0"/>
    <m/>
    <m/>
    <m/>
    <m/>
    <m/>
    <m/>
    <m/>
  </r>
  <r>
    <d v="2024-05-27T00:00:00"/>
    <s v="Mai"/>
    <s v="Montag"/>
    <s v=" 12:10:13"/>
    <x v="2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2:10:14"/>
    <x v="2"/>
    <m/>
    <m/>
    <m/>
    <m/>
    <m/>
    <m/>
    <m/>
    <m/>
    <m/>
    <m/>
    <x v="0"/>
    <x v="0"/>
    <m/>
    <m/>
    <m/>
    <m/>
    <m/>
    <n v="1"/>
    <m/>
  </r>
  <r>
    <d v="2024-05-27T00:00:00"/>
    <s v="Mai"/>
    <s v="Montag"/>
    <s v=" 12:10:19"/>
    <x v="2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2:10:20"/>
    <x v="2"/>
    <m/>
    <m/>
    <m/>
    <n v="1"/>
    <m/>
    <m/>
    <m/>
    <m/>
    <m/>
    <m/>
    <x v="0"/>
    <x v="0"/>
    <m/>
    <m/>
    <m/>
    <m/>
    <m/>
    <m/>
    <m/>
  </r>
  <r>
    <d v="2024-05-04T00:00:00"/>
    <s v="Mai"/>
    <s v="Samstag"/>
    <s v=" 12:10:26"/>
    <x v="1"/>
    <m/>
    <m/>
    <m/>
    <m/>
    <m/>
    <m/>
    <m/>
    <m/>
    <m/>
    <m/>
    <x v="0"/>
    <x v="0"/>
    <m/>
    <n v="1"/>
    <m/>
    <m/>
    <m/>
    <m/>
    <m/>
  </r>
  <r>
    <d v="2024-05-14T00:00:00"/>
    <s v="Mai"/>
    <s v="Dienstag"/>
    <s v=" 12:10:30"/>
    <x v="2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2:10:31"/>
    <x v="2"/>
    <m/>
    <n v="1"/>
    <m/>
    <m/>
    <m/>
    <m/>
    <m/>
    <m/>
    <m/>
    <m/>
    <x v="0"/>
    <x v="0"/>
    <m/>
    <m/>
    <m/>
    <m/>
    <m/>
    <m/>
    <m/>
  </r>
  <r>
    <d v="2024-05-28T00:00:00"/>
    <s v="Mai"/>
    <s v="Dienstag"/>
    <s v=" 12:10:32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2:11:28"/>
    <x v="2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2:11:50"/>
    <x v="2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2:11:51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2:12:38"/>
    <x v="2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2:13:50"/>
    <x v="2"/>
    <m/>
    <m/>
    <m/>
    <m/>
    <m/>
    <m/>
    <m/>
    <m/>
    <n v="1"/>
    <m/>
    <x v="0"/>
    <x v="0"/>
    <m/>
    <m/>
    <m/>
    <m/>
    <m/>
    <m/>
    <m/>
  </r>
  <r>
    <d v="2024-05-21T00:00:00"/>
    <s v="Mai"/>
    <s v="Dienstag"/>
    <s v=" 12:15:34"/>
    <x v="2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2:16:46"/>
    <x v="2"/>
    <m/>
    <m/>
    <m/>
    <n v="1"/>
    <m/>
    <m/>
    <m/>
    <m/>
    <m/>
    <m/>
    <x v="0"/>
    <x v="0"/>
    <m/>
    <m/>
    <m/>
    <m/>
    <m/>
    <m/>
    <m/>
  </r>
  <r>
    <d v="2024-05-28T00:00:00"/>
    <s v="Mai"/>
    <s v="Dienstag"/>
    <s v=" 12:17:26"/>
    <x v="2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12:18:03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2:18:05"/>
    <x v="2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12:18:14"/>
    <x v="2"/>
    <m/>
    <m/>
    <m/>
    <m/>
    <m/>
    <m/>
    <n v="1"/>
    <m/>
    <m/>
    <m/>
    <x v="0"/>
    <x v="0"/>
    <m/>
    <m/>
    <m/>
    <m/>
    <m/>
    <m/>
    <m/>
  </r>
  <r>
    <d v="2024-05-31T00:00:00"/>
    <s v="Mai"/>
    <s v="Freitag"/>
    <s v=" 12:19:07"/>
    <x v="2"/>
    <m/>
    <m/>
    <m/>
    <m/>
    <m/>
    <m/>
    <m/>
    <n v="1"/>
    <m/>
    <m/>
    <x v="0"/>
    <x v="0"/>
    <m/>
    <m/>
    <m/>
    <m/>
    <m/>
    <m/>
    <m/>
  </r>
  <r>
    <d v="2024-05-22T00:00:00"/>
    <s v="Mai"/>
    <s v="Mittwoch"/>
    <s v=" 12:19:34"/>
    <x v="2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2:20:20"/>
    <x v="2"/>
    <m/>
    <m/>
    <m/>
    <m/>
    <m/>
    <m/>
    <m/>
    <m/>
    <m/>
    <n v="1"/>
    <x v="0"/>
    <x v="0"/>
    <m/>
    <m/>
    <m/>
    <m/>
    <m/>
    <m/>
    <m/>
  </r>
  <r>
    <d v="2024-05-06T00:00:00"/>
    <s v="Mai"/>
    <s v="Montag"/>
    <s v=" 12:20:45"/>
    <x v="2"/>
    <m/>
    <m/>
    <m/>
    <m/>
    <m/>
    <m/>
    <m/>
    <m/>
    <m/>
    <m/>
    <x v="0"/>
    <x v="0"/>
    <m/>
    <n v="1"/>
    <m/>
    <m/>
    <m/>
    <m/>
    <m/>
  </r>
  <r>
    <d v="2024-05-25T00:00:00"/>
    <s v="Mai"/>
    <s v="Samstag"/>
    <s v=" 12:21:18"/>
    <x v="1"/>
    <m/>
    <m/>
    <m/>
    <m/>
    <m/>
    <m/>
    <m/>
    <m/>
    <m/>
    <m/>
    <x v="0"/>
    <x v="0"/>
    <m/>
    <m/>
    <m/>
    <m/>
    <m/>
    <m/>
    <n v="1"/>
  </r>
  <r>
    <d v="2024-05-28T00:00:00"/>
    <s v="Mai"/>
    <s v="Dienstag"/>
    <s v=" 12:21:24"/>
    <x v="2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2:21:58"/>
    <x v="2"/>
    <m/>
    <m/>
    <m/>
    <m/>
    <m/>
    <m/>
    <m/>
    <m/>
    <m/>
    <n v="1"/>
    <x v="0"/>
    <x v="0"/>
    <m/>
    <m/>
    <m/>
    <m/>
    <m/>
    <m/>
    <m/>
  </r>
  <r>
    <d v="2024-05-21T00:00:00"/>
    <s v="Mai"/>
    <s v="Dienstag"/>
    <s v=" 12:22:06"/>
    <x v="2"/>
    <m/>
    <m/>
    <m/>
    <m/>
    <m/>
    <m/>
    <n v="1"/>
    <m/>
    <m/>
    <m/>
    <x v="0"/>
    <x v="0"/>
    <m/>
    <m/>
    <m/>
    <m/>
    <m/>
    <m/>
    <m/>
  </r>
  <r>
    <d v="2024-05-07T00:00:00"/>
    <s v="Mai"/>
    <s v="Dienstag"/>
    <s v=" 12:22:40"/>
    <x v="2"/>
    <m/>
    <m/>
    <m/>
    <m/>
    <m/>
    <m/>
    <m/>
    <m/>
    <n v="1"/>
    <m/>
    <x v="0"/>
    <x v="0"/>
    <m/>
    <m/>
    <m/>
    <m/>
    <m/>
    <m/>
    <m/>
  </r>
  <r>
    <d v="2024-05-18T00:00:00"/>
    <s v="Mai"/>
    <s v="Samstag"/>
    <s v=" 12:23:10"/>
    <x v="1"/>
    <m/>
    <m/>
    <m/>
    <m/>
    <m/>
    <m/>
    <m/>
    <m/>
    <m/>
    <m/>
    <x v="0"/>
    <x v="0"/>
    <m/>
    <m/>
    <m/>
    <m/>
    <m/>
    <m/>
    <n v="1"/>
  </r>
  <r>
    <d v="2024-05-18T00:00:00"/>
    <s v="Mai"/>
    <s v="Samstag"/>
    <s v=" 12:23:18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2:23:48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2:24:00"/>
    <x v="1"/>
    <m/>
    <m/>
    <m/>
    <m/>
    <m/>
    <m/>
    <n v="1"/>
    <m/>
    <m/>
    <m/>
    <x v="0"/>
    <x v="0"/>
    <m/>
    <m/>
    <m/>
    <m/>
    <m/>
    <m/>
    <m/>
  </r>
  <r>
    <d v="2024-05-04T00:00:00"/>
    <s v="Mai"/>
    <s v="Samstag"/>
    <s v=" 12:24:01"/>
    <x v="1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2:24:50"/>
    <x v="2"/>
    <m/>
    <n v="1"/>
    <m/>
    <m/>
    <m/>
    <m/>
    <m/>
    <m/>
    <m/>
    <m/>
    <x v="0"/>
    <x v="0"/>
    <m/>
    <m/>
    <m/>
    <m/>
    <m/>
    <m/>
    <m/>
  </r>
  <r>
    <d v="2024-05-02T00:00:00"/>
    <s v="Mai"/>
    <s v="Donnerstag"/>
    <s v=" 12:25:04"/>
    <x v="2"/>
    <m/>
    <n v="1"/>
    <m/>
    <m/>
    <m/>
    <m/>
    <m/>
    <m/>
    <m/>
    <m/>
    <x v="0"/>
    <x v="0"/>
    <m/>
    <m/>
    <m/>
    <m/>
    <m/>
    <m/>
    <m/>
  </r>
  <r>
    <d v="2024-05-02T00:00:00"/>
    <s v="Mai"/>
    <s v="Donnerstag"/>
    <s v=" 12:25:04"/>
    <x v="2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2:25:49"/>
    <x v="2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2:25:52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2:26:06"/>
    <x v="2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2:27:28"/>
    <x v="2"/>
    <m/>
    <n v="1"/>
    <m/>
    <m/>
    <m/>
    <m/>
    <m/>
    <m/>
    <m/>
    <m/>
    <x v="0"/>
    <x v="0"/>
    <m/>
    <m/>
    <m/>
    <m/>
    <m/>
    <m/>
    <m/>
  </r>
  <r>
    <d v="2024-05-29T00:00:00"/>
    <s v="Mai"/>
    <s v="Mittwoch"/>
    <s v=" 12:27:32"/>
    <x v="2"/>
    <m/>
    <m/>
    <m/>
    <m/>
    <m/>
    <m/>
    <m/>
    <m/>
    <m/>
    <m/>
    <x v="0"/>
    <x v="0"/>
    <m/>
    <m/>
    <m/>
    <m/>
    <m/>
    <m/>
    <n v="1"/>
  </r>
  <r>
    <d v="2024-05-07T00:00:00"/>
    <s v="Mai"/>
    <s v="Dienstag"/>
    <s v=" 12:28:34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2:29:44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2:29:45"/>
    <x v="2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2:29:50"/>
    <x v="2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2:29:51"/>
    <x v="2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2:30:18"/>
    <x v="2"/>
    <m/>
    <m/>
    <m/>
    <m/>
    <m/>
    <m/>
    <m/>
    <m/>
    <m/>
    <m/>
    <x v="0"/>
    <x v="0"/>
    <m/>
    <m/>
    <m/>
    <m/>
    <m/>
    <m/>
    <n v="1"/>
  </r>
  <r>
    <d v="2024-05-03T00:00:00"/>
    <s v="Mai"/>
    <s v="Freitag"/>
    <s v=" 12:30:33"/>
    <x v="2"/>
    <m/>
    <n v="1"/>
    <m/>
    <m/>
    <m/>
    <m/>
    <m/>
    <m/>
    <m/>
    <m/>
    <x v="0"/>
    <x v="0"/>
    <m/>
    <m/>
    <m/>
    <m/>
    <m/>
    <m/>
    <m/>
  </r>
  <r>
    <d v="2024-05-03T00:00:00"/>
    <s v="Mai"/>
    <s v="Freitag"/>
    <s v=" 12:30:35"/>
    <x v="2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2:30:38"/>
    <x v="2"/>
    <m/>
    <m/>
    <m/>
    <m/>
    <m/>
    <m/>
    <m/>
    <m/>
    <n v="1"/>
    <m/>
    <x v="0"/>
    <x v="0"/>
    <m/>
    <m/>
    <m/>
    <m/>
    <m/>
    <m/>
    <m/>
  </r>
  <r>
    <d v="2024-05-23T00:00:00"/>
    <s v="Mai"/>
    <s v="Donnerstag"/>
    <s v=" 12:30:47"/>
    <x v="2"/>
    <n v="1"/>
    <m/>
    <m/>
    <m/>
    <m/>
    <m/>
    <m/>
    <m/>
    <m/>
    <m/>
    <x v="0"/>
    <x v="0"/>
    <m/>
    <m/>
    <m/>
    <m/>
    <m/>
    <m/>
    <m/>
  </r>
  <r>
    <d v="2024-05-23T00:00:00"/>
    <s v="Mai"/>
    <s v="Donnerstag"/>
    <s v=" 12:30:52"/>
    <x v="2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12:30:52"/>
    <x v="2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12:30:54"/>
    <x v="2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12:30:55"/>
    <x v="2"/>
    <m/>
    <m/>
    <m/>
    <m/>
    <m/>
    <m/>
    <m/>
    <m/>
    <n v="1"/>
    <m/>
    <x v="0"/>
    <x v="0"/>
    <m/>
    <m/>
    <m/>
    <m/>
    <m/>
    <m/>
    <m/>
  </r>
  <r>
    <d v="2024-05-23T00:00:00"/>
    <s v="Mai"/>
    <s v="Donnerstag"/>
    <s v=" 12:30:58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2:31:26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2:31:27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2:31:28"/>
    <x v="2"/>
    <m/>
    <m/>
    <m/>
    <m/>
    <m/>
    <m/>
    <m/>
    <m/>
    <m/>
    <m/>
    <x v="0"/>
    <x v="0"/>
    <m/>
    <m/>
    <m/>
    <n v="1"/>
    <m/>
    <m/>
    <m/>
  </r>
  <r>
    <d v="2024-05-24T00:00:00"/>
    <s v="Mai"/>
    <s v="Freitag"/>
    <s v=" 12:31:45"/>
    <x v="2"/>
    <m/>
    <m/>
    <m/>
    <m/>
    <m/>
    <m/>
    <m/>
    <m/>
    <m/>
    <m/>
    <x v="0"/>
    <x v="0"/>
    <m/>
    <m/>
    <m/>
    <n v="1"/>
    <m/>
    <m/>
    <m/>
  </r>
  <r>
    <d v="2024-05-18T00:00:00"/>
    <s v="Mai"/>
    <s v="Samstag"/>
    <s v=" 12:31:56"/>
    <x v="1"/>
    <m/>
    <m/>
    <m/>
    <m/>
    <n v="1"/>
    <m/>
    <m/>
    <m/>
    <m/>
    <m/>
    <x v="0"/>
    <x v="0"/>
    <m/>
    <m/>
    <m/>
    <m/>
    <m/>
    <m/>
    <m/>
  </r>
  <r>
    <d v="2024-05-14T00:00:00"/>
    <s v="Mai"/>
    <s v="Dienstag"/>
    <s v=" 12:32:03"/>
    <x v="2"/>
    <n v="1"/>
    <m/>
    <m/>
    <m/>
    <m/>
    <m/>
    <m/>
    <m/>
    <m/>
    <m/>
    <x v="0"/>
    <x v="0"/>
    <m/>
    <m/>
    <m/>
    <m/>
    <m/>
    <m/>
    <m/>
  </r>
  <r>
    <d v="2024-05-16T00:00:00"/>
    <s v="Mai"/>
    <s v="Donnerstag"/>
    <s v=" 12:33:12"/>
    <x v="2"/>
    <m/>
    <m/>
    <m/>
    <m/>
    <m/>
    <m/>
    <n v="1"/>
    <m/>
    <m/>
    <m/>
    <x v="0"/>
    <x v="0"/>
    <m/>
    <m/>
    <m/>
    <m/>
    <m/>
    <m/>
    <m/>
  </r>
  <r>
    <d v="2024-05-15T00:00:00"/>
    <s v="Mai"/>
    <s v="Mittwoch"/>
    <s v=" 12:33:13"/>
    <x v="2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2:34:54"/>
    <x v="2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2:35:11"/>
    <x v="2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2:35:13"/>
    <x v="2"/>
    <m/>
    <m/>
    <m/>
    <m/>
    <m/>
    <m/>
    <n v="1"/>
    <m/>
    <m/>
    <m/>
    <x v="0"/>
    <x v="0"/>
    <m/>
    <m/>
    <m/>
    <m/>
    <m/>
    <m/>
    <m/>
  </r>
  <r>
    <d v="2024-05-07T00:00:00"/>
    <s v="Mai"/>
    <s v="Dienstag"/>
    <s v=" 12:35:39"/>
    <x v="2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2:38:00"/>
    <x v="1"/>
    <m/>
    <m/>
    <m/>
    <m/>
    <m/>
    <m/>
    <m/>
    <m/>
    <m/>
    <m/>
    <x v="0"/>
    <x v="0"/>
    <m/>
    <m/>
    <m/>
    <n v="1"/>
    <m/>
    <m/>
    <m/>
  </r>
  <r>
    <d v="2024-05-04T00:00:00"/>
    <s v="Mai"/>
    <s v="Samstag"/>
    <s v=" 12:38:02"/>
    <x v="1"/>
    <m/>
    <m/>
    <m/>
    <m/>
    <m/>
    <m/>
    <m/>
    <m/>
    <n v="1"/>
    <m/>
    <x v="0"/>
    <x v="0"/>
    <m/>
    <m/>
    <m/>
    <m/>
    <m/>
    <m/>
    <m/>
  </r>
  <r>
    <d v="2024-05-04T00:00:00"/>
    <s v="Mai"/>
    <s v="Samstag"/>
    <s v=" 12:39:26"/>
    <x v="1"/>
    <m/>
    <m/>
    <m/>
    <m/>
    <m/>
    <m/>
    <n v="1"/>
    <m/>
    <m/>
    <m/>
    <x v="0"/>
    <x v="0"/>
    <m/>
    <m/>
    <m/>
    <m/>
    <m/>
    <m/>
    <m/>
  </r>
  <r>
    <d v="2024-05-04T00:00:00"/>
    <s v="Mai"/>
    <s v="Samstag"/>
    <s v=" 12:39:31"/>
    <x v="1"/>
    <m/>
    <m/>
    <m/>
    <m/>
    <m/>
    <m/>
    <m/>
    <n v="1"/>
    <m/>
    <m/>
    <x v="0"/>
    <x v="0"/>
    <m/>
    <m/>
    <m/>
    <m/>
    <m/>
    <m/>
    <m/>
  </r>
  <r>
    <d v="2024-05-04T00:00:00"/>
    <s v="Mai"/>
    <s v="Samstag"/>
    <s v=" 12:39:34"/>
    <x v="1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2:39:43"/>
    <x v="2"/>
    <m/>
    <n v="1"/>
    <m/>
    <m/>
    <m/>
    <m/>
    <m/>
    <m/>
    <m/>
    <m/>
    <x v="0"/>
    <x v="0"/>
    <m/>
    <m/>
    <m/>
    <m/>
    <m/>
    <m/>
    <m/>
  </r>
  <r>
    <d v="2024-05-28T00:00:00"/>
    <s v="Mai"/>
    <s v="Dienstag"/>
    <s v=" 12:39:51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2:39:55"/>
    <x v="2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2:40:13"/>
    <x v="2"/>
    <n v="1"/>
    <m/>
    <m/>
    <m/>
    <m/>
    <m/>
    <m/>
    <m/>
    <m/>
    <m/>
    <x v="0"/>
    <x v="0"/>
    <m/>
    <m/>
    <m/>
    <m/>
    <m/>
    <m/>
    <m/>
  </r>
  <r>
    <d v="2024-05-27T00:00:00"/>
    <s v="Mai"/>
    <s v="Montag"/>
    <s v=" 12:40:27"/>
    <x v="2"/>
    <m/>
    <n v="1"/>
    <m/>
    <m/>
    <m/>
    <m/>
    <m/>
    <m/>
    <m/>
    <m/>
    <x v="0"/>
    <x v="0"/>
    <m/>
    <m/>
    <m/>
    <m/>
    <m/>
    <m/>
    <m/>
  </r>
  <r>
    <d v="2024-05-02T00:00:00"/>
    <s v="Mai"/>
    <s v="Donnerstag"/>
    <s v=" 12:41:09"/>
    <x v="2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2:41:36"/>
    <x v="2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2:42:01"/>
    <x v="2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2:42:02"/>
    <x v="2"/>
    <m/>
    <n v="1"/>
    <m/>
    <m/>
    <m/>
    <m/>
    <m/>
    <m/>
    <m/>
    <m/>
    <x v="0"/>
    <x v="0"/>
    <m/>
    <m/>
    <m/>
    <m/>
    <m/>
    <m/>
    <m/>
  </r>
  <r>
    <d v="2024-05-13T00:00:00"/>
    <s v="Mai"/>
    <s v="Montag"/>
    <s v=" 12:44:14"/>
    <x v="2"/>
    <m/>
    <m/>
    <m/>
    <n v="1"/>
    <m/>
    <m/>
    <m/>
    <m/>
    <m/>
    <m/>
    <x v="0"/>
    <x v="0"/>
    <m/>
    <m/>
    <m/>
    <m/>
    <m/>
    <m/>
    <m/>
  </r>
  <r>
    <d v="2024-05-14T00:00:00"/>
    <s v="Mai"/>
    <s v="Dienstag"/>
    <s v=" 12:44:41"/>
    <x v="2"/>
    <m/>
    <n v="1"/>
    <m/>
    <m/>
    <m/>
    <m/>
    <m/>
    <m/>
    <m/>
    <m/>
    <x v="0"/>
    <x v="0"/>
    <m/>
    <m/>
    <m/>
    <m/>
    <m/>
    <m/>
    <m/>
  </r>
  <r>
    <d v="2024-05-29T00:00:00"/>
    <s v="Mai"/>
    <s v="Mittwoch"/>
    <s v=" 12:45:31"/>
    <x v="2"/>
    <m/>
    <m/>
    <n v="1"/>
    <m/>
    <m/>
    <m/>
    <m/>
    <m/>
    <m/>
    <m/>
    <x v="0"/>
    <x v="0"/>
    <m/>
    <m/>
    <m/>
    <m/>
    <m/>
    <m/>
    <m/>
  </r>
  <r>
    <d v="2024-05-08T00:00:00"/>
    <s v="Mai"/>
    <s v="Mittwoch"/>
    <s v=" 12:46:04"/>
    <x v="2"/>
    <m/>
    <m/>
    <m/>
    <n v="1"/>
    <m/>
    <m/>
    <m/>
    <m/>
    <m/>
    <m/>
    <x v="0"/>
    <x v="0"/>
    <m/>
    <m/>
    <m/>
    <m/>
    <m/>
    <m/>
    <m/>
  </r>
  <r>
    <d v="2024-05-31T00:00:00"/>
    <s v="Mai"/>
    <s v="Freitag"/>
    <s v=" 12:46:04"/>
    <x v="2"/>
    <m/>
    <m/>
    <m/>
    <m/>
    <m/>
    <n v="1"/>
    <m/>
    <m/>
    <m/>
    <m/>
    <x v="0"/>
    <x v="0"/>
    <m/>
    <m/>
    <m/>
    <m/>
    <m/>
    <m/>
    <m/>
  </r>
  <r>
    <d v="2024-05-27T00:00:00"/>
    <s v="Mai"/>
    <s v="Montag"/>
    <s v=" 12:46:53"/>
    <x v="2"/>
    <m/>
    <m/>
    <m/>
    <m/>
    <m/>
    <m/>
    <m/>
    <m/>
    <m/>
    <m/>
    <x v="0"/>
    <x v="0"/>
    <m/>
    <m/>
    <m/>
    <m/>
    <m/>
    <m/>
    <n v="1"/>
  </r>
  <r>
    <d v="2024-05-02T00:00:00"/>
    <s v="Mai"/>
    <s v="Donnerstag"/>
    <s v=" 12:47:22"/>
    <x v="2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2:48:30"/>
    <x v="2"/>
    <m/>
    <m/>
    <m/>
    <m/>
    <m/>
    <n v="1"/>
    <m/>
    <m/>
    <m/>
    <m/>
    <x v="0"/>
    <x v="0"/>
    <m/>
    <m/>
    <m/>
    <m/>
    <m/>
    <m/>
    <m/>
  </r>
  <r>
    <d v="2024-05-13T00:00:00"/>
    <s v="Mai"/>
    <s v="Montag"/>
    <s v=" 12:48:31"/>
    <x v="2"/>
    <m/>
    <m/>
    <m/>
    <m/>
    <m/>
    <m/>
    <m/>
    <m/>
    <n v="1"/>
    <m/>
    <x v="0"/>
    <x v="0"/>
    <m/>
    <m/>
    <m/>
    <m/>
    <m/>
    <m/>
    <m/>
  </r>
  <r>
    <d v="2024-05-29T00:00:00"/>
    <s v="Mai"/>
    <s v="Mittwoch"/>
    <s v=" 12:49:29"/>
    <x v="2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2:50:02"/>
    <x v="2"/>
    <m/>
    <m/>
    <m/>
    <n v="1"/>
    <m/>
    <m/>
    <m/>
    <m/>
    <m/>
    <m/>
    <x v="0"/>
    <x v="0"/>
    <m/>
    <m/>
    <m/>
    <m/>
    <m/>
    <m/>
    <m/>
  </r>
  <r>
    <d v="2024-05-28T00:00:00"/>
    <s v="Mai"/>
    <s v="Dienstag"/>
    <s v=" 12:50:12"/>
    <x v="2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2:50:22"/>
    <x v="2"/>
    <n v="1"/>
    <m/>
    <m/>
    <m/>
    <m/>
    <m/>
    <m/>
    <m/>
    <m/>
    <m/>
    <x v="0"/>
    <x v="0"/>
    <m/>
    <m/>
    <m/>
    <m/>
    <m/>
    <m/>
    <m/>
  </r>
  <r>
    <d v="2024-05-23T00:00:00"/>
    <s v="Mai"/>
    <s v="Donnerstag"/>
    <s v=" 12:51:52"/>
    <x v="2"/>
    <m/>
    <m/>
    <m/>
    <m/>
    <m/>
    <m/>
    <m/>
    <m/>
    <m/>
    <m/>
    <x v="0"/>
    <x v="0"/>
    <m/>
    <n v="1"/>
    <m/>
    <m/>
    <m/>
    <m/>
    <m/>
  </r>
  <r>
    <d v="2024-05-02T00:00:00"/>
    <s v="Mai"/>
    <s v="Donnerstag"/>
    <s v=" 12:52:57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2:53:00"/>
    <x v="2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2:53:02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2:54:28"/>
    <x v="2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2:54:30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2:54:36"/>
    <x v="2"/>
    <m/>
    <n v="1"/>
    <m/>
    <m/>
    <m/>
    <m/>
    <m/>
    <m/>
    <m/>
    <m/>
    <x v="0"/>
    <x v="0"/>
    <m/>
    <m/>
    <m/>
    <m/>
    <m/>
    <m/>
    <m/>
  </r>
  <r>
    <d v="2024-05-23T00:00:00"/>
    <s v="Mai"/>
    <s v="Donnerstag"/>
    <s v=" 12:55:28"/>
    <x v="2"/>
    <m/>
    <m/>
    <m/>
    <m/>
    <m/>
    <n v="1"/>
    <m/>
    <m/>
    <m/>
    <m/>
    <x v="0"/>
    <x v="0"/>
    <m/>
    <m/>
    <m/>
    <m/>
    <m/>
    <m/>
    <m/>
  </r>
  <r>
    <d v="2024-05-21T00:00:00"/>
    <s v="Mai"/>
    <s v="Dienstag"/>
    <s v=" 12:56:14"/>
    <x v="2"/>
    <m/>
    <m/>
    <m/>
    <m/>
    <m/>
    <m/>
    <n v="1"/>
    <m/>
    <m/>
    <m/>
    <x v="0"/>
    <x v="0"/>
    <m/>
    <m/>
    <m/>
    <m/>
    <m/>
    <m/>
    <m/>
  </r>
  <r>
    <d v="2024-05-21T00:00:00"/>
    <s v="Mai"/>
    <s v="Dienstag"/>
    <s v=" 12:56:15"/>
    <x v="2"/>
    <m/>
    <n v="1"/>
    <m/>
    <m/>
    <m/>
    <m/>
    <m/>
    <m/>
    <m/>
    <m/>
    <x v="0"/>
    <x v="0"/>
    <m/>
    <m/>
    <m/>
    <m/>
    <m/>
    <m/>
    <m/>
  </r>
  <r>
    <d v="2024-05-14T00:00:00"/>
    <s v="Mai"/>
    <s v="Dienstag"/>
    <s v=" 12:56:45"/>
    <x v="2"/>
    <m/>
    <n v="1"/>
    <m/>
    <m/>
    <m/>
    <m/>
    <m/>
    <m/>
    <m/>
    <m/>
    <x v="0"/>
    <x v="0"/>
    <m/>
    <m/>
    <m/>
    <m/>
    <m/>
    <m/>
    <m/>
  </r>
  <r>
    <d v="2024-05-15T00:00:00"/>
    <s v="Mai"/>
    <s v="Mittwoch"/>
    <s v=" 12:57:46"/>
    <x v="2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2:58:05"/>
    <x v="2"/>
    <n v="1"/>
    <m/>
    <m/>
    <m/>
    <m/>
    <m/>
    <m/>
    <m/>
    <m/>
    <m/>
    <x v="0"/>
    <x v="0"/>
    <m/>
    <m/>
    <m/>
    <m/>
    <m/>
    <m/>
    <m/>
  </r>
  <r>
    <d v="2024-05-06T00:00:00"/>
    <s v="Mai"/>
    <s v="Montag"/>
    <s v=" 12:58:52"/>
    <x v="2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2:59:17"/>
    <x v="2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3:00:54"/>
    <x v="2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3:01:30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3:02:03"/>
    <x v="2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3:02:13"/>
    <x v="2"/>
    <m/>
    <m/>
    <m/>
    <m/>
    <m/>
    <m/>
    <m/>
    <n v="1"/>
    <m/>
    <m/>
    <x v="0"/>
    <x v="0"/>
    <m/>
    <m/>
    <m/>
    <m/>
    <m/>
    <m/>
    <m/>
  </r>
  <r>
    <d v="2024-05-27T00:00:00"/>
    <s v="Mai"/>
    <s v="Montag"/>
    <s v=" 13:02:48"/>
    <x v="2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3:02:48"/>
    <x v="2"/>
    <m/>
    <m/>
    <m/>
    <m/>
    <m/>
    <m/>
    <m/>
    <m/>
    <m/>
    <m/>
    <x v="0"/>
    <x v="0"/>
    <m/>
    <m/>
    <m/>
    <m/>
    <m/>
    <m/>
    <n v="1"/>
  </r>
  <r>
    <d v="2024-05-29T00:00:00"/>
    <s v="Mai"/>
    <s v="Mittwoch"/>
    <s v=" 13:03:41"/>
    <x v="2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3:03:52"/>
    <x v="2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3:03:55"/>
    <x v="2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3:04:04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3:04:07"/>
    <x v="2"/>
    <m/>
    <m/>
    <m/>
    <n v="1"/>
    <m/>
    <m/>
    <m/>
    <m/>
    <m/>
    <m/>
    <x v="0"/>
    <x v="0"/>
    <m/>
    <m/>
    <m/>
    <m/>
    <m/>
    <m/>
    <m/>
  </r>
  <r>
    <d v="2024-05-15T00:00:00"/>
    <s v="Mai"/>
    <s v="Mittwoch"/>
    <s v=" 13:04:12"/>
    <x v="2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3:04:14"/>
    <x v="2"/>
    <m/>
    <m/>
    <m/>
    <m/>
    <m/>
    <m/>
    <m/>
    <m/>
    <m/>
    <m/>
    <x v="0"/>
    <x v="0"/>
    <m/>
    <n v="1"/>
    <m/>
    <m/>
    <m/>
    <m/>
    <m/>
  </r>
  <r>
    <d v="2024-05-02T00:00:00"/>
    <s v="Mai"/>
    <s v="Donnerstag"/>
    <s v=" 13:04:59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3:05:23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3:05:23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3:05:26"/>
    <x v="2"/>
    <m/>
    <m/>
    <n v="1"/>
    <m/>
    <m/>
    <m/>
    <m/>
    <m/>
    <m/>
    <m/>
    <x v="0"/>
    <x v="0"/>
    <m/>
    <m/>
    <m/>
    <m/>
    <m/>
    <m/>
    <m/>
  </r>
  <r>
    <d v="2024-05-16T00:00:00"/>
    <s v="Mai"/>
    <s v="Donnerstag"/>
    <s v=" 13:05:54"/>
    <x v="2"/>
    <m/>
    <m/>
    <m/>
    <m/>
    <m/>
    <n v="1"/>
    <m/>
    <m/>
    <m/>
    <m/>
    <x v="0"/>
    <x v="0"/>
    <m/>
    <m/>
    <m/>
    <m/>
    <m/>
    <m/>
    <m/>
  </r>
  <r>
    <d v="2024-05-21T00:00:00"/>
    <s v="Mai"/>
    <s v="Dienstag"/>
    <s v=" 13:06:29"/>
    <x v="2"/>
    <n v="1"/>
    <m/>
    <m/>
    <m/>
    <m/>
    <m/>
    <m/>
    <m/>
    <m/>
    <m/>
    <x v="0"/>
    <x v="0"/>
    <m/>
    <m/>
    <m/>
    <m/>
    <m/>
    <m/>
    <m/>
  </r>
  <r>
    <d v="2024-05-08T00:00:00"/>
    <s v="Mai"/>
    <s v="Mittwoch"/>
    <s v=" 13:06:58"/>
    <x v="2"/>
    <m/>
    <m/>
    <m/>
    <m/>
    <m/>
    <n v="1"/>
    <m/>
    <m/>
    <m/>
    <m/>
    <x v="0"/>
    <x v="0"/>
    <m/>
    <m/>
    <m/>
    <m/>
    <m/>
    <m/>
    <m/>
  </r>
  <r>
    <d v="2024-05-27T00:00:00"/>
    <s v="Mai"/>
    <s v="Montag"/>
    <s v=" 13:07:43"/>
    <x v="2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3:07:44"/>
    <x v="2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3:07:47"/>
    <x v="2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3:08:28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3:08:38"/>
    <x v="2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3:09:25"/>
    <x v="2"/>
    <m/>
    <m/>
    <m/>
    <n v="1"/>
    <m/>
    <m/>
    <m/>
    <m/>
    <m/>
    <m/>
    <x v="0"/>
    <x v="0"/>
    <m/>
    <m/>
    <m/>
    <m/>
    <m/>
    <m/>
    <m/>
  </r>
  <r>
    <d v="2024-05-15T00:00:00"/>
    <s v="Mai"/>
    <s v="Mittwoch"/>
    <s v=" 13:09:44"/>
    <x v="2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3:09:55"/>
    <x v="2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3:09:56"/>
    <x v="2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3:09:58"/>
    <x v="2"/>
    <m/>
    <m/>
    <m/>
    <m/>
    <m/>
    <n v="1"/>
    <m/>
    <m/>
    <m/>
    <m/>
    <x v="0"/>
    <x v="0"/>
    <m/>
    <m/>
    <m/>
    <m/>
    <m/>
    <m/>
    <m/>
  </r>
  <r>
    <d v="2024-05-14T00:00:00"/>
    <s v="Mai"/>
    <s v="Dienstag"/>
    <s v=" 13:10:06"/>
    <x v="2"/>
    <m/>
    <m/>
    <m/>
    <m/>
    <m/>
    <n v="1"/>
    <m/>
    <m/>
    <m/>
    <m/>
    <x v="0"/>
    <x v="0"/>
    <m/>
    <m/>
    <m/>
    <m/>
    <m/>
    <m/>
    <m/>
  </r>
  <r>
    <d v="2024-05-30T00:00:00"/>
    <s v="Mai"/>
    <s v="Donnerstag"/>
    <s v=" 13:11:07"/>
    <x v="2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3:11:24"/>
    <x v="2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3:12:17"/>
    <x v="2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13:12:35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3:12:35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3:12:38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3:13:58"/>
    <x v="2"/>
    <m/>
    <m/>
    <m/>
    <m/>
    <m/>
    <m/>
    <m/>
    <m/>
    <m/>
    <m/>
    <x v="0"/>
    <x v="0"/>
    <m/>
    <m/>
    <m/>
    <m/>
    <m/>
    <m/>
    <n v="1"/>
  </r>
  <r>
    <d v="2024-05-16T00:00:00"/>
    <s v="Mai"/>
    <s v="Donnerstag"/>
    <s v=" 13:15:33"/>
    <x v="2"/>
    <m/>
    <m/>
    <m/>
    <m/>
    <m/>
    <m/>
    <m/>
    <m/>
    <m/>
    <m/>
    <x v="0"/>
    <x v="0"/>
    <m/>
    <m/>
    <m/>
    <m/>
    <m/>
    <n v="1"/>
    <m/>
  </r>
  <r>
    <d v="2024-05-24T00:00:00"/>
    <s v="Mai"/>
    <s v="Freitag"/>
    <s v=" 13:16:13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3:17:20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3:17:22"/>
    <x v="2"/>
    <m/>
    <m/>
    <m/>
    <m/>
    <m/>
    <m/>
    <m/>
    <m/>
    <n v="1"/>
    <m/>
    <x v="0"/>
    <x v="0"/>
    <m/>
    <m/>
    <m/>
    <m/>
    <m/>
    <m/>
    <m/>
  </r>
  <r>
    <d v="2024-05-21T00:00:00"/>
    <s v="Mai"/>
    <s v="Dienstag"/>
    <s v=" 13:17:23"/>
    <x v="2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3:17:24"/>
    <x v="2"/>
    <m/>
    <m/>
    <m/>
    <m/>
    <m/>
    <m/>
    <m/>
    <m/>
    <m/>
    <m/>
    <x v="0"/>
    <x v="0"/>
    <m/>
    <m/>
    <m/>
    <n v="1"/>
    <m/>
    <m/>
    <m/>
  </r>
  <r>
    <d v="2024-05-24T00:00:00"/>
    <s v="Mai"/>
    <s v="Freitag"/>
    <s v=" 13:17:42"/>
    <x v="2"/>
    <m/>
    <m/>
    <m/>
    <m/>
    <m/>
    <n v="1"/>
    <m/>
    <m/>
    <m/>
    <m/>
    <x v="0"/>
    <x v="0"/>
    <m/>
    <m/>
    <m/>
    <m/>
    <m/>
    <m/>
    <m/>
  </r>
  <r>
    <d v="2024-05-07T00:00:00"/>
    <s v="Mai"/>
    <s v="Dienstag"/>
    <s v=" 13:18:17"/>
    <x v="2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3:19:01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3:19:01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3:19:02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3:19:03"/>
    <x v="2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3:19:38"/>
    <x v="2"/>
    <m/>
    <n v="1"/>
    <m/>
    <m/>
    <m/>
    <m/>
    <m/>
    <m/>
    <m/>
    <m/>
    <x v="0"/>
    <x v="0"/>
    <m/>
    <m/>
    <m/>
    <m/>
    <m/>
    <m/>
    <m/>
  </r>
  <r>
    <d v="2024-05-07T00:00:00"/>
    <s v="Mai"/>
    <s v="Dienstag"/>
    <s v=" 13:20:15"/>
    <x v="2"/>
    <m/>
    <m/>
    <m/>
    <m/>
    <m/>
    <m/>
    <m/>
    <m/>
    <m/>
    <m/>
    <x v="0"/>
    <x v="0"/>
    <m/>
    <m/>
    <n v="1"/>
    <m/>
    <m/>
    <m/>
    <m/>
  </r>
  <r>
    <d v="2024-05-13T00:00:00"/>
    <s v="Mai"/>
    <s v="Montag"/>
    <s v=" 13:20:33"/>
    <x v="2"/>
    <m/>
    <m/>
    <m/>
    <m/>
    <m/>
    <n v="1"/>
    <m/>
    <m/>
    <m/>
    <m/>
    <x v="0"/>
    <x v="0"/>
    <m/>
    <m/>
    <m/>
    <m/>
    <m/>
    <m/>
    <m/>
  </r>
  <r>
    <d v="2024-05-16T00:00:00"/>
    <s v="Mai"/>
    <s v="Donnerstag"/>
    <s v=" 13:20:44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3:21:34"/>
    <x v="2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3:21:55"/>
    <x v="2"/>
    <m/>
    <m/>
    <m/>
    <m/>
    <m/>
    <m/>
    <m/>
    <m/>
    <m/>
    <m/>
    <x v="0"/>
    <x v="0"/>
    <m/>
    <m/>
    <n v="1"/>
    <m/>
    <m/>
    <m/>
    <m/>
  </r>
  <r>
    <d v="2024-05-06T00:00:00"/>
    <s v="Mai"/>
    <s v="Montag"/>
    <s v=" 13:22:52"/>
    <x v="2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3:23:05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3:23:30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3:23:32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3:24:02"/>
    <x v="2"/>
    <m/>
    <m/>
    <m/>
    <n v="1"/>
    <m/>
    <m/>
    <m/>
    <m/>
    <m/>
    <m/>
    <x v="0"/>
    <x v="0"/>
    <m/>
    <m/>
    <m/>
    <m/>
    <m/>
    <m/>
    <m/>
  </r>
  <r>
    <d v="2024-05-21T00:00:00"/>
    <s v="Mai"/>
    <s v="Dienstag"/>
    <s v=" 13:24:24"/>
    <x v="2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3:24:27"/>
    <x v="2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3:24:38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3:25:12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3:25:45"/>
    <x v="2"/>
    <m/>
    <m/>
    <m/>
    <m/>
    <m/>
    <m/>
    <n v="1"/>
    <m/>
    <m/>
    <m/>
    <x v="0"/>
    <x v="0"/>
    <m/>
    <m/>
    <m/>
    <m/>
    <m/>
    <m/>
    <m/>
  </r>
  <r>
    <d v="2024-05-16T00:00:00"/>
    <s v="Mai"/>
    <s v="Donnerstag"/>
    <s v=" 13:25:45"/>
    <x v="2"/>
    <m/>
    <m/>
    <m/>
    <m/>
    <m/>
    <m/>
    <m/>
    <n v="1"/>
    <m/>
    <m/>
    <x v="0"/>
    <x v="0"/>
    <m/>
    <m/>
    <m/>
    <m/>
    <m/>
    <m/>
    <m/>
  </r>
  <r>
    <d v="2024-05-31T00:00:00"/>
    <s v="Mai"/>
    <s v="Freitag"/>
    <s v=" 13:25:53"/>
    <x v="2"/>
    <m/>
    <m/>
    <m/>
    <m/>
    <m/>
    <n v="1"/>
    <m/>
    <m/>
    <m/>
    <m/>
    <x v="0"/>
    <x v="0"/>
    <m/>
    <m/>
    <m/>
    <m/>
    <m/>
    <m/>
    <m/>
  </r>
  <r>
    <d v="2024-05-15T00:00:00"/>
    <s v="Mai"/>
    <s v="Mittwoch"/>
    <s v=" 13:27:26"/>
    <x v="2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3:29:01"/>
    <x v="2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3:29:02"/>
    <x v="2"/>
    <n v="1"/>
    <m/>
    <m/>
    <m/>
    <m/>
    <m/>
    <m/>
    <m/>
    <m/>
    <m/>
    <x v="0"/>
    <x v="0"/>
    <m/>
    <m/>
    <m/>
    <m/>
    <m/>
    <m/>
    <m/>
  </r>
  <r>
    <d v="2024-05-08T00:00:00"/>
    <s v="Mai"/>
    <s v="Mittwoch"/>
    <s v=" 13:29:15"/>
    <x v="2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3:30:40"/>
    <x v="2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3:30:52"/>
    <x v="2"/>
    <m/>
    <n v="1"/>
    <m/>
    <m/>
    <m/>
    <m/>
    <m/>
    <m/>
    <m/>
    <m/>
    <x v="0"/>
    <x v="0"/>
    <m/>
    <m/>
    <m/>
    <m/>
    <m/>
    <m/>
    <m/>
  </r>
  <r>
    <d v="2024-05-02T00:00:00"/>
    <s v="Mai"/>
    <s v="Donnerstag"/>
    <s v=" 13:30:53"/>
    <x v="2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13:31:19"/>
    <x v="2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3:31:20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3:33:57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3:33:59"/>
    <x v="2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3:34:30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3:35:25"/>
    <x v="2"/>
    <m/>
    <m/>
    <m/>
    <m/>
    <m/>
    <n v="1"/>
    <m/>
    <m/>
    <m/>
    <m/>
    <x v="0"/>
    <x v="0"/>
    <m/>
    <m/>
    <m/>
    <m/>
    <m/>
    <m/>
    <m/>
  </r>
  <r>
    <d v="2024-05-24T00:00:00"/>
    <s v="Mai"/>
    <s v="Freitag"/>
    <s v=" 13:35:54"/>
    <x v="2"/>
    <m/>
    <m/>
    <m/>
    <m/>
    <m/>
    <m/>
    <m/>
    <m/>
    <m/>
    <m/>
    <x v="0"/>
    <x v="0"/>
    <m/>
    <m/>
    <m/>
    <m/>
    <m/>
    <m/>
    <n v="1"/>
  </r>
  <r>
    <d v="2024-05-24T00:00:00"/>
    <s v="Mai"/>
    <s v="Freitag"/>
    <s v=" 13:35:55"/>
    <x v="2"/>
    <m/>
    <m/>
    <m/>
    <m/>
    <m/>
    <m/>
    <m/>
    <m/>
    <m/>
    <m/>
    <x v="0"/>
    <x v="0"/>
    <m/>
    <m/>
    <m/>
    <m/>
    <m/>
    <m/>
    <n v="1"/>
  </r>
  <r>
    <d v="2024-05-24T00:00:00"/>
    <s v="Mai"/>
    <s v="Freitag"/>
    <s v=" 13:35:58"/>
    <x v="2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3:35:59"/>
    <x v="2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13:36:16"/>
    <x v="2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3:36:28"/>
    <x v="2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3:38:28"/>
    <x v="2"/>
    <m/>
    <m/>
    <m/>
    <n v="1"/>
    <m/>
    <m/>
    <m/>
    <m/>
    <m/>
    <m/>
    <x v="0"/>
    <x v="0"/>
    <m/>
    <m/>
    <m/>
    <m/>
    <m/>
    <m/>
    <m/>
  </r>
  <r>
    <d v="2024-05-07T00:00:00"/>
    <s v="Mai"/>
    <s v="Dienstag"/>
    <s v=" 13:40:52"/>
    <x v="2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3:41:25"/>
    <x v="2"/>
    <m/>
    <m/>
    <m/>
    <m/>
    <m/>
    <m/>
    <m/>
    <m/>
    <m/>
    <m/>
    <x v="0"/>
    <x v="0"/>
    <m/>
    <m/>
    <m/>
    <m/>
    <m/>
    <m/>
    <n v="1"/>
  </r>
  <r>
    <d v="2024-05-07T00:00:00"/>
    <s v="Mai"/>
    <s v="Dienstag"/>
    <s v=" 13:41:30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3:42:04"/>
    <x v="2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3:42:23"/>
    <x v="2"/>
    <m/>
    <n v="1"/>
    <m/>
    <m/>
    <m/>
    <m/>
    <m/>
    <m/>
    <m/>
    <m/>
    <x v="0"/>
    <x v="0"/>
    <m/>
    <m/>
    <m/>
    <m/>
    <m/>
    <m/>
    <m/>
  </r>
  <r>
    <d v="2024-05-21T00:00:00"/>
    <s v="Mai"/>
    <s v="Dienstag"/>
    <s v=" 13:42:58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3:43:44"/>
    <x v="2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3:44:16"/>
    <x v="2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3:45:46"/>
    <x v="2"/>
    <n v="1"/>
    <m/>
    <m/>
    <m/>
    <m/>
    <m/>
    <m/>
    <m/>
    <m/>
    <m/>
    <x v="0"/>
    <x v="0"/>
    <m/>
    <m/>
    <m/>
    <m/>
    <m/>
    <m/>
    <m/>
  </r>
  <r>
    <d v="2024-05-22T00:00:00"/>
    <s v="Mai"/>
    <s v="Mittwoch"/>
    <s v=" 13:46:38"/>
    <x v="2"/>
    <m/>
    <m/>
    <m/>
    <n v="1"/>
    <m/>
    <m/>
    <m/>
    <m/>
    <m/>
    <m/>
    <x v="0"/>
    <x v="0"/>
    <m/>
    <m/>
    <m/>
    <m/>
    <m/>
    <m/>
    <m/>
  </r>
  <r>
    <d v="2024-05-31T00:00:00"/>
    <s v="Mai"/>
    <s v="Freitag"/>
    <s v=" 13:48:04"/>
    <x v="2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3:48:14"/>
    <x v="2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3:48:15"/>
    <x v="2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3:48:28"/>
    <x v="2"/>
    <m/>
    <m/>
    <m/>
    <m/>
    <m/>
    <n v="1"/>
    <m/>
    <m/>
    <m/>
    <m/>
    <x v="0"/>
    <x v="0"/>
    <m/>
    <m/>
    <m/>
    <m/>
    <m/>
    <m/>
    <m/>
  </r>
  <r>
    <d v="2024-05-22T00:00:00"/>
    <s v="Mai"/>
    <s v="Mittwoch"/>
    <s v=" 13:48:40"/>
    <x v="2"/>
    <m/>
    <m/>
    <m/>
    <m/>
    <m/>
    <m/>
    <m/>
    <m/>
    <m/>
    <m/>
    <x v="0"/>
    <x v="0"/>
    <m/>
    <n v="1"/>
    <m/>
    <m/>
    <m/>
    <m/>
    <m/>
  </r>
  <r>
    <d v="2024-05-13T00:00:00"/>
    <s v="Mai"/>
    <s v="Montag"/>
    <s v=" 13:50:48"/>
    <x v="2"/>
    <m/>
    <m/>
    <m/>
    <m/>
    <m/>
    <n v="1"/>
    <m/>
    <m/>
    <m/>
    <m/>
    <x v="0"/>
    <x v="0"/>
    <m/>
    <m/>
    <m/>
    <m/>
    <m/>
    <m/>
    <m/>
  </r>
  <r>
    <d v="2024-05-22T00:00:00"/>
    <s v="Mai"/>
    <s v="Mittwoch"/>
    <s v=" 13:51:18"/>
    <x v="2"/>
    <m/>
    <m/>
    <m/>
    <m/>
    <m/>
    <m/>
    <n v="1"/>
    <m/>
    <m/>
    <m/>
    <x v="0"/>
    <x v="0"/>
    <m/>
    <m/>
    <m/>
    <m/>
    <m/>
    <m/>
    <m/>
  </r>
  <r>
    <d v="2024-05-31T00:00:00"/>
    <s v="Mai"/>
    <s v="Freitag"/>
    <s v=" 13:51:30"/>
    <x v="2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3:51:38"/>
    <x v="2"/>
    <n v="1"/>
    <m/>
    <m/>
    <m/>
    <m/>
    <m/>
    <m/>
    <m/>
    <m/>
    <m/>
    <x v="0"/>
    <x v="0"/>
    <m/>
    <m/>
    <m/>
    <m/>
    <m/>
    <m/>
    <m/>
  </r>
  <r>
    <d v="2024-05-16T00:00:00"/>
    <s v="Mai"/>
    <s v="Donnerstag"/>
    <s v=" 13:52:11"/>
    <x v="2"/>
    <m/>
    <m/>
    <m/>
    <m/>
    <m/>
    <m/>
    <m/>
    <m/>
    <m/>
    <m/>
    <x v="0"/>
    <x v="0"/>
    <m/>
    <n v="1"/>
    <m/>
    <m/>
    <m/>
    <m/>
    <m/>
  </r>
  <r>
    <d v="2024-05-21T00:00:00"/>
    <s v="Mai"/>
    <s v="Dienstag"/>
    <s v=" 13:57:50"/>
    <x v="2"/>
    <m/>
    <m/>
    <m/>
    <m/>
    <m/>
    <m/>
    <m/>
    <m/>
    <m/>
    <m/>
    <x v="0"/>
    <x v="0"/>
    <m/>
    <m/>
    <m/>
    <m/>
    <m/>
    <m/>
    <n v="1"/>
  </r>
  <r>
    <d v="2024-05-03T00:00:00"/>
    <s v="Mai"/>
    <s v="Freitag"/>
    <s v=" 13:59:34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3:59:35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3:59:35"/>
    <x v="2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3:59:36"/>
    <x v="2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4:00:20"/>
    <x v="2"/>
    <m/>
    <m/>
    <m/>
    <m/>
    <m/>
    <m/>
    <m/>
    <m/>
    <m/>
    <m/>
    <x v="0"/>
    <x v="0"/>
    <m/>
    <m/>
    <m/>
    <m/>
    <m/>
    <m/>
    <n v="1"/>
  </r>
  <r>
    <d v="2024-05-29T00:00:00"/>
    <s v="Mai"/>
    <s v="Mittwoch"/>
    <s v=" 14:00:21"/>
    <x v="2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4:00:27"/>
    <x v="2"/>
    <m/>
    <m/>
    <m/>
    <n v="1"/>
    <m/>
    <m/>
    <m/>
    <m/>
    <m/>
    <m/>
    <x v="0"/>
    <x v="0"/>
    <m/>
    <m/>
    <m/>
    <m/>
    <m/>
    <m/>
    <m/>
  </r>
  <r>
    <d v="2024-05-29T00:00:00"/>
    <s v="Mai"/>
    <s v="Mittwoch"/>
    <s v=" 14:00:28"/>
    <x v="2"/>
    <m/>
    <m/>
    <m/>
    <m/>
    <m/>
    <m/>
    <m/>
    <m/>
    <m/>
    <m/>
    <x v="0"/>
    <x v="0"/>
    <m/>
    <m/>
    <m/>
    <m/>
    <n v="1"/>
    <m/>
    <m/>
  </r>
  <r>
    <d v="2024-05-29T00:00:00"/>
    <s v="Mai"/>
    <s v="Mittwoch"/>
    <s v=" 14:00:29"/>
    <x v="2"/>
    <m/>
    <m/>
    <m/>
    <m/>
    <m/>
    <m/>
    <m/>
    <m/>
    <m/>
    <m/>
    <x v="0"/>
    <x v="0"/>
    <m/>
    <m/>
    <m/>
    <m/>
    <n v="1"/>
    <m/>
    <m/>
  </r>
  <r>
    <d v="2024-05-13T00:00:00"/>
    <s v="Mai"/>
    <s v="Montag"/>
    <s v=" 14:00:34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4:01:44"/>
    <x v="2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4:01:54"/>
    <x v="2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4:02:04"/>
    <x v="2"/>
    <m/>
    <n v="1"/>
    <m/>
    <m/>
    <m/>
    <m/>
    <m/>
    <m/>
    <m/>
    <m/>
    <x v="0"/>
    <x v="0"/>
    <m/>
    <m/>
    <m/>
    <m/>
    <m/>
    <m/>
    <m/>
  </r>
  <r>
    <d v="2024-05-31T00:00:00"/>
    <s v="Mai"/>
    <s v="Freitag"/>
    <s v=" 14:02:04"/>
    <x v="2"/>
    <m/>
    <n v="1"/>
    <m/>
    <m/>
    <m/>
    <m/>
    <m/>
    <m/>
    <m/>
    <m/>
    <x v="0"/>
    <x v="0"/>
    <m/>
    <m/>
    <m/>
    <m/>
    <m/>
    <m/>
    <m/>
  </r>
  <r>
    <d v="2024-05-16T00:00:00"/>
    <s v="Mai"/>
    <s v="Donnerstag"/>
    <s v=" 14:02:22"/>
    <x v="2"/>
    <m/>
    <m/>
    <m/>
    <n v="1"/>
    <m/>
    <m/>
    <m/>
    <m/>
    <m/>
    <m/>
    <x v="0"/>
    <x v="0"/>
    <m/>
    <m/>
    <m/>
    <m/>
    <m/>
    <m/>
    <m/>
  </r>
  <r>
    <d v="2024-05-22T00:00:00"/>
    <s v="Mai"/>
    <s v="Mittwoch"/>
    <s v=" 14:02:25"/>
    <x v="2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4:05:26"/>
    <x v="2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4:05:27"/>
    <x v="2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4:05:28"/>
    <x v="2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4:06:28"/>
    <x v="2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14:07:01"/>
    <x v="2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4:08:44"/>
    <x v="2"/>
    <m/>
    <m/>
    <m/>
    <m/>
    <m/>
    <m/>
    <m/>
    <m/>
    <n v="1"/>
    <m/>
    <x v="0"/>
    <x v="0"/>
    <m/>
    <m/>
    <m/>
    <m/>
    <m/>
    <m/>
    <m/>
  </r>
  <r>
    <d v="2024-05-02T00:00:00"/>
    <s v="Mai"/>
    <s v="Donnerstag"/>
    <s v=" 14:09:14"/>
    <x v="2"/>
    <m/>
    <m/>
    <m/>
    <n v="1"/>
    <m/>
    <m/>
    <m/>
    <m/>
    <m/>
    <m/>
    <x v="0"/>
    <x v="0"/>
    <m/>
    <m/>
    <m/>
    <m/>
    <m/>
    <m/>
    <m/>
  </r>
  <r>
    <d v="2024-05-07T00:00:00"/>
    <s v="Mai"/>
    <s v="Dienstag"/>
    <s v=" 14:09:44"/>
    <x v="2"/>
    <n v="1"/>
    <m/>
    <m/>
    <m/>
    <m/>
    <m/>
    <m/>
    <m/>
    <m/>
    <m/>
    <x v="0"/>
    <x v="0"/>
    <m/>
    <m/>
    <m/>
    <m/>
    <m/>
    <m/>
    <m/>
  </r>
  <r>
    <d v="2024-05-02T00:00:00"/>
    <s v="Mai"/>
    <s v="Donnerstag"/>
    <s v=" 14:10:17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10:18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10:19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10:19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10:21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4:11:18"/>
    <x v="2"/>
    <m/>
    <n v="1"/>
    <m/>
    <m/>
    <m/>
    <m/>
    <m/>
    <m/>
    <m/>
    <m/>
    <x v="0"/>
    <x v="0"/>
    <m/>
    <m/>
    <m/>
    <m/>
    <m/>
    <m/>
    <m/>
  </r>
  <r>
    <d v="2024-05-13T00:00:00"/>
    <s v="Mai"/>
    <s v="Montag"/>
    <s v=" 14:11:19"/>
    <x v="2"/>
    <m/>
    <n v="1"/>
    <m/>
    <m/>
    <m/>
    <m/>
    <m/>
    <m/>
    <m/>
    <m/>
    <x v="0"/>
    <x v="0"/>
    <m/>
    <m/>
    <m/>
    <m/>
    <m/>
    <m/>
    <m/>
  </r>
  <r>
    <d v="2024-05-23T00:00:00"/>
    <s v="Mai"/>
    <s v="Donnerstag"/>
    <s v=" 14:12:19"/>
    <x v="2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4:12:30"/>
    <x v="2"/>
    <m/>
    <m/>
    <m/>
    <n v="1"/>
    <m/>
    <m/>
    <m/>
    <m/>
    <m/>
    <m/>
    <x v="0"/>
    <x v="0"/>
    <m/>
    <m/>
    <m/>
    <m/>
    <m/>
    <m/>
    <m/>
  </r>
  <r>
    <d v="2024-05-02T00:00:00"/>
    <s v="Mai"/>
    <s v="Donnerstag"/>
    <s v=" 14:13:46"/>
    <x v="2"/>
    <m/>
    <m/>
    <m/>
    <m/>
    <m/>
    <m/>
    <m/>
    <m/>
    <m/>
    <m/>
    <x v="0"/>
    <x v="0"/>
    <m/>
    <m/>
    <m/>
    <m/>
    <m/>
    <m/>
    <n v="1"/>
  </r>
  <r>
    <d v="2024-05-22T00:00:00"/>
    <s v="Mai"/>
    <s v="Mittwoch"/>
    <s v=" 14:15:27"/>
    <x v="2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4:16:07"/>
    <x v="2"/>
    <m/>
    <n v="1"/>
    <m/>
    <m/>
    <m/>
    <m/>
    <m/>
    <m/>
    <m/>
    <m/>
    <x v="0"/>
    <x v="0"/>
    <m/>
    <m/>
    <m/>
    <m/>
    <m/>
    <m/>
    <m/>
  </r>
  <r>
    <d v="2024-05-16T00:00:00"/>
    <s v="Mai"/>
    <s v="Donnerstag"/>
    <s v=" 14:16:21"/>
    <x v="2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14:16:24"/>
    <x v="2"/>
    <m/>
    <m/>
    <m/>
    <m/>
    <m/>
    <m/>
    <m/>
    <n v="1"/>
    <m/>
    <m/>
    <x v="0"/>
    <x v="0"/>
    <m/>
    <m/>
    <m/>
    <m/>
    <m/>
    <m/>
    <m/>
  </r>
  <r>
    <d v="2024-05-02T00:00:00"/>
    <s v="Mai"/>
    <s v="Donnerstag"/>
    <s v=" 14:16:25"/>
    <x v="2"/>
    <m/>
    <m/>
    <m/>
    <m/>
    <m/>
    <m/>
    <m/>
    <n v="1"/>
    <m/>
    <m/>
    <x v="0"/>
    <x v="0"/>
    <m/>
    <m/>
    <m/>
    <m/>
    <m/>
    <m/>
    <m/>
  </r>
  <r>
    <d v="2024-05-31T00:00:00"/>
    <s v="Mai"/>
    <s v="Freitag"/>
    <s v=" 14:17:57"/>
    <x v="2"/>
    <m/>
    <m/>
    <m/>
    <m/>
    <m/>
    <m/>
    <m/>
    <n v="1"/>
    <m/>
    <m/>
    <x v="0"/>
    <x v="0"/>
    <m/>
    <m/>
    <m/>
    <m/>
    <m/>
    <m/>
    <m/>
  </r>
  <r>
    <d v="2024-05-13T00:00:00"/>
    <s v="Mai"/>
    <s v="Montag"/>
    <s v=" 14:18:38"/>
    <x v="2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4:18:39"/>
    <x v="2"/>
    <n v="1"/>
    <m/>
    <m/>
    <m/>
    <m/>
    <m/>
    <m/>
    <m/>
    <m/>
    <m/>
    <x v="0"/>
    <x v="0"/>
    <m/>
    <m/>
    <m/>
    <m/>
    <m/>
    <m/>
    <m/>
  </r>
  <r>
    <d v="2024-05-06T00:00:00"/>
    <s v="Mai"/>
    <s v="Montag"/>
    <s v=" 14:19:00"/>
    <x v="2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14:20:43"/>
    <x v="2"/>
    <n v="1"/>
    <m/>
    <m/>
    <m/>
    <m/>
    <m/>
    <m/>
    <m/>
    <m/>
    <m/>
    <x v="0"/>
    <x v="0"/>
    <m/>
    <m/>
    <m/>
    <m/>
    <m/>
    <m/>
    <m/>
  </r>
  <r>
    <d v="2024-05-13T00:00:00"/>
    <s v="Mai"/>
    <s v="Montag"/>
    <s v=" 14:20:52"/>
    <x v="2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4:21:09"/>
    <x v="2"/>
    <m/>
    <m/>
    <m/>
    <m/>
    <m/>
    <m/>
    <n v="1"/>
    <m/>
    <m/>
    <m/>
    <x v="0"/>
    <x v="0"/>
    <m/>
    <m/>
    <m/>
    <m/>
    <m/>
    <m/>
    <m/>
  </r>
  <r>
    <d v="2024-05-03T00:00:00"/>
    <s v="Mai"/>
    <s v="Freitag"/>
    <s v=" 14:22:14"/>
    <x v="2"/>
    <m/>
    <m/>
    <m/>
    <m/>
    <m/>
    <m/>
    <m/>
    <m/>
    <m/>
    <m/>
    <x v="0"/>
    <x v="0"/>
    <m/>
    <m/>
    <n v="1"/>
    <m/>
    <m/>
    <m/>
    <m/>
  </r>
  <r>
    <d v="2024-05-06T00:00:00"/>
    <s v="Mai"/>
    <s v="Montag"/>
    <s v=" 14:24:16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4:25:35"/>
    <x v="2"/>
    <m/>
    <m/>
    <m/>
    <m/>
    <m/>
    <n v="1"/>
    <m/>
    <m/>
    <m/>
    <m/>
    <x v="0"/>
    <x v="0"/>
    <m/>
    <m/>
    <m/>
    <m/>
    <m/>
    <m/>
    <m/>
  </r>
  <r>
    <d v="2024-05-31T00:00:00"/>
    <s v="Mai"/>
    <s v="Freitag"/>
    <s v=" 14:27:00"/>
    <x v="2"/>
    <m/>
    <m/>
    <m/>
    <n v="1"/>
    <m/>
    <m/>
    <m/>
    <m/>
    <m/>
    <m/>
    <x v="0"/>
    <x v="0"/>
    <m/>
    <m/>
    <m/>
    <m/>
    <m/>
    <m/>
    <m/>
  </r>
  <r>
    <d v="2024-05-08T00:00:00"/>
    <s v="Mai"/>
    <s v="Mittwoch"/>
    <s v=" 14:28:19"/>
    <x v="2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4:28:27"/>
    <x v="2"/>
    <m/>
    <m/>
    <m/>
    <m/>
    <m/>
    <m/>
    <m/>
    <m/>
    <m/>
    <m/>
    <x v="0"/>
    <x v="0"/>
    <m/>
    <m/>
    <m/>
    <m/>
    <m/>
    <m/>
    <n v="1"/>
  </r>
  <r>
    <d v="2024-05-15T00:00:00"/>
    <s v="Mai"/>
    <s v="Mittwoch"/>
    <s v=" 14:28:29"/>
    <x v="2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4:28:32"/>
    <x v="2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4:29:56"/>
    <x v="2"/>
    <m/>
    <m/>
    <m/>
    <m/>
    <m/>
    <m/>
    <m/>
    <n v="1"/>
    <m/>
    <m/>
    <x v="0"/>
    <x v="0"/>
    <m/>
    <m/>
    <m/>
    <m/>
    <m/>
    <m/>
    <m/>
  </r>
  <r>
    <d v="2024-05-21T00:00:00"/>
    <s v="Mai"/>
    <s v="Dienstag"/>
    <s v=" 14:30:27"/>
    <x v="2"/>
    <m/>
    <m/>
    <n v="1"/>
    <m/>
    <m/>
    <m/>
    <m/>
    <m/>
    <m/>
    <m/>
    <x v="0"/>
    <x v="0"/>
    <m/>
    <m/>
    <m/>
    <m/>
    <m/>
    <m/>
    <m/>
  </r>
  <r>
    <d v="2024-05-28T00:00:00"/>
    <s v="Mai"/>
    <s v="Dienstag"/>
    <s v=" 14:32:14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4:34:07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4:34:07"/>
    <x v="2"/>
    <m/>
    <m/>
    <m/>
    <m/>
    <m/>
    <m/>
    <m/>
    <m/>
    <m/>
    <m/>
    <x v="0"/>
    <x v="0"/>
    <m/>
    <m/>
    <m/>
    <n v="1"/>
    <m/>
    <m/>
    <m/>
  </r>
  <r>
    <d v="2024-05-16T00:00:00"/>
    <s v="Mai"/>
    <s v="Donnerstag"/>
    <s v=" 14:34:08"/>
    <x v="2"/>
    <m/>
    <m/>
    <m/>
    <m/>
    <m/>
    <m/>
    <m/>
    <m/>
    <m/>
    <m/>
    <x v="0"/>
    <x v="0"/>
    <m/>
    <m/>
    <m/>
    <m/>
    <m/>
    <m/>
    <n v="1"/>
  </r>
  <r>
    <d v="2024-05-16T00:00:00"/>
    <s v="Mai"/>
    <s v="Donnerstag"/>
    <s v=" 14:34:10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4:34:12"/>
    <x v="2"/>
    <n v="1"/>
    <m/>
    <m/>
    <m/>
    <m/>
    <m/>
    <m/>
    <m/>
    <m/>
    <m/>
    <x v="0"/>
    <x v="0"/>
    <m/>
    <m/>
    <m/>
    <m/>
    <m/>
    <m/>
    <m/>
  </r>
  <r>
    <d v="2024-05-16T00:00:00"/>
    <s v="Mai"/>
    <s v="Donnerstag"/>
    <s v=" 14:34:17"/>
    <x v="2"/>
    <m/>
    <m/>
    <m/>
    <m/>
    <m/>
    <m/>
    <m/>
    <m/>
    <m/>
    <m/>
    <x v="0"/>
    <x v="0"/>
    <m/>
    <n v="1"/>
    <m/>
    <m/>
    <m/>
    <m/>
    <m/>
  </r>
  <r>
    <d v="2024-05-16T00:00:00"/>
    <s v="Mai"/>
    <s v="Donnerstag"/>
    <s v=" 14:34:18"/>
    <x v="2"/>
    <m/>
    <m/>
    <m/>
    <m/>
    <m/>
    <m/>
    <m/>
    <m/>
    <m/>
    <m/>
    <x v="0"/>
    <x v="0"/>
    <m/>
    <n v="1"/>
    <m/>
    <m/>
    <m/>
    <m/>
    <m/>
  </r>
  <r>
    <d v="2024-05-07T00:00:00"/>
    <s v="Mai"/>
    <s v="Dienstag"/>
    <s v=" 14:36:02"/>
    <x v="2"/>
    <n v="1"/>
    <m/>
    <m/>
    <m/>
    <m/>
    <m/>
    <m/>
    <m/>
    <m/>
    <m/>
    <x v="0"/>
    <x v="0"/>
    <m/>
    <m/>
    <m/>
    <m/>
    <m/>
    <m/>
    <m/>
  </r>
  <r>
    <d v="2024-05-07T00:00:00"/>
    <s v="Mai"/>
    <s v="Dienstag"/>
    <s v=" 14:36:05"/>
    <x v="2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4:37:20"/>
    <x v="2"/>
    <m/>
    <m/>
    <m/>
    <m/>
    <m/>
    <m/>
    <m/>
    <m/>
    <m/>
    <m/>
    <x v="0"/>
    <x v="0"/>
    <m/>
    <m/>
    <m/>
    <m/>
    <m/>
    <m/>
    <n v="1"/>
  </r>
  <r>
    <d v="2024-05-02T00:00:00"/>
    <s v="Mai"/>
    <s v="Donnerstag"/>
    <s v=" 14:37:24"/>
    <x v="2"/>
    <m/>
    <n v="1"/>
    <m/>
    <m/>
    <m/>
    <m/>
    <m/>
    <m/>
    <m/>
    <m/>
    <x v="0"/>
    <x v="0"/>
    <m/>
    <m/>
    <m/>
    <m/>
    <m/>
    <m/>
    <m/>
  </r>
  <r>
    <d v="2024-05-13T00:00:00"/>
    <s v="Mai"/>
    <s v="Montag"/>
    <s v=" 14:37:47"/>
    <x v="2"/>
    <m/>
    <m/>
    <m/>
    <m/>
    <m/>
    <m/>
    <m/>
    <m/>
    <n v="1"/>
    <m/>
    <x v="0"/>
    <x v="0"/>
    <m/>
    <m/>
    <m/>
    <m/>
    <m/>
    <m/>
    <m/>
  </r>
  <r>
    <d v="2024-05-22T00:00:00"/>
    <s v="Mai"/>
    <s v="Mittwoch"/>
    <s v=" 14:37:49"/>
    <x v="2"/>
    <m/>
    <n v="1"/>
    <m/>
    <m/>
    <m/>
    <m/>
    <m/>
    <m/>
    <m/>
    <m/>
    <x v="0"/>
    <x v="0"/>
    <m/>
    <m/>
    <m/>
    <m/>
    <m/>
    <m/>
    <m/>
  </r>
  <r>
    <d v="2024-05-03T00:00:00"/>
    <s v="Mai"/>
    <s v="Freitag"/>
    <s v=" 14:38:50"/>
    <x v="2"/>
    <m/>
    <m/>
    <m/>
    <m/>
    <m/>
    <m/>
    <m/>
    <m/>
    <m/>
    <m/>
    <x v="0"/>
    <x v="0"/>
    <m/>
    <n v="1"/>
    <m/>
    <m/>
    <m/>
    <m/>
    <m/>
  </r>
  <r>
    <d v="2024-05-08T00:00:00"/>
    <s v="Mai"/>
    <s v="Mittwoch"/>
    <s v=" 14:39:53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4:39:57"/>
    <x v="2"/>
    <m/>
    <n v="1"/>
    <m/>
    <m/>
    <m/>
    <m/>
    <m/>
    <m/>
    <m/>
    <m/>
    <x v="0"/>
    <x v="0"/>
    <m/>
    <m/>
    <m/>
    <m/>
    <m/>
    <m/>
    <m/>
  </r>
  <r>
    <d v="2024-05-21T00:00:00"/>
    <s v="Mai"/>
    <s v="Dienstag"/>
    <s v=" 14:40:06"/>
    <x v="2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14:40:25"/>
    <x v="2"/>
    <m/>
    <m/>
    <m/>
    <n v="1"/>
    <m/>
    <m/>
    <m/>
    <m/>
    <m/>
    <m/>
    <x v="0"/>
    <x v="0"/>
    <m/>
    <m/>
    <m/>
    <m/>
    <m/>
    <m/>
    <m/>
  </r>
  <r>
    <d v="2024-05-24T00:00:00"/>
    <s v="Mai"/>
    <s v="Freitag"/>
    <s v=" 14:42:07"/>
    <x v="2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4:42:09"/>
    <x v="2"/>
    <m/>
    <m/>
    <m/>
    <n v="1"/>
    <m/>
    <m/>
    <m/>
    <m/>
    <m/>
    <m/>
    <x v="0"/>
    <x v="0"/>
    <m/>
    <m/>
    <m/>
    <m/>
    <m/>
    <m/>
    <m/>
  </r>
  <r>
    <d v="2024-05-14T00:00:00"/>
    <s v="Mai"/>
    <s v="Dienstag"/>
    <s v=" 14:43:21"/>
    <x v="2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4:43:23"/>
    <x v="2"/>
    <n v="1"/>
    <m/>
    <m/>
    <m/>
    <m/>
    <m/>
    <m/>
    <m/>
    <m/>
    <m/>
    <x v="0"/>
    <x v="0"/>
    <m/>
    <m/>
    <m/>
    <m/>
    <m/>
    <m/>
    <m/>
  </r>
  <r>
    <d v="2024-05-28T00:00:00"/>
    <s v="Mai"/>
    <s v="Dienstag"/>
    <s v=" 14:43:42"/>
    <x v="2"/>
    <m/>
    <m/>
    <m/>
    <n v="1"/>
    <m/>
    <m/>
    <m/>
    <m/>
    <m/>
    <m/>
    <x v="0"/>
    <x v="0"/>
    <m/>
    <m/>
    <m/>
    <m/>
    <m/>
    <m/>
    <m/>
  </r>
  <r>
    <d v="2024-05-28T00:00:00"/>
    <s v="Mai"/>
    <s v="Dienstag"/>
    <s v=" 14:43:45"/>
    <x v="2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4:44:25"/>
    <x v="2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4:45:52"/>
    <x v="2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4:45:53"/>
    <x v="2"/>
    <m/>
    <m/>
    <m/>
    <m/>
    <m/>
    <m/>
    <m/>
    <m/>
    <n v="1"/>
    <m/>
    <x v="0"/>
    <x v="0"/>
    <m/>
    <m/>
    <m/>
    <m/>
    <m/>
    <m/>
    <m/>
  </r>
  <r>
    <d v="2024-05-31T00:00:00"/>
    <s v="Mai"/>
    <s v="Freitag"/>
    <s v=" 14:46:27"/>
    <x v="2"/>
    <m/>
    <m/>
    <m/>
    <n v="1"/>
    <m/>
    <m/>
    <m/>
    <m/>
    <m/>
    <m/>
    <x v="0"/>
    <x v="0"/>
    <m/>
    <m/>
    <m/>
    <m/>
    <m/>
    <m/>
    <m/>
  </r>
  <r>
    <d v="2024-05-31T00:00:00"/>
    <s v="Mai"/>
    <s v="Freitag"/>
    <s v=" 14:49:02"/>
    <x v="2"/>
    <n v="1"/>
    <m/>
    <m/>
    <m/>
    <m/>
    <m/>
    <m/>
    <m/>
    <m/>
    <m/>
    <x v="0"/>
    <x v="0"/>
    <m/>
    <m/>
    <m/>
    <m/>
    <m/>
    <m/>
    <m/>
  </r>
  <r>
    <d v="2024-05-14T00:00:00"/>
    <s v="Mai"/>
    <s v="Dienstag"/>
    <s v=" 14:51:03"/>
    <x v="2"/>
    <m/>
    <m/>
    <m/>
    <n v="1"/>
    <m/>
    <m/>
    <m/>
    <m/>
    <m/>
    <m/>
    <x v="0"/>
    <x v="0"/>
    <m/>
    <m/>
    <m/>
    <m/>
    <m/>
    <m/>
    <m/>
  </r>
  <r>
    <d v="2024-05-24T00:00:00"/>
    <s v="Mai"/>
    <s v="Freitag"/>
    <s v=" 14:51:27"/>
    <x v="2"/>
    <m/>
    <m/>
    <m/>
    <n v="1"/>
    <m/>
    <m/>
    <m/>
    <m/>
    <m/>
    <m/>
    <x v="0"/>
    <x v="0"/>
    <m/>
    <m/>
    <m/>
    <m/>
    <m/>
    <m/>
    <m/>
  </r>
  <r>
    <d v="2024-05-02T00:00:00"/>
    <s v="Mai"/>
    <s v="Donnerstag"/>
    <s v=" 14:52:18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52:18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52:19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52:20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52:21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4:52:22"/>
    <x v="2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4:55:19"/>
    <x v="2"/>
    <m/>
    <m/>
    <m/>
    <n v="1"/>
    <m/>
    <m/>
    <m/>
    <m/>
    <m/>
    <m/>
    <x v="0"/>
    <x v="0"/>
    <m/>
    <m/>
    <m/>
    <m/>
    <m/>
    <m/>
    <m/>
  </r>
  <r>
    <d v="2024-05-29T00:00:00"/>
    <s v="Mai"/>
    <s v="Mittwoch"/>
    <s v=" 14:56:01"/>
    <x v="2"/>
    <m/>
    <m/>
    <m/>
    <m/>
    <m/>
    <n v="1"/>
    <m/>
    <m/>
    <m/>
    <m/>
    <x v="0"/>
    <x v="0"/>
    <m/>
    <m/>
    <m/>
    <m/>
    <m/>
    <m/>
    <m/>
  </r>
  <r>
    <d v="2024-05-13T00:00:00"/>
    <s v="Mai"/>
    <s v="Montag"/>
    <s v=" 14:58:36"/>
    <x v="2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4:58:39"/>
    <x v="2"/>
    <m/>
    <n v="1"/>
    <m/>
    <m/>
    <m/>
    <m/>
    <m/>
    <m/>
    <m/>
    <m/>
    <x v="0"/>
    <x v="0"/>
    <m/>
    <m/>
    <m/>
    <m/>
    <m/>
    <m/>
    <m/>
  </r>
  <r>
    <d v="2024-05-17T00:00:00"/>
    <s v="Mai"/>
    <s v="Freitag"/>
    <s v=" 15:00:33"/>
    <x v="2"/>
    <m/>
    <n v="1"/>
    <m/>
    <m/>
    <m/>
    <m/>
    <m/>
    <m/>
    <m/>
    <m/>
    <x v="0"/>
    <x v="0"/>
    <m/>
    <m/>
    <m/>
    <m/>
    <m/>
    <m/>
    <m/>
  </r>
  <r>
    <d v="2024-05-17T00:00:00"/>
    <s v="Mai"/>
    <s v="Freitag"/>
    <s v=" 15:00:36"/>
    <x v="2"/>
    <m/>
    <m/>
    <m/>
    <m/>
    <m/>
    <n v="1"/>
    <m/>
    <m/>
    <m/>
    <m/>
    <x v="0"/>
    <x v="0"/>
    <m/>
    <m/>
    <m/>
    <m/>
    <m/>
    <m/>
    <m/>
  </r>
  <r>
    <d v="2024-05-08T00:00:00"/>
    <s v="Mai"/>
    <s v="Mittwoch"/>
    <s v=" 15:00:44"/>
    <x v="2"/>
    <m/>
    <n v="1"/>
    <m/>
    <m/>
    <m/>
    <m/>
    <m/>
    <m/>
    <m/>
    <m/>
    <x v="0"/>
    <x v="0"/>
    <m/>
    <m/>
    <m/>
    <m/>
    <m/>
    <m/>
    <m/>
  </r>
  <r>
    <d v="2024-05-28T00:00:00"/>
    <s v="Mai"/>
    <s v="Dienstag"/>
    <s v=" 15:02:09"/>
    <x v="2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5:02:10"/>
    <x v="2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5:03:04"/>
    <x v="2"/>
    <m/>
    <m/>
    <m/>
    <m/>
    <m/>
    <m/>
    <m/>
    <m/>
    <m/>
    <m/>
    <x v="0"/>
    <x v="0"/>
    <m/>
    <m/>
    <m/>
    <n v="1"/>
    <m/>
    <m/>
    <m/>
  </r>
  <r>
    <d v="2024-05-15T00:00:00"/>
    <s v="Mai"/>
    <s v="Mittwoch"/>
    <s v=" 15:03:53"/>
    <x v="2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5:04:01"/>
    <x v="2"/>
    <m/>
    <m/>
    <m/>
    <n v="1"/>
    <m/>
    <m/>
    <m/>
    <m/>
    <m/>
    <m/>
    <x v="0"/>
    <x v="0"/>
    <m/>
    <m/>
    <m/>
    <m/>
    <m/>
    <m/>
    <m/>
  </r>
  <r>
    <d v="2024-05-31T00:00:00"/>
    <s v="Mai"/>
    <s v="Freitag"/>
    <s v=" 15:06:41"/>
    <x v="2"/>
    <m/>
    <m/>
    <m/>
    <n v="1"/>
    <m/>
    <m/>
    <m/>
    <m/>
    <m/>
    <m/>
    <x v="0"/>
    <x v="0"/>
    <m/>
    <m/>
    <m/>
    <m/>
    <m/>
    <m/>
    <m/>
  </r>
  <r>
    <d v="2024-05-15T00:00:00"/>
    <s v="Mai"/>
    <s v="Mittwoch"/>
    <s v=" 15:07:20"/>
    <x v="2"/>
    <m/>
    <m/>
    <m/>
    <m/>
    <m/>
    <m/>
    <m/>
    <m/>
    <m/>
    <m/>
    <x v="0"/>
    <x v="0"/>
    <m/>
    <n v="1"/>
    <m/>
    <m/>
    <m/>
    <m/>
    <m/>
  </r>
  <r>
    <d v="2024-05-29T00:00:00"/>
    <s v="Mai"/>
    <s v="Mittwoch"/>
    <s v=" 15:08:01"/>
    <x v="2"/>
    <m/>
    <m/>
    <m/>
    <m/>
    <m/>
    <m/>
    <m/>
    <m/>
    <n v="1"/>
    <m/>
    <x v="0"/>
    <x v="0"/>
    <m/>
    <m/>
    <m/>
    <m/>
    <m/>
    <m/>
    <m/>
  </r>
  <r>
    <d v="2024-05-29T00:00:00"/>
    <s v="Mai"/>
    <s v="Mittwoch"/>
    <s v=" 15:08:03"/>
    <x v="2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5:09:09"/>
    <x v="2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5:09:10"/>
    <x v="2"/>
    <m/>
    <m/>
    <m/>
    <n v="1"/>
    <m/>
    <m/>
    <m/>
    <m/>
    <m/>
    <m/>
    <x v="0"/>
    <x v="0"/>
    <m/>
    <m/>
    <m/>
    <m/>
    <m/>
    <m/>
    <m/>
  </r>
  <r>
    <d v="2024-05-14T00:00:00"/>
    <s v="Mai"/>
    <s v="Dienstag"/>
    <s v=" 15:09:20"/>
    <x v="2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5:10:23"/>
    <x v="2"/>
    <m/>
    <m/>
    <m/>
    <m/>
    <m/>
    <m/>
    <m/>
    <m/>
    <m/>
    <m/>
    <x v="0"/>
    <x v="0"/>
    <m/>
    <n v="1"/>
    <m/>
    <m/>
    <m/>
    <m/>
    <m/>
  </r>
  <r>
    <d v="2024-05-15T00:00:00"/>
    <s v="Mai"/>
    <s v="Mittwoch"/>
    <s v=" 15:10:46"/>
    <x v="2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5:11:03"/>
    <x v="2"/>
    <m/>
    <m/>
    <m/>
    <m/>
    <m/>
    <n v="1"/>
    <m/>
    <m/>
    <m/>
    <m/>
    <x v="0"/>
    <x v="0"/>
    <m/>
    <m/>
    <m/>
    <m/>
    <m/>
    <m/>
    <m/>
  </r>
  <r>
    <d v="2024-05-23T00:00:00"/>
    <s v="Mai"/>
    <s v="Donnerstag"/>
    <s v=" 15:12:05"/>
    <x v="2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5:14:40"/>
    <x v="2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5:20:21"/>
    <x v="2"/>
    <m/>
    <m/>
    <m/>
    <m/>
    <m/>
    <m/>
    <m/>
    <m/>
    <m/>
    <m/>
    <x v="0"/>
    <x v="0"/>
    <m/>
    <m/>
    <m/>
    <n v="1"/>
    <m/>
    <m/>
    <m/>
  </r>
  <r>
    <d v="2024-05-31T00:00:00"/>
    <s v="Mai"/>
    <s v="Freitag"/>
    <s v=" 15:22:58"/>
    <x v="2"/>
    <n v="1"/>
    <m/>
    <m/>
    <m/>
    <m/>
    <m/>
    <m/>
    <m/>
    <m/>
    <m/>
    <x v="0"/>
    <x v="0"/>
    <m/>
    <m/>
    <m/>
    <m/>
    <m/>
    <m/>
    <m/>
  </r>
  <r>
    <d v="2024-05-27T00:00:00"/>
    <s v="Mai"/>
    <s v="Montag"/>
    <s v=" 15:23:44"/>
    <x v="2"/>
    <m/>
    <m/>
    <m/>
    <n v="1"/>
    <m/>
    <m/>
    <m/>
    <m/>
    <m/>
    <m/>
    <x v="0"/>
    <x v="0"/>
    <m/>
    <m/>
    <m/>
    <m/>
    <m/>
    <m/>
    <m/>
  </r>
  <r>
    <d v="2024-05-23T00:00:00"/>
    <s v="Mai"/>
    <s v="Donnerstag"/>
    <s v=" 15:23:48"/>
    <x v="2"/>
    <m/>
    <m/>
    <m/>
    <m/>
    <m/>
    <m/>
    <m/>
    <m/>
    <n v="1"/>
    <m/>
    <x v="0"/>
    <x v="0"/>
    <m/>
    <m/>
    <m/>
    <m/>
    <m/>
    <m/>
    <m/>
  </r>
  <r>
    <d v="2024-05-17T00:00:00"/>
    <s v="Mai"/>
    <s v="Freitag"/>
    <s v=" 15:23:49"/>
    <x v="2"/>
    <n v="1"/>
    <m/>
    <m/>
    <m/>
    <m/>
    <m/>
    <m/>
    <m/>
    <m/>
    <m/>
    <x v="0"/>
    <x v="0"/>
    <m/>
    <m/>
    <m/>
    <m/>
    <m/>
    <m/>
    <m/>
  </r>
  <r>
    <d v="2024-05-15T00:00:00"/>
    <s v="Mai"/>
    <s v="Mittwoch"/>
    <s v=" 15:25:25"/>
    <x v="2"/>
    <m/>
    <n v="1"/>
    <m/>
    <m/>
    <m/>
    <m/>
    <m/>
    <m/>
    <m/>
    <m/>
    <x v="0"/>
    <x v="0"/>
    <m/>
    <m/>
    <m/>
    <m/>
    <m/>
    <m/>
    <m/>
  </r>
  <r>
    <d v="2024-05-14T00:00:00"/>
    <s v="Mai"/>
    <s v="Dienstag"/>
    <s v=" 15:26:10"/>
    <x v="2"/>
    <n v="1"/>
    <m/>
    <m/>
    <m/>
    <m/>
    <m/>
    <m/>
    <m/>
    <m/>
    <m/>
    <x v="0"/>
    <x v="0"/>
    <m/>
    <m/>
    <m/>
    <m/>
    <m/>
    <m/>
    <m/>
  </r>
  <r>
    <d v="2024-05-29T00:00:00"/>
    <s v="Mai"/>
    <s v="Mittwoch"/>
    <s v=" 15:26:53"/>
    <x v="2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5:27:24"/>
    <x v="2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5:28:29"/>
    <x v="2"/>
    <m/>
    <m/>
    <m/>
    <n v="1"/>
    <m/>
    <m/>
    <m/>
    <m/>
    <m/>
    <m/>
    <x v="0"/>
    <x v="0"/>
    <m/>
    <m/>
    <m/>
    <m/>
    <m/>
    <m/>
    <m/>
  </r>
  <r>
    <d v="2024-05-21T00:00:00"/>
    <s v="Mai"/>
    <s v="Dienstag"/>
    <s v=" 15:28:31"/>
    <x v="2"/>
    <m/>
    <m/>
    <m/>
    <m/>
    <m/>
    <m/>
    <m/>
    <m/>
    <m/>
    <m/>
    <x v="0"/>
    <x v="0"/>
    <m/>
    <m/>
    <m/>
    <m/>
    <m/>
    <m/>
    <n v="1"/>
  </r>
  <r>
    <d v="2024-05-29T00:00:00"/>
    <s v="Mai"/>
    <s v="Mittwoch"/>
    <s v=" 15:28:32"/>
    <x v="2"/>
    <m/>
    <m/>
    <m/>
    <m/>
    <m/>
    <n v="1"/>
    <m/>
    <m/>
    <m/>
    <m/>
    <x v="0"/>
    <x v="0"/>
    <m/>
    <m/>
    <m/>
    <m/>
    <m/>
    <m/>
    <m/>
  </r>
  <r>
    <d v="2024-05-08T00:00:00"/>
    <s v="Mai"/>
    <s v="Mittwoch"/>
    <s v=" 15:28:55"/>
    <x v="2"/>
    <m/>
    <m/>
    <m/>
    <n v="1"/>
    <m/>
    <m/>
    <m/>
    <m/>
    <m/>
    <m/>
    <x v="0"/>
    <x v="0"/>
    <m/>
    <m/>
    <m/>
    <m/>
    <m/>
    <m/>
    <m/>
  </r>
  <r>
    <d v="2024-05-16T00:00:00"/>
    <s v="Mai"/>
    <s v="Donnerstag"/>
    <s v=" 15:29:33"/>
    <x v="2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5:29:41"/>
    <x v="2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5:29:42"/>
    <x v="2"/>
    <m/>
    <m/>
    <m/>
    <n v="1"/>
    <m/>
    <m/>
    <m/>
    <m/>
    <m/>
    <m/>
    <x v="0"/>
    <x v="0"/>
    <m/>
    <m/>
    <m/>
    <m/>
    <m/>
    <m/>
    <m/>
  </r>
  <r>
    <d v="2024-05-21T00:00:00"/>
    <s v="Mai"/>
    <s v="Dienstag"/>
    <s v=" 15:30:03"/>
    <x v="2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5:30:04"/>
    <x v="2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5:30:48"/>
    <x v="2"/>
    <m/>
    <m/>
    <m/>
    <n v="1"/>
    <m/>
    <m/>
    <m/>
    <m/>
    <m/>
    <m/>
    <x v="0"/>
    <x v="0"/>
    <m/>
    <m/>
    <m/>
    <m/>
    <m/>
    <m/>
    <m/>
  </r>
  <r>
    <d v="2024-05-30T00:00:00"/>
    <s v="Mai"/>
    <s v="Donnerstag"/>
    <s v=" 15:31:15"/>
    <x v="2"/>
    <m/>
    <m/>
    <m/>
    <n v="1"/>
    <m/>
    <m/>
    <m/>
    <m/>
    <m/>
    <m/>
    <x v="0"/>
    <x v="0"/>
    <m/>
    <m/>
    <m/>
    <m/>
    <m/>
    <m/>
    <m/>
  </r>
  <r>
    <d v="2024-05-03T00:00:00"/>
    <s v="Mai"/>
    <s v="Freitag"/>
    <s v=" 15:32:44"/>
    <x v="2"/>
    <n v="1"/>
    <m/>
    <m/>
    <m/>
    <m/>
    <m/>
    <m/>
    <m/>
    <m/>
    <m/>
    <x v="0"/>
    <x v="0"/>
    <m/>
    <m/>
    <m/>
    <m/>
    <m/>
    <m/>
    <m/>
  </r>
  <r>
    <d v="2024-05-03T00:00:00"/>
    <s v="Mai"/>
    <s v="Freitag"/>
    <s v=" 15:32:48"/>
    <x v="2"/>
    <m/>
    <m/>
    <m/>
    <n v="1"/>
    <m/>
    <m/>
    <m/>
    <m/>
    <m/>
    <m/>
    <x v="0"/>
    <x v="0"/>
    <m/>
    <m/>
    <m/>
    <m/>
    <m/>
    <m/>
    <m/>
  </r>
  <r>
    <d v="2024-05-03T00:00:00"/>
    <s v="Mai"/>
    <s v="Freitag"/>
    <s v=" 15:32:49"/>
    <x v="2"/>
    <n v="1"/>
    <m/>
    <m/>
    <m/>
    <m/>
    <m/>
    <m/>
    <m/>
    <m/>
    <m/>
    <x v="0"/>
    <x v="0"/>
    <m/>
    <m/>
    <m/>
    <m/>
    <m/>
    <m/>
    <m/>
  </r>
  <r>
    <d v="2024-05-13T00:00:00"/>
    <s v="Mai"/>
    <s v="Montag"/>
    <s v=" 15:33:17"/>
    <x v="2"/>
    <m/>
    <m/>
    <m/>
    <m/>
    <m/>
    <n v="1"/>
    <m/>
    <m/>
    <m/>
    <m/>
    <x v="0"/>
    <x v="0"/>
    <m/>
    <m/>
    <m/>
    <m/>
    <m/>
    <m/>
    <m/>
  </r>
  <r>
    <d v="2024-05-08T00:00:00"/>
    <s v="Mai"/>
    <s v="Mittwoch"/>
    <s v=" 15:33:50"/>
    <x v="2"/>
    <m/>
    <m/>
    <m/>
    <n v="1"/>
    <m/>
    <m/>
    <m/>
    <m/>
    <m/>
    <m/>
    <x v="0"/>
    <x v="0"/>
    <m/>
    <m/>
    <m/>
    <m/>
    <m/>
    <m/>
    <m/>
  </r>
  <r>
    <d v="2024-05-28T00:00:00"/>
    <s v="Mai"/>
    <s v="Dienstag"/>
    <s v=" 15:33:56"/>
    <x v="2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5:33:57"/>
    <x v="2"/>
    <m/>
    <m/>
    <m/>
    <m/>
    <m/>
    <m/>
    <m/>
    <m/>
    <n v="1"/>
    <m/>
    <x v="0"/>
    <x v="0"/>
    <m/>
    <m/>
    <m/>
    <m/>
    <m/>
    <m/>
    <m/>
  </r>
  <r>
    <d v="2024-05-30T00:00:00"/>
    <s v="Mai"/>
    <s v="Donnerstag"/>
    <s v=" 15:34:41"/>
    <x v="2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5:37:31"/>
    <x v="2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5:37:37"/>
    <x v="2"/>
    <m/>
    <m/>
    <m/>
    <m/>
    <m/>
    <m/>
    <m/>
    <m/>
    <m/>
    <m/>
    <x v="0"/>
    <x v="0"/>
    <m/>
    <m/>
    <m/>
    <n v="1"/>
    <m/>
    <m/>
    <m/>
  </r>
  <r>
    <d v="2024-05-24T00:00:00"/>
    <s v="Mai"/>
    <s v="Freitag"/>
    <s v=" 15:37:40"/>
    <x v="2"/>
    <m/>
    <m/>
    <m/>
    <n v="1"/>
    <m/>
    <m/>
    <m/>
    <m/>
    <m/>
    <m/>
    <x v="0"/>
    <x v="0"/>
    <m/>
    <m/>
    <m/>
    <m/>
    <m/>
    <m/>
    <m/>
  </r>
  <r>
    <d v="2024-05-24T00:00:00"/>
    <s v="Mai"/>
    <s v="Freitag"/>
    <s v=" 15:37:43"/>
    <x v="2"/>
    <m/>
    <m/>
    <m/>
    <m/>
    <m/>
    <n v="1"/>
    <m/>
    <m/>
    <m/>
    <m/>
    <x v="0"/>
    <x v="0"/>
    <m/>
    <m/>
    <m/>
    <m/>
    <m/>
    <m/>
    <m/>
  </r>
  <r>
    <d v="2024-05-30T00:00:00"/>
    <s v="Mai"/>
    <s v="Donnerstag"/>
    <s v=" 15:37:58"/>
    <x v="2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5:39:18"/>
    <x v="2"/>
    <m/>
    <n v="1"/>
    <m/>
    <m/>
    <m/>
    <m/>
    <m/>
    <m/>
    <m/>
    <m/>
    <x v="0"/>
    <x v="0"/>
    <m/>
    <m/>
    <m/>
    <m/>
    <m/>
    <m/>
    <m/>
  </r>
  <r>
    <d v="2024-05-31T00:00:00"/>
    <s v="Mai"/>
    <s v="Freitag"/>
    <s v=" 15:40:45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5:41:12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5:41:13"/>
    <x v="2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5:41:28"/>
    <x v="2"/>
    <m/>
    <m/>
    <m/>
    <m/>
    <m/>
    <m/>
    <n v="1"/>
    <m/>
    <m/>
    <m/>
    <x v="0"/>
    <x v="0"/>
    <m/>
    <m/>
    <m/>
    <m/>
    <m/>
    <m/>
    <m/>
  </r>
  <r>
    <d v="2024-05-23T00:00:00"/>
    <s v="Mai"/>
    <s v="Donnerstag"/>
    <s v=" 15:41:29"/>
    <x v="2"/>
    <m/>
    <m/>
    <m/>
    <m/>
    <m/>
    <m/>
    <m/>
    <n v="1"/>
    <m/>
    <m/>
    <x v="0"/>
    <x v="0"/>
    <m/>
    <m/>
    <m/>
    <m/>
    <m/>
    <m/>
    <m/>
  </r>
  <r>
    <d v="2024-05-15T00:00:00"/>
    <s v="Mai"/>
    <s v="Mittwoch"/>
    <s v=" 15:41:35"/>
    <x v="2"/>
    <m/>
    <m/>
    <m/>
    <n v="1"/>
    <m/>
    <m/>
    <m/>
    <m/>
    <m/>
    <m/>
    <x v="0"/>
    <x v="0"/>
    <m/>
    <m/>
    <m/>
    <m/>
    <m/>
    <m/>
    <m/>
  </r>
  <r>
    <d v="2024-05-07T00:00:00"/>
    <s v="Mai"/>
    <s v="Dienstag"/>
    <s v=" 15:41:44"/>
    <x v="2"/>
    <m/>
    <m/>
    <m/>
    <m/>
    <m/>
    <m/>
    <n v="1"/>
    <m/>
    <m/>
    <m/>
    <x v="0"/>
    <x v="0"/>
    <m/>
    <m/>
    <m/>
    <m/>
    <m/>
    <m/>
    <m/>
  </r>
  <r>
    <d v="2024-05-28T00:00:00"/>
    <s v="Mai"/>
    <s v="Dienstag"/>
    <s v=" 15:42:05"/>
    <x v="2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5:42:06"/>
    <x v="2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5:43:03"/>
    <x v="2"/>
    <n v="1"/>
    <m/>
    <m/>
    <m/>
    <m/>
    <m/>
    <m/>
    <m/>
    <m/>
    <m/>
    <x v="0"/>
    <x v="0"/>
    <m/>
    <m/>
    <m/>
    <m/>
    <m/>
    <m/>
    <m/>
  </r>
  <r>
    <d v="2024-05-23T00:00:00"/>
    <s v="Mai"/>
    <s v="Donnerstag"/>
    <s v=" 15:44:30"/>
    <x v="2"/>
    <m/>
    <m/>
    <m/>
    <m/>
    <m/>
    <m/>
    <m/>
    <m/>
    <m/>
    <m/>
    <x v="0"/>
    <x v="0"/>
    <m/>
    <m/>
    <m/>
    <m/>
    <m/>
    <m/>
    <n v="1"/>
  </r>
  <r>
    <d v="2024-05-08T00:00:00"/>
    <s v="Mai"/>
    <s v="Mittwoch"/>
    <s v=" 15:44:39"/>
    <x v="2"/>
    <m/>
    <m/>
    <m/>
    <n v="1"/>
    <m/>
    <m/>
    <m/>
    <m/>
    <m/>
    <m/>
    <x v="0"/>
    <x v="0"/>
    <m/>
    <m/>
    <m/>
    <m/>
    <m/>
    <m/>
    <m/>
  </r>
  <r>
    <d v="2024-05-08T00:00:00"/>
    <s v="Mai"/>
    <s v="Mittwoch"/>
    <s v=" 15:44:42"/>
    <x v="2"/>
    <m/>
    <m/>
    <m/>
    <n v="1"/>
    <m/>
    <m/>
    <m/>
    <m/>
    <m/>
    <m/>
    <x v="0"/>
    <x v="0"/>
    <m/>
    <m/>
    <m/>
    <m/>
    <m/>
    <m/>
    <m/>
  </r>
  <r>
    <d v="2024-05-22T00:00:00"/>
    <s v="Mai"/>
    <s v="Mittwoch"/>
    <s v=" 15:45:32"/>
    <x v="2"/>
    <m/>
    <m/>
    <m/>
    <m/>
    <m/>
    <m/>
    <m/>
    <m/>
    <m/>
    <m/>
    <x v="0"/>
    <x v="0"/>
    <m/>
    <n v="1"/>
    <m/>
    <m/>
    <m/>
    <m/>
    <m/>
  </r>
  <r>
    <d v="2024-05-31T00:00:00"/>
    <s v="Mai"/>
    <s v="Freitag"/>
    <s v=" 15:45:33"/>
    <x v="2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5:45:51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5:46:05"/>
    <x v="2"/>
    <m/>
    <m/>
    <m/>
    <n v="1"/>
    <m/>
    <m/>
    <m/>
    <m/>
    <m/>
    <m/>
    <x v="0"/>
    <x v="0"/>
    <m/>
    <m/>
    <m/>
    <m/>
    <m/>
    <m/>
    <m/>
  </r>
  <r>
    <d v="2024-05-02T00:00:00"/>
    <s v="Mai"/>
    <s v="Donnerstag"/>
    <s v=" 15:46:15"/>
    <x v="2"/>
    <m/>
    <m/>
    <m/>
    <n v="1"/>
    <m/>
    <m/>
    <m/>
    <m/>
    <m/>
    <m/>
    <x v="0"/>
    <x v="0"/>
    <m/>
    <m/>
    <m/>
    <m/>
    <m/>
    <m/>
    <m/>
  </r>
  <r>
    <d v="2024-05-21T00:00:00"/>
    <s v="Mai"/>
    <s v="Dienstag"/>
    <s v=" 15:46:56"/>
    <x v="2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15:47:01"/>
    <x v="2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5:47:01"/>
    <x v="2"/>
    <m/>
    <m/>
    <m/>
    <m/>
    <m/>
    <m/>
    <m/>
    <m/>
    <m/>
    <m/>
    <x v="0"/>
    <x v="0"/>
    <n v="1"/>
    <m/>
    <m/>
    <m/>
    <m/>
    <m/>
    <m/>
  </r>
  <r>
    <d v="2024-05-02T00:00:00"/>
    <s v="Mai"/>
    <s v="Donnerstag"/>
    <s v=" 15:47:02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47:02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47:03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47:04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47:04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47:06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47:07"/>
    <x v="2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5:47:11"/>
    <x v="2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5:47:48"/>
    <x v="2"/>
    <m/>
    <m/>
    <m/>
    <m/>
    <m/>
    <m/>
    <m/>
    <m/>
    <m/>
    <m/>
    <x v="0"/>
    <x v="0"/>
    <m/>
    <n v="1"/>
    <m/>
    <m/>
    <m/>
    <m/>
    <m/>
  </r>
  <r>
    <d v="2024-05-07T00:00:00"/>
    <s v="Mai"/>
    <s v="Dienstag"/>
    <s v=" 15:47:52"/>
    <x v="2"/>
    <m/>
    <m/>
    <m/>
    <m/>
    <m/>
    <m/>
    <m/>
    <m/>
    <n v="1"/>
    <m/>
    <x v="0"/>
    <x v="0"/>
    <m/>
    <m/>
    <m/>
    <m/>
    <m/>
    <m/>
    <m/>
  </r>
  <r>
    <d v="2024-05-21T00:00:00"/>
    <s v="Mai"/>
    <s v="Dienstag"/>
    <s v=" 15:47:52"/>
    <x v="2"/>
    <m/>
    <m/>
    <m/>
    <m/>
    <m/>
    <m/>
    <m/>
    <m/>
    <m/>
    <m/>
    <x v="0"/>
    <x v="0"/>
    <m/>
    <m/>
    <m/>
    <m/>
    <m/>
    <m/>
    <n v="1"/>
  </r>
  <r>
    <d v="2024-05-07T00:00:00"/>
    <s v="Mai"/>
    <s v="Dienstag"/>
    <s v=" 15:47:58"/>
    <x v="2"/>
    <m/>
    <m/>
    <m/>
    <m/>
    <m/>
    <n v="1"/>
    <m/>
    <m/>
    <m/>
    <m/>
    <x v="0"/>
    <x v="0"/>
    <m/>
    <m/>
    <m/>
    <m/>
    <m/>
    <m/>
    <m/>
  </r>
  <r>
    <d v="2024-05-15T00:00:00"/>
    <s v="Mai"/>
    <s v="Mittwoch"/>
    <s v=" 15:48:43"/>
    <x v="2"/>
    <m/>
    <m/>
    <m/>
    <m/>
    <m/>
    <m/>
    <m/>
    <n v="1"/>
    <m/>
    <m/>
    <x v="0"/>
    <x v="0"/>
    <m/>
    <m/>
    <m/>
    <m/>
    <m/>
    <m/>
    <m/>
  </r>
  <r>
    <d v="2024-05-23T00:00:00"/>
    <s v="Mai"/>
    <s v="Donnerstag"/>
    <s v=" 15:49:42"/>
    <x v="2"/>
    <m/>
    <m/>
    <m/>
    <m/>
    <m/>
    <m/>
    <m/>
    <m/>
    <m/>
    <m/>
    <x v="0"/>
    <x v="0"/>
    <m/>
    <m/>
    <m/>
    <m/>
    <m/>
    <m/>
    <n v="1"/>
  </r>
  <r>
    <d v="2024-05-02T00:00:00"/>
    <s v="Mai"/>
    <s v="Donnerstag"/>
    <s v=" 15:50:19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51:35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51:36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51:37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51:40"/>
    <x v="2"/>
    <m/>
    <m/>
    <m/>
    <n v="1"/>
    <m/>
    <m/>
    <m/>
    <m/>
    <m/>
    <m/>
    <x v="0"/>
    <x v="0"/>
    <m/>
    <m/>
    <m/>
    <m/>
    <m/>
    <m/>
    <m/>
  </r>
  <r>
    <d v="2024-05-30T00:00:00"/>
    <s v="Mai"/>
    <s v="Donnerstag"/>
    <s v=" 15:52:06"/>
    <x v="2"/>
    <m/>
    <m/>
    <m/>
    <m/>
    <m/>
    <m/>
    <m/>
    <n v="1"/>
    <m/>
    <m/>
    <x v="0"/>
    <x v="0"/>
    <m/>
    <m/>
    <m/>
    <m/>
    <m/>
    <m/>
    <m/>
  </r>
  <r>
    <d v="2024-05-03T00:00:00"/>
    <s v="Mai"/>
    <s v="Freitag"/>
    <s v=" 15:52:46"/>
    <x v="2"/>
    <m/>
    <n v="1"/>
    <m/>
    <m/>
    <m/>
    <m/>
    <m/>
    <m/>
    <m/>
    <m/>
    <x v="0"/>
    <x v="0"/>
    <m/>
    <m/>
    <m/>
    <m/>
    <m/>
    <m/>
    <m/>
  </r>
  <r>
    <d v="2024-05-03T00:00:00"/>
    <s v="Mai"/>
    <s v="Freitag"/>
    <s v=" 15:52:49"/>
    <x v="2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5:55:02"/>
    <x v="2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5:55:12"/>
    <x v="2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5:55:15"/>
    <x v="2"/>
    <m/>
    <m/>
    <m/>
    <n v="1"/>
    <m/>
    <m/>
    <m/>
    <m/>
    <m/>
    <m/>
    <x v="0"/>
    <x v="0"/>
    <m/>
    <m/>
    <m/>
    <m/>
    <m/>
    <m/>
    <m/>
  </r>
  <r>
    <d v="2024-05-06T00:00:00"/>
    <s v="Mai"/>
    <s v="Montag"/>
    <s v=" 15:56:14"/>
    <x v="2"/>
    <m/>
    <n v="1"/>
    <m/>
    <m/>
    <m/>
    <m/>
    <m/>
    <m/>
    <m/>
    <m/>
    <x v="0"/>
    <x v="0"/>
    <m/>
    <m/>
    <m/>
    <m/>
    <m/>
    <m/>
    <m/>
  </r>
  <r>
    <d v="2024-05-24T00:00:00"/>
    <s v="Mai"/>
    <s v="Freitag"/>
    <s v=" 15:56:55"/>
    <x v="2"/>
    <m/>
    <m/>
    <m/>
    <m/>
    <m/>
    <m/>
    <m/>
    <m/>
    <n v="1"/>
    <m/>
    <x v="0"/>
    <x v="0"/>
    <m/>
    <m/>
    <m/>
    <m/>
    <m/>
    <m/>
    <m/>
  </r>
  <r>
    <d v="2024-05-24T00:00:00"/>
    <s v="Mai"/>
    <s v="Freitag"/>
    <s v=" 15:56:58"/>
    <x v="2"/>
    <m/>
    <m/>
    <m/>
    <n v="1"/>
    <m/>
    <m/>
    <m/>
    <m/>
    <m/>
    <m/>
    <x v="0"/>
    <x v="0"/>
    <m/>
    <m/>
    <m/>
    <m/>
    <m/>
    <m/>
    <m/>
  </r>
  <r>
    <d v="2024-05-27T00:00:00"/>
    <s v="Mai"/>
    <s v="Montag"/>
    <s v=" 15:57:14"/>
    <x v="2"/>
    <m/>
    <m/>
    <m/>
    <m/>
    <m/>
    <m/>
    <m/>
    <m/>
    <n v="1"/>
    <m/>
    <x v="0"/>
    <x v="0"/>
    <m/>
    <m/>
    <m/>
    <m/>
    <m/>
    <m/>
    <m/>
  </r>
  <r>
    <d v="2024-05-03T00:00:00"/>
    <s v="Mai"/>
    <s v="Freitag"/>
    <s v=" 15:57:29"/>
    <x v="2"/>
    <m/>
    <m/>
    <m/>
    <n v="1"/>
    <m/>
    <m/>
    <m/>
    <m/>
    <m/>
    <m/>
    <x v="0"/>
    <x v="0"/>
    <m/>
    <m/>
    <m/>
    <m/>
    <m/>
    <m/>
    <m/>
  </r>
  <r>
    <d v="2024-05-15T00:00:00"/>
    <s v="Mai"/>
    <s v="Mittwoch"/>
    <s v=" 15:58:42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59:49"/>
    <x v="2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5:59:51"/>
    <x v="2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6:00:51"/>
    <x v="3"/>
    <m/>
    <m/>
    <m/>
    <m/>
    <m/>
    <m/>
    <m/>
    <m/>
    <m/>
    <n v="1"/>
    <x v="0"/>
    <x v="0"/>
    <m/>
    <m/>
    <m/>
    <m/>
    <m/>
    <m/>
    <m/>
  </r>
  <r>
    <d v="2024-05-08T00:00:00"/>
    <s v="Mai"/>
    <s v="Mittwoch"/>
    <s v=" 16:01:21"/>
    <x v="3"/>
    <m/>
    <n v="1"/>
    <m/>
    <m/>
    <m/>
    <m/>
    <m/>
    <m/>
    <m/>
    <m/>
    <x v="0"/>
    <x v="0"/>
    <m/>
    <m/>
    <m/>
    <m/>
    <m/>
    <m/>
    <m/>
  </r>
  <r>
    <d v="2024-05-14T00:00:00"/>
    <s v="Mai"/>
    <s v="Dienstag"/>
    <s v=" 16:02:09"/>
    <x v="3"/>
    <m/>
    <m/>
    <m/>
    <m/>
    <n v="1"/>
    <m/>
    <m/>
    <m/>
    <m/>
    <m/>
    <x v="0"/>
    <x v="0"/>
    <m/>
    <m/>
    <m/>
    <m/>
    <m/>
    <m/>
    <m/>
  </r>
  <r>
    <d v="2024-05-13T00:00:00"/>
    <s v="Mai"/>
    <s v="Montag"/>
    <s v=" 16:02:35"/>
    <x v="3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6:02:36"/>
    <x v="3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6:02:55"/>
    <x v="3"/>
    <m/>
    <m/>
    <m/>
    <m/>
    <m/>
    <m/>
    <m/>
    <m/>
    <m/>
    <m/>
    <x v="0"/>
    <x v="0"/>
    <m/>
    <m/>
    <m/>
    <m/>
    <m/>
    <n v="1"/>
    <m/>
  </r>
  <r>
    <d v="2024-05-14T00:00:00"/>
    <s v="Mai"/>
    <s v="Dienstag"/>
    <s v=" 16:05:26"/>
    <x v="3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6:07:25"/>
    <x v="3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6:08:29"/>
    <x v="3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6:08:31"/>
    <x v="3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6:08:49"/>
    <x v="3"/>
    <m/>
    <m/>
    <m/>
    <m/>
    <m/>
    <m/>
    <m/>
    <m/>
    <m/>
    <m/>
    <x v="0"/>
    <x v="0"/>
    <m/>
    <m/>
    <m/>
    <n v="1"/>
    <m/>
    <m/>
    <m/>
  </r>
  <r>
    <d v="2024-05-03T00:00:00"/>
    <s v="Mai"/>
    <s v="Freitag"/>
    <s v=" 16:08:57"/>
    <x v="3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6:09:30"/>
    <x v="3"/>
    <m/>
    <m/>
    <m/>
    <m/>
    <m/>
    <m/>
    <m/>
    <m/>
    <n v="1"/>
    <m/>
    <x v="0"/>
    <x v="0"/>
    <m/>
    <m/>
    <m/>
    <m/>
    <m/>
    <m/>
    <m/>
  </r>
  <r>
    <d v="2024-05-23T00:00:00"/>
    <s v="Mai"/>
    <s v="Donnerstag"/>
    <s v=" 16:09:41"/>
    <x v="3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6:09:42"/>
    <x v="3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6:09:45"/>
    <x v="3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6:11:41"/>
    <x v="3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6:11:43"/>
    <x v="3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6:13:04"/>
    <x v="3"/>
    <n v="1"/>
    <m/>
    <m/>
    <m/>
    <m/>
    <m/>
    <m/>
    <m/>
    <m/>
    <m/>
    <x v="0"/>
    <x v="0"/>
    <m/>
    <m/>
    <m/>
    <m/>
    <m/>
    <m/>
    <m/>
  </r>
  <r>
    <d v="2024-05-21T00:00:00"/>
    <s v="Mai"/>
    <s v="Dienstag"/>
    <s v=" 16:14:02"/>
    <x v="3"/>
    <m/>
    <m/>
    <m/>
    <m/>
    <m/>
    <m/>
    <m/>
    <m/>
    <m/>
    <m/>
    <x v="0"/>
    <x v="0"/>
    <m/>
    <m/>
    <m/>
    <n v="1"/>
    <m/>
    <m/>
    <m/>
  </r>
  <r>
    <d v="2024-05-23T00:00:00"/>
    <s v="Mai"/>
    <s v="Donnerstag"/>
    <s v=" 16:14:15"/>
    <x v="3"/>
    <m/>
    <m/>
    <m/>
    <m/>
    <m/>
    <m/>
    <m/>
    <m/>
    <m/>
    <m/>
    <x v="0"/>
    <x v="0"/>
    <m/>
    <m/>
    <m/>
    <m/>
    <m/>
    <m/>
    <n v="1"/>
  </r>
  <r>
    <d v="2024-05-17T00:00:00"/>
    <s v="Mai"/>
    <s v="Freitag"/>
    <s v=" 16:15:10"/>
    <x v="3"/>
    <m/>
    <m/>
    <m/>
    <m/>
    <m/>
    <m/>
    <n v="1"/>
    <m/>
    <m/>
    <m/>
    <x v="0"/>
    <x v="0"/>
    <m/>
    <m/>
    <m/>
    <m/>
    <m/>
    <m/>
    <m/>
  </r>
  <r>
    <d v="2024-05-22T00:00:00"/>
    <s v="Mai"/>
    <s v="Mittwoch"/>
    <s v=" 16:15:21"/>
    <x v="3"/>
    <n v="1"/>
    <m/>
    <m/>
    <m/>
    <m/>
    <m/>
    <m/>
    <m/>
    <m/>
    <m/>
    <x v="0"/>
    <x v="0"/>
    <m/>
    <m/>
    <m/>
    <m/>
    <m/>
    <m/>
    <m/>
  </r>
  <r>
    <d v="2024-05-14T00:00:00"/>
    <s v="Mai"/>
    <s v="Dienstag"/>
    <s v=" 16:16:05"/>
    <x v="3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6:16:06"/>
    <x v="3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6:16:06"/>
    <x v="3"/>
    <m/>
    <m/>
    <m/>
    <m/>
    <m/>
    <m/>
    <m/>
    <m/>
    <m/>
    <m/>
    <x v="0"/>
    <x v="0"/>
    <m/>
    <m/>
    <m/>
    <n v="1"/>
    <m/>
    <m/>
    <m/>
  </r>
  <r>
    <d v="2024-05-22T00:00:00"/>
    <s v="Mai"/>
    <s v="Mittwoch"/>
    <s v=" 16:16:16"/>
    <x v="3"/>
    <m/>
    <m/>
    <m/>
    <m/>
    <m/>
    <n v="1"/>
    <m/>
    <m/>
    <m/>
    <m/>
    <x v="0"/>
    <x v="0"/>
    <m/>
    <m/>
    <m/>
    <m/>
    <m/>
    <m/>
    <m/>
  </r>
  <r>
    <d v="2024-05-06T00:00:00"/>
    <s v="Mai"/>
    <s v="Montag"/>
    <s v=" 16:17:27"/>
    <x v="3"/>
    <m/>
    <m/>
    <m/>
    <m/>
    <m/>
    <n v="1"/>
    <m/>
    <m/>
    <m/>
    <m/>
    <x v="0"/>
    <x v="0"/>
    <m/>
    <m/>
    <m/>
    <m/>
    <m/>
    <m/>
    <m/>
  </r>
  <r>
    <d v="2024-05-07T00:00:00"/>
    <s v="Mai"/>
    <s v="Dienstag"/>
    <s v=" 16:17:35"/>
    <x v="3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6:17:36"/>
    <x v="3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6:18:41"/>
    <x v="3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6:18:58"/>
    <x v="3"/>
    <m/>
    <m/>
    <m/>
    <m/>
    <m/>
    <m/>
    <m/>
    <m/>
    <m/>
    <m/>
    <x v="0"/>
    <x v="0"/>
    <m/>
    <m/>
    <m/>
    <m/>
    <m/>
    <m/>
    <n v="1"/>
  </r>
  <r>
    <d v="2024-05-02T00:00:00"/>
    <s v="Mai"/>
    <s v="Donnerstag"/>
    <s v=" 16:19:40"/>
    <x v="3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6:19:53"/>
    <x v="3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6:19:54"/>
    <x v="3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6:20:58"/>
    <x v="3"/>
    <m/>
    <m/>
    <m/>
    <m/>
    <m/>
    <m/>
    <m/>
    <m/>
    <m/>
    <m/>
    <x v="0"/>
    <x v="0"/>
    <m/>
    <m/>
    <m/>
    <m/>
    <m/>
    <m/>
    <n v="1"/>
  </r>
  <r>
    <d v="2024-05-23T00:00:00"/>
    <s v="Mai"/>
    <s v="Donnerstag"/>
    <s v=" 16:21:13"/>
    <x v="3"/>
    <m/>
    <m/>
    <m/>
    <m/>
    <m/>
    <m/>
    <m/>
    <m/>
    <m/>
    <m/>
    <x v="0"/>
    <x v="0"/>
    <m/>
    <m/>
    <m/>
    <n v="1"/>
    <m/>
    <m/>
    <m/>
  </r>
  <r>
    <d v="2024-05-14T00:00:00"/>
    <s v="Mai"/>
    <s v="Dienstag"/>
    <s v=" 16:22:01"/>
    <x v="3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6:22:34"/>
    <x v="3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6:22:35"/>
    <x v="3"/>
    <m/>
    <m/>
    <m/>
    <m/>
    <m/>
    <m/>
    <m/>
    <m/>
    <m/>
    <m/>
    <x v="0"/>
    <x v="0"/>
    <m/>
    <m/>
    <m/>
    <m/>
    <m/>
    <m/>
    <n v="1"/>
  </r>
  <r>
    <d v="2024-05-07T00:00:00"/>
    <s v="Mai"/>
    <s v="Dienstag"/>
    <s v=" 16:22:55"/>
    <x v="3"/>
    <m/>
    <m/>
    <m/>
    <m/>
    <m/>
    <n v="1"/>
    <m/>
    <m/>
    <m/>
    <m/>
    <x v="0"/>
    <x v="0"/>
    <m/>
    <m/>
    <m/>
    <m/>
    <m/>
    <m/>
    <m/>
  </r>
  <r>
    <d v="2024-05-30T00:00:00"/>
    <s v="Mai"/>
    <s v="Donnerstag"/>
    <s v=" 16:23:28"/>
    <x v="3"/>
    <m/>
    <m/>
    <m/>
    <m/>
    <m/>
    <m/>
    <m/>
    <n v="1"/>
    <m/>
    <m/>
    <x v="0"/>
    <x v="0"/>
    <m/>
    <m/>
    <m/>
    <m/>
    <m/>
    <m/>
    <m/>
  </r>
  <r>
    <d v="2024-05-06T00:00:00"/>
    <s v="Mai"/>
    <s v="Montag"/>
    <s v=" 16:25:04"/>
    <x v="3"/>
    <n v="1"/>
    <m/>
    <m/>
    <m/>
    <m/>
    <m/>
    <m/>
    <m/>
    <m/>
    <m/>
    <x v="0"/>
    <x v="0"/>
    <m/>
    <m/>
    <m/>
    <m/>
    <m/>
    <m/>
    <m/>
  </r>
  <r>
    <d v="2024-05-02T00:00:00"/>
    <s v="Mai"/>
    <s v="Donnerstag"/>
    <s v=" 16:26:37"/>
    <x v="3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6:26:37"/>
    <x v="3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6:28:49"/>
    <x v="3"/>
    <m/>
    <m/>
    <m/>
    <m/>
    <m/>
    <m/>
    <m/>
    <m/>
    <n v="1"/>
    <m/>
    <x v="0"/>
    <x v="0"/>
    <m/>
    <m/>
    <m/>
    <m/>
    <m/>
    <m/>
    <m/>
  </r>
  <r>
    <d v="2024-05-23T00:00:00"/>
    <s v="Mai"/>
    <s v="Donnerstag"/>
    <s v=" 16:28:51"/>
    <x v="3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6:29:13"/>
    <x v="3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6:29:15"/>
    <x v="3"/>
    <m/>
    <m/>
    <m/>
    <m/>
    <m/>
    <m/>
    <m/>
    <m/>
    <m/>
    <m/>
    <x v="0"/>
    <x v="0"/>
    <m/>
    <n v="1"/>
    <m/>
    <m/>
    <m/>
    <m/>
    <m/>
  </r>
  <r>
    <d v="2024-05-28T00:00:00"/>
    <s v="Mai"/>
    <s v="Dienstag"/>
    <s v=" 16:29:19"/>
    <x v="3"/>
    <m/>
    <m/>
    <m/>
    <m/>
    <m/>
    <m/>
    <m/>
    <m/>
    <m/>
    <m/>
    <x v="0"/>
    <x v="0"/>
    <m/>
    <m/>
    <m/>
    <m/>
    <m/>
    <m/>
    <n v="1"/>
  </r>
  <r>
    <d v="2024-05-15T00:00:00"/>
    <s v="Mai"/>
    <s v="Mittwoch"/>
    <s v=" 16:29:27"/>
    <x v="3"/>
    <m/>
    <m/>
    <m/>
    <m/>
    <m/>
    <m/>
    <m/>
    <m/>
    <m/>
    <m/>
    <x v="0"/>
    <x v="0"/>
    <m/>
    <m/>
    <m/>
    <m/>
    <m/>
    <m/>
    <n v="1"/>
  </r>
  <r>
    <d v="2024-05-06T00:00:00"/>
    <s v="Mai"/>
    <s v="Montag"/>
    <s v=" 16:30:09"/>
    <x v="3"/>
    <m/>
    <m/>
    <m/>
    <m/>
    <m/>
    <m/>
    <n v="1"/>
    <m/>
    <m/>
    <m/>
    <x v="0"/>
    <x v="0"/>
    <m/>
    <m/>
    <m/>
    <m/>
    <m/>
    <m/>
    <m/>
  </r>
  <r>
    <d v="2024-05-23T00:00:00"/>
    <s v="Mai"/>
    <s v="Donnerstag"/>
    <s v=" 16:30:11"/>
    <x v="3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6:31:03"/>
    <x v="3"/>
    <m/>
    <m/>
    <m/>
    <m/>
    <m/>
    <m/>
    <m/>
    <m/>
    <m/>
    <m/>
    <x v="0"/>
    <x v="0"/>
    <m/>
    <m/>
    <m/>
    <m/>
    <m/>
    <n v="1"/>
    <m/>
  </r>
  <r>
    <d v="2024-05-27T00:00:00"/>
    <s v="Mai"/>
    <s v="Montag"/>
    <s v=" 16:31:04"/>
    <x v="3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6:31:05"/>
    <x v="3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6:31:06"/>
    <x v="3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6:33:14"/>
    <x v="3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6:33:15"/>
    <x v="3"/>
    <m/>
    <m/>
    <m/>
    <m/>
    <m/>
    <m/>
    <m/>
    <m/>
    <n v="1"/>
    <m/>
    <x v="0"/>
    <x v="0"/>
    <m/>
    <m/>
    <m/>
    <m/>
    <m/>
    <m/>
    <m/>
  </r>
  <r>
    <d v="2024-05-06T00:00:00"/>
    <s v="Mai"/>
    <s v="Montag"/>
    <s v=" 16:33:20"/>
    <x v="3"/>
    <n v="1"/>
    <m/>
    <m/>
    <m/>
    <m/>
    <m/>
    <m/>
    <m/>
    <m/>
    <m/>
    <x v="0"/>
    <x v="0"/>
    <m/>
    <m/>
    <m/>
    <m/>
    <m/>
    <m/>
    <m/>
  </r>
  <r>
    <d v="2024-05-16T00:00:00"/>
    <s v="Mai"/>
    <s v="Donnerstag"/>
    <s v=" 16:33:26"/>
    <x v="3"/>
    <m/>
    <m/>
    <m/>
    <m/>
    <m/>
    <m/>
    <m/>
    <m/>
    <m/>
    <m/>
    <x v="0"/>
    <x v="0"/>
    <m/>
    <m/>
    <m/>
    <m/>
    <m/>
    <m/>
    <n v="1"/>
  </r>
  <r>
    <d v="2024-05-16T00:00:00"/>
    <s v="Mai"/>
    <s v="Donnerstag"/>
    <s v=" 16:33:27"/>
    <x v="3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6:33:38"/>
    <x v="3"/>
    <m/>
    <m/>
    <m/>
    <m/>
    <m/>
    <m/>
    <m/>
    <m/>
    <n v="1"/>
    <m/>
    <x v="0"/>
    <x v="0"/>
    <m/>
    <m/>
    <m/>
    <m/>
    <m/>
    <m/>
    <m/>
  </r>
  <r>
    <d v="2024-05-13T00:00:00"/>
    <s v="Mai"/>
    <s v="Montag"/>
    <s v=" 16:35:01"/>
    <x v="3"/>
    <m/>
    <m/>
    <m/>
    <m/>
    <m/>
    <m/>
    <m/>
    <m/>
    <m/>
    <m/>
    <x v="0"/>
    <x v="0"/>
    <m/>
    <m/>
    <m/>
    <n v="1"/>
    <m/>
    <m/>
    <m/>
  </r>
  <r>
    <d v="2024-05-15T00:00:00"/>
    <s v="Mai"/>
    <s v="Mittwoch"/>
    <s v=" 16:37:08"/>
    <x v="3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6:38:46"/>
    <x v="3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6:38:48"/>
    <x v="3"/>
    <m/>
    <m/>
    <m/>
    <m/>
    <m/>
    <m/>
    <m/>
    <m/>
    <m/>
    <m/>
    <x v="0"/>
    <x v="0"/>
    <m/>
    <m/>
    <m/>
    <m/>
    <m/>
    <m/>
    <n v="1"/>
  </r>
  <r>
    <d v="2024-05-28T00:00:00"/>
    <s v="Mai"/>
    <s v="Dienstag"/>
    <s v=" 16:39:40"/>
    <x v="3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6:40:09"/>
    <x v="3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6:40:09"/>
    <x v="3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6:40:11"/>
    <x v="3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6:40:11"/>
    <x v="3"/>
    <m/>
    <m/>
    <m/>
    <m/>
    <m/>
    <m/>
    <m/>
    <m/>
    <m/>
    <m/>
    <x v="0"/>
    <x v="0"/>
    <m/>
    <m/>
    <m/>
    <n v="1"/>
    <m/>
    <m/>
    <m/>
  </r>
  <r>
    <d v="2024-05-08T00:00:00"/>
    <s v="Mai"/>
    <s v="Mittwoch"/>
    <s v=" 16:41:38"/>
    <x v="3"/>
    <m/>
    <m/>
    <m/>
    <m/>
    <m/>
    <m/>
    <m/>
    <m/>
    <m/>
    <m/>
    <x v="0"/>
    <x v="0"/>
    <m/>
    <n v="1"/>
    <m/>
    <m/>
    <m/>
    <m/>
    <m/>
  </r>
  <r>
    <d v="2024-05-16T00:00:00"/>
    <s v="Mai"/>
    <s v="Donnerstag"/>
    <s v=" 16:42:02"/>
    <x v="3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6:44:51"/>
    <x v="3"/>
    <m/>
    <m/>
    <m/>
    <m/>
    <m/>
    <m/>
    <m/>
    <m/>
    <n v="1"/>
    <m/>
    <x v="0"/>
    <x v="0"/>
    <m/>
    <m/>
    <m/>
    <m/>
    <m/>
    <m/>
    <m/>
  </r>
  <r>
    <d v="2024-05-15T00:00:00"/>
    <s v="Mai"/>
    <s v="Mittwoch"/>
    <s v=" 16:45:37"/>
    <x v="3"/>
    <m/>
    <m/>
    <m/>
    <m/>
    <m/>
    <m/>
    <m/>
    <m/>
    <m/>
    <m/>
    <x v="0"/>
    <x v="0"/>
    <m/>
    <m/>
    <m/>
    <n v="1"/>
    <m/>
    <m/>
    <m/>
  </r>
  <r>
    <d v="2024-05-07T00:00:00"/>
    <s v="Mai"/>
    <s v="Dienstag"/>
    <s v=" 16:46:02"/>
    <x v="3"/>
    <m/>
    <m/>
    <m/>
    <n v="1"/>
    <m/>
    <m/>
    <m/>
    <m/>
    <m/>
    <m/>
    <x v="0"/>
    <x v="0"/>
    <m/>
    <m/>
    <m/>
    <m/>
    <m/>
    <m/>
    <m/>
  </r>
  <r>
    <d v="2024-05-07T00:00:00"/>
    <s v="Mai"/>
    <s v="Dienstag"/>
    <s v=" 16:46:03"/>
    <x v="3"/>
    <m/>
    <n v="1"/>
    <m/>
    <m/>
    <m/>
    <m/>
    <m/>
    <m/>
    <m/>
    <m/>
    <x v="0"/>
    <x v="0"/>
    <m/>
    <m/>
    <m/>
    <m/>
    <m/>
    <m/>
    <m/>
  </r>
  <r>
    <d v="2024-05-21T00:00:00"/>
    <s v="Mai"/>
    <s v="Dienstag"/>
    <s v=" 16:46:07"/>
    <x v="3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6:49:05"/>
    <x v="3"/>
    <m/>
    <m/>
    <m/>
    <m/>
    <m/>
    <m/>
    <m/>
    <m/>
    <m/>
    <m/>
    <x v="0"/>
    <x v="0"/>
    <m/>
    <m/>
    <m/>
    <m/>
    <m/>
    <m/>
    <n v="1"/>
  </r>
  <r>
    <d v="2024-05-30T00:00:00"/>
    <s v="Mai"/>
    <s v="Donnerstag"/>
    <s v=" 16:51:17"/>
    <x v="3"/>
    <m/>
    <m/>
    <m/>
    <m/>
    <m/>
    <m/>
    <m/>
    <n v="1"/>
    <m/>
    <m/>
    <x v="0"/>
    <x v="0"/>
    <m/>
    <m/>
    <m/>
    <m/>
    <m/>
    <m/>
    <m/>
  </r>
  <r>
    <d v="2024-05-02T00:00:00"/>
    <s v="Mai"/>
    <s v="Donnerstag"/>
    <s v=" 16:51:55"/>
    <x v="3"/>
    <m/>
    <m/>
    <m/>
    <m/>
    <m/>
    <m/>
    <n v="1"/>
    <m/>
    <m/>
    <m/>
    <x v="0"/>
    <x v="0"/>
    <m/>
    <m/>
    <m/>
    <m/>
    <m/>
    <m/>
    <m/>
  </r>
  <r>
    <d v="2024-05-06T00:00:00"/>
    <s v="Mai"/>
    <s v="Montag"/>
    <s v=" 16:52:13"/>
    <x v="3"/>
    <m/>
    <m/>
    <m/>
    <m/>
    <m/>
    <m/>
    <m/>
    <m/>
    <m/>
    <m/>
    <x v="0"/>
    <x v="0"/>
    <m/>
    <m/>
    <m/>
    <n v="1"/>
    <m/>
    <m/>
    <m/>
  </r>
  <r>
    <d v="2024-05-06T00:00:00"/>
    <s v="Mai"/>
    <s v="Montag"/>
    <s v=" 16:52:14"/>
    <x v="3"/>
    <m/>
    <m/>
    <m/>
    <m/>
    <m/>
    <m/>
    <m/>
    <m/>
    <m/>
    <m/>
    <x v="0"/>
    <x v="0"/>
    <m/>
    <m/>
    <m/>
    <n v="1"/>
    <m/>
    <m/>
    <m/>
  </r>
  <r>
    <d v="2024-05-28T00:00:00"/>
    <s v="Mai"/>
    <s v="Dienstag"/>
    <s v=" 16:55:59"/>
    <x v="3"/>
    <m/>
    <m/>
    <m/>
    <m/>
    <m/>
    <m/>
    <m/>
    <m/>
    <n v="1"/>
    <m/>
    <x v="0"/>
    <x v="0"/>
    <m/>
    <m/>
    <m/>
    <m/>
    <m/>
    <m/>
    <m/>
  </r>
  <r>
    <d v="2024-05-28T00:00:00"/>
    <s v="Mai"/>
    <s v="Dienstag"/>
    <s v=" 16:56:22"/>
    <x v="3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6:56:54"/>
    <x v="3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6:56:55"/>
    <x v="3"/>
    <m/>
    <m/>
    <m/>
    <m/>
    <m/>
    <m/>
    <m/>
    <m/>
    <m/>
    <m/>
    <x v="0"/>
    <x v="0"/>
    <m/>
    <m/>
    <m/>
    <m/>
    <m/>
    <m/>
    <n v="1"/>
  </r>
  <r>
    <d v="2024-05-14T00:00:00"/>
    <s v="Mai"/>
    <s v="Dienstag"/>
    <s v=" 16:57:38"/>
    <x v="3"/>
    <m/>
    <m/>
    <m/>
    <m/>
    <m/>
    <m/>
    <m/>
    <m/>
    <n v="1"/>
    <m/>
    <x v="0"/>
    <x v="0"/>
    <m/>
    <m/>
    <m/>
    <m/>
    <m/>
    <m/>
    <m/>
  </r>
  <r>
    <d v="2024-05-14T00:00:00"/>
    <s v="Mai"/>
    <s v="Dienstag"/>
    <s v=" 16:57:41"/>
    <x v="3"/>
    <m/>
    <m/>
    <m/>
    <m/>
    <m/>
    <m/>
    <m/>
    <m/>
    <n v="1"/>
    <m/>
    <x v="0"/>
    <x v="0"/>
    <m/>
    <m/>
    <m/>
    <m/>
    <m/>
    <m/>
    <m/>
  </r>
  <r>
    <d v="2024-05-08T00:00:00"/>
    <s v="Mai"/>
    <s v="Mittwoch"/>
    <s v=" 16:58:28"/>
    <x v="3"/>
    <m/>
    <m/>
    <m/>
    <m/>
    <m/>
    <m/>
    <m/>
    <m/>
    <m/>
    <m/>
    <x v="0"/>
    <x v="0"/>
    <m/>
    <m/>
    <m/>
    <n v="1"/>
    <m/>
    <m/>
    <m/>
  </r>
  <r>
    <d v="2024-05-21T00:00:00"/>
    <s v="Mai"/>
    <s v="Dienstag"/>
    <s v=" 16:59:37"/>
    <x v="3"/>
    <m/>
    <m/>
    <m/>
    <m/>
    <m/>
    <m/>
    <m/>
    <m/>
    <n v="1"/>
    <m/>
    <x v="0"/>
    <x v="0"/>
    <m/>
    <m/>
    <m/>
    <m/>
    <m/>
    <m/>
    <m/>
  </r>
  <r>
    <d v="2024-05-27T00:00:00"/>
    <s v="Mai"/>
    <s v="Montag"/>
    <s v=" 17:00:33"/>
    <x v="4"/>
    <m/>
    <n v="1"/>
    <m/>
    <m/>
    <m/>
    <m/>
    <m/>
    <m/>
    <m/>
    <m/>
    <x v="0"/>
    <x v="0"/>
    <m/>
    <m/>
    <m/>
    <m/>
    <m/>
    <m/>
    <m/>
  </r>
  <r>
    <d v="2024-05-27T00:00:00"/>
    <s v="Mai"/>
    <s v="Montag"/>
    <s v=" 17:00:36"/>
    <x v="4"/>
    <m/>
    <m/>
    <m/>
    <n v="1"/>
    <m/>
    <m/>
    <m/>
    <m/>
    <m/>
    <m/>
    <x v="0"/>
    <x v="0"/>
    <m/>
    <m/>
    <m/>
    <m/>
    <m/>
    <m/>
    <m/>
  </r>
  <r>
    <d v="2024-05-13T00:00:00"/>
    <s v="Mai"/>
    <s v="Montag"/>
    <s v=" 17:01:01"/>
    <x v="4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7:01:14"/>
    <x v="4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7:01:15"/>
    <x v="4"/>
    <m/>
    <m/>
    <m/>
    <m/>
    <m/>
    <m/>
    <m/>
    <m/>
    <n v="1"/>
    <m/>
    <x v="0"/>
    <x v="0"/>
    <m/>
    <m/>
    <m/>
    <m/>
    <m/>
    <m/>
    <m/>
  </r>
  <r>
    <d v="2024-05-07T00:00:00"/>
    <s v="Mai"/>
    <s v="Dienstag"/>
    <s v=" 17:01:16"/>
    <x v="4"/>
    <n v="1"/>
    <m/>
    <m/>
    <m/>
    <m/>
    <m/>
    <m/>
    <m/>
    <m/>
    <m/>
    <x v="0"/>
    <x v="0"/>
    <m/>
    <m/>
    <m/>
    <m/>
    <m/>
    <m/>
    <m/>
  </r>
  <r>
    <d v="2024-05-07T00:00:00"/>
    <s v="Mai"/>
    <s v="Dienstag"/>
    <s v=" 17:01:20"/>
    <x v="4"/>
    <m/>
    <n v="1"/>
    <m/>
    <m/>
    <m/>
    <m/>
    <m/>
    <m/>
    <m/>
    <m/>
    <x v="0"/>
    <x v="0"/>
    <m/>
    <m/>
    <m/>
    <m/>
    <m/>
    <m/>
    <m/>
  </r>
  <r>
    <d v="2024-05-07T00:00:00"/>
    <s v="Mai"/>
    <s v="Dienstag"/>
    <s v=" 17:01:22"/>
    <x v="4"/>
    <m/>
    <m/>
    <m/>
    <m/>
    <m/>
    <m/>
    <m/>
    <m/>
    <m/>
    <m/>
    <x v="0"/>
    <x v="0"/>
    <m/>
    <m/>
    <m/>
    <n v="1"/>
    <m/>
    <m/>
    <m/>
  </r>
  <r>
    <d v="2024-05-30T00:00:00"/>
    <s v="Mai"/>
    <s v="Donnerstag"/>
    <s v=" 17:01:23"/>
    <x v="4"/>
    <m/>
    <m/>
    <m/>
    <m/>
    <m/>
    <m/>
    <m/>
    <m/>
    <m/>
    <m/>
    <x v="0"/>
    <x v="0"/>
    <m/>
    <m/>
    <m/>
    <m/>
    <m/>
    <m/>
    <n v="1"/>
  </r>
  <r>
    <d v="2024-05-07T00:00:00"/>
    <s v="Mai"/>
    <s v="Dienstag"/>
    <s v=" 17:01:25"/>
    <x v="4"/>
    <n v="1"/>
    <m/>
    <m/>
    <m/>
    <m/>
    <m/>
    <m/>
    <m/>
    <m/>
    <m/>
    <x v="0"/>
    <x v="0"/>
    <m/>
    <m/>
    <m/>
    <m/>
    <m/>
    <m/>
    <m/>
  </r>
  <r>
    <d v="2024-05-06T00:00:00"/>
    <s v="Mai"/>
    <s v="Montag"/>
    <s v=" 17:01:44"/>
    <x v="4"/>
    <m/>
    <m/>
    <m/>
    <m/>
    <m/>
    <m/>
    <m/>
    <m/>
    <m/>
    <m/>
    <x v="0"/>
    <x v="0"/>
    <m/>
    <m/>
    <m/>
    <n v="1"/>
    <m/>
    <m/>
    <m/>
  </r>
  <r>
    <d v="2024-05-27T00:00:00"/>
    <s v="Mai"/>
    <s v="Montag"/>
    <s v=" 17:02:34"/>
    <x v="4"/>
    <m/>
    <m/>
    <m/>
    <m/>
    <m/>
    <m/>
    <m/>
    <m/>
    <m/>
    <m/>
    <x v="0"/>
    <x v="0"/>
    <m/>
    <m/>
    <m/>
    <m/>
    <m/>
    <m/>
    <n v="1"/>
  </r>
  <r>
    <d v="2024-05-27T00:00:00"/>
    <s v="Mai"/>
    <s v="Montag"/>
    <s v=" 17:02:36"/>
    <x v="4"/>
    <m/>
    <m/>
    <m/>
    <m/>
    <m/>
    <m/>
    <m/>
    <m/>
    <m/>
    <m/>
    <x v="0"/>
    <x v="0"/>
    <m/>
    <m/>
    <m/>
    <m/>
    <m/>
    <m/>
    <n v="1"/>
  </r>
  <r>
    <d v="2024-05-21T00:00:00"/>
    <s v="Mai"/>
    <s v="Dienstag"/>
    <s v=" 17:03:46"/>
    <x v="4"/>
    <n v="1"/>
    <m/>
    <m/>
    <m/>
    <m/>
    <m/>
    <m/>
    <m/>
    <m/>
    <m/>
    <x v="0"/>
    <x v="0"/>
    <m/>
    <m/>
    <m/>
    <m/>
    <m/>
    <m/>
    <m/>
  </r>
  <r>
    <d v="2024-05-14T00:00:00"/>
    <s v="Mai"/>
    <s v="Dienstag"/>
    <s v=" 17:04:32"/>
    <x v="4"/>
    <m/>
    <m/>
    <m/>
    <m/>
    <m/>
    <m/>
    <m/>
    <m/>
    <n v="1"/>
    <m/>
    <x v="0"/>
    <x v="0"/>
    <m/>
    <m/>
    <m/>
    <m/>
    <m/>
    <m/>
    <m/>
  </r>
  <r>
    <d v="2024-05-16T00:00:00"/>
    <s v="Mai"/>
    <s v="Donnerstag"/>
    <s v=" 17:05:09"/>
    <x v="4"/>
    <m/>
    <m/>
    <m/>
    <m/>
    <m/>
    <m/>
    <m/>
    <m/>
    <m/>
    <m/>
    <x v="0"/>
    <x v="0"/>
    <m/>
    <m/>
    <m/>
    <m/>
    <m/>
    <m/>
    <n v="1"/>
  </r>
  <r>
    <d v="2024-05-13T00:00:00"/>
    <s v="Mai"/>
    <s v="Montag"/>
    <s v=" 17:06:48"/>
    <x v="4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7:06:49"/>
    <x v="4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7:06:50"/>
    <x v="4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7:06:50"/>
    <x v="4"/>
    <m/>
    <m/>
    <m/>
    <m/>
    <m/>
    <m/>
    <m/>
    <m/>
    <m/>
    <m/>
    <x v="0"/>
    <x v="0"/>
    <m/>
    <m/>
    <m/>
    <n v="1"/>
    <m/>
    <m/>
    <m/>
  </r>
  <r>
    <d v="2024-05-13T00:00:00"/>
    <s v="Mai"/>
    <s v="Montag"/>
    <s v=" 17:06:51"/>
    <x v="4"/>
    <m/>
    <m/>
    <m/>
    <m/>
    <m/>
    <m/>
    <m/>
    <m/>
    <m/>
    <m/>
    <x v="0"/>
    <x v="0"/>
    <m/>
    <m/>
    <m/>
    <n v="1"/>
    <m/>
    <m/>
    <m/>
  </r>
  <r>
    <d v="2024-05-29T00:00:00"/>
    <s v="Mai"/>
    <s v="Mittwoch"/>
    <s v=" 17:16:27"/>
    <x v="4"/>
    <m/>
    <m/>
    <m/>
    <m/>
    <m/>
    <n v="1"/>
    <m/>
    <m/>
    <m/>
    <m/>
    <x v="0"/>
    <x v="0"/>
    <m/>
    <m/>
    <m/>
    <m/>
    <m/>
    <m/>
    <m/>
  </r>
  <r>
    <d v="2024-05-29T00:00:00"/>
    <s v="Mai"/>
    <s v="Mittwoch"/>
    <s v=" 17:16:27"/>
    <x v="4"/>
    <m/>
    <m/>
    <m/>
    <m/>
    <m/>
    <n v="1"/>
    <m/>
    <m/>
    <m/>
    <m/>
    <x v="0"/>
    <x v="0"/>
    <m/>
    <m/>
    <m/>
    <m/>
    <m/>
    <m/>
    <m/>
  </r>
  <r>
    <d v="2024-05-02T00:00:00"/>
    <s v="Mai"/>
    <s v="Donnerstag"/>
    <s v=" 17:30:17"/>
    <x v="4"/>
    <m/>
    <m/>
    <m/>
    <m/>
    <m/>
    <m/>
    <m/>
    <m/>
    <m/>
    <m/>
    <x v="0"/>
    <x v="0"/>
    <m/>
    <m/>
    <m/>
    <n v="1"/>
    <m/>
    <m/>
    <m/>
  </r>
  <r>
    <d v="2024-05-02T00:00:00"/>
    <s v="Mai"/>
    <s v="Donnerstag"/>
    <s v=" 17:30:17"/>
    <x v="4"/>
    <m/>
    <m/>
    <m/>
    <m/>
    <m/>
    <m/>
    <m/>
    <m/>
    <m/>
    <m/>
    <x v="0"/>
    <x v="0"/>
    <m/>
    <m/>
    <m/>
    <n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1">
  <r>
    <x v="0"/>
    <s v="Jun"/>
    <s v="Dienstag"/>
    <s v=" 09:04:14"/>
    <x v="0"/>
    <m/>
    <m/>
    <m/>
    <m/>
    <m/>
    <m/>
    <m/>
    <m/>
    <m/>
    <m/>
    <m/>
    <x v="0"/>
    <m/>
    <m/>
    <n v="1"/>
    <m/>
    <m/>
    <m/>
    <m/>
  </r>
  <r>
    <x v="0"/>
    <s v="Jun"/>
    <s v="Dienstag"/>
    <s v=" 09:04:36"/>
    <x v="0"/>
    <m/>
    <m/>
    <m/>
    <n v="1"/>
    <m/>
    <m/>
    <m/>
    <m/>
    <m/>
    <m/>
    <m/>
    <x v="0"/>
    <m/>
    <m/>
    <m/>
    <m/>
    <m/>
    <m/>
    <m/>
  </r>
  <r>
    <x v="1"/>
    <s v="Jun"/>
    <s v="Dienstag"/>
    <s v=" 09:15:56"/>
    <x v="0"/>
    <m/>
    <m/>
    <m/>
    <n v="1"/>
    <m/>
    <m/>
    <m/>
    <m/>
    <m/>
    <m/>
    <m/>
    <x v="0"/>
    <m/>
    <m/>
    <m/>
    <m/>
    <m/>
    <m/>
    <m/>
  </r>
  <r>
    <x v="0"/>
    <s v="Jun"/>
    <s v="Dienstag"/>
    <s v=" 09:20:01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09:23:30"/>
    <x v="0"/>
    <m/>
    <m/>
    <m/>
    <m/>
    <m/>
    <m/>
    <m/>
    <m/>
    <n v="1"/>
    <m/>
    <m/>
    <x v="0"/>
    <m/>
    <m/>
    <m/>
    <m/>
    <m/>
    <m/>
    <m/>
  </r>
  <r>
    <x v="2"/>
    <s v="Jun"/>
    <s v="Dienstag"/>
    <s v=" 09:23:33"/>
    <x v="0"/>
    <m/>
    <m/>
    <m/>
    <n v="1"/>
    <m/>
    <m/>
    <m/>
    <m/>
    <m/>
    <m/>
    <m/>
    <x v="0"/>
    <m/>
    <m/>
    <m/>
    <m/>
    <m/>
    <m/>
    <m/>
  </r>
  <r>
    <x v="1"/>
    <s v="Jun"/>
    <s v="Dienstag"/>
    <s v=" 09:24:13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09:24:24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09:26:42"/>
    <x v="0"/>
    <m/>
    <m/>
    <m/>
    <m/>
    <m/>
    <m/>
    <m/>
    <m/>
    <m/>
    <m/>
    <m/>
    <x v="0"/>
    <m/>
    <m/>
    <m/>
    <n v="1"/>
    <m/>
    <m/>
    <m/>
  </r>
  <r>
    <x v="1"/>
    <s v="Jun"/>
    <s v="Dienstag"/>
    <s v=" 09:26:44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09:29:31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09:30:45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09:30:49"/>
    <x v="0"/>
    <m/>
    <m/>
    <m/>
    <m/>
    <m/>
    <n v="1"/>
    <m/>
    <m/>
    <m/>
    <m/>
    <m/>
    <x v="0"/>
    <m/>
    <m/>
    <m/>
    <m/>
    <m/>
    <m/>
    <m/>
  </r>
  <r>
    <x v="1"/>
    <s v="Jun"/>
    <s v="Dienstag"/>
    <s v=" 09:33:32"/>
    <x v="0"/>
    <m/>
    <m/>
    <m/>
    <m/>
    <m/>
    <m/>
    <m/>
    <m/>
    <m/>
    <m/>
    <m/>
    <x v="0"/>
    <m/>
    <m/>
    <m/>
    <n v="1"/>
    <m/>
    <m/>
    <m/>
  </r>
  <r>
    <x v="1"/>
    <s v="Jun"/>
    <s v="Dienstag"/>
    <s v=" 09:36:46"/>
    <x v="0"/>
    <m/>
    <m/>
    <m/>
    <m/>
    <m/>
    <m/>
    <m/>
    <m/>
    <m/>
    <m/>
    <m/>
    <x v="0"/>
    <m/>
    <m/>
    <m/>
    <m/>
    <m/>
    <m/>
    <n v="1"/>
  </r>
  <r>
    <x v="0"/>
    <s v="Jun"/>
    <s v="Dienstag"/>
    <s v=" 09:37:26"/>
    <x v="0"/>
    <m/>
    <m/>
    <m/>
    <m/>
    <m/>
    <m/>
    <m/>
    <m/>
    <m/>
    <m/>
    <m/>
    <x v="0"/>
    <m/>
    <m/>
    <m/>
    <m/>
    <m/>
    <n v="1"/>
    <m/>
  </r>
  <r>
    <x v="0"/>
    <s v="Jun"/>
    <s v="Dienstag"/>
    <s v=" 09:41:25"/>
    <x v="0"/>
    <m/>
    <m/>
    <m/>
    <m/>
    <m/>
    <n v="1"/>
    <m/>
    <m/>
    <m/>
    <m/>
    <m/>
    <x v="0"/>
    <m/>
    <m/>
    <m/>
    <m/>
    <m/>
    <m/>
    <m/>
  </r>
  <r>
    <x v="2"/>
    <s v="Jun"/>
    <s v="Dienstag"/>
    <s v=" 09:45:37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09:50:33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09:53:59"/>
    <x v="0"/>
    <m/>
    <m/>
    <m/>
    <m/>
    <m/>
    <m/>
    <m/>
    <m/>
    <m/>
    <m/>
    <m/>
    <x v="0"/>
    <m/>
    <m/>
    <m/>
    <n v="1"/>
    <m/>
    <m/>
    <m/>
  </r>
  <r>
    <x v="0"/>
    <s v="Jun"/>
    <s v="Dienstag"/>
    <s v=" 09:56:14"/>
    <x v="0"/>
    <m/>
    <m/>
    <m/>
    <m/>
    <m/>
    <m/>
    <m/>
    <m/>
    <m/>
    <m/>
    <m/>
    <x v="0"/>
    <m/>
    <m/>
    <m/>
    <n v="1"/>
    <m/>
    <m/>
    <m/>
  </r>
  <r>
    <x v="0"/>
    <s v="Jun"/>
    <s v="Dienstag"/>
    <s v=" 09:56:14"/>
    <x v="0"/>
    <m/>
    <m/>
    <m/>
    <m/>
    <m/>
    <m/>
    <m/>
    <m/>
    <m/>
    <m/>
    <m/>
    <x v="0"/>
    <m/>
    <m/>
    <m/>
    <n v="1"/>
    <m/>
    <m/>
    <m/>
  </r>
  <r>
    <x v="0"/>
    <s v="Jun"/>
    <s v="Dienstag"/>
    <s v=" 09:56:20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10:10:28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10:10:29"/>
    <x v="0"/>
    <m/>
    <m/>
    <m/>
    <m/>
    <m/>
    <m/>
    <m/>
    <m/>
    <n v="1"/>
    <m/>
    <m/>
    <x v="0"/>
    <m/>
    <m/>
    <m/>
    <m/>
    <m/>
    <m/>
    <m/>
  </r>
  <r>
    <x v="0"/>
    <s v="Jun"/>
    <s v="Dienstag"/>
    <s v=" 10:15:07"/>
    <x v="0"/>
    <m/>
    <m/>
    <m/>
    <m/>
    <m/>
    <m/>
    <m/>
    <m/>
    <m/>
    <m/>
    <m/>
    <x v="0"/>
    <m/>
    <m/>
    <m/>
    <n v="1"/>
    <m/>
    <m/>
    <m/>
  </r>
  <r>
    <x v="0"/>
    <s v="Jun"/>
    <s v="Dienstag"/>
    <s v=" 10:23:44"/>
    <x v="0"/>
    <m/>
    <m/>
    <m/>
    <m/>
    <m/>
    <m/>
    <m/>
    <n v="1"/>
    <m/>
    <m/>
    <m/>
    <x v="0"/>
    <m/>
    <m/>
    <m/>
    <m/>
    <m/>
    <m/>
    <m/>
  </r>
  <r>
    <x v="1"/>
    <s v="Jun"/>
    <s v="Dienstag"/>
    <s v=" 10:30:02"/>
    <x v="0"/>
    <m/>
    <m/>
    <m/>
    <m/>
    <m/>
    <m/>
    <m/>
    <m/>
    <m/>
    <m/>
    <m/>
    <x v="0"/>
    <m/>
    <m/>
    <m/>
    <n v="1"/>
    <m/>
    <m/>
    <m/>
  </r>
  <r>
    <x v="1"/>
    <s v="Jun"/>
    <s v="Dienstag"/>
    <s v=" 10:30:05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0:30:06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0:30:06"/>
    <x v="0"/>
    <m/>
    <m/>
    <m/>
    <m/>
    <m/>
    <m/>
    <m/>
    <m/>
    <n v="1"/>
    <m/>
    <m/>
    <x v="0"/>
    <m/>
    <m/>
    <m/>
    <m/>
    <m/>
    <m/>
    <m/>
  </r>
  <r>
    <x v="0"/>
    <s v="Jun"/>
    <s v="Dienstag"/>
    <s v=" 10:32:24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10:32:47"/>
    <x v="0"/>
    <n v="1"/>
    <m/>
    <m/>
    <m/>
    <m/>
    <m/>
    <m/>
    <m/>
    <m/>
    <m/>
    <m/>
    <x v="0"/>
    <m/>
    <m/>
    <m/>
    <m/>
    <m/>
    <m/>
    <m/>
  </r>
  <r>
    <x v="2"/>
    <s v="Jun"/>
    <s v="Dienstag"/>
    <s v=" 10:35:13"/>
    <x v="0"/>
    <m/>
    <m/>
    <m/>
    <n v="1"/>
    <m/>
    <m/>
    <m/>
    <m/>
    <m/>
    <m/>
    <m/>
    <x v="0"/>
    <m/>
    <m/>
    <m/>
    <m/>
    <m/>
    <m/>
    <m/>
  </r>
  <r>
    <x v="0"/>
    <s v="Jun"/>
    <s v="Dienstag"/>
    <s v=" 10:40:56"/>
    <x v="0"/>
    <m/>
    <m/>
    <m/>
    <m/>
    <m/>
    <m/>
    <m/>
    <m/>
    <m/>
    <m/>
    <m/>
    <x v="0"/>
    <m/>
    <m/>
    <m/>
    <m/>
    <m/>
    <m/>
    <n v="1"/>
  </r>
  <r>
    <x v="1"/>
    <s v="Jun"/>
    <s v="Dienstag"/>
    <s v=" 10:41:44"/>
    <x v="0"/>
    <m/>
    <n v="1"/>
    <m/>
    <m/>
    <m/>
    <m/>
    <m/>
    <m/>
    <m/>
    <m/>
    <m/>
    <x v="0"/>
    <m/>
    <m/>
    <m/>
    <m/>
    <m/>
    <m/>
    <m/>
  </r>
  <r>
    <x v="1"/>
    <s v="Jun"/>
    <s v="Dienstag"/>
    <s v=" 10:43:19"/>
    <x v="0"/>
    <m/>
    <m/>
    <m/>
    <n v="1"/>
    <m/>
    <m/>
    <m/>
    <m/>
    <m/>
    <m/>
    <m/>
    <x v="0"/>
    <m/>
    <m/>
    <m/>
    <m/>
    <m/>
    <m/>
    <m/>
  </r>
  <r>
    <x v="1"/>
    <s v="Jun"/>
    <s v="Dienstag"/>
    <s v=" 10:55:13"/>
    <x v="0"/>
    <m/>
    <m/>
    <m/>
    <m/>
    <m/>
    <m/>
    <m/>
    <m/>
    <m/>
    <m/>
    <m/>
    <x v="0"/>
    <m/>
    <m/>
    <m/>
    <m/>
    <m/>
    <m/>
    <n v="1"/>
  </r>
  <r>
    <x v="1"/>
    <s v="Jun"/>
    <s v="Dienstag"/>
    <s v=" 10:55:14"/>
    <x v="0"/>
    <m/>
    <m/>
    <m/>
    <m/>
    <m/>
    <m/>
    <m/>
    <m/>
    <m/>
    <m/>
    <m/>
    <x v="0"/>
    <m/>
    <m/>
    <m/>
    <m/>
    <m/>
    <m/>
    <n v="1"/>
  </r>
  <r>
    <x v="1"/>
    <s v="Jun"/>
    <s v="Dienstag"/>
    <s v=" 10:55:16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1:00:02"/>
    <x v="0"/>
    <m/>
    <m/>
    <m/>
    <m/>
    <m/>
    <m/>
    <m/>
    <m/>
    <m/>
    <m/>
    <m/>
    <x v="0"/>
    <m/>
    <m/>
    <m/>
    <m/>
    <m/>
    <m/>
    <n v="1"/>
  </r>
  <r>
    <x v="1"/>
    <s v="Jun"/>
    <s v="Dienstag"/>
    <s v=" 11:04:29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1:04:30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1:08:11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11:08:46"/>
    <x v="0"/>
    <m/>
    <m/>
    <m/>
    <m/>
    <m/>
    <m/>
    <m/>
    <m/>
    <m/>
    <m/>
    <m/>
    <x v="0"/>
    <m/>
    <m/>
    <m/>
    <m/>
    <m/>
    <m/>
    <n v="1"/>
  </r>
  <r>
    <x v="2"/>
    <s v="Jun"/>
    <s v="Dienstag"/>
    <s v=" 11:08:47"/>
    <x v="0"/>
    <m/>
    <m/>
    <m/>
    <m/>
    <m/>
    <m/>
    <m/>
    <m/>
    <m/>
    <m/>
    <m/>
    <x v="0"/>
    <m/>
    <m/>
    <m/>
    <n v="1"/>
    <m/>
    <m/>
    <m/>
  </r>
  <r>
    <x v="3"/>
    <s v="Jun"/>
    <s v="Dienstag"/>
    <s v=" 11:10:06"/>
    <x v="0"/>
    <m/>
    <m/>
    <m/>
    <n v="1"/>
    <m/>
    <m/>
    <m/>
    <m/>
    <m/>
    <m/>
    <m/>
    <x v="0"/>
    <m/>
    <m/>
    <m/>
    <m/>
    <m/>
    <m/>
    <m/>
  </r>
  <r>
    <x v="0"/>
    <s v="Jun"/>
    <s v="Dienstag"/>
    <s v=" 11:14:20"/>
    <x v="0"/>
    <m/>
    <m/>
    <m/>
    <m/>
    <m/>
    <m/>
    <m/>
    <m/>
    <n v="1"/>
    <m/>
    <m/>
    <x v="0"/>
    <m/>
    <m/>
    <m/>
    <m/>
    <m/>
    <m/>
    <m/>
  </r>
  <r>
    <x v="0"/>
    <s v="Jun"/>
    <s v="Dienstag"/>
    <s v=" 11:14:21"/>
    <x v="0"/>
    <m/>
    <n v="1"/>
    <m/>
    <m/>
    <m/>
    <m/>
    <m/>
    <m/>
    <m/>
    <m/>
    <m/>
    <x v="0"/>
    <m/>
    <m/>
    <m/>
    <m/>
    <m/>
    <m/>
    <m/>
  </r>
  <r>
    <x v="0"/>
    <s v="Jun"/>
    <s v="Dienstag"/>
    <s v=" 11:14:22"/>
    <x v="0"/>
    <m/>
    <m/>
    <m/>
    <m/>
    <m/>
    <m/>
    <m/>
    <m/>
    <m/>
    <m/>
    <m/>
    <x v="0"/>
    <m/>
    <m/>
    <m/>
    <m/>
    <m/>
    <m/>
    <n v="1"/>
  </r>
  <r>
    <x v="0"/>
    <s v="Jun"/>
    <s v="Dienstag"/>
    <s v=" 11:14:24"/>
    <x v="0"/>
    <m/>
    <m/>
    <m/>
    <m/>
    <m/>
    <n v="1"/>
    <m/>
    <m/>
    <m/>
    <m/>
    <m/>
    <x v="0"/>
    <m/>
    <m/>
    <m/>
    <m/>
    <m/>
    <m/>
    <m/>
  </r>
  <r>
    <x v="0"/>
    <s v="Jun"/>
    <s v="Dienstag"/>
    <s v=" 11:14:25"/>
    <x v="0"/>
    <m/>
    <m/>
    <m/>
    <m/>
    <m/>
    <m/>
    <m/>
    <m/>
    <n v="1"/>
    <m/>
    <m/>
    <x v="0"/>
    <m/>
    <m/>
    <m/>
    <m/>
    <m/>
    <m/>
    <m/>
  </r>
  <r>
    <x v="0"/>
    <s v="Jun"/>
    <s v="Dienstag"/>
    <s v=" 11:14:27"/>
    <x v="0"/>
    <m/>
    <m/>
    <m/>
    <n v="1"/>
    <m/>
    <m/>
    <m/>
    <m/>
    <m/>
    <m/>
    <m/>
    <x v="0"/>
    <m/>
    <m/>
    <m/>
    <m/>
    <m/>
    <m/>
    <m/>
  </r>
  <r>
    <x v="0"/>
    <s v="Jun"/>
    <s v="Dienstag"/>
    <s v=" 11:17:39"/>
    <x v="0"/>
    <m/>
    <m/>
    <m/>
    <m/>
    <m/>
    <n v="1"/>
    <m/>
    <m/>
    <m/>
    <m/>
    <m/>
    <x v="0"/>
    <m/>
    <m/>
    <m/>
    <m/>
    <m/>
    <m/>
    <m/>
  </r>
  <r>
    <x v="3"/>
    <s v="Jun"/>
    <s v="Dienstag"/>
    <s v=" 11:19:47"/>
    <x v="0"/>
    <m/>
    <m/>
    <m/>
    <m/>
    <m/>
    <n v="1"/>
    <m/>
    <m/>
    <m/>
    <m/>
    <m/>
    <x v="0"/>
    <m/>
    <m/>
    <m/>
    <m/>
    <m/>
    <m/>
    <m/>
  </r>
  <r>
    <x v="3"/>
    <s v="Jun"/>
    <s v="Dienstag"/>
    <s v=" 11:19:49"/>
    <x v="0"/>
    <m/>
    <m/>
    <m/>
    <m/>
    <m/>
    <m/>
    <m/>
    <m/>
    <m/>
    <m/>
    <m/>
    <x v="0"/>
    <m/>
    <m/>
    <m/>
    <n v="1"/>
    <m/>
    <m/>
    <m/>
  </r>
  <r>
    <x v="3"/>
    <s v="Jun"/>
    <s v="Dienstag"/>
    <s v=" 11:19:53"/>
    <x v="0"/>
    <m/>
    <m/>
    <m/>
    <m/>
    <m/>
    <m/>
    <m/>
    <m/>
    <n v="1"/>
    <m/>
    <m/>
    <x v="0"/>
    <m/>
    <m/>
    <m/>
    <m/>
    <m/>
    <m/>
    <m/>
  </r>
  <r>
    <x v="3"/>
    <s v="Jun"/>
    <s v="Dienstag"/>
    <s v=" 11:19:55"/>
    <x v="0"/>
    <m/>
    <m/>
    <m/>
    <m/>
    <m/>
    <m/>
    <m/>
    <m/>
    <m/>
    <m/>
    <m/>
    <x v="0"/>
    <m/>
    <n v="1"/>
    <m/>
    <m/>
    <m/>
    <m/>
    <m/>
  </r>
  <r>
    <x v="0"/>
    <s v="Jun"/>
    <s v="Dienstag"/>
    <s v=" 11:20:16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11:20:46"/>
    <x v="0"/>
    <m/>
    <m/>
    <m/>
    <m/>
    <m/>
    <m/>
    <m/>
    <m/>
    <m/>
    <m/>
    <m/>
    <x v="0"/>
    <m/>
    <m/>
    <m/>
    <n v="1"/>
    <m/>
    <m/>
    <m/>
  </r>
  <r>
    <x v="1"/>
    <s v="Jun"/>
    <s v="Dienstag"/>
    <s v=" 11:21:25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1:21:27"/>
    <x v="0"/>
    <m/>
    <m/>
    <m/>
    <m/>
    <m/>
    <m/>
    <m/>
    <m/>
    <m/>
    <m/>
    <m/>
    <x v="0"/>
    <m/>
    <m/>
    <m/>
    <n v="1"/>
    <m/>
    <m/>
    <m/>
  </r>
  <r>
    <x v="3"/>
    <s v="Jun"/>
    <s v="Dienstag"/>
    <s v=" 11:23:52"/>
    <x v="0"/>
    <m/>
    <m/>
    <m/>
    <m/>
    <m/>
    <m/>
    <m/>
    <m/>
    <m/>
    <m/>
    <m/>
    <x v="0"/>
    <m/>
    <m/>
    <m/>
    <n v="1"/>
    <m/>
    <m/>
    <m/>
  </r>
  <r>
    <x v="3"/>
    <s v="Jun"/>
    <s v="Dienstag"/>
    <s v=" 11:23:53"/>
    <x v="0"/>
    <m/>
    <m/>
    <m/>
    <m/>
    <m/>
    <m/>
    <m/>
    <m/>
    <m/>
    <m/>
    <m/>
    <x v="0"/>
    <m/>
    <m/>
    <m/>
    <n v="1"/>
    <m/>
    <m/>
    <m/>
  </r>
  <r>
    <x v="3"/>
    <s v="Jun"/>
    <s v="Dienstag"/>
    <s v=" 11:23:54"/>
    <x v="0"/>
    <m/>
    <m/>
    <m/>
    <m/>
    <m/>
    <m/>
    <m/>
    <m/>
    <m/>
    <m/>
    <m/>
    <x v="0"/>
    <m/>
    <n v="1"/>
    <m/>
    <m/>
    <m/>
    <m/>
    <m/>
  </r>
  <r>
    <x v="2"/>
    <s v="Jun"/>
    <s v="Dienstag"/>
    <s v=" 11:26:06"/>
    <x v="0"/>
    <m/>
    <m/>
    <m/>
    <m/>
    <m/>
    <m/>
    <m/>
    <m/>
    <n v="1"/>
    <m/>
    <m/>
    <x v="0"/>
    <m/>
    <m/>
    <m/>
    <m/>
    <m/>
    <m/>
    <m/>
  </r>
  <r>
    <x v="3"/>
    <s v="Jun"/>
    <s v="Dienstag"/>
    <s v=" 11:26:52"/>
    <x v="0"/>
    <m/>
    <m/>
    <m/>
    <m/>
    <m/>
    <m/>
    <n v="1"/>
    <m/>
    <m/>
    <m/>
    <m/>
    <x v="0"/>
    <m/>
    <m/>
    <m/>
    <m/>
    <m/>
    <m/>
    <m/>
  </r>
  <r>
    <x v="3"/>
    <s v="Jun"/>
    <s v="Dienstag"/>
    <s v=" 11:26:53"/>
    <x v="0"/>
    <m/>
    <m/>
    <m/>
    <m/>
    <m/>
    <m/>
    <m/>
    <n v="1"/>
    <m/>
    <m/>
    <m/>
    <x v="0"/>
    <m/>
    <m/>
    <m/>
    <m/>
    <m/>
    <m/>
    <m/>
  </r>
  <r>
    <x v="3"/>
    <s v="Jun"/>
    <s v="Dienstag"/>
    <s v=" 11:26:55"/>
    <x v="0"/>
    <m/>
    <m/>
    <m/>
    <m/>
    <m/>
    <m/>
    <m/>
    <m/>
    <n v="1"/>
    <m/>
    <m/>
    <x v="0"/>
    <m/>
    <m/>
    <m/>
    <m/>
    <m/>
    <m/>
    <m/>
  </r>
  <r>
    <x v="3"/>
    <s v="Jun"/>
    <s v="Dienstag"/>
    <s v=" 11:27:10"/>
    <x v="0"/>
    <m/>
    <m/>
    <m/>
    <m/>
    <m/>
    <n v="1"/>
    <m/>
    <m/>
    <m/>
    <m/>
    <m/>
    <x v="0"/>
    <m/>
    <m/>
    <m/>
    <m/>
    <m/>
    <m/>
    <m/>
  </r>
  <r>
    <x v="2"/>
    <s v="Jun"/>
    <s v="Dienstag"/>
    <s v=" 11:29:14"/>
    <x v="0"/>
    <m/>
    <m/>
    <m/>
    <n v="1"/>
    <m/>
    <m/>
    <m/>
    <m/>
    <m/>
    <m/>
    <m/>
    <x v="0"/>
    <m/>
    <m/>
    <m/>
    <m/>
    <m/>
    <m/>
    <m/>
  </r>
  <r>
    <x v="2"/>
    <s v="Jun"/>
    <s v="Dienstag"/>
    <s v=" 11:29:17"/>
    <x v="0"/>
    <n v="1"/>
    <m/>
    <m/>
    <m/>
    <m/>
    <m/>
    <m/>
    <m/>
    <m/>
    <m/>
    <m/>
    <x v="0"/>
    <m/>
    <m/>
    <m/>
    <m/>
    <m/>
    <m/>
    <m/>
  </r>
  <r>
    <x v="2"/>
    <s v="Jun"/>
    <s v="Dienstag"/>
    <s v=" 11:31:16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1:39:17"/>
    <x v="0"/>
    <m/>
    <m/>
    <m/>
    <m/>
    <m/>
    <m/>
    <m/>
    <m/>
    <n v="1"/>
    <m/>
    <m/>
    <x v="0"/>
    <m/>
    <m/>
    <m/>
    <m/>
    <m/>
    <m/>
    <m/>
  </r>
  <r>
    <x v="3"/>
    <s v="Jun"/>
    <s v="Dienstag"/>
    <s v=" 11:41:25"/>
    <x v="0"/>
    <m/>
    <m/>
    <m/>
    <m/>
    <m/>
    <m/>
    <m/>
    <m/>
    <n v="1"/>
    <m/>
    <m/>
    <x v="0"/>
    <m/>
    <m/>
    <m/>
    <m/>
    <m/>
    <m/>
    <m/>
  </r>
  <r>
    <x v="3"/>
    <s v="Jun"/>
    <s v="Dienstag"/>
    <s v=" 11:41:26"/>
    <x v="0"/>
    <m/>
    <m/>
    <m/>
    <n v="1"/>
    <m/>
    <m/>
    <m/>
    <m/>
    <m/>
    <m/>
    <m/>
    <x v="0"/>
    <m/>
    <m/>
    <m/>
    <m/>
    <m/>
    <m/>
    <m/>
  </r>
  <r>
    <x v="3"/>
    <s v="Jun"/>
    <s v="Dienstag"/>
    <s v=" 11:41:49"/>
    <x v="0"/>
    <m/>
    <n v="1"/>
    <m/>
    <m/>
    <m/>
    <m/>
    <m/>
    <m/>
    <m/>
    <m/>
    <m/>
    <x v="0"/>
    <m/>
    <m/>
    <m/>
    <m/>
    <m/>
    <m/>
    <m/>
  </r>
  <r>
    <x v="2"/>
    <s v="Jun"/>
    <s v="Dienstag"/>
    <s v=" 11:48:01"/>
    <x v="0"/>
    <m/>
    <m/>
    <m/>
    <m/>
    <m/>
    <m/>
    <m/>
    <m/>
    <n v="1"/>
    <m/>
    <m/>
    <x v="0"/>
    <m/>
    <m/>
    <m/>
    <m/>
    <m/>
    <m/>
    <m/>
  </r>
  <r>
    <x v="2"/>
    <s v="Jun"/>
    <s v="Dienstag"/>
    <s v=" 11:48:02"/>
    <x v="0"/>
    <m/>
    <m/>
    <m/>
    <m/>
    <m/>
    <n v="1"/>
    <m/>
    <m/>
    <m/>
    <m/>
    <m/>
    <x v="0"/>
    <m/>
    <m/>
    <m/>
    <m/>
    <m/>
    <m/>
    <m/>
  </r>
  <r>
    <x v="2"/>
    <s v="Jun"/>
    <s v="Dienstag"/>
    <s v=" 11:53:34"/>
    <x v="0"/>
    <m/>
    <n v="1"/>
    <m/>
    <m/>
    <m/>
    <m/>
    <m/>
    <m/>
    <m/>
    <m/>
    <m/>
    <x v="0"/>
    <m/>
    <m/>
    <m/>
    <m/>
    <m/>
    <m/>
    <m/>
  </r>
  <r>
    <x v="2"/>
    <s v="Jun"/>
    <s v="Dienstag"/>
    <s v=" 11:53:37"/>
    <x v="0"/>
    <m/>
    <m/>
    <m/>
    <m/>
    <m/>
    <m/>
    <m/>
    <m/>
    <n v="1"/>
    <m/>
    <m/>
    <x v="0"/>
    <m/>
    <m/>
    <m/>
    <m/>
    <m/>
    <m/>
    <m/>
  </r>
  <r>
    <x v="1"/>
    <s v="Jun"/>
    <s v="Dienstag"/>
    <s v=" 11:53:51"/>
    <x v="0"/>
    <m/>
    <m/>
    <m/>
    <m/>
    <m/>
    <m/>
    <n v="1"/>
    <m/>
    <m/>
    <m/>
    <m/>
    <x v="0"/>
    <m/>
    <m/>
    <m/>
    <m/>
    <m/>
    <m/>
    <m/>
  </r>
  <r>
    <x v="2"/>
    <s v="Jun"/>
    <s v="Dienstag"/>
    <s v=" 11:57:25"/>
    <x v="0"/>
    <m/>
    <m/>
    <m/>
    <m/>
    <m/>
    <m/>
    <m/>
    <m/>
    <n v="1"/>
    <m/>
    <m/>
    <x v="0"/>
    <m/>
    <m/>
    <m/>
    <m/>
    <m/>
    <m/>
    <m/>
  </r>
  <r>
    <x v="0"/>
    <s v="Jun"/>
    <s v="Dienstag"/>
    <s v=" 11:58:15"/>
    <x v="0"/>
    <m/>
    <m/>
    <m/>
    <n v="1"/>
    <m/>
    <m/>
    <m/>
    <m/>
    <m/>
    <m/>
    <m/>
    <x v="0"/>
    <m/>
    <m/>
    <m/>
    <m/>
    <m/>
    <m/>
    <m/>
  </r>
  <r>
    <x v="0"/>
    <s v="Jun"/>
    <s v="Dienstag"/>
    <s v=" 11:58:18"/>
    <x v="0"/>
    <n v="1"/>
    <m/>
    <m/>
    <m/>
    <m/>
    <m/>
    <m/>
    <m/>
    <m/>
    <m/>
    <m/>
    <x v="0"/>
    <m/>
    <m/>
    <m/>
    <m/>
    <m/>
    <m/>
    <m/>
  </r>
  <r>
    <x v="2"/>
    <s v="Jun"/>
    <s v="Dienstag"/>
    <s v=" 12:01:11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2:01:41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2:09:42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2:09:48"/>
    <x v="1"/>
    <m/>
    <m/>
    <m/>
    <m/>
    <m/>
    <m/>
    <n v="1"/>
    <m/>
    <m/>
    <m/>
    <m/>
    <x v="0"/>
    <m/>
    <m/>
    <m/>
    <m/>
    <m/>
    <m/>
    <m/>
  </r>
  <r>
    <x v="0"/>
    <s v="Jun"/>
    <s v="Dienstag"/>
    <s v=" 12:18:15"/>
    <x v="1"/>
    <m/>
    <m/>
    <m/>
    <n v="1"/>
    <m/>
    <m/>
    <m/>
    <m/>
    <m/>
    <m/>
    <m/>
    <x v="0"/>
    <m/>
    <m/>
    <m/>
    <m/>
    <m/>
    <m/>
    <m/>
  </r>
  <r>
    <x v="3"/>
    <s v="Jun"/>
    <s v="Dienstag"/>
    <s v=" 12:19:41"/>
    <x v="1"/>
    <m/>
    <m/>
    <m/>
    <m/>
    <m/>
    <m/>
    <m/>
    <m/>
    <m/>
    <m/>
    <m/>
    <x v="0"/>
    <m/>
    <m/>
    <m/>
    <n v="1"/>
    <m/>
    <m/>
    <m/>
  </r>
  <r>
    <x v="3"/>
    <s v="Jun"/>
    <s v="Dienstag"/>
    <s v=" 12:23:39"/>
    <x v="1"/>
    <m/>
    <m/>
    <m/>
    <n v="1"/>
    <m/>
    <m/>
    <m/>
    <m/>
    <m/>
    <m/>
    <m/>
    <x v="0"/>
    <m/>
    <m/>
    <m/>
    <m/>
    <m/>
    <m/>
    <m/>
  </r>
  <r>
    <x v="2"/>
    <s v="Jun"/>
    <s v="Dienstag"/>
    <s v=" 12:24:26"/>
    <x v="1"/>
    <m/>
    <m/>
    <m/>
    <m/>
    <m/>
    <m/>
    <m/>
    <m/>
    <m/>
    <m/>
    <m/>
    <x v="0"/>
    <m/>
    <m/>
    <m/>
    <m/>
    <m/>
    <m/>
    <n v="1"/>
  </r>
  <r>
    <x v="2"/>
    <s v="Jun"/>
    <s v="Dienstag"/>
    <s v=" 12:24:29"/>
    <x v="1"/>
    <n v="1"/>
    <m/>
    <m/>
    <m/>
    <m/>
    <m/>
    <m/>
    <m/>
    <m/>
    <m/>
    <m/>
    <x v="0"/>
    <m/>
    <m/>
    <m/>
    <m/>
    <m/>
    <m/>
    <m/>
  </r>
  <r>
    <x v="2"/>
    <s v="Jun"/>
    <s v="Dienstag"/>
    <s v=" 12:24:32"/>
    <x v="1"/>
    <m/>
    <m/>
    <m/>
    <m/>
    <m/>
    <m/>
    <m/>
    <m/>
    <m/>
    <m/>
    <m/>
    <x v="0"/>
    <m/>
    <m/>
    <m/>
    <m/>
    <m/>
    <m/>
    <n v="1"/>
  </r>
  <r>
    <x v="2"/>
    <s v="Jun"/>
    <s v="Dienstag"/>
    <s v=" 12:25:37"/>
    <x v="1"/>
    <m/>
    <m/>
    <m/>
    <m/>
    <m/>
    <m/>
    <m/>
    <m/>
    <m/>
    <m/>
    <m/>
    <x v="0"/>
    <m/>
    <m/>
    <m/>
    <m/>
    <m/>
    <m/>
    <n v="1"/>
  </r>
  <r>
    <x v="3"/>
    <s v="Jun"/>
    <s v="Dienstag"/>
    <s v=" 12:29:20"/>
    <x v="1"/>
    <m/>
    <n v="1"/>
    <m/>
    <m/>
    <m/>
    <m/>
    <m/>
    <m/>
    <m/>
    <m/>
    <m/>
    <x v="0"/>
    <m/>
    <m/>
    <m/>
    <m/>
    <m/>
    <m/>
    <m/>
  </r>
  <r>
    <x v="2"/>
    <s v="Jun"/>
    <s v="Dienstag"/>
    <s v=" 12:29:33"/>
    <x v="1"/>
    <m/>
    <m/>
    <m/>
    <m/>
    <m/>
    <m/>
    <m/>
    <m/>
    <n v="1"/>
    <m/>
    <m/>
    <x v="0"/>
    <m/>
    <m/>
    <m/>
    <m/>
    <m/>
    <m/>
    <m/>
  </r>
  <r>
    <x v="2"/>
    <s v="Jun"/>
    <s v="Dienstag"/>
    <s v=" 12:35:45"/>
    <x v="1"/>
    <m/>
    <m/>
    <m/>
    <m/>
    <m/>
    <m/>
    <m/>
    <m/>
    <m/>
    <m/>
    <m/>
    <x v="0"/>
    <m/>
    <m/>
    <m/>
    <n v="1"/>
    <m/>
    <m/>
    <m/>
  </r>
  <r>
    <x v="0"/>
    <s v="Jun"/>
    <s v="Dienstag"/>
    <s v=" 12:55:33"/>
    <x v="1"/>
    <m/>
    <n v="1"/>
    <m/>
    <m/>
    <m/>
    <m/>
    <m/>
    <m/>
    <m/>
    <m/>
    <m/>
    <x v="0"/>
    <m/>
    <m/>
    <m/>
    <m/>
    <m/>
    <m/>
    <m/>
  </r>
  <r>
    <x v="2"/>
    <s v="Jun"/>
    <s v="Dienstag"/>
    <s v=" 12:57:09"/>
    <x v="1"/>
    <m/>
    <m/>
    <m/>
    <m/>
    <m/>
    <m/>
    <m/>
    <m/>
    <m/>
    <m/>
    <m/>
    <x v="0"/>
    <m/>
    <m/>
    <m/>
    <m/>
    <m/>
    <m/>
    <n v="1"/>
  </r>
  <r>
    <x v="2"/>
    <s v="Jun"/>
    <s v="Dienstag"/>
    <s v=" 12:57:11"/>
    <x v="1"/>
    <m/>
    <m/>
    <m/>
    <m/>
    <m/>
    <m/>
    <m/>
    <m/>
    <m/>
    <m/>
    <m/>
    <x v="0"/>
    <m/>
    <n v="1"/>
    <m/>
    <m/>
    <m/>
    <m/>
    <m/>
  </r>
  <r>
    <x v="3"/>
    <s v="Jun"/>
    <s v="Dienstag"/>
    <s v=" 13:07:11"/>
    <x v="1"/>
    <m/>
    <m/>
    <m/>
    <m/>
    <m/>
    <m/>
    <m/>
    <m/>
    <n v="1"/>
    <m/>
    <m/>
    <x v="0"/>
    <m/>
    <m/>
    <m/>
    <m/>
    <m/>
    <m/>
    <m/>
  </r>
  <r>
    <x v="3"/>
    <s v="Jun"/>
    <s v="Dienstag"/>
    <s v=" 13:07:12"/>
    <x v="1"/>
    <m/>
    <m/>
    <m/>
    <m/>
    <m/>
    <m/>
    <m/>
    <m/>
    <n v="1"/>
    <m/>
    <m/>
    <x v="0"/>
    <m/>
    <m/>
    <m/>
    <m/>
    <m/>
    <m/>
    <m/>
  </r>
  <r>
    <x v="3"/>
    <s v="Jun"/>
    <s v="Dienstag"/>
    <s v=" 13:07:12"/>
    <x v="1"/>
    <m/>
    <m/>
    <m/>
    <m/>
    <m/>
    <m/>
    <m/>
    <m/>
    <n v="1"/>
    <m/>
    <m/>
    <x v="0"/>
    <m/>
    <m/>
    <m/>
    <m/>
    <m/>
    <m/>
    <m/>
  </r>
  <r>
    <x v="0"/>
    <s v="Jun"/>
    <s v="Dienstag"/>
    <s v=" 13:11:42"/>
    <x v="1"/>
    <m/>
    <m/>
    <m/>
    <m/>
    <m/>
    <m/>
    <m/>
    <m/>
    <m/>
    <m/>
    <m/>
    <x v="0"/>
    <m/>
    <m/>
    <m/>
    <n v="1"/>
    <m/>
    <m/>
    <m/>
  </r>
  <r>
    <x v="2"/>
    <s v="Jun"/>
    <s v="Dienstag"/>
    <s v=" 13:15:38"/>
    <x v="1"/>
    <m/>
    <m/>
    <m/>
    <m/>
    <m/>
    <m/>
    <m/>
    <m/>
    <m/>
    <m/>
    <m/>
    <x v="0"/>
    <m/>
    <m/>
    <m/>
    <m/>
    <m/>
    <m/>
    <n v="1"/>
  </r>
  <r>
    <x v="0"/>
    <s v="Jun"/>
    <s v="Dienstag"/>
    <s v=" 13:20:37"/>
    <x v="1"/>
    <m/>
    <m/>
    <m/>
    <n v="1"/>
    <m/>
    <m/>
    <m/>
    <m/>
    <m/>
    <m/>
    <m/>
    <x v="0"/>
    <m/>
    <m/>
    <m/>
    <m/>
    <m/>
    <m/>
    <m/>
  </r>
  <r>
    <x v="1"/>
    <s v="Jun"/>
    <s v="Dienstag"/>
    <s v=" 13:21:27"/>
    <x v="1"/>
    <m/>
    <m/>
    <m/>
    <m/>
    <m/>
    <m/>
    <m/>
    <m/>
    <m/>
    <m/>
    <m/>
    <x v="0"/>
    <m/>
    <m/>
    <m/>
    <m/>
    <m/>
    <n v="1"/>
    <m/>
  </r>
  <r>
    <x v="1"/>
    <s v="Jun"/>
    <s v="Dienstag"/>
    <s v=" 13:21:55"/>
    <x v="1"/>
    <m/>
    <m/>
    <m/>
    <n v="1"/>
    <m/>
    <m/>
    <m/>
    <m/>
    <m/>
    <m/>
    <m/>
    <x v="0"/>
    <m/>
    <m/>
    <m/>
    <m/>
    <m/>
    <m/>
    <m/>
  </r>
  <r>
    <x v="2"/>
    <s v="Jun"/>
    <s v="Dienstag"/>
    <s v=" 13:23:16"/>
    <x v="1"/>
    <m/>
    <m/>
    <m/>
    <m/>
    <m/>
    <m/>
    <m/>
    <m/>
    <n v="1"/>
    <m/>
    <m/>
    <x v="0"/>
    <m/>
    <m/>
    <m/>
    <m/>
    <m/>
    <m/>
    <m/>
  </r>
  <r>
    <x v="1"/>
    <s v="Jun"/>
    <s v="Dienstag"/>
    <s v=" 13:30:51"/>
    <x v="1"/>
    <m/>
    <n v="1"/>
    <m/>
    <m/>
    <m/>
    <m/>
    <m/>
    <m/>
    <m/>
    <m/>
    <m/>
    <x v="0"/>
    <m/>
    <m/>
    <m/>
    <m/>
    <m/>
    <m/>
    <m/>
  </r>
  <r>
    <x v="3"/>
    <s v="Jun"/>
    <s v="Dienstag"/>
    <s v=" 13:31:56"/>
    <x v="1"/>
    <m/>
    <m/>
    <m/>
    <n v="1"/>
    <m/>
    <m/>
    <m/>
    <m/>
    <m/>
    <m/>
    <m/>
    <x v="0"/>
    <m/>
    <m/>
    <m/>
    <m/>
    <m/>
    <m/>
    <m/>
  </r>
  <r>
    <x v="0"/>
    <s v="Jun"/>
    <s v="Dienstag"/>
    <s v=" 13:36:14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3:36:58"/>
    <x v="1"/>
    <m/>
    <m/>
    <m/>
    <m/>
    <m/>
    <m/>
    <m/>
    <m/>
    <n v="1"/>
    <m/>
    <m/>
    <x v="0"/>
    <m/>
    <m/>
    <m/>
    <m/>
    <m/>
    <m/>
    <m/>
  </r>
  <r>
    <x v="0"/>
    <s v="Jun"/>
    <s v="Dienstag"/>
    <s v=" 13:38:07"/>
    <x v="1"/>
    <m/>
    <m/>
    <m/>
    <m/>
    <m/>
    <m/>
    <m/>
    <m/>
    <n v="1"/>
    <m/>
    <m/>
    <x v="0"/>
    <m/>
    <m/>
    <m/>
    <m/>
    <m/>
    <m/>
    <m/>
  </r>
  <r>
    <x v="2"/>
    <s v="Jun"/>
    <s v="Dienstag"/>
    <s v=" 13:39:09"/>
    <x v="1"/>
    <m/>
    <m/>
    <m/>
    <n v="1"/>
    <m/>
    <m/>
    <m/>
    <m/>
    <m/>
    <m/>
    <m/>
    <x v="0"/>
    <m/>
    <m/>
    <m/>
    <m/>
    <m/>
    <m/>
    <m/>
  </r>
  <r>
    <x v="0"/>
    <s v="Jun"/>
    <s v="Dienstag"/>
    <s v=" 13:56:17"/>
    <x v="1"/>
    <m/>
    <n v="1"/>
    <m/>
    <m/>
    <m/>
    <m/>
    <m/>
    <m/>
    <m/>
    <m/>
    <m/>
    <x v="0"/>
    <m/>
    <m/>
    <m/>
    <m/>
    <m/>
    <m/>
    <m/>
  </r>
  <r>
    <x v="1"/>
    <s v="Jun"/>
    <s v="Dienstag"/>
    <s v=" 14:00:38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4:10:27"/>
    <x v="1"/>
    <m/>
    <m/>
    <m/>
    <n v="1"/>
    <m/>
    <m/>
    <m/>
    <m/>
    <m/>
    <m/>
    <m/>
    <x v="0"/>
    <m/>
    <m/>
    <m/>
    <m/>
    <m/>
    <m/>
    <m/>
  </r>
  <r>
    <x v="3"/>
    <s v="Jun"/>
    <s v="Dienstag"/>
    <s v=" 14:15:14"/>
    <x v="1"/>
    <m/>
    <m/>
    <m/>
    <n v="1"/>
    <m/>
    <m/>
    <m/>
    <m/>
    <m/>
    <m/>
    <m/>
    <x v="0"/>
    <m/>
    <m/>
    <m/>
    <m/>
    <m/>
    <m/>
    <m/>
  </r>
  <r>
    <x v="3"/>
    <s v="Jun"/>
    <s v="Dienstag"/>
    <s v=" 14:22:14"/>
    <x v="1"/>
    <m/>
    <m/>
    <m/>
    <n v="1"/>
    <m/>
    <m/>
    <m/>
    <m/>
    <m/>
    <m/>
    <m/>
    <x v="0"/>
    <m/>
    <m/>
    <m/>
    <m/>
    <m/>
    <m/>
    <m/>
  </r>
  <r>
    <x v="2"/>
    <s v="Jun"/>
    <s v="Dienstag"/>
    <s v=" 14:30:13"/>
    <x v="1"/>
    <m/>
    <m/>
    <m/>
    <m/>
    <m/>
    <m/>
    <m/>
    <m/>
    <m/>
    <m/>
    <m/>
    <x v="0"/>
    <m/>
    <m/>
    <m/>
    <m/>
    <m/>
    <m/>
    <n v="1"/>
  </r>
  <r>
    <x v="2"/>
    <s v="Jun"/>
    <s v="Dienstag"/>
    <s v=" 14:30:18"/>
    <x v="1"/>
    <m/>
    <m/>
    <m/>
    <m/>
    <m/>
    <m/>
    <m/>
    <m/>
    <n v="1"/>
    <m/>
    <m/>
    <x v="0"/>
    <m/>
    <m/>
    <m/>
    <m/>
    <m/>
    <m/>
    <m/>
  </r>
  <r>
    <x v="3"/>
    <s v="Jun"/>
    <s v="Dienstag"/>
    <s v=" 14:37:26"/>
    <x v="1"/>
    <m/>
    <m/>
    <m/>
    <m/>
    <m/>
    <m/>
    <n v="1"/>
    <m/>
    <m/>
    <m/>
    <m/>
    <x v="0"/>
    <m/>
    <m/>
    <m/>
    <m/>
    <m/>
    <m/>
    <m/>
  </r>
  <r>
    <x v="3"/>
    <s v="Jun"/>
    <s v="Dienstag"/>
    <s v=" 14:40:01"/>
    <x v="1"/>
    <m/>
    <m/>
    <m/>
    <m/>
    <m/>
    <m/>
    <n v="1"/>
    <m/>
    <m/>
    <m/>
    <m/>
    <x v="0"/>
    <m/>
    <m/>
    <m/>
    <m/>
    <m/>
    <m/>
    <m/>
  </r>
  <r>
    <x v="2"/>
    <s v="Jun"/>
    <s v="Dienstag"/>
    <s v=" 14:41:31"/>
    <x v="1"/>
    <m/>
    <m/>
    <m/>
    <m/>
    <m/>
    <m/>
    <m/>
    <m/>
    <n v="1"/>
    <m/>
    <m/>
    <x v="0"/>
    <m/>
    <m/>
    <m/>
    <m/>
    <m/>
    <m/>
    <m/>
  </r>
  <r>
    <x v="2"/>
    <s v="Jun"/>
    <s v="Dienstag"/>
    <s v=" 14:41:50"/>
    <x v="1"/>
    <m/>
    <m/>
    <m/>
    <m/>
    <m/>
    <n v="1"/>
    <m/>
    <m/>
    <m/>
    <m/>
    <m/>
    <x v="0"/>
    <m/>
    <m/>
    <m/>
    <m/>
    <m/>
    <m/>
    <m/>
  </r>
  <r>
    <x v="2"/>
    <s v="Jun"/>
    <s v="Dienstag"/>
    <s v=" 14:43:37"/>
    <x v="1"/>
    <m/>
    <m/>
    <m/>
    <m/>
    <m/>
    <m/>
    <m/>
    <m/>
    <m/>
    <m/>
    <m/>
    <x v="0"/>
    <m/>
    <m/>
    <m/>
    <m/>
    <m/>
    <m/>
    <n v="1"/>
  </r>
  <r>
    <x v="1"/>
    <s v="Jun"/>
    <s v="Dienstag"/>
    <s v=" 14:45:53"/>
    <x v="1"/>
    <m/>
    <m/>
    <m/>
    <m/>
    <m/>
    <m/>
    <m/>
    <n v="1"/>
    <m/>
    <m/>
    <m/>
    <x v="0"/>
    <m/>
    <m/>
    <m/>
    <m/>
    <m/>
    <m/>
    <m/>
  </r>
  <r>
    <x v="3"/>
    <s v="Jun"/>
    <s v="Dienstag"/>
    <s v=" 14:50:12"/>
    <x v="1"/>
    <m/>
    <m/>
    <m/>
    <m/>
    <m/>
    <n v="1"/>
    <m/>
    <m/>
    <m/>
    <m/>
    <m/>
    <x v="0"/>
    <m/>
    <m/>
    <m/>
    <m/>
    <m/>
    <m/>
    <m/>
  </r>
  <r>
    <x v="3"/>
    <s v="Jun"/>
    <s v="Dienstag"/>
    <s v=" 14:59:05"/>
    <x v="2"/>
    <m/>
    <m/>
    <m/>
    <m/>
    <m/>
    <m/>
    <m/>
    <m/>
    <n v="1"/>
    <m/>
    <m/>
    <x v="0"/>
    <m/>
    <m/>
    <m/>
    <m/>
    <m/>
    <m/>
    <m/>
  </r>
  <r>
    <x v="1"/>
    <s v="Jun"/>
    <s v="Dienstag"/>
    <s v=" 15:12:22"/>
    <x v="1"/>
    <m/>
    <m/>
    <m/>
    <m/>
    <m/>
    <n v="1"/>
    <m/>
    <m/>
    <m/>
    <m/>
    <m/>
    <x v="0"/>
    <m/>
    <m/>
    <m/>
    <m/>
    <m/>
    <m/>
    <m/>
  </r>
  <r>
    <x v="0"/>
    <s v="Jun"/>
    <s v="Dienstag"/>
    <s v=" 15:12:37"/>
    <x v="1"/>
    <m/>
    <m/>
    <m/>
    <m/>
    <m/>
    <n v="1"/>
    <m/>
    <m/>
    <m/>
    <m/>
    <m/>
    <x v="0"/>
    <m/>
    <m/>
    <m/>
    <m/>
    <m/>
    <m/>
    <m/>
  </r>
  <r>
    <x v="2"/>
    <s v="Jun"/>
    <s v="Dienstag"/>
    <s v=" 15:13:53"/>
    <x v="1"/>
    <n v="1"/>
    <m/>
    <m/>
    <m/>
    <m/>
    <m/>
    <m/>
    <m/>
    <m/>
    <m/>
    <m/>
    <x v="0"/>
    <m/>
    <m/>
    <m/>
    <m/>
    <m/>
    <m/>
    <m/>
  </r>
  <r>
    <x v="1"/>
    <s v="Jun"/>
    <s v="Dienstag"/>
    <s v=" 15:17:09"/>
    <x v="1"/>
    <m/>
    <m/>
    <m/>
    <m/>
    <m/>
    <m/>
    <m/>
    <m/>
    <n v="1"/>
    <m/>
    <m/>
    <x v="0"/>
    <m/>
    <m/>
    <m/>
    <m/>
    <m/>
    <m/>
    <m/>
  </r>
  <r>
    <x v="1"/>
    <s v="Jun"/>
    <s v="Dienstag"/>
    <s v=" 15:18:27"/>
    <x v="1"/>
    <m/>
    <m/>
    <m/>
    <m/>
    <m/>
    <n v="1"/>
    <m/>
    <m/>
    <m/>
    <m/>
    <m/>
    <x v="0"/>
    <m/>
    <m/>
    <m/>
    <m/>
    <m/>
    <m/>
    <m/>
  </r>
  <r>
    <x v="2"/>
    <s v="Jun"/>
    <s v="Dienstag"/>
    <s v=" 15:20:34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5:21:29"/>
    <x v="1"/>
    <m/>
    <m/>
    <m/>
    <n v="1"/>
    <m/>
    <m/>
    <m/>
    <m/>
    <m/>
    <m/>
    <m/>
    <x v="0"/>
    <m/>
    <m/>
    <m/>
    <m/>
    <m/>
    <m/>
    <m/>
  </r>
  <r>
    <x v="0"/>
    <s v="Jun"/>
    <s v="Dienstag"/>
    <s v=" 15:21:35"/>
    <x v="1"/>
    <m/>
    <m/>
    <m/>
    <m/>
    <m/>
    <m/>
    <m/>
    <m/>
    <m/>
    <m/>
    <m/>
    <x v="0"/>
    <m/>
    <m/>
    <m/>
    <m/>
    <m/>
    <m/>
    <n v="1"/>
  </r>
  <r>
    <x v="2"/>
    <s v="Jun"/>
    <s v="Dienstag"/>
    <s v=" 15:25:43"/>
    <x v="1"/>
    <m/>
    <m/>
    <m/>
    <m/>
    <m/>
    <m/>
    <m/>
    <m/>
    <n v="1"/>
    <m/>
    <m/>
    <x v="0"/>
    <m/>
    <m/>
    <m/>
    <m/>
    <m/>
    <m/>
    <m/>
  </r>
  <r>
    <x v="0"/>
    <s v="Jun"/>
    <s v="Dienstag"/>
    <s v=" 15:33:22"/>
    <x v="1"/>
    <m/>
    <m/>
    <m/>
    <m/>
    <m/>
    <m/>
    <m/>
    <m/>
    <m/>
    <m/>
    <m/>
    <x v="0"/>
    <m/>
    <n v="1"/>
    <m/>
    <m/>
    <m/>
    <m/>
    <m/>
  </r>
  <r>
    <x v="0"/>
    <s v="Jun"/>
    <s v="Dienstag"/>
    <s v=" 15:33:27"/>
    <x v="1"/>
    <m/>
    <m/>
    <m/>
    <m/>
    <m/>
    <m/>
    <m/>
    <m/>
    <m/>
    <m/>
    <m/>
    <x v="0"/>
    <m/>
    <m/>
    <m/>
    <n v="1"/>
    <m/>
    <m/>
    <m/>
  </r>
  <r>
    <x v="1"/>
    <s v="Jun"/>
    <s v="Dienstag"/>
    <s v=" 15:33:52"/>
    <x v="1"/>
    <n v="1"/>
    <m/>
    <m/>
    <m/>
    <m/>
    <m/>
    <m/>
    <m/>
    <m/>
    <m/>
    <m/>
    <x v="0"/>
    <m/>
    <m/>
    <m/>
    <m/>
    <m/>
    <m/>
    <m/>
  </r>
  <r>
    <x v="1"/>
    <s v="Jun"/>
    <s v="Dienstag"/>
    <s v=" 15:34:17"/>
    <x v="1"/>
    <n v="1"/>
    <m/>
    <m/>
    <m/>
    <m/>
    <m/>
    <m/>
    <m/>
    <m/>
    <m/>
    <m/>
    <x v="0"/>
    <m/>
    <m/>
    <m/>
    <m/>
    <m/>
    <m/>
    <m/>
  </r>
  <r>
    <x v="1"/>
    <s v="Jun"/>
    <s v="Dienstag"/>
    <s v=" 15:35:57"/>
    <x v="1"/>
    <m/>
    <m/>
    <m/>
    <m/>
    <m/>
    <n v="1"/>
    <m/>
    <m/>
    <m/>
    <m/>
    <m/>
    <x v="0"/>
    <m/>
    <m/>
    <m/>
    <m/>
    <m/>
    <m/>
    <m/>
  </r>
  <r>
    <x v="0"/>
    <s v="Jun"/>
    <s v="Dienstag"/>
    <s v=" 15:39:34"/>
    <x v="1"/>
    <m/>
    <n v="1"/>
    <m/>
    <m/>
    <m/>
    <m/>
    <m/>
    <m/>
    <m/>
    <m/>
    <m/>
    <x v="0"/>
    <m/>
    <m/>
    <m/>
    <m/>
    <m/>
    <m/>
    <m/>
  </r>
  <r>
    <x v="0"/>
    <s v="Jun"/>
    <s v="Dienstag"/>
    <s v=" 15:41:53"/>
    <x v="1"/>
    <m/>
    <m/>
    <m/>
    <m/>
    <m/>
    <m/>
    <n v="1"/>
    <m/>
    <m/>
    <m/>
    <m/>
    <x v="0"/>
    <m/>
    <m/>
    <m/>
    <m/>
    <m/>
    <m/>
    <m/>
  </r>
  <r>
    <x v="1"/>
    <s v="Jun"/>
    <s v="Dienstag"/>
    <s v=" 15:46:37"/>
    <x v="1"/>
    <m/>
    <m/>
    <m/>
    <m/>
    <m/>
    <m/>
    <m/>
    <m/>
    <n v="1"/>
    <m/>
    <m/>
    <x v="0"/>
    <m/>
    <m/>
    <m/>
    <m/>
    <m/>
    <m/>
    <m/>
  </r>
  <r>
    <x v="1"/>
    <s v="Jun"/>
    <s v="Dienstag"/>
    <s v=" 15:49:02"/>
    <x v="1"/>
    <m/>
    <m/>
    <m/>
    <n v="1"/>
    <m/>
    <m/>
    <m/>
    <m/>
    <m/>
    <m/>
    <m/>
    <x v="0"/>
    <m/>
    <m/>
    <m/>
    <m/>
    <m/>
    <m/>
    <m/>
  </r>
  <r>
    <x v="1"/>
    <s v="Jun"/>
    <s v="Dienstag"/>
    <s v=" 15:52:36"/>
    <x v="1"/>
    <m/>
    <m/>
    <m/>
    <n v="1"/>
    <m/>
    <m/>
    <m/>
    <m/>
    <m/>
    <m/>
    <m/>
    <x v="0"/>
    <m/>
    <m/>
    <m/>
    <m/>
    <m/>
    <m/>
    <m/>
  </r>
  <r>
    <x v="1"/>
    <s v="Jun"/>
    <s v="Dienstag"/>
    <s v=" 15:52:38"/>
    <x v="1"/>
    <m/>
    <m/>
    <m/>
    <m/>
    <m/>
    <m/>
    <m/>
    <m/>
    <n v="1"/>
    <m/>
    <m/>
    <x v="0"/>
    <m/>
    <m/>
    <m/>
    <m/>
    <m/>
    <m/>
    <m/>
  </r>
  <r>
    <x v="2"/>
    <s v="Jun"/>
    <s v="Dienstag"/>
    <s v=" 15:54:36"/>
    <x v="1"/>
    <m/>
    <m/>
    <m/>
    <m/>
    <m/>
    <m/>
    <m/>
    <m/>
    <m/>
    <m/>
    <m/>
    <x v="0"/>
    <m/>
    <m/>
    <m/>
    <m/>
    <m/>
    <m/>
    <n v="1"/>
  </r>
  <r>
    <x v="1"/>
    <s v="Jun"/>
    <s v="Dienstag"/>
    <s v=" 16:02:41"/>
    <x v="3"/>
    <m/>
    <m/>
    <m/>
    <m/>
    <m/>
    <m/>
    <m/>
    <m/>
    <n v="1"/>
    <m/>
    <m/>
    <x v="0"/>
    <m/>
    <m/>
    <m/>
    <m/>
    <m/>
    <m/>
    <m/>
  </r>
  <r>
    <x v="2"/>
    <s v="Jun"/>
    <s v="Dienstag"/>
    <s v=" 16:18:38"/>
    <x v="3"/>
    <m/>
    <m/>
    <m/>
    <m/>
    <m/>
    <m/>
    <m/>
    <m/>
    <n v="1"/>
    <m/>
    <m/>
    <x v="0"/>
    <m/>
    <m/>
    <m/>
    <m/>
    <m/>
    <m/>
    <m/>
  </r>
  <r>
    <x v="2"/>
    <s v="Jun"/>
    <s v="Dienstag"/>
    <s v=" 16:18:40"/>
    <x v="3"/>
    <m/>
    <m/>
    <m/>
    <m/>
    <m/>
    <m/>
    <m/>
    <m/>
    <m/>
    <m/>
    <m/>
    <x v="0"/>
    <m/>
    <m/>
    <m/>
    <m/>
    <m/>
    <m/>
    <n v="1"/>
  </r>
  <r>
    <x v="2"/>
    <s v="Jun"/>
    <s v="Dienstag"/>
    <s v=" 16:18:43"/>
    <x v="3"/>
    <n v="1"/>
    <m/>
    <m/>
    <m/>
    <m/>
    <m/>
    <m/>
    <m/>
    <m/>
    <m/>
    <m/>
    <x v="0"/>
    <m/>
    <m/>
    <m/>
    <m/>
    <m/>
    <m/>
    <m/>
  </r>
  <r>
    <x v="3"/>
    <s v="Jun"/>
    <s v="Dienstag"/>
    <s v=" 16:19:19"/>
    <x v="3"/>
    <m/>
    <m/>
    <m/>
    <m/>
    <m/>
    <m/>
    <m/>
    <m/>
    <n v="1"/>
    <m/>
    <m/>
    <x v="0"/>
    <m/>
    <m/>
    <m/>
    <m/>
    <m/>
    <m/>
    <m/>
  </r>
  <r>
    <x v="3"/>
    <s v="Jun"/>
    <s v="Dienstag"/>
    <s v=" 16:21:08"/>
    <x v="3"/>
    <m/>
    <m/>
    <m/>
    <m/>
    <m/>
    <m/>
    <m/>
    <m/>
    <n v="1"/>
    <m/>
    <m/>
    <x v="0"/>
    <m/>
    <m/>
    <m/>
    <m/>
    <m/>
    <m/>
    <m/>
  </r>
  <r>
    <x v="3"/>
    <s v="Jun"/>
    <s v="Dienstag"/>
    <s v=" 16:21:08"/>
    <x v="3"/>
    <m/>
    <m/>
    <m/>
    <m/>
    <m/>
    <m/>
    <m/>
    <m/>
    <n v="1"/>
    <m/>
    <m/>
    <x v="0"/>
    <m/>
    <m/>
    <m/>
    <m/>
    <m/>
    <m/>
    <m/>
  </r>
  <r>
    <x v="3"/>
    <s v="Jun"/>
    <s v="Dienstag"/>
    <s v=" 16:21:10"/>
    <x v="3"/>
    <m/>
    <m/>
    <m/>
    <n v="1"/>
    <m/>
    <m/>
    <m/>
    <m/>
    <m/>
    <m/>
    <m/>
    <x v="0"/>
    <m/>
    <m/>
    <m/>
    <m/>
    <m/>
    <m/>
    <m/>
  </r>
  <r>
    <x v="1"/>
    <s v="Jun"/>
    <s v="Dienstag"/>
    <s v=" 16:22:59"/>
    <x v="3"/>
    <m/>
    <m/>
    <m/>
    <m/>
    <m/>
    <m/>
    <m/>
    <m/>
    <n v="1"/>
    <m/>
    <m/>
    <x v="0"/>
    <m/>
    <m/>
    <m/>
    <m/>
    <m/>
    <m/>
    <m/>
  </r>
  <r>
    <x v="3"/>
    <s v="Jun"/>
    <s v="Dienstag"/>
    <s v=" 16:25:37"/>
    <x v="3"/>
    <m/>
    <m/>
    <m/>
    <m/>
    <m/>
    <m/>
    <m/>
    <m/>
    <n v="1"/>
    <m/>
    <m/>
    <x v="0"/>
    <m/>
    <m/>
    <m/>
    <m/>
    <m/>
    <m/>
    <m/>
  </r>
  <r>
    <x v="3"/>
    <s v="Jun"/>
    <s v="Dienstag"/>
    <s v=" 16:30:08"/>
    <x v="3"/>
    <m/>
    <m/>
    <m/>
    <m/>
    <m/>
    <m/>
    <m/>
    <m/>
    <n v="1"/>
    <m/>
    <m/>
    <x v="0"/>
    <m/>
    <m/>
    <m/>
    <m/>
    <m/>
    <m/>
    <m/>
  </r>
  <r>
    <x v="3"/>
    <s v="Jun"/>
    <s v="Dienstag"/>
    <s v=" 16:30:17"/>
    <x v="3"/>
    <m/>
    <n v="1"/>
    <m/>
    <m/>
    <m/>
    <m/>
    <m/>
    <m/>
    <m/>
    <m/>
    <m/>
    <x v="0"/>
    <m/>
    <m/>
    <m/>
    <m/>
    <m/>
    <m/>
    <m/>
  </r>
  <r>
    <x v="1"/>
    <s v="Jun"/>
    <s v="Dienstag"/>
    <s v=" 16:46:51"/>
    <x v="3"/>
    <m/>
    <m/>
    <m/>
    <m/>
    <m/>
    <m/>
    <m/>
    <m/>
    <n v="1"/>
    <m/>
    <m/>
    <x v="0"/>
    <m/>
    <m/>
    <m/>
    <m/>
    <m/>
    <m/>
    <m/>
  </r>
  <r>
    <x v="1"/>
    <s v="Jun"/>
    <s v="Dienstag"/>
    <s v=" 16:47:03"/>
    <x v="3"/>
    <m/>
    <m/>
    <m/>
    <m/>
    <m/>
    <m/>
    <m/>
    <m/>
    <m/>
    <m/>
    <m/>
    <x v="0"/>
    <m/>
    <n v="1"/>
    <m/>
    <m/>
    <m/>
    <m/>
    <m/>
  </r>
  <r>
    <x v="1"/>
    <s v="Jun"/>
    <s v="Dienstag"/>
    <s v=" 16:47:08"/>
    <x v="3"/>
    <m/>
    <n v="1"/>
    <m/>
    <m/>
    <m/>
    <m/>
    <m/>
    <m/>
    <m/>
    <m/>
    <m/>
    <x v="0"/>
    <m/>
    <m/>
    <m/>
    <m/>
    <m/>
    <m/>
    <m/>
  </r>
  <r>
    <x v="0"/>
    <s v="Jun"/>
    <s v="Dienstag"/>
    <s v=" 16:47:11"/>
    <x v="3"/>
    <m/>
    <m/>
    <m/>
    <m/>
    <m/>
    <m/>
    <m/>
    <m/>
    <n v="1"/>
    <m/>
    <m/>
    <x v="0"/>
    <m/>
    <m/>
    <m/>
    <m/>
    <m/>
    <m/>
    <m/>
  </r>
  <r>
    <x v="1"/>
    <s v="Jun"/>
    <s v="Dienstag"/>
    <s v=" 16:48:56"/>
    <x v="3"/>
    <m/>
    <m/>
    <m/>
    <n v="1"/>
    <m/>
    <m/>
    <m/>
    <m/>
    <m/>
    <m/>
    <m/>
    <x v="0"/>
    <m/>
    <m/>
    <m/>
    <m/>
    <m/>
    <m/>
    <m/>
  </r>
  <r>
    <x v="3"/>
    <s v="Jun"/>
    <s v="Dienstag"/>
    <s v=" 16:55:30"/>
    <x v="3"/>
    <m/>
    <m/>
    <m/>
    <m/>
    <m/>
    <n v="1"/>
    <m/>
    <m/>
    <m/>
    <m/>
    <m/>
    <x v="0"/>
    <m/>
    <m/>
    <m/>
    <m/>
    <m/>
    <m/>
    <m/>
  </r>
  <r>
    <x v="1"/>
    <s v="Jun"/>
    <s v="Dienstag"/>
    <s v=" 16:59:59"/>
    <x v="3"/>
    <m/>
    <m/>
    <m/>
    <m/>
    <m/>
    <m/>
    <m/>
    <m/>
    <n v="1"/>
    <m/>
    <m/>
    <x v="0"/>
    <m/>
    <m/>
    <m/>
    <m/>
    <m/>
    <m/>
    <m/>
  </r>
  <r>
    <x v="4"/>
    <s v="Jun"/>
    <s v="Donnerstag"/>
    <s v=" 09:03:16"/>
    <x v="0"/>
    <m/>
    <m/>
    <m/>
    <m/>
    <m/>
    <m/>
    <m/>
    <m/>
    <n v="1"/>
    <m/>
    <m/>
    <x v="0"/>
    <m/>
    <m/>
    <m/>
    <m/>
    <m/>
    <m/>
    <m/>
  </r>
  <r>
    <x v="5"/>
    <s v="Jun"/>
    <s v="Donnerstag"/>
    <s v=" 09:07:51"/>
    <x v="0"/>
    <m/>
    <m/>
    <m/>
    <n v="1"/>
    <m/>
    <m/>
    <m/>
    <m/>
    <m/>
    <m/>
    <m/>
    <x v="0"/>
    <m/>
    <m/>
    <m/>
    <m/>
    <m/>
    <m/>
    <m/>
  </r>
  <r>
    <x v="6"/>
    <s v="Jun"/>
    <s v="Donnerstag"/>
    <s v=" 09:07:54"/>
    <x v="0"/>
    <m/>
    <n v="1"/>
    <m/>
    <m/>
    <m/>
    <m/>
    <m/>
    <m/>
    <m/>
    <m/>
    <m/>
    <x v="0"/>
    <m/>
    <m/>
    <m/>
    <m/>
    <m/>
    <m/>
    <m/>
  </r>
  <r>
    <x v="5"/>
    <s v="Jun"/>
    <s v="Donnerstag"/>
    <s v=" 09:11:34"/>
    <x v="0"/>
    <m/>
    <m/>
    <m/>
    <n v="1"/>
    <m/>
    <m/>
    <m/>
    <m/>
    <m/>
    <m/>
    <m/>
    <x v="0"/>
    <m/>
    <m/>
    <m/>
    <m/>
    <m/>
    <m/>
    <m/>
  </r>
  <r>
    <x v="5"/>
    <s v="Jun"/>
    <s v="Donnerstag"/>
    <s v=" 09:30:48"/>
    <x v="0"/>
    <m/>
    <m/>
    <m/>
    <m/>
    <m/>
    <m/>
    <m/>
    <m/>
    <n v="1"/>
    <m/>
    <m/>
    <x v="0"/>
    <m/>
    <m/>
    <m/>
    <m/>
    <m/>
    <m/>
    <m/>
  </r>
  <r>
    <x v="5"/>
    <s v="Jun"/>
    <s v="Donnerstag"/>
    <s v=" 09:32:42"/>
    <x v="0"/>
    <m/>
    <m/>
    <m/>
    <m/>
    <m/>
    <m/>
    <m/>
    <m/>
    <m/>
    <m/>
    <m/>
    <x v="0"/>
    <m/>
    <m/>
    <m/>
    <m/>
    <m/>
    <m/>
    <n v="1"/>
  </r>
  <r>
    <x v="5"/>
    <s v="Jun"/>
    <s v="Donnerstag"/>
    <s v=" 09:38:03"/>
    <x v="0"/>
    <m/>
    <m/>
    <m/>
    <m/>
    <m/>
    <m/>
    <m/>
    <m/>
    <m/>
    <m/>
    <m/>
    <x v="0"/>
    <m/>
    <m/>
    <m/>
    <m/>
    <m/>
    <m/>
    <n v="1"/>
  </r>
  <r>
    <x v="4"/>
    <s v="Jun"/>
    <s v="Donnerstag"/>
    <s v=" 09:38:53"/>
    <x v="0"/>
    <m/>
    <n v="1"/>
    <m/>
    <m/>
    <m/>
    <m/>
    <m/>
    <m/>
    <m/>
    <m/>
    <m/>
    <x v="0"/>
    <m/>
    <m/>
    <m/>
    <m/>
    <m/>
    <m/>
    <m/>
  </r>
  <r>
    <x v="4"/>
    <s v="Jun"/>
    <s v="Donnerstag"/>
    <s v=" 09:38:56"/>
    <x v="0"/>
    <m/>
    <m/>
    <m/>
    <m/>
    <m/>
    <m/>
    <m/>
    <m/>
    <m/>
    <m/>
    <m/>
    <x v="0"/>
    <m/>
    <m/>
    <m/>
    <m/>
    <m/>
    <m/>
    <n v="1"/>
  </r>
  <r>
    <x v="4"/>
    <s v="Jun"/>
    <s v="Donnerstag"/>
    <s v=" 09:38:57"/>
    <x v="0"/>
    <m/>
    <m/>
    <m/>
    <m/>
    <m/>
    <m/>
    <m/>
    <m/>
    <m/>
    <m/>
    <m/>
    <x v="0"/>
    <m/>
    <m/>
    <m/>
    <n v="1"/>
    <m/>
    <m/>
    <m/>
  </r>
  <r>
    <x v="6"/>
    <s v="Jun"/>
    <s v="Donnerstag"/>
    <s v=" 09:43:38"/>
    <x v="0"/>
    <m/>
    <n v="1"/>
    <m/>
    <m/>
    <m/>
    <m/>
    <m/>
    <m/>
    <m/>
    <m/>
    <m/>
    <x v="0"/>
    <m/>
    <m/>
    <m/>
    <m/>
    <m/>
    <m/>
    <m/>
  </r>
  <r>
    <x v="5"/>
    <s v="Jun"/>
    <s v="Donnerstag"/>
    <s v=" 09:44:22"/>
    <x v="0"/>
    <m/>
    <m/>
    <m/>
    <m/>
    <m/>
    <m/>
    <m/>
    <m/>
    <n v="1"/>
    <m/>
    <m/>
    <x v="0"/>
    <m/>
    <m/>
    <m/>
    <m/>
    <m/>
    <m/>
    <m/>
  </r>
  <r>
    <x v="7"/>
    <s v="Jun"/>
    <s v="Donnerstag"/>
    <s v=" 09:51:37"/>
    <x v="0"/>
    <m/>
    <n v="1"/>
    <m/>
    <m/>
    <m/>
    <m/>
    <m/>
    <m/>
    <m/>
    <m/>
    <m/>
    <x v="0"/>
    <m/>
    <m/>
    <m/>
    <m/>
    <m/>
    <m/>
    <m/>
  </r>
  <r>
    <x v="7"/>
    <s v="Jun"/>
    <s v="Donnerstag"/>
    <s v=" 09:53:43"/>
    <x v="0"/>
    <m/>
    <m/>
    <m/>
    <m/>
    <m/>
    <m/>
    <m/>
    <m/>
    <n v="1"/>
    <m/>
    <m/>
    <x v="0"/>
    <m/>
    <m/>
    <m/>
    <m/>
    <m/>
    <m/>
    <m/>
  </r>
  <r>
    <x v="4"/>
    <s v="Jun"/>
    <s v="Donnerstag"/>
    <s v=" 09:54:11"/>
    <x v="0"/>
    <m/>
    <m/>
    <m/>
    <m/>
    <m/>
    <n v="1"/>
    <m/>
    <m/>
    <m/>
    <m/>
    <m/>
    <x v="0"/>
    <m/>
    <m/>
    <m/>
    <m/>
    <m/>
    <m/>
    <m/>
  </r>
  <r>
    <x v="4"/>
    <s v="Jun"/>
    <s v="Donnerstag"/>
    <s v=" 09:54:13"/>
    <x v="0"/>
    <m/>
    <n v="1"/>
    <m/>
    <m/>
    <m/>
    <m/>
    <m/>
    <m/>
    <m/>
    <m/>
    <m/>
    <x v="0"/>
    <m/>
    <m/>
    <m/>
    <m/>
    <m/>
    <m/>
    <m/>
  </r>
  <r>
    <x v="7"/>
    <s v="Jun"/>
    <s v="Donnerstag"/>
    <s v=" 10:00:26"/>
    <x v="0"/>
    <m/>
    <m/>
    <m/>
    <m/>
    <m/>
    <m/>
    <m/>
    <m/>
    <m/>
    <m/>
    <m/>
    <x v="0"/>
    <m/>
    <m/>
    <m/>
    <m/>
    <m/>
    <m/>
    <n v="1"/>
  </r>
  <r>
    <x v="7"/>
    <s v="Jun"/>
    <s v="Donnerstag"/>
    <s v=" 10:00:28"/>
    <x v="0"/>
    <m/>
    <m/>
    <m/>
    <m/>
    <m/>
    <m/>
    <m/>
    <m/>
    <m/>
    <m/>
    <m/>
    <x v="0"/>
    <m/>
    <m/>
    <m/>
    <m/>
    <m/>
    <n v="1"/>
    <m/>
  </r>
  <r>
    <x v="7"/>
    <s v="Jun"/>
    <s v="Donnerstag"/>
    <s v=" 10:00:36"/>
    <x v="0"/>
    <m/>
    <m/>
    <m/>
    <n v="1"/>
    <m/>
    <m/>
    <m/>
    <m/>
    <m/>
    <m/>
    <m/>
    <x v="0"/>
    <m/>
    <m/>
    <m/>
    <m/>
    <m/>
    <m/>
    <m/>
  </r>
  <r>
    <x v="7"/>
    <s v="Jun"/>
    <s v="Donnerstag"/>
    <s v=" 10:00:46"/>
    <x v="0"/>
    <m/>
    <m/>
    <m/>
    <n v="1"/>
    <m/>
    <m/>
    <m/>
    <m/>
    <m/>
    <m/>
    <m/>
    <x v="0"/>
    <m/>
    <m/>
    <m/>
    <m/>
    <m/>
    <m/>
    <m/>
  </r>
  <r>
    <x v="6"/>
    <s v="Jun"/>
    <s v="Donnerstag"/>
    <s v=" 10:03:01"/>
    <x v="0"/>
    <m/>
    <n v="1"/>
    <m/>
    <m/>
    <m/>
    <m/>
    <m/>
    <m/>
    <m/>
    <m/>
    <m/>
    <x v="0"/>
    <m/>
    <m/>
    <m/>
    <m/>
    <m/>
    <m/>
    <m/>
  </r>
  <r>
    <x v="6"/>
    <s v="Jun"/>
    <s v="Donnerstag"/>
    <s v=" 10:13:02"/>
    <x v="0"/>
    <m/>
    <m/>
    <m/>
    <m/>
    <m/>
    <m/>
    <m/>
    <m/>
    <m/>
    <m/>
    <m/>
    <x v="0"/>
    <m/>
    <m/>
    <m/>
    <m/>
    <m/>
    <m/>
    <n v="1"/>
  </r>
  <r>
    <x v="7"/>
    <s v="Jun"/>
    <s v="Donnerstag"/>
    <s v=" 10:13:33"/>
    <x v="0"/>
    <m/>
    <m/>
    <m/>
    <n v="1"/>
    <m/>
    <m/>
    <m/>
    <m/>
    <m/>
    <m/>
    <m/>
    <x v="0"/>
    <m/>
    <m/>
    <m/>
    <m/>
    <m/>
    <m/>
    <m/>
  </r>
  <r>
    <x v="6"/>
    <s v="Jun"/>
    <s v="Donnerstag"/>
    <s v=" 10:15:12"/>
    <x v="0"/>
    <m/>
    <n v="1"/>
    <m/>
    <m/>
    <m/>
    <m/>
    <m/>
    <m/>
    <m/>
    <m/>
    <m/>
    <x v="0"/>
    <m/>
    <m/>
    <m/>
    <m/>
    <m/>
    <m/>
    <m/>
  </r>
  <r>
    <x v="5"/>
    <s v="Jun"/>
    <s v="Donnerstag"/>
    <s v=" 10:17:53"/>
    <x v="0"/>
    <m/>
    <n v="1"/>
    <m/>
    <m/>
    <m/>
    <m/>
    <m/>
    <m/>
    <m/>
    <m/>
    <m/>
    <x v="0"/>
    <m/>
    <m/>
    <m/>
    <m/>
    <m/>
    <m/>
    <m/>
  </r>
  <r>
    <x v="6"/>
    <s v="Jun"/>
    <s v="Donnerstag"/>
    <s v=" 10:23:38"/>
    <x v="0"/>
    <m/>
    <m/>
    <m/>
    <m/>
    <m/>
    <n v="1"/>
    <m/>
    <m/>
    <m/>
    <m/>
    <m/>
    <x v="0"/>
    <m/>
    <m/>
    <m/>
    <m/>
    <m/>
    <m/>
    <m/>
  </r>
  <r>
    <x v="6"/>
    <s v="Jun"/>
    <s v="Donnerstag"/>
    <s v=" 10:25:23"/>
    <x v="0"/>
    <m/>
    <m/>
    <m/>
    <n v="1"/>
    <m/>
    <m/>
    <m/>
    <m/>
    <m/>
    <m/>
    <m/>
    <x v="0"/>
    <m/>
    <m/>
    <m/>
    <m/>
    <m/>
    <m/>
    <m/>
  </r>
  <r>
    <x v="7"/>
    <s v="Jun"/>
    <s v="Donnerstag"/>
    <s v=" 10:26:16"/>
    <x v="0"/>
    <m/>
    <m/>
    <m/>
    <n v="1"/>
    <m/>
    <m/>
    <m/>
    <m/>
    <m/>
    <m/>
    <m/>
    <x v="0"/>
    <m/>
    <m/>
    <m/>
    <m/>
    <m/>
    <m/>
    <m/>
  </r>
  <r>
    <x v="7"/>
    <s v="Jun"/>
    <s v="Donnerstag"/>
    <s v=" 10:30:52"/>
    <x v="0"/>
    <m/>
    <m/>
    <m/>
    <n v="1"/>
    <m/>
    <m/>
    <m/>
    <m/>
    <m/>
    <m/>
    <m/>
    <x v="0"/>
    <m/>
    <m/>
    <m/>
    <m/>
    <m/>
    <m/>
    <m/>
  </r>
  <r>
    <x v="4"/>
    <s v="Jun"/>
    <s v="Donnerstag"/>
    <s v=" 10:35:20"/>
    <x v="0"/>
    <m/>
    <n v="1"/>
    <m/>
    <m/>
    <m/>
    <m/>
    <m/>
    <m/>
    <m/>
    <m/>
    <m/>
    <x v="0"/>
    <m/>
    <m/>
    <m/>
    <m/>
    <m/>
    <m/>
    <m/>
  </r>
  <r>
    <x v="4"/>
    <s v="Jun"/>
    <s v="Donnerstag"/>
    <s v=" 10:35:21"/>
    <x v="0"/>
    <m/>
    <m/>
    <m/>
    <m/>
    <m/>
    <n v="1"/>
    <m/>
    <m/>
    <m/>
    <m/>
    <m/>
    <x v="0"/>
    <m/>
    <m/>
    <m/>
    <m/>
    <m/>
    <m/>
    <m/>
  </r>
  <r>
    <x v="4"/>
    <s v="Jun"/>
    <s v="Donnerstag"/>
    <s v=" 10:35:23"/>
    <x v="0"/>
    <m/>
    <m/>
    <m/>
    <m/>
    <m/>
    <m/>
    <m/>
    <m/>
    <m/>
    <m/>
    <m/>
    <x v="0"/>
    <m/>
    <n v="1"/>
    <m/>
    <m/>
    <m/>
    <m/>
    <m/>
  </r>
  <r>
    <x v="4"/>
    <s v="Jun"/>
    <s v="Donnerstag"/>
    <s v=" 10:36:06"/>
    <x v="0"/>
    <m/>
    <m/>
    <m/>
    <m/>
    <m/>
    <m/>
    <m/>
    <m/>
    <m/>
    <m/>
    <m/>
    <x v="0"/>
    <m/>
    <m/>
    <m/>
    <m/>
    <m/>
    <m/>
    <n v="1"/>
  </r>
  <r>
    <x v="4"/>
    <s v="Jun"/>
    <s v="Donnerstag"/>
    <s v=" 10:36:09"/>
    <x v="0"/>
    <m/>
    <m/>
    <m/>
    <m/>
    <m/>
    <m/>
    <m/>
    <m/>
    <m/>
    <m/>
    <m/>
    <x v="0"/>
    <m/>
    <m/>
    <m/>
    <m/>
    <m/>
    <n v="1"/>
    <m/>
  </r>
  <r>
    <x v="5"/>
    <s v="Jun"/>
    <s v="Donnerstag"/>
    <s v=" 10:38:23"/>
    <x v="0"/>
    <m/>
    <m/>
    <m/>
    <m/>
    <m/>
    <m/>
    <m/>
    <n v="1"/>
    <m/>
    <m/>
    <m/>
    <x v="0"/>
    <m/>
    <m/>
    <m/>
    <m/>
    <m/>
    <m/>
    <m/>
  </r>
  <r>
    <x v="4"/>
    <s v="Jun"/>
    <s v="Donnerstag"/>
    <s v=" 10:38:57"/>
    <x v="0"/>
    <n v="1"/>
    <m/>
    <m/>
    <m/>
    <m/>
    <m/>
    <m/>
    <m/>
    <m/>
    <m/>
    <m/>
    <x v="0"/>
    <m/>
    <m/>
    <m/>
    <m/>
    <m/>
    <m/>
    <m/>
  </r>
  <r>
    <x v="5"/>
    <s v="Jun"/>
    <s v="Donnerstag"/>
    <s v=" 10:49:00"/>
    <x v="0"/>
    <m/>
    <m/>
    <m/>
    <m/>
    <m/>
    <m/>
    <m/>
    <m/>
    <n v="1"/>
    <m/>
    <m/>
    <x v="0"/>
    <m/>
    <m/>
    <m/>
    <m/>
    <m/>
    <m/>
    <m/>
  </r>
  <r>
    <x v="5"/>
    <s v="Jun"/>
    <s v="Donnerstag"/>
    <s v=" 10:49:12"/>
    <x v="0"/>
    <m/>
    <m/>
    <m/>
    <m/>
    <m/>
    <m/>
    <m/>
    <m/>
    <m/>
    <m/>
    <m/>
    <x v="0"/>
    <m/>
    <m/>
    <m/>
    <m/>
    <m/>
    <m/>
    <n v="1"/>
  </r>
  <r>
    <x v="5"/>
    <s v="Jun"/>
    <s v="Donnerstag"/>
    <s v=" 10:49:20"/>
    <x v="0"/>
    <m/>
    <m/>
    <m/>
    <m/>
    <m/>
    <m/>
    <n v="1"/>
    <m/>
    <m/>
    <m/>
    <m/>
    <x v="0"/>
    <m/>
    <m/>
    <m/>
    <m/>
    <m/>
    <m/>
    <m/>
  </r>
  <r>
    <x v="7"/>
    <s v="Jun"/>
    <s v="Donnerstag"/>
    <s v=" 10:49:33"/>
    <x v="0"/>
    <m/>
    <m/>
    <m/>
    <m/>
    <m/>
    <n v="1"/>
    <m/>
    <m/>
    <m/>
    <m/>
    <m/>
    <x v="0"/>
    <m/>
    <m/>
    <m/>
    <m/>
    <m/>
    <m/>
    <m/>
  </r>
  <r>
    <x v="7"/>
    <s v="Jun"/>
    <s v="Donnerstag"/>
    <s v=" 10:51:37"/>
    <x v="0"/>
    <m/>
    <m/>
    <m/>
    <m/>
    <m/>
    <m/>
    <m/>
    <m/>
    <m/>
    <m/>
    <m/>
    <x v="0"/>
    <m/>
    <m/>
    <m/>
    <m/>
    <m/>
    <n v="1"/>
    <m/>
  </r>
  <r>
    <x v="4"/>
    <s v="Jun"/>
    <s v="Donnerstag"/>
    <s v=" 10:57:02"/>
    <x v="0"/>
    <m/>
    <m/>
    <m/>
    <n v="1"/>
    <m/>
    <m/>
    <m/>
    <m/>
    <m/>
    <m/>
    <m/>
    <x v="0"/>
    <m/>
    <m/>
    <m/>
    <m/>
    <m/>
    <m/>
    <m/>
  </r>
  <r>
    <x v="7"/>
    <s v="Jun"/>
    <s v="Donnerstag"/>
    <s v=" 11:00:45"/>
    <x v="0"/>
    <m/>
    <m/>
    <m/>
    <m/>
    <m/>
    <m/>
    <m/>
    <m/>
    <m/>
    <m/>
    <m/>
    <x v="0"/>
    <m/>
    <m/>
    <m/>
    <n v="1"/>
    <m/>
    <m/>
    <m/>
  </r>
  <r>
    <x v="7"/>
    <s v="Jun"/>
    <s v="Donnerstag"/>
    <s v=" 11:09:08"/>
    <x v="0"/>
    <m/>
    <n v="1"/>
    <m/>
    <m/>
    <m/>
    <m/>
    <m/>
    <m/>
    <m/>
    <m/>
    <m/>
    <x v="0"/>
    <m/>
    <m/>
    <m/>
    <m/>
    <m/>
    <m/>
    <m/>
  </r>
  <r>
    <x v="6"/>
    <s v="Jun"/>
    <s v="Donnerstag"/>
    <s v=" 11:18:14"/>
    <x v="0"/>
    <m/>
    <m/>
    <m/>
    <m/>
    <n v="1"/>
    <m/>
    <m/>
    <m/>
    <m/>
    <m/>
    <m/>
    <x v="0"/>
    <m/>
    <m/>
    <m/>
    <m/>
    <m/>
    <m/>
    <m/>
  </r>
  <r>
    <x v="7"/>
    <s v="Jun"/>
    <s v="Donnerstag"/>
    <s v=" 11:22:16"/>
    <x v="0"/>
    <m/>
    <m/>
    <m/>
    <m/>
    <m/>
    <m/>
    <m/>
    <m/>
    <n v="1"/>
    <m/>
    <m/>
    <x v="0"/>
    <m/>
    <m/>
    <m/>
    <m/>
    <m/>
    <m/>
    <m/>
  </r>
  <r>
    <x v="4"/>
    <s v="Jun"/>
    <s v="Donnerstag"/>
    <s v=" 11:25:12"/>
    <x v="0"/>
    <m/>
    <n v="1"/>
    <m/>
    <m/>
    <m/>
    <m/>
    <m/>
    <m/>
    <m/>
    <m/>
    <m/>
    <x v="0"/>
    <m/>
    <m/>
    <m/>
    <m/>
    <m/>
    <m/>
    <m/>
  </r>
  <r>
    <x v="5"/>
    <s v="Jun"/>
    <s v="Donnerstag"/>
    <s v=" 11:27:07"/>
    <x v="0"/>
    <m/>
    <m/>
    <m/>
    <n v="1"/>
    <m/>
    <m/>
    <m/>
    <m/>
    <m/>
    <m/>
    <m/>
    <x v="0"/>
    <m/>
    <m/>
    <m/>
    <m/>
    <m/>
    <m/>
    <m/>
  </r>
  <r>
    <x v="5"/>
    <s v="Jun"/>
    <s v="Donnerstag"/>
    <s v=" 11:27:15"/>
    <x v="0"/>
    <m/>
    <m/>
    <m/>
    <m/>
    <m/>
    <m/>
    <n v="1"/>
    <m/>
    <m/>
    <m/>
    <m/>
    <x v="0"/>
    <m/>
    <m/>
    <m/>
    <m/>
    <m/>
    <m/>
    <m/>
  </r>
  <r>
    <x v="4"/>
    <s v="Jun"/>
    <s v="Donnerstag"/>
    <s v=" 11:29:02"/>
    <x v="0"/>
    <m/>
    <n v="1"/>
    <m/>
    <m/>
    <m/>
    <m/>
    <m/>
    <m/>
    <m/>
    <m/>
    <m/>
    <x v="0"/>
    <m/>
    <m/>
    <m/>
    <m/>
    <m/>
    <m/>
    <m/>
  </r>
  <r>
    <x v="4"/>
    <s v="Jun"/>
    <s v="Donnerstag"/>
    <s v=" 11:29:51"/>
    <x v="0"/>
    <m/>
    <n v="1"/>
    <m/>
    <m/>
    <m/>
    <m/>
    <m/>
    <m/>
    <m/>
    <m/>
    <m/>
    <x v="0"/>
    <m/>
    <m/>
    <m/>
    <m/>
    <m/>
    <m/>
    <m/>
  </r>
  <r>
    <x v="6"/>
    <s v="Jun"/>
    <s v="Donnerstag"/>
    <s v=" 11:34:41"/>
    <x v="0"/>
    <m/>
    <m/>
    <m/>
    <m/>
    <m/>
    <n v="1"/>
    <m/>
    <m/>
    <m/>
    <m/>
    <m/>
    <x v="0"/>
    <m/>
    <m/>
    <m/>
    <m/>
    <m/>
    <m/>
    <m/>
  </r>
  <r>
    <x v="6"/>
    <s v="Jun"/>
    <s v="Donnerstag"/>
    <s v=" 11:37:19"/>
    <x v="0"/>
    <m/>
    <m/>
    <m/>
    <m/>
    <m/>
    <m/>
    <m/>
    <m/>
    <m/>
    <m/>
    <m/>
    <x v="0"/>
    <m/>
    <m/>
    <m/>
    <n v="1"/>
    <m/>
    <m/>
    <m/>
  </r>
  <r>
    <x v="5"/>
    <s v="Jun"/>
    <s v="Donnerstag"/>
    <s v=" 11:44:25"/>
    <x v="0"/>
    <m/>
    <m/>
    <m/>
    <m/>
    <m/>
    <m/>
    <m/>
    <m/>
    <n v="1"/>
    <m/>
    <m/>
    <x v="0"/>
    <m/>
    <m/>
    <m/>
    <m/>
    <m/>
    <m/>
    <m/>
  </r>
  <r>
    <x v="5"/>
    <s v="Jun"/>
    <s v="Donnerstag"/>
    <s v=" 11:44:27"/>
    <x v="0"/>
    <m/>
    <n v="1"/>
    <m/>
    <m/>
    <m/>
    <m/>
    <m/>
    <m/>
    <m/>
    <m/>
    <m/>
    <x v="0"/>
    <m/>
    <m/>
    <m/>
    <m/>
    <m/>
    <m/>
    <m/>
  </r>
  <r>
    <x v="6"/>
    <s v="Jun"/>
    <s v="Donnerstag"/>
    <s v=" 11:45:39"/>
    <x v="0"/>
    <m/>
    <m/>
    <m/>
    <n v="1"/>
    <m/>
    <m/>
    <m/>
    <m/>
    <m/>
    <m/>
    <m/>
    <x v="0"/>
    <m/>
    <m/>
    <m/>
    <m/>
    <m/>
    <m/>
    <m/>
  </r>
  <r>
    <x v="7"/>
    <s v="Jun"/>
    <s v="Donnerstag"/>
    <s v=" 11:48:51"/>
    <x v="0"/>
    <m/>
    <m/>
    <m/>
    <m/>
    <m/>
    <m/>
    <m/>
    <m/>
    <n v="1"/>
    <m/>
    <m/>
    <x v="0"/>
    <m/>
    <m/>
    <m/>
    <m/>
    <m/>
    <m/>
    <m/>
  </r>
  <r>
    <x v="6"/>
    <s v="Jun"/>
    <s v="Donnerstag"/>
    <s v=" 11:50:39"/>
    <x v="0"/>
    <m/>
    <m/>
    <m/>
    <m/>
    <m/>
    <m/>
    <m/>
    <m/>
    <n v="1"/>
    <m/>
    <m/>
    <x v="0"/>
    <m/>
    <m/>
    <m/>
    <m/>
    <m/>
    <m/>
    <m/>
  </r>
  <r>
    <x v="7"/>
    <s v="Jun"/>
    <s v="Donnerstag"/>
    <s v=" 11:52:08"/>
    <x v="0"/>
    <m/>
    <m/>
    <m/>
    <m/>
    <m/>
    <m/>
    <m/>
    <m/>
    <n v="1"/>
    <m/>
    <m/>
    <x v="0"/>
    <m/>
    <m/>
    <m/>
    <m/>
    <m/>
    <m/>
    <m/>
  </r>
  <r>
    <x v="5"/>
    <s v="Jun"/>
    <s v="Donnerstag"/>
    <s v=" 11:55:30"/>
    <x v="0"/>
    <m/>
    <m/>
    <m/>
    <m/>
    <m/>
    <m/>
    <m/>
    <m/>
    <n v="1"/>
    <m/>
    <m/>
    <x v="0"/>
    <m/>
    <m/>
    <m/>
    <m/>
    <m/>
    <m/>
    <m/>
  </r>
  <r>
    <x v="7"/>
    <s v="Jun"/>
    <s v="Donnerstag"/>
    <s v=" 11:58:52"/>
    <x v="0"/>
    <m/>
    <m/>
    <m/>
    <m/>
    <m/>
    <m/>
    <m/>
    <m/>
    <m/>
    <m/>
    <m/>
    <x v="0"/>
    <m/>
    <m/>
    <m/>
    <n v="1"/>
    <m/>
    <m/>
    <m/>
  </r>
  <r>
    <x v="5"/>
    <s v="Jun"/>
    <s v="Donnerstag"/>
    <s v=" 11:59:06"/>
    <x v="0"/>
    <m/>
    <m/>
    <m/>
    <m/>
    <m/>
    <m/>
    <m/>
    <m/>
    <n v="1"/>
    <m/>
    <m/>
    <x v="0"/>
    <m/>
    <m/>
    <m/>
    <m/>
    <m/>
    <m/>
    <m/>
  </r>
  <r>
    <x v="6"/>
    <s v="Jun"/>
    <s v="Donnerstag"/>
    <s v=" 12:07:42"/>
    <x v="1"/>
    <m/>
    <m/>
    <m/>
    <m/>
    <m/>
    <m/>
    <m/>
    <m/>
    <m/>
    <m/>
    <m/>
    <x v="0"/>
    <m/>
    <m/>
    <m/>
    <n v="1"/>
    <m/>
    <m/>
    <m/>
  </r>
  <r>
    <x v="7"/>
    <s v="Jun"/>
    <s v="Donnerstag"/>
    <s v=" 12:07:52"/>
    <x v="1"/>
    <m/>
    <m/>
    <m/>
    <m/>
    <m/>
    <m/>
    <m/>
    <m/>
    <m/>
    <m/>
    <m/>
    <x v="0"/>
    <m/>
    <n v="1"/>
    <m/>
    <m/>
    <m/>
    <m/>
    <m/>
  </r>
  <r>
    <x v="7"/>
    <s v="Jun"/>
    <s v="Donnerstag"/>
    <s v=" 12:10:56"/>
    <x v="1"/>
    <m/>
    <m/>
    <m/>
    <m/>
    <m/>
    <m/>
    <m/>
    <m/>
    <m/>
    <m/>
    <m/>
    <x v="0"/>
    <m/>
    <m/>
    <m/>
    <m/>
    <m/>
    <m/>
    <n v="1"/>
  </r>
  <r>
    <x v="7"/>
    <s v="Jun"/>
    <s v="Donnerstag"/>
    <s v=" 12:10:58"/>
    <x v="1"/>
    <n v="1"/>
    <m/>
    <m/>
    <m/>
    <m/>
    <m/>
    <m/>
    <m/>
    <m/>
    <m/>
    <m/>
    <x v="0"/>
    <m/>
    <m/>
    <m/>
    <m/>
    <m/>
    <m/>
    <m/>
  </r>
  <r>
    <x v="7"/>
    <s v="Jun"/>
    <s v="Donnerstag"/>
    <s v=" 12:11:00"/>
    <x v="1"/>
    <m/>
    <m/>
    <m/>
    <m/>
    <m/>
    <n v="1"/>
    <m/>
    <m/>
    <m/>
    <m/>
    <m/>
    <x v="0"/>
    <m/>
    <m/>
    <m/>
    <m/>
    <m/>
    <m/>
    <m/>
  </r>
  <r>
    <x v="6"/>
    <s v="Jun"/>
    <s v="Donnerstag"/>
    <s v=" 12:13:18"/>
    <x v="1"/>
    <m/>
    <m/>
    <m/>
    <n v="1"/>
    <m/>
    <m/>
    <m/>
    <m/>
    <m/>
    <m/>
    <m/>
    <x v="0"/>
    <m/>
    <m/>
    <m/>
    <m/>
    <m/>
    <m/>
    <m/>
  </r>
  <r>
    <x v="7"/>
    <s v="Jun"/>
    <s v="Donnerstag"/>
    <s v=" 12:16:42"/>
    <x v="1"/>
    <m/>
    <m/>
    <m/>
    <m/>
    <m/>
    <m/>
    <m/>
    <m/>
    <m/>
    <m/>
    <m/>
    <x v="0"/>
    <m/>
    <m/>
    <m/>
    <n v="1"/>
    <m/>
    <m/>
    <m/>
  </r>
  <r>
    <x v="6"/>
    <s v="Jun"/>
    <s v="Donnerstag"/>
    <s v=" 12:24:19"/>
    <x v="1"/>
    <m/>
    <m/>
    <m/>
    <n v="1"/>
    <m/>
    <m/>
    <m/>
    <m/>
    <m/>
    <m/>
    <m/>
    <x v="0"/>
    <m/>
    <m/>
    <m/>
    <m/>
    <m/>
    <m/>
    <m/>
  </r>
  <r>
    <x v="7"/>
    <s v="Jun"/>
    <s v="Donnerstag"/>
    <s v=" 12:25:29"/>
    <x v="1"/>
    <m/>
    <m/>
    <m/>
    <m/>
    <m/>
    <m/>
    <m/>
    <n v="1"/>
    <m/>
    <m/>
    <m/>
    <x v="0"/>
    <m/>
    <m/>
    <m/>
    <m/>
    <m/>
    <m/>
    <m/>
  </r>
  <r>
    <x v="6"/>
    <s v="Jun"/>
    <s v="Donnerstag"/>
    <s v=" 12:28:35"/>
    <x v="1"/>
    <m/>
    <m/>
    <m/>
    <m/>
    <m/>
    <n v="1"/>
    <m/>
    <m/>
    <m/>
    <m/>
    <m/>
    <x v="0"/>
    <m/>
    <m/>
    <m/>
    <m/>
    <m/>
    <m/>
    <m/>
  </r>
  <r>
    <x v="6"/>
    <s v="Jun"/>
    <s v="Donnerstag"/>
    <s v=" 12:37:14"/>
    <x v="1"/>
    <m/>
    <m/>
    <m/>
    <m/>
    <m/>
    <m/>
    <m/>
    <m/>
    <m/>
    <m/>
    <m/>
    <x v="0"/>
    <m/>
    <m/>
    <m/>
    <m/>
    <m/>
    <m/>
    <n v="1"/>
  </r>
  <r>
    <x v="7"/>
    <s v="Jun"/>
    <s v="Donnerstag"/>
    <s v=" 12:43:45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2:45:00"/>
    <x v="1"/>
    <m/>
    <n v="1"/>
    <m/>
    <m/>
    <m/>
    <m/>
    <m/>
    <m/>
    <m/>
    <m/>
    <m/>
    <x v="0"/>
    <m/>
    <m/>
    <m/>
    <m/>
    <m/>
    <m/>
    <m/>
  </r>
  <r>
    <x v="4"/>
    <s v="Jun"/>
    <s v="Donnerstag"/>
    <s v=" 12:45:31"/>
    <x v="1"/>
    <m/>
    <m/>
    <m/>
    <m/>
    <m/>
    <m/>
    <m/>
    <m/>
    <m/>
    <m/>
    <m/>
    <x v="0"/>
    <n v="1"/>
    <m/>
    <m/>
    <m/>
    <m/>
    <m/>
    <m/>
  </r>
  <r>
    <x v="6"/>
    <s v="Jun"/>
    <s v="Donnerstag"/>
    <s v=" 12:47:04"/>
    <x v="1"/>
    <m/>
    <m/>
    <m/>
    <n v="1"/>
    <m/>
    <m/>
    <m/>
    <m/>
    <m/>
    <m/>
    <m/>
    <x v="0"/>
    <m/>
    <m/>
    <m/>
    <m/>
    <m/>
    <m/>
    <m/>
  </r>
  <r>
    <x v="6"/>
    <s v="Jun"/>
    <s v="Donnerstag"/>
    <s v=" 12:48:04"/>
    <x v="1"/>
    <m/>
    <n v="1"/>
    <m/>
    <m/>
    <m/>
    <m/>
    <m/>
    <m/>
    <m/>
    <m/>
    <m/>
    <x v="0"/>
    <m/>
    <m/>
    <m/>
    <m/>
    <m/>
    <m/>
    <m/>
  </r>
  <r>
    <x v="6"/>
    <s v="Jun"/>
    <s v="Donnerstag"/>
    <s v=" 12:57:45"/>
    <x v="1"/>
    <m/>
    <m/>
    <m/>
    <m/>
    <m/>
    <m/>
    <m/>
    <m/>
    <m/>
    <m/>
    <m/>
    <x v="0"/>
    <m/>
    <m/>
    <m/>
    <n v="1"/>
    <m/>
    <m/>
    <m/>
  </r>
  <r>
    <x v="7"/>
    <s v="Jun"/>
    <s v="Donnerstag"/>
    <s v=" 12:59:08"/>
    <x v="1"/>
    <m/>
    <m/>
    <m/>
    <m/>
    <m/>
    <n v="1"/>
    <m/>
    <m/>
    <m/>
    <m/>
    <m/>
    <x v="0"/>
    <m/>
    <m/>
    <m/>
    <m/>
    <m/>
    <m/>
    <m/>
  </r>
  <r>
    <x v="5"/>
    <s v="Jun"/>
    <s v="Donnerstag"/>
    <s v=" 13:35:52"/>
    <x v="1"/>
    <m/>
    <n v="1"/>
    <m/>
    <m/>
    <m/>
    <m/>
    <m/>
    <m/>
    <m/>
    <m/>
    <m/>
    <x v="0"/>
    <m/>
    <m/>
    <m/>
    <m/>
    <m/>
    <m/>
    <m/>
  </r>
  <r>
    <x v="5"/>
    <s v="Jun"/>
    <s v="Donnerstag"/>
    <s v=" 13:35:57"/>
    <x v="1"/>
    <m/>
    <m/>
    <m/>
    <m/>
    <m/>
    <m/>
    <m/>
    <m/>
    <m/>
    <m/>
    <m/>
    <x v="0"/>
    <m/>
    <m/>
    <m/>
    <m/>
    <m/>
    <m/>
    <n v="1"/>
  </r>
  <r>
    <x v="7"/>
    <s v="Jun"/>
    <s v="Donnerstag"/>
    <s v=" 13:36:02"/>
    <x v="1"/>
    <m/>
    <m/>
    <m/>
    <m/>
    <m/>
    <m/>
    <m/>
    <m/>
    <m/>
    <m/>
    <m/>
    <x v="0"/>
    <m/>
    <n v="1"/>
    <m/>
    <m/>
    <m/>
    <m/>
    <m/>
  </r>
  <r>
    <x v="5"/>
    <s v="Jun"/>
    <s v="Donnerstag"/>
    <s v=" 13:36:02"/>
    <x v="1"/>
    <n v="1"/>
    <m/>
    <m/>
    <m/>
    <m/>
    <m/>
    <m/>
    <m/>
    <m/>
    <m/>
    <m/>
    <x v="0"/>
    <m/>
    <m/>
    <m/>
    <m/>
    <m/>
    <m/>
    <m/>
  </r>
  <r>
    <x v="7"/>
    <s v="Jun"/>
    <s v="Donnerstag"/>
    <s v=" 13:36:07"/>
    <x v="1"/>
    <m/>
    <m/>
    <m/>
    <m/>
    <m/>
    <m/>
    <m/>
    <m/>
    <m/>
    <m/>
    <m/>
    <x v="0"/>
    <m/>
    <n v="1"/>
    <m/>
    <m/>
    <m/>
    <m/>
    <m/>
  </r>
  <r>
    <x v="7"/>
    <s v="Jun"/>
    <s v="Donnerstag"/>
    <s v=" 13:36:59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3:37:01"/>
    <x v="1"/>
    <m/>
    <m/>
    <m/>
    <m/>
    <m/>
    <m/>
    <m/>
    <m/>
    <n v="1"/>
    <m/>
    <m/>
    <x v="0"/>
    <m/>
    <m/>
    <m/>
    <m/>
    <m/>
    <m/>
    <m/>
  </r>
  <r>
    <x v="5"/>
    <s v="Jun"/>
    <s v="Donnerstag"/>
    <s v=" 13:47:53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4:03:14"/>
    <x v="1"/>
    <m/>
    <m/>
    <m/>
    <n v="1"/>
    <m/>
    <m/>
    <m/>
    <m/>
    <m/>
    <m/>
    <m/>
    <x v="0"/>
    <m/>
    <m/>
    <m/>
    <m/>
    <m/>
    <m/>
    <m/>
  </r>
  <r>
    <x v="6"/>
    <s v="Jun"/>
    <s v="Donnerstag"/>
    <s v=" 14:04:47"/>
    <x v="1"/>
    <m/>
    <m/>
    <m/>
    <m/>
    <m/>
    <m/>
    <m/>
    <m/>
    <m/>
    <m/>
    <m/>
    <x v="0"/>
    <m/>
    <m/>
    <m/>
    <n v="1"/>
    <m/>
    <m/>
    <m/>
  </r>
  <r>
    <x v="5"/>
    <s v="Jun"/>
    <s v="Donnerstag"/>
    <s v=" 14:13:11"/>
    <x v="1"/>
    <n v="1"/>
    <m/>
    <m/>
    <m/>
    <m/>
    <m/>
    <m/>
    <m/>
    <m/>
    <m/>
    <m/>
    <x v="0"/>
    <m/>
    <m/>
    <m/>
    <m/>
    <m/>
    <m/>
    <m/>
  </r>
  <r>
    <x v="7"/>
    <s v="Jun"/>
    <s v="Donnerstag"/>
    <s v=" 14:18:42"/>
    <x v="1"/>
    <m/>
    <m/>
    <m/>
    <n v="1"/>
    <m/>
    <m/>
    <m/>
    <m/>
    <m/>
    <m/>
    <m/>
    <x v="0"/>
    <m/>
    <m/>
    <m/>
    <m/>
    <m/>
    <m/>
    <m/>
  </r>
  <r>
    <x v="4"/>
    <s v="Jun"/>
    <s v="Donnerstag"/>
    <s v=" 14:27:31"/>
    <x v="1"/>
    <m/>
    <m/>
    <m/>
    <m/>
    <m/>
    <n v="1"/>
    <m/>
    <m/>
    <m/>
    <m/>
    <m/>
    <x v="0"/>
    <m/>
    <m/>
    <m/>
    <m/>
    <m/>
    <m/>
    <m/>
  </r>
  <r>
    <x v="4"/>
    <s v="Jun"/>
    <s v="Donnerstag"/>
    <s v=" 14:27:34"/>
    <x v="1"/>
    <m/>
    <m/>
    <m/>
    <m/>
    <m/>
    <n v="1"/>
    <m/>
    <m/>
    <m/>
    <m/>
    <m/>
    <x v="0"/>
    <m/>
    <m/>
    <m/>
    <m/>
    <m/>
    <m/>
    <m/>
  </r>
  <r>
    <x v="7"/>
    <s v="Jun"/>
    <s v="Donnerstag"/>
    <s v=" 14:32:17"/>
    <x v="1"/>
    <m/>
    <m/>
    <m/>
    <m/>
    <m/>
    <m/>
    <m/>
    <n v="1"/>
    <m/>
    <m/>
    <m/>
    <x v="0"/>
    <m/>
    <m/>
    <m/>
    <m/>
    <m/>
    <m/>
    <m/>
  </r>
  <r>
    <x v="6"/>
    <s v="Jun"/>
    <s v="Donnerstag"/>
    <s v=" 14:40:08"/>
    <x v="1"/>
    <m/>
    <m/>
    <m/>
    <m/>
    <m/>
    <m/>
    <m/>
    <m/>
    <m/>
    <m/>
    <m/>
    <x v="0"/>
    <m/>
    <m/>
    <m/>
    <n v="1"/>
    <m/>
    <m/>
    <m/>
  </r>
  <r>
    <x v="6"/>
    <s v="Jun"/>
    <s v="Donnerstag"/>
    <s v=" 14:40:09"/>
    <x v="1"/>
    <m/>
    <m/>
    <m/>
    <m/>
    <m/>
    <m/>
    <m/>
    <m/>
    <m/>
    <m/>
    <m/>
    <x v="0"/>
    <m/>
    <m/>
    <m/>
    <m/>
    <m/>
    <m/>
    <n v="1"/>
  </r>
  <r>
    <x v="7"/>
    <s v="Jun"/>
    <s v="Donnerstag"/>
    <s v=" 14:43:41"/>
    <x v="1"/>
    <m/>
    <m/>
    <m/>
    <m/>
    <m/>
    <m/>
    <m/>
    <m/>
    <m/>
    <m/>
    <m/>
    <x v="0"/>
    <m/>
    <m/>
    <m/>
    <m/>
    <m/>
    <m/>
    <n v="1"/>
  </r>
  <r>
    <x v="6"/>
    <s v="Jun"/>
    <s v="Donnerstag"/>
    <s v=" 14:44:36"/>
    <x v="1"/>
    <m/>
    <m/>
    <m/>
    <n v="1"/>
    <m/>
    <m/>
    <m/>
    <m/>
    <m/>
    <m/>
    <m/>
    <x v="0"/>
    <m/>
    <m/>
    <m/>
    <m/>
    <m/>
    <m/>
    <m/>
  </r>
  <r>
    <x v="6"/>
    <s v="Jun"/>
    <s v="Donnerstag"/>
    <s v=" 14:44:41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4:45:36"/>
    <x v="1"/>
    <m/>
    <m/>
    <m/>
    <m/>
    <m/>
    <m/>
    <m/>
    <m/>
    <m/>
    <m/>
    <m/>
    <x v="0"/>
    <m/>
    <m/>
    <m/>
    <m/>
    <m/>
    <m/>
    <n v="1"/>
  </r>
  <r>
    <x v="7"/>
    <s v="Jun"/>
    <s v="Donnerstag"/>
    <s v=" 14:45:37"/>
    <x v="1"/>
    <m/>
    <m/>
    <m/>
    <m/>
    <m/>
    <m/>
    <m/>
    <m/>
    <m/>
    <m/>
    <m/>
    <x v="0"/>
    <m/>
    <m/>
    <m/>
    <m/>
    <m/>
    <m/>
    <n v="1"/>
  </r>
  <r>
    <x v="6"/>
    <s v="Jun"/>
    <s v="Donnerstag"/>
    <s v=" 14:57:42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5:02:45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5:05:57"/>
    <x v="1"/>
    <m/>
    <m/>
    <m/>
    <n v="1"/>
    <m/>
    <m/>
    <m/>
    <m/>
    <m/>
    <m/>
    <m/>
    <x v="0"/>
    <m/>
    <m/>
    <m/>
    <m/>
    <m/>
    <m/>
    <m/>
  </r>
  <r>
    <x v="6"/>
    <s v="Jun"/>
    <s v="Donnerstag"/>
    <s v=" 15:06:13"/>
    <x v="1"/>
    <m/>
    <m/>
    <m/>
    <m/>
    <m/>
    <m/>
    <m/>
    <n v="1"/>
    <m/>
    <m/>
    <m/>
    <x v="0"/>
    <m/>
    <m/>
    <m/>
    <m/>
    <m/>
    <m/>
    <m/>
  </r>
  <r>
    <x v="6"/>
    <s v="Jun"/>
    <s v="Donnerstag"/>
    <s v=" 15:07:29"/>
    <x v="1"/>
    <m/>
    <m/>
    <m/>
    <m/>
    <m/>
    <m/>
    <m/>
    <m/>
    <m/>
    <m/>
    <m/>
    <x v="0"/>
    <m/>
    <m/>
    <m/>
    <m/>
    <m/>
    <m/>
    <n v="1"/>
  </r>
  <r>
    <x v="6"/>
    <s v="Jun"/>
    <s v="Donnerstag"/>
    <s v=" 15:07:32"/>
    <x v="1"/>
    <m/>
    <m/>
    <m/>
    <m/>
    <m/>
    <m/>
    <m/>
    <m/>
    <n v="1"/>
    <m/>
    <m/>
    <x v="0"/>
    <m/>
    <m/>
    <m/>
    <m/>
    <m/>
    <m/>
    <m/>
  </r>
  <r>
    <x v="6"/>
    <s v="Jun"/>
    <s v="Donnerstag"/>
    <s v=" 15:07:35"/>
    <x v="1"/>
    <m/>
    <n v="1"/>
    <m/>
    <m/>
    <m/>
    <m/>
    <m/>
    <m/>
    <m/>
    <m/>
    <m/>
    <x v="0"/>
    <m/>
    <m/>
    <m/>
    <m/>
    <m/>
    <m/>
    <m/>
  </r>
  <r>
    <x v="6"/>
    <s v="Jun"/>
    <s v="Donnerstag"/>
    <s v=" 15:07:36"/>
    <x v="1"/>
    <n v="1"/>
    <m/>
    <m/>
    <m/>
    <m/>
    <m/>
    <m/>
    <m/>
    <m/>
    <m/>
    <m/>
    <x v="0"/>
    <m/>
    <m/>
    <m/>
    <m/>
    <m/>
    <m/>
    <m/>
  </r>
  <r>
    <x v="6"/>
    <s v="Jun"/>
    <s v="Donnerstag"/>
    <s v=" 15:09:43"/>
    <x v="1"/>
    <m/>
    <m/>
    <m/>
    <m/>
    <m/>
    <m/>
    <m/>
    <m/>
    <m/>
    <m/>
    <m/>
    <x v="0"/>
    <m/>
    <m/>
    <n v="1"/>
    <m/>
    <m/>
    <m/>
    <m/>
  </r>
  <r>
    <x v="4"/>
    <s v="Jun"/>
    <s v="Donnerstag"/>
    <s v=" 15:10:28"/>
    <x v="1"/>
    <m/>
    <m/>
    <m/>
    <m/>
    <m/>
    <m/>
    <m/>
    <n v="1"/>
    <m/>
    <m/>
    <m/>
    <x v="0"/>
    <m/>
    <m/>
    <m/>
    <m/>
    <m/>
    <m/>
    <m/>
  </r>
  <r>
    <x v="4"/>
    <s v="Jun"/>
    <s v="Donnerstag"/>
    <s v=" 15:10:30"/>
    <x v="1"/>
    <m/>
    <m/>
    <m/>
    <m/>
    <m/>
    <m/>
    <n v="1"/>
    <m/>
    <m/>
    <m/>
    <m/>
    <x v="0"/>
    <m/>
    <m/>
    <m/>
    <m/>
    <m/>
    <m/>
    <m/>
  </r>
  <r>
    <x v="4"/>
    <s v="Jun"/>
    <s v="Donnerstag"/>
    <s v=" 15:10:31"/>
    <x v="1"/>
    <m/>
    <m/>
    <m/>
    <m/>
    <m/>
    <m/>
    <m/>
    <m/>
    <m/>
    <m/>
    <m/>
    <x v="0"/>
    <m/>
    <m/>
    <m/>
    <n v="1"/>
    <m/>
    <m/>
    <m/>
  </r>
  <r>
    <x v="6"/>
    <s v="Jun"/>
    <s v="Donnerstag"/>
    <s v=" 15:12:55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5:17:03"/>
    <x v="1"/>
    <n v="1"/>
    <m/>
    <m/>
    <m/>
    <m/>
    <m/>
    <m/>
    <m/>
    <m/>
    <m/>
    <m/>
    <x v="0"/>
    <m/>
    <m/>
    <m/>
    <m/>
    <m/>
    <m/>
    <m/>
  </r>
  <r>
    <x v="7"/>
    <s v="Jun"/>
    <s v="Donnerstag"/>
    <s v=" 15:17:08"/>
    <x v="1"/>
    <m/>
    <m/>
    <m/>
    <m/>
    <m/>
    <m/>
    <m/>
    <m/>
    <n v="1"/>
    <m/>
    <m/>
    <x v="0"/>
    <m/>
    <m/>
    <m/>
    <m/>
    <m/>
    <m/>
    <m/>
  </r>
  <r>
    <x v="7"/>
    <s v="Jun"/>
    <s v="Donnerstag"/>
    <s v=" 15:19:29"/>
    <x v="1"/>
    <m/>
    <m/>
    <m/>
    <m/>
    <m/>
    <m/>
    <n v="1"/>
    <m/>
    <m/>
    <m/>
    <m/>
    <x v="0"/>
    <m/>
    <m/>
    <m/>
    <m/>
    <m/>
    <m/>
    <m/>
  </r>
  <r>
    <x v="6"/>
    <s v="Jun"/>
    <s v="Donnerstag"/>
    <s v=" 15:22:09"/>
    <x v="1"/>
    <m/>
    <m/>
    <m/>
    <m/>
    <m/>
    <m/>
    <m/>
    <m/>
    <m/>
    <m/>
    <m/>
    <x v="0"/>
    <m/>
    <m/>
    <m/>
    <n v="1"/>
    <m/>
    <m/>
    <m/>
  </r>
  <r>
    <x v="5"/>
    <s v="Jun"/>
    <s v="Donnerstag"/>
    <s v=" 15:22:12"/>
    <x v="1"/>
    <m/>
    <m/>
    <m/>
    <m/>
    <m/>
    <m/>
    <m/>
    <m/>
    <m/>
    <m/>
    <m/>
    <x v="0"/>
    <m/>
    <m/>
    <m/>
    <m/>
    <m/>
    <m/>
    <n v="1"/>
  </r>
  <r>
    <x v="6"/>
    <s v="Jun"/>
    <s v="Donnerstag"/>
    <s v=" 15:29:38"/>
    <x v="1"/>
    <m/>
    <n v="1"/>
    <m/>
    <m/>
    <m/>
    <m/>
    <m/>
    <m/>
    <m/>
    <m/>
    <m/>
    <x v="0"/>
    <m/>
    <m/>
    <m/>
    <m/>
    <m/>
    <m/>
    <m/>
  </r>
  <r>
    <x v="6"/>
    <s v="Jun"/>
    <s v="Donnerstag"/>
    <s v=" 15:29:43"/>
    <x v="1"/>
    <m/>
    <m/>
    <m/>
    <m/>
    <m/>
    <n v="1"/>
    <m/>
    <m/>
    <m/>
    <m/>
    <m/>
    <x v="0"/>
    <m/>
    <m/>
    <m/>
    <m/>
    <m/>
    <m/>
    <m/>
  </r>
  <r>
    <x v="4"/>
    <s v="Jun"/>
    <s v="Donnerstag"/>
    <s v=" 15:32:42"/>
    <x v="1"/>
    <m/>
    <m/>
    <m/>
    <m/>
    <m/>
    <m/>
    <m/>
    <m/>
    <n v="1"/>
    <m/>
    <m/>
    <x v="0"/>
    <m/>
    <m/>
    <m/>
    <m/>
    <m/>
    <m/>
    <m/>
  </r>
  <r>
    <x v="5"/>
    <s v="Jun"/>
    <s v="Donnerstag"/>
    <s v=" 15:38:10"/>
    <x v="1"/>
    <m/>
    <m/>
    <m/>
    <n v="1"/>
    <m/>
    <m/>
    <m/>
    <m/>
    <m/>
    <m/>
    <m/>
    <x v="0"/>
    <m/>
    <m/>
    <m/>
    <m/>
    <m/>
    <m/>
    <m/>
  </r>
  <r>
    <x v="7"/>
    <s v="Jun"/>
    <s v="Donnerstag"/>
    <s v=" 15:39:53"/>
    <x v="1"/>
    <m/>
    <m/>
    <m/>
    <m/>
    <m/>
    <m/>
    <m/>
    <m/>
    <m/>
    <m/>
    <m/>
    <x v="0"/>
    <m/>
    <m/>
    <m/>
    <n v="1"/>
    <m/>
    <m/>
    <m/>
  </r>
  <r>
    <x v="6"/>
    <s v="Jun"/>
    <s v="Donnerstag"/>
    <s v=" 15:45:50"/>
    <x v="1"/>
    <m/>
    <m/>
    <m/>
    <m/>
    <m/>
    <m/>
    <m/>
    <m/>
    <m/>
    <m/>
    <m/>
    <x v="0"/>
    <m/>
    <m/>
    <m/>
    <n v="1"/>
    <m/>
    <m/>
    <m/>
  </r>
  <r>
    <x v="6"/>
    <s v="Jun"/>
    <s v="Donnerstag"/>
    <s v=" 15:54:09"/>
    <x v="1"/>
    <m/>
    <m/>
    <m/>
    <m/>
    <m/>
    <m/>
    <m/>
    <m/>
    <n v="1"/>
    <m/>
    <m/>
    <x v="0"/>
    <m/>
    <m/>
    <m/>
    <m/>
    <m/>
    <m/>
    <m/>
  </r>
  <r>
    <x v="6"/>
    <s v="Jun"/>
    <s v="Donnerstag"/>
    <s v=" 16:01:08"/>
    <x v="3"/>
    <m/>
    <m/>
    <m/>
    <m/>
    <m/>
    <m/>
    <m/>
    <m/>
    <m/>
    <m/>
    <m/>
    <x v="0"/>
    <m/>
    <m/>
    <m/>
    <n v="1"/>
    <m/>
    <m/>
    <m/>
  </r>
  <r>
    <x v="7"/>
    <s v="Jun"/>
    <s v="Donnerstag"/>
    <s v=" 16:04:08"/>
    <x v="3"/>
    <m/>
    <m/>
    <m/>
    <m/>
    <m/>
    <n v="1"/>
    <m/>
    <m/>
    <m/>
    <m/>
    <m/>
    <x v="0"/>
    <m/>
    <m/>
    <m/>
    <m/>
    <m/>
    <m/>
    <m/>
  </r>
  <r>
    <x v="7"/>
    <s v="Jun"/>
    <s v="Donnerstag"/>
    <s v=" 16:04:08"/>
    <x v="3"/>
    <m/>
    <m/>
    <m/>
    <m/>
    <m/>
    <n v="1"/>
    <m/>
    <m/>
    <m/>
    <m/>
    <m/>
    <x v="0"/>
    <m/>
    <m/>
    <m/>
    <m/>
    <m/>
    <m/>
    <m/>
  </r>
  <r>
    <x v="5"/>
    <s v="Jun"/>
    <s v="Donnerstag"/>
    <s v=" 16:05:36"/>
    <x v="3"/>
    <m/>
    <m/>
    <m/>
    <m/>
    <m/>
    <n v="1"/>
    <m/>
    <m/>
    <m/>
    <m/>
    <m/>
    <x v="0"/>
    <m/>
    <m/>
    <m/>
    <m/>
    <m/>
    <m/>
    <m/>
  </r>
  <r>
    <x v="4"/>
    <s v="Jun"/>
    <s v="Donnerstag"/>
    <s v=" 16:06:32"/>
    <x v="3"/>
    <m/>
    <m/>
    <m/>
    <m/>
    <m/>
    <m/>
    <n v="1"/>
    <m/>
    <m/>
    <m/>
    <m/>
    <x v="0"/>
    <m/>
    <m/>
    <m/>
    <m/>
    <m/>
    <m/>
    <m/>
  </r>
  <r>
    <x v="4"/>
    <s v="Jun"/>
    <s v="Donnerstag"/>
    <s v=" 16:06:33"/>
    <x v="3"/>
    <m/>
    <m/>
    <m/>
    <m/>
    <m/>
    <m/>
    <n v="1"/>
    <m/>
    <m/>
    <m/>
    <m/>
    <x v="0"/>
    <m/>
    <m/>
    <m/>
    <m/>
    <m/>
    <m/>
    <m/>
  </r>
  <r>
    <x v="4"/>
    <s v="Jun"/>
    <s v="Donnerstag"/>
    <s v=" 16:06:34"/>
    <x v="3"/>
    <m/>
    <n v="1"/>
    <m/>
    <m/>
    <m/>
    <m/>
    <m/>
    <m/>
    <m/>
    <m/>
    <m/>
    <x v="0"/>
    <m/>
    <m/>
    <m/>
    <m/>
    <m/>
    <m/>
    <m/>
  </r>
  <r>
    <x v="4"/>
    <s v="Jun"/>
    <s v="Donnerstag"/>
    <s v=" 16:06:35"/>
    <x v="3"/>
    <m/>
    <n v="1"/>
    <m/>
    <m/>
    <m/>
    <m/>
    <m/>
    <m/>
    <m/>
    <m/>
    <m/>
    <x v="0"/>
    <m/>
    <m/>
    <m/>
    <m/>
    <m/>
    <m/>
    <m/>
  </r>
  <r>
    <x v="4"/>
    <s v="Jun"/>
    <s v="Donnerstag"/>
    <s v=" 16:06:38"/>
    <x v="3"/>
    <m/>
    <m/>
    <m/>
    <m/>
    <m/>
    <n v="1"/>
    <m/>
    <m/>
    <m/>
    <m/>
    <m/>
    <x v="0"/>
    <m/>
    <m/>
    <m/>
    <m/>
    <m/>
    <m/>
    <m/>
  </r>
  <r>
    <x v="5"/>
    <s v="Jun"/>
    <s v="Donnerstag"/>
    <s v=" 16:10:53"/>
    <x v="3"/>
    <m/>
    <m/>
    <m/>
    <m/>
    <m/>
    <m/>
    <m/>
    <m/>
    <m/>
    <m/>
    <m/>
    <x v="0"/>
    <m/>
    <m/>
    <m/>
    <m/>
    <m/>
    <m/>
    <n v="1"/>
  </r>
  <r>
    <x v="5"/>
    <s v="Jun"/>
    <s v="Donnerstag"/>
    <s v=" 16:16:40"/>
    <x v="3"/>
    <m/>
    <m/>
    <m/>
    <m/>
    <m/>
    <m/>
    <m/>
    <m/>
    <m/>
    <m/>
    <m/>
    <x v="0"/>
    <m/>
    <m/>
    <m/>
    <m/>
    <m/>
    <m/>
    <n v="1"/>
  </r>
  <r>
    <x v="6"/>
    <s v="Jun"/>
    <s v="Donnerstag"/>
    <s v=" 16:26:25"/>
    <x v="3"/>
    <m/>
    <m/>
    <m/>
    <n v="1"/>
    <m/>
    <m/>
    <m/>
    <m/>
    <m/>
    <m/>
    <m/>
    <x v="0"/>
    <m/>
    <m/>
    <m/>
    <m/>
    <m/>
    <m/>
    <m/>
  </r>
  <r>
    <x v="5"/>
    <s v="Jun"/>
    <s v="Donnerstag"/>
    <s v=" 16:28:31"/>
    <x v="3"/>
    <m/>
    <m/>
    <m/>
    <m/>
    <m/>
    <m/>
    <m/>
    <m/>
    <m/>
    <m/>
    <m/>
    <x v="0"/>
    <m/>
    <m/>
    <m/>
    <m/>
    <m/>
    <m/>
    <n v="1"/>
  </r>
  <r>
    <x v="5"/>
    <s v="Jun"/>
    <s v="Donnerstag"/>
    <s v=" 16:28:33"/>
    <x v="3"/>
    <m/>
    <m/>
    <m/>
    <m/>
    <m/>
    <m/>
    <m/>
    <m/>
    <m/>
    <m/>
    <m/>
    <x v="0"/>
    <m/>
    <m/>
    <m/>
    <m/>
    <m/>
    <m/>
    <n v="1"/>
  </r>
  <r>
    <x v="4"/>
    <s v="Jun"/>
    <s v="Donnerstag"/>
    <s v=" 16:30:39"/>
    <x v="3"/>
    <m/>
    <m/>
    <m/>
    <m/>
    <m/>
    <m/>
    <m/>
    <m/>
    <n v="1"/>
    <m/>
    <m/>
    <x v="0"/>
    <m/>
    <m/>
    <m/>
    <m/>
    <m/>
    <m/>
    <m/>
  </r>
  <r>
    <x v="5"/>
    <s v="Jun"/>
    <s v="Donnerstag"/>
    <s v=" 16:35:39"/>
    <x v="3"/>
    <m/>
    <m/>
    <m/>
    <m/>
    <m/>
    <m/>
    <m/>
    <m/>
    <m/>
    <m/>
    <m/>
    <x v="0"/>
    <m/>
    <m/>
    <m/>
    <n v="1"/>
    <m/>
    <m/>
    <m/>
  </r>
  <r>
    <x v="5"/>
    <s v="Jun"/>
    <s v="Donnerstag"/>
    <s v=" 16:35:40"/>
    <x v="3"/>
    <m/>
    <m/>
    <m/>
    <m/>
    <m/>
    <m/>
    <m/>
    <m/>
    <m/>
    <m/>
    <m/>
    <x v="0"/>
    <m/>
    <m/>
    <m/>
    <n v="1"/>
    <m/>
    <m/>
    <m/>
  </r>
  <r>
    <x v="7"/>
    <s v="Jun"/>
    <s v="Donnerstag"/>
    <s v=" 16:36:01"/>
    <x v="3"/>
    <m/>
    <m/>
    <m/>
    <m/>
    <m/>
    <m/>
    <m/>
    <m/>
    <m/>
    <m/>
    <m/>
    <x v="0"/>
    <m/>
    <m/>
    <m/>
    <m/>
    <m/>
    <m/>
    <n v="1"/>
  </r>
  <r>
    <x v="4"/>
    <s v="Jun"/>
    <s v="Donnerstag"/>
    <s v=" 16:46:41"/>
    <x v="3"/>
    <n v="1"/>
    <m/>
    <m/>
    <m/>
    <m/>
    <m/>
    <m/>
    <m/>
    <m/>
    <m/>
    <m/>
    <x v="0"/>
    <m/>
    <m/>
    <m/>
    <m/>
    <m/>
    <m/>
    <m/>
  </r>
  <r>
    <x v="5"/>
    <s v="Jun"/>
    <s v="Donnerstag"/>
    <s v=" 17:07:52"/>
    <x v="3"/>
    <m/>
    <m/>
    <m/>
    <n v="1"/>
    <m/>
    <m/>
    <m/>
    <m/>
    <m/>
    <m/>
    <m/>
    <x v="0"/>
    <m/>
    <m/>
    <m/>
    <m/>
    <m/>
    <m/>
    <m/>
  </r>
  <r>
    <x v="8"/>
    <s v="Jun"/>
    <s v="Freitag"/>
    <s v=" 09:03:58"/>
    <x v="0"/>
    <m/>
    <m/>
    <m/>
    <n v="1"/>
    <m/>
    <m/>
    <m/>
    <m/>
    <m/>
    <m/>
    <m/>
    <x v="0"/>
    <m/>
    <m/>
    <m/>
    <m/>
    <m/>
    <m/>
    <m/>
  </r>
  <r>
    <x v="9"/>
    <s v="Jun"/>
    <s v="Freitag"/>
    <s v=" 09:05:25"/>
    <x v="0"/>
    <m/>
    <m/>
    <m/>
    <m/>
    <m/>
    <m/>
    <m/>
    <m/>
    <n v="1"/>
    <m/>
    <m/>
    <x v="0"/>
    <m/>
    <m/>
    <m/>
    <m/>
    <m/>
    <m/>
    <m/>
  </r>
  <r>
    <x v="9"/>
    <s v="Jun"/>
    <s v="Freitag"/>
    <s v=" 09:12:52"/>
    <x v="0"/>
    <m/>
    <m/>
    <m/>
    <m/>
    <m/>
    <m/>
    <m/>
    <m/>
    <m/>
    <m/>
    <m/>
    <x v="0"/>
    <m/>
    <m/>
    <m/>
    <m/>
    <m/>
    <m/>
    <n v="1"/>
  </r>
  <r>
    <x v="10"/>
    <s v="Jun"/>
    <s v="Freitag"/>
    <s v=" 09:13:45"/>
    <x v="0"/>
    <m/>
    <m/>
    <m/>
    <m/>
    <m/>
    <n v="1"/>
    <m/>
    <m/>
    <m/>
    <m/>
    <m/>
    <x v="0"/>
    <m/>
    <m/>
    <m/>
    <m/>
    <m/>
    <m/>
    <m/>
  </r>
  <r>
    <x v="10"/>
    <s v="Jun"/>
    <s v="Freitag"/>
    <s v=" 09:13:46"/>
    <x v="0"/>
    <m/>
    <m/>
    <m/>
    <n v="1"/>
    <m/>
    <m/>
    <m/>
    <m/>
    <m/>
    <m/>
    <m/>
    <x v="0"/>
    <m/>
    <m/>
    <m/>
    <m/>
    <m/>
    <m/>
    <m/>
  </r>
  <r>
    <x v="10"/>
    <s v="Jun"/>
    <s v="Freitag"/>
    <s v=" 09:14:18"/>
    <x v="0"/>
    <m/>
    <n v="1"/>
    <m/>
    <m/>
    <m/>
    <m/>
    <m/>
    <m/>
    <m/>
    <m/>
    <m/>
    <x v="0"/>
    <m/>
    <m/>
    <m/>
    <m/>
    <m/>
    <m/>
    <m/>
  </r>
  <r>
    <x v="9"/>
    <s v="Jun"/>
    <s v="Freitag"/>
    <s v=" 09:17:10"/>
    <x v="0"/>
    <m/>
    <m/>
    <m/>
    <m/>
    <m/>
    <n v="1"/>
    <m/>
    <m/>
    <m/>
    <m/>
    <m/>
    <x v="0"/>
    <m/>
    <m/>
    <m/>
    <m/>
    <m/>
    <m/>
    <m/>
  </r>
  <r>
    <x v="9"/>
    <s v="Jun"/>
    <s v="Freitag"/>
    <s v=" 09:18:27"/>
    <x v="0"/>
    <m/>
    <m/>
    <m/>
    <m/>
    <m/>
    <m/>
    <m/>
    <m/>
    <m/>
    <m/>
    <m/>
    <x v="0"/>
    <m/>
    <n v="1"/>
    <m/>
    <m/>
    <m/>
    <m/>
    <m/>
  </r>
  <r>
    <x v="11"/>
    <s v="Jun"/>
    <s v="Freitag"/>
    <s v=" 09:18:50"/>
    <x v="0"/>
    <m/>
    <m/>
    <m/>
    <m/>
    <m/>
    <m/>
    <m/>
    <m/>
    <m/>
    <m/>
    <m/>
    <x v="0"/>
    <m/>
    <m/>
    <m/>
    <m/>
    <m/>
    <m/>
    <n v="1"/>
  </r>
  <r>
    <x v="9"/>
    <s v="Jun"/>
    <s v="Freitag"/>
    <s v=" 09:26:04"/>
    <x v="0"/>
    <m/>
    <m/>
    <m/>
    <m/>
    <m/>
    <m/>
    <m/>
    <m/>
    <m/>
    <m/>
    <m/>
    <x v="0"/>
    <m/>
    <m/>
    <n v="1"/>
    <m/>
    <m/>
    <m/>
    <m/>
  </r>
  <r>
    <x v="10"/>
    <s v="Jun"/>
    <s v="Freitag"/>
    <s v=" 09:30:17"/>
    <x v="0"/>
    <m/>
    <m/>
    <m/>
    <m/>
    <m/>
    <m/>
    <m/>
    <m/>
    <m/>
    <m/>
    <m/>
    <x v="0"/>
    <m/>
    <m/>
    <n v="1"/>
    <m/>
    <m/>
    <m/>
    <m/>
  </r>
  <r>
    <x v="11"/>
    <s v="Jun"/>
    <s v="Freitag"/>
    <s v=" 09:30:48"/>
    <x v="0"/>
    <m/>
    <n v="1"/>
    <m/>
    <m/>
    <m/>
    <m/>
    <m/>
    <m/>
    <m/>
    <m/>
    <m/>
    <x v="0"/>
    <m/>
    <m/>
    <m/>
    <m/>
    <m/>
    <m/>
    <m/>
  </r>
  <r>
    <x v="8"/>
    <s v="Jun"/>
    <s v="Freitag"/>
    <s v=" 09:32:31"/>
    <x v="0"/>
    <m/>
    <m/>
    <m/>
    <m/>
    <m/>
    <m/>
    <m/>
    <m/>
    <n v="1"/>
    <m/>
    <m/>
    <x v="0"/>
    <m/>
    <m/>
    <m/>
    <m/>
    <m/>
    <m/>
    <m/>
  </r>
  <r>
    <x v="10"/>
    <s v="Jun"/>
    <s v="Freitag"/>
    <s v=" 09:32:58"/>
    <x v="0"/>
    <m/>
    <m/>
    <m/>
    <m/>
    <m/>
    <m/>
    <m/>
    <m/>
    <m/>
    <m/>
    <m/>
    <x v="0"/>
    <m/>
    <m/>
    <m/>
    <m/>
    <m/>
    <m/>
    <n v="1"/>
  </r>
  <r>
    <x v="10"/>
    <s v="Jun"/>
    <s v="Freitag"/>
    <s v=" 09:33:03"/>
    <x v="0"/>
    <m/>
    <m/>
    <m/>
    <m/>
    <m/>
    <m/>
    <m/>
    <m/>
    <n v="1"/>
    <m/>
    <m/>
    <x v="0"/>
    <m/>
    <m/>
    <m/>
    <m/>
    <m/>
    <m/>
    <m/>
  </r>
  <r>
    <x v="8"/>
    <s v="Jun"/>
    <s v="Freitag"/>
    <s v=" 09:47:57"/>
    <x v="0"/>
    <m/>
    <m/>
    <m/>
    <m/>
    <m/>
    <m/>
    <m/>
    <m/>
    <m/>
    <m/>
    <m/>
    <x v="0"/>
    <m/>
    <n v="1"/>
    <m/>
    <m/>
    <m/>
    <m/>
    <m/>
  </r>
  <r>
    <x v="9"/>
    <s v="Jun"/>
    <s v="Freitag"/>
    <s v=" 09:48:08"/>
    <x v="0"/>
    <m/>
    <m/>
    <m/>
    <m/>
    <m/>
    <m/>
    <m/>
    <m/>
    <n v="1"/>
    <m/>
    <m/>
    <x v="0"/>
    <m/>
    <m/>
    <m/>
    <m/>
    <m/>
    <m/>
    <m/>
  </r>
  <r>
    <x v="9"/>
    <s v="Jun"/>
    <s v="Freitag"/>
    <s v=" 09:53:22"/>
    <x v="0"/>
    <m/>
    <m/>
    <m/>
    <m/>
    <m/>
    <m/>
    <m/>
    <m/>
    <m/>
    <m/>
    <m/>
    <x v="0"/>
    <m/>
    <m/>
    <m/>
    <n v="1"/>
    <m/>
    <m/>
    <m/>
  </r>
  <r>
    <x v="9"/>
    <s v="Jun"/>
    <s v="Freitag"/>
    <s v=" 09:53:23"/>
    <x v="0"/>
    <m/>
    <m/>
    <m/>
    <m/>
    <m/>
    <m/>
    <m/>
    <m/>
    <m/>
    <m/>
    <m/>
    <x v="0"/>
    <n v="1"/>
    <m/>
    <m/>
    <m/>
    <m/>
    <m/>
    <m/>
  </r>
  <r>
    <x v="11"/>
    <s v="Jun"/>
    <s v="Freitag"/>
    <s v=" 10:00:38"/>
    <x v="0"/>
    <m/>
    <m/>
    <m/>
    <n v="1"/>
    <m/>
    <m/>
    <m/>
    <m/>
    <m/>
    <m/>
    <m/>
    <x v="0"/>
    <m/>
    <m/>
    <m/>
    <m/>
    <m/>
    <m/>
    <m/>
  </r>
  <r>
    <x v="11"/>
    <s v="Jun"/>
    <s v="Freitag"/>
    <s v=" 10:00:50"/>
    <x v="0"/>
    <m/>
    <m/>
    <m/>
    <m/>
    <m/>
    <m/>
    <m/>
    <m/>
    <m/>
    <m/>
    <m/>
    <x v="0"/>
    <m/>
    <m/>
    <m/>
    <m/>
    <m/>
    <m/>
    <n v="1"/>
  </r>
  <r>
    <x v="9"/>
    <s v="Jun"/>
    <s v="Freitag"/>
    <s v=" 10:01:57"/>
    <x v="0"/>
    <m/>
    <m/>
    <m/>
    <m/>
    <m/>
    <m/>
    <m/>
    <n v="1"/>
    <m/>
    <m/>
    <m/>
    <x v="0"/>
    <m/>
    <m/>
    <m/>
    <m/>
    <m/>
    <m/>
    <m/>
  </r>
  <r>
    <x v="10"/>
    <s v="Jun"/>
    <s v="Freitag"/>
    <s v=" 10:02:58"/>
    <x v="0"/>
    <m/>
    <m/>
    <m/>
    <m/>
    <m/>
    <m/>
    <m/>
    <m/>
    <m/>
    <m/>
    <m/>
    <x v="0"/>
    <m/>
    <m/>
    <m/>
    <n v="1"/>
    <m/>
    <m/>
    <m/>
  </r>
  <r>
    <x v="10"/>
    <s v="Jun"/>
    <s v="Freitag"/>
    <s v=" 10:03:21"/>
    <x v="0"/>
    <m/>
    <m/>
    <m/>
    <m/>
    <m/>
    <m/>
    <m/>
    <m/>
    <n v="1"/>
    <m/>
    <m/>
    <x v="0"/>
    <m/>
    <m/>
    <m/>
    <m/>
    <m/>
    <m/>
    <m/>
  </r>
  <r>
    <x v="9"/>
    <s v="Jun"/>
    <s v="Freitag"/>
    <s v=" 10:05:41"/>
    <x v="0"/>
    <m/>
    <m/>
    <m/>
    <m/>
    <m/>
    <m/>
    <m/>
    <m/>
    <n v="1"/>
    <m/>
    <m/>
    <x v="0"/>
    <m/>
    <m/>
    <m/>
    <m/>
    <m/>
    <m/>
    <m/>
  </r>
  <r>
    <x v="9"/>
    <s v="Jun"/>
    <s v="Freitag"/>
    <s v=" 10:05:47"/>
    <x v="0"/>
    <m/>
    <m/>
    <m/>
    <m/>
    <m/>
    <m/>
    <m/>
    <m/>
    <n v="1"/>
    <m/>
    <m/>
    <x v="0"/>
    <m/>
    <m/>
    <m/>
    <m/>
    <m/>
    <m/>
    <m/>
  </r>
  <r>
    <x v="11"/>
    <s v="Jun"/>
    <s v="Freitag"/>
    <s v=" 10:14:55"/>
    <x v="0"/>
    <m/>
    <m/>
    <m/>
    <m/>
    <n v="1"/>
    <m/>
    <m/>
    <m/>
    <m/>
    <m/>
    <m/>
    <x v="0"/>
    <m/>
    <m/>
    <m/>
    <m/>
    <m/>
    <m/>
    <m/>
  </r>
  <r>
    <x v="11"/>
    <s v="Jun"/>
    <s v="Freitag"/>
    <s v=" 10:15:01"/>
    <x v="0"/>
    <m/>
    <m/>
    <m/>
    <n v="1"/>
    <m/>
    <m/>
    <m/>
    <m/>
    <m/>
    <m/>
    <m/>
    <x v="0"/>
    <m/>
    <m/>
    <m/>
    <m/>
    <m/>
    <m/>
    <m/>
  </r>
  <r>
    <x v="8"/>
    <s v="Jun"/>
    <s v="Freitag"/>
    <s v=" 10:15:25"/>
    <x v="0"/>
    <m/>
    <m/>
    <m/>
    <m/>
    <m/>
    <m/>
    <n v="1"/>
    <m/>
    <m/>
    <m/>
    <m/>
    <x v="0"/>
    <m/>
    <m/>
    <m/>
    <m/>
    <m/>
    <m/>
    <m/>
  </r>
  <r>
    <x v="8"/>
    <s v="Jun"/>
    <s v="Freitag"/>
    <s v=" 10:15:28"/>
    <x v="0"/>
    <m/>
    <m/>
    <m/>
    <m/>
    <m/>
    <m/>
    <m/>
    <m/>
    <n v="1"/>
    <m/>
    <m/>
    <x v="0"/>
    <m/>
    <m/>
    <m/>
    <m/>
    <m/>
    <m/>
    <m/>
  </r>
  <r>
    <x v="9"/>
    <s v="Jun"/>
    <s v="Freitag"/>
    <s v=" 10:16:36"/>
    <x v="0"/>
    <m/>
    <m/>
    <m/>
    <m/>
    <m/>
    <m/>
    <m/>
    <m/>
    <n v="1"/>
    <m/>
    <m/>
    <x v="0"/>
    <m/>
    <m/>
    <m/>
    <m/>
    <m/>
    <m/>
    <m/>
  </r>
  <r>
    <x v="9"/>
    <s v="Jun"/>
    <s v="Freitag"/>
    <s v=" 10:25:02"/>
    <x v="0"/>
    <m/>
    <m/>
    <m/>
    <m/>
    <m/>
    <m/>
    <m/>
    <m/>
    <n v="1"/>
    <m/>
    <m/>
    <x v="0"/>
    <m/>
    <m/>
    <m/>
    <m/>
    <m/>
    <m/>
    <m/>
  </r>
  <r>
    <x v="8"/>
    <s v="Jun"/>
    <s v="Freitag"/>
    <s v=" 10:29:50"/>
    <x v="0"/>
    <m/>
    <m/>
    <m/>
    <n v="1"/>
    <m/>
    <m/>
    <m/>
    <m/>
    <m/>
    <m/>
    <m/>
    <x v="0"/>
    <m/>
    <m/>
    <m/>
    <m/>
    <m/>
    <m/>
    <m/>
  </r>
  <r>
    <x v="10"/>
    <s v="Jun"/>
    <s v="Freitag"/>
    <s v=" 10:34:02"/>
    <x v="0"/>
    <m/>
    <m/>
    <m/>
    <m/>
    <m/>
    <m/>
    <m/>
    <m/>
    <n v="1"/>
    <m/>
    <m/>
    <x v="0"/>
    <m/>
    <m/>
    <m/>
    <m/>
    <m/>
    <m/>
    <m/>
  </r>
  <r>
    <x v="8"/>
    <s v="Jun"/>
    <s v="Freitag"/>
    <s v=" 10:35:13"/>
    <x v="0"/>
    <m/>
    <n v="1"/>
    <m/>
    <m/>
    <m/>
    <m/>
    <m/>
    <m/>
    <m/>
    <m/>
    <m/>
    <x v="0"/>
    <m/>
    <m/>
    <m/>
    <m/>
    <m/>
    <m/>
    <m/>
  </r>
  <r>
    <x v="10"/>
    <s v="Jun"/>
    <s v="Freitag"/>
    <s v=" 10:36:32"/>
    <x v="0"/>
    <m/>
    <m/>
    <m/>
    <m/>
    <m/>
    <m/>
    <m/>
    <m/>
    <n v="1"/>
    <m/>
    <m/>
    <x v="0"/>
    <m/>
    <m/>
    <m/>
    <m/>
    <m/>
    <m/>
    <m/>
  </r>
  <r>
    <x v="8"/>
    <s v="Jun"/>
    <s v="Freitag"/>
    <s v=" 10:40:22"/>
    <x v="0"/>
    <m/>
    <m/>
    <m/>
    <m/>
    <m/>
    <n v="1"/>
    <m/>
    <m/>
    <m/>
    <m/>
    <m/>
    <x v="0"/>
    <m/>
    <m/>
    <m/>
    <m/>
    <m/>
    <m/>
    <m/>
  </r>
  <r>
    <x v="10"/>
    <s v="Jun"/>
    <s v="Freitag"/>
    <s v=" 10:40:30"/>
    <x v="0"/>
    <m/>
    <m/>
    <m/>
    <m/>
    <m/>
    <m/>
    <m/>
    <m/>
    <m/>
    <m/>
    <m/>
    <x v="0"/>
    <m/>
    <m/>
    <m/>
    <n v="1"/>
    <m/>
    <m/>
    <m/>
  </r>
  <r>
    <x v="10"/>
    <s v="Jun"/>
    <s v="Freitag"/>
    <s v=" 10:40:50"/>
    <x v="0"/>
    <m/>
    <m/>
    <m/>
    <m/>
    <m/>
    <m/>
    <m/>
    <m/>
    <m/>
    <m/>
    <m/>
    <x v="0"/>
    <m/>
    <m/>
    <m/>
    <n v="1"/>
    <m/>
    <m/>
    <m/>
  </r>
  <r>
    <x v="8"/>
    <s v="Jun"/>
    <s v="Freitag"/>
    <s v=" 10:41:57"/>
    <x v="0"/>
    <m/>
    <m/>
    <m/>
    <n v="1"/>
    <m/>
    <m/>
    <m/>
    <m/>
    <m/>
    <m/>
    <m/>
    <x v="0"/>
    <m/>
    <m/>
    <m/>
    <m/>
    <m/>
    <m/>
    <m/>
  </r>
  <r>
    <x v="9"/>
    <s v="Jun"/>
    <s v="Freitag"/>
    <s v=" 10:42:33"/>
    <x v="0"/>
    <m/>
    <m/>
    <m/>
    <m/>
    <m/>
    <m/>
    <m/>
    <m/>
    <m/>
    <m/>
    <m/>
    <x v="0"/>
    <m/>
    <m/>
    <m/>
    <n v="1"/>
    <m/>
    <m/>
    <m/>
  </r>
  <r>
    <x v="9"/>
    <s v="Jun"/>
    <s v="Freitag"/>
    <s v=" 10:42:39"/>
    <x v="0"/>
    <m/>
    <m/>
    <m/>
    <m/>
    <m/>
    <n v="1"/>
    <m/>
    <m/>
    <m/>
    <m/>
    <m/>
    <x v="0"/>
    <m/>
    <m/>
    <m/>
    <m/>
    <m/>
    <m/>
    <m/>
  </r>
  <r>
    <x v="9"/>
    <s v="Jun"/>
    <s v="Freitag"/>
    <s v=" 10:42:42"/>
    <x v="0"/>
    <m/>
    <m/>
    <m/>
    <m/>
    <m/>
    <m/>
    <m/>
    <m/>
    <m/>
    <m/>
    <m/>
    <x v="0"/>
    <m/>
    <m/>
    <m/>
    <m/>
    <m/>
    <m/>
    <n v="1"/>
  </r>
  <r>
    <x v="8"/>
    <s v="Jun"/>
    <s v="Freitag"/>
    <s v=" 10:45:14"/>
    <x v="0"/>
    <m/>
    <m/>
    <m/>
    <n v="1"/>
    <m/>
    <m/>
    <m/>
    <m/>
    <m/>
    <m/>
    <m/>
    <x v="0"/>
    <m/>
    <m/>
    <m/>
    <m/>
    <m/>
    <m/>
    <m/>
  </r>
  <r>
    <x v="10"/>
    <s v="Jun"/>
    <s v="Freitag"/>
    <s v=" 10:49:02"/>
    <x v="0"/>
    <m/>
    <m/>
    <m/>
    <m/>
    <m/>
    <m/>
    <m/>
    <m/>
    <n v="1"/>
    <m/>
    <m/>
    <x v="0"/>
    <m/>
    <m/>
    <m/>
    <m/>
    <m/>
    <m/>
    <m/>
  </r>
  <r>
    <x v="9"/>
    <s v="Jun"/>
    <s v="Freitag"/>
    <s v=" 10:50:13"/>
    <x v="0"/>
    <m/>
    <m/>
    <m/>
    <m/>
    <m/>
    <m/>
    <m/>
    <m/>
    <m/>
    <m/>
    <n v="1"/>
    <x v="0"/>
    <m/>
    <m/>
    <m/>
    <m/>
    <m/>
    <m/>
    <m/>
  </r>
  <r>
    <x v="11"/>
    <s v="Jun"/>
    <s v="Freitag"/>
    <s v=" 10:52:08"/>
    <x v="0"/>
    <m/>
    <m/>
    <m/>
    <m/>
    <m/>
    <m/>
    <m/>
    <m/>
    <m/>
    <m/>
    <m/>
    <x v="0"/>
    <m/>
    <n v="1"/>
    <m/>
    <m/>
    <m/>
    <m/>
    <m/>
  </r>
  <r>
    <x v="11"/>
    <s v="Jun"/>
    <s v="Freitag"/>
    <s v=" 10:54:00"/>
    <x v="0"/>
    <m/>
    <n v="1"/>
    <m/>
    <m/>
    <m/>
    <m/>
    <m/>
    <m/>
    <m/>
    <m/>
    <m/>
    <x v="0"/>
    <m/>
    <m/>
    <m/>
    <m/>
    <m/>
    <m/>
    <m/>
  </r>
  <r>
    <x v="10"/>
    <s v="Jun"/>
    <s v="Freitag"/>
    <s v=" 10:57:10"/>
    <x v="0"/>
    <m/>
    <m/>
    <m/>
    <m/>
    <m/>
    <m/>
    <m/>
    <m/>
    <n v="1"/>
    <m/>
    <m/>
    <x v="0"/>
    <m/>
    <m/>
    <m/>
    <m/>
    <m/>
    <m/>
    <m/>
  </r>
  <r>
    <x v="10"/>
    <s v="Jun"/>
    <s v="Freitag"/>
    <s v=" 10:58:59"/>
    <x v="0"/>
    <m/>
    <m/>
    <m/>
    <n v="1"/>
    <m/>
    <m/>
    <m/>
    <m/>
    <m/>
    <m/>
    <m/>
    <x v="0"/>
    <m/>
    <m/>
    <m/>
    <m/>
    <m/>
    <m/>
    <m/>
  </r>
  <r>
    <x v="10"/>
    <s v="Jun"/>
    <s v="Freitag"/>
    <s v=" 11:00:30"/>
    <x v="0"/>
    <m/>
    <m/>
    <m/>
    <m/>
    <m/>
    <m/>
    <m/>
    <m/>
    <m/>
    <m/>
    <m/>
    <x v="0"/>
    <m/>
    <m/>
    <m/>
    <m/>
    <m/>
    <m/>
    <n v="1"/>
  </r>
  <r>
    <x v="8"/>
    <s v="Jun"/>
    <s v="Freitag"/>
    <s v=" 11:00:33"/>
    <x v="0"/>
    <m/>
    <m/>
    <m/>
    <m/>
    <m/>
    <m/>
    <m/>
    <m/>
    <n v="1"/>
    <m/>
    <m/>
    <x v="0"/>
    <m/>
    <m/>
    <m/>
    <m/>
    <m/>
    <m/>
    <m/>
  </r>
  <r>
    <x v="10"/>
    <s v="Jun"/>
    <s v="Freitag"/>
    <s v=" 11:00:46"/>
    <x v="0"/>
    <m/>
    <m/>
    <m/>
    <m/>
    <m/>
    <m/>
    <m/>
    <m/>
    <m/>
    <m/>
    <m/>
    <x v="0"/>
    <m/>
    <m/>
    <m/>
    <m/>
    <m/>
    <m/>
    <n v="1"/>
  </r>
  <r>
    <x v="11"/>
    <s v="Jun"/>
    <s v="Freitag"/>
    <s v=" 11:09:00"/>
    <x v="0"/>
    <m/>
    <n v="1"/>
    <m/>
    <m/>
    <m/>
    <m/>
    <m/>
    <m/>
    <m/>
    <m/>
    <m/>
    <x v="0"/>
    <m/>
    <m/>
    <m/>
    <m/>
    <m/>
    <m/>
    <m/>
  </r>
  <r>
    <x v="10"/>
    <s v="Jun"/>
    <s v="Freitag"/>
    <s v=" 11:11:19"/>
    <x v="0"/>
    <m/>
    <m/>
    <m/>
    <m/>
    <m/>
    <m/>
    <m/>
    <m/>
    <m/>
    <m/>
    <m/>
    <x v="0"/>
    <m/>
    <m/>
    <m/>
    <n v="1"/>
    <m/>
    <m/>
    <m/>
  </r>
  <r>
    <x v="9"/>
    <s v="Jun"/>
    <s v="Freitag"/>
    <s v=" 11:11:34"/>
    <x v="0"/>
    <m/>
    <n v="1"/>
    <m/>
    <m/>
    <m/>
    <m/>
    <m/>
    <m/>
    <m/>
    <m/>
    <m/>
    <x v="0"/>
    <m/>
    <m/>
    <m/>
    <m/>
    <m/>
    <m/>
    <m/>
  </r>
  <r>
    <x v="8"/>
    <s v="Jun"/>
    <s v="Freitag"/>
    <s v=" 11:13:04"/>
    <x v="0"/>
    <m/>
    <m/>
    <m/>
    <m/>
    <m/>
    <n v="1"/>
    <m/>
    <m/>
    <m/>
    <m/>
    <m/>
    <x v="0"/>
    <m/>
    <m/>
    <m/>
    <m/>
    <m/>
    <m/>
    <m/>
  </r>
  <r>
    <x v="11"/>
    <s v="Jun"/>
    <s v="Freitag"/>
    <s v=" 11:13:24"/>
    <x v="0"/>
    <m/>
    <m/>
    <m/>
    <m/>
    <m/>
    <m/>
    <m/>
    <m/>
    <n v="1"/>
    <m/>
    <m/>
    <x v="0"/>
    <m/>
    <m/>
    <m/>
    <m/>
    <m/>
    <m/>
    <m/>
  </r>
  <r>
    <x v="9"/>
    <s v="Jun"/>
    <s v="Freitag"/>
    <s v=" 11:15:12"/>
    <x v="0"/>
    <m/>
    <m/>
    <m/>
    <n v="1"/>
    <m/>
    <m/>
    <m/>
    <m/>
    <m/>
    <m/>
    <m/>
    <x v="0"/>
    <m/>
    <m/>
    <m/>
    <m/>
    <m/>
    <m/>
    <m/>
  </r>
  <r>
    <x v="11"/>
    <s v="Jun"/>
    <s v="Freitag"/>
    <s v=" 11:20:12"/>
    <x v="0"/>
    <m/>
    <m/>
    <m/>
    <m/>
    <m/>
    <n v="1"/>
    <m/>
    <m/>
    <m/>
    <m/>
    <m/>
    <x v="0"/>
    <m/>
    <m/>
    <m/>
    <m/>
    <m/>
    <m/>
    <m/>
  </r>
  <r>
    <x v="10"/>
    <s v="Jun"/>
    <s v="Freitag"/>
    <s v=" 11:20:19"/>
    <x v="0"/>
    <m/>
    <m/>
    <m/>
    <m/>
    <m/>
    <m/>
    <m/>
    <m/>
    <m/>
    <m/>
    <m/>
    <x v="0"/>
    <m/>
    <m/>
    <m/>
    <m/>
    <m/>
    <m/>
    <n v="1"/>
  </r>
  <r>
    <x v="8"/>
    <s v="Jun"/>
    <s v="Freitag"/>
    <s v=" 11:21:18"/>
    <x v="0"/>
    <m/>
    <m/>
    <m/>
    <m/>
    <m/>
    <n v="1"/>
    <m/>
    <m/>
    <m/>
    <m/>
    <m/>
    <x v="0"/>
    <m/>
    <m/>
    <m/>
    <m/>
    <m/>
    <m/>
    <m/>
  </r>
  <r>
    <x v="9"/>
    <s v="Jun"/>
    <s v="Freitag"/>
    <s v=" 11:24:31"/>
    <x v="0"/>
    <m/>
    <m/>
    <m/>
    <m/>
    <m/>
    <m/>
    <m/>
    <m/>
    <n v="1"/>
    <m/>
    <m/>
    <x v="0"/>
    <m/>
    <m/>
    <m/>
    <m/>
    <m/>
    <m/>
    <m/>
  </r>
  <r>
    <x v="10"/>
    <s v="Jun"/>
    <s v="Freitag"/>
    <s v=" 11:27:54"/>
    <x v="0"/>
    <m/>
    <m/>
    <m/>
    <m/>
    <m/>
    <m/>
    <m/>
    <m/>
    <m/>
    <m/>
    <m/>
    <x v="0"/>
    <m/>
    <m/>
    <m/>
    <n v="1"/>
    <m/>
    <m/>
    <m/>
  </r>
  <r>
    <x v="10"/>
    <s v="Jun"/>
    <s v="Freitag"/>
    <s v=" 11:27:55"/>
    <x v="0"/>
    <m/>
    <m/>
    <m/>
    <m/>
    <m/>
    <m/>
    <m/>
    <m/>
    <m/>
    <m/>
    <m/>
    <x v="0"/>
    <m/>
    <m/>
    <m/>
    <n v="1"/>
    <m/>
    <m/>
    <m/>
  </r>
  <r>
    <x v="11"/>
    <s v="Jun"/>
    <s v="Freitag"/>
    <s v=" 11:30:07"/>
    <x v="0"/>
    <m/>
    <m/>
    <m/>
    <n v="1"/>
    <m/>
    <m/>
    <m/>
    <m/>
    <m/>
    <m/>
    <m/>
    <x v="0"/>
    <m/>
    <m/>
    <m/>
    <m/>
    <m/>
    <m/>
    <m/>
  </r>
  <r>
    <x v="10"/>
    <s v="Jun"/>
    <s v="Freitag"/>
    <s v=" 11:31:23"/>
    <x v="0"/>
    <m/>
    <n v="1"/>
    <m/>
    <m/>
    <m/>
    <m/>
    <m/>
    <m/>
    <m/>
    <m/>
    <m/>
    <x v="0"/>
    <m/>
    <m/>
    <m/>
    <m/>
    <m/>
    <m/>
    <m/>
  </r>
  <r>
    <x v="10"/>
    <s v="Jun"/>
    <s v="Freitag"/>
    <s v=" 11:32:15"/>
    <x v="0"/>
    <m/>
    <m/>
    <m/>
    <m/>
    <m/>
    <m/>
    <m/>
    <m/>
    <m/>
    <m/>
    <m/>
    <x v="0"/>
    <m/>
    <m/>
    <m/>
    <m/>
    <m/>
    <m/>
    <n v="1"/>
  </r>
  <r>
    <x v="8"/>
    <s v="Jun"/>
    <s v="Freitag"/>
    <s v=" 11:37:11"/>
    <x v="0"/>
    <m/>
    <m/>
    <m/>
    <n v="1"/>
    <m/>
    <m/>
    <m/>
    <m/>
    <m/>
    <m/>
    <m/>
    <x v="0"/>
    <m/>
    <m/>
    <m/>
    <m/>
    <m/>
    <m/>
    <m/>
  </r>
  <r>
    <x v="11"/>
    <s v="Jun"/>
    <s v="Freitag"/>
    <s v=" 11:41:18"/>
    <x v="0"/>
    <m/>
    <m/>
    <m/>
    <n v="1"/>
    <m/>
    <m/>
    <m/>
    <m/>
    <m/>
    <m/>
    <m/>
    <x v="0"/>
    <m/>
    <m/>
    <m/>
    <m/>
    <m/>
    <m/>
    <m/>
  </r>
  <r>
    <x v="8"/>
    <s v="Jun"/>
    <s v="Freitag"/>
    <s v=" 11:50:28"/>
    <x v="0"/>
    <m/>
    <m/>
    <m/>
    <n v="1"/>
    <m/>
    <m/>
    <m/>
    <m/>
    <m/>
    <m/>
    <m/>
    <x v="0"/>
    <m/>
    <m/>
    <m/>
    <m/>
    <m/>
    <m/>
    <m/>
  </r>
  <r>
    <x v="10"/>
    <s v="Jun"/>
    <s v="Freitag"/>
    <s v=" 11:50:58"/>
    <x v="0"/>
    <m/>
    <m/>
    <m/>
    <m/>
    <m/>
    <m/>
    <m/>
    <m/>
    <m/>
    <m/>
    <m/>
    <x v="0"/>
    <m/>
    <m/>
    <m/>
    <n v="1"/>
    <m/>
    <m/>
    <m/>
  </r>
  <r>
    <x v="10"/>
    <s v="Jun"/>
    <s v="Freitag"/>
    <s v=" 11:52:15"/>
    <x v="0"/>
    <m/>
    <m/>
    <m/>
    <m/>
    <m/>
    <m/>
    <m/>
    <m/>
    <m/>
    <m/>
    <m/>
    <x v="0"/>
    <m/>
    <n v="1"/>
    <m/>
    <m/>
    <m/>
    <m/>
    <m/>
  </r>
  <r>
    <x v="8"/>
    <s v="Jun"/>
    <s v="Freitag"/>
    <s v=" 11:52:19"/>
    <x v="0"/>
    <m/>
    <m/>
    <m/>
    <m/>
    <m/>
    <m/>
    <m/>
    <n v="1"/>
    <m/>
    <m/>
    <m/>
    <x v="0"/>
    <m/>
    <m/>
    <m/>
    <m/>
    <m/>
    <m/>
    <m/>
  </r>
  <r>
    <x v="8"/>
    <s v="Jun"/>
    <s v="Freitag"/>
    <s v=" 11:53:11"/>
    <x v="0"/>
    <m/>
    <n v="1"/>
    <m/>
    <m/>
    <m/>
    <m/>
    <m/>
    <m/>
    <m/>
    <m/>
    <m/>
    <x v="0"/>
    <m/>
    <m/>
    <m/>
    <m/>
    <m/>
    <m/>
    <m/>
  </r>
  <r>
    <x v="9"/>
    <s v="Jun"/>
    <s v="Freitag"/>
    <s v=" 11:56:25"/>
    <x v="0"/>
    <m/>
    <m/>
    <m/>
    <m/>
    <m/>
    <m/>
    <m/>
    <m/>
    <n v="1"/>
    <m/>
    <m/>
    <x v="0"/>
    <m/>
    <m/>
    <m/>
    <m/>
    <m/>
    <m/>
    <m/>
  </r>
  <r>
    <x v="8"/>
    <s v="Jun"/>
    <s v="Freitag"/>
    <s v=" 11:59:06"/>
    <x v="0"/>
    <m/>
    <m/>
    <m/>
    <m/>
    <m/>
    <m/>
    <m/>
    <m/>
    <m/>
    <m/>
    <m/>
    <x v="0"/>
    <m/>
    <m/>
    <m/>
    <m/>
    <m/>
    <m/>
    <n v="1"/>
  </r>
  <r>
    <x v="8"/>
    <s v="Jun"/>
    <s v="Freitag"/>
    <s v=" 12:00:09"/>
    <x v="1"/>
    <m/>
    <m/>
    <m/>
    <m/>
    <m/>
    <m/>
    <m/>
    <m/>
    <m/>
    <m/>
    <m/>
    <x v="0"/>
    <m/>
    <m/>
    <m/>
    <m/>
    <m/>
    <m/>
    <n v="1"/>
  </r>
  <r>
    <x v="8"/>
    <s v="Jun"/>
    <s v="Freitag"/>
    <s v=" 12:05:39"/>
    <x v="1"/>
    <m/>
    <m/>
    <m/>
    <m/>
    <m/>
    <m/>
    <m/>
    <m/>
    <m/>
    <m/>
    <m/>
    <x v="0"/>
    <m/>
    <n v="1"/>
    <m/>
    <m/>
    <m/>
    <m/>
    <m/>
  </r>
  <r>
    <x v="9"/>
    <s v="Jun"/>
    <s v="Freitag"/>
    <s v=" 12:06:28"/>
    <x v="1"/>
    <m/>
    <m/>
    <m/>
    <n v="1"/>
    <m/>
    <m/>
    <m/>
    <m/>
    <m/>
    <m/>
    <m/>
    <x v="0"/>
    <m/>
    <m/>
    <m/>
    <m/>
    <m/>
    <m/>
    <m/>
  </r>
  <r>
    <x v="10"/>
    <s v="Jun"/>
    <s v="Freitag"/>
    <s v=" 12:07:35"/>
    <x v="1"/>
    <m/>
    <m/>
    <m/>
    <m/>
    <m/>
    <m/>
    <m/>
    <m/>
    <m/>
    <m/>
    <m/>
    <x v="0"/>
    <m/>
    <m/>
    <m/>
    <n v="1"/>
    <m/>
    <m/>
    <m/>
  </r>
  <r>
    <x v="9"/>
    <s v="Jun"/>
    <s v="Freitag"/>
    <s v=" 12:26:22"/>
    <x v="1"/>
    <m/>
    <m/>
    <m/>
    <m/>
    <m/>
    <m/>
    <m/>
    <m/>
    <m/>
    <m/>
    <m/>
    <x v="0"/>
    <m/>
    <m/>
    <m/>
    <m/>
    <m/>
    <m/>
    <n v="1"/>
  </r>
  <r>
    <x v="9"/>
    <s v="Jun"/>
    <s v="Freitag"/>
    <s v=" 12:26:23"/>
    <x v="1"/>
    <m/>
    <m/>
    <m/>
    <m/>
    <m/>
    <m/>
    <m/>
    <m/>
    <m/>
    <m/>
    <m/>
    <x v="0"/>
    <m/>
    <m/>
    <m/>
    <m/>
    <m/>
    <m/>
    <n v="1"/>
  </r>
  <r>
    <x v="9"/>
    <s v="Jun"/>
    <s v="Freitag"/>
    <s v=" 12:26:24"/>
    <x v="1"/>
    <m/>
    <m/>
    <m/>
    <m/>
    <m/>
    <m/>
    <m/>
    <m/>
    <m/>
    <m/>
    <m/>
    <x v="0"/>
    <m/>
    <m/>
    <m/>
    <n v="1"/>
    <m/>
    <m/>
    <m/>
  </r>
  <r>
    <x v="9"/>
    <s v="Jun"/>
    <s v="Freitag"/>
    <s v=" 12:26:29"/>
    <x v="1"/>
    <m/>
    <m/>
    <m/>
    <n v="1"/>
    <m/>
    <m/>
    <m/>
    <m/>
    <m/>
    <m/>
    <m/>
    <x v="0"/>
    <m/>
    <m/>
    <m/>
    <m/>
    <m/>
    <m/>
    <m/>
  </r>
  <r>
    <x v="9"/>
    <s v="Jun"/>
    <s v="Freitag"/>
    <s v=" 12:26:36"/>
    <x v="1"/>
    <m/>
    <m/>
    <m/>
    <m/>
    <m/>
    <m/>
    <m/>
    <m/>
    <m/>
    <m/>
    <m/>
    <x v="0"/>
    <m/>
    <m/>
    <m/>
    <m/>
    <m/>
    <m/>
    <n v="1"/>
  </r>
  <r>
    <x v="11"/>
    <s v="Jun"/>
    <s v="Freitag"/>
    <s v=" 12:40:17"/>
    <x v="1"/>
    <n v="1"/>
    <m/>
    <m/>
    <m/>
    <m/>
    <m/>
    <m/>
    <m/>
    <m/>
    <m/>
    <m/>
    <x v="0"/>
    <m/>
    <m/>
    <m/>
    <m/>
    <m/>
    <m/>
    <m/>
  </r>
  <r>
    <x v="11"/>
    <s v="Jun"/>
    <s v="Freitag"/>
    <s v=" 12:41:27"/>
    <x v="1"/>
    <m/>
    <n v="1"/>
    <m/>
    <m/>
    <m/>
    <m/>
    <m/>
    <m/>
    <m/>
    <m/>
    <m/>
    <x v="0"/>
    <m/>
    <m/>
    <m/>
    <m/>
    <m/>
    <m/>
    <m/>
  </r>
  <r>
    <x v="9"/>
    <s v="Jun"/>
    <s v="Freitag"/>
    <s v=" 12:43:41"/>
    <x v="1"/>
    <m/>
    <m/>
    <m/>
    <n v="1"/>
    <m/>
    <m/>
    <m/>
    <m/>
    <m/>
    <m/>
    <m/>
    <x v="0"/>
    <m/>
    <m/>
    <m/>
    <m/>
    <m/>
    <m/>
    <m/>
  </r>
  <r>
    <x v="8"/>
    <s v="Jun"/>
    <s v="Freitag"/>
    <s v=" 12:45:25"/>
    <x v="1"/>
    <m/>
    <m/>
    <m/>
    <m/>
    <m/>
    <m/>
    <m/>
    <m/>
    <m/>
    <m/>
    <m/>
    <x v="0"/>
    <m/>
    <m/>
    <m/>
    <n v="1"/>
    <m/>
    <m/>
    <m/>
  </r>
  <r>
    <x v="10"/>
    <s v="Jun"/>
    <s v="Freitag"/>
    <s v=" 13:04:24"/>
    <x v="1"/>
    <m/>
    <m/>
    <m/>
    <n v="1"/>
    <m/>
    <m/>
    <m/>
    <m/>
    <m/>
    <m/>
    <m/>
    <x v="0"/>
    <m/>
    <m/>
    <m/>
    <m/>
    <m/>
    <m/>
    <m/>
  </r>
  <r>
    <x v="9"/>
    <s v="Jun"/>
    <s v="Freitag"/>
    <s v=" 13:08:22"/>
    <x v="1"/>
    <m/>
    <m/>
    <m/>
    <m/>
    <m/>
    <m/>
    <m/>
    <m/>
    <n v="1"/>
    <m/>
    <m/>
    <x v="0"/>
    <m/>
    <m/>
    <m/>
    <m/>
    <m/>
    <m/>
    <m/>
  </r>
  <r>
    <x v="10"/>
    <s v="Jun"/>
    <s v="Freitag"/>
    <s v=" 13:16:54"/>
    <x v="1"/>
    <m/>
    <m/>
    <m/>
    <m/>
    <m/>
    <m/>
    <m/>
    <m/>
    <m/>
    <m/>
    <m/>
    <x v="0"/>
    <m/>
    <m/>
    <m/>
    <m/>
    <m/>
    <m/>
    <n v="1"/>
  </r>
  <r>
    <x v="9"/>
    <s v="Jun"/>
    <s v="Freitag"/>
    <s v=" 13:20:35"/>
    <x v="1"/>
    <m/>
    <m/>
    <m/>
    <n v="1"/>
    <m/>
    <m/>
    <m/>
    <m/>
    <m/>
    <m/>
    <m/>
    <x v="0"/>
    <m/>
    <m/>
    <m/>
    <m/>
    <m/>
    <m/>
    <m/>
  </r>
  <r>
    <x v="10"/>
    <s v="Jun"/>
    <s v="Freitag"/>
    <s v=" 13:21:29"/>
    <x v="1"/>
    <m/>
    <m/>
    <m/>
    <n v="1"/>
    <m/>
    <m/>
    <m/>
    <m/>
    <m/>
    <m/>
    <m/>
    <x v="0"/>
    <m/>
    <m/>
    <m/>
    <m/>
    <m/>
    <m/>
    <m/>
  </r>
  <r>
    <x v="9"/>
    <s v="Jun"/>
    <s v="Freitag"/>
    <s v=" 13:23:54"/>
    <x v="1"/>
    <n v="1"/>
    <m/>
    <m/>
    <m/>
    <m/>
    <m/>
    <m/>
    <m/>
    <m/>
    <m/>
    <m/>
    <x v="0"/>
    <m/>
    <m/>
    <m/>
    <m/>
    <m/>
    <m/>
    <m/>
  </r>
  <r>
    <x v="11"/>
    <s v="Jun"/>
    <s v="Freitag"/>
    <s v=" 13:29:54"/>
    <x v="1"/>
    <m/>
    <m/>
    <m/>
    <m/>
    <m/>
    <m/>
    <m/>
    <m/>
    <m/>
    <m/>
    <m/>
    <x v="0"/>
    <m/>
    <m/>
    <m/>
    <m/>
    <m/>
    <m/>
    <n v="1"/>
  </r>
  <r>
    <x v="11"/>
    <s v="Jun"/>
    <s v="Freitag"/>
    <s v=" 13:35:18"/>
    <x v="1"/>
    <m/>
    <m/>
    <m/>
    <m/>
    <m/>
    <m/>
    <m/>
    <m/>
    <m/>
    <m/>
    <m/>
    <x v="0"/>
    <m/>
    <m/>
    <m/>
    <m/>
    <m/>
    <m/>
    <n v="1"/>
  </r>
  <r>
    <x v="9"/>
    <s v="Jun"/>
    <s v="Freitag"/>
    <s v=" 13:37:50"/>
    <x v="1"/>
    <m/>
    <m/>
    <m/>
    <m/>
    <m/>
    <m/>
    <m/>
    <m/>
    <m/>
    <m/>
    <m/>
    <x v="0"/>
    <m/>
    <m/>
    <m/>
    <n v="1"/>
    <m/>
    <m/>
    <m/>
  </r>
  <r>
    <x v="11"/>
    <s v="Jun"/>
    <s v="Freitag"/>
    <s v=" 13:37:54"/>
    <x v="1"/>
    <m/>
    <m/>
    <m/>
    <m/>
    <m/>
    <m/>
    <m/>
    <m/>
    <m/>
    <m/>
    <m/>
    <x v="0"/>
    <m/>
    <m/>
    <m/>
    <n v="1"/>
    <m/>
    <m/>
    <m/>
  </r>
  <r>
    <x v="11"/>
    <s v="Jun"/>
    <s v="Freitag"/>
    <s v=" 13:37:55"/>
    <x v="1"/>
    <m/>
    <m/>
    <m/>
    <m/>
    <m/>
    <m/>
    <m/>
    <m/>
    <m/>
    <m/>
    <m/>
    <x v="0"/>
    <m/>
    <n v="1"/>
    <m/>
    <m/>
    <m/>
    <m/>
    <m/>
  </r>
  <r>
    <x v="9"/>
    <s v="Jun"/>
    <s v="Freitag"/>
    <s v=" 13:40:47"/>
    <x v="1"/>
    <m/>
    <m/>
    <m/>
    <m/>
    <m/>
    <m/>
    <m/>
    <m/>
    <m/>
    <m/>
    <m/>
    <x v="0"/>
    <m/>
    <m/>
    <m/>
    <n v="1"/>
    <m/>
    <m/>
    <m/>
  </r>
  <r>
    <x v="9"/>
    <s v="Jun"/>
    <s v="Freitag"/>
    <s v=" 13:45:50"/>
    <x v="1"/>
    <m/>
    <n v="1"/>
    <m/>
    <m/>
    <m/>
    <m/>
    <m/>
    <m/>
    <m/>
    <m/>
    <m/>
    <x v="0"/>
    <m/>
    <m/>
    <m/>
    <m/>
    <m/>
    <m/>
    <m/>
  </r>
  <r>
    <x v="11"/>
    <s v="Jun"/>
    <s v="Freitag"/>
    <s v=" 13:53:14"/>
    <x v="1"/>
    <m/>
    <m/>
    <m/>
    <m/>
    <m/>
    <m/>
    <m/>
    <m/>
    <m/>
    <m/>
    <m/>
    <x v="0"/>
    <m/>
    <m/>
    <m/>
    <m/>
    <m/>
    <m/>
    <n v="1"/>
  </r>
  <r>
    <x v="11"/>
    <s v="Jun"/>
    <s v="Freitag"/>
    <s v=" 13:53:15"/>
    <x v="1"/>
    <m/>
    <m/>
    <m/>
    <m/>
    <m/>
    <m/>
    <m/>
    <m/>
    <n v="1"/>
    <m/>
    <m/>
    <x v="0"/>
    <m/>
    <m/>
    <m/>
    <m/>
    <m/>
    <m/>
    <m/>
  </r>
  <r>
    <x v="11"/>
    <s v="Jun"/>
    <s v="Freitag"/>
    <s v=" 13:53:17"/>
    <x v="1"/>
    <m/>
    <m/>
    <m/>
    <m/>
    <m/>
    <m/>
    <m/>
    <m/>
    <n v="1"/>
    <m/>
    <m/>
    <x v="0"/>
    <m/>
    <m/>
    <m/>
    <m/>
    <m/>
    <m/>
    <m/>
  </r>
  <r>
    <x v="10"/>
    <s v="Jun"/>
    <s v="Freitag"/>
    <s v=" 13:55:34"/>
    <x v="1"/>
    <m/>
    <m/>
    <m/>
    <m/>
    <m/>
    <m/>
    <m/>
    <m/>
    <m/>
    <m/>
    <m/>
    <x v="0"/>
    <m/>
    <m/>
    <m/>
    <n v="1"/>
    <m/>
    <m/>
    <m/>
  </r>
  <r>
    <x v="10"/>
    <s v="Jun"/>
    <s v="Freitag"/>
    <s v=" 13:55:37"/>
    <x v="1"/>
    <m/>
    <m/>
    <m/>
    <m/>
    <m/>
    <m/>
    <m/>
    <m/>
    <m/>
    <m/>
    <m/>
    <x v="0"/>
    <m/>
    <m/>
    <m/>
    <n v="1"/>
    <m/>
    <m/>
    <m/>
  </r>
  <r>
    <x v="10"/>
    <s v="Jun"/>
    <s v="Freitag"/>
    <s v=" 14:01:09"/>
    <x v="1"/>
    <m/>
    <m/>
    <m/>
    <m/>
    <m/>
    <m/>
    <m/>
    <m/>
    <m/>
    <m/>
    <m/>
    <x v="0"/>
    <m/>
    <m/>
    <m/>
    <m/>
    <m/>
    <m/>
    <n v="1"/>
  </r>
  <r>
    <x v="9"/>
    <s v="Jun"/>
    <s v="Freitag"/>
    <s v=" 14:04:26"/>
    <x v="1"/>
    <m/>
    <m/>
    <m/>
    <m/>
    <m/>
    <m/>
    <m/>
    <m/>
    <n v="1"/>
    <m/>
    <m/>
    <x v="0"/>
    <m/>
    <m/>
    <m/>
    <m/>
    <m/>
    <m/>
    <m/>
  </r>
  <r>
    <x v="10"/>
    <s v="Jun"/>
    <s v="Freitag"/>
    <s v=" 14:09:10"/>
    <x v="1"/>
    <m/>
    <n v="1"/>
    <m/>
    <m/>
    <m/>
    <m/>
    <m/>
    <m/>
    <m/>
    <m/>
    <m/>
    <x v="0"/>
    <m/>
    <m/>
    <m/>
    <m/>
    <m/>
    <m/>
    <m/>
  </r>
  <r>
    <x v="8"/>
    <s v="Jun"/>
    <s v="Freitag"/>
    <s v=" 14:10:04"/>
    <x v="1"/>
    <m/>
    <m/>
    <m/>
    <m/>
    <m/>
    <m/>
    <m/>
    <n v="1"/>
    <m/>
    <m/>
    <m/>
    <x v="0"/>
    <m/>
    <m/>
    <m/>
    <m/>
    <m/>
    <m/>
    <m/>
  </r>
  <r>
    <x v="8"/>
    <s v="Jun"/>
    <s v="Freitag"/>
    <s v=" 14:12:07"/>
    <x v="1"/>
    <m/>
    <m/>
    <m/>
    <n v="1"/>
    <m/>
    <m/>
    <m/>
    <m/>
    <m/>
    <m/>
    <m/>
    <x v="0"/>
    <m/>
    <m/>
    <m/>
    <m/>
    <m/>
    <m/>
    <m/>
  </r>
  <r>
    <x v="9"/>
    <s v="Jun"/>
    <s v="Freitag"/>
    <s v=" 14:18:21"/>
    <x v="1"/>
    <n v="1"/>
    <m/>
    <m/>
    <m/>
    <m/>
    <m/>
    <m/>
    <m/>
    <m/>
    <m/>
    <m/>
    <x v="0"/>
    <m/>
    <m/>
    <m/>
    <m/>
    <m/>
    <m/>
    <m/>
  </r>
  <r>
    <x v="10"/>
    <s v="Jun"/>
    <s v="Freitag"/>
    <s v=" 14:28:40"/>
    <x v="1"/>
    <m/>
    <m/>
    <m/>
    <m/>
    <m/>
    <n v="1"/>
    <m/>
    <m/>
    <m/>
    <m/>
    <m/>
    <x v="0"/>
    <m/>
    <m/>
    <m/>
    <m/>
    <m/>
    <m/>
    <m/>
  </r>
  <r>
    <x v="11"/>
    <s v="Jun"/>
    <s v="Freitag"/>
    <s v=" 14:33:16"/>
    <x v="1"/>
    <m/>
    <m/>
    <m/>
    <m/>
    <m/>
    <m/>
    <m/>
    <m/>
    <m/>
    <m/>
    <m/>
    <x v="0"/>
    <m/>
    <m/>
    <m/>
    <n v="1"/>
    <m/>
    <m/>
    <m/>
  </r>
  <r>
    <x v="8"/>
    <s v="Jun"/>
    <s v="Freitag"/>
    <s v=" 14:33:59"/>
    <x v="1"/>
    <m/>
    <m/>
    <m/>
    <m/>
    <m/>
    <m/>
    <m/>
    <m/>
    <n v="1"/>
    <m/>
    <m/>
    <x v="0"/>
    <m/>
    <m/>
    <m/>
    <m/>
    <m/>
    <m/>
    <m/>
  </r>
  <r>
    <x v="8"/>
    <s v="Jun"/>
    <s v="Freitag"/>
    <s v=" 14:35:48"/>
    <x v="1"/>
    <m/>
    <m/>
    <m/>
    <n v="1"/>
    <m/>
    <m/>
    <m/>
    <m/>
    <m/>
    <m/>
    <m/>
    <x v="0"/>
    <m/>
    <m/>
    <m/>
    <m/>
    <m/>
    <m/>
    <m/>
  </r>
  <r>
    <x v="8"/>
    <s v="Jun"/>
    <s v="Freitag"/>
    <s v=" 14:37:21"/>
    <x v="1"/>
    <m/>
    <m/>
    <m/>
    <n v="1"/>
    <m/>
    <m/>
    <m/>
    <m/>
    <m/>
    <m/>
    <m/>
    <x v="0"/>
    <m/>
    <m/>
    <m/>
    <m/>
    <m/>
    <m/>
    <m/>
  </r>
  <r>
    <x v="11"/>
    <s v="Jun"/>
    <s v="Freitag"/>
    <s v=" 14:38:49"/>
    <x v="1"/>
    <m/>
    <m/>
    <m/>
    <m/>
    <m/>
    <m/>
    <n v="1"/>
    <m/>
    <m/>
    <m/>
    <m/>
    <x v="0"/>
    <m/>
    <m/>
    <m/>
    <m/>
    <m/>
    <m/>
    <m/>
  </r>
  <r>
    <x v="11"/>
    <s v="Jun"/>
    <s v="Freitag"/>
    <s v=" 14:38:50"/>
    <x v="1"/>
    <m/>
    <m/>
    <m/>
    <m/>
    <m/>
    <m/>
    <m/>
    <n v="1"/>
    <m/>
    <m/>
    <m/>
    <x v="0"/>
    <m/>
    <m/>
    <m/>
    <m/>
    <m/>
    <m/>
    <m/>
  </r>
  <r>
    <x v="11"/>
    <s v="Jun"/>
    <s v="Freitag"/>
    <s v=" 14:38:51"/>
    <x v="1"/>
    <m/>
    <m/>
    <m/>
    <m/>
    <m/>
    <m/>
    <m/>
    <m/>
    <n v="1"/>
    <m/>
    <m/>
    <x v="0"/>
    <m/>
    <m/>
    <m/>
    <m/>
    <m/>
    <m/>
    <m/>
  </r>
  <r>
    <x v="10"/>
    <s v="Jun"/>
    <s v="Freitag"/>
    <s v=" 14:44:20"/>
    <x v="1"/>
    <m/>
    <m/>
    <m/>
    <m/>
    <m/>
    <m/>
    <m/>
    <m/>
    <m/>
    <m/>
    <m/>
    <x v="0"/>
    <m/>
    <m/>
    <m/>
    <n v="1"/>
    <m/>
    <m/>
    <m/>
  </r>
  <r>
    <x v="8"/>
    <s v="Jun"/>
    <s v="Freitag"/>
    <s v=" 14:45:29"/>
    <x v="1"/>
    <m/>
    <m/>
    <m/>
    <m/>
    <m/>
    <m/>
    <n v="1"/>
    <m/>
    <m/>
    <m/>
    <m/>
    <x v="0"/>
    <m/>
    <m/>
    <m/>
    <m/>
    <m/>
    <m/>
    <m/>
  </r>
  <r>
    <x v="9"/>
    <s v="Jun"/>
    <s v="Freitag"/>
    <s v=" 14:46:22"/>
    <x v="1"/>
    <m/>
    <m/>
    <m/>
    <m/>
    <m/>
    <m/>
    <m/>
    <m/>
    <m/>
    <m/>
    <m/>
    <x v="0"/>
    <m/>
    <m/>
    <m/>
    <m/>
    <m/>
    <m/>
    <n v="1"/>
  </r>
  <r>
    <x v="9"/>
    <s v="Jun"/>
    <s v="Freitag"/>
    <s v=" 14:50:46"/>
    <x v="1"/>
    <m/>
    <m/>
    <m/>
    <m/>
    <m/>
    <m/>
    <m/>
    <m/>
    <m/>
    <m/>
    <m/>
    <x v="0"/>
    <m/>
    <n v="1"/>
    <m/>
    <m/>
    <m/>
    <m/>
    <m/>
  </r>
  <r>
    <x v="11"/>
    <s v="Jun"/>
    <s v="Freitag"/>
    <s v=" 14:50:56"/>
    <x v="1"/>
    <m/>
    <m/>
    <m/>
    <m/>
    <m/>
    <m/>
    <m/>
    <m/>
    <n v="1"/>
    <m/>
    <m/>
    <x v="0"/>
    <m/>
    <m/>
    <m/>
    <m/>
    <m/>
    <m/>
    <m/>
  </r>
  <r>
    <x v="11"/>
    <s v="Jun"/>
    <s v="Freitag"/>
    <s v=" 14:53:18"/>
    <x v="1"/>
    <m/>
    <m/>
    <m/>
    <n v="1"/>
    <m/>
    <m/>
    <m/>
    <m/>
    <m/>
    <m/>
    <m/>
    <x v="0"/>
    <m/>
    <m/>
    <m/>
    <m/>
    <m/>
    <m/>
    <m/>
  </r>
  <r>
    <x v="8"/>
    <s v="Jun"/>
    <s v="Freitag"/>
    <s v=" 14:55:17"/>
    <x v="1"/>
    <m/>
    <m/>
    <m/>
    <m/>
    <m/>
    <m/>
    <n v="1"/>
    <m/>
    <m/>
    <m/>
    <m/>
    <x v="0"/>
    <m/>
    <m/>
    <m/>
    <m/>
    <m/>
    <m/>
    <m/>
  </r>
  <r>
    <x v="8"/>
    <s v="Jun"/>
    <s v="Freitag"/>
    <s v=" 14:55:18"/>
    <x v="1"/>
    <m/>
    <m/>
    <m/>
    <m/>
    <m/>
    <n v="1"/>
    <m/>
    <m/>
    <m/>
    <m/>
    <m/>
    <x v="0"/>
    <m/>
    <m/>
    <m/>
    <m/>
    <m/>
    <m/>
    <m/>
  </r>
  <r>
    <x v="9"/>
    <s v="Jun"/>
    <s v="Freitag"/>
    <s v=" 14:57:28"/>
    <x v="1"/>
    <m/>
    <m/>
    <m/>
    <m/>
    <m/>
    <m/>
    <m/>
    <m/>
    <n v="1"/>
    <m/>
    <m/>
    <x v="0"/>
    <m/>
    <m/>
    <m/>
    <m/>
    <m/>
    <m/>
    <m/>
  </r>
  <r>
    <x v="11"/>
    <s v="Jun"/>
    <s v="Freitag"/>
    <s v=" 14:59:15"/>
    <x v="1"/>
    <m/>
    <m/>
    <m/>
    <m/>
    <m/>
    <m/>
    <m/>
    <m/>
    <m/>
    <m/>
    <m/>
    <x v="0"/>
    <m/>
    <m/>
    <n v="1"/>
    <m/>
    <m/>
    <m/>
    <m/>
  </r>
  <r>
    <x v="11"/>
    <s v="Jun"/>
    <s v="Freitag"/>
    <s v=" 15:03:22"/>
    <x v="1"/>
    <m/>
    <m/>
    <m/>
    <m/>
    <m/>
    <m/>
    <m/>
    <m/>
    <m/>
    <m/>
    <m/>
    <x v="0"/>
    <m/>
    <m/>
    <m/>
    <n v="1"/>
    <m/>
    <m/>
    <m/>
  </r>
  <r>
    <x v="11"/>
    <s v="Jun"/>
    <s v="Freitag"/>
    <s v=" 15:03:23"/>
    <x v="1"/>
    <m/>
    <m/>
    <m/>
    <m/>
    <m/>
    <m/>
    <m/>
    <m/>
    <m/>
    <m/>
    <m/>
    <x v="0"/>
    <m/>
    <m/>
    <m/>
    <n v="1"/>
    <m/>
    <m/>
    <m/>
  </r>
  <r>
    <x v="11"/>
    <s v="Jun"/>
    <s v="Freitag"/>
    <s v=" 15:03:29"/>
    <x v="1"/>
    <m/>
    <m/>
    <m/>
    <m/>
    <n v="1"/>
    <m/>
    <m/>
    <m/>
    <m/>
    <m/>
    <m/>
    <x v="0"/>
    <m/>
    <m/>
    <m/>
    <m/>
    <m/>
    <m/>
    <m/>
  </r>
  <r>
    <x v="11"/>
    <s v="Jun"/>
    <s v="Freitag"/>
    <s v=" 15:03:45"/>
    <x v="1"/>
    <m/>
    <m/>
    <m/>
    <n v="1"/>
    <m/>
    <m/>
    <m/>
    <m/>
    <m/>
    <m/>
    <m/>
    <x v="0"/>
    <m/>
    <m/>
    <m/>
    <m/>
    <m/>
    <m/>
    <m/>
  </r>
  <r>
    <x v="9"/>
    <s v="Jun"/>
    <s v="Freitag"/>
    <s v=" 15:07:13"/>
    <x v="1"/>
    <m/>
    <m/>
    <m/>
    <m/>
    <m/>
    <m/>
    <m/>
    <m/>
    <n v="1"/>
    <m/>
    <m/>
    <x v="0"/>
    <m/>
    <m/>
    <m/>
    <m/>
    <m/>
    <m/>
    <m/>
  </r>
  <r>
    <x v="10"/>
    <s v="Jun"/>
    <s v="Freitag"/>
    <s v=" 15:13:24"/>
    <x v="1"/>
    <m/>
    <m/>
    <m/>
    <m/>
    <m/>
    <m/>
    <m/>
    <m/>
    <n v="1"/>
    <m/>
    <m/>
    <x v="0"/>
    <m/>
    <m/>
    <m/>
    <m/>
    <m/>
    <m/>
    <m/>
  </r>
  <r>
    <x v="8"/>
    <s v="Jun"/>
    <s v="Freitag"/>
    <s v=" 15:25:07"/>
    <x v="1"/>
    <m/>
    <n v="1"/>
    <m/>
    <m/>
    <m/>
    <m/>
    <m/>
    <m/>
    <m/>
    <m/>
    <m/>
    <x v="0"/>
    <m/>
    <m/>
    <m/>
    <m/>
    <m/>
    <m/>
    <m/>
  </r>
  <r>
    <x v="8"/>
    <s v="Jun"/>
    <s v="Freitag"/>
    <s v=" 15:26:13"/>
    <x v="1"/>
    <m/>
    <m/>
    <m/>
    <m/>
    <m/>
    <m/>
    <m/>
    <m/>
    <n v="1"/>
    <m/>
    <m/>
    <x v="0"/>
    <m/>
    <m/>
    <m/>
    <m/>
    <m/>
    <m/>
    <m/>
  </r>
  <r>
    <x v="8"/>
    <s v="Jun"/>
    <s v="Freitag"/>
    <s v=" 15:26:15"/>
    <x v="1"/>
    <m/>
    <n v="1"/>
    <m/>
    <m/>
    <m/>
    <m/>
    <m/>
    <m/>
    <m/>
    <m/>
    <m/>
    <x v="0"/>
    <m/>
    <m/>
    <m/>
    <m/>
    <m/>
    <m/>
    <m/>
  </r>
  <r>
    <x v="11"/>
    <s v="Jun"/>
    <s v="Freitag"/>
    <s v=" 15:28:19"/>
    <x v="1"/>
    <m/>
    <m/>
    <m/>
    <m/>
    <m/>
    <m/>
    <m/>
    <m/>
    <n v="1"/>
    <m/>
    <m/>
    <x v="0"/>
    <m/>
    <m/>
    <m/>
    <m/>
    <m/>
    <m/>
    <m/>
  </r>
  <r>
    <x v="8"/>
    <s v="Jun"/>
    <s v="Freitag"/>
    <s v=" 15:28:51"/>
    <x v="1"/>
    <m/>
    <m/>
    <m/>
    <n v="1"/>
    <m/>
    <m/>
    <m/>
    <m/>
    <m/>
    <m/>
    <m/>
    <x v="0"/>
    <m/>
    <m/>
    <m/>
    <m/>
    <m/>
    <m/>
    <m/>
  </r>
  <r>
    <x v="8"/>
    <s v="Jun"/>
    <s v="Freitag"/>
    <s v=" 15:35:49"/>
    <x v="1"/>
    <m/>
    <m/>
    <m/>
    <m/>
    <m/>
    <m/>
    <m/>
    <m/>
    <m/>
    <m/>
    <m/>
    <x v="0"/>
    <m/>
    <m/>
    <m/>
    <m/>
    <m/>
    <m/>
    <n v="1"/>
  </r>
  <r>
    <x v="11"/>
    <s v="Jun"/>
    <s v="Freitag"/>
    <s v=" 15:37:05"/>
    <x v="1"/>
    <m/>
    <m/>
    <m/>
    <m/>
    <m/>
    <m/>
    <m/>
    <m/>
    <n v="1"/>
    <m/>
    <m/>
    <x v="0"/>
    <m/>
    <m/>
    <m/>
    <m/>
    <m/>
    <m/>
    <m/>
  </r>
  <r>
    <x v="8"/>
    <s v="Jun"/>
    <s v="Freitag"/>
    <s v=" 15:39:27"/>
    <x v="1"/>
    <m/>
    <m/>
    <m/>
    <n v="1"/>
    <m/>
    <m/>
    <m/>
    <m/>
    <m/>
    <m/>
    <m/>
    <x v="0"/>
    <m/>
    <m/>
    <m/>
    <m/>
    <m/>
    <m/>
    <m/>
  </r>
  <r>
    <x v="8"/>
    <s v="Jun"/>
    <s v="Freitag"/>
    <s v=" 15:42:16"/>
    <x v="1"/>
    <m/>
    <m/>
    <m/>
    <n v="1"/>
    <m/>
    <m/>
    <m/>
    <m/>
    <m/>
    <m/>
    <m/>
    <x v="0"/>
    <m/>
    <m/>
    <m/>
    <m/>
    <m/>
    <m/>
    <m/>
  </r>
  <r>
    <x v="8"/>
    <s v="Jun"/>
    <s v="Freitag"/>
    <s v=" 15:53:37"/>
    <x v="1"/>
    <m/>
    <m/>
    <m/>
    <m/>
    <m/>
    <m/>
    <m/>
    <m/>
    <m/>
    <m/>
    <m/>
    <x v="0"/>
    <m/>
    <m/>
    <m/>
    <n v="1"/>
    <m/>
    <m/>
    <m/>
  </r>
  <r>
    <x v="8"/>
    <s v="Jun"/>
    <s v="Freitag"/>
    <s v=" 15:53:38"/>
    <x v="1"/>
    <m/>
    <m/>
    <m/>
    <m/>
    <m/>
    <m/>
    <m/>
    <m/>
    <m/>
    <m/>
    <m/>
    <x v="0"/>
    <m/>
    <m/>
    <m/>
    <n v="1"/>
    <m/>
    <m/>
    <m/>
  </r>
  <r>
    <x v="9"/>
    <s v="Jun"/>
    <s v="Freitag"/>
    <s v=" 15:56:55"/>
    <x v="1"/>
    <m/>
    <m/>
    <m/>
    <m/>
    <m/>
    <m/>
    <m/>
    <m/>
    <n v="1"/>
    <m/>
    <m/>
    <x v="0"/>
    <m/>
    <m/>
    <m/>
    <m/>
    <m/>
    <m/>
    <m/>
  </r>
  <r>
    <x v="8"/>
    <s v="Jun"/>
    <s v="Freitag"/>
    <s v=" 15:58:39"/>
    <x v="1"/>
    <m/>
    <m/>
    <m/>
    <m/>
    <m/>
    <m/>
    <m/>
    <m/>
    <m/>
    <m/>
    <m/>
    <x v="0"/>
    <m/>
    <m/>
    <m/>
    <n v="1"/>
    <m/>
    <m/>
    <m/>
  </r>
  <r>
    <x v="8"/>
    <s v="Jun"/>
    <s v="Freitag"/>
    <s v=" 16:01:44"/>
    <x v="3"/>
    <m/>
    <m/>
    <m/>
    <m/>
    <m/>
    <n v="1"/>
    <m/>
    <m/>
    <m/>
    <m/>
    <m/>
    <x v="0"/>
    <m/>
    <m/>
    <m/>
    <m/>
    <m/>
    <m/>
    <m/>
  </r>
  <r>
    <x v="12"/>
    <s v="Jun"/>
    <s v="Mittwoch"/>
    <s v=" 09:07:32"/>
    <x v="0"/>
    <m/>
    <m/>
    <m/>
    <n v="1"/>
    <m/>
    <m/>
    <m/>
    <m/>
    <m/>
    <m/>
    <m/>
    <x v="0"/>
    <m/>
    <m/>
    <m/>
    <m/>
    <m/>
    <m/>
    <m/>
  </r>
  <r>
    <x v="13"/>
    <s v="Jun"/>
    <s v="Mittwoch"/>
    <s v=" 09:15:49"/>
    <x v="0"/>
    <m/>
    <n v="1"/>
    <m/>
    <m/>
    <m/>
    <m/>
    <m/>
    <m/>
    <m/>
    <m/>
    <m/>
    <x v="0"/>
    <m/>
    <m/>
    <m/>
    <m/>
    <m/>
    <m/>
    <m/>
  </r>
  <r>
    <x v="14"/>
    <s v="Jun"/>
    <s v="Mittwoch"/>
    <s v=" 09:16:40"/>
    <x v="0"/>
    <m/>
    <m/>
    <m/>
    <m/>
    <m/>
    <m/>
    <m/>
    <m/>
    <n v="1"/>
    <m/>
    <m/>
    <x v="0"/>
    <m/>
    <m/>
    <m/>
    <m/>
    <m/>
    <m/>
    <m/>
  </r>
  <r>
    <x v="15"/>
    <s v="Jun"/>
    <s v="Mittwoch"/>
    <s v=" 09:20:09"/>
    <x v="0"/>
    <m/>
    <n v="1"/>
    <m/>
    <m/>
    <m/>
    <m/>
    <m/>
    <m/>
    <m/>
    <m/>
    <m/>
    <x v="0"/>
    <m/>
    <m/>
    <m/>
    <m/>
    <m/>
    <m/>
    <m/>
  </r>
  <r>
    <x v="12"/>
    <s v="Jun"/>
    <s v="Mittwoch"/>
    <s v=" 09:21:23"/>
    <x v="0"/>
    <m/>
    <m/>
    <m/>
    <m/>
    <m/>
    <m/>
    <m/>
    <m/>
    <n v="1"/>
    <m/>
    <m/>
    <x v="0"/>
    <m/>
    <m/>
    <m/>
    <m/>
    <m/>
    <m/>
    <m/>
  </r>
  <r>
    <x v="13"/>
    <s v="Jun"/>
    <s v="Mittwoch"/>
    <s v=" 09:21:47"/>
    <x v="0"/>
    <m/>
    <n v="1"/>
    <m/>
    <m/>
    <m/>
    <m/>
    <m/>
    <m/>
    <m/>
    <m/>
    <m/>
    <x v="0"/>
    <m/>
    <m/>
    <m/>
    <m/>
    <m/>
    <m/>
    <m/>
  </r>
  <r>
    <x v="12"/>
    <s v="Jun"/>
    <s v="Mittwoch"/>
    <s v=" 09:22:19"/>
    <x v="0"/>
    <m/>
    <n v="1"/>
    <m/>
    <m/>
    <m/>
    <m/>
    <m/>
    <m/>
    <m/>
    <m/>
    <m/>
    <x v="0"/>
    <m/>
    <m/>
    <m/>
    <m/>
    <m/>
    <m/>
    <m/>
  </r>
  <r>
    <x v="12"/>
    <s v="Jun"/>
    <s v="Mittwoch"/>
    <s v=" 09:23:26"/>
    <x v="0"/>
    <m/>
    <m/>
    <m/>
    <m/>
    <m/>
    <m/>
    <m/>
    <m/>
    <m/>
    <m/>
    <m/>
    <x v="0"/>
    <m/>
    <m/>
    <m/>
    <m/>
    <m/>
    <m/>
    <n v="1"/>
  </r>
  <r>
    <x v="15"/>
    <s v="Jun"/>
    <s v="Mittwoch"/>
    <s v=" 09:31:44"/>
    <x v="0"/>
    <m/>
    <n v="1"/>
    <m/>
    <m/>
    <m/>
    <m/>
    <m/>
    <m/>
    <m/>
    <m/>
    <m/>
    <x v="0"/>
    <m/>
    <m/>
    <m/>
    <m/>
    <m/>
    <m/>
    <m/>
  </r>
  <r>
    <x v="12"/>
    <s v="Jun"/>
    <s v="Mittwoch"/>
    <s v=" 09:32:28"/>
    <x v="0"/>
    <m/>
    <m/>
    <m/>
    <m/>
    <m/>
    <m/>
    <n v="1"/>
    <m/>
    <m/>
    <m/>
    <m/>
    <x v="0"/>
    <m/>
    <m/>
    <m/>
    <m/>
    <m/>
    <m/>
    <m/>
  </r>
  <r>
    <x v="12"/>
    <s v="Jun"/>
    <s v="Mittwoch"/>
    <s v=" 09:32:29"/>
    <x v="0"/>
    <m/>
    <m/>
    <m/>
    <m/>
    <m/>
    <m/>
    <m/>
    <m/>
    <m/>
    <m/>
    <m/>
    <x v="0"/>
    <m/>
    <m/>
    <m/>
    <m/>
    <m/>
    <m/>
    <n v="1"/>
  </r>
  <r>
    <x v="12"/>
    <s v="Jun"/>
    <s v="Mittwoch"/>
    <s v=" 09:36:55"/>
    <x v="0"/>
    <m/>
    <m/>
    <m/>
    <m/>
    <m/>
    <m/>
    <n v="1"/>
    <m/>
    <m/>
    <m/>
    <m/>
    <x v="0"/>
    <m/>
    <m/>
    <m/>
    <m/>
    <m/>
    <m/>
    <m/>
  </r>
  <r>
    <x v="12"/>
    <s v="Jun"/>
    <s v="Mittwoch"/>
    <s v=" 09:37:25"/>
    <x v="0"/>
    <m/>
    <m/>
    <m/>
    <m/>
    <m/>
    <m/>
    <m/>
    <m/>
    <n v="1"/>
    <m/>
    <m/>
    <x v="0"/>
    <m/>
    <m/>
    <m/>
    <m/>
    <m/>
    <m/>
    <m/>
  </r>
  <r>
    <x v="13"/>
    <s v="Jun"/>
    <s v="Mittwoch"/>
    <s v=" 09:39:43"/>
    <x v="0"/>
    <m/>
    <m/>
    <m/>
    <m/>
    <m/>
    <m/>
    <m/>
    <m/>
    <m/>
    <m/>
    <m/>
    <x v="0"/>
    <n v="1"/>
    <m/>
    <m/>
    <m/>
    <m/>
    <m/>
    <m/>
  </r>
  <r>
    <x v="14"/>
    <s v="Jun"/>
    <s v="Mittwoch"/>
    <s v=" 09:46:56"/>
    <x v="0"/>
    <m/>
    <m/>
    <m/>
    <m/>
    <m/>
    <n v="1"/>
    <m/>
    <m/>
    <m/>
    <m/>
    <m/>
    <x v="0"/>
    <m/>
    <m/>
    <m/>
    <m/>
    <m/>
    <m/>
    <m/>
  </r>
  <r>
    <x v="14"/>
    <s v="Jun"/>
    <s v="Mittwoch"/>
    <s v=" 09:47:05"/>
    <x v="0"/>
    <m/>
    <m/>
    <m/>
    <m/>
    <m/>
    <m/>
    <m/>
    <m/>
    <n v="1"/>
    <m/>
    <m/>
    <x v="0"/>
    <m/>
    <m/>
    <m/>
    <m/>
    <m/>
    <m/>
    <m/>
  </r>
  <r>
    <x v="12"/>
    <s v="Jun"/>
    <s v="Mittwoch"/>
    <s v=" 09:57:03"/>
    <x v="0"/>
    <m/>
    <m/>
    <m/>
    <m/>
    <m/>
    <m/>
    <m/>
    <m/>
    <m/>
    <m/>
    <m/>
    <x v="0"/>
    <m/>
    <m/>
    <m/>
    <m/>
    <m/>
    <m/>
    <n v="1"/>
  </r>
  <r>
    <x v="14"/>
    <s v="Jun"/>
    <s v="Mittwoch"/>
    <s v=" 09:57:51"/>
    <x v="0"/>
    <n v="1"/>
    <m/>
    <m/>
    <m/>
    <m/>
    <m/>
    <m/>
    <m/>
    <m/>
    <m/>
    <m/>
    <x v="0"/>
    <m/>
    <m/>
    <m/>
    <m/>
    <m/>
    <m/>
    <m/>
  </r>
  <r>
    <x v="13"/>
    <s v="Jun"/>
    <s v="Mittwoch"/>
    <s v=" 10:03:04"/>
    <x v="0"/>
    <m/>
    <n v="1"/>
    <m/>
    <m/>
    <m/>
    <m/>
    <m/>
    <m/>
    <m/>
    <m/>
    <m/>
    <x v="0"/>
    <m/>
    <m/>
    <m/>
    <m/>
    <m/>
    <m/>
    <m/>
  </r>
  <r>
    <x v="12"/>
    <s v="Jun"/>
    <s v="Mittwoch"/>
    <s v=" 10:09:23"/>
    <x v="0"/>
    <m/>
    <m/>
    <m/>
    <n v="1"/>
    <m/>
    <m/>
    <m/>
    <m/>
    <m/>
    <m/>
    <m/>
    <x v="0"/>
    <m/>
    <m/>
    <m/>
    <m/>
    <m/>
    <m/>
    <m/>
  </r>
  <r>
    <x v="15"/>
    <s v="Jun"/>
    <s v="Mittwoch"/>
    <s v=" 10:11:38"/>
    <x v="0"/>
    <m/>
    <m/>
    <m/>
    <m/>
    <m/>
    <m/>
    <m/>
    <m/>
    <m/>
    <m/>
    <m/>
    <x v="0"/>
    <m/>
    <m/>
    <m/>
    <n v="1"/>
    <m/>
    <m/>
    <m/>
  </r>
  <r>
    <x v="14"/>
    <s v="Jun"/>
    <s v="Mittwoch"/>
    <s v=" 10:12:04"/>
    <x v="0"/>
    <m/>
    <m/>
    <m/>
    <m/>
    <m/>
    <m/>
    <m/>
    <m/>
    <m/>
    <m/>
    <m/>
    <x v="0"/>
    <n v="1"/>
    <m/>
    <m/>
    <m/>
    <m/>
    <m/>
    <m/>
  </r>
  <r>
    <x v="15"/>
    <s v="Jun"/>
    <s v="Mittwoch"/>
    <s v=" 10:14:45"/>
    <x v="0"/>
    <m/>
    <m/>
    <m/>
    <m/>
    <m/>
    <m/>
    <m/>
    <m/>
    <m/>
    <m/>
    <m/>
    <x v="0"/>
    <n v="1"/>
    <m/>
    <m/>
    <m/>
    <m/>
    <m/>
    <m/>
  </r>
  <r>
    <x v="12"/>
    <s v="Jun"/>
    <s v="Mittwoch"/>
    <s v=" 10:17:26"/>
    <x v="0"/>
    <m/>
    <m/>
    <m/>
    <n v="1"/>
    <m/>
    <m/>
    <m/>
    <m/>
    <m/>
    <m/>
    <m/>
    <x v="0"/>
    <m/>
    <m/>
    <m/>
    <m/>
    <m/>
    <m/>
    <m/>
  </r>
  <r>
    <x v="12"/>
    <s v="Jun"/>
    <s v="Mittwoch"/>
    <s v=" 10:17:38"/>
    <x v="0"/>
    <m/>
    <m/>
    <m/>
    <m/>
    <m/>
    <m/>
    <m/>
    <m/>
    <m/>
    <m/>
    <m/>
    <x v="0"/>
    <m/>
    <m/>
    <m/>
    <n v="1"/>
    <m/>
    <m/>
    <m/>
  </r>
  <r>
    <x v="13"/>
    <s v="Jun"/>
    <s v="Mittwoch"/>
    <s v=" 10:19:54"/>
    <x v="0"/>
    <m/>
    <m/>
    <m/>
    <m/>
    <m/>
    <n v="1"/>
    <m/>
    <m/>
    <m/>
    <m/>
    <m/>
    <x v="0"/>
    <m/>
    <m/>
    <m/>
    <m/>
    <m/>
    <m/>
    <m/>
  </r>
  <r>
    <x v="12"/>
    <s v="Jun"/>
    <s v="Mittwoch"/>
    <s v=" 10:20:35"/>
    <x v="0"/>
    <m/>
    <m/>
    <m/>
    <m/>
    <m/>
    <m/>
    <m/>
    <m/>
    <m/>
    <m/>
    <m/>
    <x v="0"/>
    <m/>
    <m/>
    <m/>
    <n v="1"/>
    <m/>
    <m/>
    <m/>
  </r>
  <r>
    <x v="12"/>
    <s v="Jun"/>
    <s v="Mittwoch"/>
    <s v=" 10:21:19"/>
    <x v="0"/>
    <m/>
    <m/>
    <m/>
    <m/>
    <m/>
    <m/>
    <m/>
    <m/>
    <n v="1"/>
    <m/>
    <m/>
    <x v="0"/>
    <m/>
    <m/>
    <m/>
    <m/>
    <m/>
    <m/>
    <m/>
  </r>
  <r>
    <x v="15"/>
    <s v="Jun"/>
    <s v="Mittwoch"/>
    <s v=" 10:22:43"/>
    <x v="0"/>
    <n v="1"/>
    <m/>
    <m/>
    <m/>
    <m/>
    <m/>
    <m/>
    <m/>
    <m/>
    <m/>
    <m/>
    <x v="0"/>
    <m/>
    <m/>
    <m/>
    <m/>
    <m/>
    <m/>
    <m/>
  </r>
  <r>
    <x v="14"/>
    <s v="Jun"/>
    <s v="Mittwoch"/>
    <s v=" 10:25:31"/>
    <x v="0"/>
    <m/>
    <n v="1"/>
    <m/>
    <m/>
    <m/>
    <m/>
    <m/>
    <m/>
    <m/>
    <m/>
    <m/>
    <x v="0"/>
    <m/>
    <m/>
    <m/>
    <m/>
    <m/>
    <m/>
    <m/>
  </r>
  <r>
    <x v="14"/>
    <s v="Jun"/>
    <s v="Mittwoch"/>
    <s v=" 10:27:44"/>
    <x v="0"/>
    <m/>
    <m/>
    <m/>
    <m/>
    <m/>
    <m/>
    <m/>
    <m/>
    <n v="1"/>
    <m/>
    <m/>
    <x v="0"/>
    <m/>
    <m/>
    <m/>
    <m/>
    <m/>
    <m/>
    <m/>
  </r>
  <r>
    <x v="15"/>
    <s v="Jun"/>
    <s v="Mittwoch"/>
    <s v=" 10:27:56"/>
    <x v="0"/>
    <m/>
    <m/>
    <m/>
    <m/>
    <m/>
    <m/>
    <m/>
    <m/>
    <m/>
    <m/>
    <m/>
    <x v="0"/>
    <m/>
    <m/>
    <m/>
    <m/>
    <m/>
    <m/>
    <n v="1"/>
  </r>
  <r>
    <x v="15"/>
    <s v="Jun"/>
    <s v="Mittwoch"/>
    <s v=" 10:27:57"/>
    <x v="0"/>
    <m/>
    <m/>
    <m/>
    <m/>
    <m/>
    <m/>
    <m/>
    <m/>
    <n v="1"/>
    <m/>
    <m/>
    <x v="0"/>
    <m/>
    <m/>
    <m/>
    <m/>
    <m/>
    <m/>
    <m/>
  </r>
  <r>
    <x v="15"/>
    <s v="Jun"/>
    <s v="Mittwoch"/>
    <s v=" 10:27:59"/>
    <x v="0"/>
    <m/>
    <n v="1"/>
    <m/>
    <m/>
    <m/>
    <m/>
    <m/>
    <m/>
    <m/>
    <m/>
    <m/>
    <x v="0"/>
    <m/>
    <m/>
    <m/>
    <m/>
    <m/>
    <m/>
    <m/>
  </r>
  <r>
    <x v="12"/>
    <s v="Jun"/>
    <s v="Mittwoch"/>
    <s v=" 10:31:46"/>
    <x v="0"/>
    <m/>
    <m/>
    <m/>
    <m/>
    <m/>
    <m/>
    <m/>
    <m/>
    <m/>
    <m/>
    <m/>
    <x v="0"/>
    <m/>
    <m/>
    <m/>
    <m/>
    <m/>
    <m/>
    <n v="1"/>
  </r>
  <r>
    <x v="15"/>
    <s v="Jun"/>
    <s v="Mittwoch"/>
    <s v=" 10:36:22"/>
    <x v="0"/>
    <m/>
    <m/>
    <m/>
    <m/>
    <m/>
    <m/>
    <m/>
    <n v="1"/>
    <m/>
    <m/>
    <m/>
    <x v="0"/>
    <m/>
    <m/>
    <m/>
    <m/>
    <m/>
    <m/>
    <m/>
  </r>
  <r>
    <x v="13"/>
    <s v="Jun"/>
    <s v="Mittwoch"/>
    <s v=" 10:38:48"/>
    <x v="0"/>
    <m/>
    <m/>
    <m/>
    <n v="1"/>
    <m/>
    <m/>
    <m/>
    <m/>
    <m/>
    <m/>
    <m/>
    <x v="0"/>
    <m/>
    <m/>
    <m/>
    <m/>
    <m/>
    <m/>
    <m/>
  </r>
  <r>
    <x v="12"/>
    <s v="Jun"/>
    <s v="Mittwoch"/>
    <s v=" 10:38:51"/>
    <x v="0"/>
    <m/>
    <m/>
    <m/>
    <m/>
    <m/>
    <m/>
    <m/>
    <m/>
    <m/>
    <m/>
    <m/>
    <x v="0"/>
    <m/>
    <m/>
    <m/>
    <m/>
    <m/>
    <m/>
    <n v="1"/>
  </r>
  <r>
    <x v="13"/>
    <s v="Jun"/>
    <s v="Mittwoch"/>
    <s v=" 10:41:07"/>
    <x v="0"/>
    <m/>
    <m/>
    <m/>
    <n v="1"/>
    <m/>
    <m/>
    <m/>
    <m/>
    <m/>
    <m/>
    <m/>
    <x v="0"/>
    <m/>
    <m/>
    <m/>
    <m/>
    <m/>
    <m/>
    <m/>
  </r>
  <r>
    <x v="14"/>
    <s v="Jun"/>
    <s v="Mittwoch"/>
    <s v=" 10:42:50"/>
    <x v="0"/>
    <m/>
    <m/>
    <m/>
    <m/>
    <m/>
    <m/>
    <m/>
    <m/>
    <m/>
    <m/>
    <m/>
    <x v="0"/>
    <m/>
    <m/>
    <m/>
    <n v="1"/>
    <m/>
    <m/>
    <m/>
  </r>
  <r>
    <x v="15"/>
    <s v="Jun"/>
    <s v="Mittwoch"/>
    <s v=" 10:50:38"/>
    <x v="0"/>
    <m/>
    <m/>
    <m/>
    <n v="1"/>
    <m/>
    <m/>
    <m/>
    <m/>
    <m/>
    <m/>
    <m/>
    <x v="0"/>
    <m/>
    <m/>
    <m/>
    <m/>
    <m/>
    <m/>
    <m/>
  </r>
  <r>
    <x v="15"/>
    <s v="Jun"/>
    <s v="Mittwoch"/>
    <s v=" 10:55:39"/>
    <x v="0"/>
    <m/>
    <m/>
    <m/>
    <m/>
    <m/>
    <m/>
    <m/>
    <m/>
    <n v="1"/>
    <m/>
    <m/>
    <x v="0"/>
    <m/>
    <m/>
    <m/>
    <m/>
    <m/>
    <m/>
    <m/>
  </r>
  <r>
    <x v="13"/>
    <s v="Jun"/>
    <s v="Mittwoch"/>
    <s v=" 11:00:34"/>
    <x v="0"/>
    <m/>
    <m/>
    <m/>
    <m/>
    <m/>
    <m/>
    <m/>
    <m/>
    <m/>
    <m/>
    <m/>
    <x v="0"/>
    <m/>
    <m/>
    <m/>
    <n v="1"/>
    <m/>
    <m/>
    <m/>
  </r>
  <r>
    <x v="13"/>
    <s v="Jun"/>
    <s v="Mittwoch"/>
    <s v=" 11:05:33"/>
    <x v="0"/>
    <m/>
    <m/>
    <m/>
    <m/>
    <m/>
    <m/>
    <m/>
    <m/>
    <n v="1"/>
    <m/>
    <m/>
    <x v="0"/>
    <m/>
    <m/>
    <m/>
    <m/>
    <m/>
    <m/>
    <m/>
  </r>
  <r>
    <x v="13"/>
    <s v="Jun"/>
    <s v="Mittwoch"/>
    <s v=" 11:08:03"/>
    <x v="0"/>
    <m/>
    <m/>
    <m/>
    <m/>
    <m/>
    <m/>
    <m/>
    <m/>
    <n v="1"/>
    <m/>
    <m/>
    <x v="0"/>
    <m/>
    <m/>
    <m/>
    <m/>
    <m/>
    <m/>
    <m/>
  </r>
  <r>
    <x v="15"/>
    <s v="Jun"/>
    <s v="Mittwoch"/>
    <s v=" 11:25:35"/>
    <x v="0"/>
    <m/>
    <m/>
    <m/>
    <n v="1"/>
    <m/>
    <m/>
    <m/>
    <m/>
    <m/>
    <m/>
    <m/>
    <x v="0"/>
    <m/>
    <m/>
    <m/>
    <m/>
    <m/>
    <m/>
    <m/>
  </r>
  <r>
    <x v="15"/>
    <s v="Jun"/>
    <s v="Mittwoch"/>
    <s v=" 11:27:35"/>
    <x v="0"/>
    <m/>
    <m/>
    <m/>
    <n v="1"/>
    <m/>
    <m/>
    <m/>
    <m/>
    <m/>
    <m/>
    <m/>
    <x v="0"/>
    <m/>
    <m/>
    <m/>
    <m/>
    <m/>
    <m/>
    <m/>
  </r>
  <r>
    <x v="14"/>
    <s v="Jun"/>
    <s v="Mittwoch"/>
    <s v=" 11:27:38"/>
    <x v="0"/>
    <m/>
    <m/>
    <m/>
    <m/>
    <m/>
    <m/>
    <m/>
    <m/>
    <m/>
    <m/>
    <m/>
    <x v="0"/>
    <m/>
    <m/>
    <m/>
    <m/>
    <m/>
    <m/>
    <n v="1"/>
  </r>
  <r>
    <x v="14"/>
    <s v="Jun"/>
    <s v="Mittwoch"/>
    <s v=" 11:27:39"/>
    <x v="0"/>
    <m/>
    <m/>
    <m/>
    <m/>
    <m/>
    <m/>
    <m/>
    <m/>
    <m/>
    <m/>
    <m/>
    <x v="0"/>
    <m/>
    <m/>
    <m/>
    <n v="1"/>
    <m/>
    <m/>
    <m/>
  </r>
  <r>
    <x v="14"/>
    <s v="Jun"/>
    <s v="Mittwoch"/>
    <s v=" 11:27:39"/>
    <x v="0"/>
    <m/>
    <m/>
    <m/>
    <m/>
    <m/>
    <m/>
    <m/>
    <m/>
    <m/>
    <m/>
    <m/>
    <x v="0"/>
    <m/>
    <m/>
    <m/>
    <n v="1"/>
    <m/>
    <m/>
    <m/>
  </r>
  <r>
    <x v="14"/>
    <s v="Jun"/>
    <s v="Mittwoch"/>
    <s v=" 11:27:41"/>
    <x v="0"/>
    <m/>
    <n v="1"/>
    <m/>
    <m/>
    <m/>
    <m/>
    <m/>
    <m/>
    <m/>
    <m/>
    <m/>
    <x v="0"/>
    <m/>
    <m/>
    <m/>
    <m/>
    <m/>
    <m/>
    <m/>
  </r>
  <r>
    <x v="14"/>
    <s v="Jun"/>
    <s v="Mittwoch"/>
    <s v=" 11:27:46"/>
    <x v="0"/>
    <m/>
    <m/>
    <m/>
    <m/>
    <m/>
    <m/>
    <m/>
    <m/>
    <n v="1"/>
    <m/>
    <m/>
    <x v="0"/>
    <m/>
    <m/>
    <m/>
    <m/>
    <m/>
    <m/>
    <m/>
  </r>
  <r>
    <x v="13"/>
    <s v="Jun"/>
    <s v="Mittwoch"/>
    <s v=" 11:28:37"/>
    <x v="0"/>
    <m/>
    <m/>
    <m/>
    <m/>
    <m/>
    <m/>
    <m/>
    <m/>
    <n v="1"/>
    <m/>
    <m/>
    <x v="0"/>
    <m/>
    <m/>
    <m/>
    <m/>
    <m/>
    <m/>
    <m/>
  </r>
  <r>
    <x v="15"/>
    <s v="Jun"/>
    <s v="Mittwoch"/>
    <s v=" 11:33:07"/>
    <x v="0"/>
    <m/>
    <m/>
    <m/>
    <m/>
    <m/>
    <m/>
    <m/>
    <m/>
    <n v="1"/>
    <m/>
    <m/>
    <x v="0"/>
    <m/>
    <m/>
    <m/>
    <m/>
    <m/>
    <m/>
    <m/>
  </r>
  <r>
    <x v="12"/>
    <s v="Jun"/>
    <s v="Mittwoch"/>
    <s v=" 11:36:28"/>
    <x v="0"/>
    <m/>
    <m/>
    <m/>
    <n v="1"/>
    <m/>
    <m/>
    <m/>
    <m/>
    <m/>
    <m/>
    <m/>
    <x v="0"/>
    <m/>
    <m/>
    <m/>
    <m/>
    <m/>
    <m/>
    <m/>
  </r>
  <r>
    <x v="14"/>
    <s v="Jun"/>
    <s v="Mittwoch"/>
    <s v=" 11:41:30"/>
    <x v="0"/>
    <m/>
    <m/>
    <m/>
    <m/>
    <m/>
    <m/>
    <m/>
    <m/>
    <m/>
    <m/>
    <m/>
    <x v="0"/>
    <m/>
    <m/>
    <m/>
    <n v="1"/>
    <m/>
    <m/>
    <m/>
  </r>
  <r>
    <x v="15"/>
    <s v="Jun"/>
    <s v="Mittwoch"/>
    <s v=" 11:46:20"/>
    <x v="0"/>
    <m/>
    <m/>
    <m/>
    <n v="1"/>
    <m/>
    <m/>
    <m/>
    <m/>
    <m/>
    <m/>
    <m/>
    <x v="0"/>
    <m/>
    <m/>
    <m/>
    <m/>
    <m/>
    <m/>
    <m/>
  </r>
  <r>
    <x v="14"/>
    <s v="Jun"/>
    <s v="Mittwoch"/>
    <s v=" 11:49:47"/>
    <x v="0"/>
    <m/>
    <m/>
    <m/>
    <m/>
    <m/>
    <m/>
    <m/>
    <m/>
    <n v="1"/>
    <m/>
    <m/>
    <x v="0"/>
    <m/>
    <m/>
    <m/>
    <m/>
    <m/>
    <m/>
    <m/>
  </r>
  <r>
    <x v="14"/>
    <s v="Jun"/>
    <s v="Mittwoch"/>
    <s v=" 11:50:05"/>
    <x v="0"/>
    <m/>
    <m/>
    <m/>
    <n v="1"/>
    <m/>
    <m/>
    <m/>
    <m/>
    <m/>
    <m/>
    <m/>
    <x v="0"/>
    <m/>
    <m/>
    <m/>
    <m/>
    <m/>
    <m/>
    <m/>
  </r>
  <r>
    <x v="13"/>
    <s v="Jun"/>
    <s v="Mittwoch"/>
    <s v=" 11:50:49"/>
    <x v="0"/>
    <n v="1"/>
    <m/>
    <m/>
    <m/>
    <m/>
    <m/>
    <m/>
    <m/>
    <m/>
    <m/>
    <m/>
    <x v="0"/>
    <m/>
    <m/>
    <m/>
    <m/>
    <m/>
    <m/>
    <m/>
  </r>
  <r>
    <x v="15"/>
    <s v="Jun"/>
    <s v="Mittwoch"/>
    <s v=" 11:51:34"/>
    <x v="0"/>
    <m/>
    <m/>
    <m/>
    <m/>
    <m/>
    <n v="1"/>
    <m/>
    <m/>
    <m/>
    <m/>
    <m/>
    <x v="0"/>
    <m/>
    <m/>
    <m/>
    <m/>
    <m/>
    <m/>
    <m/>
  </r>
  <r>
    <x v="12"/>
    <s v="Jun"/>
    <s v="Mittwoch"/>
    <s v=" 11:56:01"/>
    <x v="0"/>
    <m/>
    <m/>
    <m/>
    <n v="1"/>
    <m/>
    <m/>
    <m/>
    <m/>
    <m/>
    <m/>
    <m/>
    <x v="0"/>
    <m/>
    <m/>
    <m/>
    <m/>
    <m/>
    <m/>
    <m/>
  </r>
  <r>
    <x v="15"/>
    <s v="Jun"/>
    <s v="Mittwoch"/>
    <s v=" 12:07:41"/>
    <x v="1"/>
    <m/>
    <n v="1"/>
    <m/>
    <m/>
    <m/>
    <m/>
    <m/>
    <m/>
    <m/>
    <m/>
    <m/>
    <x v="0"/>
    <m/>
    <m/>
    <m/>
    <m/>
    <m/>
    <m/>
    <m/>
  </r>
  <r>
    <x v="15"/>
    <s v="Jun"/>
    <s v="Mittwoch"/>
    <s v=" 12:28:36"/>
    <x v="1"/>
    <m/>
    <m/>
    <m/>
    <m/>
    <n v="1"/>
    <m/>
    <m/>
    <m/>
    <m/>
    <m/>
    <m/>
    <x v="0"/>
    <m/>
    <m/>
    <m/>
    <m/>
    <m/>
    <m/>
    <m/>
  </r>
  <r>
    <x v="15"/>
    <s v="Jun"/>
    <s v="Mittwoch"/>
    <s v=" 12:28:41"/>
    <x v="1"/>
    <m/>
    <n v="1"/>
    <m/>
    <m/>
    <m/>
    <m/>
    <m/>
    <m/>
    <m/>
    <m/>
    <m/>
    <x v="0"/>
    <m/>
    <m/>
    <m/>
    <m/>
    <m/>
    <m/>
    <m/>
  </r>
  <r>
    <x v="12"/>
    <s v="Jun"/>
    <s v="Mittwoch"/>
    <s v=" 12:41:30"/>
    <x v="1"/>
    <m/>
    <m/>
    <m/>
    <m/>
    <m/>
    <m/>
    <m/>
    <m/>
    <n v="1"/>
    <m/>
    <m/>
    <x v="0"/>
    <m/>
    <m/>
    <m/>
    <m/>
    <m/>
    <m/>
    <m/>
  </r>
  <r>
    <x v="12"/>
    <s v="Jun"/>
    <s v="Mittwoch"/>
    <s v=" 12:41:34"/>
    <x v="1"/>
    <m/>
    <m/>
    <m/>
    <m/>
    <m/>
    <m/>
    <m/>
    <m/>
    <m/>
    <m/>
    <m/>
    <x v="0"/>
    <m/>
    <m/>
    <m/>
    <n v="1"/>
    <m/>
    <m/>
    <m/>
  </r>
  <r>
    <x v="12"/>
    <s v="Jun"/>
    <s v="Mittwoch"/>
    <s v=" 12:41:34"/>
    <x v="1"/>
    <m/>
    <m/>
    <m/>
    <m/>
    <m/>
    <m/>
    <m/>
    <m/>
    <m/>
    <m/>
    <m/>
    <x v="0"/>
    <m/>
    <m/>
    <m/>
    <n v="1"/>
    <m/>
    <m/>
    <m/>
  </r>
  <r>
    <x v="13"/>
    <s v="Jun"/>
    <s v="Mittwoch"/>
    <s v=" 12:42:04"/>
    <x v="1"/>
    <m/>
    <m/>
    <m/>
    <m/>
    <m/>
    <m/>
    <m/>
    <m/>
    <m/>
    <m/>
    <m/>
    <x v="0"/>
    <m/>
    <m/>
    <m/>
    <n v="1"/>
    <m/>
    <m/>
    <m/>
  </r>
  <r>
    <x v="15"/>
    <s v="Jun"/>
    <s v="Mittwoch"/>
    <s v=" 12:42:35"/>
    <x v="1"/>
    <m/>
    <m/>
    <m/>
    <m/>
    <m/>
    <m/>
    <m/>
    <m/>
    <n v="1"/>
    <m/>
    <m/>
    <x v="0"/>
    <m/>
    <m/>
    <m/>
    <m/>
    <m/>
    <m/>
    <m/>
  </r>
  <r>
    <x v="12"/>
    <s v="Jun"/>
    <s v="Mittwoch"/>
    <s v=" 12:42:46"/>
    <x v="1"/>
    <m/>
    <m/>
    <m/>
    <m/>
    <m/>
    <m/>
    <m/>
    <m/>
    <n v="1"/>
    <m/>
    <m/>
    <x v="0"/>
    <m/>
    <m/>
    <m/>
    <m/>
    <m/>
    <m/>
    <m/>
  </r>
  <r>
    <x v="13"/>
    <s v="Jun"/>
    <s v="Mittwoch"/>
    <s v=" 12:46:30"/>
    <x v="1"/>
    <n v="1"/>
    <m/>
    <m/>
    <m/>
    <m/>
    <m/>
    <m/>
    <m/>
    <m/>
    <m/>
    <m/>
    <x v="0"/>
    <m/>
    <m/>
    <m/>
    <m/>
    <m/>
    <m/>
    <m/>
  </r>
  <r>
    <x v="14"/>
    <s v="Jun"/>
    <s v="Mittwoch"/>
    <s v=" 12:51:48"/>
    <x v="1"/>
    <m/>
    <m/>
    <m/>
    <n v="1"/>
    <m/>
    <m/>
    <m/>
    <m/>
    <m/>
    <m/>
    <m/>
    <x v="0"/>
    <m/>
    <m/>
    <m/>
    <m/>
    <m/>
    <m/>
    <m/>
  </r>
  <r>
    <x v="14"/>
    <s v="Jun"/>
    <s v="Mittwoch"/>
    <s v=" 12:51:52"/>
    <x v="1"/>
    <m/>
    <m/>
    <m/>
    <m/>
    <m/>
    <n v="1"/>
    <m/>
    <m/>
    <m/>
    <m/>
    <m/>
    <x v="0"/>
    <m/>
    <m/>
    <m/>
    <m/>
    <m/>
    <m/>
    <m/>
  </r>
  <r>
    <x v="13"/>
    <s v="Jun"/>
    <s v="Mittwoch"/>
    <s v=" 12:52:14"/>
    <x v="1"/>
    <m/>
    <n v="1"/>
    <m/>
    <m/>
    <m/>
    <m/>
    <m/>
    <m/>
    <m/>
    <m/>
    <m/>
    <x v="0"/>
    <m/>
    <m/>
    <m/>
    <m/>
    <m/>
    <m/>
    <m/>
  </r>
  <r>
    <x v="12"/>
    <s v="Jun"/>
    <s v="Mittwoch"/>
    <s v=" 12:55:49"/>
    <x v="1"/>
    <m/>
    <m/>
    <m/>
    <m/>
    <m/>
    <m/>
    <m/>
    <m/>
    <n v="1"/>
    <m/>
    <m/>
    <x v="0"/>
    <m/>
    <m/>
    <m/>
    <m/>
    <m/>
    <m/>
    <m/>
  </r>
  <r>
    <x v="12"/>
    <s v="Jun"/>
    <s v="Mittwoch"/>
    <s v=" 13:05:58"/>
    <x v="1"/>
    <n v="1"/>
    <m/>
    <m/>
    <m/>
    <m/>
    <m/>
    <m/>
    <m/>
    <m/>
    <m/>
    <m/>
    <x v="0"/>
    <m/>
    <m/>
    <m/>
    <m/>
    <m/>
    <m/>
    <m/>
  </r>
  <r>
    <x v="12"/>
    <s v="Jun"/>
    <s v="Mittwoch"/>
    <s v=" 13:10:02"/>
    <x v="1"/>
    <m/>
    <m/>
    <m/>
    <n v="1"/>
    <m/>
    <m/>
    <m/>
    <m/>
    <m/>
    <m/>
    <m/>
    <x v="0"/>
    <m/>
    <m/>
    <m/>
    <m/>
    <m/>
    <m/>
    <m/>
  </r>
  <r>
    <x v="14"/>
    <s v="Jun"/>
    <s v="Mittwoch"/>
    <s v=" 13:11:20"/>
    <x v="1"/>
    <m/>
    <m/>
    <m/>
    <m/>
    <m/>
    <m/>
    <m/>
    <m/>
    <m/>
    <m/>
    <m/>
    <x v="0"/>
    <m/>
    <m/>
    <m/>
    <n v="1"/>
    <m/>
    <m/>
    <m/>
  </r>
  <r>
    <x v="12"/>
    <s v="Jun"/>
    <s v="Mittwoch"/>
    <s v=" 13:14:11"/>
    <x v="1"/>
    <m/>
    <m/>
    <m/>
    <m/>
    <m/>
    <m/>
    <m/>
    <m/>
    <m/>
    <m/>
    <m/>
    <x v="0"/>
    <m/>
    <m/>
    <n v="1"/>
    <m/>
    <m/>
    <m/>
    <m/>
  </r>
  <r>
    <x v="14"/>
    <s v="Jun"/>
    <s v="Mittwoch"/>
    <s v=" 13:18:02"/>
    <x v="1"/>
    <m/>
    <m/>
    <m/>
    <m/>
    <m/>
    <n v="1"/>
    <m/>
    <m/>
    <m/>
    <m/>
    <m/>
    <x v="0"/>
    <m/>
    <m/>
    <m/>
    <m/>
    <m/>
    <m/>
    <m/>
  </r>
  <r>
    <x v="15"/>
    <s v="Jun"/>
    <s v="Mittwoch"/>
    <s v=" 13:25:30"/>
    <x v="1"/>
    <m/>
    <m/>
    <m/>
    <n v="1"/>
    <m/>
    <m/>
    <m/>
    <m/>
    <m/>
    <m/>
    <m/>
    <x v="0"/>
    <m/>
    <m/>
    <m/>
    <m/>
    <m/>
    <m/>
    <m/>
  </r>
  <r>
    <x v="13"/>
    <s v="Jun"/>
    <s v="Mittwoch"/>
    <s v=" 13:31:24"/>
    <x v="1"/>
    <m/>
    <n v="1"/>
    <m/>
    <m/>
    <m/>
    <m/>
    <m/>
    <m/>
    <m/>
    <m/>
    <m/>
    <x v="0"/>
    <m/>
    <m/>
    <m/>
    <m/>
    <m/>
    <m/>
    <m/>
  </r>
  <r>
    <x v="14"/>
    <s v="Jun"/>
    <s v="Mittwoch"/>
    <s v=" 13:33:10"/>
    <x v="1"/>
    <m/>
    <m/>
    <m/>
    <m/>
    <m/>
    <m/>
    <m/>
    <m/>
    <n v="1"/>
    <m/>
    <m/>
    <x v="0"/>
    <m/>
    <m/>
    <m/>
    <m/>
    <m/>
    <m/>
    <m/>
  </r>
  <r>
    <x v="13"/>
    <s v="Jun"/>
    <s v="Mittwoch"/>
    <s v=" 13:35:56"/>
    <x v="1"/>
    <m/>
    <m/>
    <m/>
    <m/>
    <m/>
    <m/>
    <m/>
    <m/>
    <n v="1"/>
    <m/>
    <m/>
    <x v="0"/>
    <m/>
    <m/>
    <m/>
    <m/>
    <m/>
    <m/>
    <m/>
  </r>
  <r>
    <x v="13"/>
    <s v="Jun"/>
    <s v="Mittwoch"/>
    <s v=" 13:51:06"/>
    <x v="1"/>
    <n v="1"/>
    <m/>
    <m/>
    <m/>
    <m/>
    <m/>
    <m/>
    <m/>
    <m/>
    <m/>
    <m/>
    <x v="0"/>
    <m/>
    <m/>
    <m/>
    <m/>
    <m/>
    <m/>
    <m/>
  </r>
  <r>
    <x v="12"/>
    <s v="Jun"/>
    <s v="Mittwoch"/>
    <s v=" 13:55:07"/>
    <x v="1"/>
    <m/>
    <m/>
    <m/>
    <m/>
    <m/>
    <m/>
    <m/>
    <n v="1"/>
    <m/>
    <m/>
    <m/>
    <x v="0"/>
    <m/>
    <m/>
    <m/>
    <m/>
    <m/>
    <m/>
    <m/>
  </r>
  <r>
    <x v="14"/>
    <s v="Jun"/>
    <s v="Mittwoch"/>
    <s v=" 13:55:55"/>
    <x v="1"/>
    <m/>
    <m/>
    <m/>
    <m/>
    <m/>
    <m/>
    <m/>
    <n v="1"/>
    <m/>
    <m/>
    <m/>
    <x v="0"/>
    <m/>
    <m/>
    <m/>
    <m/>
    <m/>
    <m/>
    <m/>
  </r>
  <r>
    <x v="14"/>
    <s v="Jun"/>
    <s v="Mittwoch"/>
    <s v=" 14:04:02"/>
    <x v="1"/>
    <m/>
    <m/>
    <m/>
    <m/>
    <m/>
    <m/>
    <m/>
    <m/>
    <m/>
    <m/>
    <m/>
    <x v="0"/>
    <m/>
    <m/>
    <m/>
    <m/>
    <m/>
    <m/>
    <n v="1"/>
  </r>
  <r>
    <x v="12"/>
    <s v="Jun"/>
    <s v="Mittwoch"/>
    <s v=" 14:06:40"/>
    <x v="1"/>
    <m/>
    <m/>
    <m/>
    <m/>
    <m/>
    <m/>
    <m/>
    <m/>
    <m/>
    <m/>
    <m/>
    <x v="0"/>
    <m/>
    <m/>
    <m/>
    <n v="1"/>
    <m/>
    <m/>
    <m/>
  </r>
  <r>
    <x v="13"/>
    <s v="Jun"/>
    <s v="Mittwoch"/>
    <s v=" 14:13:09"/>
    <x v="1"/>
    <n v="1"/>
    <m/>
    <m/>
    <m/>
    <m/>
    <m/>
    <m/>
    <m/>
    <m/>
    <m/>
    <m/>
    <x v="0"/>
    <m/>
    <m/>
    <m/>
    <m/>
    <m/>
    <m/>
    <m/>
  </r>
  <r>
    <x v="14"/>
    <s v="Jun"/>
    <s v="Mittwoch"/>
    <s v=" 14:17:53"/>
    <x v="1"/>
    <m/>
    <m/>
    <m/>
    <n v="1"/>
    <m/>
    <m/>
    <m/>
    <m/>
    <m/>
    <m/>
    <m/>
    <x v="0"/>
    <m/>
    <m/>
    <m/>
    <m/>
    <m/>
    <m/>
    <m/>
  </r>
  <r>
    <x v="12"/>
    <s v="Jun"/>
    <s v="Mittwoch"/>
    <s v=" 14:20:10"/>
    <x v="1"/>
    <m/>
    <m/>
    <m/>
    <m/>
    <m/>
    <n v="1"/>
    <m/>
    <m/>
    <m/>
    <m/>
    <m/>
    <x v="0"/>
    <m/>
    <m/>
    <m/>
    <m/>
    <m/>
    <m/>
    <m/>
  </r>
  <r>
    <x v="15"/>
    <s v="Jun"/>
    <s v="Mittwoch"/>
    <s v=" 14:20:34"/>
    <x v="1"/>
    <m/>
    <m/>
    <m/>
    <m/>
    <m/>
    <n v="1"/>
    <m/>
    <m/>
    <m/>
    <m/>
    <m/>
    <x v="0"/>
    <m/>
    <m/>
    <m/>
    <m/>
    <m/>
    <m/>
    <m/>
  </r>
  <r>
    <x v="12"/>
    <s v="Jun"/>
    <s v="Mittwoch"/>
    <s v=" 14:43:52"/>
    <x v="1"/>
    <m/>
    <m/>
    <m/>
    <n v="1"/>
    <m/>
    <m/>
    <m/>
    <m/>
    <m/>
    <m/>
    <m/>
    <x v="0"/>
    <m/>
    <m/>
    <m/>
    <m/>
    <m/>
    <m/>
    <m/>
  </r>
  <r>
    <x v="15"/>
    <s v="Jun"/>
    <s v="Mittwoch"/>
    <s v=" 14:44:29"/>
    <x v="1"/>
    <m/>
    <m/>
    <m/>
    <m/>
    <m/>
    <m/>
    <n v="1"/>
    <m/>
    <m/>
    <m/>
    <m/>
    <x v="0"/>
    <m/>
    <m/>
    <m/>
    <m/>
    <m/>
    <m/>
    <m/>
  </r>
  <r>
    <x v="12"/>
    <s v="Jun"/>
    <s v="Mittwoch"/>
    <s v=" 14:44:42"/>
    <x v="1"/>
    <n v="1"/>
    <m/>
    <m/>
    <m/>
    <m/>
    <m/>
    <m/>
    <m/>
    <m/>
    <m/>
    <m/>
    <x v="0"/>
    <m/>
    <m/>
    <m/>
    <m/>
    <m/>
    <m/>
    <m/>
  </r>
  <r>
    <x v="12"/>
    <s v="Jun"/>
    <s v="Mittwoch"/>
    <s v=" 14:44:43"/>
    <x v="1"/>
    <m/>
    <m/>
    <m/>
    <m/>
    <m/>
    <n v="1"/>
    <m/>
    <m/>
    <m/>
    <m/>
    <m/>
    <x v="0"/>
    <m/>
    <m/>
    <m/>
    <m/>
    <m/>
    <m/>
    <m/>
  </r>
  <r>
    <x v="12"/>
    <s v="Jun"/>
    <s v="Mittwoch"/>
    <s v=" 14:45:41"/>
    <x v="1"/>
    <m/>
    <m/>
    <m/>
    <m/>
    <m/>
    <m/>
    <m/>
    <m/>
    <m/>
    <m/>
    <m/>
    <x v="0"/>
    <m/>
    <m/>
    <m/>
    <m/>
    <m/>
    <m/>
    <n v="1"/>
  </r>
  <r>
    <x v="12"/>
    <s v="Jun"/>
    <s v="Mittwoch"/>
    <s v=" 14:47:18"/>
    <x v="1"/>
    <m/>
    <n v="1"/>
    <m/>
    <m/>
    <m/>
    <m/>
    <m/>
    <m/>
    <m/>
    <m/>
    <m/>
    <x v="0"/>
    <m/>
    <m/>
    <m/>
    <m/>
    <m/>
    <m/>
    <m/>
  </r>
  <r>
    <x v="13"/>
    <s v="Jun"/>
    <s v="Mittwoch"/>
    <s v=" 14:54:47"/>
    <x v="1"/>
    <m/>
    <m/>
    <m/>
    <m/>
    <m/>
    <m/>
    <n v="1"/>
    <m/>
    <m/>
    <m/>
    <m/>
    <x v="0"/>
    <m/>
    <m/>
    <m/>
    <m/>
    <m/>
    <m/>
    <m/>
  </r>
  <r>
    <x v="13"/>
    <s v="Jun"/>
    <s v="Mittwoch"/>
    <s v=" 14:54:47"/>
    <x v="1"/>
    <m/>
    <m/>
    <m/>
    <m/>
    <m/>
    <m/>
    <n v="1"/>
    <m/>
    <m/>
    <m/>
    <m/>
    <x v="0"/>
    <m/>
    <m/>
    <m/>
    <m/>
    <m/>
    <m/>
    <m/>
  </r>
  <r>
    <x v="12"/>
    <s v="Jun"/>
    <s v="Mittwoch"/>
    <s v=" 14:55:01"/>
    <x v="1"/>
    <m/>
    <m/>
    <m/>
    <m/>
    <m/>
    <m/>
    <m/>
    <m/>
    <n v="1"/>
    <m/>
    <m/>
    <x v="0"/>
    <m/>
    <m/>
    <m/>
    <m/>
    <m/>
    <m/>
    <m/>
  </r>
  <r>
    <x v="14"/>
    <s v="Jun"/>
    <s v="Mittwoch"/>
    <s v=" 15:00:48"/>
    <x v="1"/>
    <m/>
    <m/>
    <m/>
    <m/>
    <m/>
    <m/>
    <m/>
    <m/>
    <m/>
    <m/>
    <m/>
    <x v="0"/>
    <m/>
    <m/>
    <m/>
    <n v="1"/>
    <m/>
    <m/>
    <m/>
  </r>
  <r>
    <x v="15"/>
    <s v="Jun"/>
    <s v="Mittwoch"/>
    <s v=" 15:02:28"/>
    <x v="1"/>
    <m/>
    <m/>
    <m/>
    <m/>
    <m/>
    <m/>
    <m/>
    <m/>
    <m/>
    <m/>
    <m/>
    <x v="0"/>
    <m/>
    <m/>
    <m/>
    <n v="1"/>
    <m/>
    <m/>
    <m/>
  </r>
  <r>
    <x v="12"/>
    <s v="Jun"/>
    <s v="Mittwoch"/>
    <s v=" 15:14:57"/>
    <x v="1"/>
    <m/>
    <m/>
    <m/>
    <m/>
    <m/>
    <m/>
    <m/>
    <m/>
    <m/>
    <m/>
    <m/>
    <x v="0"/>
    <m/>
    <m/>
    <m/>
    <n v="1"/>
    <m/>
    <m/>
    <m/>
  </r>
  <r>
    <x v="12"/>
    <s v="Jun"/>
    <s v="Mittwoch"/>
    <s v=" 15:16:05"/>
    <x v="1"/>
    <m/>
    <m/>
    <m/>
    <m/>
    <m/>
    <m/>
    <m/>
    <m/>
    <n v="1"/>
    <m/>
    <m/>
    <x v="0"/>
    <m/>
    <m/>
    <m/>
    <m/>
    <m/>
    <m/>
    <m/>
  </r>
  <r>
    <x v="15"/>
    <s v="Jun"/>
    <s v="Mittwoch"/>
    <s v=" 15:20:09"/>
    <x v="1"/>
    <m/>
    <m/>
    <m/>
    <m/>
    <m/>
    <n v="1"/>
    <m/>
    <m/>
    <m/>
    <m/>
    <m/>
    <x v="0"/>
    <m/>
    <m/>
    <m/>
    <m/>
    <m/>
    <m/>
    <m/>
  </r>
  <r>
    <x v="12"/>
    <s v="Jun"/>
    <s v="Mittwoch"/>
    <s v=" 15:23:26"/>
    <x v="1"/>
    <m/>
    <m/>
    <m/>
    <m/>
    <m/>
    <m/>
    <m/>
    <m/>
    <n v="1"/>
    <m/>
    <m/>
    <x v="0"/>
    <m/>
    <m/>
    <m/>
    <m/>
    <m/>
    <m/>
    <m/>
  </r>
  <r>
    <x v="15"/>
    <s v="Jun"/>
    <s v="Mittwoch"/>
    <s v=" 15:33:30"/>
    <x v="1"/>
    <m/>
    <m/>
    <m/>
    <m/>
    <m/>
    <m/>
    <m/>
    <m/>
    <n v="1"/>
    <m/>
    <m/>
    <x v="0"/>
    <m/>
    <m/>
    <m/>
    <m/>
    <m/>
    <m/>
    <m/>
  </r>
  <r>
    <x v="12"/>
    <s v="Jun"/>
    <s v="Mittwoch"/>
    <s v=" 15:34:16"/>
    <x v="1"/>
    <m/>
    <m/>
    <m/>
    <m/>
    <m/>
    <m/>
    <m/>
    <m/>
    <m/>
    <m/>
    <m/>
    <x v="0"/>
    <m/>
    <m/>
    <m/>
    <n v="1"/>
    <m/>
    <m/>
    <m/>
  </r>
  <r>
    <x v="14"/>
    <s v="Jun"/>
    <s v="Mittwoch"/>
    <s v=" 15:37:24"/>
    <x v="1"/>
    <m/>
    <m/>
    <m/>
    <m/>
    <m/>
    <n v="1"/>
    <m/>
    <m/>
    <m/>
    <m/>
    <m/>
    <x v="0"/>
    <m/>
    <m/>
    <m/>
    <m/>
    <m/>
    <m/>
    <m/>
  </r>
  <r>
    <x v="15"/>
    <s v="Jun"/>
    <s v="Mittwoch"/>
    <s v=" 15:37:26"/>
    <x v="1"/>
    <m/>
    <m/>
    <m/>
    <m/>
    <m/>
    <m/>
    <m/>
    <m/>
    <n v="1"/>
    <m/>
    <m/>
    <x v="0"/>
    <m/>
    <m/>
    <m/>
    <m/>
    <m/>
    <m/>
    <m/>
  </r>
  <r>
    <x v="15"/>
    <s v="Jun"/>
    <s v="Mittwoch"/>
    <s v=" 15:40:00"/>
    <x v="1"/>
    <n v="1"/>
    <m/>
    <m/>
    <m/>
    <m/>
    <m/>
    <m/>
    <m/>
    <m/>
    <m/>
    <m/>
    <x v="0"/>
    <m/>
    <m/>
    <m/>
    <m/>
    <m/>
    <m/>
    <m/>
  </r>
  <r>
    <x v="14"/>
    <s v="Jun"/>
    <s v="Mittwoch"/>
    <s v=" 15:50:26"/>
    <x v="1"/>
    <m/>
    <m/>
    <m/>
    <m/>
    <m/>
    <m/>
    <m/>
    <m/>
    <m/>
    <m/>
    <m/>
    <x v="0"/>
    <m/>
    <n v="1"/>
    <m/>
    <m/>
    <m/>
    <m/>
    <m/>
  </r>
  <r>
    <x v="15"/>
    <s v="Jun"/>
    <s v="Mittwoch"/>
    <s v=" 15:53:06"/>
    <x v="1"/>
    <m/>
    <m/>
    <m/>
    <m/>
    <m/>
    <m/>
    <m/>
    <m/>
    <m/>
    <m/>
    <m/>
    <x v="0"/>
    <m/>
    <n v="1"/>
    <m/>
    <m/>
    <m/>
    <m/>
    <m/>
  </r>
  <r>
    <x v="12"/>
    <s v="Jun"/>
    <s v="Mittwoch"/>
    <s v=" 15:55:22"/>
    <x v="1"/>
    <m/>
    <m/>
    <m/>
    <m/>
    <m/>
    <m/>
    <m/>
    <m/>
    <n v="1"/>
    <m/>
    <m/>
    <x v="0"/>
    <m/>
    <m/>
    <m/>
    <m/>
    <m/>
    <m/>
    <m/>
  </r>
  <r>
    <x v="14"/>
    <s v="Jun"/>
    <s v="Mittwoch"/>
    <s v=" 15:59:43"/>
    <x v="1"/>
    <m/>
    <n v="1"/>
    <m/>
    <m/>
    <m/>
    <m/>
    <m/>
    <m/>
    <m/>
    <m/>
    <m/>
    <x v="0"/>
    <m/>
    <m/>
    <m/>
    <m/>
    <m/>
    <m/>
    <m/>
  </r>
  <r>
    <x v="14"/>
    <s v="Jun"/>
    <s v="Mittwoch"/>
    <s v=" 16:09:07"/>
    <x v="3"/>
    <m/>
    <m/>
    <m/>
    <m/>
    <m/>
    <m/>
    <m/>
    <m/>
    <n v="1"/>
    <m/>
    <m/>
    <x v="0"/>
    <m/>
    <m/>
    <m/>
    <m/>
    <m/>
    <m/>
    <m/>
  </r>
  <r>
    <x v="12"/>
    <s v="Jun"/>
    <s v="Mittwoch"/>
    <s v=" 16:11:12"/>
    <x v="3"/>
    <m/>
    <m/>
    <n v="1"/>
    <m/>
    <m/>
    <m/>
    <m/>
    <m/>
    <m/>
    <m/>
    <m/>
    <x v="0"/>
    <m/>
    <m/>
    <m/>
    <m/>
    <m/>
    <m/>
    <m/>
  </r>
  <r>
    <x v="13"/>
    <s v="Jun"/>
    <s v="Mittwoch"/>
    <s v=" 16:11:51"/>
    <x v="3"/>
    <m/>
    <m/>
    <m/>
    <m/>
    <m/>
    <m/>
    <m/>
    <m/>
    <m/>
    <m/>
    <m/>
    <x v="0"/>
    <m/>
    <m/>
    <m/>
    <n v="1"/>
    <m/>
    <m/>
    <m/>
  </r>
  <r>
    <x v="13"/>
    <s v="Jun"/>
    <s v="Mittwoch"/>
    <s v=" 16:11:52"/>
    <x v="3"/>
    <m/>
    <m/>
    <m/>
    <m/>
    <m/>
    <n v="1"/>
    <m/>
    <m/>
    <m/>
    <m/>
    <m/>
    <x v="0"/>
    <m/>
    <m/>
    <m/>
    <m/>
    <m/>
    <m/>
    <m/>
  </r>
  <r>
    <x v="13"/>
    <s v="Jun"/>
    <s v="Mittwoch"/>
    <s v=" 16:11:54"/>
    <x v="3"/>
    <m/>
    <m/>
    <m/>
    <m/>
    <m/>
    <m/>
    <m/>
    <m/>
    <m/>
    <m/>
    <m/>
    <x v="0"/>
    <m/>
    <n v="1"/>
    <m/>
    <m/>
    <m/>
    <m/>
    <m/>
  </r>
  <r>
    <x v="12"/>
    <s v="Jun"/>
    <s v="Mittwoch"/>
    <s v=" 16:20:35"/>
    <x v="3"/>
    <m/>
    <m/>
    <m/>
    <m/>
    <m/>
    <m/>
    <m/>
    <m/>
    <m/>
    <m/>
    <m/>
    <x v="0"/>
    <m/>
    <m/>
    <n v="1"/>
    <m/>
    <m/>
    <m/>
    <m/>
  </r>
  <r>
    <x v="13"/>
    <s v="Jun"/>
    <s v="Mittwoch"/>
    <s v=" 16:21:46"/>
    <x v="3"/>
    <m/>
    <m/>
    <m/>
    <m/>
    <m/>
    <n v="1"/>
    <m/>
    <m/>
    <m/>
    <m/>
    <m/>
    <x v="0"/>
    <m/>
    <m/>
    <m/>
    <m/>
    <m/>
    <m/>
    <m/>
  </r>
  <r>
    <x v="14"/>
    <s v="Jun"/>
    <s v="Mittwoch"/>
    <s v=" 16:34:45"/>
    <x v="3"/>
    <m/>
    <m/>
    <m/>
    <m/>
    <m/>
    <m/>
    <m/>
    <m/>
    <m/>
    <m/>
    <m/>
    <x v="0"/>
    <m/>
    <m/>
    <m/>
    <m/>
    <m/>
    <m/>
    <n v="1"/>
  </r>
  <r>
    <x v="12"/>
    <s v="Jun"/>
    <s v="Mittwoch"/>
    <s v=" 16:45:52"/>
    <x v="3"/>
    <m/>
    <m/>
    <m/>
    <m/>
    <m/>
    <m/>
    <m/>
    <m/>
    <m/>
    <m/>
    <m/>
    <x v="0"/>
    <m/>
    <m/>
    <m/>
    <n v="1"/>
    <m/>
    <m/>
    <m/>
  </r>
  <r>
    <x v="14"/>
    <s v="Jun"/>
    <s v="Mittwoch"/>
    <s v=" 16:52:43"/>
    <x v="3"/>
    <m/>
    <m/>
    <m/>
    <m/>
    <m/>
    <m/>
    <m/>
    <m/>
    <m/>
    <m/>
    <m/>
    <x v="0"/>
    <n v="1"/>
    <m/>
    <m/>
    <m/>
    <m/>
    <m/>
    <m/>
  </r>
  <r>
    <x v="14"/>
    <s v="Jun"/>
    <s v="Mittwoch"/>
    <s v=" 16:54:25"/>
    <x v="3"/>
    <m/>
    <m/>
    <m/>
    <m/>
    <m/>
    <m/>
    <m/>
    <m/>
    <n v="1"/>
    <m/>
    <m/>
    <x v="0"/>
    <m/>
    <m/>
    <m/>
    <m/>
    <m/>
    <m/>
    <m/>
  </r>
  <r>
    <x v="13"/>
    <s v="Jun"/>
    <s v="Mittwoch"/>
    <s v=" 17:00:33"/>
    <x v="3"/>
    <m/>
    <m/>
    <m/>
    <m/>
    <m/>
    <m/>
    <m/>
    <n v="1"/>
    <m/>
    <m/>
    <m/>
    <x v="0"/>
    <m/>
    <m/>
    <m/>
    <m/>
    <m/>
    <m/>
    <m/>
  </r>
  <r>
    <x v="13"/>
    <s v="Jun"/>
    <s v="Mittwoch"/>
    <s v=" 17:00:50"/>
    <x v="3"/>
    <m/>
    <m/>
    <m/>
    <m/>
    <m/>
    <n v="1"/>
    <m/>
    <m/>
    <m/>
    <m/>
    <m/>
    <x v="0"/>
    <m/>
    <m/>
    <m/>
    <m/>
    <m/>
    <m/>
    <m/>
  </r>
  <r>
    <x v="16"/>
    <s v="Jun"/>
    <s v="Montag"/>
    <s v=" 09:02:29"/>
    <x v="0"/>
    <m/>
    <m/>
    <m/>
    <m/>
    <m/>
    <m/>
    <m/>
    <m/>
    <m/>
    <m/>
    <m/>
    <x v="0"/>
    <m/>
    <m/>
    <m/>
    <m/>
    <m/>
    <m/>
    <n v="1"/>
  </r>
  <r>
    <x v="16"/>
    <s v="Jun"/>
    <s v="Montag"/>
    <s v=" 09:02:31"/>
    <x v="0"/>
    <m/>
    <m/>
    <m/>
    <m/>
    <m/>
    <m/>
    <m/>
    <m/>
    <m/>
    <m/>
    <m/>
    <x v="0"/>
    <m/>
    <n v="1"/>
    <m/>
    <m/>
    <m/>
    <m/>
    <m/>
  </r>
  <r>
    <x v="16"/>
    <s v="Jun"/>
    <s v="Montag"/>
    <s v=" 09:06:58"/>
    <x v="0"/>
    <m/>
    <m/>
    <m/>
    <m/>
    <m/>
    <m/>
    <m/>
    <m/>
    <n v="1"/>
    <m/>
    <m/>
    <x v="0"/>
    <m/>
    <m/>
    <m/>
    <m/>
    <m/>
    <m/>
    <m/>
  </r>
  <r>
    <x v="17"/>
    <s v="Jun"/>
    <s v="Montag"/>
    <s v=" 09:07:10"/>
    <x v="0"/>
    <m/>
    <m/>
    <m/>
    <m/>
    <m/>
    <m/>
    <m/>
    <m/>
    <n v="1"/>
    <m/>
    <m/>
    <x v="0"/>
    <m/>
    <m/>
    <m/>
    <m/>
    <m/>
    <m/>
    <m/>
  </r>
  <r>
    <x v="16"/>
    <s v="Jun"/>
    <s v="Montag"/>
    <s v=" 09:07:49"/>
    <x v="0"/>
    <m/>
    <m/>
    <m/>
    <m/>
    <m/>
    <m/>
    <m/>
    <m/>
    <m/>
    <m/>
    <m/>
    <x v="0"/>
    <m/>
    <m/>
    <m/>
    <n v="1"/>
    <m/>
    <m/>
    <m/>
  </r>
  <r>
    <x v="18"/>
    <s v="Jun"/>
    <s v="Montag"/>
    <s v=" 09:08:14"/>
    <x v="0"/>
    <m/>
    <m/>
    <m/>
    <n v="1"/>
    <m/>
    <m/>
    <m/>
    <m/>
    <m/>
    <m/>
    <m/>
    <x v="0"/>
    <m/>
    <m/>
    <m/>
    <m/>
    <m/>
    <m/>
    <m/>
  </r>
  <r>
    <x v="17"/>
    <s v="Jun"/>
    <s v="Montag"/>
    <s v=" 09:09:24"/>
    <x v="0"/>
    <m/>
    <m/>
    <m/>
    <m/>
    <m/>
    <m/>
    <m/>
    <m/>
    <m/>
    <m/>
    <m/>
    <x v="0"/>
    <n v="1"/>
    <m/>
    <m/>
    <m/>
    <m/>
    <m/>
    <m/>
  </r>
  <r>
    <x v="18"/>
    <s v="Jun"/>
    <s v="Montag"/>
    <s v=" 09:11:48"/>
    <x v="0"/>
    <m/>
    <m/>
    <m/>
    <m/>
    <m/>
    <m/>
    <m/>
    <m/>
    <m/>
    <m/>
    <m/>
    <x v="0"/>
    <m/>
    <m/>
    <m/>
    <m/>
    <m/>
    <m/>
    <n v="1"/>
  </r>
  <r>
    <x v="16"/>
    <s v="Jun"/>
    <s v="Montag"/>
    <s v=" 09:14:59"/>
    <x v="0"/>
    <m/>
    <n v="1"/>
    <m/>
    <m/>
    <m/>
    <m/>
    <m/>
    <m/>
    <m/>
    <m/>
    <m/>
    <x v="0"/>
    <m/>
    <m/>
    <m/>
    <m/>
    <m/>
    <m/>
    <m/>
  </r>
  <r>
    <x v="19"/>
    <s v="Jun"/>
    <s v="Montag"/>
    <s v=" 09:18:54"/>
    <x v="0"/>
    <m/>
    <n v="1"/>
    <m/>
    <m/>
    <m/>
    <m/>
    <m/>
    <m/>
    <m/>
    <m/>
    <m/>
    <x v="0"/>
    <m/>
    <m/>
    <m/>
    <m/>
    <m/>
    <m/>
    <m/>
  </r>
  <r>
    <x v="17"/>
    <s v="Jun"/>
    <s v="Montag"/>
    <s v=" 09:26:06"/>
    <x v="0"/>
    <n v="1"/>
    <m/>
    <m/>
    <m/>
    <m/>
    <m/>
    <m/>
    <m/>
    <m/>
    <m/>
    <m/>
    <x v="0"/>
    <m/>
    <m/>
    <m/>
    <m/>
    <m/>
    <m/>
    <m/>
  </r>
  <r>
    <x v="16"/>
    <s v="Jun"/>
    <s v="Montag"/>
    <s v=" 09:26:50"/>
    <x v="0"/>
    <m/>
    <m/>
    <m/>
    <m/>
    <m/>
    <m/>
    <m/>
    <m/>
    <n v="1"/>
    <m/>
    <m/>
    <x v="0"/>
    <m/>
    <m/>
    <m/>
    <m/>
    <m/>
    <m/>
    <m/>
  </r>
  <r>
    <x v="16"/>
    <s v="Jun"/>
    <s v="Montag"/>
    <s v=" 09:28:43"/>
    <x v="0"/>
    <m/>
    <m/>
    <m/>
    <m/>
    <m/>
    <m/>
    <m/>
    <m/>
    <n v="1"/>
    <m/>
    <m/>
    <x v="0"/>
    <m/>
    <m/>
    <m/>
    <m/>
    <m/>
    <m/>
    <m/>
  </r>
  <r>
    <x v="18"/>
    <s v="Jun"/>
    <s v="Montag"/>
    <s v=" 09:31:41"/>
    <x v="0"/>
    <m/>
    <m/>
    <m/>
    <m/>
    <m/>
    <m/>
    <m/>
    <m/>
    <m/>
    <m/>
    <m/>
    <x v="0"/>
    <m/>
    <m/>
    <m/>
    <m/>
    <m/>
    <m/>
    <n v="1"/>
  </r>
  <r>
    <x v="18"/>
    <s v="Jun"/>
    <s v="Montag"/>
    <s v=" 09:33:09"/>
    <x v="0"/>
    <m/>
    <m/>
    <m/>
    <m/>
    <m/>
    <m/>
    <m/>
    <m/>
    <n v="1"/>
    <m/>
    <m/>
    <x v="0"/>
    <m/>
    <m/>
    <m/>
    <m/>
    <m/>
    <m/>
    <m/>
  </r>
  <r>
    <x v="18"/>
    <s v="Jun"/>
    <s v="Montag"/>
    <s v=" 09:33:11"/>
    <x v="0"/>
    <m/>
    <m/>
    <m/>
    <m/>
    <m/>
    <m/>
    <m/>
    <m/>
    <n v="1"/>
    <m/>
    <m/>
    <x v="0"/>
    <m/>
    <m/>
    <m/>
    <m/>
    <m/>
    <m/>
    <m/>
  </r>
  <r>
    <x v="18"/>
    <s v="Jun"/>
    <s v="Montag"/>
    <s v=" 09:33:13"/>
    <x v="0"/>
    <m/>
    <m/>
    <m/>
    <n v="1"/>
    <m/>
    <m/>
    <m/>
    <m/>
    <m/>
    <m/>
    <m/>
    <x v="0"/>
    <m/>
    <m/>
    <m/>
    <m/>
    <m/>
    <m/>
    <m/>
  </r>
  <r>
    <x v="19"/>
    <s v="Jun"/>
    <s v="Montag"/>
    <s v=" 09:33:20"/>
    <x v="0"/>
    <m/>
    <m/>
    <m/>
    <m/>
    <m/>
    <m/>
    <m/>
    <m/>
    <n v="1"/>
    <m/>
    <m/>
    <x v="0"/>
    <m/>
    <m/>
    <m/>
    <m/>
    <m/>
    <m/>
    <m/>
  </r>
  <r>
    <x v="19"/>
    <s v="Jun"/>
    <s v="Montag"/>
    <s v=" 09:33:21"/>
    <x v="0"/>
    <m/>
    <m/>
    <m/>
    <m/>
    <m/>
    <m/>
    <m/>
    <m/>
    <n v="1"/>
    <m/>
    <m/>
    <x v="0"/>
    <m/>
    <m/>
    <m/>
    <m/>
    <m/>
    <m/>
    <m/>
  </r>
  <r>
    <x v="19"/>
    <s v="Jun"/>
    <s v="Montag"/>
    <s v=" 09:33:21"/>
    <x v="0"/>
    <m/>
    <m/>
    <m/>
    <m/>
    <m/>
    <m/>
    <m/>
    <m/>
    <n v="1"/>
    <m/>
    <m/>
    <x v="0"/>
    <m/>
    <m/>
    <m/>
    <m/>
    <m/>
    <m/>
    <m/>
  </r>
  <r>
    <x v="19"/>
    <s v="Jun"/>
    <s v="Montag"/>
    <s v=" 09:33:24"/>
    <x v="0"/>
    <m/>
    <m/>
    <m/>
    <n v="1"/>
    <m/>
    <m/>
    <m/>
    <m/>
    <m/>
    <m/>
    <m/>
    <x v="0"/>
    <m/>
    <m/>
    <m/>
    <m/>
    <m/>
    <m/>
    <m/>
  </r>
  <r>
    <x v="18"/>
    <s v="Jun"/>
    <s v="Montag"/>
    <s v=" 09:35:50"/>
    <x v="0"/>
    <m/>
    <m/>
    <m/>
    <m/>
    <m/>
    <n v="1"/>
    <m/>
    <m/>
    <m/>
    <m/>
    <m/>
    <x v="0"/>
    <m/>
    <m/>
    <m/>
    <m/>
    <m/>
    <m/>
    <m/>
  </r>
  <r>
    <x v="18"/>
    <s v="Jun"/>
    <s v="Montag"/>
    <s v=" 09:35:51"/>
    <x v="0"/>
    <m/>
    <m/>
    <m/>
    <m/>
    <m/>
    <n v="1"/>
    <m/>
    <m/>
    <m/>
    <m/>
    <m/>
    <x v="0"/>
    <m/>
    <m/>
    <m/>
    <m/>
    <m/>
    <m/>
    <m/>
  </r>
  <r>
    <x v="18"/>
    <s v="Jun"/>
    <s v="Montag"/>
    <s v=" 09:37:37"/>
    <x v="0"/>
    <m/>
    <m/>
    <m/>
    <m/>
    <m/>
    <m/>
    <m/>
    <m/>
    <n v="1"/>
    <m/>
    <m/>
    <x v="0"/>
    <m/>
    <m/>
    <m/>
    <m/>
    <m/>
    <m/>
    <m/>
  </r>
  <r>
    <x v="18"/>
    <s v="Jun"/>
    <s v="Montag"/>
    <s v=" 09:37:44"/>
    <x v="0"/>
    <m/>
    <m/>
    <m/>
    <m/>
    <m/>
    <m/>
    <m/>
    <m/>
    <m/>
    <m/>
    <m/>
    <x v="0"/>
    <m/>
    <m/>
    <m/>
    <m/>
    <m/>
    <m/>
    <n v="1"/>
  </r>
  <r>
    <x v="16"/>
    <s v="Jun"/>
    <s v="Montag"/>
    <s v=" 09:41:10"/>
    <x v="0"/>
    <m/>
    <m/>
    <m/>
    <m/>
    <m/>
    <m/>
    <m/>
    <m/>
    <n v="1"/>
    <m/>
    <m/>
    <x v="0"/>
    <m/>
    <m/>
    <m/>
    <m/>
    <m/>
    <m/>
    <m/>
  </r>
  <r>
    <x v="17"/>
    <s v="Jun"/>
    <s v="Montag"/>
    <s v=" 09:42:29"/>
    <x v="0"/>
    <m/>
    <m/>
    <m/>
    <m/>
    <m/>
    <m/>
    <m/>
    <m/>
    <n v="1"/>
    <m/>
    <m/>
    <x v="0"/>
    <m/>
    <m/>
    <m/>
    <m/>
    <m/>
    <m/>
    <m/>
  </r>
  <r>
    <x v="16"/>
    <s v="Jun"/>
    <s v="Montag"/>
    <s v=" 09:50:24"/>
    <x v="0"/>
    <m/>
    <m/>
    <m/>
    <m/>
    <m/>
    <m/>
    <m/>
    <m/>
    <m/>
    <m/>
    <m/>
    <x v="0"/>
    <n v="1"/>
    <m/>
    <m/>
    <m/>
    <m/>
    <m/>
    <m/>
  </r>
  <r>
    <x v="19"/>
    <s v="Jun"/>
    <s v="Montag"/>
    <s v=" 09:51:39"/>
    <x v="0"/>
    <m/>
    <m/>
    <m/>
    <m/>
    <m/>
    <m/>
    <m/>
    <n v="1"/>
    <m/>
    <m/>
    <m/>
    <x v="0"/>
    <m/>
    <m/>
    <m/>
    <m/>
    <m/>
    <m/>
    <m/>
  </r>
  <r>
    <x v="19"/>
    <s v="Jun"/>
    <s v="Montag"/>
    <s v=" 09:51:41"/>
    <x v="0"/>
    <m/>
    <m/>
    <m/>
    <m/>
    <m/>
    <m/>
    <m/>
    <m/>
    <n v="1"/>
    <m/>
    <m/>
    <x v="0"/>
    <m/>
    <m/>
    <m/>
    <m/>
    <m/>
    <m/>
    <m/>
  </r>
  <r>
    <x v="18"/>
    <s v="Jun"/>
    <s v="Montag"/>
    <s v=" 09:52:06"/>
    <x v="0"/>
    <m/>
    <m/>
    <m/>
    <m/>
    <m/>
    <m/>
    <m/>
    <m/>
    <m/>
    <m/>
    <m/>
    <x v="0"/>
    <m/>
    <m/>
    <n v="1"/>
    <m/>
    <m/>
    <m/>
    <m/>
  </r>
  <r>
    <x v="17"/>
    <s v="Jun"/>
    <s v="Montag"/>
    <s v=" 09:52:34"/>
    <x v="0"/>
    <m/>
    <m/>
    <m/>
    <m/>
    <m/>
    <m/>
    <m/>
    <m/>
    <m/>
    <m/>
    <m/>
    <x v="0"/>
    <m/>
    <m/>
    <m/>
    <n v="1"/>
    <m/>
    <m/>
    <m/>
  </r>
  <r>
    <x v="16"/>
    <s v="Jun"/>
    <s v="Montag"/>
    <s v=" 09:52:36"/>
    <x v="0"/>
    <m/>
    <m/>
    <m/>
    <m/>
    <m/>
    <m/>
    <m/>
    <m/>
    <n v="1"/>
    <m/>
    <m/>
    <x v="0"/>
    <m/>
    <m/>
    <m/>
    <m/>
    <m/>
    <m/>
    <m/>
  </r>
  <r>
    <x v="18"/>
    <s v="Jun"/>
    <s v="Montag"/>
    <s v=" 09:53:16"/>
    <x v="0"/>
    <m/>
    <m/>
    <m/>
    <n v="1"/>
    <m/>
    <m/>
    <m/>
    <m/>
    <m/>
    <m/>
    <m/>
    <x v="0"/>
    <m/>
    <m/>
    <m/>
    <m/>
    <m/>
    <m/>
    <m/>
  </r>
  <r>
    <x v="19"/>
    <s v="Jun"/>
    <s v="Montag"/>
    <s v=" 09:57:16"/>
    <x v="0"/>
    <m/>
    <m/>
    <m/>
    <n v="1"/>
    <m/>
    <m/>
    <m/>
    <m/>
    <m/>
    <m/>
    <m/>
    <x v="0"/>
    <m/>
    <m/>
    <m/>
    <m/>
    <m/>
    <m/>
    <m/>
  </r>
  <r>
    <x v="18"/>
    <s v="Jun"/>
    <s v="Montag"/>
    <s v=" 09:57:55"/>
    <x v="0"/>
    <m/>
    <m/>
    <m/>
    <m/>
    <m/>
    <m/>
    <m/>
    <m/>
    <n v="1"/>
    <m/>
    <m/>
    <x v="0"/>
    <m/>
    <m/>
    <m/>
    <m/>
    <m/>
    <m/>
    <m/>
  </r>
  <r>
    <x v="17"/>
    <s v="Jun"/>
    <s v="Montag"/>
    <s v=" 09:59:30"/>
    <x v="0"/>
    <m/>
    <m/>
    <m/>
    <m/>
    <m/>
    <m/>
    <m/>
    <m/>
    <n v="1"/>
    <m/>
    <m/>
    <x v="0"/>
    <m/>
    <m/>
    <m/>
    <m/>
    <m/>
    <m/>
    <m/>
  </r>
  <r>
    <x v="17"/>
    <s v="Jun"/>
    <s v="Montag"/>
    <s v=" 09:59:35"/>
    <x v="0"/>
    <m/>
    <m/>
    <m/>
    <n v="1"/>
    <m/>
    <m/>
    <m/>
    <m/>
    <m/>
    <m/>
    <m/>
    <x v="0"/>
    <m/>
    <m/>
    <m/>
    <m/>
    <m/>
    <m/>
    <m/>
  </r>
  <r>
    <x v="17"/>
    <s v="Jun"/>
    <s v="Montag"/>
    <s v=" 09:59:35"/>
    <x v="0"/>
    <m/>
    <n v="1"/>
    <m/>
    <m/>
    <m/>
    <m/>
    <m/>
    <m/>
    <m/>
    <m/>
    <m/>
    <x v="0"/>
    <m/>
    <m/>
    <m/>
    <m/>
    <m/>
    <m/>
    <m/>
  </r>
  <r>
    <x v="17"/>
    <s v="Jun"/>
    <s v="Montag"/>
    <s v=" 09:59:37"/>
    <x v="0"/>
    <m/>
    <m/>
    <m/>
    <n v="1"/>
    <m/>
    <m/>
    <m/>
    <m/>
    <m/>
    <m/>
    <m/>
    <x v="0"/>
    <m/>
    <m/>
    <m/>
    <m/>
    <m/>
    <m/>
    <m/>
  </r>
  <r>
    <x v="18"/>
    <s v="Jun"/>
    <s v="Montag"/>
    <s v=" 10:00:15"/>
    <x v="0"/>
    <m/>
    <m/>
    <m/>
    <m/>
    <m/>
    <m/>
    <m/>
    <m/>
    <m/>
    <m/>
    <m/>
    <x v="0"/>
    <m/>
    <n v="1"/>
    <m/>
    <m/>
    <m/>
    <m/>
    <m/>
  </r>
  <r>
    <x v="18"/>
    <s v="Jun"/>
    <s v="Montag"/>
    <s v=" 10:00:16"/>
    <x v="0"/>
    <m/>
    <m/>
    <m/>
    <n v="1"/>
    <m/>
    <m/>
    <m/>
    <m/>
    <m/>
    <m/>
    <m/>
    <x v="0"/>
    <m/>
    <m/>
    <m/>
    <m/>
    <m/>
    <m/>
    <m/>
  </r>
  <r>
    <x v="16"/>
    <s v="Jun"/>
    <s v="Montag"/>
    <s v=" 10:01:03"/>
    <x v="0"/>
    <m/>
    <m/>
    <m/>
    <n v="1"/>
    <m/>
    <m/>
    <m/>
    <m/>
    <m/>
    <m/>
    <m/>
    <x v="0"/>
    <m/>
    <m/>
    <m/>
    <m/>
    <m/>
    <m/>
    <m/>
  </r>
  <r>
    <x v="17"/>
    <s v="Jun"/>
    <s v="Montag"/>
    <s v=" 10:06:02"/>
    <x v="0"/>
    <m/>
    <n v="1"/>
    <m/>
    <m/>
    <m/>
    <m/>
    <m/>
    <m/>
    <m/>
    <m/>
    <m/>
    <x v="0"/>
    <m/>
    <m/>
    <m/>
    <m/>
    <m/>
    <m/>
    <m/>
  </r>
  <r>
    <x v="17"/>
    <s v="Jun"/>
    <s v="Montag"/>
    <s v=" 10:13:11"/>
    <x v="0"/>
    <m/>
    <m/>
    <m/>
    <m/>
    <m/>
    <m/>
    <m/>
    <m/>
    <n v="1"/>
    <m/>
    <m/>
    <x v="0"/>
    <m/>
    <m/>
    <m/>
    <m/>
    <m/>
    <m/>
    <m/>
  </r>
  <r>
    <x v="17"/>
    <s v="Jun"/>
    <s v="Montag"/>
    <s v=" 10:13:11"/>
    <x v="0"/>
    <m/>
    <n v="1"/>
    <m/>
    <m/>
    <m/>
    <m/>
    <m/>
    <m/>
    <m/>
    <m/>
    <m/>
    <x v="0"/>
    <m/>
    <m/>
    <m/>
    <m/>
    <m/>
    <m/>
    <m/>
  </r>
  <r>
    <x v="16"/>
    <s v="Jun"/>
    <s v="Montag"/>
    <s v=" 10:16:32"/>
    <x v="0"/>
    <m/>
    <m/>
    <m/>
    <n v="1"/>
    <m/>
    <m/>
    <m/>
    <m/>
    <m/>
    <m/>
    <m/>
    <x v="0"/>
    <m/>
    <m/>
    <m/>
    <m/>
    <m/>
    <m/>
    <m/>
  </r>
  <r>
    <x v="17"/>
    <s v="Jun"/>
    <s v="Montag"/>
    <s v=" 10:17:18"/>
    <x v="0"/>
    <m/>
    <m/>
    <m/>
    <m/>
    <m/>
    <n v="1"/>
    <m/>
    <m/>
    <m/>
    <m/>
    <m/>
    <x v="0"/>
    <m/>
    <m/>
    <m/>
    <m/>
    <m/>
    <m/>
    <m/>
  </r>
  <r>
    <x v="18"/>
    <s v="Jun"/>
    <s v="Montag"/>
    <s v=" 10:19:24"/>
    <x v="0"/>
    <m/>
    <m/>
    <m/>
    <m/>
    <m/>
    <m/>
    <m/>
    <m/>
    <n v="1"/>
    <m/>
    <m/>
    <x v="0"/>
    <m/>
    <m/>
    <m/>
    <m/>
    <m/>
    <m/>
    <m/>
  </r>
  <r>
    <x v="19"/>
    <s v="Jun"/>
    <s v="Montag"/>
    <s v=" 10:19:31"/>
    <x v="0"/>
    <m/>
    <m/>
    <m/>
    <m/>
    <m/>
    <m/>
    <m/>
    <m/>
    <m/>
    <m/>
    <m/>
    <x v="0"/>
    <m/>
    <m/>
    <m/>
    <m/>
    <m/>
    <m/>
    <n v="1"/>
  </r>
  <r>
    <x v="17"/>
    <s v="Jun"/>
    <s v="Montag"/>
    <s v=" 10:23:07"/>
    <x v="0"/>
    <m/>
    <m/>
    <m/>
    <m/>
    <m/>
    <m/>
    <m/>
    <m/>
    <n v="1"/>
    <m/>
    <m/>
    <x v="0"/>
    <m/>
    <m/>
    <m/>
    <m/>
    <m/>
    <m/>
    <m/>
  </r>
  <r>
    <x v="17"/>
    <s v="Jun"/>
    <s v="Montag"/>
    <s v=" 10:23:57"/>
    <x v="0"/>
    <m/>
    <n v="1"/>
    <m/>
    <m/>
    <m/>
    <m/>
    <m/>
    <m/>
    <m/>
    <m/>
    <m/>
    <x v="0"/>
    <m/>
    <m/>
    <m/>
    <m/>
    <m/>
    <m/>
    <m/>
  </r>
  <r>
    <x v="18"/>
    <s v="Jun"/>
    <s v="Montag"/>
    <s v=" 10:33:57"/>
    <x v="0"/>
    <m/>
    <m/>
    <m/>
    <m/>
    <m/>
    <m/>
    <m/>
    <m/>
    <n v="1"/>
    <m/>
    <m/>
    <x v="0"/>
    <m/>
    <m/>
    <m/>
    <m/>
    <m/>
    <m/>
    <m/>
  </r>
  <r>
    <x v="19"/>
    <s v="Jun"/>
    <s v="Montag"/>
    <s v=" 10:36:29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0:36:38"/>
    <x v="0"/>
    <m/>
    <n v="1"/>
    <m/>
    <m/>
    <m/>
    <m/>
    <m/>
    <m/>
    <m/>
    <m/>
    <m/>
    <x v="0"/>
    <m/>
    <m/>
    <m/>
    <m/>
    <m/>
    <m/>
    <m/>
  </r>
  <r>
    <x v="18"/>
    <s v="Jun"/>
    <s v="Montag"/>
    <s v=" 10:36:41"/>
    <x v="0"/>
    <m/>
    <m/>
    <m/>
    <m/>
    <m/>
    <m/>
    <m/>
    <m/>
    <n v="1"/>
    <m/>
    <m/>
    <x v="0"/>
    <m/>
    <m/>
    <m/>
    <m/>
    <m/>
    <m/>
    <m/>
  </r>
  <r>
    <x v="17"/>
    <s v="Jun"/>
    <s v="Montag"/>
    <s v=" 10:37:17"/>
    <x v="0"/>
    <m/>
    <m/>
    <m/>
    <n v="1"/>
    <m/>
    <m/>
    <m/>
    <m/>
    <m/>
    <m/>
    <m/>
    <x v="0"/>
    <m/>
    <m/>
    <m/>
    <m/>
    <m/>
    <m/>
    <m/>
  </r>
  <r>
    <x v="16"/>
    <s v="Jun"/>
    <s v="Montag"/>
    <s v=" 10:38:27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0:43:01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0:43:03"/>
    <x v="0"/>
    <m/>
    <m/>
    <m/>
    <m/>
    <m/>
    <n v="1"/>
    <m/>
    <m/>
    <m/>
    <m/>
    <m/>
    <x v="0"/>
    <m/>
    <m/>
    <m/>
    <m/>
    <m/>
    <m/>
    <m/>
  </r>
  <r>
    <x v="19"/>
    <s v="Jun"/>
    <s v="Montag"/>
    <s v=" 10:43:48"/>
    <x v="0"/>
    <m/>
    <n v="1"/>
    <m/>
    <m/>
    <m/>
    <m/>
    <m/>
    <m/>
    <m/>
    <m/>
    <m/>
    <x v="0"/>
    <m/>
    <m/>
    <m/>
    <m/>
    <m/>
    <m/>
    <m/>
  </r>
  <r>
    <x v="16"/>
    <s v="Jun"/>
    <s v="Montag"/>
    <s v=" 10:49:17"/>
    <x v="0"/>
    <m/>
    <m/>
    <m/>
    <m/>
    <m/>
    <m/>
    <m/>
    <m/>
    <m/>
    <m/>
    <m/>
    <x v="0"/>
    <m/>
    <m/>
    <m/>
    <n v="1"/>
    <m/>
    <m/>
    <m/>
  </r>
  <r>
    <x v="16"/>
    <s v="Jun"/>
    <s v="Montag"/>
    <s v=" 10:49:19"/>
    <x v="0"/>
    <m/>
    <m/>
    <m/>
    <n v="1"/>
    <m/>
    <m/>
    <m/>
    <m/>
    <m/>
    <m/>
    <m/>
    <x v="0"/>
    <m/>
    <m/>
    <m/>
    <m/>
    <m/>
    <m/>
    <m/>
  </r>
  <r>
    <x v="19"/>
    <s v="Jun"/>
    <s v="Montag"/>
    <s v=" 11:03:16"/>
    <x v="0"/>
    <m/>
    <m/>
    <m/>
    <m/>
    <m/>
    <m/>
    <m/>
    <m/>
    <m/>
    <m/>
    <m/>
    <x v="0"/>
    <m/>
    <m/>
    <m/>
    <n v="1"/>
    <m/>
    <m/>
    <m/>
  </r>
  <r>
    <x v="19"/>
    <s v="Jun"/>
    <s v="Montag"/>
    <s v=" 11:03:40"/>
    <x v="0"/>
    <m/>
    <m/>
    <m/>
    <m/>
    <m/>
    <m/>
    <m/>
    <m/>
    <n v="1"/>
    <m/>
    <m/>
    <x v="0"/>
    <m/>
    <m/>
    <m/>
    <m/>
    <m/>
    <m/>
    <m/>
  </r>
  <r>
    <x v="19"/>
    <s v="Jun"/>
    <s v="Montag"/>
    <s v=" 11:03:42"/>
    <x v="0"/>
    <m/>
    <m/>
    <m/>
    <m/>
    <n v="1"/>
    <m/>
    <m/>
    <m/>
    <m/>
    <m/>
    <m/>
    <x v="0"/>
    <m/>
    <m/>
    <m/>
    <m/>
    <m/>
    <m/>
    <m/>
  </r>
  <r>
    <x v="17"/>
    <s v="Jun"/>
    <s v="Montag"/>
    <s v=" 11:05:47"/>
    <x v="0"/>
    <m/>
    <m/>
    <m/>
    <m/>
    <m/>
    <m/>
    <m/>
    <m/>
    <n v="1"/>
    <m/>
    <m/>
    <x v="0"/>
    <m/>
    <m/>
    <m/>
    <m/>
    <m/>
    <m/>
    <m/>
  </r>
  <r>
    <x v="17"/>
    <s v="Jun"/>
    <s v="Montag"/>
    <s v=" 11:10:25"/>
    <x v="0"/>
    <m/>
    <m/>
    <m/>
    <m/>
    <m/>
    <n v="1"/>
    <m/>
    <m/>
    <m/>
    <m/>
    <m/>
    <x v="0"/>
    <m/>
    <m/>
    <m/>
    <m/>
    <m/>
    <m/>
    <m/>
  </r>
  <r>
    <x v="19"/>
    <s v="Jun"/>
    <s v="Montag"/>
    <s v=" 11:13:10"/>
    <x v="0"/>
    <m/>
    <m/>
    <m/>
    <n v="1"/>
    <m/>
    <m/>
    <m/>
    <m/>
    <m/>
    <m/>
    <m/>
    <x v="0"/>
    <m/>
    <m/>
    <m/>
    <m/>
    <m/>
    <m/>
    <m/>
  </r>
  <r>
    <x v="16"/>
    <s v="Jun"/>
    <s v="Montag"/>
    <s v=" 11:14:29"/>
    <x v="0"/>
    <m/>
    <m/>
    <m/>
    <m/>
    <m/>
    <m/>
    <m/>
    <m/>
    <m/>
    <m/>
    <m/>
    <x v="0"/>
    <m/>
    <m/>
    <m/>
    <m/>
    <m/>
    <m/>
    <n v="1"/>
  </r>
  <r>
    <x v="19"/>
    <s v="Jun"/>
    <s v="Montag"/>
    <s v=" 11:14:31"/>
    <x v="0"/>
    <m/>
    <m/>
    <m/>
    <m/>
    <m/>
    <m/>
    <m/>
    <m/>
    <m/>
    <m/>
    <m/>
    <x v="0"/>
    <m/>
    <m/>
    <m/>
    <m/>
    <m/>
    <m/>
    <n v="1"/>
  </r>
  <r>
    <x v="16"/>
    <s v="Jun"/>
    <s v="Montag"/>
    <s v=" 11:14:33"/>
    <x v="0"/>
    <m/>
    <m/>
    <m/>
    <m/>
    <n v="1"/>
    <m/>
    <m/>
    <m/>
    <m/>
    <m/>
    <m/>
    <x v="0"/>
    <m/>
    <m/>
    <m/>
    <m/>
    <m/>
    <m/>
    <m/>
  </r>
  <r>
    <x v="18"/>
    <s v="Jun"/>
    <s v="Montag"/>
    <s v=" 11:17:48"/>
    <x v="0"/>
    <m/>
    <m/>
    <m/>
    <m/>
    <m/>
    <m/>
    <m/>
    <m/>
    <m/>
    <m/>
    <m/>
    <x v="0"/>
    <m/>
    <m/>
    <m/>
    <n v="1"/>
    <m/>
    <m/>
    <m/>
  </r>
  <r>
    <x v="18"/>
    <s v="Jun"/>
    <s v="Montag"/>
    <s v=" 11:17:50"/>
    <x v="0"/>
    <m/>
    <m/>
    <m/>
    <n v="1"/>
    <m/>
    <m/>
    <m/>
    <m/>
    <m/>
    <m/>
    <m/>
    <x v="0"/>
    <m/>
    <m/>
    <m/>
    <m/>
    <m/>
    <m/>
    <m/>
  </r>
  <r>
    <x v="17"/>
    <s v="Jun"/>
    <s v="Montag"/>
    <s v=" 11:21:00"/>
    <x v="0"/>
    <m/>
    <m/>
    <m/>
    <m/>
    <m/>
    <m/>
    <m/>
    <m/>
    <n v="1"/>
    <m/>
    <m/>
    <x v="0"/>
    <m/>
    <m/>
    <m/>
    <m/>
    <m/>
    <m/>
    <m/>
  </r>
  <r>
    <x v="17"/>
    <s v="Jun"/>
    <s v="Montag"/>
    <s v=" 11:21:01"/>
    <x v="0"/>
    <m/>
    <m/>
    <m/>
    <m/>
    <m/>
    <m/>
    <m/>
    <m/>
    <n v="1"/>
    <m/>
    <m/>
    <x v="0"/>
    <m/>
    <m/>
    <m/>
    <m/>
    <m/>
    <m/>
    <m/>
  </r>
  <r>
    <x v="16"/>
    <s v="Jun"/>
    <s v="Montag"/>
    <s v=" 11:24:04"/>
    <x v="0"/>
    <m/>
    <m/>
    <m/>
    <m/>
    <m/>
    <m/>
    <m/>
    <m/>
    <n v="1"/>
    <m/>
    <m/>
    <x v="0"/>
    <m/>
    <m/>
    <m/>
    <m/>
    <m/>
    <m/>
    <m/>
  </r>
  <r>
    <x v="17"/>
    <s v="Jun"/>
    <s v="Montag"/>
    <s v=" 11:24:23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1:30:23"/>
    <x v="0"/>
    <m/>
    <m/>
    <m/>
    <n v="1"/>
    <m/>
    <m/>
    <m/>
    <m/>
    <m/>
    <m/>
    <m/>
    <x v="0"/>
    <m/>
    <m/>
    <m/>
    <m/>
    <m/>
    <m/>
    <m/>
  </r>
  <r>
    <x v="16"/>
    <s v="Jun"/>
    <s v="Montag"/>
    <s v=" 11:30:38"/>
    <x v="0"/>
    <m/>
    <m/>
    <m/>
    <m/>
    <m/>
    <m/>
    <m/>
    <m/>
    <n v="1"/>
    <m/>
    <m/>
    <x v="0"/>
    <m/>
    <m/>
    <m/>
    <m/>
    <m/>
    <m/>
    <m/>
  </r>
  <r>
    <x v="16"/>
    <s v="Jun"/>
    <s v="Montag"/>
    <s v=" 11:32:18"/>
    <x v="0"/>
    <m/>
    <m/>
    <m/>
    <m/>
    <m/>
    <m/>
    <m/>
    <n v="1"/>
    <m/>
    <m/>
    <m/>
    <x v="0"/>
    <m/>
    <m/>
    <m/>
    <m/>
    <m/>
    <m/>
    <m/>
  </r>
  <r>
    <x v="18"/>
    <s v="Jun"/>
    <s v="Montag"/>
    <s v=" 11:35:40"/>
    <x v="0"/>
    <m/>
    <m/>
    <m/>
    <m/>
    <m/>
    <m/>
    <m/>
    <m/>
    <m/>
    <m/>
    <m/>
    <x v="0"/>
    <m/>
    <m/>
    <m/>
    <m/>
    <m/>
    <m/>
    <n v="1"/>
  </r>
  <r>
    <x v="19"/>
    <s v="Jun"/>
    <s v="Montag"/>
    <s v=" 11:37:26"/>
    <x v="0"/>
    <m/>
    <m/>
    <m/>
    <n v="1"/>
    <m/>
    <m/>
    <m/>
    <m/>
    <m/>
    <m/>
    <m/>
    <x v="0"/>
    <m/>
    <m/>
    <m/>
    <m/>
    <m/>
    <m/>
    <m/>
  </r>
  <r>
    <x v="18"/>
    <s v="Jun"/>
    <s v="Montag"/>
    <s v=" 11:38:37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1:38:38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1:38:39"/>
    <x v="0"/>
    <m/>
    <m/>
    <m/>
    <m/>
    <m/>
    <m/>
    <m/>
    <m/>
    <n v="1"/>
    <m/>
    <m/>
    <x v="0"/>
    <m/>
    <m/>
    <m/>
    <m/>
    <m/>
    <m/>
    <m/>
  </r>
  <r>
    <x v="16"/>
    <s v="Jun"/>
    <s v="Montag"/>
    <s v=" 11:44:32"/>
    <x v="0"/>
    <m/>
    <m/>
    <m/>
    <m/>
    <m/>
    <m/>
    <m/>
    <m/>
    <m/>
    <n v="1"/>
    <m/>
    <x v="0"/>
    <m/>
    <m/>
    <m/>
    <m/>
    <m/>
    <m/>
    <m/>
  </r>
  <r>
    <x v="19"/>
    <s v="Jun"/>
    <s v="Montag"/>
    <s v=" 11:46:24"/>
    <x v="0"/>
    <m/>
    <m/>
    <m/>
    <m/>
    <m/>
    <m/>
    <m/>
    <m/>
    <n v="1"/>
    <m/>
    <m/>
    <x v="0"/>
    <m/>
    <m/>
    <m/>
    <m/>
    <m/>
    <m/>
    <m/>
  </r>
  <r>
    <x v="18"/>
    <s v="Jun"/>
    <s v="Montag"/>
    <s v=" 11:46:58"/>
    <x v="0"/>
    <m/>
    <m/>
    <m/>
    <m/>
    <m/>
    <n v="1"/>
    <m/>
    <m/>
    <m/>
    <m/>
    <m/>
    <x v="0"/>
    <m/>
    <m/>
    <m/>
    <m/>
    <m/>
    <m/>
    <m/>
  </r>
  <r>
    <x v="18"/>
    <s v="Jun"/>
    <s v="Montag"/>
    <s v=" 11:47:03"/>
    <x v="0"/>
    <m/>
    <m/>
    <m/>
    <n v="1"/>
    <m/>
    <m/>
    <m/>
    <m/>
    <m/>
    <m/>
    <m/>
    <x v="0"/>
    <m/>
    <m/>
    <m/>
    <m/>
    <m/>
    <m/>
    <m/>
  </r>
  <r>
    <x v="16"/>
    <s v="Jun"/>
    <s v="Montag"/>
    <s v=" 11:54:53"/>
    <x v="0"/>
    <m/>
    <m/>
    <m/>
    <m/>
    <m/>
    <m/>
    <m/>
    <m/>
    <m/>
    <m/>
    <m/>
    <x v="0"/>
    <m/>
    <m/>
    <m/>
    <m/>
    <m/>
    <m/>
    <n v="1"/>
  </r>
  <r>
    <x v="16"/>
    <s v="Jun"/>
    <s v="Montag"/>
    <s v=" 11:54:56"/>
    <x v="0"/>
    <m/>
    <m/>
    <m/>
    <m/>
    <m/>
    <m/>
    <m/>
    <m/>
    <n v="1"/>
    <m/>
    <m/>
    <x v="0"/>
    <m/>
    <m/>
    <m/>
    <m/>
    <m/>
    <m/>
    <m/>
  </r>
  <r>
    <x v="19"/>
    <s v="Jun"/>
    <s v="Montag"/>
    <s v=" 11:58:41"/>
    <x v="0"/>
    <m/>
    <m/>
    <m/>
    <m/>
    <m/>
    <m/>
    <m/>
    <m/>
    <m/>
    <m/>
    <m/>
    <x v="0"/>
    <m/>
    <m/>
    <m/>
    <m/>
    <m/>
    <m/>
    <n v="1"/>
  </r>
  <r>
    <x v="17"/>
    <s v="Jun"/>
    <s v="Montag"/>
    <s v=" 12:02:58"/>
    <x v="1"/>
    <m/>
    <m/>
    <m/>
    <n v="1"/>
    <m/>
    <m/>
    <m/>
    <m/>
    <m/>
    <m/>
    <m/>
    <x v="0"/>
    <m/>
    <m/>
    <m/>
    <m/>
    <m/>
    <m/>
    <m/>
  </r>
  <r>
    <x v="16"/>
    <s v="Jun"/>
    <s v="Montag"/>
    <s v=" 12:03:10"/>
    <x v="1"/>
    <m/>
    <m/>
    <m/>
    <m/>
    <m/>
    <m/>
    <m/>
    <n v="1"/>
    <m/>
    <m/>
    <m/>
    <x v="0"/>
    <m/>
    <m/>
    <m/>
    <m/>
    <m/>
    <m/>
    <m/>
  </r>
  <r>
    <x v="18"/>
    <s v="Jun"/>
    <s v="Montag"/>
    <s v=" 12:06:16"/>
    <x v="1"/>
    <m/>
    <m/>
    <m/>
    <m/>
    <m/>
    <m/>
    <m/>
    <m/>
    <n v="1"/>
    <m/>
    <m/>
    <x v="0"/>
    <m/>
    <m/>
    <m/>
    <m/>
    <m/>
    <m/>
    <m/>
  </r>
  <r>
    <x v="19"/>
    <s v="Jun"/>
    <s v="Montag"/>
    <s v=" 12:09:14"/>
    <x v="1"/>
    <m/>
    <m/>
    <m/>
    <m/>
    <m/>
    <m/>
    <m/>
    <m/>
    <m/>
    <m/>
    <m/>
    <x v="0"/>
    <m/>
    <m/>
    <m/>
    <n v="1"/>
    <m/>
    <m/>
    <m/>
  </r>
  <r>
    <x v="19"/>
    <s v="Jun"/>
    <s v="Montag"/>
    <s v=" 12:09:17"/>
    <x v="1"/>
    <m/>
    <m/>
    <m/>
    <n v="1"/>
    <m/>
    <m/>
    <m/>
    <m/>
    <m/>
    <m/>
    <m/>
    <x v="0"/>
    <m/>
    <m/>
    <m/>
    <m/>
    <m/>
    <m/>
    <m/>
  </r>
  <r>
    <x v="19"/>
    <s v="Jun"/>
    <s v="Montag"/>
    <s v=" 12:09:40"/>
    <x v="1"/>
    <m/>
    <m/>
    <m/>
    <n v="1"/>
    <m/>
    <m/>
    <m/>
    <m/>
    <m/>
    <m/>
    <m/>
    <x v="0"/>
    <m/>
    <m/>
    <m/>
    <m/>
    <m/>
    <m/>
    <m/>
  </r>
  <r>
    <x v="19"/>
    <s v="Jun"/>
    <s v="Montag"/>
    <s v=" 12:09:41"/>
    <x v="1"/>
    <m/>
    <m/>
    <m/>
    <m/>
    <m/>
    <m/>
    <m/>
    <m/>
    <n v="1"/>
    <m/>
    <m/>
    <x v="0"/>
    <m/>
    <m/>
    <m/>
    <m/>
    <m/>
    <m/>
    <m/>
  </r>
  <r>
    <x v="19"/>
    <s v="Jun"/>
    <s v="Montag"/>
    <s v=" 12:09:42"/>
    <x v="1"/>
    <m/>
    <m/>
    <m/>
    <m/>
    <m/>
    <m/>
    <m/>
    <m/>
    <n v="1"/>
    <m/>
    <m/>
    <x v="0"/>
    <m/>
    <m/>
    <m/>
    <m/>
    <m/>
    <m/>
    <m/>
  </r>
  <r>
    <x v="17"/>
    <s v="Jun"/>
    <s v="Montag"/>
    <s v=" 12:22:46"/>
    <x v="1"/>
    <m/>
    <m/>
    <m/>
    <m/>
    <m/>
    <m/>
    <m/>
    <m/>
    <n v="1"/>
    <m/>
    <m/>
    <x v="0"/>
    <m/>
    <m/>
    <m/>
    <m/>
    <m/>
    <m/>
    <m/>
  </r>
  <r>
    <x v="17"/>
    <s v="Jun"/>
    <s v="Montag"/>
    <s v=" 12:28:44"/>
    <x v="1"/>
    <m/>
    <m/>
    <m/>
    <n v="1"/>
    <m/>
    <m/>
    <m/>
    <m/>
    <m/>
    <m/>
    <m/>
    <x v="0"/>
    <m/>
    <m/>
    <m/>
    <m/>
    <m/>
    <m/>
    <m/>
  </r>
  <r>
    <x v="18"/>
    <s v="Jun"/>
    <s v="Montag"/>
    <s v=" 12:29:59"/>
    <x v="1"/>
    <m/>
    <m/>
    <m/>
    <m/>
    <m/>
    <m/>
    <m/>
    <m/>
    <m/>
    <m/>
    <m/>
    <x v="0"/>
    <m/>
    <m/>
    <m/>
    <m/>
    <m/>
    <m/>
    <n v="1"/>
  </r>
  <r>
    <x v="18"/>
    <s v="Jun"/>
    <s v="Montag"/>
    <s v=" 12:30:03"/>
    <x v="1"/>
    <m/>
    <m/>
    <m/>
    <n v="1"/>
    <m/>
    <m/>
    <m/>
    <m/>
    <m/>
    <m/>
    <m/>
    <x v="0"/>
    <m/>
    <m/>
    <m/>
    <m/>
    <m/>
    <m/>
    <m/>
  </r>
  <r>
    <x v="18"/>
    <s v="Jun"/>
    <s v="Montag"/>
    <s v=" 12:30:04"/>
    <x v="1"/>
    <m/>
    <m/>
    <m/>
    <m/>
    <m/>
    <n v="1"/>
    <m/>
    <m/>
    <m/>
    <m/>
    <m/>
    <x v="0"/>
    <m/>
    <m/>
    <m/>
    <m/>
    <m/>
    <m/>
    <m/>
  </r>
  <r>
    <x v="17"/>
    <s v="Jun"/>
    <s v="Montag"/>
    <s v=" 12:34:39"/>
    <x v="1"/>
    <m/>
    <m/>
    <m/>
    <m/>
    <m/>
    <m/>
    <m/>
    <m/>
    <n v="1"/>
    <m/>
    <m/>
    <x v="0"/>
    <m/>
    <m/>
    <m/>
    <m/>
    <m/>
    <m/>
    <m/>
  </r>
  <r>
    <x v="16"/>
    <s v="Jun"/>
    <s v="Montag"/>
    <s v=" 12:45:54"/>
    <x v="1"/>
    <m/>
    <m/>
    <m/>
    <n v="1"/>
    <m/>
    <m/>
    <m/>
    <m/>
    <m/>
    <m/>
    <m/>
    <x v="0"/>
    <m/>
    <m/>
    <m/>
    <m/>
    <m/>
    <m/>
    <m/>
  </r>
  <r>
    <x v="16"/>
    <s v="Jun"/>
    <s v="Montag"/>
    <s v=" 12:45:56"/>
    <x v="1"/>
    <m/>
    <n v="1"/>
    <m/>
    <m/>
    <m/>
    <m/>
    <m/>
    <m/>
    <m/>
    <m/>
    <m/>
    <x v="0"/>
    <m/>
    <m/>
    <m/>
    <m/>
    <m/>
    <m/>
    <m/>
  </r>
  <r>
    <x v="17"/>
    <s v="Jun"/>
    <s v="Montag"/>
    <s v=" 12:46:07"/>
    <x v="1"/>
    <m/>
    <m/>
    <m/>
    <n v="1"/>
    <m/>
    <m/>
    <m/>
    <m/>
    <m/>
    <m/>
    <m/>
    <x v="0"/>
    <m/>
    <m/>
    <m/>
    <m/>
    <m/>
    <m/>
    <m/>
  </r>
  <r>
    <x v="17"/>
    <s v="Jun"/>
    <s v="Montag"/>
    <s v=" 12:54:41"/>
    <x v="1"/>
    <m/>
    <m/>
    <m/>
    <m/>
    <m/>
    <m/>
    <m/>
    <m/>
    <n v="1"/>
    <m/>
    <m/>
    <x v="0"/>
    <m/>
    <m/>
    <m/>
    <m/>
    <m/>
    <m/>
    <m/>
  </r>
  <r>
    <x v="16"/>
    <s v="Jun"/>
    <s v="Montag"/>
    <s v=" 12:56:40"/>
    <x v="1"/>
    <m/>
    <m/>
    <m/>
    <m/>
    <m/>
    <m/>
    <m/>
    <m/>
    <m/>
    <m/>
    <m/>
    <x v="0"/>
    <m/>
    <m/>
    <m/>
    <m/>
    <n v="1"/>
    <m/>
    <m/>
  </r>
  <r>
    <x v="16"/>
    <s v="Jun"/>
    <s v="Montag"/>
    <s v=" 12:56:43"/>
    <x v="1"/>
    <m/>
    <m/>
    <m/>
    <m/>
    <m/>
    <m/>
    <m/>
    <m/>
    <m/>
    <m/>
    <m/>
    <x v="0"/>
    <m/>
    <m/>
    <m/>
    <n v="1"/>
    <m/>
    <m/>
    <m/>
  </r>
  <r>
    <x v="17"/>
    <s v="Jun"/>
    <s v="Montag"/>
    <s v=" 13:00:47"/>
    <x v="1"/>
    <m/>
    <n v="1"/>
    <m/>
    <m/>
    <m/>
    <m/>
    <m/>
    <m/>
    <m/>
    <m/>
    <m/>
    <x v="0"/>
    <m/>
    <m/>
    <m/>
    <m/>
    <m/>
    <m/>
    <m/>
  </r>
  <r>
    <x v="19"/>
    <s v="Jun"/>
    <s v="Montag"/>
    <s v=" 13:00:49"/>
    <x v="1"/>
    <m/>
    <m/>
    <m/>
    <m/>
    <m/>
    <m/>
    <m/>
    <m/>
    <n v="1"/>
    <m/>
    <m/>
    <x v="0"/>
    <m/>
    <m/>
    <m/>
    <m/>
    <m/>
    <m/>
    <m/>
  </r>
  <r>
    <x v="17"/>
    <s v="Jun"/>
    <s v="Montag"/>
    <s v=" 13:02:50"/>
    <x v="1"/>
    <m/>
    <m/>
    <m/>
    <m/>
    <m/>
    <m/>
    <m/>
    <m/>
    <n v="1"/>
    <m/>
    <m/>
    <x v="0"/>
    <m/>
    <m/>
    <m/>
    <m/>
    <m/>
    <m/>
    <m/>
  </r>
  <r>
    <x v="18"/>
    <s v="Jun"/>
    <s v="Montag"/>
    <s v=" 13:04:19"/>
    <x v="1"/>
    <m/>
    <n v="1"/>
    <m/>
    <m/>
    <m/>
    <m/>
    <m/>
    <m/>
    <m/>
    <m/>
    <m/>
    <x v="0"/>
    <m/>
    <m/>
    <m/>
    <m/>
    <m/>
    <m/>
    <m/>
  </r>
  <r>
    <x v="19"/>
    <s v="Jun"/>
    <s v="Montag"/>
    <s v=" 13:07:08"/>
    <x v="1"/>
    <m/>
    <m/>
    <m/>
    <m/>
    <m/>
    <m/>
    <m/>
    <m/>
    <m/>
    <m/>
    <m/>
    <x v="0"/>
    <m/>
    <m/>
    <m/>
    <n v="1"/>
    <m/>
    <m/>
    <m/>
  </r>
  <r>
    <x v="19"/>
    <s v="Jun"/>
    <s v="Montag"/>
    <s v=" 13:07:09"/>
    <x v="1"/>
    <m/>
    <m/>
    <m/>
    <m/>
    <m/>
    <m/>
    <m/>
    <m/>
    <m/>
    <m/>
    <m/>
    <x v="0"/>
    <m/>
    <m/>
    <m/>
    <n v="1"/>
    <m/>
    <m/>
    <m/>
  </r>
  <r>
    <x v="18"/>
    <s v="Jun"/>
    <s v="Montag"/>
    <s v=" 13:09:16"/>
    <x v="1"/>
    <m/>
    <n v="1"/>
    <m/>
    <m/>
    <m/>
    <m/>
    <m/>
    <m/>
    <m/>
    <m/>
    <m/>
    <x v="0"/>
    <m/>
    <m/>
    <m/>
    <m/>
    <m/>
    <m/>
    <m/>
  </r>
  <r>
    <x v="17"/>
    <s v="Jun"/>
    <s v="Montag"/>
    <s v=" 13:17:37"/>
    <x v="1"/>
    <m/>
    <n v="1"/>
    <m/>
    <m/>
    <m/>
    <m/>
    <m/>
    <m/>
    <m/>
    <m/>
    <m/>
    <x v="0"/>
    <m/>
    <m/>
    <m/>
    <m/>
    <m/>
    <m/>
    <m/>
  </r>
  <r>
    <x v="17"/>
    <s v="Jun"/>
    <s v="Montag"/>
    <s v=" 13:17:39"/>
    <x v="1"/>
    <m/>
    <m/>
    <m/>
    <n v="1"/>
    <m/>
    <m/>
    <m/>
    <m/>
    <m/>
    <m/>
    <m/>
    <x v="0"/>
    <m/>
    <m/>
    <m/>
    <m/>
    <m/>
    <m/>
    <m/>
  </r>
  <r>
    <x v="19"/>
    <s v="Jun"/>
    <s v="Montag"/>
    <s v=" 13:27:23"/>
    <x v="1"/>
    <m/>
    <m/>
    <m/>
    <m/>
    <m/>
    <m/>
    <m/>
    <m/>
    <m/>
    <m/>
    <m/>
    <x v="0"/>
    <m/>
    <m/>
    <m/>
    <n v="1"/>
    <m/>
    <m/>
    <m/>
  </r>
  <r>
    <x v="18"/>
    <s v="Jun"/>
    <s v="Montag"/>
    <s v=" 13:33:45"/>
    <x v="1"/>
    <m/>
    <m/>
    <m/>
    <m/>
    <m/>
    <m/>
    <m/>
    <m/>
    <m/>
    <m/>
    <m/>
    <x v="0"/>
    <m/>
    <m/>
    <m/>
    <n v="1"/>
    <m/>
    <m/>
    <m/>
  </r>
  <r>
    <x v="18"/>
    <s v="Jun"/>
    <s v="Montag"/>
    <s v=" 13:33:45"/>
    <x v="1"/>
    <m/>
    <m/>
    <m/>
    <m/>
    <m/>
    <m/>
    <m/>
    <m/>
    <m/>
    <m/>
    <m/>
    <x v="0"/>
    <m/>
    <m/>
    <m/>
    <n v="1"/>
    <m/>
    <m/>
    <m/>
  </r>
  <r>
    <x v="19"/>
    <s v="Jun"/>
    <s v="Montag"/>
    <s v=" 13:35:58"/>
    <x v="1"/>
    <m/>
    <m/>
    <m/>
    <m/>
    <m/>
    <m/>
    <m/>
    <m/>
    <n v="1"/>
    <m/>
    <m/>
    <x v="0"/>
    <m/>
    <m/>
    <m/>
    <m/>
    <m/>
    <m/>
    <m/>
  </r>
  <r>
    <x v="19"/>
    <s v="Jun"/>
    <s v="Montag"/>
    <s v=" 13:48:04"/>
    <x v="1"/>
    <m/>
    <m/>
    <m/>
    <m/>
    <m/>
    <m/>
    <m/>
    <m/>
    <m/>
    <m/>
    <m/>
    <x v="0"/>
    <m/>
    <m/>
    <n v="1"/>
    <m/>
    <m/>
    <m/>
    <m/>
  </r>
  <r>
    <x v="16"/>
    <s v="Jun"/>
    <s v="Montag"/>
    <s v=" 14:00:00"/>
    <x v="1"/>
    <m/>
    <m/>
    <m/>
    <m/>
    <m/>
    <m/>
    <m/>
    <m/>
    <m/>
    <m/>
    <m/>
    <x v="0"/>
    <m/>
    <m/>
    <m/>
    <n v="1"/>
    <m/>
    <m/>
    <m/>
  </r>
  <r>
    <x v="19"/>
    <s v="Jun"/>
    <s v="Montag"/>
    <s v=" 14:02:34"/>
    <x v="1"/>
    <m/>
    <m/>
    <m/>
    <m/>
    <m/>
    <n v="1"/>
    <m/>
    <m/>
    <m/>
    <m/>
    <m/>
    <x v="0"/>
    <m/>
    <m/>
    <m/>
    <m/>
    <m/>
    <m/>
    <m/>
  </r>
  <r>
    <x v="19"/>
    <s v="Jun"/>
    <s v="Montag"/>
    <s v=" 14:02:37"/>
    <x v="1"/>
    <m/>
    <m/>
    <m/>
    <n v="1"/>
    <m/>
    <m/>
    <m/>
    <m/>
    <m/>
    <m/>
    <m/>
    <x v="0"/>
    <m/>
    <m/>
    <m/>
    <m/>
    <m/>
    <m/>
    <m/>
  </r>
  <r>
    <x v="17"/>
    <s v="Jun"/>
    <s v="Montag"/>
    <s v=" 14:10:27"/>
    <x v="1"/>
    <m/>
    <m/>
    <m/>
    <m/>
    <m/>
    <m/>
    <m/>
    <m/>
    <n v="1"/>
    <m/>
    <m/>
    <x v="0"/>
    <m/>
    <m/>
    <m/>
    <m/>
    <m/>
    <m/>
    <m/>
  </r>
  <r>
    <x v="18"/>
    <s v="Jun"/>
    <s v="Montag"/>
    <s v=" 14:15:31"/>
    <x v="1"/>
    <n v="1"/>
    <m/>
    <m/>
    <m/>
    <m/>
    <m/>
    <m/>
    <m/>
    <m/>
    <m/>
    <m/>
    <x v="0"/>
    <m/>
    <m/>
    <m/>
    <m/>
    <m/>
    <m/>
    <m/>
  </r>
  <r>
    <x v="16"/>
    <s v="Jun"/>
    <s v="Montag"/>
    <s v=" 14:25:50"/>
    <x v="1"/>
    <m/>
    <m/>
    <m/>
    <m/>
    <m/>
    <m/>
    <m/>
    <m/>
    <m/>
    <m/>
    <m/>
    <x v="0"/>
    <m/>
    <n v="1"/>
    <m/>
    <m/>
    <m/>
    <m/>
    <m/>
  </r>
  <r>
    <x v="16"/>
    <s v="Jun"/>
    <s v="Montag"/>
    <s v=" 14:30:09"/>
    <x v="1"/>
    <m/>
    <n v="1"/>
    <m/>
    <m/>
    <m/>
    <m/>
    <m/>
    <m/>
    <m/>
    <m/>
    <m/>
    <x v="0"/>
    <m/>
    <m/>
    <m/>
    <m/>
    <m/>
    <m/>
    <m/>
  </r>
  <r>
    <x v="16"/>
    <s v="Jun"/>
    <s v="Montag"/>
    <s v=" 14:31:57"/>
    <x v="1"/>
    <m/>
    <m/>
    <m/>
    <n v="1"/>
    <m/>
    <m/>
    <m/>
    <m/>
    <m/>
    <m/>
    <m/>
    <x v="0"/>
    <m/>
    <m/>
    <m/>
    <m/>
    <m/>
    <m/>
    <m/>
  </r>
  <r>
    <x v="17"/>
    <s v="Jun"/>
    <s v="Montag"/>
    <s v=" 14:35:18"/>
    <x v="1"/>
    <m/>
    <m/>
    <m/>
    <m/>
    <m/>
    <m/>
    <m/>
    <m/>
    <n v="1"/>
    <m/>
    <m/>
    <x v="0"/>
    <m/>
    <m/>
    <m/>
    <m/>
    <m/>
    <m/>
    <m/>
  </r>
  <r>
    <x v="17"/>
    <s v="Jun"/>
    <s v="Montag"/>
    <s v=" 14:37:11"/>
    <x v="1"/>
    <m/>
    <m/>
    <m/>
    <m/>
    <m/>
    <m/>
    <m/>
    <m/>
    <n v="1"/>
    <m/>
    <m/>
    <x v="0"/>
    <m/>
    <m/>
    <m/>
    <m/>
    <m/>
    <m/>
    <m/>
  </r>
  <r>
    <x v="17"/>
    <s v="Jun"/>
    <s v="Montag"/>
    <s v=" 14:37:18"/>
    <x v="1"/>
    <m/>
    <n v="1"/>
    <m/>
    <m/>
    <m/>
    <m/>
    <m/>
    <m/>
    <m/>
    <m/>
    <m/>
    <x v="0"/>
    <m/>
    <m/>
    <m/>
    <m/>
    <m/>
    <m/>
    <m/>
  </r>
  <r>
    <x v="17"/>
    <s v="Jun"/>
    <s v="Montag"/>
    <s v=" 14:41:41"/>
    <x v="1"/>
    <m/>
    <m/>
    <m/>
    <m/>
    <n v="1"/>
    <m/>
    <m/>
    <m/>
    <m/>
    <m/>
    <m/>
    <x v="0"/>
    <m/>
    <m/>
    <m/>
    <m/>
    <m/>
    <m/>
    <m/>
  </r>
  <r>
    <x v="19"/>
    <s v="Jun"/>
    <s v="Montag"/>
    <s v=" 14:44:34"/>
    <x v="1"/>
    <m/>
    <m/>
    <m/>
    <m/>
    <m/>
    <m/>
    <m/>
    <m/>
    <m/>
    <m/>
    <m/>
    <x v="0"/>
    <m/>
    <m/>
    <m/>
    <n v="1"/>
    <m/>
    <m/>
    <m/>
  </r>
  <r>
    <x v="19"/>
    <s v="Jun"/>
    <s v="Montag"/>
    <s v=" 14:44:37"/>
    <x v="1"/>
    <m/>
    <n v="1"/>
    <m/>
    <m/>
    <m/>
    <m/>
    <m/>
    <m/>
    <m/>
    <m/>
    <m/>
    <x v="0"/>
    <m/>
    <m/>
    <m/>
    <m/>
    <m/>
    <m/>
    <m/>
  </r>
  <r>
    <x v="18"/>
    <s v="Jun"/>
    <s v="Montag"/>
    <s v=" 14:47:48"/>
    <x v="1"/>
    <m/>
    <m/>
    <m/>
    <m/>
    <m/>
    <n v="1"/>
    <m/>
    <m/>
    <m/>
    <m/>
    <m/>
    <x v="0"/>
    <m/>
    <m/>
    <m/>
    <m/>
    <m/>
    <m/>
    <m/>
  </r>
  <r>
    <x v="18"/>
    <s v="Jun"/>
    <s v="Montag"/>
    <s v=" 14:47:49"/>
    <x v="1"/>
    <m/>
    <m/>
    <m/>
    <m/>
    <m/>
    <n v="1"/>
    <m/>
    <m/>
    <m/>
    <m/>
    <m/>
    <x v="0"/>
    <m/>
    <m/>
    <m/>
    <m/>
    <m/>
    <m/>
    <m/>
  </r>
  <r>
    <x v="17"/>
    <s v="Jun"/>
    <s v="Montag"/>
    <s v=" 14:48:41"/>
    <x v="1"/>
    <m/>
    <m/>
    <m/>
    <m/>
    <m/>
    <m/>
    <m/>
    <m/>
    <m/>
    <m/>
    <m/>
    <x v="0"/>
    <m/>
    <m/>
    <m/>
    <n v="1"/>
    <m/>
    <m/>
    <m/>
  </r>
  <r>
    <x v="18"/>
    <s v="Jun"/>
    <s v="Montag"/>
    <s v=" 14:55:30"/>
    <x v="1"/>
    <m/>
    <m/>
    <m/>
    <n v="1"/>
    <m/>
    <m/>
    <m/>
    <m/>
    <m/>
    <m/>
    <m/>
    <x v="0"/>
    <m/>
    <m/>
    <m/>
    <m/>
    <m/>
    <m/>
    <m/>
  </r>
  <r>
    <x v="18"/>
    <s v="Jun"/>
    <s v="Montag"/>
    <s v=" 14:55:36"/>
    <x v="1"/>
    <m/>
    <m/>
    <m/>
    <m/>
    <m/>
    <m/>
    <m/>
    <m/>
    <m/>
    <m/>
    <m/>
    <x v="0"/>
    <m/>
    <m/>
    <m/>
    <m/>
    <m/>
    <m/>
    <n v="1"/>
  </r>
  <r>
    <x v="18"/>
    <s v="Jun"/>
    <s v="Montag"/>
    <s v=" 14:55:37"/>
    <x v="1"/>
    <m/>
    <m/>
    <m/>
    <m/>
    <m/>
    <m/>
    <m/>
    <m/>
    <m/>
    <m/>
    <m/>
    <x v="0"/>
    <m/>
    <m/>
    <m/>
    <m/>
    <m/>
    <m/>
    <n v="1"/>
  </r>
  <r>
    <x v="19"/>
    <s v="Jun"/>
    <s v="Montag"/>
    <s v=" 14:57:16"/>
    <x v="1"/>
    <m/>
    <m/>
    <m/>
    <n v="1"/>
    <m/>
    <m/>
    <m/>
    <m/>
    <m/>
    <m/>
    <m/>
    <x v="0"/>
    <m/>
    <m/>
    <m/>
    <m/>
    <m/>
    <m/>
    <m/>
  </r>
  <r>
    <x v="16"/>
    <s v="Jun"/>
    <s v="Montag"/>
    <s v=" 15:00:39"/>
    <x v="1"/>
    <m/>
    <m/>
    <m/>
    <m/>
    <m/>
    <m/>
    <m/>
    <m/>
    <m/>
    <m/>
    <m/>
    <x v="0"/>
    <m/>
    <m/>
    <m/>
    <m/>
    <n v="1"/>
    <m/>
    <m/>
  </r>
  <r>
    <x v="16"/>
    <s v="Jun"/>
    <s v="Montag"/>
    <s v=" 15:17:10"/>
    <x v="1"/>
    <m/>
    <m/>
    <m/>
    <m/>
    <m/>
    <m/>
    <m/>
    <m/>
    <n v="1"/>
    <m/>
    <m/>
    <x v="0"/>
    <m/>
    <m/>
    <m/>
    <m/>
    <m/>
    <m/>
    <m/>
  </r>
  <r>
    <x v="16"/>
    <s v="Jun"/>
    <s v="Montag"/>
    <s v=" 15:21:27"/>
    <x v="1"/>
    <m/>
    <m/>
    <m/>
    <m/>
    <m/>
    <m/>
    <m/>
    <m/>
    <m/>
    <m/>
    <m/>
    <x v="0"/>
    <m/>
    <m/>
    <m/>
    <m/>
    <m/>
    <m/>
    <n v="1"/>
  </r>
  <r>
    <x v="17"/>
    <s v="Jun"/>
    <s v="Montag"/>
    <s v=" 15:35:30"/>
    <x v="1"/>
    <m/>
    <m/>
    <m/>
    <m/>
    <m/>
    <m/>
    <m/>
    <m/>
    <m/>
    <m/>
    <m/>
    <x v="0"/>
    <m/>
    <m/>
    <m/>
    <m/>
    <m/>
    <m/>
    <n v="1"/>
  </r>
  <r>
    <x v="17"/>
    <s v="Jun"/>
    <s v="Montag"/>
    <s v=" 15:35:31"/>
    <x v="1"/>
    <m/>
    <m/>
    <m/>
    <m/>
    <m/>
    <m/>
    <m/>
    <m/>
    <n v="1"/>
    <m/>
    <m/>
    <x v="0"/>
    <m/>
    <m/>
    <m/>
    <m/>
    <m/>
    <m/>
    <m/>
  </r>
  <r>
    <x v="16"/>
    <s v="Jun"/>
    <s v="Montag"/>
    <s v=" 15:36:43"/>
    <x v="1"/>
    <m/>
    <n v="1"/>
    <m/>
    <m/>
    <m/>
    <m/>
    <m/>
    <m/>
    <m/>
    <m/>
    <m/>
    <x v="0"/>
    <m/>
    <m/>
    <m/>
    <m/>
    <m/>
    <m/>
    <m/>
  </r>
  <r>
    <x v="17"/>
    <s v="Jun"/>
    <s v="Montag"/>
    <s v=" 15:41:15"/>
    <x v="1"/>
    <m/>
    <m/>
    <m/>
    <m/>
    <m/>
    <n v="1"/>
    <m/>
    <m/>
    <m/>
    <m/>
    <m/>
    <x v="0"/>
    <m/>
    <m/>
    <m/>
    <m/>
    <m/>
    <m/>
    <m/>
  </r>
  <r>
    <x v="16"/>
    <s v="Jun"/>
    <s v="Montag"/>
    <s v=" 15:55:11"/>
    <x v="1"/>
    <m/>
    <m/>
    <m/>
    <m/>
    <m/>
    <m/>
    <m/>
    <m/>
    <n v="1"/>
    <m/>
    <m/>
    <x v="0"/>
    <m/>
    <m/>
    <m/>
    <m/>
    <m/>
    <m/>
    <m/>
  </r>
  <r>
    <x v="17"/>
    <s v="Jun"/>
    <s v="Montag"/>
    <s v=" 15:59:51"/>
    <x v="1"/>
    <m/>
    <m/>
    <m/>
    <m/>
    <m/>
    <m/>
    <m/>
    <m/>
    <m/>
    <m/>
    <m/>
    <x v="0"/>
    <m/>
    <m/>
    <m/>
    <m/>
    <m/>
    <m/>
    <n v="1"/>
  </r>
  <r>
    <x v="17"/>
    <s v="Jun"/>
    <s v="Montag"/>
    <s v=" 16:01:26"/>
    <x v="3"/>
    <m/>
    <m/>
    <m/>
    <n v="1"/>
    <m/>
    <m/>
    <m/>
    <m/>
    <m/>
    <m/>
    <m/>
    <x v="0"/>
    <m/>
    <m/>
    <m/>
    <m/>
    <m/>
    <m/>
    <m/>
  </r>
  <r>
    <x v="18"/>
    <s v="Jun"/>
    <s v="Montag"/>
    <s v=" 16:02:29"/>
    <x v="3"/>
    <m/>
    <m/>
    <m/>
    <m/>
    <m/>
    <m/>
    <m/>
    <m/>
    <n v="1"/>
    <m/>
    <m/>
    <x v="0"/>
    <m/>
    <m/>
    <m/>
    <m/>
    <m/>
    <m/>
    <m/>
  </r>
  <r>
    <x v="18"/>
    <s v="Jun"/>
    <s v="Montag"/>
    <s v=" 16:02:30"/>
    <x v="3"/>
    <m/>
    <m/>
    <m/>
    <m/>
    <m/>
    <n v="1"/>
    <m/>
    <m/>
    <m/>
    <m/>
    <m/>
    <x v="0"/>
    <m/>
    <m/>
    <m/>
    <m/>
    <m/>
    <m/>
    <m/>
  </r>
  <r>
    <x v="18"/>
    <s v="Jun"/>
    <s v="Montag"/>
    <s v=" 16:02:35"/>
    <x v="3"/>
    <m/>
    <m/>
    <m/>
    <m/>
    <m/>
    <m/>
    <m/>
    <m/>
    <m/>
    <m/>
    <m/>
    <x v="0"/>
    <m/>
    <m/>
    <m/>
    <n v="1"/>
    <m/>
    <m/>
    <m/>
  </r>
  <r>
    <x v="17"/>
    <s v="Jun"/>
    <s v="Montag"/>
    <s v=" 16:04:25"/>
    <x v="3"/>
    <m/>
    <m/>
    <m/>
    <m/>
    <m/>
    <m/>
    <m/>
    <m/>
    <m/>
    <m/>
    <m/>
    <x v="0"/>
    <m/>
    <m/>
    <m/>
    <n v="1"/>
    <m/>
    <m/>
    <m/>
  </r>
  <r>
    <x v="17"/>
    <s v="Jun"/>
    <s v="Montag"/>
    <s v=" 16:08:26"/>
    <x v="3"/>
    <m/>
    <m/>
    <m/>
    <m/>
    <m/>
    <m/>
    <m/>
    <m/>
    <n v="1"/>
    <m/>
    <m/>
    <x v="0"/>
    <m/>
    <m/>
    <m/>
    <m/>
    <m/>
    <m/>
    <m/>
  </r>
  <r>
    <x v="16"/>
    <s v="Jun"/>
    <s v="Montag"/>
    <s v=" 16:13:13"/>
    <x v="3"/>
    <m/>
    <m/>
    <m/>
    <m/>
    <m/>
    <m/>
    <m/>
    <m/>
    <m/>
    <m/>
    <m/>
    <x v="0"/>
    <m/>
    <m/>
    <m/>
    <n v="1"/>
    <m/>
    <m/>
    <m/>
  </r>
  <r>
    <x v="17"/>
    <s v="Jun"/>
    <s v="Montag"/>
    <s v=" 16:16:07"/>
    <x v="3"/>
    <m/>
    <m/>
    <m/>
    <m/>
    <n v="1"/>
    <m/>
    <m/>
    <m/>
    <m/>
    <m/>
    <m/>
    <x v="0"/>
    <m/>
    <m/>
    <m/>
    <m/>
    <m/>
    <m/>
    <m/>
  </r>
  <r>
    <x v="19"/>
    <s v="Jun"/>
    <s v="Montag"/>
    <s v=" 16:21:13"/>
    <x v="3"/>
    <m/>
    <m/>
    <m/>
    <m/>
    <m/>
    <n v="1"/>
    <m/>
    <m/>
    <m/>
    <m/>
    <m/>
    <x v="0"/>
    <m/>
    <m/>
    <m/>
    <m/>
    <m/>
    <m/>
    <m/>
  </r>
  <r>
    <x v="18"/>
    <s v="Jun"/>
    <s v="Montag"/>
    <s v=" 16:21:16"/>
    <x v="3"/>
    <m/>
    <m/>
    <m/>
    <m/>
    <m/>
    <m/>
    <m/>
    <m/>
    <m/>
    <m/>
    <m/>
    <x v="0"/>
    <m/>
    <m/>
    <m/>
    <m/>
    <m/>
    <m/>
    <n v="1"/>
  </r>
  <r>
    <x v="18"/>
    <s v="Jun"/>
    <s v="Montag"/>
    <s v=" 16:21:34"/>
    <x v="3"/>
    <m/>
    <m/>
    <m/>
    <m/>
    <m/>
    <m/>
    <m/>
    <m/>
    <m/>
    <m/>
    <m/>
    <x v="0"/>
    <m/>
    <m/>
    <m/>
    <m/>
    <m/>
    <m/>
    <n v="1"/>
  </r>
  <r>
    <x v="18"/>
    <s v="Jun"/>
    <s v="Montag"/>
    <s v=" 16:28:19"/>
    <x v="3"/>
    <m/>
    <m/>
    <m/>
    <m/>
    <m/>
    <m/>
    <m/>
    <m/>
    <m/>
    <m/>
    <m/>
    <x v="0"/>
    <m/>
    <m/>
    <m/>
    <n v="1"/>
    <m/>
    <m/>
    <m/>
  </r>
  <r>
    <x v="18"/>
    <s v="Jun"/>
    <s v="Montag"/>
    <s v=" 16:34:56"/>
    <x v="3"/>
    <m/>
    <m/>
    <m/>
    <n v="1"/>
    <m/>
    <m/>
    <m/>
    <m/>
    <m/>
    <m/>
    <m/>
    <x v="0"/>
    <m/>
    <m/>
    <m/>
    <m/>
    <m/>
    <m/>
    <m/>
  </r>
  <r>
    <x v="19"/>
    <s v="Jun"/>
    <s v="Montag"/>
    <s v=" 16:35:25"/>
    <x v="3"/>
    <m/>
    <m/>
    <m/>
    <m/>
    <m/>
    <m/>
    <m/>
    <m/>
    <n v="1"/>
    <m/>
    <m/>
    <x v="0"/>
    <m/>
    <m/>
    <m/>
    <m/>
    <m/>
    <m/>
    <m/>
  </r>
  <r>
    <x v="19"/>
    <s v="Jun"/>
    <s v="Montag"/>
    <s v=" 16:35:27"/>
    <x v="3"/>
    <m/>
    <m/>
    <m/>
    <m/>
    <m/>
    <m/>
    <m/>
    <m/>
    <m/>
    <m/>
    <m/>
    <x v="0"/>
    <m/>
    <m/>
    <m/>
    <n v="1"/>
    <m/>
    <m/>
    <m/>
  </r>
  <r>
    <x v="16"/>
    <s v="Jun"/>
    <s v="Montag"/>
    <s v=" 16:38:49"/>
    <x v="3"/>
    <m/>
    <m/>
    <m/>
    <m/>
    <m/>
    <m/>
    <m/>
    <m/>
    <n v="1"/>
    <m/>
    <m/>
    <x v="0"/>
    <m/>
    <m/>
    <m/>
    <m/>
    <m/>
    <m/>
    <m/>
  </r>
  <r>
    <x v="17"/>
    <s v="Jun"/>
    <s v="Montag"/>
    <s v=" 16:38:52"/>
    <x v="3"/>
    <m/>
    <m/>
    <m/>
    <n v="1"/>
    <m/>
    <m/>
    <m/>
    <m/>
    <m/>
    <m/>
    <m/>
    <x v="0"/>
    <m/>
    <m/>
    <m/>
    <m/>
    <m/>
    <m/>
    <m/>
  </r>
  <r>
    <x v="17"/>
    <s v="Jun"/>
    <s v="Montag"/>
    <s v=" 16:38:54"/>
    <x v="3"/>
    <n v="1"/>
    <m/>
    <m/>
    <m/>
    <m/>
    <m/>
    <m/>
    <m/>
    <m/>
    <m/>
    <m/>
    <x v="0"/>
    <m/>
    <m/>
    <m/>
    <m/>
    <m/>
    <m/>
    <m/>
  </r>
  <r>
    <x v="17"/>
    <s v="Jun"/>
    <s v="Montag"/>
    <s v=" 16:42:38"/>
    <x v="3"/>
    <m/>
    <n v="1"/>
    <m/>
    <m/>
    <m/>
    <m/>
    <m/>
    <m/>
    <m/>
    <m/>
    <m/>
    <x v="0"/>
    <m/>
    <m/>
    <m/>
    <m/>
    <m/>
    <m/>
    <m/>
  </r>
  <r>
    <x v="17"/>
    <s v="Jun"/>
    <s v="Montag"/>
    <s v=" 16:43:48"/>
    <x v="3"/>
    <n v="1"/>
    <m/>
    <m/>
    <m/>
    <m/>
    <m/>
    <m/>
    <m/>
    <m/>
    <m/>
    <m/>
    <x v="0"/>
    <m/>
    <m/>
    <m/>
    <m/>
    <m/>
    <m/>
    <m/>
  </r>
  <r>
    <x v="17"/>
    <s v="Jun"/>
    <s v="Montag"/>
    <s v=" 16:44:27"/>
    <x v="3"/>
    <m/>
    <m/>
    <m/>
    <m/>
    <m/>
    <m/>
    <m/>
    <n v="1"/>
    <m/>
    <m/>
    <m/>
    <x v="0"/>
    <m/>
    <m/>
    <m/>
    <m/>
    <m/>
    <m/>
    <m/>
  </r>
  <r>
    <x v="17"/>
    <s v="Jun"/>
    <s v="Montag"/>
    <s v=" 16:44:29"/>
    <x v="3"/>
    <m/>
    <m/>
    <m/>
    <m/>
    <m/>
    <m/>
    <m/>
    <m/>
    <n v="1"/>
    <m/>
    <m/>
    <x v="0"/>
    <m/>
    <m/>
    <m/>
    <m/>
    <m/>
    <m/>
    <m/>
  </r>
  <r>
    <x v="17"/>
    <s v="Jun"/>
    <s v="Montag"/>
    <s v=" 16:45:36"/>
    <x v="3"/>
    <n v="1"/>
    <m/>
    <m/>
    <m/>
    <m/>
    <m/>
    <m/>
    <m/>
    <m/>
    <m/>
    <m/>
    <x v="0"/>
    <m/>
    <m/>
    <m/>
    <m/>
    <m/>
    <m/>
    <m/>
  </r>
  <r>
    <x v="20"/>
    <s v="Jun"/>
    <s v="Samstag"/>
    <s v=" 09:23:13"/>
    <x v="4"/>
    <m/>
    <m/>
    <m/>
    <n v="1"/>
    <m/>
    <m/>
    <m/>
    <m/>
    <m/>
    <m/>
    <m/>
    <x v="0"/>
    <m/>
    <m/>
    <m/>
    <m/>
    <m/>
    <m/>
    <m/>
  </r>
  <r>
    <x v="21"/>
    <s v="Jun"/>
    <s v="Samstag"/>
    <s v=" 09:36:03"/>
    <x v="4"/>
    <m/>
    <m/>
    <m/>
    <m/>
    <m/>
    <m/>
    <m/>
    <m/>
    <m/>
    <m/>
    <m/>
    <x v="0"/>
    <n v="1"/>
    <m/>
    <m/>
    <m/>
    <m/>
    <m/>
    <m/>
  </r>
  <r>
    <x v="22"/>
    <s v="Jun"/>
    <s v="Samstag"/>
    <s v=" 09:36:22"/>
    <x v="4"/>
    <m/>
    <n v="1"/>
    <m/>
    <m/>
    <m/>
    <m/>
    <m/>
    <m/>
    <m/>
    <m/>
    <m/>
    <x v="0"/>
    <m/>
    <m/>
    <m/>
    <m/>
    <m/>
    <m/>
    <m/>
  </r>
  <r>
    <x v="23"/>
    <s v="Jun"/>
    <s v="Samstag"/>
    <s v=" 09:37:49"/>
    <x v="4"/>
    <m/>
    <n v="1"/>
    <m/>
    <m/>
    <m/>
    <m/>
    <m/>
    <m/>
    <m/>
    <m/>
    <m/>
    <x v="0"/>
    <m/>
    <m/>
    <m/>
    <m/>
    <m/>
    <m/>
    <m/>
  </r>
  <r>
    <x v="24"/>
    <s v="Jun"/>
    <s v="Samstag"/>
    <s v=" 09:39:35"/>
    <x v="4"/>
    <m/>
    <m/>
    <m/>
    <m/>
    <m/>
    <n v="1"/>
    <m/>
    <m/>
    <m/>
    <m/>
    <m/>
    <x v="0"/>
    <m/>
    <m/>
    <m/>
    <m/>
    <m/>
    <m/>
    <m/>
  </r>
  <r>
    <x v="21"/>
    <s v="Jun"/>
    <s v="Samstag"/>
    <s v=" 09:43:52"/>
    <x v="4"/>
    <m/>
    <m/>
    <m/>
    <m/>
    <m/>
    <m/>
    <m/>
    <m/>
    <m/>
    <m/>
    <m/>
    <x v="0"/>
    <m/>
    <m/>
    <m/>
    <n v="1"/>
    <m/>
    <m/>
    <m/>
  </r>
  <r>
    <x v="21"/>
    <s v="Jun"/>
    <s v="Samstag"/>
    <s v=" 09:43:53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09:44:42"/>
    <x v="4"/>
    <m/>
    <m/>
    <m/>
    <n v="1"/>
    <m/>
    <m/>
    <m/>
    <m/>
    <m/>
    <m/>
    <m/>
    <x v="0"/>
    <m/>
    <m/>
    <m/>
    <m/>
    <m/>
    <m/>
    <m/>
  </r>
  <r>
    <x v="23"/>
    <s v="Jun"/>
    <s v="Samstag"/>
    <s v=" 09:47:00"/>
    <x v="4"/>
    <m/>
    <n v="1"/>
    <m/>
    <m/>
    <m/>
    <m/>
    <m/>
    <m/>
    <m/>
    <m/>
    <m/>
    <x v="0"/>
    <m/>
    <m/>
    <m/>
    <m/>
    <m/>
    <m/>
    <m/>
  </r>
  <r>
    <x v="23"/>
    <s v="Jun"/>
    <s v="Samstag"/>
    <s v=" 09:47:02"/>
    <x v="4"/>
    <m/>
    <m/>
    <m/>
    <m/>
    <m/>
    <m/>
    <m/>
    <m/>
    <m/>
    <m/>
    <m/>
    <x v="0"/>
    <m/>
    <m/>
    <m/>
    <n v="1"/>
    <m/>
    <m/>
    <m/>
  </r>
  <r>
    <x v="23"/>
    <s v="Jun"/>
    <s v="Samstag"/>
    <s v=" 09:50:54"/>
    <x v="4"/>
    <m/>
    <m/>
    <m/>
    <m/>
    <n v="1"/>
    <m/>
    <m/>
    <m/>
    <m/>
    <m/>
    <m/>
    <x v="0"/>
    <m/>
    <m/>
    <m/>
    <m/>
    <m/>
    <m/>
    <m/>
  </r>
  <r>
    <x v="24"/>
    <s v="Jun"/>
    <s v="Samstag"/>
    <s v=" 09:51:45"/>
    <x v="4"/>
    <m/>
    <n v="1"/>
    <m/>
    <m/>
    <m/>
    <m/>
    <m/>
    <m/>
    <m/>
    <m/>
    <m/>
    <x v="0"/>
    <m/>
    <m/>
    <m/>
    <m/>
    <m/>
    <m/>
    <m/>
  </r>
  <r>
    <x v="24"/>
    <s v="Jun"/>
    <s v="Samstag"/>
    <s v=" 09:52:39"/>
    <x v="4"/>
    <m/>
    <m/>
    <m/>
    <m/>
    <m/>
    <n v="1"/>
    <m/>
    <m/>
    <m/>
    <m/>
    <m/>
    <x v="0"/>
    <m/>
    <m/>
    <m/>
    <m/>
    <m/>
    <m/>
    <m/>
  </r>
  <r>
    <x v="22"/>
    <s v="Jun"/>
    <s v="Samstag"/>
    <s v=" 09:58:06"/>
    <x v="4"/>
    <m/>
    <m/>
    <m/>
    <m/>
    <m/>
    <m/>
    <m/>
    <m/>
    <n v="1"/>
    <m/>
    <m/>
    <x v="0"/>
    <m/>
    <m/>
    <m/>
    <m/>
    <m/>
    <m/>
    <m/>
  </r>
  <r>
    <x v="22"/>
    <s v="Jun"/>
    <s v="Samstag"/>
    <s v=" 09:58:07"/>
    <x v="4"/>
    <n v="1"/>
    <m/>
    <m/>
    <m/>
    <m/>
    <m/>
    <m/>
    <m/>
    <m/>
    <m/>
    <m/>
    <x v="0"/>
    <m/>
    <m/>
    <m/>
    <m/>
    <m/>
    <m/>
    <m/>
  </r>
  <r>
    <x v="23"/>
    <s v="Jun"/>
    <s v="Samstag"/>
    <s v=" 09:58:46"/>
    <x v="4"/>
    <m/>
    <m/>
    <m/>
    <m/>
    <m/>
    <n v="1"/>
    <m/>
    <m/>
    <m/>
    <m/>
    <m/>
    <x v="0"/>
    <m/>
    <m/>
    <m/>
    <m/>
    <m/>
    <m/>
    <m/>
  </r>
  <r>
    <x v="20"/>
    <s v="Jun"/>
    <s v="Samstag"/>
    <s v=" 10:08:12"/>
    <x v="4"/>
    <m/>
    <m/>
    <m/>
    <m/>
    <m/>
    <m/>
    <m/>
    <m/>
    <n v="1"/>
    <m/>
    <m/>
    <x v="0"/>
    <m/>
    <m/>
    <m/>
    <m/>
    <m/>
    <m/>
    <m/>
  </r>
  <r>
    <x v="22"/>
    <s v="Jun"/>
    <s v="Samstag"/>
    <s v=" 10:11:57"/>
    <x v="4"/>
    <m/>
    <m/>
    <m/>
    <m/>
    <m/>
    <m/>
    <m/>
    <m/>
    <m/>
    <m/>
    <m/>
    <x v="0"/>
    <m/>
    <m/>
    <n v="1"/>
    <m/>
    <m/>
    <m/>
    <m/>
  </r>
  <r>
    <x v="24"/>
    <s v="Jun"/>
    <s v="Samstag"/>
    <s v=" 10:11:59"/>
    <x v="4"/>
    <m/>
    <m/>
    <m/>
    <m/>
    <m/>
    <m/>
    <n v="1"/>
    <m/>
    <m/>
    <m/>
    <m/>
    <x v="0"/>
    <m/>
    <m/>
    <m/>
    <m/>
    <m/>
    <m/>
    <m/>
  </r>
  <r>
    <x v="22"/>
    <s v="Jun"/>
    <s v="Samstag"/>
    <s v=" 10:12:00"/>
    <x v="4"/>
    <m/>
    <m/>
    <m/>
    <m/>
    <m/>
    <m/>
    <m/>
    <m/>
    <m/>
    <m/>
    <m/>
    <x v="0"/>
    <m/>
    <n v="1"/>
    <m/>
    <m/>
    <m/>
    <m/>
    <m/>
  </r>
  <r>
    <x v="23"/>
    <s v="Jun"/>
    <s v="Samstag"/>
    <s v=" 10:13:49"/>
    <x v="4"/>
    <m/>
    <n v="1"/>
    <m/>
    <m/>
    <m/>
    <m/>
    <m/>
    <m/>
    <m/>
    <m/>
    <m/>
    <x v="0"/>
    <m/>
    <m/>
    <m/>
    <m/>
    <m/>
    <m/>
    <m/>
  </r>
  <r>
    <x v="23"/>
    <s v="Jun"/>
    <s v="Samstag"/>
    <s v=" 10:15:24"/>
    <x v="4"/>
    <m/>
    <m/>
    <m/>
    <m/>
    <m/>
    <m/>
    <m/>
    <m/>
    <m/>
    <m/>
    <m/>
    <x v="0"/>
    <m/>
    <m/>
    <m/>
    <n v="1"/>
    <m/>
    <m/>
    <m/>
  </r>
  <r>
    <x v="21"/>
    <s v="Jun"/>
    <s v="Samstag"/>
    <s v=" 10:16:21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0:16:59"/>
    <x v="4"/>
    <m/>
    <m/>
    <m/>
    <m/>
    <m/>
    <m/>
    <m/>
    <m/>
    <n v="1"/>
    <m/>
    <m/>
    <x v="0"/>
    <m/>
    <m/>
    <m/>
    <m/>
    <m/>
    <m/>
    <m/>
  </r>
  <r>
    <x v="20"/>
    <s v="Jun"/>
    <s v="Samstag"/>
    <s v=" 10:17:00"/>
    <x v="4"/>
    <m/>
    <m/>
    <m/>
    <n v="1"/>
    <m/>
    <m/>
    <m/>
    <m/>
    <m/>
    <m/>
    <m/>
    <x v="0"/>
    <m/>
    <m/>
    <m/>
    <m/>
    <m/>
    <m/>
    <m/>
  </r>
  <r>
    <x v="24"/>
    <s v="Jun"/>
    <s v="Samstag"/>
    <s v=" 10:20:42"/>
    <x v="4"/>
    <m/>
    <n v="1"/>
    <m/>
    <m/>
    <m/>
    <m/>
    <m/>
    <m/>
    <m/>
    <m/>
    <m/>
    <x v="0"/>
    <m/>
    <m/>
    <m/>
    <m/>
    <m/>
    <m/>
    <m/>
  </r>
  <r>
    <x v="24"/>
    <s v="Jun"/>
    <s v="Samstag"/>
    <s v=" 10:24:54"/>
    <x v="4"/>
    <n v="1"/>
    <m/>
    <m/>
    <m/>
    <m/>
    <m/>
    <m/>
    <m/>
    <m/>
    <m/>
    <m/>
    <x v="0"/>
    <m/>
    <m/>
    <m/>
    <m/>
    <m/>
    <m/>
    <m/>
  </r>
  <r>
    <x v="24"/>
    <s v="Jun"/>
    <s v="Samstag"/>
    <s v=" 10:24:56"/>
    <x v="4"/>
    <m/>
    <m/>
    <m/>
    <m/>
    <m/>
    <n v="1"/>
    <m/>
    <m/>
    <m/>
    <m/>
    <m/>
    <x v="0"/>
    <m/>
    <m/>
    <m/>
    <m/>
    <m/>
    <m/>
    <m/>
  </r>
  <r>
    <x v="21"/>
    <s v="Jun"/>
    <s v="Samstag"/>
    <s v=" 10:27:17"/>
    <x v="4"/>
    <m/>
    <n v="1"/>
    <m/>
    <m/>
    <m/>
    <m/>
    <m/>
    <m/>
    <m/>
    <m/>
    <m/>
    <x v="0"/>
    <m/>
    <m/>
    <m/>
    <m/>
    <m/>
    <m/>
    <m/>
  </r>
  <r>
    <x v="20"/>
    <s v="Jun"/>
    <s v="Samstag"/>
    <s v=" 10:27:24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0:27:26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0:27:27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0:27:32"/>
    <x v="4"/>
    <m/>
    <m/>
    <m/>
    <m/>
    <m/>
    <m/>
    <m/>
    <m/>
    <n v="1"/>
    <m/>
    <m/>
    <x v="0"/>
    <m/>
    <m/>
    <m/>
    <m/>
    <m/>
    <m/>
    <m/>
  </r>
  <r>
    <x v="20"/>
    <s v="Jun"/>
    <s v="Samstag"/>
    <s v=" 10:27:33"/>
    <x v="4"/>
    <m/>
    <m/>
    <m/>
    <m/>
    <m/>
    <m/>
    <m/>
    <m/>
    <n v="1"/>
    <m/>
    <m/>
    <x v="0"/>
    <m/>
    <m/>
    <m/>
    <m/>
    <m/>
    <m/>
    <m/>
  </r>
  <r>
    <x v="23"/>
    <s v="Jun"/>
    <s v="Samstag"/>
    <s v=" 10:28:09"/>
    <x v="4"/>
    <m/>
    <m/>
    <m/>
    <m/>
    <m/>
    <m/>
    <m/>
    <m/>
    <m/>
    <m/>
    <m/>
    <x v="0"/>
    <m/>
    <m/>
    <m/>
    <n v="1"/>
    <m/>
    <m/>
    <m/>
  </r>
  <r>
    <x v="24"/>
    <s v="Jun"/>
    <s v="Samstag"/>
    <s v=" 10:31:59"/>
    <x v="4"/>
    <m/>
    <m/>
    <m/>
    <m/>
    <m/>
    <m/>
    <m/>
    <m/>
    <m/>
    <m/>
    <m/>
    <x v="0"/>
    <n v="1"/>
    <m/>
    <m/>
    <m/>
    <m/>
    <m/>
    <m/>
  </r>
  <r>
    <x v="21"/>
    <s v="Jun"/>
    <s v="Samstag"/>
    <s v=" 10:36:42"/>
    <x v="4"/>
    <m/>
    <m/>
    <m/>
    <m/>
    <m/>
    <m/>
    <m/>
    <m/>
    <n v="1"/>
    <m/>
    <m/>
    <x v="0"/>
    <m/>
    <m/>
    <m/>
    <m/>
    <m/>
    <m/>
    <m/>
  </r>
  <r>
    <x v="21"/>
    <s v="Jun"/>
    <s v="Samstag"/>
    <s v=" 10:39:03"/>
    <x v="4"/>
    <m/>
    <m/>
    <m/>
    <m/>
    <m/>
    <m/>
    <m/>
    <m/>
    <m/>
    <m/>
    <m/>
    <x v="0"/>
    <m/>
    <m/>
    <m/>
    <n v="1"/>
    <m/>
    <m/>
    <m/>
  </r>
  <r>
    <x v="22"/>
    <s v="Jun"/>
    <s v="Samstag"/>
    <s v=" 10:39:49"/>
    <x v="4"/>
    <m/>
    <m/>
    <m/>
    <m/>
    <m/>
    <m/>
    <m/>
    <m/>
    <n v="1"/>
    <m/>
    <m/>
    <x v="0"/>
    <m/>
    <m/>
    <m/>
    <m/>
    <m/>
    <m/>
    <m/>
  </r>
  <r>
    <x v="22"/>
    <s v="Jun"/>
    <s v="Samstag"/>
    <s v=" 10:39:51"/>
    <x v="4"/>
    <m/>
    <m/>
    <m/>
    <m/>
    <m/>
    <m/>
    <m/>
    <m/>
    <m/>
    <m/>
    <m/>
    <x v="0"/>
    <m/>
    <m/>
    <n v="1"/>
    <m/>
    <m/>
    <m/>
    <m/>
  </r>
  <r>
    <x v="22"/>
    <s v="Jun"/>
    <s v="Samstag"/>
    <s v=" 10:39:53"/>
    <x v="4"/>
    <m/>
    <m/>
    <m/>
    <m/>
    <m/>
    <m/>
    <m/>
    <m/>
    <m/>
    <m/>
    <m/>
    <x v="0"/>
    <m/>
    <m/>
    <m/>
    <m/>
    <n v="1"/>
    <m/>
    <m/>
  </r>
  <r>
    <x v="22"/>
    <s v="Jun"/>
    <s v="Samstag"/>
    <s v=" 10:39:54"/>
    <x v="4"/>
    <m/>
    <m/>
    <m/>
    <m/>
    <m/>
    <m/>
    <m/>
    <m/>
    <m/>
    <m/>
    <m/>
    <x v="0"/>
    <m/>
    <m/>
    <m/>
    <m/>
    <n v="1"/>
    <m/>
    <m/>
  </r>
  <r>
    <x v="22"/>
    <s v="Jun"/>
    <s v="Samstag"/>
    <s v=" 10:39:54"/>
    <x v="4"/>
    <m/>
    <m/>
    <m/>
    <m/>
    <m/>
    <m/>
    <m/>
    <m/>
    <m/>
    <m/>
    <m/>
    <x v="0"/>
    <m/>
    <m/>
    <m/>
    <m/>
    <n v="1"/>
    <m/>
    <m/>
  </r>
  <r>
    <x v="22"/>
    <s v="Jun"/>
    <s v="Samstag"/>
    <s v=" 10:39:55"/>
    <x v="4"/>
    <m/>
    <m/>
    <m/>
    <m/>
    <m/>
    <m/>
    <m/>
    <m/>
    <m/>
    <m/>
    <m/>
    <x v="0"/>
    <m/>
    <m/>
    <m/>
    <m/>
    <n v="1"/>
    <m/>
    <m/>
  </r>
  <r>
    <x v="22"/>
    <s v="Jun"/>
    <s v="Samstag"/>
    <s v=" 10:40:00"/>
    <x v="4"/>
    <m/>
    <m/>
    <m/>
    <m/>
    <m/>
    <m/>
    <m/>
    <m/>
    <n v="1"/>
    <m/>
    <m/>
    <x v="0"/>
    <m/>
    <m/>
    <m/>
    <m/>
    <m/>
    <m/>
    <m/>
  </r>
  <r>
    <x v="21"/>
    <s v="Jun"/>
    <s v="Samstag"/>
    <s v=" 10:41:45"/>
    <x v="4"/>
    <m/>
    <m/>
    <m/>
    <m/>
    <m/>
    <m/>
    <m/>
    <m/>
    <m/>
    <m/>
    <m/>
    <x v="0"/>
    <m/>
    <m/>
    <m/>
    <n v="1"/>
    <m/>
    <m/>
    <m/>
  </r>
  <r>
    <x v="21"/>
    <s v="Jun"/>
    <s v="Samstag"/>
    <s v=" 10:41:49"/>
    <x v="4"/>
    <m/>
    <m/>
    <m/>
    <m/>
    <m/>
    <m/>
    <m/>
    <m/>
    <n v="1"/>
    <m/>
    <m/>
    <x v="0"/>
    <m/>
    <m/>
    <m/>
    <m/>
    <m/>
    <m/>
    <m/>
  </r>
  <r>
    <x v="20"/>
    <s v="Jun"/>
    <s v="Samstag"/>
    <s v=" 10:45:58"/>
    <x v="4"/>
    <m/>
    <m/>
    <m/>
    <n v="1"/>
    <m/>
    <m/>
    <m/>
    <m/>
    <m/>
    <m/>
    <m/>
    <x v="0"/>
    <m/>
    <m/>
    <m/>
    <m/>
    <m/>
    <m/>
    <m/>
  </r>
  <r>
    <x v="21"/>
    <s v="Jun"/>
    <s v="Samstag"/>
    <s v=" 10:46:53"/>
    <x v="4"/>
    <m/>
    <m/>
    <m/>
    <m/>
    <m/>
    <m/>
    <m/>
    <m/>
    <m/>
    <m/>
    <m/>
    <x v="0"/>
    <m/>
    <n v="1"/>
    <m/>
    <m/>
    <m/>
    <m/>
    <m/>
  </r>
  <r>
    <x v="20"/>
    <s v="Jun"/>
    <s v="Samstag"/>
    <s v=" 10:48:13"/>
    <x v="4"/>
    <m/>
    <m/>
    <m/>
    <n v="1"/>
    <m/>
    <m/>
    <m/>
    <m/>
    <m/>
    <m/>
    <m/>
    <x v="0"/>
    <m/>
    <m/>
    <m/>
    <m/>
    <m/>
    <m/>
    <m/>
  </r>
  <r>
    <x v="20"/>
    <s v="Jun"/>
    <s v="Samstag"/>
    <s v=" 10:48:14"/>
    <x v="4"/>
    <m/>
    <m/>
    <m/>
    <n v="1"/>
    <m/>
    <m/>
    <m/>
    <m/>
    <m/>
    <m/>
    <m/>
    <x v="0"/>
    <m/>
    <m/>
    <m/>
    <m/>
    <m/>
    <m/>
    <m/>
  </r>
  <r>
    <x v="24"/>
    <s v="Jun"/>
    <s v="Samstag"/>
    <s v=" 10:50:17"/>
    <x v="4"/>
    <m/>
    <m/>
    <m/>
    <m/>
    <m/>
    <n v="1"/>
    <m/>
    <m/>
    <m/>
    <m/>
    <m/>
    <x v="0"/>
    <m/>
    <m/>
    <m/>
    <m/>
    <m/>
    <m/>
    <m/>
  </r>
  <r>
    <x v="23"/>
    <s v="Jun"/>
    <s v="Samstag"/>
    <s v=" 10:50:51"/>
    <x v="4"/>
    <m/>
    <m/>
    <m/>
    <m/>
    <m/>
    <m/>
    <m/>
    <m/>
    <m/>
    <m/>
    <m/>
    <x v="0"/>
    <m/>
    <m/>
    <m/>
    <n v="1"/>
    <m/>
    <m/>
    <m/>
  </r>
  <r>
    <x v="23"/>
    <s v="Jun"/>
    <s v="Samstag"/>
    <s v=" 10:50:55"/>
    <x v="4"/>
    <m/>
    <m/>
    <m/>
    <m/>
    <m/>
    <m/>
    <m/>
    <m/>
    <n v="1"/>
    <m/>
    <m/>
    <x v="0"/>
    <m/>
    <m/>
    <m/>
    <m/>
    <m/>
    <m/>
    <m/>
  </r>
  <r>
    <x v="24"/>
    <s v="Jun"/>
    <s v="Samstag"/>
    <s v=" 11:00:46"/>
    <x v="4"/>
    <m/>
    <m/>
    <m/>
    <m/>
    <m/>
    <m/>
    <m/>
    <m/>
    <m/>
    <m/>
    <m/>
    <x v="0"/>
    <m/>
    <m/>
    <m/>
    <n v="1"/>
    <m/>
    <m/>
    <m/>
  </r>
  <r>
    <x v="21"/>
    <s v="Jun"/>
    <s v="Samstag"/>
    <s v=" 11:01:05"/>
    <x v="4"/>
    <m/>
    <m/>
    <m/>
    <m/>
    <m/>
    <m/>
    <m/>
    <m/>
    <m/>
    <m/>
    <m/>
    <x v="0"/>
    <n v="1"/>
    <m/>
    <m/>
    <m/>
    <m/>
    <m/>
    <m/>
  </r>
  <r>
    <x v="21"/>
    <s v="Jun"/>
    <s v="Samstag"/>
    <s v=" 11:01:06"/>
    <x v="4"/>
    <m/>
    <m/>
    <m/>
    <m/>
    <m/>
    <n v="1"/>
    <m/>
    <m/>
    <m/>
    <m/>
    <m/>
    <x v="0"/>
    <m/>
    <m/>
    <m/>
    <m/>
    <m/>
    <m/>
    <m/>
  </r>
  <r>
    <x v="21"/>
    <s v="Jun"/>
    <s v="Samstag"/>
    <s v=" 11:01:10"/>
    <x v="4"/>
    <m/>
    <m/>
    <m/>
    <m/>
    <m/>
    <m/>
    <m/>
    <m/>
    <m/>
    <m/>
    <m/>
    <x v="0"/>
    <m/>
    <m/>
    <m/>
    <n v="1"/>
    <m/>
    <m/>
    <m/>
  </r>
  <r>
    <x v="23"/>
    <s v="Jun"/>
    <s v="Samstag"/>
    <s v=" 11:06:35"/>
    <x v="4"/>
    <m/>
    <m/>
    <m/>
    <m/>
    <m/>
    <m/>
    <m/>
    <m/>
    <m/>
    <m/>
    <m/>
    <x v="0"/>
    <m/>
    <n v="1"/>
    <m/>
    <m/>
    <m/>
    <m/>
    <m/>
  </r>
  <r>
    <x v="23"/>
    <s v="Jun"/>
    <s v="Samstag"/>
    <s v=" 11:06:36"/>
    <x v="4"/>
    <m/>
    <m/>
    <m/>
    <m/>
    <m/>
    <m/>
    <m/>
    <m/>
    <m/>
    <m/>
    <m/>
    <x v="0"/>
    <m/>
    <m/>
    <m/>
    <n v="1"/>
    <m/>
    <m/>
    <m/>
  </r>
  <r>
    <x v="23"/>
    <s v="Jun"/>
    <s v="Samstag"/>
    <s v=" 11:06:37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1:09:48"/>
    <x v="4"/>
    <m/>
    <m/>
    <m/>
    <n v="1"/>
    <m/>
    <m/>
    <m/>
    <m/>
    <m/>
    <m/>
    <m/>
    <x v="0"/>
    <m/>
    <m/>
    <m/>
    <m/>
    <m/>
    <m/>
    <m/>
  </r>
  <r>
    <x v="20"/>
    <s v="Jun"/>
    <s v="Samstag"/>
    <s v=" 11:13:04"/>
    <x v="4"/>
    <n v="1"/>
    <m/>
    <m/>
    <m/>
    <m/>
    <m/>
    <m/>
    <m/>
    <m/>
    <m/>
    <m/>
    <x v="0"/>
    <m/>
    <m/>
    <m/>
    <m/>
    <m/>
    <m/>
    <m/>
  </r>
  <r>
    <x v="22"/>
    <s v="Jun"/>
    <s v="Samstag"/>
    <s v=" 11:19:34"/>
    <x v="4"/>
    <m/>
    <m/>
    <m/>
    <m/>
    <m/>
    <m/>
    <m/>
    <m/>
    <m/>
    <m/>
    <m/>
    <x v="0"/>
    <m/>
    <m/>
    <m/>
    <m/>
    <n v="1"/>
    <m/>
    <m/>
  </r>
  <r>
    <x v="23"/>
    <s v="Jun"/>
    <s v="Samstag"/>
    <s v=" 11:22:58"/>
    <x v="4"/>
    <m/>
    <m/>
    <m/>
    <n v="1"/>
    <m/>
    <m/>
    <m/>
    <m/>
    <m/>
    <m/>
    <m/>
    <x v="0"/>
    <m/>
    <m/>
    <m/>
    <m/>
    <m/>
    <m/>
    <m/>
  </r>
  <r>
    <x v="20"/>
    <s v="Jun"/>
    <s v="Samstag"/>
    <s v=" 11:23:10"/>
    <x v="4"/>
    <m/>
    <m/>
    <m/>
    <m/>
    <m/>
    <m/>
    <m/>
    <m/>
    <m/>
    <m/>
    <m/>
    <x v="0"/>
    <m/>
    <m/>
    <n v="1"/>
    <m/>
    <m/>
    <m/>
    <m/>
  </r>
  <r>
    <x v="20"/>
    <s v="Jun"/>
    <s v="Samstag"/>
    <s v=" 11:23:12"/>
    <x v="4"/>
    <m/>
    <m/>
    <m/>
    <m/>
    <m/>
    <m/>
    <m/>
    <m/>
    <m/>
    <m/>
    <m/>
    <x v="0"/>
    <m/>
    <m/>
    <m/>
    <n v="1"/>
    <m/>
    <m/>
    <m/>
  </r>
  <r>
    <x v="24"/>
    <s v="Jun"/>
    <s v="Samstag"/>
    <s v=" 11:23:38"/>
    <x v="4"/>
    <m/>
    <m/>
    <m/>
    <m/>
    <m/>
    <n v="1"/>
    <m/>
    <m/>
    <m/>
    <m/>
    <m/>
    <x v="0"/>
    <m/>
    <m/>
    <m/>
    <m/>
    <m/>
    <m/>
    <m/>
  </r>
  <r>
    <x v="24"/>
    <s v="Jun"/>
    <s v="Samstag"/>
    <s v=" 11:27:58"/>
    <x v="4"/>
    <m/>
    <m/>
    <m/>
    <m/>
    <m/>
    <m/>
    <m/>
    <m/>
    <m/>
    <m/>
    <m/>
    <x v="0"/>
    <m/>
    <m/>
    <m/>
    <n v="1"/>
    <m/>
    <m/>
    <m/>
  </r>
  <r>
    <x v="24"/>
    <s v="Jun"/>
    <s v="Samstag"/>
    <s v=" 11:30:03"/>
    <x v="4"/>
    <m/>
    <m/>
    <m/>
    <m/>
    <m/>
    <m/>
    <m/>
    <m/>
    <n v="1"/>
    <m/>
    <m/>
    <x v="0"/>
    <m/>
    <m/>
    <m/>
    <m/>
    <m/>
    <m/>
    <m/>
  </r>
  <r>
    <x v="23"/>
    <s v="Jun"/>
    <s v="Samstag"/>
    <s v=" 11:33:15"/>
    <x v="4"/>
    <m/>
    <m/>
    <m/>
    <n v="1"/>
    <m/>
    <m/>
    <m/>
    <m/>
    <m/>
    <m/>
    <m/>
    <x v="0"/>
    <m/>
    <m/>
    <m/>
    <m/>
    <m/>
    <m/>
    <m/>
  </r>
  <r>
    <x v="22"/>
    <s v="Jun"/>
    <s v="Samstag"/>
    <s v=" 11:35:56"/>
    <x v="4"/>
    <m/>
    <m/>
    <m/>
    <m/>
    <m/>
    <m/>
    <m/>
    <m/>
    <m/>
    <m/>
    <m/>
    <x v="0"/>
    <m/>
    <m/>
    <m/>
    <m/>
    <n v="1"/>
    <m/>
    <m/>
  </r>
  <r>
    <x v="21"/>
    <s v="Jun"/>
    <s v="Samstag"/>
    <s v=" 11:41:29"/>
    <x v="4"/>
    <m/>
    <m/>
    <m/>
    <m/>
    <m/>
    <m/>
    <m/>
    <m/>
    <n v="1"/>
    <m/>
    <m/>
    <x v="0"/>
    <m/>
    <m/>
    <m/>
    <m/>
    <m/>
    <m/>
    <m/>
  </r>
  <r>
    <x v="21"/>
    <s v="Jun"/>
    <s v="Samstag"/>
    <s v=" 11:41:31"/>
    <x v="4"/>
    <m/>
    <m/>
    <m/>
    <m/>
    <m/>
    <m/>
    <m/>
    <m/>
    <m/>
    <m/>
    <m/>
    <x v="0"/>
    <m/>
    <m/>
    <m/>
    <n v="1"/>
    <m/>
    <m/>
    <m/>
  </r>
  <r>
    <x v="23"/>
    <s v="Jun"/>
    <s v="Samstag"/>
    <s v=" 11:42:14"/>
    <x v="4"/>
    <n v="1"/>
    <m/>
    <m/>
    <m/>
    <m/>
    <m/>
    <m/>
    <m/>
    <m/>
    <m/>
    <m/>
    <x v="0"/>
    <m/>
    <m/>
    <m/>
    <m/>
    <m/>
    <m/>
    <m/>
  </r>
  <r>
    <x v="20"/>
    <s v="Jun"/>
    <s v="Samstag"/>
    <s v=" 11:42:27"/>
    <x v="4"/>
    <m/>
    <m/>
    <m/>
    <n v="1"/>
    <m/>
    <m/>
    <m/>
    <m/>
    <m/>
    <m/>
    <m/>
    <x v="0"/>
    <m/>
    <m/>
    <m/>
    <m/>
    <m/>
    <m/>
    <m/>
  </r>
  <r>
    <x v="24"/>
    <s v="Jun"/>
    <s v="Samstag"/>
    <s v=" 11:43:10"/>
    <x v="4"/>
    <m/>
    <n v="1"/>
    <m/>
    <m/>
    <m/>
    <m/>
    <m/>
    <m/>
    <m/>
    <m/>
    <m/>
    <x v="0"/>
    <m/>
    <m/>
    <m/>
    <m/>
    <m/>
    <m/>
    <m/>
  </r>
  <r>
    <x v="24"/>
    <s v="Jun"/>
    <s v="Samstag"/>
    <s v=" 11:43:10"/>
    <x v="4"/>
    <m/>
    <n v="1"/>
    <m/>
    <m/>
    <m/>
    <m/>
    <m/>
    <m/>
    <m/>
    <m/>
    <m/>
    <x v="0"/>
    <m/>
    <m/>
    <m/>
    <m/>
    <m/>
    <m/>
    <m/>
  </r>
  <r>
    <x v="23"/>
    <s v="Jun"/>
    <s v="Samstag"/>
    <s v=" 11:44:57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1:45:27"/>
    <x v="4"/>
    <m/>
    <m/>
    <m/>
    <m/>
    <m/>
    <m/>
    <m/>
    <m/>
    <m/>
    <m/>
    <m/>
    <x v="0"/>
    <m/>
    <m/>
    <m/>
    <n v="1"/>
    <m/>
    <m/>
    <m/>
  </r>
  <r>
    <x v="20"/>
    <s v="Jun"/>
    <s v="Samstag"/>
    <s v=" 11:52:44"/>
    <x v="4"/>
    <m/>
    <m/>
    <m/>
    <m/>
    <m/>
    <m/>
    <m/>
    <m/>
    <n v="1"/>
    <m/>
    <m/>
    <x v="0"/>
    <m/>
    <m/>
    <m/>
    <m/>
    <m/>
    <m/>
    <m/>
  </r>
  <r>
    <x v="24"/>
    <s v="Jun"/>
    <s v="Samstag"/>
    <s v=" 12:00:20"/>
    <x v="4"/>
    <m/>
    <m/>
    <m/>
    <m/>
    <m/>
    <n v="1"/>
    <m/>
    <m/>
    <m/>
    <m/>
    <m/>
    <x v="0"/>
    <m/>
    <m/>
    <m/>
    <m/>
    <m/>
    <m/>
    <m/>
  </r>
  <r>
    <x v="22"/>
    <s v="Jun"/>
    <s v="Samstag"/>
    <s v=" 12:02:30"/>
    <x v="4"/>
    <n v="1"/>
    <m/>
    <m/>
    <m/>
    <m/>
    <m/>
    <m/>
    <m/>
    <m/>
    <m/>
    <m/>
    <x v="0"/>
    <m/>
    <m/>
    <m/>
    <m/>
    <m/>
    <m/>
    <m/>
  </r>
  <r>
    <x v="23"/>
    <s v="Jun"/>
    <s v="Samstag"/>
    <s v=" 12:03:18"/>
    <x v="4"/>
    <m/>
    <n v="1"/>
    <m/>
    <m/>
    <m/>
    <m/>
    <m/>
    <m/>
    <m/>
    <m/>
    <m/>
    <x v="0"/>
    <m/>
    <m/>
    <m/>
    <m/>
    <m/>
    <m/>
    <m/>
  </r>
  <r>
    <x v="24"/>
    <s v="Jun"/>
    <s v="Samstag"/>
    <s v=" 12:03:22"/>
    <x v="4"/>
    <m/>
    <m/>
    <m/>
    <m/>
    <m/>
    <m/>
    <m/>
    <m/>
    <n v="1"/>
    <m/>
    <m/>
    <x v="0"/>
    <m/>
    <m/>
    <m/>
    <m/>
    <m/>
    <m/>
    <m/>
  </r>
  <r>
    <x v="21"/>
    <s v="Jun"/>
    <s v="Samstag"/>
    <s v=" 12:04:15"/>
    <x v="4"/>
    <m/>
    <n v="1"/>
    <m/>
    <m/>
    <m/>
    <m/>
    <m/>
    <m/>
    <m/>
    <m/>
    <m/>
    <x v="0"/>
    <m/>
    <m/>
    <m/>
    <m/>
    <m/>
    <m/>
    <m/>
  </r>
  <r>
    <x v="24"/>
    <s v="Jun"/>
    <s v="Samstag"/>
    <s v=" 12:04:43"/>
    <x v="4"/>
    <m/>
    <m/>
    <m/>
    <m/>
    <m/>
    <n v="1"/>
    <m/>
    <m/>
    <m/>
    <m/>
    <m/>
    <x v="0"/>
    <m/>
    <m/>
    <m/>
    <m/>
    <m/>
    <m/>
    <m/>
  </r>
  <r>
    <x v="22"/>
    <s v="Jun"/>
    <s v="Samstag"/>
    <s v=" 12:05:09"/>
    <x v="4"/>
    <m/>
    <m/>
    <m/>
    <m/>
    <m/>
    <m/>
    <m/>
    <m/>
    <m/>
    <m/>
    <m/>
    <x v="0"/>
    <m/>
    <m/>
    <m/>
    <n v="1"/>
    <m/>
    <m/>
    <m/>
  </r>
  <r>
    <x v="22"/>
    <s v="Jun"/>
    <s v="Samstag"/>
    <s v=" 12:05:10"/>
    <x v="4"/>
    <m/>
    <m/>
    <m/>
    <m/>
    <m/>
    <m/>
    <m/>
    <m/>
    <m/>
    <m/>
    <m/>
    <x v="0"/>
    <m/>
    <m/>
    <m/>
    <n v="1"/>
    <m/>
    <m/>
    <m/>
  </r>
  <r>
    <x v="23"/>
    <s v="Jun"/>
    <s v="Samstag"/>
    <s v=" 12:09:41"/>
    <x v="4"/>
    <m/>
    <n v="1"/>
    <m/>
    <m/>
    <m/>
    <m/>
    <m/>
    <m/>
    <m/>
    <m/>
    <m/>
    <x v="0"/>
    <m/>
    <m/>
    <m/>
    <m/>
    <m/>
    <m/>
    <m/>
  </r>
  <r>
    <x v="21"/>
    <s v="Jun"/>
    <s v="Samstag"/>
    <s v=" 12:14:40"/>
    <x v="4"/>
    <m/>
    <m/>
    <m/>
    <m/>
    <m/>
    <m/>
    <m/>
    <m/>
    <n v="1"/>
    <m/>
    <m/>
    <x v="0"/>
    <m/>
    <m/>
    <m/>
    <m/>
    <m/>
    <m/>
    <m/>
  </r>
  <r>
    <x v="21"/>
    <s v="Jun"/>
    <s v="Samstag"/>
    <s v=" 12:15:17"/>
    <x v="4"/>
    <m/>
    <m/>
    <m/>
    <n v="1"/>
    <m/>
    <m/>
    <m/>
    <m/>
    <m/>
    <m/>
    <m/>
    <x v="0"/>
    <m/>
    <m/>
    <m/>
    <m/>
    <m/>
    <m/>
    <m/>
  </r>
  <r>
    <x v="22"/>
    <s v="Jun"/>
    <s v="Samstag"/>
    <s v=" 12:15:43"/>
    <x v="4"/>
    <m/>
    <m/>
    <m/>
    <n v="1"/>
    <m/>
    <m/>
    <m/>
    <m/>
    <m/>
    <m/>
    <m/>
    <x v="0"/>
    <m/>
    <m/>
    <m/>
    <m/>
    <m/>
    <m/>
    <m/>
  </r>
  <r>
    <x v="22"/>
    <s v="Jun"/>
    <s v="Samstag"/>
    <s v=" 12:15:53"/>
    <x v="4"/>
    <m/>
    <m/>
    <m/>
    <m/>
    <m/>
    <m/>
    <m/>
    <m/>
    <m/>
    <m/>
    <m/>
    <x v="0"/>
    <m/>
    <m/>
    <m/>
    <m/>
    <m/>
    <m/>
    <n v="1"/>
  </r>
  <r>
    <x v="24"/>
    <s v="Jun"/>
    <s v="Samstag"/>
    <s v=" 12:23:11"/>
    <x v="4"/>
    <m/>
    <n v="1"/>
    <m/>
    <m/>
    <m/>
    <m/>
    <m/>
    <m/>
    <m/>
    <m/>
    <m/>
    <x v="0"/>
    <m/>
    <m/>
    <m/>
    <m/>
    <m/>
    <m/>
    <m/>
  </r>
  <r>
    <x v="20"/>
    <s v="Jun"/>
    <s v="Samstag"/>
    <s v=" 12:26:17"/>
    <x v="4"/>
    <m/>
    <m/>
    <m/>
    <n v="1"/>
    <m/>
    <m/>
    <m/>
    <m/>
    <m/>
    <m/>
    <m/>
    <x v="0"/>
    <m/>
    <m/>
    <m/>
    <m/>
    <m/>
    <m/>
    <m/>
  </r>
  <r>
    <x v="24"/>
    <s v="Jun"/>
    <s v="Samstag"/>
    <s v=" 12:33:43"/>
    <x v="4"/>
    <m/>
    <m/>
    <m/>
    <m/>
    <m/>
    <m/>
    <n v="1"/>
    <m/>
    <m/>
    <m/>
    <m/>
    <x v="0"/>
    <m/>
    <m/>
    <m/>
    <m/>
    <m/>
    <m/>
    <m/>
  </r>
  <r>
    <x v="21"/>
    <s v="Jun"/>
    <s v="Samstag"/>
    <s v=" 12:35:28"/>
    <x v="4"/>
    <m/>
    <n v="1"/>
    <m/>
    <m/>
    <m/>
    <m/>
    <m/>
    <m/>
    <m/>
    <m/>
    <m/>
    <x v="0"/>
    <m/>
    <m/>
    <m/>
    <m/>
    <m/>
    <m/>
    <m/>
  </r>
  <r>
    <x v="21"/>
    <s v="Jun"/>
    <s v="Samstag"/>
    <s v=" 12:37:32"/>
    <x v="4"/>
    <m/>
    <m/>
    <m/>
    <n v="1"/>
    <m/>
    <m/>
    <m/>
    <m/>
    <m/>
    <m/>
    <m/>
    <x v="0"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">
  <r>
    <x v="0"/>
    <s v="Jul"/>
    <s v="Samstag"/>
    <s v=" 09:27:00"/>
    <x v="0"/>
    <m/>
    <m/>
    <m/>
    <m/>
    <m/>
    <m/>
    <m/>
    <m/>
    <n v="1"/>
    <m/>
    <x v="0"/>
    <x v="0"/>
    <m/>
    <m/>
    <m/>
    <m/>
    <m/>
    <m/>
    <m/>
  </r>
  <r>
    <x v="0"/>
    <s v="Jul"/>
    <s v="Samstag"/>
    <s v=" 09:33:51"/>
    <x v="0"/>
    <m/>
    <m/>
    <m/>
    <n v="1"/>
    <m/>
    <m/>
    <m/>
    <m/>
    <m/>
    <m/>
    <x v="0"/>
    <x v="0"/>
    <m/>
    <m/>
    <m/>
    <m/>
    <m/>
    <m/>
    <m/>
  </r>
  <r>
    <x v="1"/>
    <s v="Jul"/>
    <s v="Samstag"/>
    <s v=" 09:34:12"/>
    <x v="0"/>
    <m/>
    <m/>
    <m/>
    <m/>
    <m/>
    <m/>
    <m/>
    <m/>
    <m/>
    <m/>
    <x v="0"/>
    <x v="0"/>
    <m/>
    <m/>
    <m/>
    <n v="1"/>
    <m/>
    <m/>
    <m/>
  </r>
  <r>
    <x v="1"/>
    <s v="Jul"/>
    <s v="Samstag"/>
    <s v=" 09:43:38"/>
    <x v="0"/>
    <m/>
    <m/>
    <m/>
    <m/>
    <m/>
    <m/>
    <m/>
    <m/>
    <m/>
    <m/>
    <x v="0"/>
    <x v="0"/>
    <m/>
    <m/>
    <m/>
    <n v="1"/>
    <m/>
    <m/>
    <m/>
  </r>
  <r>
    <x v="2"/>
    <s v="Jul"/>
    <s v="Samstag"/>
    <s v=" 09:50:53"/>
    <x v="0"/>
    <m/>
    <n v="1"/>
    <m/>
    <m/>
    <m/>
    <m/>
    <m/>
    <m/>
    <m/>
    <m/>
    <x v="0"/>
    <x v="0"/>
    <m/>
    <m/>
    <m/>
    <m/>
    <m/>
    <m/>
    <m/>
  </r>
  <r>
    <x v="2"/>
    <s v="Jul"/>
    <s v="Samstag"/>
    <s v=" 10:18:55"/>
    <x v="0"/>
    <m/>
    <m/>
    <m/>
    <m/>
    <m/>
    <m/>
    <n v="1"/>
    <m/>
    <m/>
    <m/>
    <x v="0"/>
    <x v="0"/>
    <m/>
    <m/>
    <m/>
    <m/>
    <m/>
    <m/>
    <m/>
  </r>
  <r>
    <x v="3"/>
    <s v="Jul"/>
    <s v="Samstag"/>
    <s v=" 10:19:27"/>
    <x v="0"/>
    <m/>
    <m/>
    <m/>
    <n v="1"/>
    <m/>
    <m/>
    <m/>
    <m/>
    <m/>
    <m/>
    <x v="0"/>
    <x v="0"/>
    <m/>
    <m/>
    <m/>
    <m/>
    <m/>
    <m/>
    <m/>
  </r>
  <r>
    <x v="1"/>
    <s v="Jul"/>
    <s v="Samstag"/>
    <s v=" 10:23:16"/>
    <x v="0"/>
    <n v="1"/>
    <m/>
    <m/>
    <m/>
    <m/>
    <m/>
    <m/>
    <m/>
    <m/>
    <m/>
    <x v="0"/>
    <x v="0"/>
    <m/>
    <m/>
    <m/>
    <m/>
    <m/>
    <m/>
    <m/>
  </r>
  <r>
    <x v="3"/>
    <s v="Jul"/>
    <s v="Samstag"/>
    <s v=" 10:24:10"/>
    <x v="0"/>
    <m/>
    <m/>
    <m/>
    <m/>
    <m/>
    <m/>
    <m/>
    <m/>
    <m/>
    <m/>
    <x v="0"/>
    <x v="0"/>
    <m/>
    <m/>
    <m/>
    <n v="1"/>
    <m/>
    <m/>
    <m/>
  </r>
  <r>
    <x v="2"/>
    <s v="Jul"/>
    <s v="Samstag"/>
    <s v=" 10:25:50"/>
    <x v="0"/>
    <m/>
    <m/>
    <m/>
    <m/>
    <m/>
    <m/>
    <m/>
    <m/>
    <n v="1"/>
    <m/>
    <x v="0"/>
    <x v="0"/>
    <m/>
    <m/>
    <m/>
    <m/>
    <m/>
    <m/>
    <m/>
  </r>
  <r>
    <x v="1"/>
    <s v="Jul"/>
    <s v="Samstag"/>
    <s v=" 10:26:09"/>
    <x v="0"/>
    <m/>
    <m/>
    <m/>
    <m/>
    <m/>
    <m/>
    <m/>
    <m/>
    <m/>
    <m/>
    <x v="0"/>
    <x v="0"/>
    <m/>
    <m/>
    <m/>
    <n v="1"/>
    <m/>
    <m/>
    <m/>
  </r>
  <r>
    <x v="0"/>
    <s v="Jul"/>
    <s v="Samstag"/>
    <s v=" 10:26:27"/>
    <x v="0"/>
    <m/>
    <m/>
    <m/>
    <m/>
    <m/>
    <n v="1"/>
    <m/>
    <m/>
    <m/>
    <m/>
    <x v="0"/>
    <x v="0"/>
    <m/>
    <m/>
    <m/>
    <m/>
    <m/>
    <m/>
    <m/>
  </r>
  <r>
    <x v="3"/>
    <s v="Jul"/>
    <s v="Samstag"/>
    <s v=" 10:28:34"/>
    <x v="0"/>
    <m/>
    <m/>
    <m/>
    <n v="1"/>
    <m/>
    <m/>
    <m/>
    <m/>
    <m/>
    <m/>
    <x v="0"/>
    <x v="0"/>
    <m/>
    <m/>
    <m/>
    <m/>
    <m/>
    <m/>
    <m/>
  </r>
  <r>
    <x v="1"/>
    <s v="Jul"/>
    <s v="Samstag"/>
    <s v=" 10:31:15"/>
    <x v="0"/>
    <m/>
    <m/>
    <m/>
    <m/>
    <m/>
    <m/>
    <m/>
    <m/>
    <m/>
    <m/>
    <x v="0"/>
    <x v="0"/>
    <m/>
    <m/>
    <m/>
    <m/>
    <m/>
    <m/>
    <n v="1"/>
  </r>
  <r>
    <x v="1"/>
    <s v="Jul"/>
    <s v="Samstag"/>
    <s v=" 10:36:01"/>
    <x v="0"/>
    <m/>
    <m/>
    <m/>
    <m/>
    <m/>
    <m/>
    <m/>
    <m/>
    <m/>
    <m/>
    <x v="0"/>
    <x v="0"/>
    <m/>
    <m/>
    <m/>
    <n v="1"/>
    <m/>
    <m/>
    <m/>
  </r>
  <r>
    <x v="1"/>
    <s v="Jul"/>
    <s v="Samstag"/>
    <s v=" 10:39:21"/>
    <x v="0"/>
    <m/>
    <m/>
    <m/>
    <m/>
    <m/>
    <m/>
    <m/>
    <m/>
    <n v="1"/>
    <m/>
    <x v="0"/>
    <x v="0"/>
    <m/>
    <m/>
    <m/>
    <m/>
    <m/>
    <m/>
    <m/>
  </r>
  <r>
    <x v="1"/>
    <s v="Jul"/>
    <s v="Samstag"/>
    <s v=" 10:42:00"/>
    <x v="0"/>
    <m/>
    <m/>
    <m/>
    <m/>
    <m/>
    <m/>
    <m/>
    <m/>
    <n v="1"/>
    <m/>
    <x v="0"/>
    <x v="0"/>
    <m/>
    <m/>
    <m/>
    <m/>
    <m/>
    <m/>
    <m/>
  </r>
  <r>
    <x v="1"/>
    <s v="Jul"/>
    <s v="Samstag"/>
    <s v=" 10:44:48"/>
    <x v="0"/>
    <m/>
    <m/>
    <m/>
    <m/>
    <m/>
    <m/>
    <m/>
    <m/>
    <m/>
    <m/>
    <x v="0"/>
    <x v="0"/>
    <m/>
    <n v="1"/>
    <m/>
    <m/>
    <m/>
    <m/>
    <m/>
  </r>
  <r>
    <x v="1"/>
    <s v="Jul"/>
    <s v="Samstag"/>
    <s v=" 10:46:38"/>
    <x v="0"/>
    <m/>
    <m/>
    <m/>
    <m/>
    <m/>
    <m/>
    <m/>
    <m/>
    <m/>
    <m/>
    <x v="0"/>
    <x v="0"/>
    <m/>
    <m/>
    <m/>
    <n v="1"/>
    <m/>
    <m/>
    <m/>
  </r>
  <r>
    <x v="1"/>
    <s v="Jul"/>
    <s v="Samstag"/>
    <s v=" 10:46:39"/>
    <x v="0"/>
    <m/>
    <m/>
    <m/>
    <m/>
    <m/>
    <m/>
    <m/>
    <m/>
    <m/>
    <m/>
    <x v="0"/>
    <x v="0"/>
    <m/>
    <n v="1"/>
    <m/>
    <m/>
    <m/>
    <m/>
    <m/>
  </r>
  <r>
    <x v="1"/>
    <s v="Jul"/>
    <s v="Samstag"/>
    <s v=" 10:58:11"/>
    <x v="0"/>
    <n v="1"/>
    <m/>
    <m/>
    <m/>
    <m/>
    <m/>
    <m/>
    <m/>
    <m/>
    <m/>
    <x v="0"/>
    <x v="0"/>
    <m/>
    <m/>
    <m/>
    <m/>
    <m/>
    <m/>
    <m/>
  </r>
  <r>
    <x v="0"/>
    <s v="Jul"/>
    <s v="Samstag"/>
    <s v=" 11:03:35"/>
    <x v="0"/>
    <m/>
    <m/>
    <m/>
    <m/>
    <m/>
    <m/>
    <m/>
    <m/>
    <m/>
    <m/>
    <x v="0"/>
    <x v="0"/>
    <n v="1"/>
    <m/>
    <m/>
    <m/>
    <m/>
    <m/>
    <m/>
  </r>
  <r>
    <x v="3"/>
    <s v="Jul"/>
    <s v="Samstag"/>
    <s v=" 11:07:23"/>
    <x v="0"/>
    <m/>
    <m/>
    <m/>
    <m/>
    <m/>
    <m/>
    <n v="1"/>
    <m/>
    <m/>
    <m/>
    <x v="0"/>
    <x v="0"/>
    <m/>
    <m/>
    <m/>
    <m/>
    <m/>
    <m/>
    <m/>
  </r>
  <r>
    <x v="3"/>
    <s v="Jul"/>
    <s v="Samstag"/>
    <s v=" 11:07:39"/>
    <x v="0"/>
    <m/>
    <m/>
    <m/>
    <m/>
    <m/>
    <m/>
    <m/>
    <m/>
    <m/>
    <m/>
    <x v="0"/>
    <x v="0"/>
    <m/>
    <m/>
    <m/>
    <n v="1"/>
    <m/>
    <m/>
    <m/>
  </r>
  <r>
    <x v="3"/>
    <s v="Jul"/>
    <s v="Samstag"/>
    <s v=" 11:10:21"/>
    <x v="0"/>
    <m/>
    <m/>
    <m/>
    <m/>
    <m/>
    <m/>
    <m/>
    <m/>
    <m/>
    <m/>
    <x v="0"/>
    <x v="0"/>
    <m/>
    <n v="1"/>
    <m/>
    <m/>
    <m/>
    <m/>
    <m/>
  </r>
  <r>
    <x v="3"/>
    <s v="Jul"/>
    <s v="Samstag"/>
    <s v=" 11:10:33"/>
    <x v="0"/>
    <n v="1"/>
    <m/>
    <m/>
    <m/>
    <m/>
    <m/>
    <m/>
    <m/>
    <m/>
    <m/>
    <x v="0"/>
    <x v="0"/>
    <m/>
    <m/>
    <m/>
    <m/>
    <m/>
    <m/>
    <m/>
  </r>
  <r>
    <x v="3"/>
    <s v="Jul"/>
    <s v="Samstag"/>
    <s v=" 11:10:50"/>
    <x v="0"/>
    <m/>
    <m/>
    <m/>
    <m/>
    <m/>
    <m/>
    <m/>
    <m/>
    <m/>
    <n v="1"/>
    <x v="0"/>
    <x v="0"/>
    <m/>
    <m/>
    <m/>
    <m/>
    <m/>
    <m/>
    <m/>
  </r>
  <r>
    <x v="1"/>
    <s v="Jul"/>
    <s v="Samstag"/>
    <s v=" 11:14:21"/>
    <x v="0"/>
    <m/>
    <m/>
    <m/>
    <m/>
    <m/>
    <m/>
    <m/>
    <m/>
    <m/>
    <m/>
    <x v="0"/>
    <x v="0"/>
    <m/>
    <m/>
    <m/>
    <n v="1"/>
    <m/>
    <m/>
    <m/>
  </r>
  <r>
    <x v="2"/>
    <s v="Jul"/>
    <s v="Samstag"/>
    <s v=" 11:16:20"/>
    <x v="0"/>
    <m/>
    <n v="1"/>
    <m/>
    <m/>
    <m/>
    <m/>
    <m/>
    <m/>
    <m/>
    <m/>
    <x v="0"/>
    <x v="0"/>
    <m/>
    <m/>
    <m/>
    <m/>
    <m/>
    <m/>
    <m/>
  </r>
  <r>
    <x v="1"/>
    <s v="Jul"/>
    <s v="Samstag"/>
    <s v=" 11:22:41"/>
    <x v="0"/>
    <m/>
    <m/>
    <m/>
    <m/>
    <m/>
    <m/>
    <m/>
    <m/>
    <n v="1"/>
    <m/>
    <x v="0"/>
    <x v="0"/>
    <m/>
    <m/>
    <m/>
    <m/>
    <m/>
    <m/>
    <m/>
  </r>
  <r>
    <x v="2"/>
    <s v="Jul"/>
    <s v="Samstag"/>
    <s v=" 11:39:43"/>
    <x v="0"/>
    <m/>
    <m/>
    <m/>
    <m/>
    <m/>
    <n v="1"/>
    <m/>
    <m/>
    <m/>
    <m/>
    <x v="0"/>
    <x v="0"/>
    <m/>
    <m/>
    <m/>
    <m/>
    <m/>
    <m/>
    <m/>
  </r>
  <r>
    <x v="0"/>
    <s v="Jul"/>
    <s v="Samstag"/>
    <s v=" 11:40:47"/>
    <x v="0"/>
    <n v="1"/>
    <m/>
    <m/>
    <m/>
    <m/>
    <m/>
    <m/>
    <m/>
    <m/>
    <m/>
    <x v="0"/>
    <x v="0"/>
    <m/>
    <m/>
    <m/>
    <m/>
    <m/>
    <m/>
    <m/>
  </r>
  <r>
    <x v="0"/>
    <s v="Jul"/>
    <s v="Samstag"/>
    <s v=" 11:40:49"/>
    <x v="0"/>
    <m/>
    <m/>
    <m/>
    <m/>
    <m/>
    <m/>
    <m/>
    <m/>
    <m/>
    <m/>
    <x v="0"/>
    <x v="0"/>
    <m/>
    <m/>
    <m/>
    <m/>
    <m/>
    <m/>
    <n v="1"/>
  </r>
  <r>
    <x v="3"/>
    <s v="Jul"/>
    <s v="Samstag"/>
    <s v=" 11:41:28"/>
    <x v="0"/>
    <m/>
    <m/>
    <m/>
    <m/>
    <n v="1"/>
    <m/>
    <m/>
    <m/>
    <m/>
    <m/>
    <x v="0"/>
    <x v="0"/>
    <m/>
    <m/>
    <m/>
    <m/>
    <m/>
    <m/>
    <m/>
  </r>
  <r>
    <x v="3"/>
    <s v="Jul"/>
    <s v="Samstag"/>
    <s v=" 11:46:53"/>
    <x v="0"/>
    <m/>
    <m/>
    <m/>
    <m/>
    <m/>
    <n v="1"/>
    <m/>
    <m/>
    <m/>
    <m/>
    <x v="0"/>
    <x v="0"/>
    <m/>
    <m/>
    <m/>
    <m/>
    <m/>
    <m/>
    <m/>
  </r>
  <r>
    <x v="2"/>
    <s v="Jul"/>
    <s v="Samstag"/>
    <s v=" 11:49:09"/>
    <x v="0"/>
    <m/>
    <m/>
    <m/>
    <m/>
    <m/>
    <m/>
    <m/>
    <m/>
    <m/>
    <m/>
    <x v="0"/>
    <x v="0"/>
    <m/>
    <n v="1"/>
    <m/>
    <m/>
    <m/>
    <m/>
    <m/>
  </r>
  <r>
    <x v="1"/>
    <s v="Jul"/>
    <s v="Samstag"/>
    <s v=" 11:53:05"/>
    <x v="0"/>
    <m/>
    <m/>
    <m/>
    <m/>
    <m/>
    <m/>
    <m/>
    <m/>
    <m/>
    <m/>
    <x v="0"/>
    <x v="0"/>
    <m/>
    <m/>
    <m/>
    <n v="1"/>
    <m/>
    <m/>
    <m/>
  </r>
  <r>
    <x v="3"/>
    <s v="Jul"/>
    <s v="Samstag"/>
    <s v=" 11:55:48"/>
    <x v="0"/>
    <m/>
    <m/>
    <m/>
    <m/>
    <m/>
    <m/>
    <m/>
    <m/>
    <n v="1"/>
    <m/>
    <x v="0"/>
    <x v="0"/>
    <m/>
    <m/>
    <m/>
    <m/>
    <m/>
    <m/>
    <m/>
  </r>
  <r>
    <x v="3"/>
    <s v="Jul"/>
    <s v="Samstag"/>
    <s v=" 12:01:05"/>
    <x v="0"/>
    <m/>
    <m/>
    <m/>
    <m/>
    <n v="1"/>
    <m/>
    <m/>
    <m/>
    <m/>
    <m/>
    <x v="0"/>
    <x v="0"/>
    <m/>
    <m/>
    <m/>
    <m/>
    <m/>
    <m/>
    <m/>
  </r>
  <r>
    <x v="2"/>
    <s v="Jul"/>
    <s v="Samstag"/>
    <s v=" 12:06:03"/>
    <x v="0"/>
    <n v="1"/>
    <m/>
    <m/>
    <m/>
    <m/>
    <m/>
    <m/>
    <m/>
    <m/>
    <m/>
    <x v="0"/>
    <x v="0"/>
    <m/>
    <m/>
    <m/>
    <m/>
    <m/>
    <m/>
    <m/>
  </r>
  <r>
    <x v="1"/>
    <s v="Jul"/>
    <s v="Samstag"/>
    <s v=" 12:13:48"/>
    <x v="0"/>
    <m/>
    <m/>
    <m/>
    <m/>
    <m/>
    <n v="1"/>
    <m/>
    <m/>
    <m/>
    <m/>
    <x v="0"/>
    <x v="0"/>
    <m/>
    <m/>
    <m/>
    <m/>
    <m/>
    <m/>
    <m/>
  </r>
  <r>
    <x v="2"/>
    <s v="Jul"/>
    <s v="Samstag"/>
    <s v=" 12:14:31"/>
    <x v="0"/>
    <m/>
    <m/>
    <m/>
    <m/>
    <m/>
    <m/>
    <m/>
    <m/>
    <m/>
    <m/>
    <x v="0"/>
    <x v="0"/>
    <m/>
    <m/>
    <m/>
    <n v="1"/>
    <m/>
    <m/>
    <m/>
  </r>
  <r>
    <x v="2"/>
    <s v="Jul"/>
    <s v="Samstag"/>
    <s v=" 12:14:34"/>
    <x v="0"/>
    <m/>
    <m/>
    <m/>
    <m/>
    <m/>
    <n v="1"/>
    <m/>
    <m/>
    <m/>
    <m/>
    <x v="0"/>
    <x v="0"/>
    <m/>
    <m/>
    <m/>
    <m/>
    <m/>
    <m/>
    <m/>
  </r>
  <r>
    <x v="2"/>
    <s v="Jul"/>
    <s v="Samstag"/>
    <s v=" 12:26:51"/>
    <x v="0"/>
    <n v="1"/>
    <m/>
    <m/>
    <m/>
    <m/>
    <m/>
    <m/>
    <m/>
    <m/>
    <m/>
    <x v="0"/>
    <x v="0"/>
    <m/>
    <m/>
    <m/>
    <m/>
    <m/>
    <m/>
    <m/>
  </r>
  <r>
    <x v="2"/>
    <s v="Jul"/>
    <s v="Samstag"/>
    <s v=" 12:26:56"/>
    <x v="0"/>
    <m/>
    <m/>
    <m/>
    <m/>
    <m/>
    <m/>
    <m/>
    <m/>
    <n v="1"/>
    <m/>
    <x v="0"/>
    <x v="0"/>
    <m/>
    <m/>
    <m/>
    <m/>
    <m/>
    <m/>
    <m/>
  </r>
  <r>
    <x v="0"/>
    <s v="Jul"/>
    <s v="Samstag"/>
    <s v=" 12:33:19"/>
    <x v="0"/>
    <m/>
    <m/>
    <m/>
    <m/>
    <m/>
    <m/>
    <m/>
    <m/>
    <m/>
    <m/>
    <x v="0"/>
    <x v="0"/>
    <m/>
    <m/>
    <m/>
    <n v="1"/>
    <m/>
    <m/>
    <m/>
  </r>
  <r>
    <x v="4"/>
    <s v="Jul"/>
    <s v="Montag"/>
    <s v=" 08:33:02"/>
    <x v="1"/>
    <m/>
    <m/>
    <m/>
    <m/>
    <m/>
    <m/>
    <m/>
    <n v="1"/>
    <m/>
    <m/>
    <x v="0"/>
    <x v="0"/>
    <m/>
    <m/>
    <m/>
    <m/>
    <m/>
    <m/>
    <m/>
  </r>
  <r>
    <x v="5"/>
    <s v="Jul"/>
    <s v="Montag"/>
    <s v=" 09:02:45"/>
    <x v="1"/>
    <m/>
    <m/>
    <m/>
    <m/>
    <m/>
    <m/>
    <m/>
    <m/>
    <n v="1"/>
    <m/>
    <x v="0"/>
    <x v="0"/>
    <m/>
    <m/>
    <m/>
    <m/>
    <m/>
    <m/>
    <m/>
  </r>
  <r>
    <x v="6"/>
    <s v="Jul"/>
    <s v="Montag"/>
    <s v=" 09:06:55"/>
    <x v="1"/>
    <m/>
    <m/>
    <m/>
    <m/>
    <m/>
    <m/>
    <m/>
    <m/>
    <m/>
    <m/>
    <x v="0"/>
    <x v="0"/>
    <m/>
    <m/>
    <m/>
    <m/>
    <m/>
    <m/>
    <n v="1"/>
  </r>
  <r>
    <x v="7"/>
    <s v="Jul"/>
    <s v="Montag"/>
    <s v=" 09:12:56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09:13:03"/>
    <x v="1"/>
    <m/>
    <m/>
    <m/>
    <m/>
    <n v="1"/>
    <m/>
    <m/>
    <m/>
    <m/>
    <m/>
    <x v="0"/>
    <x v="0"/>
    <m/>
    <m/>
    <m/>
    <m/>
    <m/>
    <m/>
    <m/>
  </r>
  <r>
    <x v="4"/>
    <s v="Jul"/>
    <s v="Montag"/>
    <s v=" 09:16:27"/>
    <x v="1"/>
    <m/>
    <m/>
    <m/>
    <m/>
    <m/>
    <m/>
    <m/>
    <m/>
    <n v="1"/>
    <m/>
    <x v="0"/>
    <x v="0"/>
    <m/>
    <m/>
    <m/>
    <m/>
    <m/>
    <m/>
    <m/>
  </r>
  <r>
    <x v="4"/>
    <s v="Jul"/>
    <s v="Montag"/>
    <s v=" 09:18:21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09:23:05"/>
    <x v="1"/>
    <m/>
    <m/>
    <m/>
    <m/>
    <m/>
    <m/>
    <m/>
    <m/>
    <m/>
    <m/>
    <x v="0"/>
    <x v="0"/>
    <m/>
    <m/>
    <m/>
    <n v="1"/>
    <m/>
    <m/>
    <m/>
  </r>
  <r>
    <x v="7"/>
    <s v="Jul"/>
    <s v="Montag"/>
    <s v=" 09:23:07"/>
    <x v="1"/>
    <m/>
    <m/>
    <m/>
    <m/>
    <m/>
    <m/>
    <m/>
    <m/>
    <m/>
    <m/>
    <x v="0"/>
    <x v="0"/>
    <m/>
    <m/>
    <m/>
    <m/>
    <m/>
    <m/>
    <n v="1"/>
  </r>
  <r>
    <x v="6"/>
    <s v="Jul"/>
    <s v="Montag"/>
    <s v=" 09:23:39"/>
    <x v="1"/>
    <m/>
    <m/>
    <m/>
    <m/>
    <m/>
    <m/>
    <m/>
    <m/>
    <n v="1"/>
    <m/>
    <x v="0"/>
    <x v="0"/>
    <m/>
    <m/>
    <m/>
    <m/>
    <m/>
    <m/>
    <m/>
  </r>
  <r>
    <x v="5"/>
    <s v="Jul"/>
    <s v="Montag"/>
    <s v=" 09:25:55"/>
    <x v="1"/>
    <m/>
    <m/>
    <m/>
    <n v="1"/>
    <m/>
    <m/>
    <m/>
    <m/>
    <m/>
    <m/>
    <x v="0"/>
    <x v="0"/>
    <m/>
    <m/>
    <m/>
    <m/>
    <m/>
    <m/>
    <m/>
  </r>
  <r>
    <x v="5"/>
    <s v="Jul"/>
    <s v="Montag"/>
    <s v=" 09:25:56"/>
    <x v="1"/>
    <m/>
    <n v="1"/>
    <m/>
    <m/>
    <m/>
    <m/>
    <m/>
    <m/>
    <m/>
    <m/>
    <x v="0"/>
    <x v="0"/>
    <m/>
    <m/>
    <m/>
    <m/>
    <m/>
    <m/>
    <m/>
  </r>
  <r>
    <x v="6"/>
    <s v="Jul"/>
    <s v="Montag"/>
    <s v=" 09:30:57"/>
    <x v="1"/>
    <m/>
    <m/>
    <m/>
    <n v="1"/>
    <m/>
    <m/>
    <m/>
    <m/>
    <m/>
    <m/>
    <x v="0"/>
    <x v="0"/>
    <m/>
    <m/>
    <m/>
    <m/>
    <m/>
    <m/>
    <m/>
  </r>
  <r>
    <x v="6"/>
    <s v="Jul"/>
    <s v="Montag"/>
    <s v=" 09:30:59"/>
    <x v="1"/>
    <m/>
    <m/>
    <m/>
    <m/>
    <m/>
    <m/>
    <m/>
    <n v="1"/>
    <m/>
    <m/>
    <x v="0"/>
    <x v="0"/>
    <m/>
    <m/>
    <m/>
    <m/>
    <m/>
    <m/>
    <m/>
  </r>
  <r>
    <x v="8"/>
    <s v="Jul"/>
    <s v="Montag"/>
    <s v=" 09:33:33"/>
    <x v="1"/>
    <m/>
    <m/>
    <m/>
    <m/>
    <m/>
    <m/>
    <n v="1"/>
    <m/>
    <m/>
    <m/>
    <x v="0"/>
    <x v="0"/>
    <m/>
    <m/>
    <m/>
    <m/>
    <m/>
    <m/>
    <m/>
  </r>
  <r>
    <x v="7"/>
    <s v="Jul"/>
    <s v="Montag"/>
    <s v=" 09:46:48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09:49:19"/>
    <x v="1"/>
    <m/>
    <m/>
    <m/>
    <m/>
    <m/>
    <m/>
    <m/>
    <m/>
    <n v="1"/>
    <m/>
    <x v="0"/>
    <x v="0"/>
    <m/>
    <m/>
    <m/>
    <m/>
    <m/>
    <m/>
    <m/>
  </r>
  <r>
    <x v="4"/>
    <s v="Jul"/>
    <s v="Montag"/>
    <s v=" 09:51:13"/>
    <x v="1"/>
    <n v="1"/>
    <m/>
    <m/>
    <m/>
    <m/>
    <m/>
    <m/>
    <m/>
    <m/>
    <m/>
    <x v="0"/>
    <x v="0"/>
    <m/>
    <m/>
    <m/>
    <m/>
    <m/>
    <m/>
    <m/>
  </r>
  <r>
    <x v="8"/>
    <s v="Jul"/>
    <s v="Montag"/>
    <s v=" 09:54:09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09:55:19"/>
    <x v="1"/>
    <m/>
    <m/>
    <m/>
    <n v="1"/>
    <m/>
    <m/>
    <m/>
    <m/>
    <m/>
    <m/>
    <x v="0"/>
    <x v="0"/>
    <m/>
    <m/>
    <m/>
    <m/>
    <m/>
    <m/>
    <m/>
  </r>
  <r>
    <x v="7"/>
    <s v="Jul"/>
    <s v="Montag"/>
    <s v=" 10:06:02"/>
    <x v="1"/>
    <m/>
    <m/>
    <m/>
    <m/>
    <m/>
    <m/>
    <m/>
    <m/>
    <m/>
    <m/>
    <x v="0"/>
    <x v="0"/>
    <m/>
    <m/>
    <m/>
    <m/>
    <m/>
    <m/>
    <n v="1"/>
  </r>
  <r>
    <x v="5"/>
    <s v="Jul"/>
    <s v="Montag"/>
    <s v=" 10:10:49"/>
    <x v="1"/>
    <m/>
    <m/>
    <m/>
    <m/>
    <m/>
    <m/>
    <m/>
    <m/>
    <m/>
    <m/>
    <x v="0"/>
    <x v="0"/>
    <m/>
    <m/>
    <n v="1"/>
    <m/>
    <m/>
    <m/>
    <m/>
  </r>
  <r>
    <x v="4"/>
    <s v="Jul"/>
    <s v="Montag"/>
    <s v=" 10:14:45"/>
    <x v="1"/>
    <m/>
    <m/>
    <m/>
    <m/>
    <m/>
    <m/>
    <m/>
    <m/>
    <n v="1"/>
    <m/>
    <x v="0"/>
    <x v="0"/>
    <m/>
    <m/>
    <m/>
    <m/>
    <m/>
    <m/>
    <m/>
  </r>
  <r>
    <x v="6"/>
    <s v="Jul"/>
    <s v="Montag"/>
    <s v=" 10:16:26"/>
    <x v="1"/>
    <m/>
    <n v="1"/>
    <m/>
    <m/>
    <m/>
    <m/>
    <m/>
    <m/>
    <m/>
    <m/>
    <x v="0"/>
    <x v="0"/>
    <m/>
    <m/>
    <m/>
    <m/>
    <m/>
    <m/>
    <m/>
  </r>
  <r>
    <x v="4"/>
    <s v="Jul"/>
    <s v="Montag"/>
    <s v=" 10:21:36"/>
    <x v="1"/>
    <m/>
    <m/>
    <m/>
    <m/>
    <m/>
    <m/>
    <m/>
    <m/>
    <n v="1"/>
    <m/>
    <x v="0"/>
    <x v="0"/>
    <m/>
    <m/>
    <m/>
    <m/>
    <m/>
    <m/>
    <m/>
  </r>
  <r>
    <x v="6"/>
    <s v="Jul"/>
    <s v="Montag"/>
    <s v=" 10:24:02"/>
    <x v="1"/>
    <m/>
    <m/>
    <m/>
    <m/>
    <m/>
    <m/>
    <n v="1"/>
    <m/>
    <m/>
    <m/>
    <x v="0"/>
    <x v="0"/>
    <m/>
    <m/>
    <m/>
    <m/>
    <m/>
    <m/>
    <m/>
  </r>
  <r>
    <x v="6"/>
    <s v="Jul"/>
    <s v="Montag"/>
    <s v=" 10:27:47"/>
    <x v="1"/>
    <m/>
    <m/>
    <m/>
    <m/>
    <m/>
    <m/>
    <n v="1"/>
    <m/>
    <m/>
    <m/>
    <x v="0"/>
    <x v="0"/>
    <m/>
    <m/>
    <m/>
    <m/>
    <m/>
    <m/>
    <m/>
  </r>
  <r>
    <x v="6"/>
    <s v="Jul"/>
    <s v="Montag"/>
    <s v=" 10:27:49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0:28:08"/>
    <x v="1"/>
    <m/>
    <m/>
    <m/>
    <n v="1"/>
    <m/>
    <m/>
    <m/>
    <m/>
    <m/>
    <m/>
    <x v="0"/>
    <x v="0"/>
    <m/>
    <m/>
    <m/>
    <m/>
    <m/>
    <m/>
    <m/>
  </r>
  <r>
    <x v="5"/>
    <s v="Jul"/>
    <s v="Montag"/>
    <s v=" 10:29:10"/>
    <x v="1"/>
    <m/>
    <n v="1"/>
    <m/>
    <m/>
    <m/>
    <m/>
    <m/>
    <m/>
    <m/>
    <m/>
    <x v="0"/>
    <x v="0"/>
    <m/>
    <m/>
    <m/>
    <m/>
    <m/>
    <m/>
    <m/>
  </r>
  <r>
    <x v="6"/>
    <s v="Jul"/>
    <s v="Montag"/>
    <s v=" 10:31:45"/>
    <x v="1"/>
    <m/>
    <n v="1"/>
    <m/>
    <m/>
    <m/>
    <m/>
    <m/>
    <m/>
    <m/>
    <m/>
    <x v="0"/>
    <x v="0"/>
    <m/>
    <m/>
    <m/>
    <m/>
    <m/>
    <m/>
    <m/>
  </r>
  <r>
    <x v="8"/>
    <s v="Jul"/>
    <s v="Montag"/>
    <s v=" 10:35:08"/>
    <x v="1"/>
    <m/>
    <m/>
    <m/>
    <n v="1"/>
    <m/>
    <m/>
    <m/>
    <m/>
    <m/>
    <m/>
    <x v="0"/>
    <x v="0"/>
    <m/>
    <m/>
    <m/>
    <m/>
    <m/>
    <m/>
    <m/>
  </r>
  <r>
    <x v="8"/>
    <s v="Jul"/>
    <s v="Montag"/>
    <s v=" 10:35:09"/>
    <x v="1"/>
    <m/>
    <m/>
    <m/>
    <m/>
    <m/>
    <m/>
    <m/>
    <m/>
    <n v="1"/>
    <m/>
    <x v="0"/>
    <x v="0"/>
    <m/>
    <m/>
    <m/>
    <m/>
    <m/>
    <m/>
    <m/>
  </r>
  <r>
    <x v="5"/>
    <s v="Jul"/>
    <s v="Montag"/>
    <s v=" 10:35:27"/>
    <x v="1"/>
    <m/>
    <m/>
    <m/>
    <m/>
    <m/>
    <m/>
    <m/>
    <m/>
    <m/>
    <m/>
    <x v="0"/>
    <x v="0"/>
    <m/>
    <n v="1"/>
    <m/>
    <m/>
    <m/>
    <m/>
    <m/>
  </r>
  <r>
    <x v="5"/>
    <s v="Jul"/>
    <s v="Montag"/>
    <s v=" 10:35:47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0:36:50"/>
    <x v="1"/>
    <m/>
    <m/>
    <m/>
    <m/>
    <m/>
    <m/>
    <n v="1"/>
    <m/>
    <m/>
    <m/>
    <x v="0"/>
    <x v="0"/>
    <m/>
    <m/>
    <m/>
    <m/>
    <m/>
    <m/>
    <m/>
  </r>
  <r>
    <x v="4"/>
    <s v="Jul"/>
    <s v="Montag"/>
    <s v=" 10:39:01"/>
    <x v="1"/>
    <m/>
    <m/>
    <m/>
    <n v="1"/>
    <m/>
    <m/>
    <m/>
    <m/>
    <m/>
    <m/>
    <x v="0"/>
    <x v="0"/>
    <m/>
    <m/>
    <m/>
    <m/>
    <m/>
    <m/>
    <m/>
  </r>
  <r>
    <x v="4"/>
    <s v="Jul"/>
    <s v="Montag"/>
    <s v=" 10:39:03"/>
    <x v="1"/>
    <m/>
    <m/>
    <m/>
    <m/>
    <m/>
    <m/>
    <m/>
    <m/>
    <n v="1"/>
    <m/>
    <x v="0"/>
    <x v="0"/>
    <m/>
    <m/>
    <m/>
    <m/>
    <m/>
    <m/>
    <m/>
  </r>
  <r>
    <x v="4"/>
    <s v="Jul"/>
    <s v="Montag"/>
    <s v=" 10:39:05"/>
    <x v="1"/>
    <m/>
    <m/>
    <m/>
    <n v="1"/>
    <m/>
    <m/>
    <m/>
    <m/>
    <m/>
    <m/>
    <x v="0"/>
    <x v="0"/>
    <m/>
    <m/>
    <m/>
    <m/>
    <m/>
    <m/>
    <m/>
  </r>
  <r>
    <x v="8"/>
    <s v="Jul"/>
    <s v="Montag"/>
    <s v=" 10:41:26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10:46:06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10:46:12"/>
    <x v="1"/>
    <m/>
    <m/>
    <m/>
    <m/>
    <m/>
    <m/>
    <m/>
    <n v="1"/>
    <m/>
    <m/>
    <x v="0"/>
    <x v="0"/>
    <m/>
    <m/>
    <m/>
    <m/>
    <m/>
    <m/>
    <m/>
  </r>
  <r>
    <x v="6"/>
    <s v="Jul"/>
    <s v="Montag"/>
    <s v=" 10:46:40"/>
    <x v="1"/>
    <m/>
    <m/>
    <m/>
    <m/>
    <m/>
    <n v="1"/>
    <m/>
    <m/>
    <m/>
    <m/>
    <x v="0"/>
    <x v="0"/>
    <m/>
    <m/>
    <m/>
    <m/>
    <m/>
    <m/>
    <m/>
  </r>
  <r>
    <x v="8"/>
    <s v="Jul"/>
    <s v="Montag"/>
    <s v=" 10:48:45"/>
    <x v="1"/>
    <m/>
    <m/>
    <m/>
    <m/>
    <m/>
    <m/>
    <m/>
    <n v="1"/>
    <m/>
    <m/>
    <x v="0"/>
    <x v="0"/>
    <m/>
    <m/>
    <m/>
    <m/>
    <m/>
    <m/>
    <m/>
  </r>
  <r>
    <x v="8"/>
    <s v="Jul"/>
    <s v="Montag"/>
    <s v=" 10:48:47"/>
    <x v="1"/>
    <m/>
    <m/>
    <m/>
    <m/>
    <m/>
    <m/>
    <n v="1"/>
    <m/>
    <m/>
    <m/>
    <x v="0"/>
    <x v="0"/>
    <m/>
    <m/>
    <m/>
    <m/>
    <m/>
    <m/>
    <m/>
  </r>
  <r>
    <x v="8"/>
    <s v="Jul"/>
    <s v="Montag"/>
    <s v=" 10:48:53"/>
    <x v="1"/>
    <m/>
    <m/>
    <m/>
    <m/>
    <m/>
    <m/>
    <m/>
    <m/>
    <m/>
    <m/>
    <x v="0"/>
    <x v="0"/>
    <m/>
    <m/>
    <m/>
    <m/>
    <m/>
    <m/>
    <n v="1"/>
  </r>
  <r>
    <x v="7"/>
    <s v="Jul"/>
    <s v="Montag"/>
    <s v=" 10:52:19"/>
    <x v="1"/>
    <m/>
    <m/>
    <m/>
    <m/>
    <m/>
    <m/>
    <m/>
    <m/>
    <m/>
    <m/>
    <x v="0"/>
    <x v="0"/>
    <m/>
    <m/>
    <m/>
    <m/>
    <m/>
    <m/>
    <n v="1"/>
  </r>
  <r>
    <x v="7"/>
    <s v="Jul"/>
    <s v="Montag"/>
    <s v=" 10:54:54"/>
    <x v="1"/>
    <m/>
    <m/>
    <m/>
    <m/>
    <m/>
    <m/>
    <m/>
    <m/>
    <n v="1"/>
    <m/>
    <x v="0"/>
    <x v="0"/>
    <m/>
    <m/>
    <m/>
    <m/>
    <m/>
    <m/>
    <m/>
  </r>
  <r>
    <x v="5"/>
    <s v="Jul"/>
    <s v="Montag"/>
    <s v=" 10:54:59"/>
    <x v="1"/>
    <m/>
    <m/>
    <m/>
    <n v="1"/>
    <m/>
    <m/>
    <m/>
    <m/>
    <m/>
    <m/>
    <x v="0"/>
    <x v="0"/>
    <m/>
    <m/>
    <m/>
    <m/>
    <m/>
    <m/>
    <m/>
  </r>
  <r>
    <x v="5"/>
    <s v="Jul"/>
    <s v="Montag"/>
    <s v=" 10:55:01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0:58:37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0:58:40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1:00:20"/>
    <x v="1"/>
    <m/>
    <m/>
    <m/>
    <m/>
    <m/>
    <m/>
    <m/>
    <m/>
    <m/>
    <m/>
    <x v="0"/>
    <x v="0"/>
    <m/>
    <n v="1"/>
    <m/>
    <m/>
    <m/>
    <m/>
    <m/>
  </r>
  <r>
    <x v="5"/>
    <s v="Jul"/>
    <s v="Montag"/>
    <s v=" 11:00:56"/>
    <x v="1"/>
    <m/>
    <m/>
    <m/>
    <m/>
    <m/>
    <n v="1"/>
    <m/>
    <m/>
    <m/>
    <m/>
    <x v="0"/>
    <x v="0"/>
    <m/>
    <m/>
    <m/>
    <m/>
    <m/>
    <m/>
    <m/>
  </r>
  <r>
    <x v="5"/>
    <s v="Jul"/>
    <s v="Montag"/>
    <s v=" 11:03:34"/>
    <x v="1"/>
    <m/>
    <m/>
    <m/>
    <n v="1"/>
    <m/>
    <m/>
    <m/>
    <m/>
    <m/>
    <m/>
    <x v="0"/>
    <x v="0"/>
    <m/>
    <m/>
    <m/>
    <m/>
    <m/>
    <m/>
    <m/>
  </r>
  <r>
    <x v="5"/>
    <s v="Jul"/>
    <s v="Montag"/>
    <s v=" 11:06:47"/>
    <x v="1"/>
    <m/>
    <m/>
    <m/>
    <m/>
    <m/>
    <m/>
    <m/>
    <m/>
    <n v="1"/>
    <m/>
    <x v="0"/>
    <x v="0"/>
    <m/>
    <m/>
    <m/>
    <m/>
    <m/>
    <m/>
    <m/>
  </r>
  <r>
    <x v="5"/>
    <s v="Jul"/>
    <s v="Montag"/>
    <s v=" 11:07:53"/>
    <x v="1"/>
    <m/>
    <m/>
    <m/>
    <n v="1"/>
    <m/>
    <m/>
    <m/>
    <m/>
    <m/>
    <m/>
    <x v="0"/>
    <x v="0"/>
    <m/>
    <m/>
    <m/>
    <m/>
    <m/>
    <m/>
    <m/>
  </r>
  <r>
    <x v="4"/>
    <s v="Jul"/>
    <s v="Montag"/>
    <s v=" 11:08:38"/>
    <x v="1"/>
    <m/>
    <m/>
    <m/>
    <n v="1"/>
    <m/>
    <m/>
    <m/>
    <m/>
    <m/>
    <m/>
    <x v="0"/>
    <x v="0"/>
    <m/>
    <m/>
    <m/>
    <m/>
    <m/>
    <m/>
    <m/>
  </r>
  <r>
    <x v="4"/>
    <s v="Jul"/>
    <s v="Montag"/>
    <s v=" 11:08:41"/>
    <x v="1"/>
    <m/>
    <m/>
    <m/>
    <m/>
    <m/>
    <m/>
    <m/>
    <m/>
    <m/>
    <m/>
    <x v="0"/>
    <x v="0"/>
    <m/>
    <n v="1"/>
    <m/>
    <m/>
    <m/>
    <m/>
    <m/>
  </r>
  <r>
    <x v="8"/>
    <s v="Jul"/>
    <s v="Montag"/>
    <s v=" 11:09:51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11:12:36"/>
    <x v="1"/>
    <m/>
    <m/>
    <m/>
    <m/>
    <m/>
    <m/>
    <m/>
    <m/>
    <n v="1"/>
    <m/>
    <x v="0"/>
    <x v="0"/>
    <m/>
    <m/>
    <m/>
    <m/>
    <m/>
    <m/>
    <m/>
  </r>
  <r>
    <x v="6"/>
    <s v="Jul"/>
    <s v="Montag"/>
    <s v=" 11:13:00"/>
    <x v="1"/>
    <m/>
    <n v="1"/>
    <m/>
    <m/>
    <m/>
    <m/>
    <m/>
    <m/>
    <m/>
    <m/>
    <x v="0"/>
    <x v="0"/>
    <m/>
    <m/>
    <m/>
    <m/>
    <m/>
    <m/>
    <m/>
  </r>
  <r>
    <x v="8"/>
    <s v="Jul"/>
    <s v="Montag"/>
    <s v=" 11:22:20"/>
    <x v="1"/>
    <m/>
    <m/>
    <m/>
    <m/>
    <m/>
    <m/>
    <m/>
    <m/>
    <m/>
    <n v="1"/>
    <x v="0"/>
    <x v="0"/>
    <m/>
    <m/>
    <m/>
    <m/>
    <m/>
    <m/>
    <m/>
  </r>
  <r>
    <x v="7"/>
    <s v="Jul"/>
    <s v="Montag"/>
    <s v=" 11:30:30"/>
    <x v="1"/>
    <m/>
    <m/>
    <m/>
    <m/>
    <m/>
    <m/>
    <m/>
    <m/>
    <m/>
    <m/>
    <x v="0"/>
    <x v="0"/>
    <m/>
    <m/>
    <m/>
    <m/>
    <m/>
    <m/>
    <n v="1"/>
  </r>
  <r>
    <x v="8"/>
    <s v="Jul"/>
    <s v="Montag"/>
    <s v=" 11:34:44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1:37:50"/>
    <x v="1"/>
    <m/>
    <m/>
    <m/>
    <m/>
    <m/>
    <m/>
    <n v="1"/>
    <m/>
    <m/>
    <m/>
    <x v="0"/>
    <x v="0"/>
    <m/>
    <m/>
    <m/>
    <m/>
    <m/>
    <m/>
    <m/>
  </r>
  <r>
    <x v="8"/>
    <s v="Jul"/>
    <s v="Montag"/>
    <s v=" 11:38:20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1:40:22"/>
    <x v="1"/>
    <m/>
    <m/>
    <m/>
    <m/>
    <m/>
    <m/>
    <m/>
    <m/>
    <m/>
    <m/>
    <x v="0"/>
    <x v="0"/>
    <m/>
    <m/>
    <m/>
    <m/>
    <m/>
    <m/>
    <n v="1"/>
  </r>
  <r>
    <x v="4"/>
    <s v="Jul"/>
    <s v="Montag"/>
    <s v=" 11:40:53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11:46:18"/>
    <x v="1"/>
    <m/>
    <m/>
    <m/>
    <m/>
    <m/>
    <m/>
    <m/>
    <m/>
    <n v="1"/>
    <m/>
    <x v="0"/>
    <x v="0"/>
    <m/>
    <m/>
    <m/>
    <m/>
    <m/>
    <m/>
    <m/>
  </r>
  <r>
    <x v="8"/>
    <s v="Jul"/>
    <s v="Montag"/>
    <s v=" 11:46:31"/>
    <x v="1"/>
    <m/>
    <m/>
    <m/>
    <m/>
    <m/>
    <m/>
    <m/>
    <m/>
    <n v="1"/>
    <m/>
    <x v="0"/>
    <x v="0"/>
    <m/>
    <m/>
    <m/>
    <m/>
    <m/>
    <m/>
    <m/>
  </r>
  <r>
    <x v="5"/>
    <s v="Jul"/>
    <s v="Montag"/>
    <s v=" 11:48:58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1:55:18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1:55:19"/>
    <x v="1"/>
    <m/>
    <m/>
    <m/>
    <m/>
    <m/>
    <m/>
    <m/>
    <m/>
    <n v="1"/>
    <m/>
    <x v="0"/>
    <x v="0"/>
    <m/>
    <m/>
    <m/>
    <m/>
    <m/>
    <m/>
    <m/>
  </r>
  <r>
    <x v="7"/>
    <s v="Jul"/>
    <s v="Montag"/>
    <s v=" 11:55:20"/>
    <x v="1"/>
    <m/>
    <m/>
    <m/>
    <m/>
    <m/>
    <m/>
    <m/>
    <m/>
    <m/>
    <m/>
    <x v="0"/>
    <x v="0"/>
    <m/>
    <m/>
    <n v="1"/>
    <m/>
    <m/>
    <m/>
    <m/>
  </r>
  <r>
    <x v="6"/>
    <s v="Jul"/>
    <s v="Montag"/>
    <s v=" 11:56:21"/>
    <x v="1"/>
    <m/>
    <n v="1"/>
    <m/>
    <m/>
    <m/>
    <m/>
    <m/>
    <m/>
    <m/>
    <m/>
    <x v="0"/>
    <x v="0"/>
    <m/>
    <m/>
    <m/>
    <m/>
    <m/>
    <m/>
    <m/>
  </r>
  <r>
    <x v="7"/>
    <s v="Jul"/>
    <s v="Montag"/>
    <s v=" 12:01:43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2:07:07"/>
    <x v="2"/>
    <m/>
    <m/>
    <m/>
    <m/>
    <m/>
    <m/>
    <m/>
    <m/>
    <m/>
    <m/>
    <x v="0"/>
    <x v="0"/>
    <m/>
    <m/>
    <n v="1"/>
    <m/>
    <m/>
    <m/>
    <m/>
  </r>
  <r>
    <x v="7"/>
    <s v="Jul"/>
    <s v="Montag"/>
    <s v=" 12:08:47"/>
    <x v="2"/>
    <m/>
    <m/>
    <m/>
    <m/>
    <m/>
    <m/>
    <m/>
    <m/>
    <m/>
    <m/>
    <x v="0"/>
    <x v="0"/>
    <m/>
    <n v="1"/>
    <m/>
    <m/>
    <m/>
    <m/>
    <m/>
  </r>
  <r>
    <x v="4"/>
    <s v="Jul"/>
    <s v="Montag"/>
    <s v=" 12:10:41"/>
    <x v="2"/>
    <m/>
    <m/>
    <m/>
    <n v="1"/>
    <m/>
    <m/>
    <m/>
    <m/>
    <m/>
    <m/>
    <x v="0"/>
    <x v="0"/>
    <m/>
    <m/>
    <m/>
    <m/>
    <m/>
    <m/>
    <m/>
  </r>
  <r>
    <x v="4"/>
    <s v="Jul"/>
    <s v="Montag"/>
    <s v=" 12:10:42"/>
    <x v="2"/>
    <n v="1"/>
    <m/>
    <m/>
    <m/>
    <m/>
    <m/>
    <m/>
    <m/>
    <m/>
    <m/>
    <x v="0"/>
    <x v="0"/>
    <m/>
    <m/>
    <m/>
    <m/>
    <m/>
    <m/>
    <m/>
  </r>
  <r>
    <x v="8"/>
    <s v="Jul"/>
    <s v="Montag"/>
    <s v=" 12:14:08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2:15:48"/>
    <x v="2"/>
    <m/>
    <m/>
    <m/>
    <m/>
    <m/>
    <n v="1"/>
    <m/>
    <m/>
    <m/>
    <m/>
    <x v="0"/>
    <x v="0"/>
    <m/>
    <m/>
    <m/>
    <m/>
    <m/>
    <m/>
    <m/>
  </r>
  <r>
    <x v="8"/>
    <s v="Jul"/>
    <s v="Montag"/>
    <s v=" 12:15:52"/>
    <x v="2"/>
    <n v="1"/>
    <m/>
    <m/>
    <m/>
    <m/>
    <m/>
    <m/>
    <m/>
    <m/>
    <m/>
    <x v="0"/>
    <x v="0"/>
    <m/>
    <m/>
    <m/>
    <m/>
    <m/>
    <m/>
    <m/>
  </r>
  <r>
    <x v="7"/>
    <s v="Jul"/>
    <s v="Montag"/>
    <s v=" 12:17:36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2:23:05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2:24:31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2:25:15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2:25:16"/>
    <x v="2"/>
    <m/>
    <m/>
    <m/>
    <n v="1"/>
    <m/>
    <m/>
    <m/>
    <m/>
    <m/>
    <m/>
    <x v="0"/>
    <x v="0"/>
    <m/>
    <m/>
    <m/>
    <m/>
    <m/>
    <m/>
    <m/>
  </r>
  <r>
    <x v="8"/>
    <s v="Jul"/>
    <s v="Montag"/>
    <s v=" 12:28:55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2:28:56"/>
    <x v="2"/>
    <m/>
    <m/>
    <m/>
    <m/>
    <m/>
    <m/>
    <m/>
    <m/>
    <m/>
    <m/>
    <x v="0"/>
    <x v="0"/>
    <m/>
    <m/>
    <m/>
    <m/>
    <m/>
    <m/>
    <n v="1"/>
  </r>
  <r>
    <x v="8"/>
    <s v="Jul"/>
    <s v="Montag"/>
    <s v=" 12:32:07"/>
    <x v="2"/>
    <m/>
    <m/>
    <m/>
    <m/>
    <m/>
    <n v="1"/>
    <m/>
    <m/>
    <m/>
    <m/>
    <x v="0"/>
    <x v="0"/>
    <m/>
    <m/>
    <m/>
    <m/>
    <m/>
    <m/>
    <m/>
  </r>
  <r>
    <x v="7"/>
    <s v="Jul"/>
    <s v="Montag"/>
    <s v=" 12:55:54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2:59:51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3:02:36"/>
    <x v="2"/>
    <m/>
    <m/>
    <m/>
    <m/>
    <m/>
    <m/>
    <m/>
    <m/>
    <n v="1"/>
    <m/>
    <x v="0"/>
    <x v="0"/>
    <m/>
    <m/>
    <m/>
    <m/>
    <m/>
    <m/>
    <m/>
  </r>
  <r>
    <x v="7"/>
    <s v="Jul"/>
    <s v="Montag"/>
    <s v=" 13:07:28"/>
    <x v="2"/>
    <m/>
    <m/>
    <m/>
    <m/>
    <m/>
    <n v="1"/>
    <m/>
    <m/>
    <m/>
    <m/>
    <x v="0"/>
    <x v="0"/>
    <m/>
    <m/>
    <m/>
    <m/>
    <m/>
    <m/>
    <m/>
  </r>
  <r>
    <x v="5"/>
    <s v="Jul"/>
    <s v="Montag"/>
    <s v=" 13:08:09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3:08:10"/>
    <x v="2"/>
    <m/>
    <m/>
    <m/>
    <n v="1"/>
    <m/>
    <m/>
    <m/>
    <m/>
    <m/>
    <m/>
    <x v="0"/>
    <x v="0"/>
    <m/>
    <m/>
    <m/>
    <m/>
    <m/>
    <m/>
    <m/>
  </r>
  <r>
    <x v="5"/>
    <s v="Jul"/>
    <s v="Montag"/>
    <s v=" 13:15:21"/>
    <x v="2"/>
    <m/>
    <m/>
    <m/>
    <n v="1"/>
    <m/>
    <m/>
    <m/>
    <m/>
    <m/>
    <m/>
    <x v="0"/>
    <x v="0"/>
    <m/>
    <m/>
    <m/>
    <m/>
    <m/>
    <m/>
    <m/>
  </r>
  <r>
    <x v="7"/>
    <s v="Jul"/>
    <s v="Montag"/>
    <s v=" 13:18:09"/>
    <x v="2"/>
    <m/>
    <m/>
    <m/>
    <m/>
    <m/>
    <n v="1"/>
    <m/>
    <m/>
    <m/>
    <m/>
    <x v="0"/>
    <x v="0"/>
    <m/>
    <m/>
    <m/>
    <m/>
    <m/>
    <m/>
    <m/>
  </r>
  <r>
    <x v="6"/>
    <s v="Jul"/>
    <s v="Montag"/>
    <s v=" 13:19:51"/>
    <x v="2"/>
    <m/>
    <m/>
    <m/>
    <m/>
    <m/>
    <m/>
    <m/>
    <m/>
    <m/>
    <m/>
    <x v="0"/>
    <x v="0"/>
    <m/>
    <m/>
    <m/>
    <n v="1"/>
    <m/>
    <m/>
    <m/>
  </r>
  <r>
    <x v="4"/>
    <s v="Jul"/>
    <s v="Montag"/>
    <s v=" 13:21:08"/>
    <x v="2"/>
    <m/>
    <n v="1"/>
    <m/>
    <m/>
    <m/>
    <m/>
    <m/>
    <m/>
    <m/>
    <m/>
    <x v="0"/>
    <x v="0"/>
    <m/>
    <m/>
    <m/>
    <m/>
    <m/>
    <m/>
    <m/>
  </r>
  <r>
    <x v="6"/>
    <s v="Jul"/>
    <s v="Montag"/>
    <s v=" 13:32:35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3:35:21"/>
    <x v="2"/>
    <m/>
    <n v="1"/>
    <m/>
    <m/>
    <m/>
    <m/>
    <m/>
    <m/>
    <m/>
    <m/>
    <x v="0"/>
    <x v="0"/>
    <m/>
    <m/>
    <m/>
    <m/>
    <m/>
    <m/>
    <m/>
  </r>
  <r>
    <x v="4"/>
    <s v="Jul"/>
    <s v="Montag"/>
    <s v=" 13:36:53"/>
    <x v="2"/>
    <m/>
    <m/>
    <m/>
    <m/>
    <m/>
    <m/>
    <m/>
    <m/>
    <n v="1"/>
    <m/>
    <x v="0"/>
    <x v="0"/>
    <m/>
    <m/>
    <m/>
    <m/>
    <m/>
    <m/>
    <m/>
  </r>
  <r>
    <x v="7"/>
    <s v="Jul"/>
    <s v="Montag"/>
    <s v=" 13:37:11"/>
    <x v="2"/>
    <m/>
    <m/>
    <m/>
    <m/>
    <m/>
    <n v="1"/>
    <m/>
    <m/>
    <m/>
    <m/>
    <x v="0"/>
    <x v="0"/>
    <m/>
    <m/>
    <m/>
    <m/>
    <m/>
    <m/>
    <m/>
  </r>
  <r>
    <x v="5"/>
    <s v="Jul"/>
    <s v="Montag"/>
    <s v=" 13:37:29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3:38:39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3:38:43"/>
    <x v="2"/>
    <m/>
    <m/>
    <m/>
    <m/>
    <m/>
    <m/>
    <m/>
    <n v="1"/>
    <m/>
    <m/>
    <x v="0"/>
    <x v="0"/>
    <m/>
    <m/>
    <m/>
    <m/>
    <m/>
    <m/>
    <m/>
  </r>
  <r>
    <x v="6"/>
    <s v="Jul"/>
    <s v="Montag"/>
    <s v=" 13:42:15"/>
    <x v="2"/>
    <m/>
    <m/>
    <m/>
    <n v="1"/>
    <m/>
    <m/>
    <m/>
    <m/>
    <m/>
    <m/>
    <x v="0"/>
    <x v="0"/>
    <m/>
    <m/>
    <m/>
    <m/>
    <m/>
    <m/>
    <m/>
  </r>
  <r>
    <x v="6"/>
    <s v="Jul"/>
    <s v="Montag"/>
    <s v=" 13:45:36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3:45:38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3:46:51"/>
    <x v="2"/>
    <m/>
    <m/>
    <m/>
    <n v="1"/>
    <m/>
    <m/>
    <m/>
    <m/>
    <m/>
    <m/>
    <x v="0"/>
    <x v="0"/>
    <m/>
    <m/>
    <m/>
    <m/>
    <m/>
    <m/>
    <m/>
  </r>
  <r>
    <x v="6"/>
    <s v="Jul"/>
    <s v="Montag"/>
    <s v=" 13:48:56"/>
    <x v="2"/>
    <m/>
    <m/>
    <m/>
    <n v="1"/>
    <m/>
    <m/>
    <m/>
    <m/>
    <m/>
    <m/>
    <x v="0"/>
    <x v="0"/>
    <m/>
    <m/>
    <m/>
    <m/>
    <m/>
    <m/>
    <m/>
  </r>
  <r>
    <x v="7"/>
    <s v="Jul"/>
    <s v="Montag"/>
    <s v=" 13:49:30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3:51:10"/>
    <x v="2"/>
    <m/>
    <m/>
    <m/>
    <n v="1"/>
    <m/>
    <m/>
    <m/>
    <m/>
    <m/>
    <m/>
    <x v="0"/>
    <x v="0"/>
    <m/>
    <m/>
    <m/>
    <m/>
    <m/>
    <m/>
    <m/>
  </r>
  <r>
    <x v="7"/>
    <s v="Jul"/>
    <s v="Montag"/>
    <s v=" 13:54:56"/>
    <x v="2"/>
    <m/>
    <m/>
    <m/>
    <m/>
    <m/>
    <m/>
    <m/>
    <m/>
    <m/>
    <m/>
    <x v="0"/>
    <x v="0"/>
    <m/>
    <m/>
    <m/>
    <m/>
    <m/>
    <m/>
    <n v="1"/>
  </r>
  <r>
    <x v="6"/>
    <s v="Jul"/>
    <s v="Montag"/>
    <s v=" 13:55:51"/>
    <x v="2"/>
    <m/>
    <n v="1"/>
    <m/>
    <m/>
    <m/>
    <m/>
    <m/>
    <m/>
    <m/>
    <m/>
    <x v="0"/>
    <x v="0"/>
    <m/>
    <m/>
    <m/>
    <m/>
    <m/>
    <m/>
    <m/>
  </r>
  <r>
    <x v="6"/>
    <s v="Jul"/>
    <s v="Montag"/>
    <s v=" 14:01:27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4:02:01"/>
    <x v="2"/>
    <m/>
    <n v="1"/>
    <m/>
    <m/>
    <m/>
    <m/>
    <m/>
    <m/>
    <m/>
    <m/>
    <x v="0"/>
    <x v="0"/>
    <m/>
    <m/>
    <m/>
    <m/>
    <m/>
    <m/>
    <m/>
  </r>
  <r>
    <x v="5"/>
    <s v="Jul"/>
    <s v="Montag"/>
    <s v=" 14:05:47"/>
    <x v="2"/>
    <m/>
    <n v="1"/>
    <m/>
    <m/>
    <m/>
    <m/>
    <m/>
    <m/>
    <m/>
    <m/>
    <x v="0"/>
    <x v="0"/>
    <m/>
    <m/>
    <m/>
    <m/>
    <m/>
    <m/>
    <m/>
  </r>
  <r>
    <x v="5"/>
    <s v="Jul"/>
    <s v="Montag"/>
    <s v=" 14:05:49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4:07:13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4:07:52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4:14:12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4:14:16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4:16:09"/>
    <x v="2"/>
    <m/>
    <m/>
    <m/>
    <m/>
    <m/>
    <m/>
    <m/>
    <n v="1"/>
    <m/>
    <m/>
    <x v="0"/>
    <x v="0"/>
    <m/>
    <m/>
    <m/>
    <m/>
    <m/>
    <m/>
    <m/>
  </r>
  <r>
    <x v="6"/>
    <s v="Jul"/>
    <s v="Montag"/>
    <s v=" 14:16:11"/>
    <x v="2"/>
    <m/>
    <m/>
    <m/>
    <m/>
    <m/>
    <m/>
    <n v="1"/>
    <m/>
    <m/>
    <m/>
    <x v="0"/>
    <x v="0"/>
    <m/>
    <m/>
    <m/>
    <m/>
    <m/>
    <m/>
    <m/>
  </r>
  <r>
    <x v="7"/>
    <s v="Jul"/>
    <s v="Montag"/>
    <s v=" 14:17:49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4:20:38"/>
    <x v="2"/>
    <m/>
    <m/>
    <m/>
    <m/>
    <m/>
    <m/>
    <m/>
    <m/>
    <m/>
    <m/>
    <x v="0"/>
    <x v="0"/>
    <m/>
    <m/>
    <m/>
    <n v="1"/>
    <m/>
    <m/>
    <m/>
  </r>
  <r>
    <x v="5"/>
    <s v="Jul"/>
    <s v="Montag"/>
    <s v=" 14:30:01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4:30:03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4:34:59"/>
    <x v="2"/>
    <m/>
    <m/>
    <m/>
    <n v="1"/>
    <m/>
    <m/>
    <m/>
    <m/>
    <m/>
    <m/>
    <x v="0"/>
    <x v="0"/>
    <m/>
    <m/>
    <m/>
    <m/>
    <m/>
    <m/>
    <m/>
  </r>
  <r>
    <x v="8"/>
    <s v="Jul"/>
    <s v="Montag"/>
    <s v=" 14:43:24"/>
    <x v="2"/>
    <m/>
    <m/>
    <m/>
    <m/>
    <m/>
    <m/>
    <m/>
    <m/>
    <n v="1"/>
    <m/>
    <x v="0"/>
    <x v="0"/>
    <m/>
    <m/>
    <m/>
    <m/>
    <m/>
    <m/>
    <m/>
  </r>
  <r>
    <x v="7"/>
    <s v="Jul"/>
    <s v="Montag"/>
    <s v=" 14:44:33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4:48:26"/>
    <x v="2"/>
    <m/>
    <m/>
    <m/>
    <m/>
    <m/>
    <m/>
    <m/>
    <m/>
    <n v="1"/>
    <m/>
    <x v="0"/>
    <x v="0"/>
    <m/>
    <m/>
    <m/>
    <m/>
    <m/>
    <m/>
    <m/>
  </r>
  <r>
    <x v="4"/>
    <s v="Jul"/>
    <s v="Montag"/>
    <s v=" 14:48:27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4:54:01"/>
    <x v="2"/>
    <m/>
    <m/>
    <m/>
    <m/>
    <m/>
    <m/>
    <m/>
    <m/>
    <n v="1"/>
    <m/>
    <x v="0"/>
    <x v="0"/>
    <m/>
    <m/>
    <m/>
    <m/>
    <m/>
    <m/>
    <m/>
  </r>
  <r>
    <x v="5"/>
    <s v="Jul"/>
    <s v="Montag"/>
    <s v=" 14:54:05"/>
    <x v="2"/>
    <m/>
    <m/>
    <m/>
    <m/>
    <m/>
    <m/>
    <m/>
    <m/>
    <m/>
    <m/>
    <x v="0"/>
    <x v="0"/>
    <m/>
    <m/>
    <m/>
    <m/>
    <m/>
    <m/>
    <n v="1"/>
  </r>
  <r>
    <x v="7"/>
    <s v="Jul"/>
    <s v="Montag"/>
    <s v=" 14:57:10"/>
    <x v="2"/>
    <m/>
    <m/>
    <m/>
    <m/>
    <m/>
    <m/>
    <m/>
    <m/>
    <n v="1"/>
    <m/>
    <x v="0"/>
    <x v="0"/>
    <m/>
    <m/>
    <m/>
    <m/>
    <m/>
    <m/>
    <m/>
  </r>
  <r>
    <x v="7"/>
    <s v="Jul"/>
    <s v="Montag"/>
    <s v=" 14:58:50"/>
    <x v="2"/>
    <m/>
    <m/>
    <m/>
    <m/>
    <m/>
    <m/>
    <m/>
    <m/>
    <n v="1"/>
    <m/>
    <x v="0"/>
    <x v="0"/>
    <m/>
    <m/>
    <m/>
    <m/>
    <m/>
    <m/>
    <m/>
  </r>
  <r>
    <x v="7"/>
    <s v="Jul"/>
    <s v="Montag"/>
    <s v=" 14:59:48"/>
    <x v="2"/>
    <m/>
    <m/>
    <m/>
    <n v="1"/>
    <m/>
    <m/>
    <m/>
    <m/>
    <m/>
    <m/>
    <x v="0"/>
    <x v="0"/>
    <m/>
    <m/>
    <m/>
    <m/>
    <m/>
    <m/>
    <m/>
  </r>
  <r>
    <x v="6"/>
    <s v="Jul"/>
    <s v="Montag"/>
    <s v=" 15:02:11"/>
    <x v="2"/>
    <m/>
    <m/>
    <m/>
    <m/>
    <m/>
    <m/>
    <m/>
    <m/>
    <m/>
    <m/>
    <x v="0"/>
    <x v="0"/>
    <m/>
    <n v="1"/>
    <m/>
    <m/>
    <m/>
    <m/>
    <m/>
  </r>
  <r>
    <x v="4"/>
    <s v="Jul"/>
    <s v="Montag"/>
    <s v=" 15:09:42"/>
    <x v="2"/>
    <m/>
    <n v="1"/>
    <m/>
    <m/>
    <m/>
    <m/>
    <m/>
    <m/>
    <m/>
    <m/>
    <x v="0"/>
    <x v="0"/>
    <m/>
    <m/>
    <m/>
    <m/>
    <m/>
    <m/>
    <m/>
  </r>
  <r>
    <x v="6"/>
    <s v="Jul"/>
    <s v="Montag"/>
    <s v=" 15:09:46"/>
    <x v="2"/>
    <m/>
    <m/>
    <m/>
    <n v="1"/>
    <m/>
    <m/>
    <m/>
    <m/>
    <m/>
    <m/>
    <x v="0"/>
    <x v="0"/>
    <m/>
    <m/>
    <m/>
    <m/>
    <m/>
    <m/>
    <m/>
  </r>
  <r>
    <x v="6"/>
    <s v="Jul"/>
    <s v="Montag"/>
    <s v=" 15:17:00"/>
    <x v="2"/>
    <m/>
    <m/>
    <m/>
    <n v="1"/>
    <m/>
    <m/>
    <m/>
    <m/>
    <m/>
    <m/>
    <x v="0"/>
    <x v="0"/>
    <m/>
    <m/>
    <m/>
    <m/>
    <m/>
    <m/>
    <m/>
  </r>
  <r>
    <x v="6"/>
    <s v="Jul"/>
    <s v="Montag"/>
    <s v=" 15:17:03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5:18:17"/>
    <x v="2"/>
    <m/>
    <m/>
    <m/>
    <m/>
    <n v="1"/>
    <m/>
    <m/>
    <m/>
    <m/>
    <m/>
    <x v="0"/>
    <x v="0"/>
    <m/>
    <m/>
    <m/>
    <m/>
    <m/>
    <m/>
    <m/>
  </r>
  <r>
    <x v="7"/>
    <s v="Jul"/>
    <s v="Montag"/>
    <s v=" 15:22:38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5:24:30"/>
    <x v="2"/>
    <m/>
    <m/>
    <m/>
    <m/>
    <m/>
    <m/>
    <n v="1"/>
    <m/>
    <m/>
    <m/>
    <x v="0"/>
    <x v="0"/>
    <m/>
    <m/>
    <m/>
    <m/>
    <m/>
    <m/>
    <m/>
  </r>
  <r>
    <x v="6"/>
    <s v="Jul"/>
    <s v="Montag"/>
    <s v=" 15:25:05"/>
    <x v="2"/>
    <m/>
    <n v="1"/>
    <m/>
    <m/>
    <m/>
    <m/>
    <m/>
    <m/>
    <m/>
    <m/>
    <x v="0"/>
    <x v="0"/>
    <m/>
    <m/>
    <m/>
    <m/>
    <m/>
    <m/>
    <m/>
  </r>
  <r>
    <x v="5"/>
    <s v="Jul"/>
    <s v="Montag"/>
    <s v=" 15:29:53"/>
    <x v="2"/>
    <m/>
    <m/>
    <m/>
    <m/>
    <m/>
    <n v="1"/>
    <m/>
    <m/>
    <m/>
    <m/>
    <x v="0"/>
    <x v="0"/>
    <m/>
    <m/>
    <m/>
    <m/>
    <m/>
    <m/>
    <m/>
  </r>
  <r>
    <x v="6"/>
    <s v="Jul"/>
    <s v="Montag"/>
    <s v=" 15:30:06"/>
    <x v="2"/>
    <m/>
    <m/>
    <m/>
    <m/>
    <n v="1"/>
    <m/>
    <m/>
    <m/>
    <m/>
    <m/>
    <x v="0"/>
    <x v="0"/>
    <m/>
    <m/>
    <m/>
    <m/>
    <m/>
    <m/>
    <m/>
  </r>
  <r>
    <x v="4"/>
    <s v="Jul"/>
    <s v="Montag"/>
    <s v=" 15:32:06"/>
    <x v="2"/>
    <m/>
    <m/>
    <m/>
    <n v="1"/>
    <m/>
    <m/>
    <m/>
    <m/>
    <m/>
    <m/>
    <x v="0"/>
    <x v="0"/>
    <m/>
    <m/>
    <m/>
    <m/>
    <m/>
    <m/>
    <m/>
  </r>
  <r>
    <x v="8"/>
    <s v="Jul"/>
    <s v="Montag"/>
    <s v=" 15:35:31"/>
    <x v="2"/>
    <m/>
    <m/>
    <m/>
    <m/>
    <m/>
    <m/>
    <m/>
    <m/>
    <m/>
    <m/>
    <x v="0"/>
    <x v="0"/>
    <m/>
    <n v="1"/>
    <m/>
    <m/>
    <m/>
    <m/>
    <m/>
  </r>
  <r>
    <x v="8"/>
    <s v="Jul"/>
    <s v="Montag"/>
    <s v=" 15:35:31"/>
    <x v="2"/>
    <m/>
    <m/>
    <m/>
    <m/>
    <m/>
    <m/>
    <m/>
    <m/>
    <m/>
    <m/>
    <x v="0"/>
    <x v="0"/>
    <m/>
    <n v="1"/>
    <m/>
    <m/>
    <m/>
    <m/>
    <m/>
  </r>
  <r>
    <x v="7"/>
    <s v="Jul"/>
    <s v="Montag"/>
    <s v=" 15:36:26"/>
    <x v="2"/>
    <m/>
    <m/>
    <m/>
    <m/>
    <m/>
    <m/>
    <m/>
    <m/>
    <n v="1"/>
    <m/>
    <x v="0"/>
    <x v="0"/>
    <m/>
    <m/>
    <m/>
    <m/>
    <m/>
    <m/>
    <m/>
  </r>
  <r>
    <x v="7"/>
    <s v="Jul"/>
    <s v="Montag"/>
    <s v=" 15:36:27"/>
    <x v="2"/>
    <m/>
    <m/>
    <m/>
    <m/>
    <m/>
    <n v="1"/>
    <m/>
    <m/>
    <m/>
    <m/>
    <x v="0"/>
    <x v="0"/>
    <m/>
    <m/>
    <m/>
    <m/>
    <m/>
    <m/>
    <m/>
  </r>
  <r>
    <x v="6"/>
    <s v="Jul"/>
    <s v="Montag"/>
    <s v=" 15:38:22"/>
    <x v="2"/>
    <m/>
    <m/>
    <m/>
    <m/>
    <m/>
    <m/>
    <m/>
    <m/>
    <n v="1"/>
    <m/>
    <x v="0"/>
    <x v="0"/>
    <m/>
    <m/>
    <m/>
    <m/>
    <m/>
    <m/>
    <m/>
  </r>
  <r>
    <x v="8"/>
    <s v="Jul"/>
    <s v="Montag"/>
    <s v=" 15:38:28"/>
    <x v="2"/>
    <m/>
    <m/>
    <m/>
    <m/>
    <m/>
    <m/>
    <m/>
    <m/>
    <m/>
    <m/>
    <x v="0"/>
    <x v="0"/>
    <m/>
    <n v="1"/>
    <m/>
    <m/>
    <m/>
    <m/>
    <m/>
  </r>
  <r>
    <x v="6"/>
    <s v="Jul"/>
    <s v="Montag"/>
    <s v=" 15:39:12"/>
    <x v="2"/>
    <m/>
    <m/>
    <m/>
    <m/>
    <m/>
    <m/>
    <m/>
    <m/>
    <m/>
    <m/>
    <x v="0"/>
    <x v="0"/>
    <m/>
    <m/>
    <m/>
    <n v="1"/>
    <m/>
    <m/>
    <m/>
  </r>
  <r>
    <x v="6"/>
    <s v="Jul"/>
    <s v="Montag"/>
    <s v=" 15:39:15"/>
    <x v="2"/>
    <m/>
    <m/>
    <m/>
    <m/>
    <m/>
    <m/>
    <m/>
    <m/>
    <m/>
    <m/>
    <x v="0"/>
    <x v="0"/>
    <m/>
    <n v="1"/>
    <m/>
    <m/>
    <m/>
    <m/>
    <m/>
  </r>
  <r>
    <x v="5"/>
    <s v="Jul"/>
    <s v="Montag"/>
    <s v=" 15:48:20"/>
    <x v="2"/>
    <m/>
    <m/>
    <m/>
    <m/>
    <m/>
    <m/>
    <m/>
    <m/>
    <m/>
    <m/>
    <x v="0"/>
    <x v="0"/>
    <m/>
    <m/>
    <n v="1"/>
    <m/>
    <m/>
    <m/>
    <m/>
  </r>
  <r>
    <x v="5"/>
    <s v="Jul"/>
    <s v="Montag"/>
    <s v=" 15:54:53"/>
    <x v="2"/>
    <m/>
    <m/>
    <m/>
    <m/>
    <m/>
    <m/>
    <m/>
    <m/>
    <m/>
    <m/>
    <x v="0"/>
    <x v="0"/>
    <m/>
    <m/>
    <m/>
    <n v="1"/>
    <m/>
    <m/>
    <m/>
  </r>
  <r>
    <x v="5"/>
    <s v="Jul"/>
    <s v="Montag"/>
    <s v=" 15:54:54"/>
    <x v="2"/>
    <m/>
    <m/>
    <m/>
    <m/>
    <m/>
    <m/>
    <m/>
    <m/>
    <m/>
    <m/>
    <x v="0"/>
    <x v="0"/>
    <m/>
    <m/>
    <m/>
    <n v="1"/>
    <m/>
    <m/>
    <m/>
  </r>
  <r>
    <x v="6"/>
    <s v="Jul"/>
    <s v="Montag"/>
    <s v=" 15:55:33"/>
    <x v="2"/>
    <m/>
    <n v="1"/>
    <m/>
    <m/>
    <m/>
    <m/>
    <m/>
    <m/>
    <m/>
    <m/>
    <x v="0"/>
    <x v="0"/>
    <m/>
    <m/>
    <m/>
    <m/>
    <m/>
    <m/>
    <m/>
  </r>
  <r>
    <x v="7"/>
    <s v="Jul"/>
    <s v="Montag"/>
    <s v=" 15:58:19"/>
    <x v="2"/>
    <m/>
    <m/>
    <m/>
    <m/>
    <m/>
    <m/>
    <m/>
    <m/>
    <n v="1"/>
    <m/>
    <x v="0"/>
    <x v="0"/>
    <m/>
    <m/>
    <m/>
    <m/>
    <m/>
    <m/>
    <m/>
  </r>
  <r>
    <x v="6"/>
    <s v="Jul"/>
    <s v="Montag"/>
    <s v=" 16:03:01"/>
    <x v="3"/>
    <m/>
    <m/>
    <m/>
    <m/>
    <m/>
    <n v="1"/>
    <m/>
    <m/>
    <m/>
    <m/>
    <x v="0"/>
    <x v="0"/>
    <m/>
    <m/>
    <m/>
    <m/>
    <m/>
    <m/>
    <m/>
  </r>
  <r>
    <x v="7"/>
    <s v="Jul"/>
    <s v="Montag"/>
    <s v=" 16:03:35"/>
    <x v="3"/>
    <m/>
    <m/>
    <m/>
    <m/>
    <m/>
    <m/>
    <m/>
    <m/>
    <n v="1"/>
    <m/>
    <x v="0"/>
    <x v="0"/>
    <m/>
    <m/>
    <m/>
    <m/>
    <m/>
    <m/>
    <m/>
  </r>
  <r>
    <x v="7"/>
    <s v="Jul"/>
    <s v="Montag"/>
    <s v=" 16:03:35"/>
    <x v="3"/>
    <m/>
    <m/>
    <m/>
    <m/>
    <m/>
    <m/>
    <m/>
    <m/>
    <n v="1"/>
    <m/>
    <x v="0"/>
    <x v="0"/>
    <m/>
    <m/>
    <m/>
    <m/>
    <m/>
    <m/>
    <m/>
  </r>
  <r>
    <x v="6"/>
    <s v="Jul"/>
    <s v="Montag"/>
    <s v=" 16:06:55"/>
    <x v="3"/>
    <m/>
    <m/>
    <m/>
    <m/>
    <m/>
    <m/>
    <m/>
    <m/>
    <n v="1"/>
    <m/>
    <x v="0"/>
    <x v="0"/>
    <m/>
    <m/>
    <m/>
    <m/>
    <m/>
    <m/>
    <m/>
  </r>
  <r>
    <x v="4"/>
    <s v="Jul"/>
    <s v="Montag"/>
    <s v=" 16:10:56"/>
    <x v="3"/>
    <m/>
    <n v="1"/>
    <m/>
    <m/>
    <m/>
    <m/>
    <m/>
    <m/>
    <m/>
    <m/>
    <x v="0"/>
    <x v="0"/>
    <m/>
    <m/>
    <m/>
    <m/>
    <m/>
    <m/>
    <m/>
  </r>
  <r>
    <x v="4"/>
    <s v="Jul"/>
    <s v="Montag"/>
    <s v=" 16:10:57"/>
    <x v="3"/>
    <m/>
    <m/>
    <m/>
    <m/>
    <m/>
    <m/>
    <m/>
    <m/>
    <n v="1"/>
    <m/>
    <x v="0"/>
    <x v="0"/>
    <m/>
    <m/>
    <m/>
    <m/>
    <m/>
    <m/>
    <m/>
  </r>
  <r>
    <x v="4"/>
    <s v="Jul"/>
    <s v="Montag"/>
    <s v=" 16:10:58"/>
    <x v="3"/>
    <m/>
    <m/>
    <m/>
    <m/>
    <m/>
    <m/>
    <m/>
    <m/>
    <n v="1"/>
    <m/>
    <x v="0"/>
    <x v="0"/>
    <m/>
    <m/>
    <m/>
    <m/>
    <m/>
    <m/>
    <m/>
  </r>
  <r>
    <x v="5"/>
    <s v="Jul"/>
    <s v="Montag"/>
    <s v=" 16:13:47"/>
    <x v="3"/>
    <m/>
    <m/>
    <m/>
    <m/>
    <m/>
    <m/>
    <m/>
    <m/>
    <n v="1"/>
    <m/>
    <x v="0"/>
    <x v="0"/>
    <m/>
    <m/>
    <m/>
    <m/>
    <m/>
    <m/>
    <m/>
  </r>
  <r>
    <x v="7"/>
    <s v="Jul"/>
    <s v="Montag"/>
    <s v=" 16:17:27"/>
    <x v="3"/>
    <m/>
    <m/>
    <m/>
    <m/>
    <m/>
    <m/>
    <n v="1"/>
    <m/>
    <m/>
    <m/>
    <x v="0"/>
    <x v="0"/>
    <m/>
    <m/>
    <m/>
    <m/>
    <m/>
    <m/>
    <m/>
  </r>
  <r>
    <x v="6"/>
    <s v="Jul"/>
    <s v="Montag"/>
    <s v=" 16:21:06"/>
    <x v="3"/>
    <m/>
    <m/>
    <m/>
    <m/>
    <n v="1"/>
    <m/>
    <m/>
    <m/>
    <m/>
    <m/>
    <x v="0"/>
    <x v="0"/>
    <m/>
    <m/>
    <m/>
    <m/>
    <m/>
    <m/>
    <m/>
  </r>
  <r>
    <x v="4"/>
    <s v="Jul"/>
    <s v="Montag"/>
    <s v=" 16:29:24"/>
    <x v="3"/>
    <m/>
    <m/>
    <m/>
    <m/>
    <m/>
    <m/>
    <m/>
    <m/>
    <n v="1"/>
    <m/>
    <x v="0"/>
    <x v="0"/>
    <m/>
    <m/>
    <m/>
    <m/>
    <m/>
    <m/>
    <m/>
  </r>
  <r>
    <x v="8"/>
    <s v="Jul"/>
    <s v="Montag"/>
    <s v=" 16:31:19"/>
    <x v="3"/>
    <m/>
    <m/>
    <m/>
    <m/>
    <m/>
    <m/>
    <m/>
    <m/>
    <n v="1"/>
    <m/>
    <x v="0"/>
    <x v="0"/>
    <m/>
    <m/>
    <m/>
    <m/>
    <m/>
    <m/>
    <m/>
  </r>
  <r>
    <x v="5"/>
    <s v="Jul"/>
    <s v="Montag"/>
    <s v=" 16:33:46"/>
    <x v="3"/>
    <m/>
    <m/>
    <m/>
    <m/>
    <m/>
    <m/>
    <m/>
    <m/>
    <m/>
    <m/>
    <x v="0"/>
    <x v="0"/>
    <m/>
    <m/>
    <m/>
    <n v="1"/>
    <m/>
    <m/>
    <m/>
  </r>
  <r>
    <x v="5"/>
    <s v="Jul"/>
    <s v="Montag"/>
    <s v=" 16:33:49"/>
    <x v="3"/>
    <m/>
    <m/>
    <m/>
    <m/>
    <m/>
    <m/>
    <m/>
    <m/>
    <n v="1"/>
    <m/>
    <x v="0"/>
    <x v="0"/>
    <m/>
    <m/>
    <m/>
    <m/>
    <m/>
    <m/>
    <m/>
  </r>
  <r>
    <x v="7"/>
    <s v="Jul"/>
    <s v="Montag"/>
    <s v=" 16:39:35"/>
    <x v="3"/>
    <m/>
    <m/>
    <m/>
    <m/>
    <m/>
    <m/>
    <m/>
    <m/>
    <n v="1"/>
    <m/>
    <x v="0"/>
    <x v="0"/>
    <m/>
    <m/>
    <m/>
    <m/>
    <m/>
    <m/>
    <m/>
  </r>
  <r>
    <x v="7"/>
    <s v="Jul"/>
    <s v="Montag"/>
    <s v=" 16:46:51"/>
    <x v="3"/>
    <m/>
    <m/>
    <m/>
    <m/>
    <m/>
    <m/>
    <n v="1"/>
    <m/>
    <m/>
    <m/>
    <x v="0"/>
    <x v="0"/>
    <m/>
    <m/>
    <m/>
    <m/>
    <m/>
    <m/>
    <m/>
  </r>
  <r>
    <x v="7"/>
    <s v="Jul"/>
    <s v="Montag"/>
    <s v=" 16:47:51"/>
    <x v="3"/>
    <m/>
    <m/>
    <m/>
    <m/>
    <m/>
    <m/>
    <m/>
    <m/>
    <m/>
    <m/>
    <x v="0"/>
    <x v="0"/>
    <m/>
    <m/>
    <m/>
    <n v="1"/>
    <m/>
    <m/>
    <m/>
  </r>
  <r>
    <x v="7"/>
    <s v="Jul"/>
    <s v="Montag"/>
    <s v=" 16:47:53"/>
    <x v="3"/>
    <m/>
    <m/>
    <m/>
    <m/>
    <m/>
    <m/>
    <m/>
    <m/>
    <m/>
    <m/>
    <x v="0"/>
    <x v="0"/>
    <m/>
    <m/>
    <m/>
    <m/>
    <m/>
    <m/>
    <n v="1"/>
  </r>
  <r>
    <x v="7"/>
    <s v="Jul"/>
    <s v="Montag"/>
    <s v=" 16:47:58"/>
    <x v="3"/>
    <m/>
    <n v="1"/>
    <m/>
    <m/>
    <m/>
    <m/>
    <m/>
    <m/>
    <m/>
    <m/>
    <x v="0"/>
    <x v="0"/>
    <m/>
    <m/>
    <m/>
    <m/>
    <m/>
    <m/>
    <m/>
  </r>
  <r>
    <x v="5"/>
    <s v="Jul"/>
    <s v="Montag"/>
    <s v=" 16:48:51"/>
    <x v="3"/>
    <m/>
    <n v="1"/>
    <m/>
    <m/>
    <m/>
    <m/>
    <m/>
    <m/>
    <m/>
    <m/>
    <x v="0"/>
    <x v="0"/>
    <m/>
    <m/>
    <m/>
    <m/>
    <m/>
    <m/>
    <m/>
  </r>
  <r>
    <x v="5"/>
    <s v="Jul"/>
    <s v="Montag"/>
    <s v=" 16:48:52"/>
    <x v="3"/>
    <m/>
    <m/>
    <m/>
    <m/>
    <m/>
    <m/>
    <m/>
    <m/>
    <n v="1"/>
    <m/>
    <x v="0"/>
    <x v="0"/>
    <m/>
    <m/>
    <m/>
    <m/>
    <m/>
    <m/>
    <m/>
  </r>
  <r>
    <x v="5"/>
    <s v="Jul"/>
    <s v="Montag"/>
    <s v=" 16:48:54"/>
    <x v="3"/>
    <m/>
    <m/>
    <m/>
    <n v="1"/>
    <m/>
    <m/>
    <m/>
    <m/>
    <m/>
    <m/>
    <x v="0"/>
    <x v="0"/>
    <m/>
    <m/>
    <m/>
    <m/>
    <m/>
    <m/>
    <m/>
  </r>
  <r>
    <x v="5"/>
    <s v="Jul"/>
    <s v="Montag"/>
    <s v=" 16:48:55"/>
    <x v="3"/>
    <m/>
    <m/>
    <m/>
    <m/>
    <m/>
    <n v="1"/>
    <m/>
    <m/>
    <m/>
    <m/>
    <x v="0"/>
    <x v="0"/>
    <m/>
    <m/>
    <m/>
    <m/>
    <m/>
    <m/>
    <m/>
  </r>
  <r>
    <x v="5"/>
    <s v="Jul"/>
    <s v="Montag"/>
    <s v=" 16:49:04"/>
    <x v="3"/>
    <m/>
    <m/>
    <m/>
    <m/>
    <n v="1"/>
    <m/>
    <m/>
    <m/>
    <m/>
    <m/>
    <x v="0"/>
    <x v="0"/>
    <m/>
    <m/>
    <m/>
    <m/>
    <m/>
    <m/>
    <m/>
  </r>
  <r>
    <x v="5"/>
    <s v="Jul"/>
    <s v="Montag"/>
    <s v=" 16:49:07"/>
    <x v="3"/>
    <n v="1"/>
    <m/>
    <m/>
    <m/>
    <m/>
    <m/>
    <m/>
    <m/>
    <m/>
    <m/>
    <x v="0"/>
    <x v="0"/>
    <m/>
    <m/>
    <m/>
    <m/>
    <m/>
    <m/>
    <m/>
  </r>
  <r>
    <x v="5"/>
    <s v="Jul"/>
    <s v="Montag"/>
    <s v=" 16:53:24"/>
    <x v="3"/>
    <m/>
    <m/>
    <m/>
    <m/>
    <m/>
    <m/>
    <m/>
    <m/>
    <m/>
    <m/>
    <x v="0"/>
    <x v="0"/>
    <m/>
    <m/>
    <n v="1"/>
    <m/>
    <m/>
    <m/>
    <m/>
  </r>
  <r>
    <x v="5"/>
    <s v="Jul"/>
    <s v="Montag"/>
    <s v=" 16:53:28"/>
    <x v="3"/>
    <m/>
    <m/>
    <m/>
    <n v="1"/>
    <m/>
    <m/>
    <m/>
    <m/>
    <m/>
    <m/>
    <x v="0"/>
    <x v="0"/>
    <m/>
    <m/>
    <m/>
    <m/>
    <m/>
    <m/>
    <m/>
  </r>
  <r>
    <x v="8"/>
    <s v="Jul"/>
    <s v="Montag"/>
    <s v=" 16:58:13"/>
    <x v="3"/>
    <m/>
    <m/>
    <m/>
    <m/>
    <m/>
    <m/>
    <m/>
    <m/>
    <m/>
    <m/>
    <x v="0"/>
    <x v="0"/>
    <m/>
    <n v="1"/>
    <m/>
    <m/>
    <m/>
    <m/>
    <m/>
  </r>
  <r>
    <x v="7"/>
    <s v="Jul"/>
    <s v="Montag"/>
    <s v=" 17:04:22"/>
    <x v="3"/>
    <m/>
    <m/>
    <m/>
    <n v="1"/>
    <m/>
    <m/>
    <m/>
    <m/>
    <m/>
    <m/>
    <x v="0"/>
    <x v="0"/>
    <m/>
    <m/>
    <m/>
    <m/>
    <m/>
    <m/>
    <m/>
  </r>
  <r>
    <x v="6"/>
    <s v="Jul"/>
    <s v="Montag"/>
    <s v=" 17:04:51"/>
    <x v="3"/>
    <m/>
    <m/>
    <m/>
    <m/>
    <m/>
    <m/>
    <n v="1"/>
    <m/>
    <m/>
    <m/>
    <x v="0"/>
    <x v="0"/>
    <m/>
    <m/>
    <m/>
    <m/>
    <m/>
    <m/>
    <m/>
  </r>
  <r>
    <x v="6"/>
    <s v="Jul"/>
    <s v="Montag"/>
    <s v=" 17:04:53"/>
    <x v="3"/>
    <m/>
    <n v="1"/>
    <m/>
    <m/>
    <m/>
    <m/>
    <m/>
    <m/>
    <m/>
    <m/>
    <x v="0"/>
    <x v="0"/>
    <m/>
    <m/>
    <m/>
    <m/>
    <m/>
    <m/>
    <m/>
  </r>
  <r>
    <x v="6"/>
    <s v="Jul"/>
    <s v="Montag"/>
    <s v=" 17:04:57"/>
    <x v="3"/>
    <m/>
    <m/>
    <m/>
    <n v="1"/>
    <m/>
    <m/>
    <m/>
    <m/>
    <m/>
    <m/>
    <x v="0"/>
    <x v="0"/>
    <m/>
    <m/>
    <m/>
    <m/>
    <m/>
    <m/>
    <m/>
  </r>
  <r>
    <x v="6"/>
    <s v="Jul"/>
    <s v="Montag"/>
    <s v=" 17:05:04"/>
    <x v="3"/>
    <m/>
    <n v="1"/>
    <m/>
    <m/>
    <m/>
    <m/>
    <m/>
    <m/>
    <m/>
    <m/>
    <x v="0"/>
    <x v="0"/>
    <m/>
    <m/>
    <m/>
    <m/>
    <m/>
    <m/>
    <m/>
  </r>
  <r>
    <x v="6"/>
    <s v="Jul"/>
    <s v="Montag"/>
    <s v=" 17:05:05"/>
    <x v="3"/>
    <m/>
    <n v="1"/>
    <m/>
    <m/>
    <m/>
    <m/>
    <m/>
    <m/>
    <m/>
    <m/>
    <x v="0"/>
    <x v="0"/>
    <m/>
    <m/>
    <m/>
    <m/>
    <m/>
    <m/>
    <m/>
  </r>
  <r>
    <x v="7"/>
    <s v="Jul"/>
    <s v="Montag"/>
    <s v=" 17:10:08"/>
    <x v="3"/>
    <m/>
    <m/>
    <m/>
    <n v="1"/>
    <m/>
    <m/>
    <m/>
    <m/>
    <m/>
    <m/>
    <x v="0"/>
    <x v="0"/>
    <m/>
    <m/>
    <m/>
    <m/>
    <m/>
    <m/>
    <m/>
  </r>
  <r>
    <x v="9"/>
    <s v="Jul"/>
    <s v="Mittwoch"/>
    <s v=" 09:05:40"/>
    <x v="1"/>
    <m/>
    <m/>
    <m/>
    <m/>
    <m/>
    <m/>
    <m/>
    <m/>
    <m/>
    <m/>
    <x v="0"/>
    <x v="0"/>
    <m/>
    <m/>
    <n v="1"/>
    <m/>
    <m/>
    <m/>
    <m/>
  </r>
  <r>
    <x v="9"/>
    <s v="Jul"/>
    <s v="Mittwoch"/>
    <s v=" 09:14:05"/>
    <x v="1"/>
    <m/>
    <m/>
    <m/>
    <m/>
    <m/>
    <m/>
    <m/>
    <m/>
    <n v="1"/>
    <m/>
    <x v="0"/>
    <x v="0"/>
    <m/>
    <m/>
    <m/>
    <m/>
    <m/>
    <m/>
    <m/>
  </r>
  <r>
    <x v="10"/>
    <s v="Jul"/>
    <s v="Mittwoch"/>
    <s v=" 09:21:27"/>
    <x v="1"/>
    <m/>
    <m/>
    <m/>
    <m/>
    <m/>
    <m/>
    <n v="1"/>
    <m/>
    <m/>
    <m/>
    <x v="0"/>
    <x v="0"/>
    <m/>
    <m/>
    <m/>
    <m/>
    <m/>
    <m/>
    <m/>
  </r>
  <r>
    <x v="11"/>
    <s v="Jul"/>
    <s v="Mittwoch"/>
    <s v=" 09:22:18"/>
    <x v="1"/>
    <m/>
    <m/>
    <m/>
    <m/>
    <m/>
    <m/>
    <m/>
    <m/>
    <n v="1"/>
    <m/>
    <x v="0"/>
    <x v="0"/>
    <m/>
    <m/>
    <m/>
    <m/>
    <m/>
    <m/>
    <m/>
  </r>
  <r>
    <x v="12"/>
    <s v="Jul"/>
    <s v="Mittwoch"/>
    <s v=" 09:23:04"/>
    <x v="1"/>
    <m/>
    <m/>
    <m/>
    <m/>
    <m/>
    <n v="1"/>
    <m/>
    <m/>
    <m/>
    <m/>
    <x v="0"/>
    <x v="0"/>
    <m/>
    <m/>
    <m/>
    <m/>
    <m/>
    <m/>
    <m/>
  </r>
  <r>
    <x v="11"/>
    <s v="Jul"/>
    <s v="Mittwoch"/>
    <s v=" 09:32:15"/>
    <x v="1"/>
    <m/>
    <n v="1"/>
    <m/>
    <m/>
    <m/>
    <m/>
    <m/>
    <m/>
    <m/>
    <m/>
    <x v="0"/>
    <x v="0"/>
    <m/>
    <m/>
    <m/>
    <m/>
    <m/>
    <m/>
    <m/>
  </r>
  <r>
    <x v="10"/>
    <s v="Jul"/>
    <s v="Mittwoch"/>
    <s v=" 09:41:54"/>
    <x v="1"/>
    <m/>
    <m/>
    <m/>
    <m/>
    <m/>
    <m/>
    <m/>
    <m/>
    <n v="1"/>
    <m/>
    <x v="0"/>
    <x v="0"/>
    <m/>
    <m/>
    <m/>
    <m/>
    <m/>
    <m/>
    <m/>
  </r>
  <r>
    <x v="11"/>
    <s v="Jul"/>
    <s v="Mittwoch"/>
    <s v=" 09:42:21"/>
    <x v="1"/>
    <n v="1"/>
    <m/>
    <m/>
    <m/>
    <m/>
    <m/>
    <m/>
    <m/>
    <m/>
    <m/>
    <x v="0"/>
    <x v="0"/>
    <m/>
    <m/>
    <m/>
    <m/>
    <m/>
    <m/>
    <m/>
  </r>
  <r>
    <x v="9"/>
    <s v="Jul"/>
    <s v="Mittwoch"/>
    <s v=" 09:51:03"/>
    <x v="1"/>
    <m/>
    <m/>
    <m/>
    <n v="1"/>
    <m/>
    <m/>
    <m/>
    <m/>
    <m/>
    <m/>
    <x v="0"/>
    <x v="0"/>
    <m/>
    <m/>
    <m/>
    <m/>
    <m/>
    <m/>
    <m/>
  </r>
  <r>
    <x v="11"/>
    <s v="Jul"/>
    <s v="Mittwoch"/>
    <s v=" 09:57:28"/>
    <x v="1"/>
    <m/>
    <m/>
    <m/>
    <n v="1"/>
    <m/>
    <m/>
    <m/>
    <m/>
    <m/>
    <m/>
    <x v="0"/>
    <x v="0"/>
    <m/>
    <m/>
    <m/>
    <m/>
    <m/>
    <m/>
    <m/>
  </r>
  <r>
    <x v="12"/>
    <s v="Jul"/>
    <s v="Mittwoch"/>
    <s v=" 10:01:32"/>
    <x v="1"/>
    <m/>
    <m/>
    <m/>
    <m/>
    <m/>
    <m/>
    <n v="1"/>
    <m/>
    <m/>
    <m/>
    <x v="0"/>
    <x v="0"/>
    <m/>
    <m/>
    <m/>
    <m/>
    <m/>
    <m/>
    <m/>
  </r>
  <r>
    <x v="9"/>
    <s v="Jul"/>
    <s v="Mittwoch"/>
    <s v=" 10:01:50"/>
    <x v="1"/>
    <n v="1"/>
    <m/>
    <m/>
    <m/>
    <m/>
    <m/>
    <m/>
    <m/>
    <m/>
    <m/>
    <x v="0"/>
    <x v="0"/>
    <m/>
    <m/>
    <m/>
    <m/>
    <m/>
    <m/>
    <m/>
  </r>
  <r>
    <x v="13"/>
    <s v="Jul"/>
    <s v="Mittwoch"/>
    <s v=" 10:11:01"/>
    <x v="1"/>
    <m/>
    <m/>
    <m/>
    <n v="1"/>
    <m/>
    <m/>
    <m/>
    <m/>
    <m/>
    <m/>
    <x v="0"/>
    <x v="0"/>
    <m/>
    <m/>
    <m/>
    <m/>
    <m/>
    <m/>
    <m/>
  </r>
  <r>
    <x v="13"/>
    <s v="Jul"/>
    <s v="Mittwoch"/>
    <s v=" 10:11:05"/>
    <x v="1"/>
    <m/>
    <m/>
    <m/>
    <m/>
    <m/>
    <m/>
    <m/>
    <m/>
    <m/>
    <m/>
    <x v="0"/>
    <x v="0"/>
    <m/>
    <m/>
    <n v="1"/>
    <m/>
    <m/>
    <m/>
    <m/>
  </r>
  <r>
    <x v="13"/>
    <s v="Jul"/>
    <s v="Mittwoch"/>
    <s v=" 10:11:08"/>
    <x v="1"/>
    <m/>
    <m/>
    <m/>
    <m/>
    <m/>
    <m/>
    <m/>
    <m/>
    <m/>
    <m/>
    <x v="0"/>
    <x v="0"/>
    <m/>
    <m/>
    <m/>
    <m/>
    <m/>
    <n v="1"/>
    <m/>
  </r>
  <r>
    <x v="13"/>
    <s v="Jul"/>
    <s v="Mittwoch"/>
    <s v=" 10:11:08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0:11:10"/>
    <x v="1"/>
    <m/>
    <m/>
    <m/>
    <m/>
    <m/>
    <m/>
    <m/>
    <n v="1"/>
    <m/>
    <m/>
    <x v="0"/>
    <x v="0"/>
    <m/>
    <m/>
    <m/>
    <m/>
    <m/>
    <m/>
    <m/>
  </r>
  <r>
    <x v="13"/>
    <s v="Jul"/>
    <s v="Mittwoch"/>
    <s v=" 10:11:14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0:11:15"/>
    <x v="1"/>
    <m/>
    <m/>
    <m/>
    <m/>
    <m/>
    <m/>
    <n v="1"/>
    <m/>
    <m/>
    <m/>
    <x v="0"/>
    <x v="0"/>
    <m/>
    <m/>
    <m/>
    <m/>
    <m/>
    <m/>
    <m/>
  </r>
  <r>
    <x v="13"/>
    <s v="Jul"/>
    <s v="Mittwoch"/>
    <s v=" 10:11:18"/>
    <x v="1"/>
    <m/>
    <m/>
    <n v="1"/>
    <m/>
    <m/>
    <m/>
    <m/>
    <m/>
    <m/>
    <m/>
    <x v="0"/>
    <x v="0"/>
    <m/>
    <m/>
    <m/>
    <m/>
    <m/>
    <m/>
    <m/>
  </r>
  <r>
    <x v="10"/>
    <s v="Jul"/>
    <s v="Mittwoch"/>
    <s v=" 10:18:24"/>
    <x v="1"/>
    <m/>
    <m/>
    <m/>
    <m/>
    <m/>
    <m/>
    <m/>
    <m/>
    <m/>
    <m/>
    <x v="0"/>
    <x v="0"/>
    <m/>
    <m/>
    <m/>
    <n v="1"/>
    <m/>
    <m/>
    <m/>
  </r>
  <r>
    <x v="9"/>
    <s v="Jul"/>
    <s v="Mittwoch"/>
    <s v=" 10:21:02"/>
    <x v="1"/>
    <m/>
    <m/>
    <m/>
    <m/>
    <m/>
    <m/>
    <m/>
    <m/>
    <n v="1"/>
    <m/>
    <x v="0"/>
    <x v="0"/>
    <m/>
    <m/>
    <m/>
    <m/>
    <m/>
    <m/>
    <m/>
  </r>
  <r>
    <x v="9"/>
    <s v="Jul"/>
    <s v="Mittwoch"/>
    <s v=" 10:27:27"/>
    <x v="1"/>
    <m/>
    <m/>
    <m/>
    <m/>
    <m/>
    <m/>
    <m/>
    <m/>
    <n v="1"/>
    <m/>
    <x v="0"/>
    <x v="0"/>
    <m/>
    <m/>
    <m/>
    <m/>
    <m/>
    <m/>
    <m/>
  </r>
  <r>
    <x v="11"/>
    <s v="Jul"/>
    <s v="Mittwoch"/>
    <s v=" 10:27:36"/>
    <x v="1"/>
    <m/>
    <m/>
    <m/>
    <m/>
    <m/>
    <m/>
    <m/>
    <m/>
    <m/>
    <n v="1"/>
    <x v="0"/>
    <x v="0"/>
    <m/>
    <m/>
    <m/>
    <m/>
    <m/>
    <m/>
    <m/>
  </r>
  <r>
    <x v="11"/>
    <s v="Jul"/>
    <s v="Mittwoch"/>
    <s v=" 10:31:16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0:31:18"/>
    <x v="1"/>
    <m/>
    <m/>
    <m/>
    <m/>
    <m/>
    <m/>
    <m/>
    <m/>
    <m/>
    <m/>
    <x v="0"/>
    <x v="0"/>
    <m/>
    <m/>
    <m/>
    <m/>
    <m/>
    <m/>
    <n v="1"/>
  </r>
  <r>
    <x v="9"/>
    <s v="Jul"/>
    <s v="Mittwoch"/>
    <s v=" 10:36:18"/>
    <x v="1"/>
    <m/>
    <m/>
    <m/>
    <m/>
    <m/>
    <m/>
    <n v="1"/>
    <m/>
    <m/>
    <m/>
    <x v="0"/>
    <x v="0"/>
    <m/>
    <m/>
    <m/>
    <m/>
    <m/>
    <m/>
    <m/>
  </r>
  <r>
    <x v="12"/>
    <s v="Jul"/>
    <s v="Mittwoch"/>
    <s v=" 10:38:38"/>
    <x v="1"/>
    <m/>
    <m/>
    <m/>
    <m/>
    <m/>
    <m/>
    <m/>
    <m/>
    <m/>
    <n v="1"/>
    <x v="0"/>
    <x v="0"/>
    <m/>
    <m/>
    <m/>
    <m/>
    <m/>
    <m/>
    <m/>
  </r>
  <r>
    <x v="12"/>
    <s v="Jul"/>
    <s v="Mittwoch"/>
    <s v=" 10:40:50"/>
    <x v="1"/>
    <m/>
    <m/>
    <m/>
    <m/>
    <m/>
    <n v="1"/>
    <m/>
    <m/>
    <m/>
    <m/>
    <x v="0"/>
    <x v="0"/>
    <m/>
    <m/>
    <m/>
    <m/>
    <m/>
    <m/>
    <m/>
  </r>
  <r>
    <x v="11"/>
    <s v="Jul"/>
    <s v="Mittwoch"/>
    <s v=" 10:41:54"/>
    <x v="1"/>
    <m/>
    <m/>
    <m/>
    <m/>
    <m/>
    <m/>
    <m/>
    <m/>
    <n v="1"/>
    <m/>
    <x v="0"/>
    <x v="0"/>
    <m/>
    <m/>
    <m/>
    <m/>
    <m/>
    <m/>
    <m/>
  </r>
  <r>
    <x v="11"/>
    <s v="Jul"/>
    <s v="Mittwoch"/>
    <s v=" 10:41:55"/>
    <x v="1"/>
    <m/>
    <m/>
    <m/>
    <m/>
    <m/>
    <m/>
    <m/>
    <m/>
    <m/>
    <m/>
    <x v="0"/>
    <x v="0"/>
    <m/>
    <m/>
    <m/>
    <m/>
    <m/>
    <m/>
    <n v="1"/>
  </r>
  <r>
    <x v="12"/>
    <s v="Jul"/>
    <s v="Mittwoch"/>
    <s v=" 10:57:00"/>
    <x v="1"/>
    <m/>
    <m/>
    <m/>
    <m/>
    <m/>
    <m/>
    <m/>
    <m/>
    <n v="1"/>
    <m/>
    <x v="0"/>
    <x v="0"/>
    <m/>
    <m/>
    <m/>
    <m/>
    <m/>
    <m/>
    <m/>
  </r>
  <r>
    <x v="12"/>
    <s v="Jul"/>
    <s v="Mittwoch"/>
    <s v=" 10:58:51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1:01:11"/>
    <x v="1"/>
    <m/>
    <m/>
    <m/>
    <m/>
    <m/>
    <n v="1"/>
    <m/>
    <m/>
    <m/>
    <m/>
    <x v="0"/>
    <x v="0"/>
    <m/>
    <m/>
    <m/>
    <m/>
    <m/>
    <m/>
    <m/>
  </r>
  <r>
    <x v="11"/>
    <s v="Jul"/>
    <s v="Mittwoch"/>
    <s v=" 11:07:52"/>
    <x v="1"/>
    <m/>
    <m/>
    <m/>
    <n v="1"/>
    <m/>
    <m/>
    <m/>
    <m/>
    <m/>
    <m/>
    <x v="0"/>
    <x v="0"/>
    <m/>
    <m/>
    <m/>
    <m/>
    <m/>
    <m/>
    <m/>
  </r>
  <r>
    <x v="10"/>
    <s v="Jul"/>
    <s v="Mittwoch"/>
    <s v=" 11:14:06"/>
    <x v="1"/>
    <m/>
    <m/>
    <m/>
    <m/>
    <m/>
    <m/>
    <m/>
    <m/>
    <m/>
    <m/>
    <x v="0"/>
    <x v="0"/>
    <m/>
    <m/>
    <m/>
    <n v="1"/>
    <m/>
    <m/>
    <m/>
  </r>
  <r>
    <x v="10"/>
    <s v="Jul"/>
    <s v="Mittwoch"/>
    <s v=" 11:14:10"/>
    <x v="1"/>
    <m/>
    <m/>
    <m/>
    <n v="1"/>
    <m/>
    <m/>
    <m/>
    <m/>
    <m/>
    <m/>
    <x v="0"/>
    <x v="0"/>
    <m/>
    <m/>
    <m/>
    <m/>
    <m/>
    <m/>
    <m/>
  </r>
  <r>
    <x v="10"/>
    <s v="Jul"/>
    <s v="Mittwoch"/>
    <s v=" 11:15:01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1:18:16"/>
    <x v="1"/>
    <m/>
    <m/>
    <m/>
    <m/>
    <m/>
    <n v="1"/>
    <m/>
    <m/>
    <m/>
    <m/>
    <x v="0"/>
    <x v="0"/>
    <m/>
    <m/>
    <m/>
    <m/>
    <m/>
    <m/>
    <m/>
  </r>
  <r>
    <x v="11"/>
    <s v="Jul"/>
    <s v="Mittwoch"/>
    <s v=" 11:20:20"/>
    <x v="1"/>
    <m/>
    <m/>
    <m/>
    <n v="1"/>
    <m/>
    <m/>
    <m/>
    <m/>
    <m/>
    <m/>
    <x v="0"/>
    <x v="0"/>
    <m/>
    <m/>
    <m/>
    <m/>
    <m/>
    <m/>
    <m/>
  </r>
  <r>
    <x v="12"/>
    <s v="Jul"/>
    <s v="Mittwoch"/>
    <s v=" 11:23:09"/>
    <x v="1"/>
    <m/>
    <m/>
    <m/>
    <m/>
    <m/>
    <m/>
    <m/>
    <n v="1"/>
    <m/>
    <m/>
    <x v="0"/>
    <x v="0"/>
    <m/>
    <m/>
    <m/>
    <m/>
    <m/>
    <m/>
    <m/>
  </r>
  <r>
    <x v="12"/>
    <s v="Jul"/>
    <s v="Mittwoch"/>
    <s v=" 11:23:11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1:24:31"/>
    <x v="1"/>
    <m/>
    <m/>
    <m/>
    <m/>
    <m/>
    <m/>
    <m/>
    <m/>
    <m/>
    <m/>
    <x v="0"/>
    <x v="0"/>
    <m/>
    <m/>
    <m/>
    <m/>
    <m/>
    <m/>
    <n v="1"/>
  </r>
  <r>
    <x v="11"/>
    <s v="Jul"/>
    <s v="Mittwoch"/>
    <s v=" 11:27:34"/>
    <x v="1"/>
    <m/>
    <n v="1"/>
    <m/>
    <m/>
    <m/>
    <m/>
    <m/>
    <m/>
    <m/>
    <m/>
    <x v="0"/>
    <x v="0"/>
    <m/>
    <m/>
    <m/>
    <m/>
    <m/>
    <m/>
    <m/>
  </r>
  <r>
    <x v="10"/>
    <s v="Jul"/>
    <s v="Mittwoch"/>
    <s v=" 11:27:34"/>
    <x v="1"/>
    <m/>
    <m/>
    <m/>
    <m/>
    <m/>
    <m/>
    <m/>
    <n v="1"/>
    <m/>
    <m/>
    <x v="0"/>
    <x v="0"/>
    <m/>
    <m/>
    <m/>
    <m/>
    <m/>
    <m/>
    <m/>
  </r>
  <r>
    <x v="13"/>
    <s v="Jul"/>
    <s v="Mittwoch"/>
    <s v=" 11:32:35"/>
    <x v="1"/>
    <m/>
    <m/>
    <m/>
    <m/>
    <m/>
    <m/>
    <n v="1"/>
    <m/>
    <m/>
    <m/>
    <x v="0"/>
    <x v="0"/>
    <m/>
    <m/>
    <m/>
    <m/>
    <m/>
    <m/>
    <m/>
  </r>
  <r>
    <x v="13"/>
    <s v="Jul"/>
    <s v="Mittwoch"/>
    <s v=" 11:32:43"/>
    <x v="1"/>
    <m/>
    <n v="1"/>
    <m/>
    <m/>
    <m/>
    <m/>
    <m/>
    <m/>
    <m/>
    <m/>
    <x v="0"/>
    <x v="0"/>
    <m/>
    <m/>
    <m/>
    <m/>
    <m/>
    <m/>
    <m/>
  </r>
  <r>
    <x v="12"/>
    <s v="Jul"/>
    <s v="Mittwoch"/>
    <s v=" 11:32:53"/>
    <x v="1"/>
    <m/>
    <m/>
    <m/>
    <m/>
    <m/>
    <n v="1"/>
    <m/>
    <m/>
    <m/>
    <m/>
    <x v="0"/>
    <x v="0"/>
    <m/>
    <m/>
    <m/>
    <m/>
    <m/>
    <m/>
    <m/>
  </r>
  <r>
    <x v="11"/>
    <s v="Jul"/>
    <s v="Mittwoch"/>
    <s v=" 11:41:38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1:53:52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1:54:45"/>
    <x v="1"/>
    <m/>
    <m/>
    <m/>
    <n v="1"/>
    <m/>
    <m/>
    <m/>
    <m/>
    <m/>
    <m/>
    <x v="0"/>
    <x v="0"/>
    <m/>
    <m/>
    <m/>
    <m/>
    <m/>
    <m/>
    <m/>
  </r>
  <r>
    <x v="13"/>
    <s v="Jul"/>
    <s v="Mittwoch"/>
    <s v=" 11:54:57"/>
    <x v="1"/>
    <m/>
    <m/>
    <m/>
    <m/>
    <m/>
    <m/>
    <m/>
    <m/>
    <n v="1"/>
    <m/>
    <x v="0"/>
    <x v="0"/>
    <m/>
    <m/>
    <m/>
    <m/>
    <m/>
    <m/>
    <m/>
  </r>
  <r>
    <x v="13"/>
    <s v="Jul"/>
    <s v="Mittwoch"/>
    <s v=" 11:56:42"/>
    <x v="1"/>
    <m/>
    <m/>
    <m/>
    <m/>
    <m/>
    <m/>
    <m/>
    <m/>
    <n v="1"/>
    <m/>
    <x v="0"/>
    <x v="0"/>
    <m/>
    <m/>
    <m/>
    <m/>
    <m/>
    <m/>
    <m/>
  </r>
  <r>
    <x v="12"/>
    <s v="Jul"/>
    <s v="Mittwoch"/>
    <s v=" 11:59:51"/>
    <x v="1"/>
    <n v="1"/>
    <m/>
    <m/>
    <m/>
    <m/>
    <m/>
    <m/>
    <m/>
    <m/>
    <m/>
    <x v="0"/>
    <x v="0"/>
    <m/>
    <m/>
    <m/>
    <m/>
    <m/>
    <m/>
    <m/>
  </r>
  <r>
    <x v="11"/>
    <s v="Jul"/>
    <s v="Mittwoch"/>
    <s v=" 12:04:23"/>
    <x v="2"/>
    <m/>
    <n v="1"/>
    <m/>
    <m/>
    <m/>
    <m/>
    <m/>
    <m/>
    <m/>
    <m/>
    <x v="0"/>
    <x v="0"/>
    <m/>
    <m/>
    <m/>
    <m/>
    <m/>
    <m/>
    <m/>
  </r>
  <r>
    <x v="11"/>
    <s v="Jul"/>
    <s v="Mittwoch"/>
    <s v=" 12:04:29"/>
    <x v="2"/>
    <m/>
    <m/>
    <m/>
    <m/>
    <m/>
    <m/>
    <m/>
    <m/>
    <n v="1"/>
    <m/>
    <x v="0"/>
    <x v="0"/>
    <m/>
    <m/>
    <m/>
    <m/>
    <m/>
    <m/>
    <m/>
  </r>
  <r>
    <x v="13"/>
    <s v="Jul"/>
    <s v="Mittwoch"/>
    <s v=" 12:09:39"/>
    <x v="2"/>
    <m/>
    <m/>
    <m/>
    <m/>
    <m/>
    <m/>
    <m/>
    <n v="1"/>
    <m/>
    <m/>
    <x v="0"/>
    <x v="0"/>
    <m/>
    <m/>
    <m/>
    <m/>
    <m/>
    <m/>
    <m/>
  </r>
  <r>
    <x v="13"/>
    <s v="Jul"/>
    <s v="Mittwoch"/>
    <s v=" 12:11:14"/>
    <x v="2"/>
    <m/>
    <m/>
    <m/>
    <n v="1"/>
    <m/>
    <m/>
    <m/>
    <m/>
    <m/>
    <m/>
    <x v="0"/>
    <x v="0"/>
    <m/>
    <m/>
    <m/>
    <m/>
    <m/>
    <m/>
    <m/>
  </r>
  <r>
    <x v="12"/>
    <s v="Jul"/>
    <s v="Mittwoch"/>
    <s v=" 12:13:08"/>
    <x v="2"/>
    <m/>
    <m/>
    <m/>
    <m/>
    <m/>
    <m/>
    <m/>
    <m/>
    <n v="1"/>
    <m/>
    <x v="0"/>
    <x v="0"/>
    <m/>
    <m/>
    <m/>
    <m/>
    <m/>
    <m/>
    <m/>
  </r>
  <r>
    <x v="12"/>
    <s v="Jul"/>
    <s v="Mittwoch"/>
    <s v=" 12:14:52"/>
    <x v="2"/>
    <m/>
    <m/>
    <m/>
    <n v="1"/>
    <m/>
    <m/>
    <m/>
    <m/>
    <m/>
    <m/>
    <x v="0"/>
    <x v="0"/>
    <m/>
    <m/>
    <m/>
    <m/>
    <m/>
    <m/>
    <m/>
  </r>
  <r>
    <x v="13"/>
    <s v="Jul"/>
    <s v="Mittwoch"/>
    <s v=" 12:14:54"/>
    <x v="2"/>
    <m/>
    <m/>
    <m/>
    <m/>
    <m/>
    <n v="1"/>
    <m/>
    <m/>
    <m/>
    <m/>
    <x v="0"/>
    <x v="0"/>
    <m/>
    <m/>
    <m/>
    <m/>
    <m/>
    <m/>
    <m/>
  </r>
  <r>
    <x v="12"/>
    <s v="Jul"/>
    <s v="Mittwoch"/>
    <s v=" 12:15:00"/>
    <x v="2"/>
    <m/>
    <m/>
    <m/>
    <n v="1"/>
    <m/>
    <m/>
    <m/>
    <m/>
    <m/>
    <m/>
    <x v="0"/>
    <x v="0"/>
    <m/>
    <m/>
    <m/>
    <m/>
    <m/>
    <m/>
    <m/>
  </r>
  <r>
    <x v="13"/>
    <s v="Jul"/>
    <s v="Mittwoch"/>
    <s v=" 12:15:14"/>
    <x v="2"/>
    <m/>
    <m/>
    <m/>
    <m/>
    <m/>
    <n v="1"/>
    <m/>
    <m/>
    <m/>
    <m/>
    <x v="0"/>
    <x v="0"/>
    <m/>
    <m/>
    <m/>
    <m/>
    <m/>
    <m/>
    <m/>
  </r>
  <r>
    <x v="11"/>
    <s v="Jul"/>
    <s v="Mittwoch"/>
    <s v=" 12:19:46"/>
    <x v="2"/>
    <m/>
    <m/>
    <m/>
    <m/>
    <m/>
    <m/>
    <m/>
    <m/>
    <n v="1"/>
    <m/>
    <x v="0"/>
    <x v="0"/>
    <m/>
    <m/>
    <m/>
    <m/>
    <m/>
    <m/>
    <m/>
  </r>
  <r>
    <x v="11"/>
    <s v="Jul"/>
    <s v="Mittwoch"/>
    <s v=" 12:19:47"/>
    <x v="2"/>
    <m/>
    <m/>
    <m/>
    <m/>
    <m/>
    <m/>
    <m/>
    <m/>
    <m/>
    <m/>
    <x v="0"/>
    <x v="0"/>
    <m/>
    <m/>
    <m/>
    <m/>
    <m/>
    <m/>
    <n v="1"/>
  </r>
  <r>
    <x v="11"/>
    <s v="Jul"/>
    <s v="Mittwoch"/>
    <s v=" 12:29:42"/>
    <x v="2"/>
    <m/>
    <m/>
    <m/>
    <m/>
    <m/>
    <m/>
    <m/>
    <m/>
    <m/>
    <m/>
    <x v="0"/>
    <x v="0"/>
    <m/>
    <m/>
    <m/>
    <m/>
    <m/>
    <m/>
    <n v="1"/>
  </r>
  <r>
    <x v="12"/>
    <s v="Jul"/>
    <s v="Mittwoch"/>
    <s v=" 12:31:55"/>
    <x v="2"/>
    <m/>
    <m/>
    <m/>
    <m/>
    <m/>
    <m/>
    <m/>
    <m/>
    <m/>
    <m/>
    <x v="0"/>
    <x v="0"/>
    <m/>
    <m/>
    <m/>
    <n v="1"/>
    <m/>
    <m/>
    <m/>
  </r>
  <r>
    <x v="9"/>
    <s v="Jul"/>
    <s v="Mittwoch"/>
    <s v=" 12:32:49"/>
    <x v="2"/>
    <m/>
    <m/>
    <m/>
    <m/>
    <m/>
    <m/>
    <m/>
    <m/>
    <m/>
    <m/>
    <x v="0"/>
    <x v="0"/>
    <m/>
    <m/>
    <m/>
    <m/>
    <m/>
    <m/>
    <n v="1"/>
  </r>
  <r>
    <x v="9"/>
    <s v="Jul"/>
    <s v="Mittwoch"/>
    <s v=" 12:32:50"/>
    <x v="2"/>
    <m/>
    <m/>
    <m/>
    <m/>
    <m/>
    <m/>
    <m/>
    <m/>
    <m/>
    <m/>
    <x v="0"/>
    <x v="0"/>
    <m/>
    <m/>
    <m/>
    <m/>
    <m/>
    <m/>
    <n v="1"/>
  </r>
  <r>
    <x v="9"/>
    <s v="Jul"/>
    <s v="Mittwoch"/>
    <s v=" 12:32:52"/>
    <x v="2"/>
    <n v="1"/>
    <m/>
    <m/>
    <m/>
    <m/>
    <m/>
    <m/>
    <m/>
    <m/>
    <m/>
    <x v="0"/>
    <x v="0"/>
    <m/>
    <m/>
    <m/>
    <m/>
    <m/>
    <m/>
    <m/>
  </r>
  <r>
    <x v="11"/>
    <s v="Jul"/>
    <s v="Mittwoch"/>
    <s v=" 12:39:06"/>
    <x v="2"/>
    <m/>
    <m/>
    <m/>
    <m/>
    <m/>
    <m/>
    <m/>
    <m/>
    <m/>
    <m/>
    <x v="0"/>
    <x v="0"/>
    <m/>
    <m/>
    <m/>
    <m/>
    <m/>
    <m/>
    <n v="1"/>
  </r>
  <r>
    <x v="12"/>
    <s v="Jul"/>
    <s v="Mittwoch"/>
    <s v=" 12:39:51"/>
    <x v="2"/>
    <n v="1"/>
    <m/>
    <m/>
    <m/>
    <m/>
    <m/>
    <m/>
    <m/>
    <m/>
    <m/>
    <x v="0"/>
    <x v="0"/>
    <m/>
    <m/>
    <m/>
    <m/>
    <m/>
    <m/>
    <m/>
  </r>
  <r>
    <x v="11"/>
    <s v="Jul"/>
    <s v="Mittwoch"/>
    <s v=" 12:46:15"/>
    <x v="2"/>
    <m/>
    <m/>
    <m/>
    <m/>
    <m/>
    <n v="1"/>
    <m/>
    <m/>
    <m/>
    <m/>
    <x v="0"/>
    <x v="0"/>
    <m/>
    <m/>
    <m/>
    <m/>
    <m/>
    <m/>
    <m/>
  </r>
  <r>
    <x v="13"/>
    <s v="Jul"/>
    <s v="Mittwoch"/>
    <s v=" 12:47:38"/>
    <x v="2"/>
    <m/>
    <m/>
    <m/>
    <m/>
    <m/>
    <m/>
    <m/>
    <m/>
    <n v="1"/>
    <m/>
    <x v="0"/>
    <x v="0"/>
    <m/>
    <m/>
    <m/>
    <m/>
    <m/>
    <m/>
    <m/>
  </r>
  <r>
    <x v="13"/>
    <s v="Jul"/>
    <s v="Mittwoch"/>
    <s v=" 12:47:41"/>
    <x v="2"/>
    <m/>
    <m/>
    <m/>
    <m/>
    <m/>
    <m/>
    <m/>
    <m/>
    <m/>
    <m/>
    <x v="0"/>
    <x v="0"/>
    <m/>
    <m/>
    <m/>
    <n v="1"/>
    <m/>
    <m/>
    <m/>
  </r>
  <r>
    <x v="13"/>
    <s v="Jul"/>
    <s v="Mittwoch"/>
    <s v=" 12:59:20"/>
    <x v="2"/>
    <m/>
    <m/>
    <m/>
    <n v="1"/>
    <m/>
    <m/>
    <m/>
    <m/>
    <m/>
    <m/>
    <x v="0"/>
    <x v="0"/>
    <m/>
    <m/>
    <m/>
    <m/>
    <m/>
    <m/>
    <m/>
  </r>
  <r>
    <x v="13"/>
    <s v="Jul"/>
    <s v="Mittwoch"/>
    <s v=" 12:59:21"/>
    <x v="2"/>
    <n v="1"/>
    <m/>
    <m/>
    <m/>
    <m/>
    <m/>
    <m/>
    <m/>
    <m/>
    <m/>
    <x v="0"/>
    <x v="0"/>
    <m/>
    <m/>
    <m/>
    <m/>
    <m/>
    <m/>
    <m/>
  </r>
  <r>
    <x v="13"/>
    <s v="Jul"/>
    <s v="Mittwoch"/>
    <s v=" 13:01:21"/>
    <x v="2"/>
    <m/>
    <m/>
    <m/>
    <m/>
    <m/>
    <m/>
    <m/>
    <m/>
    <n v="1"/>
    <m/>
    <x v="0"/>
    <x v="0"/>
    <m/>
    <m/>
    <m/>
    <m/>
    <m/>
    <m/>
    <m/>
  </r>
  <r>
    <x v="11"/>
    <s v="Jul"/>
    <s v="Mittwoch"/>
    <s v=" 13:02:08"/>
    <x v="2"/>
    <m/>
    <m/>
    <m/>
    <m/>
    <m/>
    <m/>
    <m/>
    <m/>
    <m/>
    <m/>
    <x v="0"/>
    <x v="0"/>
    <m/>
    <m/>
    <m/>
    <n v="1"/>
    <m/>
    <m/>
    <m/>
  </r>
  <r>
    <x v="13"/>
    <s v="Jul"/>
    <s v="Mittwoch"/>
    <s v=" 13:05:20"/>
    <x v="2"/>
    <n v="1"/>
    <m/>
    <m/>
    <m/>
    <m/>
    <m/>
    <m/>
    <m/>
    <m/>
    <m/>
    <x v="0"/>
    <x v="0"/>
    <m/>
    <m/>
    <m/>
    <m/>
    <m/>
    <m/>
    <m/>
  </r>
  <r>
    <x v="10"/>
    <s v="Jul"/>
    <s v="Mittwoch"/>
    <s v=" 13:07:22"/>
    <x v="2"/>
    <m/>
    <m/>
    <m/>
    <m/>
    <m/>
    <m/>
    <m/>
    <m/>
    <m/>
    <m/>
    <x v="0"/>
    <x v="0"/>
    <m/>
    <m/>
    <m/>
    <m/>
    <m/>
    <m/>
    <n v="1"/>
  </r>
  <r>
    <x v="12"/>
    <s v="Jul"/>
    <s v="Mittwoch"/>
    <s v=" 13:07:26"/>
    <x v="2"/>
    <m/>
    <m/>
    <m/>
    <m/>
    <m/>
    <n v="1"/>
    <m/>
    <m/>
    <m/>
    <m/>
    <x v="0"/>
    <x v="0"/>
    <m/>
    <m/>
    <m/>
    <m/>
    <m/>
    <m/>
    <m/>
  </r>
  <r>
    <x v="11"/>
    <s v="Jul"/>
    <s v="Mittwoch"/>
    <s v=" 13:15:14"/>
    <x v="2"/>
    <m/>
    <m/>
    <m/>
    <m/>
    <m/>
    <m/>
    <n v="1"/>
    <m/>
    <m/>
    <m/>
    <x v="0"/>
    <x v="0"/>
    <m/>
    <m/>
    <m/>
    <m/>
    <m/>
    <m/>
    <m/>
  </r>
  <r>
    <x v="11"/>
    <s v="Jul"/>
    <s v="Mittwoch"/>
    <s v=" 13:17:54"/>
    <x v="2"/>
    <m/>
    <m/>
    <m/>
    <m/>
    <m/>
    <m/>
    <m/>
    <m/>
    <n v="1"/>
    <m/>
    <x v="0"/>
    <x v="0"/>
    <m/>
    <m/>
    <m/>
    <m/>
    <m/>
    <m/>
    <m/>
  </r>
  <r>
    <x v="11"/>
    <s v="Jul"/>
    <s v="Mittwoch"/>
    <s v=" 13:39:51"/>
    <x v="2"/>
    <m/>
    <n v="1"/>
    <m/>
    <m/>
    <m/>
    <m/>
    <m/>
    <m/>
    <m/>
    <m/>
    <x v="0"/>
    <x v="0"/>
    <m/>
    <m/>
    <m/>
    <m/>
    <m/>
    <m/>
    <m/>
  </r>
  <r>
    <x v="10"/>
    <s v="Jul"/>
    <s v="Mittwoch"/>
    <s v=" 13:46:42"/>
    <x v="2"/>
    <m/>
    <m/>
    <m/>
    <m/>
    <m/>
    <m/>
    <m/>
    <m/>
    <n v="1"/>
    <m/>
    <x v="0"/>
    <x v="0"/>
    <m/>
    <m/>
    <m/>
    <m/>
    <m/>
    <m/>
    <m/>
  </r>
  <r>
    <x v="9"/>
    <s v="Jul"/>
    <s v="Mittwoch"/>
    <s v=" 13:47:22"/>
    <x v="2"/>
    <m/>
    <m/>
    <m/>
    <n v="1"/>
    <m/>
    <m/>
    <m/>
    <m/>
    <m/>
    <m/>
    <x v="0"/>
    <x v="0"/>
    <m/>
    <m/>
    <m/>
    <m/>
    <m/>
    <m/>
    <m/>
  </r>
  <r>
    <x v="13"/>
    <s v="Jul"/>
    <s v="Mittwoch"/>
    <s v=" 13:47:47"/>
    <x v="2"/>
    <m/>
    <m/>
    <m/>
    <m/>
    <m/>
    <m/>
    <m/>
    <m/>
    <n v="1"/>
    <m/>
    <x v="0"/>
    <x v="0"/>
    <m/>
    <m/>
    <m/>
    <m/>
    <m/>
    <m/>
    <m/>
  </r>
  <r>
    <x v="9"/>
    <s v="Jul"/>
    <s v="Mittwoch"/>
    <s v=" 13:48:09"/>
    <x v="2"/>
    <m/>
    <m/>
    <m/>
    <m/>
    <m/>
    <m/>
    <m/>
    <m/>
    <n v="1"/>
    <m/>
    <x v="0"/>
    <x v="0"/>
    <m/>
    <m/>
    <m/>
    <m/>
    <m/>
    <m/>
    <m/>
  </r>
  <r>
    <x v="9"/>
    <s v="Jul"/>
    <s v="Mittwoch"/>
    <s v=" 13:54:30"/>
    <x v="2"/>
    <m/>
    <m/>
    <m/>
    <m/>
    <m/>
    <n v="1"/>
    <m/>
    <m/>
    <m/>
    <m/>
    <x v="0"/>
    <x v="0"/>
    <m/>
    <m/>
    <m/>
    <m/>
    <m/>
    <m/>
    <m/>
  </r>
  <r>
    <x v="10"/>
    <s v="Jul"/>
    <s v="Mittwoch"/>
    <s v=" 14:02:29"/>
    <x v="2"/>
    <m/>
    <m/>
    <m/>
    <m/>
    <m/>
    <m/>
    <m/>
    <m/>
    <m/>
    <m/>
    <x v="0"/>
    <x v="0"/>
    <m/>
    <m/>
    <m/>
    <n v="1"/>
    <m/>
    <m/>
    <m/>
  </r>
  <r>
    <x v="10"/>
    <s v="Jul"/>
    <s v="Mittwoch"/>
    <s v=" 14:02:31"/>
    <x v="2"/>
    <m/>
    <m/>
    <m/>
    <m/>
    <m/>
    <m/>
    <m/>
    <m/>
    <m/>
    <m/>
    <x v="0"/>
    <x v="0"/>
    <m/>
    <m/>
    <m/>
    <n v="1"/>
    <m/>
    <m/>
    <m/>
  </r>
  <r>
    <x v="9"/>
    <s v="Jul"/>
    <s v="Mittwoch"/>
    <s v=" 14:09:25"/>
    <x v="2"/>
    <m/>
    <m/>
    <m/>
    <m/>
    <m/>
    <m/>
    <m/>
    <m/>
    <n v="1"/>
    <m/>
    <x v="0"/>
    <x v="0"/>
    <m/>
    <m/>
    <m/>
    <m/>
    <m/>
    <m/>
    <m/>
  </r>
  <r>
    <x v="10"/>
    <s v="Jul"/>
    <s v="Mittwoch"/>
    <s v=" 14:16:20"/>
    <x v="2"/>
    <m/>
    <m/>
    <m/>
    <n v="1"/>
    <m/>
    <m/>
    <m/>
    <m/>
    <m/>
    <m/>
    <x v="0"/>
    <x v="0"/>
    <m/>
    <m/>
    <m/>
    <m/>
    <m/>
    <m/>
    <m/>
  </r>
  <r>
    <x v="13"/>
    <s v="Jul"/>
    <s v="Mittwoch"/>
    <s v=" 14:16:50"/>
    <x v="2"/>
    <m/>
    <m/>
    <m/>
    <m/>
    <m/>
    <m/>
    <m/>
    <m/>
    <n v="1"/>
    <m/>
    <x v="0"/>
    <x v="0"/>
    <m/>
    <m/>
    <m/>
    <m/>
    <m/>
    <m/>
    <m/>
  </r>
  <r>
    <x v="9"/>
    <s v="Jul"/>
    <s v="Mittwoch"/>
    <s v=" 14:29:44"/>
    <x v="2"/>
    <m/>
    <m/>
    <m/>
    <m/>
    <m/>
    <n v="1"/>
    <m/>
    <m/>
    <m/>
    <m/>
    <x v="0"/>
    <x v="0"/>
    <m/>
    <m/>
    <m/>
    <m/>
    <m/>
    <m/>
    <m/>
  </r>
  <r>
    <x v="12"/>
    <s v="Jul"/>
    <s v="Mittwoch"/>
    <s v=" 14:31:01"/>
    <x v="2"/>
    <m/>
    <n v="1"/>
    <m/>
    <m/>
    <m/>
    <m/>
    <m/>
    <m/>
    <m/>
    <m/>
    <x v="0"/>
    <x v="0"/>
    <m/>
    <m/>
    <m/>
    <m/>
    <m/>
    <m/>
    <m/>
  </r>
  <r>
    <x v="13"/>
    <s v="Jul"/>
    <s v="Mittwoch"/>
    <s v=" 14:33:02"/>
    <x v="2"/>
    <m/>
    <m/>
    <m/>
    <m/>
    <m/>
    <m/>
    <m/>
    <m/>
    <n v="1"/>
    <m/>
    <x v="0"/>
    <x v="0"/>
    <m/>
    <m/>
    <m/>
    <m/>
    <m/>
    <m/>
    <m/>
  </r>
  <r>
    <x v="13"/>
    <s v="Jul"/>
    <s v="Mittwoch"/>
    <s v=" 14:41:52"/>
    <x v="2"/>
    <m/>
    <m/>
    <m/>
    <m/>
    <m/>
    <m/>
    <m/>
    <m/>
    <n v="1"/>
    <m/>
    <x v="0"/>
    <x v="0"/>
    <m/>
    <m/>
    <m/>
    <m/>
    <m/>
    <m/>
    <m/>
  </r>
  <r>
    <x v="10"/>
    <s v="Jul"/>
    <s v="Mittwoch"/>
    <s v=" 14:43:09"/>
    <x v="2"/>
    <m/>
    <m/>
    <m/>
    <n v="1"/>
    <m/>
    <m/>
    <m/>
    <m/>
    <m/>
    <m/>
    <x v="0"/>
    <x v="0"/>
    <m/>
    <m/>
    <m/>
    <m/>
    <m/>
    <m/>
    <m/>
  </r>
  <r>
    <x v="12"/>
    <s v="Jul"/>
    <s v="Mittwoch"/>
    <s v=" 14:46:32"/>
    <x v="2"/>
    <m/>
    <m/>
    <m/>
    <n v="1"/>
    <m/>
    <m/>
    <m/>
    <m/>
    <m/>
    <m/>
    <x v="0"/>
    <x v="0"/>
    <m/>
    <m/>
    <m/>
    <m/>
    <m/>
    <m/>
    <m/>
  </r>
  <r>
    <x v="10"/>
    <s v="Jul"/>
    <s v="Mittwoch"/>
    <s v=" 14:47:34"/>
    <x v="2"/>
    <m/>
    <m/>
    <m/>
    <m/>
    <m/>
    <m/>
    <m/>
    <m/>
    <n v="1"/>
    <m/>
    <x v="0"/>
    <x v="0"/>
    <m/>
    <m/>
    <m/>
    <m/>
    <m/>
    <m/>
    <m/>
  </r>
  <r>
    <x v="10"/>
    <s v="Jul"/>
    <s v="Mittwoch"/>
    <s v=" 14:47:35"/>
    <x v="2"/>
    <m/>
    <m/>
    <m/>
    <m/>
    <m/>
    <m/>
    <m/>
    <m/>
    <m/>
    <m/>
    <x v="0"/>
    <x v="0"/>
    <m/>
    <m/>
    <m/>
    <n v="1"/>
    <m/>
    <m/>
    <m/>
  </r>
  <r>
    <x v="10"/>
    <s v="Jul"/>
    <s v="Mittwoch"/>
    <s v=" 14:47:37"/>
    <x v="2"/>
    <m/>
    <m/>
    <m/>
    <m/>
    <m/>
    <m/>
    <m/>
    <m/>
    <n v="1"/>
    <m/>
    <x v="0"/>
    <x v="0"/>
    <m/>
    <m/>
    <m/>
    <m/>
    <m/>
    <m/>
    <m/>
  </r>
  <r>
    <x v="11"/>
    <s v="Jul"/>
    <s v="Mittwoch"/>
    <s v=" 14:53:29"/>
    <x v="2"/>
    <m/>
    <m/>
    <m/>
    <m/>
    <m/>
    <n v="1"/>
    <m/>
    <m/>
    <m/>
    <m/>
    <x v="0"/>
    <x v="0"/>
    <m/>
    <m/>
    <m/>
    <m/>
    <m/>
    <m/>
    <m/>
  </r>
  <r>
    <x v="13"/>
    <s v="Jul"/>
    <s v="Mittwoch"/>
    <s v=" 14:58:55"/>
    <x v="2"/>
    <m/>
    <m/>
    <m/>
    <m/>
    <m/>
    <m/>
    <m/>
    <m/>
    <n v="1"/>
    <m/>
    <x v="0"/>
    <x v="0"/>
    <m/>
    <m/>
    <m/>
    <m/>
    <m/>
    <m/>
    <m/>
  </r>
  <r>
    <x v="12"/>
    <s v="Jul"/>
    <s v="Mittwoch"/>
    <s v=" 15:00:53"/>
    <x v="2"/>
    <m/>
    <m/>
    <m/>
    <m/>
    <m/>
    <m/>
    <n v="1"/>
    <m/>
    <m/>
    <m/>
    <x v="0"/>
    <x v="0"/>
    <m/>
    <m/>
    <m/>
    <m/>
    <m/>
    <m/>
    <m/>
  </r>
  <r>
    <x v="11"/>
    <s v="Jul"/>
    <s v="Mittwoch"/>
    <s v=" 15:04:39"/>
    <x v="2"/>
    <m/>
    <m/>
    <m/>
    <n v="1"/>
    <m/>
    <m/>
    <m/>
    <m/>
    <m/>
    <m/>
    <x v="0"/>
    <x v="0"/>
    <m/>
    <m/>
    <m/>
    <m/>
    <m/>
    <m/>
    <m/>
  </r>
  <r>
    <x v="12"/>
    <s v="Jul"/>
    <s v="Mittwoch"/>
    <s v=" 15:06:59"/>
    <x v="2"/>
    <m/>
    <m/>
    <m/>
    <m/>
    <m/>
    <n v="1"/>
    <m/>
    <m/>
    <m/>
    <m/>
    <x v="0"/>
    <x v="0"/>
    <m/>
    <m/>
    <m/>
    <m/>
    <m/>
    <m/>
    <m/>
  </r>
  <r>
    <x v="11"/>
    <s v="Jul"/>
    <s v="Mittwoch"/>
    <s v=" 15:10:43"/>
    <x v="2"/>
    <m/>
    <n v="1"/>
    <m/>
    <m/>
    <m/>
    <m/>
    <m/>
    <m/>
    <m/>
    <m/>
    <x v="0"/>
    <x v="0"/>
    <m/>
    <m/>
    <m/>
    <m/>
    <m/>
    <m/>
    <m/>
  </r>
  <r>
    <x v="10"/>
    <s v="Jul"/>
    <s v="Mittwoch"/>
    <s v=" 15:11:28"/>
    <x v="2"/>
    <m/>
    <m/>
    <m/>
    <n v="1"/>
    <m/>
    <m/>
    <m/>
    <m/>
    <m/>
    <m/>
    <x v="0"/>
    <x v="0"/>
    <m/>
    <m/>
    <m/>
    <m/>
    <m/>
    <m/>
    <m/>
  </r>
  <r>
    <x v="10"/>
    <s v="Jul"/>
    <s v="Mittwoch"/>
    <s v=" 15:17:55"/>
    <x v="2"/>
    <m/>
    <n v="1"/>
    <m/>
    <m/>
    <m/>
    <m/>
    <m/>
    <m/>
    <m/>
    <m/>
    <x v="0"/>
    <x v="0"/>
    <m/>
    <m/>
    <m/>
    <m/>
    <m/>
    <m/>
    <m/>
  </r>
  <r>
    <x v="11"/>
    <s v="Jul"/>
    <s v="Mittwoch"/>
    <s v=" 15:29:08"/>
    <x v="2"/>
    <m/>
    <n v="1"/>
    <m/>
    <m/>
    <m/>
    <m/>
    <m/>
    <m/>
    <m/>
    <m/>
    <x v="0"/>
    <x v="0"/>
    <m/>
    <m/>
    <m/>
    <m/>
    <m/>
    <m/>
    <m/>
  </r>
  <r>
    <x v="12"/>
    <s v="Jul"/>
    <s v="Mittwoch"/>
    <s v=" 15:31:18"/>
    <x v="2"/>
    <m/>
    <m/>
    <m/>
    <m/>
    <m/>
    <m/>
    <m/>
    <m/>
    <n v="1"/>
    <m/>
    <x v="0"/>
    <x v="0"/>
    <m/>
    <m/>
    <m/>
    <m/>
    <m/>
    <m/>
    <m/>
  </r>
  <r>
    <x v="11"/>
    <s v="Jul"/>
    <s v="Mittwoch"/>
    <s v=" 15:41:43"/>
    <x v="2"/>
    <m/>
    <m/>
    <m/>
    <m/>
    <m/>
    <m/>
    <m/>
    <m/>
    <n v="1"/>
    <m/>
    <x v="0"/>
    <x v="0"/>
    <m/>
    <m/>
    <m/>
    <m/>
    <m/>
    <m/>
    <m/>
  </r>
  <r>
    <x v="11"/>
    <s v="Jul"/>
    <s v="Mittwoch"/>
    <s v=" 15:42:51"/>
    <x v="2"/>
    <m/>
    <m/>
    <m/>
    <m/>
    <m/>
    <m/>
    <m/>
    <m/>
    <m/>
    <m/>
    <x v="0"/>
    <x v="0"/>
    <m/>
    <m/>
    <m/>
    <n v="1"/>
    <m/>
    <m/>
    <m/>
  </r>
  <r>
    <x v="9"/>
    <s v="Jul"/>
    <s v="Mittwoch"/>
    <s v=" 15:52:09"/>
    <x v="2"/>
    <m/>
    <n v="1"/>
    <m/>
    <m/>
    <m/>
    <m/>
    <m/>
    <m/>
    <m/>
    <m/>
    <x v="0"/>
    <x v="0"/>
    <m/>
    <m/>
    <m/>
    <m/>
    <m/>
    <m/>
    <m/>
  </r>
  <r>
    <x v="12"/>
    <s v="Jul"/>
    <s v="Mittwoch"/>
    <s v=" 15:59:15"/>
    <x v="2"/>
    <m/>
    <m/>
    <m/>
    <m/>
    <m/>
    <n v="1"/>
    <m/>
    <m/>
    <m/>
    <m/>
    <x v="0"/>
    <x v="0"/>
    <m/>
    <m/>
    <m/>
    <m/>
    <m/>
    <m/>
    <m/>
  </r>
  <r>
    <x v="9"/>
    <s v="Jul"/>
    <s v="Mittwoch"/>
    <s v=" 16:08:06"/>
    <x v="3"/>
    <m/>
    <m/>
    <m/>
    <m/>
    <m/>
    <m/>
    <m/>
    <m/>
    <m/>
    <m/>
    <x v="0"/>
    <x v="0"/>
    <m/>
    <m/>
    <n v="1"/>
    <m/>
    <m/>
    <m/>
    <m/>
  </r>
  <r>
    <x v="12"/>
    <s v="Jul"/>
    <s v="Mittwoch"/>
    <s v=" 16:11:37"/>
    <x v="3"/>
    <m/>
    <m/>
    <m/>
    <m/>
    <m/>
    <m/>
    <m/>
    <m/>
    <n v="1"/>
    <m/>
    <x v="0"/>
    <x v="0"/>
    <m/>
    <m/>
    <m/>
    <m/>
    <m/>
    <m/>
    <m/>
  </r>
  <r>
    <x v="11"/>
    <s v="Jul"/>
    <s v="Mittwoch"/>
    <s v=" 16:13:39"/>
    <x v="3"/>
    <m/>
    <m/>
    <m/>
    <m/>
    <m/>
    <n v="1"/>
    <m/>
    <m/>
    <m/>
    <m/>
    <x v="0"/>
    <x v="0"/>
    <m/>
    <m/>
    <m/>
    <m/>
    <m/>
    <m/>
    <m/>
  </r>
  <r>
    <x v="13"/>
    <s v="Jul"/>
    <s v="Mittwoch"/>
    <s v=" 16:18:54"/>
    <x v="3"/>
    <m/>
    <m/>
    <m/>
    <m/>
    <m/>
    <m/>
    <m/>
    <m/>
    <n v="1"/>
    <m/>
    <x v="0"/>
    <x v="0"/>
    <m/>
    <m/>
    <m/>
    <m/>
    <m/>
    <m/>
    <m/>
  </r>
  <r>
    <x v="13"/>
    <s v="Jul"/>
    <s v="Mittwoch"/>
    <s v=" 16:18:55"/>
    <x v="3"/>
    <m/>
    <m/>
    <m/>
    <m/>
    <m/>
    <m/>
    <m/>
    <m/>
    <n v="1"/>
    <m/>
    <x v="0"/>
    <x v="0"/>
    <m/>
    <m/>
    <m/>
    <m/>
    <m/>
    <m/>
    <m/>
  </r>
  <r>
    <x v="9"/>
    <s v="Jul"/>
    <s v="Mittwoch"/>
    <s v=" 16:25:19"/>
    <x v="3"/>
    <n v="1"/>
    <m/>
    <m/>
    <m/>
    <m/>
    <m/>
    <m/>
    <m/>
    <m/>
    <m/>
    <x v="0"/>
    <x v="0"/>
    <m/>
    <m/>
    <m/>
    <m/>
    <m/>
    <m/>
    <m/>
  </r>
  <r>
    <x v="9"/>
    <s v="Jul"/>
    <s v="Mittwoch"/>
    <s v=" 16:36:32"/>
    <x v="3"/>
    <m/>
    <m/>
    <m/>
    <m/>
    <m/>
    <m/>
    <m/>
    <m/>
    <m/>
    <m/>
    <x v="0"/>
    <x v="0"/>
    <m/>
    <m/>
    <n v="1"/>
    <m/>
    <m/>
    <m/>
    <m/>
  </r>
  <r>
    <x v="12"/>
    <s v="Jul"/>
    <s v="Mittwoch"/>
    <s v=" 16:37:08"/>
    <x v="3"/>
    <m/>
    <m/>
    <m/>
    <m/>
    <m/>
    <n v="1"/>
    <m/>
    <m/>
    <m/>
    <m/>
    <x v="0"/>
    <x v="0"/>
    <m/>
    <m/>
    <m/>
    <m/>
    <m/>
    <m/>
    <m/>
  </r>
  <r>
    <x v="12"/>
    <s v="Jul"/>
    <s v="Mittwoch"/>
    <s v=" 16:40:40"/>
    <x v="3"/>
    <m/>
    <m/>
    <m/>
    <m/>
    <m/>
    <n v="1"/>
    <m/>
    <m/>
    <m/>
    <m/>
    <x v="0"/>
    <x v="0"/>
    <m/>
    <m/>
    <m/>
    <m/>
    <m/>
    <m/>
    <m/>
  </r>
  <r>
    <x v="13"/>
    <s v="Jul"/>
    <s v="Mittwoch"/>
    <s v=" 16:46:05"/>
    <x v="3"/>
    <m/>
    <m/>
    <m/>
    <m/>
    <m/>
    <m/>
    <m/>
    <m/>
    <m/>
    <m/>
    <x v="0"/>
    <x v="0"/>
    <m/>
    <m/>
    <n v="1"/>
    <m/>
    <m/>
    <m/>
    <m/>
  </r>
  <r>
    <x v="13"/>
    <s v="Jul"/>
    <s v="Mittwoch"/>
    <s v=" 16:46:10"/>
    <x v="3"/>
    <m/>
    <m/>
    <m/>
    <m/>
    <n v="1"/>
    <m/>
    <m/>
    <m/>
    <m/>
    <m/>
    <x v="0"/>
    <x v="0"/>
    <m/>
    <m/>
    <m/>
    <m/>
    <m/>
    <m/>
    <m/>
  </r>
  <r>
    <x v="9"/>
    <s v="Jul"/>
    <s v="Mittwoch"/>
    <s v=" 16:48:19"/>
    <x v="3"/>
    <n v="1"/>
    <m/>
    <m/>
    <m/>
    <m/>
    <m/>
    <m/>
    <m/>
    <m/>
    <m/>
    <x v="0"/>
    <x v="0"/>
    <m/>
    <m/>
    <m/>
    <m/>
    <m/>
    <m/>
    <m/>
  </r>
  <r>
    <x v="11"/>
    <s v="Jul"/>
    <s v="Mittwoch"/>
    <s v=" 16:51:52"/>
    <x v="3"/>
    <m/>
    <n v="1"/>
    <m/>
    <m/>
    <m/>
    <m/>
    <m/>
    <m/>
    <m/>
    <m/>
    <x v="0"/>
    <x v="0"/>
    <m/>
    <m/>
    <m/>
    <m/>
    <m/>
    <m/>
    <m/>
  </r>
  <r>
    <x v="10"/>
    <s v="Jul"/>
    <s v="Mittwoch"/>
    <s v=" 16:56:03"/>
    <x v="3"/>
    <m/>
    <m/>
    <m/>
    <n v="1"/>
    <m/>
    <m/>
    <m/>
    <m/>
    <m/>
    <m/>
    <x v="0"/>
    <x v="0"/>
    <m/>
    <m/>
    <m/>
    <m/>
    <m/>
    <m/>
    <m/>
  </r>
  <r>
    <x v="10"/>
    <s v="Jul"/>
    <s v="Mittwoch"/>
    <s v=" 16:56:05"/>
    <x v="3"/>
    <m/>
    <m/>
    <m/>
    <n v="1"/>
    <m/>
    <m/>
    <m/>
    <m/>
    <m/>
    <m/>
    <x v="0"/>
    <x v="0"/>
    <m/>
    <m/>
    <m/>
    <m/>
    <m/>
    <m/>
    <m/>
  </r>
  <r>
    <x v="10"/>
    <s v="Jul"/>
    <s v="Mittwoch"/>
    <s v=" 16:56:07"/>
    <x v="3"/>
    <m/>
    <m/>
    <m/>
    <m/>
    <m/>
    <n v="1"/>
    <m/>
    <m/>
    <m/>
    <m/>
    <x v="0"/>
    <x v="0"/>
    <m/>
    <m/>
    <m/>
    <m/>
    <m/>
    <m/>
    <m/>
  </r>
  <r>
    <x v="11"/>
    <s v="Jul"/>
    <s v="Mittwoch"/>
    <s v=" 16:57:08"/>
    <x v="3"/>
    <m/>
    <m/>
    <m/>
    <n v="1"/>
    <m/>
    <m/>
    <m/>
    <m/>
    <m/>
    <m/>
    <x v="0"/>
    <x v="0"/>
    <m/>
    <m/>
    <m/>
    <m/>
    <m/>
    <m/>
    <m/>
  </r>
  <r>
    <x v="12"/>
    <s v="Jul"/>
    <s v="Mittwoch"/>
    <s v=" 17:04:41"/>
    <x v="3"/>
    <m/>
    <m/>
    <m/>
    <m/>
    <m/>
    <n v="1"/>
    <m/>
    <m/>
    <m/>
    <m/>
    <x v="0"/>
    <x v="0"/>
    <m/>
    <m/>
    <m/>
    <m/>
    <m/>
    <m/>
    <m/>
  </r>
  <r>
    <x v="12"/>
    <s v="Jul"/>
    <s v="Mittwoch"/>
    <s v=" 17:04:43"/>
    <x v="3"/>
    <m/>
    <m/>
    <m/>
    <m/>
    <m/>
    <m/>
    <m/>
    <m/>
    <m/>
    <m/>
    <x v="0"/>
    <x v="0"/>
    <m/>
    <m/>
    <n v="1"/>
    <m/>
    <m/>
    <m/>
    <m/>
  </r>
  <r>
    <x v="11"/>
    <s v="Jul"/>
    <s v="Mittwoch"/>
    <s v=" 17:13:02"/>
    <x v="3"/>
    <m/>
    <m/>
    <m/>
    <m/>
    <m/>
    <n v="1"/>
    <m/>
    <m/>
    <m/>
    <m/>
    <x v="0"/>
    <x v="0"/>
    <m/>
    <m/>
    <m/>
    <m/>
    <m/>
    <m/>
    <m/>
  </r>
  <r>
    <x v="14"/>
    <s v="Jul"/>
    <s v="Freitag"/>
    <s v=" 09:03:06"/>
    <x v="1"/>
    <m/>
    <m/>
    <m/>
    <m/>
    <m/>
    <m/>
    <m/>
    <m/>
    <n v="1"/>
    <m/>
    <x v="0"/>
    <x v="0"/>
    <m/>
    <m/>
    <m/>
    <m/>
    <m/>
    <m/>
    <m/>
  </r>
  <r>
    <x v="14"/>
    <s v="Jul"/>
    <s v="Freitag"/>
    <s v=" 09:03:12"/>
    <x v="1"/>
    <m/>
    <m/>
    <m/>
    <m/>
    <m/>
    <m/>
    <m/>
    <m/>
    <m/>
    <m/>
    <x v="0"/>
    <x v="0"/>
    <n v="1"/>
    <m/>
    <m/>
    <m/>
    <m/>
    <m/>
    <m/>
  </r>
  <r>
    <x v="15"/>
    <s v="Jul"/>
    <s v="Freitag"/>
    <s v=" 09:22:55"/>
    <x v="1"/>
    <m/>
    <m/>
    <m/>
    <n v="1"/>
    <m/>
    <m/>
    <m/>
    <m/>
    <m/>
    <m/>
    <x v="0"/>
    <x v="0"/>
    <m/>
    <m/>
    <m/>
    <m/>
    <m/>
    <m/>
    <m/>
  </r>
  <r>
    <x v="15"/>
    <s v="Jul"/>
    <s v="Freitag"/>
    <s v=" 09:29:26"/>
    <x v="1"/>
    <m/>
    <m/>
    <m/>
    <m/>
    <m/>
    <m/>
    <m/>
    <m/>
    <n v="1"/>
    <m/>
    <x v="0"/>
    <x v="0"/>
    <m/>
    <m/>
    <m/>
    <m/>
    <m/>
    <m/>
    <m/>
  </r>
  <r>
    <x v="15"/>
    <s v="Jul"/>
    <s v="Freitag"/>
    <s v=" 09:29:29"/>
    <x v="1"/>
    <m/>
    <m/>
    <m/>
    <n v="1"/>
    <m/>
    <m/>
    <m/>
    <m/>
    <m/>
    <m/>
    <x v="0"/>
    <x v="0"/>
    <m/>
    <m/>
    <m/>
    <m/>
    <m/>
    <m/>
    <m/>
  </r>
  <r>
    <x v="16"/>
    <s v="Jul"/>
    <s v="Freitag"/>
    <s v=" 09:40:57"/>
    <x v="1"/>
    <m/>
    <m/>
    <m/>
    <n v="1"/>
    <m/>
    <m/>
    <m/>
    <m/>
    <m/>
    <m/>
    <x v="0"/>
    <x v="0"/>
    <m/>
    <m/>
    <m/>
    <m/>
    <m/>
    <m/>
    <m/>
  </r>
  <r>
    <x v="16"/>
    <s v="Jul"/>
    <s v="Freitag"/>
    <s v=" 09:42:50"/>
    <x v="1"/>
    <m/>
    <m/>
    <m/>
    <m/>
    <m/>
    <n v="1"/>
    <m/>
    <m/>
    <m/>
    <m/>
    <x v="0"/>
    <x v="0"/>
    <m/>
    <m/>
    <m/>
    <m/>
    <m/>
    <m/>
    <m/>
  </r>
  <r>
    <x v="17"/>
    <s v="Jul"/>
    <s v="Freitag"/>
    <s v=" 10:01:02"/>
    <x v="1"/>
    <m/>
    <m/>
    <m/>
    <m/>
    <m/>
    <m/>
    <m/>
    <m/>
    <m/>
    <m/>
    <x v="0"/>
    <x v="0"/>
    <m/>
    <m/>
    <m/>
    <m/>
    <m/>
    <n v="1"/>
    <m/>
  </r>
  <r>
    <x v="17"/>
    <s v="Jul"/>
    <s v="Freitag"/>
    <s v=" 10:01:03"/>
    <x v="1"/>
    <m/>
    <m/>
    <m/>
    <m/>
    <m/>
    <m/>
    <m/>
    <m/>
    <m/>
    <m/>
    <x v="0"/>
    <x v="0"/>
    <m/>
    <m/>
    <m/>
    <m/>
    <m/>
    <m/>
    <n v="1"/>
  </r>
  <r>
    <x v="17"/>
    <s v="Jul"/>
    <s v="Freitag"/>
    <s v=" 10:01:05"/>
    <x v="1"/>
    <n v="1"/>
    <m/>
    <m/>
    <m/>
    <m/>
    <m/>
    <m/>
    <m/>
    <m/>
    <m/>
    <x v="0"/>
    <x v="0"/>
    <m/>
    <m/>
    <m/>
    <m/>
    <m/>
    <m/>
    <m/>
  </r>
  <r>
    <x v="14"/>
    <s v="Jul"/>
    <s v="Freitag"/>
    <s v=" 10:14:18"/>
    <x v="1"/>
    <m/>
    <m/>
    <m/>
    <m/>
    <m/>
    <m/>
    <m/>
    <m/>
    <m/>
    <m/>
    <x v="0"/>
    <x v="0"/>
    <m/>
    <m/>
    <n v="1"/>
    <m/>
    <m/>
    <m/>
    <m/>
  </r>
  <r>
    <x v="14"/>
    <s v="Jul"/>
    <s v="Freitag"/>
    <s v=" 10:14:19"/>
    <x v="1"/>
    <m/>
    <m/>
    <m/>
    <m/>
    <m/>
    <m/>
    <m/>
    <m/>
    <n v="1"/>
    <m/>
    <x v="0"/>
    <x v="0"/>
    <m/>
    <m/>
    <m/>
    <m/>
    <m/>
    <m/>
    <m/>
  </r>
  <r>
    <x v="15"/>
    <s v="Jul"/>
    <s v="Freitag"/>
    <s v=" 10:23:11"/>
    <x v="1"/>
    <m/>
    <m/>
    <m/>
    <m/>
    <m/>
    <m/>
    <m/>
    <m/>
    <n v="1"/>
    <m/>
    <x v="0"/>
    <x v="0"/>
    <m/>
    <m/>
    <m/>
    <m/>
    <m/>
    <m/>
    <m/>
  </r>
  <r>
    <x v="14"/>
    <s v="Jul"/>
    <s v="Freitag"/>
    <s v=" 10:25:10"/>
    <x v="1"/>
    <m/>
    <m/>
    <m/>
    <m/>
    <m/>
    <m/>
    <m/>
    <m/>
    <m/>
    <m/>
    <x v="0"/>
    <x v="0"/>
    <m/>
    <m/>
    <m/>
    <n v="1"/>
    <m/>
    <m/>
    <m/>
  </r>
  <r>
    <x v="17"/>
    <s v="Jul"/>
    <s v="Freitag"/>
    <s v=" 10:25:24"/>
    <x v="1"/>
    <m/>
    <n v="1"/>
    <m/>
    <m/>
    <m/>
    <m/>
    <m/>
    <m/>
    <m/>
    <m/>
    <x v="0"/>
    <x v="0"/>
    <m/>
    <m/>
    <m/>
    <m/>
    <m/>
    <m/>
    <m/>
  </r>
  <r>
    <x v="17"/>
    <s v="Jul"/>
    <s v="Freitag"/>
    <s v=" 10:25:26"/>
    <x v="1"/>
    <m/>
    <m/>
    <m/>
    <m/>
    <m/>
    <m/>
    <m/>
    <m/>
    <m/>
    <m/>
    <x v="0"/>
    <x v="0"/>
    <m/>
    <m/>
    <m/>
    <m/>
    <m/>
    <m/>
    <n v="1"/>
  </r>
  <r>
    <x v="17"/>
    <s v="Jul"/>
    <s v="Freitag"/>
    <s v=" 10:25:27"/>
    <x v="1"/>
    <m/>
    <m/>
    <m/>
    <m/>
    <m/>
    <n v="1"/>
    <m/>
    <m/>
    <m/>
    <m/>
    <x v="0"/>
    <x v="0"/>
    <m/>
    <m/>
    <m/>
    <m/>
    <m/>
    <m/>
    <m/>
  </r>
  <r>
    <x v="15"/>
    <s v="Jul"/>
    <s v="Freitag"/>
    <s v=" 10:25:46"/>
    <x v="1"/>
    <m/>
    <m/>
    <m/>
    <m/>
    <m/>
    <m/>
    <m/>
    <m/>
    <n v="1"/>
    <m/>
    <x v="0"/>
    <x v="0"/>
    <m/>
    <m/>
    <m/>
    <m/>
    <m/>
    <m/>
    <m/>
  </r>
  <r>
    <x v="15"/>
    <s v="Jul"/>
    <s v="Freitag"/>
    <s v=" 10:25:48"/>
    <x v="1"/>
    <m/>
    <m/>
    <m/>
    <m/>
    <n v="1"/>
    <m/>
    <m/>
    <m/>
    <m/>
    <m/>
    <x v="0"/>
    <x v="0"/>
    <m/>
    <m/>
    <m/>
    <m/>
    <m/>
    <m/>
    <m/>
  </r>
  <r>
    <x v="15"/>
    <s v="Jul"/>
    <s v="Freitag"/>
    <s v=" 10:27:41"/>
    <x v="1"/>
    <m/>
    <m/>
    <m/>
    <m/>
    <m/>
    <m/>
    <m/>
    <m/>
    <m/>
    <m/>
    <x v="0"/>
    <x v="0"/>
    <n v="1"/>
    <m/>
    <m/>
    <m/>
    <m/>
    <m/>
    <m/>
  </r>
  <r>
    <x v="16"/>
    <s v="Jul"/>
    <s v="Freitag"/>
    <s v=" 10:30:56"/>
    <x v="1"/>
    <m/>
    <m/>
    <m/>
    <m/>
    <m/>
    <m/>
    <m/>
    <m/>
    <m/>
    <m/>
    <x v="0"/>
    <x v="0"/>
    <m/>
    <m/>
    <m/>
    <m/>
    <m/>
    <m/>
    <n v="1"/>
  </r>
  <r>
    <x v="14"/>
    <s v="Jul"/>
    <s v="Freitag"/>
    <s v=" 10:31:56"/>
    <x v="1"/>
    <m/>
    <m/>
    <m/>
    <m/>
    <m/>
    <m/>
    <m/>
    <m/>
    <n v="1"/>
    <m/>
    <x v="0"/>
    <x v="0"/>
    <m/>
    <m/>
    <m/>
    <m/>
    <m/>
    <m/>
    <m/>
  </r>
  <r>
    <x v="15"/>
    <s v="Jul"/>
    <s v="Freitag"/>
    <s v=" 10:37:34"/>
    <x v="1"/>
    <m/>
    <n v="1"/>
    <m/>
    <m/>
    <m/>
    <m/>
    <m/>
    <m/>
    <m/>
    <m/>
    <x v="0"/>
    <x v="0"/>
    <m/>
    <m/>
    <m/>
    <m/>
    <m/>
    <m/>
    <m/>
  </r>
  <r>
    <x v="15"/>
    <s v="Jul"/>
    <s v="Freitag"/>
    <s v=" 10:41:14"/>
    <x v="1"/>
    <m/>
    <m/>
    <m/>
    <n v="1"/>
    <m/>
    <m/>
    <m/>
    <m/>
    <m/>
    <m/>
    <x v="0"/>
    <x v="0"/>
    <m/>
    <m/>
    <m/>
    <m/>
    <m/>
    <m/>
    <m/>
  </r>
  <r>
    <x v="15"/>
    <s v="Jul"/>
    <s v="Freitag"/>
    <s v=" 10:43:20"/>
    <x v="1"/>
    <m/>
    <m/>
    <m/>
    <n v="1"/>
    <m/>
    <m/>
    <m/>
    <m/>
    <m/>
    <m/>
    <x v="0"/>
    <x v="0"/>
    <m/>
    <m/>
    <m/>
    <m/>
    <m/>
    <m/>
    <m/>
  </r>
  <r>
    <x v="15"/>
    <s v="Jul"/>
    <s v="Freitag"/>
    <s v=" 10:43:24"/>
    <x v="1"/>
    <m/>
    <m/>
    <m/>
    <m/>
    <m/>
    <m/>
    <m/>
    <m/>
    <n v="1"/>
    <m/>
    <x v="0"/>
    <x v="0"/>
    <m/>
    <m/>
    <m/>
    <m/>
    <m/>
    <m/>
    <m/>
  </r>
  <r>
    <x v="14"/>
    <s v="Jul"/>
    <s v="Freitag"/>
    <s v=" 10:50:13"/>
    <x v="1"/>
    <m/>
    <m/>
    <m/>
    <m/>
    <m/>
    <m/>
    <m/>
    <m/>
    <m/>
    <m/>
    <x v="0"/>
    <x v="0"/>
    <m/>
    <m/>
    <m/>
    <n v="1"/>
    <m/>
    <m/>
    <m/>
  </r>
  <r>
    <x v="15"/>
    <s v="Jul"/>
    <s v="Freitag"/>
    <s v=" 10:58:12"/>
    <x v="1"/>
    <m/>
    <m/>
    <m/>
    <n v="1"/>
    <m/>
    <m/>
    <m/>
    <m/>
    <m/>
    <m/>
    <x v="0"/>
    <x v="0"/>
    <m/>
    <m/>
    <m/>
    <m/>
    <m/>
    <m/>
    <m/>
  </r>
  <r>
    <x v="14"/>
    <s v="Jul"/>
    <s v="Freitag"/>
    <s v=" 11:20:57"/>
    <x v="1"/>
    <m/>
    <m/>
    <m/>
    <m/>
    <m/>
    <m/>
    <m/>
    <m/>
    <n v="1"/>
    <m/>
    <x v="0"/>
    <x v="0"/>
    <m/>
    <m/>
    <m/>
    <m/>
    <m/>
    <m/>
    <m/>
  </r>
  <r>
    <x v="14"/>
    <s v="Jul"/>
    <s v="Freitag"/>
    <s v=" 11:20:58"/>
    <x v="1"/>
    <m/>
    <n v="1"/>
    <m/>
    <m/>
    <m/>
    <m/>
    <m/>
    <m/>
    <m/>
    <m/>
    <x v="0"/>
    <x v="0"/>
    <m/>
    <m/>
    <m/>
    <m/>
    <m/>
    <m/>
    <m/>
  </r>
  <r>
    <x v="14"/>
    <s v="Jul"/>
    <s v="Freitag"/>
    <s v=" 11:35:46"/>
    <x v="1"/>
    <m/>
    <m/>
    <m/>
    <m/>
    <m/>
    <m/>
    <m/>
    <m/>
    <n v="1"/>
    <m/>
    <x v="0"/>
    <x v="0"/>
    <m/>
    <m/>
    <m/>
    <m/>
    <m/>
    <m/>
    <m/>
  </r>
  <r>
    <x v="14"/>
    <s v="Jul"/>
    <s v="Freitag"/>
    <s v=" 11:36:15"/>
    <x v="1"/>
    <m/>
    <m/>
    <m/>
    <m/>
    <m/>
    <m/>
    <m/>
    <m/>
    <n v="1"/>
    <m/>
    <x v="0"/>
    <x v="0"/>
    <m/>
    <m/>
    <m/>
    <m/>
    <m/>
    <m/>
    <m/>
  </r>
  <r>
    <x v="16"/>
    <s v="Jul"/>
    <s v="Freitag"/>
    <s v=" 11:38:11"/>
    <x v="1"/>
    <m/>
    <n v="1"/>
    <m/>
    <m/>
    <m/>
    <m/>
    <m/>
    <m/>
    <m/>
    <m/>
    <x v="0"/>
    <x v="0"/>
    <m/>
    <m/>
    <m/>
    <m/>
    <m/>
    <m/>
    <m/>
  </r>
  <r>
    <x v="15"/>
    <s v="Jul"/>
    <s v="Freitag"/>
    <s v=" 11:46:41"/>
    <x v="1"/>
    <m/>
    <m/>
    <m/>
    <n v="1"/>
    <m/>
    <m/>
    <m/>
    <m/>
    <m/>
    <m/>
    <x v="0"/>
    <x v="0"/>
    <m/>
    <m/>
    <m/>
    <m/>
    <m/>
    <m/>
    <m/>
  </r>
  <r>
    <x v="15"/>
    <s v="Jul"/>
    <s v="Freitag"/>
    <s v=" 11:46:42"/>
    <x v="1"/>
    <m/>
    <m/>
    <m/>
    <m/>
    <m/>
    <m/>
    <m/>
    <m/>
    <n v="1"/>
    <m/>
    <x v="0"/>
    <x v="0"/>
    <m/>
    <m/>
    <m/>
    <m/>
    <m/>
    <m/>
    <m/>
  </r>
  <r>
    <x v="17"/>
    <s v="Jul"/>
    <s v="Freitag"/>
    <s v=" 12:03:09"/>
    <x v="2"/>
    <m/>
    <m/>
    <m/>
    <m/>
    <m/>
    <m/>
    <m/>
    <n v="1"/>
    <m/>
    <m/>
    <x v="0"/>
    <x v="0"/>
    <m/>
    <m/>
    <m/>
    <m/>
    <m/>
    <m/>
    <m/>
  </r>
  <r>
    <x v="17"/>
    <s v="Jul"/>
    <s v="Freitag"/>
    <s v=" 12:03:14"/>
    <x v="2"/>
    <m/>
    <m/>
    <m/>
    <n v="1"/>
    <m/>
    <m/>
    <m/>
    <m/>
    <m/>
    <m/>
    <x v="0"/>
    <x v="0"/>
    <m/>
    <m/>
    <m/>
    <m/>
    <m/>
    <m/>
    <m/>
  </r>
  <r>
    <x v="17"/>
    <s v="Jul"/>
    <s v="Freitag"/>
    <s v=" 12:03:16"/>
    <x v="2"/>
    <m/>
    <m/>
    <m/>
    <m/>
    <m/>
    <m/>
    <m/>
    <m/>
    <m/>
    <m/>
    <x v="0"/>
    <x v="0"/>
    <m/>
    <m/>
    <m/>
    <n v="1"/>
    <m/>
    <m/>
    <m/>
  </r>
  <r>
    <x v="17"/>
    <s v="Jul"/>
    <s v="Freitag"/>
    <s v=" 12:03:18"/>
    <x v="2"/>
    <m/>
    <m/>
    <m/>
    <m/>
    <m/>
    <m/>
    <m/>
    <m/>
    <m/>
    <m/>
    <x v="0"/>
    <x v="0"/>
    <m/>
    <n v="1"/>
    <m/>
    <m/>
    <m/>
    <m/>
    <m/>
  </r>
  <r>
    <x v="14"/>
    <s v="Jul"/>
    <s v="Freitag"/>
    <s v=" 12:04:32"/>
    <x v="2"/>
    <m/>
    <m/>
    <m/>
    <n v="1"/>
    <m/>
    <m/>
    <m/>
    <m/>
    <m/>
    <m/>
    <x v="0"/>
    <x v="0"/>
    <m/>
    <m/>
    <m/>
    <m/>
    <m/>
    <m/>
    <m/>
  </r>
  <r>
    <x v="14"/>
    <s v="Jul"/>
    <s v="Freitag"/>
    <s v=" 12:28:35"/>
    <x v="2"/>
    <m/>
    <m/>
    <m/>
    <m/>
    <m/>
    <m/>
    <m/>
    <m/>
    <m/>
    <m/>
    <x v="0"/>
    <x v="0"/>
    <m/>
    <m/>
    <m/>
    <n v="1"/>
    <m/>
    <m/>
    <m/>
  </r>
  <r>
    <x v="14"/>
    <s v="Jul"/>
    <s v="Freitag"/>
    <s v=" 12:28:40"/>
    <x v="2"/>
    <m/>
    <m/>
    <m/>
    <m/>
    <m/>
    <m/>
    <m/>
    <m/>
    <n v="1"/>
    <m/>
    <x v="0"/>
    <x v="0"/>
    <m/>
    <m/>
    <m/>
    <m/>
    <m/>
    <m/>
    <m/>
  </r>
  <r>
    <x v="15"/>
    <s v="Jul"/>
    <s v="Freitag"/>
    <s v=" 12:31:18"/>
    <x v="2"/>
    <m/>
    <m/>
    <m/>
    <n v="1"/>
    <m/>
    <m/>
    <m/>
    <m/>
    <m/>
    <m/>
    <x v="0"/>
    <x v="0"/>
    <m/>
    <m/>
    <m/>
    <m/>
    <m/>
    <m/>
    <m/>
  </r>
  <r>
    <x v="16"/>
    <s v="Jul"/>
    <s v="Freitag"/>
    <s v=" 12:36:08"/>
    <x v="2"/>
    <n v="1"/>
    <m/>
    <m/>
    <m/>
    <m/>
    <m/>
    <m/>
    <m/>
    <m/>
    <m/>
    <x v="0"/>
    <x v="0"/>
    <m/>
    <m/>
    <m/>
    <m/>
    <m/>
    <m/>
    <m/>
  </r>
  <r>
    <x v="15"/>
    <s v="Jul"/>
    <s v="Freitag"/>
    <s v=" 12:36:33"/>
    <x v="2"/>
    <m/>
    <m/>
    <m/>
    <m/>
    <m/>
    <m/>
    <m/>
    <m/>
    <n v="1"/>
    <m/>
    <x v="0"/>
    <x v="0"/>
    <m/>
    <m/>
    <m/>
    <m/>
    <m/>
    <m/>
    <m/>
  </r>
  <r>
    <x v="16"/>
    <s v="Jul"/>
    <s v="Freitag"/>
    <s v=" 12:41:56"/>
    <x v="2"/>
    <m/>
    <m/>
    <m/>
    <m/>
    <m/>
    <m/>
    <m/>
    <m/>
    <m/>
    <m/>
    <x v="0"/>
    <x v="0"/>
    <m/>
    <m/>
    <n v="1"/>
    <m/>
    <m/>
    <m/>
    <m/>
  </r>
  <r>
    <x v="15"/>
    <s v="Jul"/>
    <s v="Freitag"/>
    <s v=" 12:46:19"/>
    <x v="2"/>
    <m/>
    <m/>
    <m/>
    <m/>
    <m/>
    <m/>
    <m/>
    <m/>
    <n v="1"/>
    <m/>
    <x v="0"/>
    <x v="0"/>
    <m/>
    <m/>
    <m/>
    <m/>
    <m/>
    <m/>
    <m/>
  </r>
  <r>
    <x v="17"/>
    <s v="Jul"/>
    <s v="Freitag"/>
    <s v=" 12:50:24"/>
    <x v="2"/>
    <m/>
    <m/>
    <m/>
    <m/>
    <m/>
    <m/>
    <m/>
    <m/>
    <m/>
    <m/>
    <x v="0"/>
    <x v="0"/>
    <m/>
    <m/>
    <m/>
    <m/>
    <m/>
    <m/>
    <n v="1"/>
  </r>
  <r>
    <x v="16"/>
    <s v="Jul"/>
    <s v="Freitag"/>
    <s v=" 13:01:12"/>
    <x v="2"/>
    <m/>
    <m/>
    <m/>
    <m/>
    <m/>
    <n v="1"/>
    <m/>
    <m/>
    <m/>
    <m/>
    <x v="0"/>
    <x v="0"/>
    <m/>
    <m/>
    <m/>
    <m/>
    <m/>
    <m/>
    <m/>
  </r>
  <r>
    <x v="16"/>
    <s v="Jul"/>
    <s v="Freitag"/>
    <s v=" 13:01:15"/>
    <x v="2"/>
    <m/>
    <m/>
    <m/>
    <m/>
    <m/>
    <m/>
    <m/>
    <m/>
    <n v="1"/>
    <m/>
    <x v="0"/>
    <x v="0"/>
    <m/>
    <m/>
    <m/>
    <m/>
    <m/>
    <m/>
    <m/>
  </r>
  <r>
    <x v="17"/>
    <s v="Jul"/>
    <s v="Freitag"/>
    <s v=" 13:01:36"/>
    <x v="2"/>
    <m/>
    <m/>
    <m/>
    <n v="1"/>
    <m/>
    <m/>
    <m/>
    <m/>
    <m/>
    <m/>
    <x v="0"/>
    <x v="0"/>
    <m/>
    <m/>
    <m/>
    <m/>
    <m/>
    <m/>
    <m/>
  </r>
  <r>
    <x v="14"/>
    <s v="Jul"/>
    <s v="Freitag"/>
    <s v=" 13:04:38"/>
    <x v="2"/>
    <m/>
    <m/>
    <m/>
    <m/>
    <m/>
    <m/>
    <n v="1"/>
    <m/>
    <m/>
    <m/>
    <x v="0"/>
    <x v="0"/>
    <m/>
    <m/>
    <m/>
    <m/>
    <m/>
    <m/>
    <m/>
  </r>
  <r>
    <x v="15"/>
    <s v="Jul"/>
    <s v="Freitag"/>
    <s v=" 13:38:44"/>
    <x v="2"/>
    <m/>
    <m/>
    <m/>
    <m/>
    <m/>
    <m/>
    <n v="1"/>
    <m/>
    <m/>
    <m/>
    <x v="0"/>
    <x v="0"/>
    <m/>
    <m/>
    <m/>
    <m/>
    <m/>
    <m/>
    <m/>
  </r>
  <r>
    <x v="15"/>
    <s v="Jul"/>
    <s v="Freitag"/>
    <s v=" 13:50:04"/>
    <x v="2"/>
    <m/>
    <m/>
    <m/>
    <n v="1"/>
    <m/>
    <m/>
    <m/>
    <m/>
    <m/>
    <m/>
    <x v="0"/>
    <x v="0"/>
    <m/>
    <m/>
    <m/>
    <m/>
    <m/>
    <m/>
    <m/>
  </r>
  <r>
    <x v="15"/>
    <s v="Jul"/>
    <s v="Freitag"/>
    <s v=" 13:50:13"/>
    <x v="2"/>
    <m/>
    <m/>
    <m/>
    <m/>
    <m/>
    <m/>
    <n v="1"/>
    <m/>
    <m/>
    <m/>
    <x v="0"/>
    <x v="0"/>
    <m/>
    <m/>
    <m/>
    <m/>
    <m/>
    <m/>
    <m/>
  </r>
  <r>
    <x v="16"/>
    <s v="Jul"/>
    <s v="Freitag"/>
    <s v=" 13:53:59"/>
    <x v="2"/>
    <m/>
    <m/>
    <m/>
    <m/>
    <m/>
    <m/>
    <m/>
    <m/>
    <m/>
    <m/>
    <x v="0"/>
    <x v="0"/>
    <m/>
    <m/>
    <n v="1"/>
    <m/>
    <m/>
    <m/>
    <m/>
  </r>
  <r>
    <x v="17"/>
    <s v="Jul"/>
    <s v="Freitag"/>
    <s v=" 13:57:09"/>
    <x v="2"/>
    <m/>
    <m/>
    <m/>
    <n v="1"/>
    <m/>
    <m/>
    <m/>
    <m/>
    <m/>
    <m/>
    <x v="0"/>
    <x v="0"/>
    <m/>
    <m/>
    <m/>
    <m/>
    <m/>
    <m/>
    <m/>
  </r>
  <r>
    <x v="16"/>
    <s v="Jul"/>
    <s v="Freitag"/>
    <s v=" 14:17:08"/>
    <x v="2"/>
    <m/>
    <m/>
    <m/>
    <m/>
    <m/>
    <m/>
    <m/>
    <m/>
    <n v="1"/>
    <m/>
    <x v="0"/>
    <x v="0"/>
    <m/>
    <m/>
    <m/>
    <m/>
    <m/>
    <m/>
    <m/>
  </r>
  <r>
    <x v="14"/>
    <s v="Jul"/>
    <s v="Freitag"/>
    <s v=" 14:23:14"/>
    <x v="2"/>
    <m/>
    <m/>
    <m/>
    <n v="1"/>
    <m/>
    <m/>
    <m/>
    <m/>
    <m/>
    <m/>
    <x v="0"/>
    <x v="0"/>
    <m/>
    <m/>
    <m/>
    <m/>
    <m/>
    <m/>
    <m/>
  </r>
  <r>
    <x v="14"/>
    <s v="Jul"/>
    <s v="Freitag"/>
    <s v=" 14:25:25"/>
    <x v="2"/>
    <m/>
    <m/>
    <m/>
    <m/>
    <m/>
    <m/>
    <m/>
    <m/>
    <m/>
    <m/>
    <x v="0"/>
    <x v="0"/>
    <m/>
    <m/>
    <m/>
    <m/>
    <m/>
    <m/>
    <n v="1"/>
  </r>
  <r>
    <x v="14"/>
    <s v="Jul"/>
    <s v="Freitag"/>
    <s v=" 14:25:28"/>
    <x v="2"/>
    <m/>
    <m/>
    <m/>
    <m/>
    <m/>
    <n v="1"/>
    <m/>
    <m/>
    <m/>
    <m/>
    <x v="0"/>
    <x v="0"/>
    <m/>
    <m/>
    <m/>
    <m/>
    <m/>
    <m/>
    <m/>
  </r>
  <r>
    <x v="14"/>
    <s v="Jul"/>
    <s v="Freitag"/>
    <s v=" 14:25:29"/>
    <x v="2"/>
    <m/>
    <m/>
    <m/>
    <n v="1"/>
    <m/>
    <m/>
    <m/>
    <m/>
    <m/>
    <m/>
    <x v="0"/>
    <x v="0"/>
    <m/>
    <m/>
    <m/>
    <m/>
    <m/>
    <m/>
    <m/>
  </r>
  <r>
    <x v="15"/>
    <s v="Jul"/>
    <s v="Freitag"/>
    <s v=" 14:35:11"/>
    <x v="2"/>
    <m/>
    <m/>
    <m/>
    <m/>
    <m/>
    <m/>
    <m/>
    <m/>
    <m/>
    <m/>
    <x v="0"/>
    <x v="0"/>
    <m/>
    <m/>
    <n v="1"/>
    <m/>
    <m/>
    <m/>
    <m/>
  </r>
  <r>
    <x v="17"/>
    <s v="Jul"/>
    <s v="Freitag"/>
    <s v=" 14:38:07"/>
    <x v="2"/>
    <m/>
    <m/>
    <m/>
    <m/>
    <m/>
    <m/>
    <m/>
    <n v="1"/>
    <m/>
    <m/>
    <x v="0"/>
    <x v="0"/>
    <m/>
    <m/>
    <m/>
    <m/>
    <m/>
    <m/>
    <m/>
  </r>
  <r>
    <x v="17"/>
    <s v="Jul"/>
    <s v="Freitag"/>
    <s v=" 14:38:09"/>
    <x v="2"/>
    <m/>
    <m/>
    <m/>
    <m/>
    <m/>
    <m/>
    <n v="1"/>
    <m/>
    <m/>
    <m/>
    <x v="0"/>
    <x v="0"/>
    <m/>
    <m/>
    <m/>
    <m/>
    <m/>
    <m/>
    <m/>
  </r>
  <r>
    <x v="15"/>
    <s v="Jul"/>
    <s v="Freitag"/>
    <s v=" 14:59:55"/>
    <x v="2"/>
    <m/>
    <m/>
    <m/>
    <m/>
    <m/>
    <m/>
    <m/>
    <m/>
    <m/>
    <m/>
    <x v="0"/>
    <x v="0"/>
    <m/>
    <m/>
    <m/>
    <m/>
    <m/>
    <m/>
    <n v="1"/>
  </r>
  <r>
    <x v="14"/>
    <s v="Jul"/>
    <s v="Freitag"/>
    <s v=" 15:05:32"/>
    <x v="2"/>
    <m/>
    <m/>
    <m/>
    <m/>
    <m/>
    <m/>
    <m/>
    <m/>
    <n v="1"/>
    <m/>
    <x v="0"/>
    <x v="0"/>
    <m/>
    <m/>
    <m/>
    <m/>
    <m/>
    <m/>
    <m/>
  </r>
  <r>
    <x v="16"/>
    <s v="Jul"/>
    <s v="Freitag"/>
    <s v=" 15:07:45"/>
    <x v="2"/>
    <m/>
    <m/>
    <m/>
    <m/>
    <m/>
    <m/>
    <m/>
    <m/>
    <n v="1"/>
    <m/>
    <x v="0"/>
    <x v="0"/>
    <m/>
    <m/>
    <m/>
    <m/>
    <m/>
    <m/>
    <m/>
  </r>
  <r>
    <x v="16"/>
    <s v="Jul"/>
    <s v="Freitag"/>
    <s v=" 15:07:45"/>
    <x v="2"/>
    <m/>
    <m/>
    <m/>
    <m/>
    <m/>
    <m/>
    <m/>
    <m/>
    <n v="1"/>
    <m/>
    <x v="0"/>
    <x v="0"/>
    <m/>
    <m/>
    <m/>
    <m/>
    <m/>
    <m/>
    <m/>
  </r>
  <r>
    <x v="17"/>
    <s v="Jul"/>
    <s v="Freitag"/>
    <s v=" 15:12:24"/>
    <x v="2"/>
    <m/>
    <m/>
    <m/>
    <m/>
    <m/>
    <m/>
    <m/>
    <m/>
    <m/>
    <m/>
    <x v="0"/>
    <x v="0"/>
    <m/>
    <m/>
    <m/>
    <m/>
    <m/>
    <m/>
    <n v="1"/>
  </r>
  <r>
    <x v="17"/>
    <s v="Jul"/>
    <s v="Freitag"/>
    <s v=" 15:12:26"/>
    <x v="2"/>
    <m/>
    <m/>
    <m/>
    <n v="1"/>
    <m/>
    <m/>
    <m/>
    <m/>
    <m/>
    <m/>
    <x v="0"/>
    <x v="0"/>
    <m/>
    <m/>
    <m/>
    <m/>
    <m/>
    <m/>
    <m/>
  </r>
  <r>
    <x v="17"/>
    <s v="Jul"/>
    <s v="Freitag"/>
    <s v=" 15:13:04"/>
    <x v="2"/>
    <m/>
    <m/>
    <m/>
    <m/>
    <m/>
    <m/>
    <m/>
    <m/>
    <m/>
    <m/>
    <x v="0"/>
    <x v="0"/>
    <m/>
    <m/>
    <m/>
    <m/>
    <m/>
    <m/>
    <n v="1"/>
  </r>
  <r>
    <x v="14"/>
    <s v="Jul"/>
    <s v="Freitag"/>
    <s v=" 15:21:35"/>
    <x v="2"/>
    <m/>
    <m/>
    <m/>
    <n v="1"/>
    <m/>
    <m/>
    <m/>
    <m/>
    <m/>
    <m/>
    <x v="0"/>
    <x v="0"/>
    <m/>
    <m/>
    <m/>
    <m/>
    <m/>
    <m/>
    <m/>
  </r>
  <r>
    <x v="14"/>
    <s v="Jul"/>
    <s v="Freitag"/>
    <s v=" 15:21:39"/>
    <x v="2"/>
    <m/>
    <m/>
    <m/>
    <m/>
    <m/>
    <n v="1"/>
    <m/>
    <m/>
    <m/>
    <m/>
    <x v="0"/>
    <x v="0"/>
    <m/>
    <m/>
    <m/>
    <m/>
    <m/>
    <m/>
    <m/>
  </r>
  <r>
    <x v="14"/>
    <s v="Jul"/>
    <s v="Freitag"/>
    <s v=" 15:28:55"/>
    <x v="2"/>
    <m/>
    <m/>
    <m/>
    <m/>
    <m/>
    <m/>
    <m/>
    <m/>
    <m/>
    <m/>
    <x v="0"/>
    <x v="0"/>
    <m/>
    <m/>
    <m/>
    <n v="1"/>
    <m/>
    <m/>
    <m/>
  </r>
  <r>
    <x v="15"/>
    <s v="Jul"/>
    <s v="Freitag"/>
    <s v=" 15:33:37"/>
    <x v="2"/>
    <m/>
    <m/>
    <m/>
    <m/>
    <m/>
    <m/>
    <m/>
    <m/>
    <n v="1"/>
    <m/>
    <x v="0"/>
    <x v="0"/>
    <m/>
    <m/>
    <m/>
    <m/>
    <m/>
    <m/>
    <m/>
  </r>
  <r>
    <x v="15"/>
    <s v="Jul"/>
    <s v="Freitag"/>
    <s v=" 15:33:46"/>
    <x v="2"/>
    <m/>
    <m/>
    <m/>
    <m/>
    <m/>
    <m/>
    <m/>
    <m/>
    <m/>
    <m/>
    <x v="0"/>
    <x v="0"/>
    <m/>
    <m/>
    <n v="1"/>
    <m/>
    <m/>
    <m/>
    <m/>
  </r>
  <r>
    <x v="15"/>
    <s v="Jul"/>
    <s v="Freitag"/>
    <s v=" 15:33:56"/>
    <x v="2"/>
    <m/>
    <m/>
    <m/>
    <m/>
    <m/>
    <n v="1"/>
    <m/>
    <m/>
    <m/>
    <m/>
    <x v="0"/>
    <x v="0"/>
    <m/>
    <m/>
    <m/>
    <m/>
    <m/>
    <m/>
    <m/>
  </r>
  <r>
    <x v="15"/>
    <s v="Jul"/>
    <s v="Freitag"/>
    <s v=" 15:38:44"/>
    <x v="2"/>
    <n v="1"/>
    <m/>
    <m/>
    <m/>
    <m/>
    <m/>
    <m/>
    <m/>
    <m/>
    <m/>
    <x v="0"/>
    <x v="0"/>
    <m/>
    <m/>
    <m/>
    <m/>
    <m/>
    <m/>
    <m/>
  </r>
  <r>
    <x v="15"/>
    <s v="Jul"/>
    <s v="Freitag"/>
    <s v=" 15:46:48"/>
    <x v="2"/>
    <m/>
    <m/>
    <m/>
    <n v="1"/>
    <m/>
    <m/>
    <m/>
    <m/>
    <m/>
    <m/>
    <x v="0"/>
    <x v="0"/>
    <m/>
    <m/>
    <m/>
    <m/>
    <m/>
    <m/>
    <m/>
  </r>
  <r>
    <x v="16"/>
    <s v="Jul"/>
    <s v="Freitag"/>
    <s v=" 15:54:19"/>
    <x v="2"/>
    <m/>
    <m/>
    <m/>
    <m/>
    <m/>
    <m/>
    <m/>
    <m/>
    <n v="1"/>
    <m/>
    <x v="0"/>
    <x v="0"/>
    <m/>
    <m/>
    <m/>
    <m/>
    <m/>
    <m/>
    <m/>
  </r>
  <r>
    <x v="16"/>
    <s v="Jul"/>
    <s v="Freitag"/>
    <s v=" 15:54:21"/>
    <x v="2"/>
    <m/>
    <m/>
    <m/>
    <n v="1"/>
    <m/>
    <m/>
    <m/>
    <m/>
    <m/>
    <m/>
    <x v="0"/>
    <x v="0"/>
    <m/>
    <m/>
    <m/>
    <m/>
    <m/>
    <m/>
    <m/>
  </r>
  <r>
    <x v="17"/>
    <s v="Jul"/>
    <s v="Freitag"/>
    <s v=" 16:03:05"/>
    <x v="3"/>
    <m/>
    <m/>
    <m/>
    <n v="1"/>
    <m/>
    <m/>
    <m/>
    <m/>
    <m/>
    <m/>
    <x v="0"/>
    <x v="0"/>
    <m/>
    <m/>
    <m/>
    <m/>
    <m/>
    <m/>
    <m/>
  </r>
  <r>
    <x v="18"/>
    <s v="Jul"/>
    <s v="Donnerstag"/>
    <s v=" 09:02:10"/>
    <x v="1"/>
    <m/>
    <m/>
    <m/>
    <m/>
    <m/>
    <m/>
    <m/>
    <m/>
    <m/>
    <m/>
    <x v="0"/>
    <x v="0"/>
    <m/>
    <m/>
    <m/>
    <m/>
    <m/>
    <m/>
    <n v="1"/>
  </r>
  <r>
    <x v="19"/>
    <s v="Jul"/>
    <s v="Donnerstag"/>
    <s v=" 09:03:36"/>
    <x v="1"/>
    <m/>
    <m/>
    <m/>
    <m/>
    <m/>
    <m/>
    <m/>
    <m/>
    <n v="1"/>
    <m/>
    <x v="0"/>
    <x v="0"/>
    <m/>
    <m/>
    <m/>
    <m/>
    <m/>
    <m/>
    <m/>
  </r>
  <r>
    <x v="19"/>
    <s v="Jul"/>
    <s v="Donnerstag"/>
    <s v=" 09:13:02"/>
    <x v="1"/>
    <m/>
    <m/>
    <m/>
    <m/>
    <m/>
    <m/>
    <m/>
    <m/>
    <m/>
    <m/>
    <x v="0"/>
    <x v="0"/>
    <m/>
    <m/>
    <n v="1"/>
    <m/>
    <m/>
    <m/>
    <m/>
  </r>
  <r>
    <x v="19"/>
    <s v="Jul"/>
    <s v="Donnerstag"/>
    <s v=" 09:23:52"/>
    <x v="1"/>
    <m/>
    <m/>
    <m/>
    <n v="1"/>
    <m/>
    <m/>
    <m/>
    <m/>
    <m/>
    <m/>
    <x v="0"/>
    <x v="0"/>
    <m/>
    <m/>
    <m/>
    <m/>
    <m/>
    <m/>
    <m/>
  </r>
  <r>
    <x v="19"/>
    <s v="Jul"/>
    <s v="Donnerstag"/>
    <s v=" 09:28:52"/>
    <x v="1"/>
    <m/>
    <m/>
    <m/>
    <m/>
    <m/>
    <n v="1"/>
    <m/>
    <m/>
    <m/>
    <m/>
    <x v="0"/>
    <x v="0"/>
    <m/>
    <m/>
    <m/>
    <m/>
    <m/>
    <m/>
    <m/>
  </r>
  <r>
    <x v="19"/>
    <s v="Jul"/>
    <s v="Donnerstag"/>
    <s v=" 09:35:58"/>
    <x v="1"/>
    <m/>
    <m/>
    <m/>
    <m/>
    <m/>
    <m/>
    <m/>
    <m/>
    <n v="1"/>
    <m/>
    <x v="0"/>
    <x v="0"/>
    <m/>
    <m/>
    <m/>
    <m/>
    <m/>
    <m/>
    <m/>
  </r>
  <r>
    <x v="19"/>
    <s v="Jul"/>
    <s v="Donnerstag"/>
    <s v=" 09:53:27"/>
    <x v="1"/>
    <m/>
    <m/>
    <m/>
    <m/>
    <m/>
    <m/>
    <m/>
    <m/>
    <n v="1"/>
    <m/>
    <x v="0"/>
    <x v="0"/>
    <m/>
    <m/>
    <m/>
    <m/>
    <m/>
    <m/>
    <m/>
  </r>
  <r>
    <x v="19"/>
    <s v="Jul"/>
    <s v="Donnerstag"/>
    <s v=" 09:57:07"/>
    <x v="1"/>
    <m/>
    <m/>
    <m/>
    <m/>
    <m/>
    <n v="1"/>
    <m/>
    <m/>
    <m/>
    <m/>
    <x v="0"/>
    <x v="0"/>
    <m/>
    <m/>
    <m/>
    <m/>
    <m/>
    <m/>
    <m/>
  </r>
  <r>
    <x v="20"/>
    <s v="Jul"/>
    <s v="Donnerstag"/>
    <s v=" 09:59:58"/>
    <x v="1"/>
    <m/>
    <m/>
    <m/>
    <m/>
    <m/>
    <n v="1"/>
    <m/>
    <m/>
    <m/>
    <m/>
    <x v="0"/>
    <x v="0"/>
    <m/>
    <m/>
    <m/>
    <m/>
    <m/>
    <m/>
    <m/>
  </r>
  <r>
    <x v="20"/>
    <s v="Jul"/>
    <s v="Donnerstag"/>
    <s v=" 09:59:58"/>
    <x v="1"/>
    <m/>
    <m/>
    <m/>
    <m/>
    <m/>
    <m/>
    <m/>
    <m/>
    <n v="1"/>
    <m/>
    <x v="0"/>
    <x v="0"/>
    <m/>
    <m/>
    <m/>
    <m/>
    <m/>
    <m/>
    <m/>
  </r>
  <r>
    <x v="20"/>
    <s v="Jul"/>
    <s v="Donnerstag"/>
    <s v=" 10:04:08"/>
    <x v="1"/>
    <m/>
    <m/>
    <m/>
    <m/>
    <m/>
    <m/>
    <m/>
    <m/>
    <n v="1"/>
    <m/>
    <x v="0"/>
    <x v="0"/>
    <m/>
    <m/>
    <m/>
    <m/>
    <m/>
    <m/>
    <m/>
  </r>
  <r>
    <x v="20"/>
    <s v="Jul"/>
    <s v="Donnerstag"/>
    <s v=" 10:04:09"/>
    <x v="1"/>
    <m/>
    <m/>
    <m/>
    <m/>
    <m/>
    <m/>
    <m/>
    <m/>
    <n v="1"/>
    <m/>
    <x v="0"/>
    <x v="0"/>
    <m/>
    <m/>
    <m/>
    <m/>
    <m/>
    <m/>
    <m/>
  </r>
  <r>
    <x v="20"/>
    <s v="Jul"/>
    <s v="Donnerstag"/>
    <s v=" 10:04:59"/>
    <x v="1"/>
    <m/>
    <m/>
    <m/>
    <m/>
    <m/>
    <m/>
    <m/>
    <m/>
    <m/>
    <m/>
    <x v="0"/>
    <x v="0"/>
    <m/>
    <m/>
    <m/>
    <n v="1"/>
    <m/>
    <m/>
    <m/>
  </r>
  <r>
    <x v="19"/>
    <s v="Jul"/>
    <s v="Donnerstag"/>
    <s v=" 10:11:58"/>
    <x v="1"/>
    <m/>
    <m/>
    <m/>
    <n v="1"/>
    <m/>
    <m/>
    <m/>
    <m/>
    <m/>
    <m/>
    <x v="0"/>
    <x v="0"/>
    <m/>
    <m/>
    <m/>
    <m/>
    <m/>
    <m/>
    <m/>
  </r>
  <r>
    <x v="21"/>
    <s v="Jul"/>
    <s v="Donnerstag"/>
    <s v=" 10:17:20"/>
    <x v="1"/>
    <m/>
    <m/>
    <m/>
    <m/>
    <m/>
    <m/>
    <m/>
    <m/>
    <m/>
    <m/>
    <x v="0"/>
    <x v="0"/>
    <m/>
    <m/>
    <m/>
    <m/>
    <m/>
    <m/>
    <n v="1"/>
  </r>
  <r>
    <x v="21"/>
    <s v="Jul"/>
    <s v="Donnerstag"/>
    <s v=" 10:17:25"/>
    <x v="1"/>
    <m/>
    <m/>
    <m/>
    <m/>
    <m/>
    <n v="1"/>
    <m/>
    <m/>
    <m/>
    <m/>
    <x v="0"/>
    <x v="0"/>
    <m/>
    <m/>
    <m/>
    <m/>
    <m/>
    <m/>
    <m/>
  </r>
  <r>
    <x v="19"/>
    <s v="Jul"/>
    <s v="Donnerstag"/>
    <s v=" 10:20:43"/>
    <x v="1"/>
    <m/>
    <m/>
    <m/>
    <m/>
    <m/>
    <n v="1"/>
    <m/>
    <m/>
    <m/>
    <m/>
    <x v="0"/>
    <x v="0"/>
    <m/>
    <m/>
    <m/>
    <m/>
    <m/>
    <m/>
    <m/>
  </r>
  <r>
    <x v="20"/>
    <s v="Jul"/>
    <s v="Donnerstag"/>
    <s v=" 10:22:11"/>
    <x v="1"/>
    <m/>
    <m/>
    <m/>
    <m/>
    <m/>
    <m/>
    <m/>
    <m/>
    <n v="1"/>
    <m/>
    <x v="0"/>
    <x v="0"/>
    <m/>
    <m/>
    <m/>
    <m/>
    <m/>
    <m/>
    <m/>
  </r>
  <r>
    <x v="20"/>
    <s v="Jul"/>
    <s v="Donnerstag"/>
    <s v=" 10:26:13"/>
    <x v="1"/>
    <m/>
    <m/>
    <m/>
    <m/>
    <m/>
    <m/>
    <m/>
    <m/>
    <n v="1"/>
    <m/>
    <x v="0"/>
    <x v="0"/>
    <m/>
    <m/>
    <m/>
    <m/>
    <m/>
    <m/>
    <m/>
  </r>
  <r>
    <x v="18"/>
    <s v="Jul"/>
    <s v="Donnerstag"/>
    <s v=" 10:26:44"/>
    <x v="1"/>
    <m/>
    <m/>
    <m/>
    <m/>
    <m/>
    <n v="1"/>
    <m/>
    <m/>
    <m/>
    <m/>
    <x v="0"/>
    <x v="0"/>
    <m/>
    <m/>
    <m/>
    <m/>
    <m/>
    <m/>
    <m/>
  </r>
  <r>
    <x v="21"/>
    <s v="Jul"/>
    <s v="Donnerstag"/>
    <s v=" 10:35:04"/>
    <x v="1"/>
    <m/>
    <n v="1"/>
    <m/>
    <m/>
    <m/>
    <m/>
    <m/>
    <m/>
    <m/>
    <m/>
    <x v="0"/>
    <x v="0"/>
    <m/>
    <m/>
    <m/>
    <m/>
    <m/>
    <m/>
    <m/>
  </r>
  <r>
    <x v="21"/>
    <s v="Jul"/>
    <s v="Donnerstag"/>
    <s v=" 10:35:08"/>
    <x v="1"/>
    <m/>
    <m/>
    <m/>
    <m/>
    <m/>
    <m/>
    <m/>
    <m/>
    <n v="1"/>
    <m/>
    <x v="0"/>
    <x v="0"/>
    <m/>
    <m/>
    <m/>
    <m/>
    <m/>
    <m/>
    <m/>
  </r>
  <r>
    <x v="21"/>
    <s v="Jul"/>
    <s v="Donnerstag"/>
    <s v=" 10:35:10"/>
    <x v="1"/>
    <m/>
    <m/>
    <m/>
    <m/>
    <m/>
    <m/>
    <m/>
    <m/>
    <m/>
    <m/>
    <x v="0"/>
    <x v="0"/>
    <m/>
    <m/>
    <n v="1"/>
    <m/>
    <m/>
    <m/>
    <m/>
  </r>
  <r>
    <x v="18"/>
    <s v="Jul"/>
    <s v="Donnerstag"/>
    <s v=" 10:35:18"/>
    <x v="1"/>
    <m/>
    <m/>
    <m/>
    <m/>
    <m/>
    <m/>
    <m/>
    <n v="1"/>
    <m/>
    <m/>
    <x v="0"/>
    <x v="0"/>
    <m/>
    <m/>
    <m/>
    <m/>
    <m/>
    <m/>
    <m/>
  </r>
  <r>
    <x v="21"/>
    <s v="Jul"/>
    <s v="Donnerstag"/>
    <s v=" 10:42:07"/>
    <x v="1"/>
    <m/>
    <m/>
    <m/>
    <m/>
    <m/>
    <m/>
    <m/>
    <m/>
    <n v="1"/>
    <m/>
    <x v="0"/>
    <x v="0"/>
    <m/>
    <m/>
    <m/>
    <m/>
    <m/>
    <m/>
    <m/>
  </r>
  <r>
    <x v="21"/>
    <s v="Jul"/>
    <s v="Donnerstag"/>
    <s v=" 10:48:46"/>
    <x v="1"/>
    <m/>
    <m/>
    <m/>
    <m/>
    <n v="1"/>
    <m/>
    <m/>
    <m/>
    <m/>
    <m/>
    <x v="0"/>
    <x v="0"/>
    <m/>
    <m/>
    <m/>
    <m/>
    <m/>
    <m/>
    <m/>
  </r>
  <r>
    <x v="20"/>
    <s v="Jul"/>
    <s v="Donnerstag"/>
    <s v=" 10:49:54"/>
    <x v="1"/>
    <m/>
    <n v="1"/>
    <m/>
    <m/>
    <m/>
    <m/>
    <m/>
    <m/>
    <m/>
    <m/>
    <x v="0"/>
    <x v="0"/>
    <m/>
    <m/>
    <m/>
    <m/>
    <m/>
    <m/>
    <m/>
  </r>
  <r>
    <x v="19"/>
    <s v="Jul"/>
    <s v="Donnerstag"/>
    <s v=" 10:54:32"/>
    <x v="1"/>
    <m/>
    <m/>
    <m/>
    <m/>
    <n v="1"/>
    <m/>
    <m/>
    <m/>
    <m/>
    <m/>
    <x v="0"/>
    <x v="0"/>
    <m/>
    <m/>
    <m/>
    <m/>
    <m/>
    <m/>
    <m/>
  </r>
  <r>
    <x v="18"/>
    <s v="Jul"/>
    <s v="Donnerstag"/>
    <s v=" 10:54:49"/>
    <x v="1"/>
    <m/>
    <m/>
    <m/>
    <m/>
    <m/>
    <n v="1"/>
    <m/>
    <m/>
    <m/>
    <m/>
    <x v="0"/>
    <x v="0"/>
    <m/>
    <m/>
    <m/>
    <m/>
    <m/>
    <m/>
    <m/>
  </r>
  <r>
    <x v="20"/>
    <s v="Jul"/>
    <s v="Donnerstag"/>
    <s v=" 11:06:15"/>
    <x v="1"/>
    <m/>
    <m/>
    <m/>
    <m/>
    <m/>
    <m/>
    <m/>
    <m/>
    <n v="1"/>
    <m/>
    <x v="0"/>
    <x v="0"/>
    <m/>
    <m/>
    <m/>
    <m/>
    <m/>
    <m/>
    <m/>
  </r>
  <r>
    <x v="19"/>
    <s v="Jul"/>
    <s v="Donnerstag"/>
    <s v=" 11:08:40"/>
    <x v="1"/>
    <m/>
    <m/>
    <m/>
    <n v="1"/>
    <m/>
    <m/>
    <m/>
    <m/>
    <m/>
    <m/>
    <x v="0"/>
    <x v="0"/>
    <m/>
    <m/>
    <m/>
    <m/>
    <m/>
    <m/>
    <m/>
  </r>
  <r>
    <x v="20"/>
    <s v="Jul"/>
    <s v="Donnerstag"/>
    <s v=" 11:10:42"/>
    <x v="1"/>
    <m/>
    <m/>
    <m/>
    <n v="1"/>
    <m/>
    <m/>
    <m/>
    <m/>
    <m/>
    <m/>
    <x v="0"/>
    <x v="0"/>
    <m/>
    <m/>
    <m/>
    <m/>
    <m/>
    <m/>
    <m/>
  </r>
  <r>
    <x v="19"/>
    <s v="Jul"/>
    <s v="Donnerstag"/>
    <s v=" 11:19:08"/>
    <x v="1"/>
    <m/>
    <m/>
    <m/>
    <n v="1"/>
    <m/>
    <m/>
    <m/>
    <m/>
    <m/>
    <m/>
    <x v="0"/>
    <x v="0"/>
    <m/>
    <m/>
    <m/>
    <m/>
    <m/>
    <m/>
    <m/>
  </r>
  <r>
    <x v="18"/>
    <s v="Jul"/>
    <s v="Donnerstag"/>
    <s v=" 11:20:47"/>
    <x v="1"/>
    <m/>
    <m/>
    <m/>
    <m/>
    <n v="1"/>
    <m/>
    <m/>
    <m/>
    <m/>
    <m/>
    <x v="0"/>
    <x v="0"/>
    <m/>
    <m/>
    <m/>
    <m/>
    <m/>
    <m/>
    <m/>
  </r>
  <r>
    <x v="20"/>
    <s v="Jul"/>
    <s v="Donnerstag"/>
    <s v=" 11:24:27"/>
    <x v="1"/>
    <m/>
    <m/>
    <m/>
    <m/>
    <m/>
    <m/>
    <m/>
    <m/>
    <m/>
    <m/>
    <x v="0"/>
    <x v="0"/>
    <m/>
    <m/>
    <m/>
    <n v="1"/>
    <m/>
    <m/>
    <m/>
  </r>
  <r>
    <x v="18"/>
    <s v="Jul"/>
    <s v="Donnerstag"/>
    <s v=" 11:24:41"/>
    <x v="1"/>
    <m/>
    <m/>
    <m/>
    <n v="1"/>
    <m/>
    <m/>
    <m/>
    <m/>
    <m/>
    <m/>
    <x v="0"/>
    <x v="0"/>
    <m/>
    <m/>
    <m/>
    <m/>
    <m/>
    <m/>
    <m/>
  </r>
  <r>
    <x v="19"/>
    <s v="Jul"/>
    <s v="Donnerstag"/>
    <s v=" 11:27:44"/>
    <x v="1"/>
    <m/>
    <m/>
    <m/>
    <m/>
    <m/>
    <m/>
    <m/>
    <m/>
    <n v="1"/>
    <m/>
    <x v="0"/>
    <x v="0"/>
    <m/>
    <m/>
    <m/>
    <m/>
    <m/>
    <m/>
    <m/>
  </r>
  <r>
    <x v="18"/>
    <s v="Jul"/>
    <s v="Donnerstag"/>
    <s v=" 11:31:45"/>
    <x v="1"/>
    <n v="1"/>
    <m/>
    <m/>
    <m/>
    <m/>
    <m/>
    <m/>
    <m/>
    <m/>
    <m/>
    <x v="0"/>
    <x v="0"/>
    <m/>
    <m/>
    <m/>
    <m/>
    <m/>
    <m/>
    <m/>
  </r>
  <r>
    <x v="18"/>
    <s v="Jul"/>
    <s v="Donnerstag"/>
    <s v=" 11:46:33"/>
    <x v="1"/>
    <m/>
    <m/>
    <m/>
    <m/>
    <m/>
    <n v="1"/>
    <m/>
    <m/>
    <m/>
    <m/>
    <x v="0"/>
    <x v="0"/>
    <m/>
    <m/>
    <m/>
    <m/>
    <m/>
    <m/>
    <m/>
  </r>
  <r>
    <x v="19"/>
    <s v="Jul"/>
    <s v="Donnerstag"/>
    <s v=" 11:48:00"/>
    <x v="1"/>
    <m/>
    <m/>
    <m/>
    <m/>
    <m/>
    <m/>
    <n v="1"/>
    <m/>
    <m/>
    <m/>
    <x v="0"/>
    <x v="0"/>
    <m/>
    <m/>
    <m/>
    <m/>
    <m/>
    <m/>
    <m/>
  </r>
  <r>
    <x v="19"/>
    <s v="Jul"/>
    <s v="Donnerstag"/>
    <s v=" 11:50:07"/>
    <x v="1"/>
    <m/>
    <m/>
    <m/>
    <n v="1"/>
    <m/>
    <m/>
    <m/>
    <m/>
    <m/>
    <m/>
    <x v="0"/>
    <x v="0"/>
    <m/>
    <m/>
    <m/>
    <m/>
    <m/>
    <m/>
    <m/>
  </r>
  <r>
    <x v="19"/>
    <s v="Jul"/>
    <s v="Donnerstag"/>
    <s v=" 11:50:11"/>
    <x v="1"/>
    <m/>
    <m/>
    <m/>
    <n v="1"/>
    <m/>
    <m/>
    <m/>
    <m/>
    <m/>
    <m/>
    <x v="0"/>
    <x v="0"/>
    <m/>
    <m/>
    <m/>
    <m/>
    <m/>
    <m/>
    <m/>
  </r>
  <r>
    <x v="18"/>
    <s v="Jul"/>
    <s v="Donnerstag"/>
    <s v=" 11:51:14"/>
    <x v="1"/>
    <m/>
    <m/>
    <m/>
    <m/>
    <m/>
    <m/>
    <m/>
    <m/>
    <m/>
    <m/>
    <x v="0"/>
    <x v="0"/>
    <m/>
    <m/>
    <m/>
    <n v="1"/>
    <m/>
    <m/>
    <m/>
  </r>
  <r>
    <x v="19"/>
    <s v="Jul"/>
    <s v="Donnerstag"/>
    <s v=" 11:57:10"/>
    <x v="1"/>
    <m/>
    <m/>
    <m/>
    <m/>
    <m/>
    <m/>
    <m/>
    <m/>
    <n v="1"/>
    <m/>
    <x v="0"/>
    <x v="0"/>
    <m/>
    <m/>
    <m/>
    <m/>
    <m/>
    <m/>
    <m/>
  </r>
  <r>
    <x v="20"/>
    <s v="Jul"/>
    <s v="Donnerstag"/>
    <s v=" 12:00:12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2:01:20"/>
    <x v="2"/>
    <m/>
    <m/>
    <m/>
    <m/>
    <m/>
    <m/>
    <m/>
    <m/>
    <n v="1"/>
    <m/>
    <x v="0"/>
    <x v="0"/>
    <m/>
    <m/>
    <m/>
    <m/>
    <m/>
    <m/>
    <m/>
  </r>
  <r>
    <x v="18"/>
    <s v="Jul"/>
    <s v="Donnerstag"/>
    <s v=" 12:06:41"/>
    <x v="2"/>
    <m/>
    <m/>
    <m/>
    <m/>
    <m/>
    <n v="1"/>
    <m/>
    <m/>
    <m/>
    <m/>
    <x v="0"/>
    <x v="0"/>
    <m/>
    <m/>
    <m/>
    <m/>
    <m/>
    <m/>
    <m/>
  </r>
  <r>
    <x v="18"/>
    <s v="Jul"/>
    <s v="Donnerstag"/>
    <s v=" 12:14:31"/>
    <x v="2"/>
    <m/>
    <n v="1"/>
    <m/>
    <m/>
    <m/>
    <m/>
    <m/>
    <m/>
    <m/>
    <m/>
    <x v="0"/>
    <x v="0"/>
    <m/>
    <m/>
    <m/>
    <m/>
    <m/>
    <m/>
    <m/>
  </r>
  <r>
    <x v="18"/>
    <s v="Jul"/>
    <s v="Donnerstag"/>
    <s v=" 12:15:03"/>
    <x v="2"/>
    <m/>
    <m/>
    <m/>
    <n v="1"/>
    <m/>
    <m/>
    <m/>
    <m/>
    <m/>
    <m/>
    <x v="0"/>
    <x v="0"/>
    <m/>
    <m/>
    <m/>
    <m/>
    <m/>
    <m/>
    <m/>
  </r>
  <r>
    <x v="18"/>
    <s v="Jul"/>
    <s v="Donnerstag"/>
    <s v=" 12:26:37"/>
    <x v="2"/>
    <m/>
    <n v="1"/>
    <m/>
    <m/>
    <m/>
    <m/>
    <m/>
    <m/>
    <m/>
    <m/>
    <x v="0"/>
    <x v="0"/>
    <m/>
    <m/>
    <m/>
    <m/>
    <m/>
    <m/>
    <m/>
  </r>
  <r>
    <x v="21"/>
    <s v="Jul"/>
    <s v="Donnerstag"/>
    <s v=" 12:29:41"/>
    <x v="2"/>
    <m/>
    <m/>
    <m/>
    <m/>
    <m/>
    <n v="1"/>
    <m/>
    <m/>
    <m/>
    <m/>
    <x v="0"/>
    <x v="0"/>
    <m/>
    <m/>
    <m/>
    <m/>
    <m/>
    <m/>
    <m/>
  </r>
  <r>
    <x v="18"/>
    <s v="Jul"/>
    <s v="Donnerstag"/>
    <s v=" 12:46:05"/>
    <x v="2"/>
    <m/>
    <n v="1"/>
    <m/>
    <m/>
    <m/>
    <m/>
    <m/>
    <m/>
    <m/>
    <m/>
    <x v="0"/>
    <x v="0"/>
    <m/>
    <m/>
    <m/>
    <m/>
    <m/>
    <m/>
    <m/>
  </r>
  <r>
    <x v="19"/>
    <s v="Jul"/>
    <s v="Donnerstag"/>
    <s v=" 12:46:30"/>
    <x v="2"/>
    <m/>
    <m/>
    <m/>
    <n v="1"/>
    <m/>
    <m/>
    <m/>
    <m/>
    <m/>
    <m/>
    <x v="0"/>
    <x v="0"/>
    <m/>
    <m/>
    <m/>
    <m/>
    <m/>
    <m/>
    <m/>
  </r>
  <r>
    <x v="19"/>
    <s v="Jul"/>
    <s v="Donnerstag"/>
    <s v=" 12:46:44"/>
    <x v="2"/>
    <m/>
    <m/>
    <m/>
    <m/>
    <m/>
    <m/>
    <m/>
    <m/>
    <n v="1"/>
    <m/>
    <x v="0"/>
    <x v="0"/>
    <m/>
    <m/>
    <m/>
    <m/>
    <m/>
    <m/>
    <m/>
  </r>
  <r>
    <x v="19"/>
    <s v="Jul"/>
    <s v="Donnerstag"/>
    <s v=" 12:50:21"/>
    <x v="2"/>
    <m/>
    <m/>
    <m/>
    <n v="1"/>
    <m/>
    <m/>
    <m/>
    <m/>
    <m/>
    <m/>
    <x v="0"/>
    <x v="0"/>
    <m/>
    <m/>
    <m/>
    <m/>
    <m/>
    <m/>
    <m/>
  </r>
  <r>
    <x v="19"/>
    <s v="Jul"/>
    <s v="Donnerstag"/>
    <s v=" 12:50:22"/>
    <x v="2"/>
    <m/>
    <m/>
    <m/>
    <m/>
    <m/>
    <m/>
    <m/>
    <m/>
    <m/>
    <m/>
    <x v="0"/>
    <x v="0"/>
    <m/>
    <m/>
    <m/>
    <n v="1"/>
    <m/>
    <m/>
    <m/>
  </r>
  <r>
    <x v="21"/>
    <s v="Jul"/>
    <s v="Donnerstag"/>
    <s v=" 12:51:42"/>
    <x v="2"/>
    <m/>
    <m/>
    <m/>
    <m/>
    <m/>
    <m/>
    <m/>
    <m/>
    <m/>
    <m/>
    <x v="0"/>
    <x v="0"/>
    <m/>
    <m/>
    <m/>
    <m/>
    <m/>
    <m/>
    <n v="1"/>
  </r>
  <r>
    <x v="19"/>
    <s v="Jul"/>
    <s v="Donnerstag"/>
    <s v=" 13:01:24"/>
    <x v="2"/>
    <m/>
    <m/>
    <m/>
    <m/>
    <m/>
    <m/>
    <m/>
    <m/>
    <m/>
    <m/>
    <x v="0"/>
    <x v="0"/>
    <m/>
    <m/>
    <m/>
    <n v="1"/>
    <m/>
    <m/>
    <m/>
  </r>
  <r>
    <x v="20"/>
    <s v="Jul"/>
    <s v="Donnerstag"/>
    <s v=" 13:02:15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3:02:19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3:02:20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3:14:30"/>
    <x v="2"/>
    <m/>
    <m/>
    <m/>
    <n v="1"/>
    <m/>
    <m/>
    <m/>
    <m/>
    <m/>
    <m/>
    <x v="0"/>
    <x v="0"/>
    <m/>
    <m/>
    <m/>
    <m/>
    <m/>
    <m/>
    <m/>
  </r>
  <r>
    <x v="18"/>
    <s v="Jul"/>
    <s v="Donnerstag"/>
    <s v=" 13:15:11"/>
    <x v="2"/>
    <m/>
    <n v="1"/>
    <m/>
    <m/>
    <m/>
    <m/>
    <m/>
    <m/>
    <m/>
    <m/>
    <x v="0"/>
    <x v="0"/>
    <m/>
    <m/>
    <m/>
    <m/>
    <m/>
    <m/>
    <m/>
  </r>
  <r>
    <x v="18"/>
    <s v="Jul"/>
    <s v="Donnerstag"/>
    <s v=" 13:16:08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3:26:36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3:26:38"/>
    <x v="2"/>
    <m/>
    <m/>
    <m/>
    <m/>
    <m/>
    <m/>
    <m/>
    <m/>
    <n v="1"/>
    <m/>
    <x v="0"/>
    <x v="0"/>
    <m/>
    <m/>
    <m/>
    <m/>
    <m/>
    <m/>
    <m/>
  </r>
  <r>
    <x v="19"/>
    <s v="Jul"/>
    <s v="Donnerstag"/>
    <s v=" 13:45:43"/>
    <x v="2"/>
    <m/>
    <m/>
    <m/>
    <m/>
    <m/>
    <m/>
    <m/>
    <m/>
    <m/>
    <m/>
    <x v="0"/>
    <x v="0"/>
    <m/>
    <m/>
    <m/>
    <m/>
    <m/>
    <m/>
    <n v="1"/>
  </r>
  <r>
    <x v="19"/>
    <s v="Jul"/>
    <s v="Donnerstag"/>
    <s v=" 13:49:56"/>
    <x v="2"/>
    <m/>
    <m/>
    <m/>
    <n v="1"/>
    <m/>
    <m/>
    <m/>
    <m/>
    <m/>
    <m/>
    <x v="0"/>
    <x v="0"/>
    <m/>
    <m/>
    <m/>
    <m/>
    <m/>
    <m/>
    <m/>
  </r>
  <r>
    <x v="20"/>
    <s v="Jul"/>
    <s v="Donnerstag"/>
    <s v=" 14:06:39"/>
    <x v="2"/>
    <m/>
    <m/>
    <m/>
    <m/>
    <m/>
    <m/>
    <n v="1"/>
    <m/>
    <m/>
    <m/>
    <x v="0"/>
    <x v="0"/>
    <m/>
    <m/>
    <m/>
    <m/>
    <m/>
    <m/>
    <m/>
  </r>
  <r>
    <x v="19"/>
    <s v="Jul"/>
    <s v="Donnerstag"/>
    <s v=" 14:13:24"/>
    <x v="2"/>
    <m/>
    <m/>
    <m/>
    <n v="1"/>
    <m/>
    <m/>
    <m/>
    <m/>
    <m/>
    <m/>
    <x v="0"/>
    <x v="0"/>
    <m/>
    <m/>
    <m/>
    <m/>
    <m/>
    <m/>
    <m/>
  </r>
  <r>
    <x v="18"/>
    <s v="Jul"/>
    <s v="Donnerstag"/>
    <s v=" 14:15:24"/>
    <x v="2"/>
    <m/>
    <m/>
    <m/>
    <m/>
    <m/>
    <m/>
    <n v="1"/>
    <m/>
    <m/>
    <m/>
    <x v="0"/>
    <x v="0"/>
    <m/>
    <m/>
    <m/>
    <m/>
    <m/>
    <m/>
    <m/>
  </r>
  <r>
    <x v="21"/>
    <s v="Jul"/>
    <s v="Donnerstag"/>
    <s v=" 14:28:11"/>
    <x v="2"/>
    <m/>
    <m/>
    <m/>
    <m/>
    <m/>
    <m/>
    <m/>
    <m/>
    <m/>
    <m/>
    <x v="0"/>
    <x v="0"/>
    <m/>
    <m/>
    <m/>
    <m/>
    <m/>
    <m/>
    <n v="1"/>
  </r>
  <r>
    <x v="21"/>
    <s v="Jul"/>
    <s v="Donnerstag"/>
    <s v=" 14:28:12"/>
    <x v="2"/>
    <m/>
    <m/>
    <m/>
    <m/>
    <m/>
    <m/>
    <m/>
    <n v="1"/>
    <m/>
    <m/>
    <x v="0"/>
    <x v="0"/>
    <m/>
    <m/>
    <m/>
    <m/>
    <m/>
    <m/>
    <m/>
  </r>
  <r>
    <x v="21"/>
    <s v="Jul"/>
    <s v="Donnerstag"/>
    <s v=" 14:28:14"/>
    <x v="2"/>
    <m/>
    <m/>
    <m/>
    <m/>
    <m/>
    <m/>
    <m/>
    <n v="1"/>
    <m/>
    <m/>
    <x v="0"/>
    <x v="0"/>
    <m/>
    <m/>
    <m/>
    <m/>
    <m/>
    <m/>
    <m/>
  </r>
  <r>
    <x v="18"/>
    <s v="Jul"/>
    <s v="Donnerstag"/>
    <s v=" 14:29:26"/>
    <x v="2"/>
    <m/>
    <m/>
    <m/>
    <m/>
    <m/>
    <m/>
    <m/>
    <m/>
    <n v="1"/>
    <m/>
    <x v="0"/>
    <x v="0"/>
    <m/>
    <m/>
    <m/>
    <m/>
    <m/>
    <m/>
    <m/>
  </r>
  <r>
    <x v="19"/>
    <s v="Jul"/>
    <s v="Donnerstag"/>
    <s v=" 14:33:40"/>
    <x v="2"/>
    <m/>
    <m/>
    <m/>
    <m/>
    <m/>
    <n v="1"/>
    <m/>
    <m/>
    <m/>
    <m/>
    <x v="0"/>
    <x v="0"/>
    <m/>
    <m/>
    <m/>
    <m/>
    <m/>
    <m/>
    <m/>
  </r>
  <r>
    <x v="21"/>
    <s v="Jul"/>
    <s v="Donnerstag"/>
    <s v=" 14:37:55"/>
    <x v="2"/>
    <m/>
    <m/>
    <m/>
    <m/>
    <m/>
    <m/>
    <m/>
    <m/>
    <n v="1"/>
    <m/>
    <x v="0"/>
    <x v="0"/>
    <m/>
    <m/>
    <m/>
    <m/>
    <m/>
    <m/>
    <m/>
  </r>
  <r>
    <x v="19"/>
    <s v="Jul"/>
    <s v="Donnerstag"/>
    <s v=" 14:40:56"/>
    <x v="2"/>
    <m/>
    <m/>
    <m/>
    <m/>
    <m/>
    <m/>
    <m/>
    <m/>
    <m/>
    <n v="1"/>
    <x v="0"/>
    <x v="0"/>
    <m/>
    <m/>
    <m/>
    <m/>
    <m/>
    <m/>
    <m/>
  </r>
  <r>
    <x v="19"/>
    <s v="Jul"/>
    <s v="Donnerstag"/>
    <s v=" 14:50:26"/>
    <x v="2"/>
    <n v="1"/>
    <m/>
    <m/>
    <m/>
    <m/>
    <m/>
    <m/>
    <m/>
    <m/>
    <m/>
    <x v="0"/>
    <x v="0"/>
    <m/>
    <m/>
    <m/>
    <m/>
    <m/>
    <m/>
    <m/>
  </r>
  <r>
    <x v="19"/>
    <s v="Jul"/>
    <s v="Donnerstag"/>
    <s v=" 14:50:34"/>
    <x v="2"/>
    <m/>
    <m/>
    <m/>
    <n v="1"/>
    <m/>
    <m/>
    <m/>
    <m/>
    <m/>
    <m/>
    <x v="0"/>
    <x v="0"/>
    <m/>
    <m/>
    <m/>
    <m/>
    <m/>
    <m/>
    <m/>
  </r>
  <r>
    <x v="19"/>
    <s v="Jul"/>
    <s v="Donnerstag"/>
    <s v=" 15:00:57"/>
    <x v="2"/>
    <m/>
    <m/>
    <m/>
    <n v="1"/>
    <m/>
    <m/>
    <m/>
    <m/>
    <m/>
    <m/>
    <x v="0"/>
    <x v="0"/>
    <m/>
    <m/>
    <m/>
    <m/>
    <m/>
    <m/>
    <m/>
  </r>
  <r>
    <x v="19"/>
    <s v="Jul"/>
    <s v="Donnerstag"/>
    <s v=" 15:17:46"/>
    <x v="2"/>
    <m/>
    <m/>
    <m/>
    <n v="1"/>
    <m/>
    <m/>
    <m/>
    <m/>
    <m/>
    <m/>
    <x v="0"/>
    <x v="0"/>
    <m/>
    <m/>
    <m/>
    <m/>
    <m/>
    <m/>
    <m/>
  </r>
  <r>
    <x v="20"/>
    <s v="Jul"/>
    <s v="Donnerstag"/>
    <s v=" 15:18:19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5:20:51"/>
    <x v="2"/>
    <m/>
    <m/>
    <m/>
    <n v="1"/>
    <m/>
    <m/>
    <m/>
    <m/>
    <m/>
    <m/>
    <x v="0"/>
    <x v="0"/>
    <m/>
    <m/>
    <m/>
    <m/>
    <m/>
    <m/>
    <m/>
  </r>
  <r>
    <x v="18"/>
    <s v="Jul"/>
    <s v="Donnerstag"/>
    <s v=" 15:25:23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5:31:54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5:31:58"/>
    <x v="2"/>
    <m/>
    <m/>
    <m/>
    <m/>
    <m/>
    <m/>
    <m/>
    <m/>
    <n v="1"/>
    <m/>
    <x v="0"/>
    <x v="0"/>
    <m/>
    <m/>
    <m/>
    <m/>
    <m/>
    <m/>
    <m/>
  </r>
  <r>
    <x v="21"/>
    <s v="Jul"/>
    <s v="Donnerstag"/>
    <s v=" 15:37:58"/>
    <x v="2"/>
    <m/>
    <m/>
    <m/>
    <m/>
    <m/>
    <m/>
    <m/>
    <m/>
    <n v="1"/>
    <m/>
    <x v="0"/>
    <x v="0"/>
    <m/>
    <m/>
    <m/>
    <m/>
    <m/>
    <m/>
    <m/>
  </r>
  <r>
    <x v="21"/>
    <s v="Jul"/>
    <s v="Donnerstag"/>
    <s v=" 15:37:59"/>
    <x v="2"/>
    <m/>
    <m/>
    <m/>
    <m/>
    <m/>
    <n v="1"/>
    <m/>
    <m/>
    <m/>
    <m/>
    <x v="0"/>
    <x v="0"/>
    <m/>
    <m/>
    <m/>
    <m/>
    <m/>
    <m/>
    <m/>
  </r>
  <r>
    <x v="19"/>
    <s v="Jul"/>
    <s v="Donnerstag"/>
    <s v=" 15:44:45"/>
    <x v="2"/>
    <m/>
    <m/>
    <m/>
    <m/>
    <m/>
    <m/>
    <m/>
    <m/>
    <n v="1"/>
    <m/>
    <x v="0"/>
    <x v="0"/>
    <m/>
    <m/>
    <m/>
    <m/>
    <m/>
    <m/>
    <m/>
  </r>
  <r>
    <x v="20"/>
    <s v="Jul"/>
    <s v="Donnerstag"/>
    <s v=" 15:47:35"/>
    <x v="2"/>
    <m/>
    <m/>
    <m/>
    <m/>
    <m/>
    <m/>
    <m/>
    <m/>
    <n v="1"/>
    <m/>
    <x v="0"/>
    <x v="0"/>
    <m/>
    <m/>
    <m/>
    <m/>
    <m/>
    <m/>
    <m/>
  </r>
  <r>
    <x v="18"/>
    <s v="Jul"/>
    <s v="Donnerstag"/>
    <s v=" 15:51:10"/>
    <x v="2"/>
    <m/>
    <m/>
    <m/>
    <m/>
    <m/>
    <m/>
    <m/>
    <m/>
    <n v="1"/>
    <m/>
    <x v="0"/>
    <x v="0"/>
    <m/>
    <m/>
    <m/>
    <m/>
    <m/>
    <m/>
    <m/>
  </r>
  <r>
    <x v="18"/>
    <s v="Jul"/>
    <s v="Donnerstag"/>
    <s v=" 16:01:28"/>
    <x v="3"/>
    <m/>
    <m/>
    <m/>
    <m/>
    <m/>
    <m/>
    <m/>
    <n v="1"/>
    <m/>
    <m/>
    <x v="0"/>
    <x v="0"/>
    <m/>
    <m/>
    <m/>
    <m/>
    <m/>
    <m/>
    <m/>
  </r>
  <r>
    <x v="18"/>
    <s v="Jul"/>
    <s v="Donnerstag"/>
    <s v=" 16:01:29"/>
    <x v="3"/>
    <m/>
    <m/>
    <m/>
    <m/>
    <m/>
    <m/>
    <m/>
    <m/>
    <n v="1"/>
    <m/>
    <x v="0"/>
    <x v="0"/>
    <m/>
    <m/>
    <m/>
    <m/>
    <m/>
    <m/>
    <m/>
  </r>
  <r>
    <x v="18"/>
    <s v="Jul"/>
    <s v="Donnerstag"/>
    <s v=" 16:01:31"/>
    <x v="3"/>
    <m/>
    <m/>
    <m/>
    <m/>
    <m/>
    <n v="1"/>
    <m/>
    <m/>
    <m/>
    <m/>
    <x v="0"/>
    <x v="0"/>
    <m/>
    <m/>
    <m/>
    <m/>
    <m/>
    <m/>
    <m/>
  </r>
  <r>
    <x v="19"/>
    <s v="Jul"/>
    <s v="Donnerstag"/>
    <s v=" 16:04:59"/>
    <x v="3"/>
    <m/>
    <m/>
    <m/>
    <m/>
    <m/>
    <m/>
    <m/>
    <m/>
    <n v="1"/>
    <m/>
    <x v="0"/>
    <x v="0"/>
    <m/>
    <m/>
    <m/>
    <m/>
    <m/>
    <m/>
    <m/>
  </r>
  <r>
    <x v="21"/>
    <s v="Jul"/>
    <s v="Donnerstag"/>
    <s v=" 16:15:24"/>
    <x v="3"/>
    <m/>
    <m/>
    <m/>
    <m/>
    <m/>
    <m/>
    <m/>
    <m/>
    <n v="1"/>
    <m/>
    <x v="0"/>
    <x v="0"/>
    <m/>
    <m/>
    <m/>
    <m/>
    <m/>
    <m/>
    <m/>
  </r>
  <r>
    <x v="20"/>
    <s v="Jul"/>
    <s v="Donnerstag"/>
    <s v=" 16:19:59"/>
    <x v="3"/>
    <m/>
    <m/>
    <m/>
    <m/>
    <m/>
    <m/>
    <m/>
    <m/>
    <n v="1"/>
    <m/>
    <x v="0"/>
    <x v="0"/>
    <m/>
    <m/>
    <m/>
    <m/>
    <m/>
    <m/>
    <m/>
  </r>
  <r>
    <x v="19"/>
    <s v="Jul"/>
    <s v="Donnerstag"/>
    <s v=" 16:22:24"/>
    <x v="3"/>
    <m/>
    <m/>
    <m/>
    <m/>
    <m/>
    <m/>
    <m/>
    <m/>
    <n v="1"/>
    <m/>
    <x v="0"/>
    <x v="0"/>
    <m/>
    <m/>
    <m/>
    <m/>
    <m/>
    <m/>
    <m/>
  </r>
  <r>
    <x v="20"/>
    <s v="Jul"/>
    <s v="Donnerstag"/>
    <s v=" 16:25:16"/>
    <x v="3"/>
    <m/>
    <m/>
    <m/>
    <m/>
    <m/>
    <n v="1"/>
    <m/>
    <m/>
    <m/>
    <m/>
    <x v="0"/>
    <x v="0"/>
    <m/>
    <m/>
    <m/>
    <m/>
    <m/>
    <m/>
    <m/>
  </r>
  <r>
    <x v="20"/>
    <s v="Jul"/>
    <s v="Donnerstag"/>
    <s v=" 16:25:17"/>
    <x v="3"/>
    <m/>
    <m/>
    <m/>
    <m/>
    <m/>
    <m/>
    <m/>
    <m/>
    <n v="1"/>
    <m/>
    <x v="0"/>
    <x v="0"/>
    <m/>
    <m/>
    <m/>
    <m/>
    <m/>
    <m/>
    <m/>
  </r>
  <r>
    <x v="20"/>
    <s v="Jul"/>
    <s v="Donnerstag"/>
    <s v=" 16:25:18"/>
    <x v="3"/>
    <m/>
    <m/>
    <m/>
    <m/>
    <m/>
    <m/>
    <m/>
    <m/>
    <n v="1"/>
    <m/>
    <x v="0"/>
    <x v="0"/>
    <m/>
    <m/>
    <m/>
    <m/>
    <m/>
    <m/>
    <m/>
  </r>
  <r>
    <x v="21"/>
    <s v="Jul"/>
    <s v="Donnerstag"/>
    <s v=" 16:26:26"/>
    <x v="3"/>
    <m/>
    <m/>
    <m/>
    <m/>
    <m/>
    <m/>
    <m/>
    <m/>
    <m/>
    <m/>
    <x v="0"/>
    <x v="0"/>
    <m/>
    <n v="1"/>
    <m/>
    <m/>
    <m/>
    <m/>
    <m/>
  </r>
  <r>
    <x v="21"/>
    <s v="Jul"/>
    <s v="Donnerstag"/>
    <s v=" 16:26:28"/>
    <x v="3"/>
    <m/>
    <m/>
    <m/>
    <m/>
    <m/>
    <n v="1"/>
    <m/>
    <m/>
    <m/>
    <m/>
    <x v="0"/>
    <x v="0"/>
    <m/>
    <m/>
    <m/>
    <m/>
    <m/>
    <m/>
    <m/>
  </r>
  <r>
    <x v="21"/>
    <s v="Jul"/>
    <s v="Donnerstag"/>
    <s v=" 16:29:34"/>
    <x v="3"/>
    <m/>
    <m/>
    <m/>
    <m/>
    <m/>
    <m/>
    <m/>
    <m/>
    <n v="1"/>
    <m/>
    <x v="0"/>
    <x v="0"/>
    <m/>
    <m/>
    <m/>
    <m/>
    <m/>
    <m/>
    <m/>
  </r>
  <r>
    <x v="21"/>
    <s v="Jul"/>
    <s v="Donnerstag"/>
    <s v=" 16:29:37"/>
    <x v="3"/>
    <m/>
    <m/>
    <m/>
    <m/>
    <m/>
    <m/>
    <m/>
    <m/>
    <n v="1"/>
    <m/>
    <x v="0"/>
    <x v="0"/>
    <m/>
    <m/>
    <m/>
    <m/>
    <m/>
    <m/>
    <m/>
  </r>
  <r>
    <x v="18"/>
    <s v="Jul"/>
    <s v="Donnerstag"/>
    <s v=" 16:29:56"/>
    <x v="3"/>
    <m/>
    <m/>
    <m/>
    <m/>
    <m/>
    <m/>
    <m/>
    <m/>
    <n v="1"/>
    <m/>
    <x v="0"/>
    <x v="0"/>
    <m/>
    <m/>
    <m/>
    <m/>
    <m/>
    <m/>
    <m/>
  </r>
  <r>
    <x v="19"/>
    <s v="Jul"/>
    <s v="Donnerstag"/>
    <s v=" 16:30:05"/>
    <x v="3"/>
    <m/>
    <m/>
    <m/>
    <m/>
    <m/>
    <m/>
    <m/>
    <m/>
    <n v="1"/>
    <m/>
    <x v="0"/>
    <x v="0"/>
    <m/>
    <m/>
    <m/>
    <m/>
    <m/>
    <m/>
    <m/>
  </r>
  <r>
    <x v="18"/>
    <s v="Jul"/>
    <s v="Donnerstag"/>
    <s v=" 16:41:19"/>
    <x v="3"/>
    <m/>
    <m/>
    <m/>
    <m/>
    <m/>
    <m/>
    <n v="1"/>
    <m/>
    <m/>
    <m/>
    <x v="0"/>
    <x v="0"/>
    <m/>
    <m/>
    <m/>
    <m/>
    <m/>
    <m/>
    <m/>
  </r>
  <r>
    <x v="20"/>
    <s v="Jul"/>
    <s v="Donnerstag"/>
    <s v=" 16:41:46"/>
    <x v="3"/>
    <m/>
    <m/>
    <m/>
    <m/>
    <m/>
    <m/>
    <m/>
    <m/>
    <n v="1"/>
    <m/>
    <x v="0"/>
    <x v="0"/>
    <m/>
    <m/>
    <m/>
    <m/>
    <m/>
    <m/>
    <m/>
  </r>
  <r>
    <x v="20"/>
    <s v="Jul"/>
    <s v="Donnerstag"/>
    <s v=" 16:41:47"/>
    <x v="3"/>
    <m/>
    <m/>
    <m/>
    <m/>
    <m/>
    <m/>
    <m/>
    <m/>
    <n v="1"/>
    <m/>
    <x v="0"/>
    <x v="0"/>
    <m/>
    <m/>
    <m/>
    <m/>
    <m/>
    <m/>
    <m/>
  </r>
  <r>
    <x v="19"/>
    <s v="Jul"/>
    <s v="Donnerstag"/>
    <s v=" 16:47:42"/>
    <x v="3"/>
    <m/>
    <m/>
    <m/>
    <m/>
    <m/>
    <m/>
    <n v="1"/>
    <m/>
    <m/>
    <m/>
    <x v="0"/>
    <x v="0"/>
    <m/>
    <m/>
    <m/>
    <m/>
    <m/>
    <m/>
    <m/>
  </r>
  <r>
    <x v="19"/>
    <s v="Jul"/>
    <s v="Donnerstag"/>
    <s v=" 16:48:50"/>
    <x v="3"/>
    <m/>
    <m/>
    <m/>
    <m/>
    <m/>
    <m/>
    <m/>
    <n v="1"/>
    <m/>
    <m/>
    <x v="0"/>
    <x v="0"/>
    <m/>
    <m/>
    <m/>
    <m/>
    <m/>
    <m/>
    <m/>
  </r>
  <r>
    <x v="20"/>
    <s v="Jul"/>
    <s v="Donnerstag"/>
    <s v=" 16:57:07"/>
    <x v="3"/>
    <m/>
    <m/>
    <m/>
    <m/>
    <m/>
    <m/>
    <m/>
    <m/>
    <m/>
    <m/>
    <x v="0"/>
    <x v="0"/>
    <m/>
    <m/>
    <m/>
    <n v="1"/>
    <m/>
    <m/>
    <m/>
  </r>
  <r>
    <x v="22"/>
    <s v="Jul"/>
    <s v="Dienstag"/>
    <s v=" 09:00:51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09:07:25"/>
    <x v="1"/>
    <m/>
    <m/>
    <m/>
    <n v="1"/>
    <m/>
    <m/>
    <m/>
    <m/>
    <m/>
    <m/>
    <x v="0"/>
    <x v="0"/>
    <m/>
    <m/>
    <m/>
    <m/>
    <m/>
    <m/>
    <m/>
  </r>
  <r>
    <x v="24"/>
    <s v="Jul"/>
    <s v="Dienstag"/>
    <s v=" 09:09:19"/>
    <x v="1"/>
    <n v="1"/>
    <m/>
    <m/>
    <m/>
    <m/>
    <m/>
    <m/>
    <m/>
    <m/>
    <m/>
    <x v="0"/>
    <x v="0"/>
    <m/>
    <m/>
    <m/>
    <m/>
    <m/>
    <m/>
    <m/>
  </r>
  <r>
    <x v="25"/>
    <s v="Jul"/>
    <s v="Dienstag"/>
    <s v=" 09:19:51"/>
    <x v="1"/>
    <m/>
    <m/>
    <m/>
    <n v="1"/>
    <m/>
    <m/>
    <m/>
    <m/>
    <m/>
    <m/>
    <x v="0"/>
    <x v="0"/>
    <m/>
    <m/>
    <m/>
    <m/>
    <m/>
    <m/>
    <m/>
  </r>
  <r>
    <x v="23"/>
    <s v="Jul"/>
    <s v="Dienstag"/>
    <s v=" 09:24:27"/>
    <x v="1"/>
    <m/>
    <n v="1"/>
    <m/>
    <m/>
    <m/>
    <m/>
    <m/>
    <m/>
    <m/>
    <m/>
    <x v="0"/>
    <x v="0"/>
    <m/>
    <m/>
    <m/>
    <m/>
    <m/>
    <m/>
    <m/>
  </r>
  <r>
    <x v="26"/>
    <s v="Jul"/>
    <s v="Dienstag"/>
    <s v=" 09:25:49"/>
    <x v="1"/>
    <m/>
    <m/>
    <n v="1"/>
    <m/>
    <m/>
    <m/>
    <m/>
    <m/>
    <m/>
    <m/>
    <x v="0"/>
    <x v="0"/>
    <m/>
    <m/>
    <m/>
    <m/>
    <m/>
    <m/>
    <m/>
  </r>
  <r>
    <x v="22"/>
    <s v="Jul"/>
    <s v="Dienstag"/>
    <s v=" 09:37:25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09:43:52"/>
    <x v="1"/>
    <m/>
    <m/>
    <m/>
    <m/>
    <m/>
    <m/>
    <m/>
    <m/>
    <m/>
    <m/>
    <x v="0"/>
    <x v="0"/>
    <m/>
    <m/>
    <m/>
    <n v="1"/>
    <m/>
    <m/>
    <m/>
  </r>
  <r>
    <x v="22"/>
    <s v="Jul"/>
    <s v="Dienstag"/>
    <s v=" 09:47:05"/>
    <x v="1"/>
    <m/>
    <m/>
    <m/>
    <n v="1"/>
    <m/>
    <m/>
    <m/>
    <m/>
    <m/>
    <m/>
    <x v="0"/>
    <x v="0"/>
    <m/>
    <m/>
    <m/>
    <m/>
    <m/>
    <m/>
    <m/>
  </r>
  <r>
    <x v="23"/>
    <s v="Jul"/>
    <s v="Dienstag"/>
    <s v=" 09:47:41"/>
    <x v="1"/>
    <m/>
    <n v="1"/>
    <m/>
    <m/>
    <m/>
    <m/>
    <m/>
    <m/>
    <m/>
    <m/>
    <x v="0"/>
    <x v="0"/>
    <m/>
    <m/>
    <m/>
    <m/>
    <m/>
    <m/>
    <m/>
  </r>
  <r>
    <x v="23"/>
    <s v="Jul"/>
    <s v="Dienstag"/>
    <s v=" 09:49:32"/>
    <x v="1"/>
    <n v="1"/>
    <m/>
    <m/>
    <m/>
    <m/>
    <m/>
    <m/>
    <m/>
    <m/>
    <m/>
    <x v="0"/>
    <x v="0"/>
    <m/>
    <m/>
    <m/>
    <m/>
    <m/>
    <m/>
    <m/>
  </r>
  <r>
    <x v="26"/>
    <s v="Jul"/>
    <s v="Dienstag"/>
    <s v=" 09:50:14"/>
    <x v="1"/>
    <m/>
    <m/>
    <m/>
    <n v="1"/>
    <m/>
    <m/>
    <m/>
    <m/>
    <m/>
    <m/>
    <x v="0"/>
    <x v="0"/>
    <m/>
    <m/>
    <m/>
    <m/>
    <m/>
    <m/>
    <m/>
  </r>
  <r>
    <x v="22"/>
    <s v="Jul"/>
    <s v="Dienstag"/>
    <s v=" 09:54:20"/>
    <x v="1"/>
    <m/>
    <m/>
    <m/>
    <m/>
    <m/>
    <m/>
    <m/>
    <m/>
    <n v="1"/>
    <m/>
    <x v="0"/>
    <x v="0"/>
    <m/>
    <m/>
    <m/>
    <m/>
    <m/>
    <m/>
    <m/>
  </r>
  <r>
    <x v="25"/>
    <s v="Jul"/>
    <s v="Dienstag"/>
    <s v=" 09:59:58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0:00:22"/>
    <x v="1"/>
    <m/>
    <m/>
    <m/>
    <n v="1"/>
    <m/>
    <m/>
    <m/>
    <m/>
    <m/>
    <m/>
    <x v="0"/>
    <x v="0"/>
    <m/>
    <m/>
    <m/>
    <m/>
    <m/>
    <m/>
    <m/>
  </r>
  <r>
    <x v="23"/>
    <s v="Jul"/>
    <s v="Dienstag"/>
    <s v=" 10:01:45"/>
    <x v="1"/>
    <m/>
    <m/>
    <m/>
    <n v="1"/>
    <m/>
    <m/>
    <m/>
    <m/>
    <m/>
    <m/>
    <x v="0"/>
    <x v="0"/>
    <m/>
    <m/>
    <m/>
    <m/>
    <m/>
    <m/>
    <m/>
  </r>
  <r>
    <x v="23"/>
    <s v="Jul"/>
    <s v="Dienstag"/>
    <s v=" 10:01:47"/>
    <x v="1"/>
    <m/>
    <m/>
    <m/>
    <m/>
    <m/>
    <n v="1"/>
    <m/>
    <m/>
    <m/>
    <m/>
    <x v="0"/>
    <x v="0"/>
    <m/>
    <m/>
    <m/>
    <m/>
    <m/>
    <m/>
    <m/>
  </r>
  <r>
    <x v="24"/>
    <s v="Jul"/>
    <s v="Dienstag"/>
    <s v=" 10:02:28"/>
    <x v="1"/>
    <m/>
    <m/>
    <m/>
    <m/>
    <m/>
    <m/>
    <m/>
    <m/>
    <m/>
    <m/>
    <x v="0"/>
    <x v="0"/>
    <m/>
    <m/>
    <m/>
    <m/>
    <m/>
    <m/>
    <n v="1"/>
  </r>
  <r>
    <x v="23"/>
    <s v="Jul"/>
    <s v="Dienstag"/>
    <s v=" 10:09:31"/>
    <x v="1"/>
    <m/>
    <m/>
    <m/>
    <m/>
    <n v="1"/>
    <m/>
    <m/>
    <m/>
    <m/>
    <m/>
    <x v="0"/>
    <x v="0"/>
    <m/>
    <m/>
    <m/>
    <m/>
    <m/>
    <m/>
    <m/>
  </r>
  <r>
    <x v="23"/>
    <s v="Jul"/>
    <s v="Dienstag"/>
    <s v=" 10:12:08"/>
    <x v="1"/>
    <m/>
    <m/>
    <m/>
    <n v="1"/>
    <m/>
    <m/>
    <m/>
    <m/>
    <m/>
    <m/>
    <x v="0"/>
    <x v="0"/>
    <m/>
    <m/>
    <m/>
    <m/>
    <m/>
    <m/>
    <m/>
  </r>
  <r>
    <x v="26"/>
    <s v="Jul"/>
    <s v="Dienstag"/>
    <s v=" 10:12:45"/>
    <x v="1"/>
    <m/>
    <m/>
    <m/>
    <n v="1"/>
    <m/>
    <m/>
    <m/>
    <m/>
    <m/>
    <m/>
    <x v="0"/>
    <x v="0"/>
    <m/>
    <m/>
    <m/>
    <m/>
    <m/>
    <m/>
    <m/>
  </r>
  <r>
    <x v="22"/>
    <s v="Jul"/>
    <s v="Dienstag"/>
    <s v=" 10:13:20"/>
    <x v="1"/>
    <m/>
    <m/>
    <m/>
    <m/>
    <m/>
    <m/>
    <m/>
    <m/>
    <n v="1"/>
    <m/>
    <x v="0"/>
    <x v="0"/>
    <m/>
    <m/>
    <m/>
    <m/>
    <m/>
    <m/>
    <m/>
  </r>
  <r>
    <x v="22"/>
    <s v="Jul"/>
    <s v="Dienstag"/>
    <s v=" 10:13:22"/>
    <x v="1"/>
    <m/>
    <m/>
    <m/>
    <m/>
    <m/>
    <m/>
    <m/>
    <m/>
    <m/>
    <m/>
    <x v="0"/>
    <x v="0"/>
    <m/>
    <m/>
    <m/>
    <m/>
    <m/>
    <m/>
    <n v="1"/>
  </r>
  <r>
    <x v="22"/>
    <s v="Jul"/>
    <s v="Dienstag"/>
    <s v=" 10:16:39"/>
    <x v="1"/>
    <m/>
    <m/>
    <m/>
    <m/>
    <m/>
    <m/>
    <m/>
    <m/>
    <m/>
    <m/>
    <x v="0"/>
    <x v="0"/>
    <m/>
    <m/>
    <n v="1"/>
    <m/>
    <m/>
    <m/>
    <m/>
  </r>
  <r>
    <x v="25"/>
    <s v="Jul"/>
    <s v="Dienstag"/>
    <s v=" 10:16:45"/>
    <x v="1"/>
    <m/>
    <m/>
    <m/>
    <n v="1"/>
    <m/>
    <m/>
    <m/>
    <m/>
    <m/>
    <m/>
    <x v="0"/>
    <x v="0"/>
    <m/>
    <m/>
    <m/>
    <m/>
    <m/>
    <m/>
    <m/>
  </r>
  <r>
    <x v="22"/>
    <s v="Jul"/>
    <s v="Dienstag"/>
    <s v=" 10:17:10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10:27:16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10:27:20"/>
    <x v="1"/>
    <m/>
    <m/>
    <m/>
    <m/>
    <m/>
    <m/>
    <m/>
    <m/>
    <m/>
    <m/>
    <x v="0"/>
    <x v="0"/>
    <m/>
    <m/>
    <m/>
    <m/>
    <m/>
    <m/>
    <n v="1"/>
  </r>
  <r>
    <x v="25"/>
    <s v="Jul"/>
    <s v="Dienstag"/>
    <s v=" 10:28:59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0:31:16"/>
    <x v="1"/>
    <m/>
    <n v="1"/>
    <m/>
    <m/>
    <m/>
    <m/>
    <m/>
    <m/>
    <m/>
    <m/>
    <x v="0"/>
    <x v="0"/>
    <m/>
    <m/>
    <m/>
    <m/>
    <m/>
    <m/>
    <m/>
  </r>
  <r>
    <x v="24"/>
    <s v="Jul"/>
    <s v="Dienstag"/>
    <s v=" 10:34:36"/>
    <x v="1"/>
    <m/>
    <m/>
    <m/>
    <n v="1"/>
    <m/>
    <m/>
    <m/>
    <m/>
    <m/>
    <m/>
    <x v="0"/>
    <x v="0"/>
    <m/>
    <m/>
    <m/>
    <m/>
    <m/>
    <m/>
    <m/>
  </r>
  <r>
    <x v="26"/>
    <s v="Jul"/>
    <s v="Dienstag"/>
    <s v=" 10:39:10"/>
    <x v="1"/>
    <m/>
    <m/>
    <m/>
    <m/>
    <m/>
    <m/>
    <m/>
    <m/>
    <m/>
    <m/>
    <x v="0"/>
    <x v="0"/>
    <m/>
    <m/>
    <m/>
    <m/>
    <m/>
    <m/>
    <n v="1"/>
  </r>
  <r>
    <x v="26"/>
    <s v="Jul"/>
    <s v="Dienstag"/>
    <s v=" 10:39:15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0:41:47"/>
    <x v="1"/>
    <m/>
    <n v="1"/>
    <m/>
    <m/>
    <m/>
    <m/>
    <m/>
    <m/>
    <m/>
    <m/>
    <x v="0"/>
    <x v="0"/>
    <m/>
    <m/>
    <m/>
    <m/>
    <m/>
    <m/>
    <m/>
  </r>
  <r>
    <x v="26"/>
    <s v="Jul"/>
    <s v="Dienstag"/>
    <s v=" 10:44:42"/>
    <x v="1"/>
    <m/>
    <m/>
    <m/>
    <m/>
    <m/>
    <m/>
    <m/>
    <n v="1"/>
    <m/>
    <m/>
    <x v="0"/>
    <x v="0"/>
    <m/>
    <m/>
    <m/>
    <m/>
    <m/>
    <m/>
    <m/>
  </r>
  <r>
    <x v="26"/>
    <s v="Jul"/>
    <s v="Dienstag"/>
    <s v=" 10:44:53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10:45:14"/>
    <x v="1"/>
    <m/>
    <m/>
    <m/>
    <m/>
    <m/>
    <m/>
    <m/>
    <m/>
    <m/>
    <m/>
    <x v="0"/>
    <x v="0"/>
    <m/>
    <n v="1"/>
    <m/>
    <m/>
    <m/>
    <m/>
    <m/>
  </r>
  <r>
    <x v="24"/>
    <s v="Jul"/>
    <s v="Dienstag"/>
    <s v=" 10:46:29"/>
    <x v="1"/>
    <m/>
    <m/>
    <m/>
    <m/>
    <m/>
    <m/>
    <m/>
    <m/>
    <m/>
    <m/>
    <x v="0"/>
    <x v="0"/>
    <m/>
    <m/>
    <m/>
    <m/>
    <m/>
    <m/>
    <n v="1"/>
  </r>
  <r>
    <x v="24"/>
    <s v="Jul"/>
    <s v="Dienstag"/>
    <s v=" 10:52:17"/>
    <x v="1"/>
    <m/>
    <m/>
    <m/>
    <n v="1"/>
    <m/>
    <m/>
    <m/>
    <m/>
    <m/>
    <m/>
    <x v="0"/>
    <x v="0"/>
    <m/>
    <m/>
    <m/>
    <m/>
    <m/>
    <m/>
    <m/>
  </r>
  <r>
    <x v="26"/>
    <s v="Jul"/>
    <s v="Dienstag"/>
    <s v=" 10:55:54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0:56:28"/>
    <x v="1"/>
    <m/>
    <n v="1"/>
    <m/>
    <m/>
    <m/>
    <m/>
    <m/>
    <m/>
    <m/>
    <m/>
    <x v="0"/>
    <x v="0"/>
    <m/>
    <m/>
    <m/>
    <m/>
    <m/>
    <m/>
    <m/>
  </r>
  <r>
    <x v="26"/>
    <s v="Jul"/>
    <s v="Dienstag"/>
    <s v=" 11:08:23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11:12:45"/>
    <x v="1"/>
    <m/>
    <m/>
    <m/>
    <m/>
    <m/>
    <m/>
    <m/>
    <m/>
    <n v="1"/>
    <m/>
    <x v="0"/>
    <x v="0"/>
    <m/>
    <m/>
    <m/>
    <m/>
    <m/>
    <m/>
    <m/>
  </r>
  <r>
    <x v="22"/>
    <s v="Jul"/>
    <s v="Dienstag"/>
    <s v=" 11:14:06"/>
    <x v="1"/>
    <m/>
    <m/>
    <m/>
    <m/>
    <m/>
    <m/>
    <m/>
    <m/>
    <m/>
    <m/>
    <x v="0"/>
    <x v="0"/>
    <m/>
    <m/>
    <m/>
    <n v="1"/>
    <m/>
    <m/>
    <m/>
  </r>
  <r>
    <x v="23"/>
    <s v="Jul"/>
    <s v="Dienstag"/>
    <s v=" 11:14:08"/>
    <x v="1"/>
    <m/>
    <n v="1"/>
    <m/>
    <m/>
    <m/>
    <m/>
    <m/>
    <m/>
    <m/>
    <m/>
    <x v="0"/>
    <x v="0"/>
    <m/>
    <m/>
    <m/>
    <m/>
    <m/>
    <m/>
    <m/>
  </r>
  <r>
    <x v="22"/>
    <s v="Jul"/>
    <s v="Dienstag"/>
    <s v=" 11:17:08"/>
    <x v="1"/>
    <m/>
    <m/>
    <m/>
    <m/>
    <m/>
    <m/>
    <m/>
    <m/>
    <n v="1"/>
    <m/>
    <x v="0"/>
    <x v="0"/>
    <m/>
    <m/>
    <m/>
    <m/>
    <m/>
    <m/>
    <m/>
  </r>
  <r>
    <x v="22"/>
    <s v="Jul"/>
    <s v="Dienstag"/>
    <s v=" 11:20:27"/>
    <x v="1"/>
    <m/>
    <m/>
    <m/>
    <m/>
    <m/>
    <m/>
    <m/>
    <m/>
    <m/>
    <m/>
    <x v="0"/>
    <x v="0"/>
    <m/>
    <m/>
    <m/>
    <n v="1"/>
    <m/>
    <m/>
    <m/>
  </r>
  <r>
    <x v="22"/>
    <s v="Jul"/>
    <s v="Dienstag"/>
    <s v=" 11:20:31"/>
    <x v="1"/>
    <m/>
    <m/>
    <m/>
    <m/>
    <m/>
    <m/>
    <m/>
    <m/>
    <m/>
    <m/>
    <x v="0"/>
    <x v="0"/>
    <m/>
    <m/>
    <m/>
    <n v="1"/>
    <m/>
    <m/>
    <m/>
  </r>
  <r>
    <x v="25"/>
    <s v="Jul"/>
    <s v="Dienstag"/>
    <s v=" 11:21:14"/>
    <x v="1"/>
    <m/>
    <m/>
    <m/>
    <m/>
    <m/>
    <m/>
    <m/>
    <m/>
    <n v="1"/>
    <m/>
    <x v="0"/>
    <x v="0"/>
    <m/>
    <m/>
    <m/>
    <m/>
    <m/>
    <m/>
    <m/>
  </r>
  <r>
    <x v="25"/>
    <s v="Jul"/>
    <s v="Dienstag"/>
    <s v=" 11:21:15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11:23:21"/>
    <x v="1"/>
    <m/>
    <m/>
    <m/>
    <m/>
    <m/>
    <m/>
    <m/>
    <m/>
    <n v="1"/>
    <m/>
    <x v="0"/>
    <x v="0"/>
    <m/>
    <m/>
    <m/>
    <m/>
    <m/>
    <m/>
    <m/>
  </r>
  <r>
    <x v="24"/>
    <s v="Jul"/>
    <s v="Dienstag"/>
    <s v=" 11:23:46"/>
    <x v="1"/>
    <m/>
    <m/>
    <m/>
    <m/>
    <m/>
    <m/>
    <m/>
    <m/>
    <n v="1"/>
    <m/>
    <x v="0"/>
    <x v="0"/>
    <m/>
    <m/>
    <m/>
    <m/>
    <m/>
    <m/>
    <m/>
  </r>
  <r>
    <x v="24"/>
    <s v="Jul"/>
    <s v="Dienstag"/>
    <s v=" 11:24:33"/>
    <x v="1"/>
    <m/>
    <m/>
    <m/>
    <m/>
    <m/>
    <m/>
    <m/>
    <m/>
    <m/>
    <m/>
    <x v="0"/>
    <x v="0"/>
    <m/>
    <m/>
    <m/>
    <m/>
    <m/>
    <m/>
    <n v="1"/>
  </r>
  <r>
    <x v="24"/>
    <s v="Jul"/>
    <s v="Dienstag"/>
    <s v=" 11:24:35"/>
    <x v="1"/>
    <m/>
    <m/>
    <m/>
    <m/>
    <m/>
    <m/>
    <m/>
    <m/>
    <m/>
    <m/>
    <x v="0"/>
    <x v="0"/>
    <m/>
    <m/>
    <n v="1"/>
    <m/>
    <m/>
    <m/>
    <m/>
  </r>
  <r>
    <x v="23"/>
    <s v="Jul"/>
    <s v="Dienstag"/>
    <s v=" 11:25:49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1:25:50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1:25:52"/>
    <x v="1"/>
    <n v="1"/>
    <m/>
    <m/>
    <m/>
    <m/>
    <m/>
    <m/>
    <m/>
    <m/>
    <m/>
    <x v="0"/>
    <x v="0"/>
    <m/>
    <m/>
    <m/>
    <m/>
    <m/>
    <m/>
    <m/>
  </r>
  <r>
    <x v="26"/>
    <s v="Jul"/>
    <s v="Dienstag"/>
    <s v=" 11:26:14"/>
    <x v="1"/>
    <m/>
    <m/>
    <m/>
    <m/>
    <m/>
    <m/>
    <m/>
    <m/>
    <n v="1"/>
    <m/>
    <x v="0"/>
    <x v="0"/>
    <m/>
    <m/>
    <m/>
    <m/>
    <m/>
    <m/>
    <m/>
  </r>
  <r>
    <x v="26"/>
    <s v="Jul"/>
    <s v="Dienstag"/>
    <s v=" 11:27:26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1:28:07"/>
    <x v="1"/>
    <m/>
    <m/>
    <m/>
    <m/>
    <m/>
    <m/>
    <m/>
    <m/>
    <m/>
    <m/>
    <x v="0"/>
    <x v="0"/>
    <n v="1"/>
    <m/>
    <m/>
    <m/>
    <m/>
    <m/>
    <m/>
  </r>
  <r>
    <x v="23"/>
    <s v="Jul"/>
    <s v="Dienstag"/>
    <s v=" 11:28:08"/>
    <x v="1"/>
    <m/>
    <m/>
    <m/>
    <n v="1"/>
    <m/>
    <m/>
    <m/>
    <m/>
    <m/>
    <m/>
    <x v="0"/>
    <x v="0"/>
    <m/>
    <m/>
    <m/>
    <m/>
    <m/>
    <m/>
    <m/>
  </r>
  <r>
    <x v="24"/>
    <s v="Jul"/>
    <s v="Dienstag"/>
    <s v=" 11:30:21"/>
    <x v="1"/>
    <m/>
    <m/>
    <m/>
    <m/>
    <m/>
    <n v="1"/>
    <m/>
    <m/>
    <m/>
    <m/>
    <x v="0"/>
    <x v="0"/>
    <m/>
    <m/>
    <m/>
    <m/>
    <m/>
    <m/>
    <m/>
  </r>
  <r>
    <x v="23"/>
    <s v="Jul"/>
    <s v="Dienstag"/>
    <s v=" 11:34:11"/>
    <x v="1"/>
    <m/>
    <m/>
    <m/>
    <m/>
    <m/>
    <m/>
    <m/>
    <m/>
    <n v="1"/>
    <m/>
    <x v="0"/>
    <x v="0"/>
    <m/>
    <m/>
    <m/>
    <m/>
    <m/>
    <m/>
    <m/>
  </r>
  <r>
    <x v="24"/>
    <s v="Jul"/>
    <s v="Dienstag"/>
    <s v=" 11:35:09"/>
    <x v="1"/>
    <m/>
    <m/>
    <m/>
    <n v="1"/>
    <m/>
    <m/>
    <m/>
    <m/>
    <m/>
    <m/>
    <x v="0"/>
    <x v="0"/>
    <m/>
    <m/>
    <m/>
    <m/>
    <m/>
    <m/>
    <m/>
  </r>
  <r>
    <x v="26"/>
    <s v="Jul"/>
    <s v="Dienstag"/>
    <s v=" 11:36:34"/>
    <x v="1"/>
    <m/>
    <m/>
    <m/>
    <m/>
    <m/>
    <m/>
    <m/>
    <m/>
    <n v="1"/>
    <m/>
    <x v="0"/>
    <x v="0"/>
    <m/>
    <m/>
    <m/>
    <m/>
    <m/>
    <m/>
    <m/>
  </r>
  <r>
    <x v="25"/>
    <s v="Jul"/>
    <s v="Dienstag"/>
    <s v=" 11:37:04"/>
    <x v="1"/>
    <m/>
    <m/>
    <m/>
    <m/>
    <m/>
    <m/>
    <m/>
    <m/>
    <n v="1"/>
    <m/>
    <x v="0"/>
    <x v="0"/>
    <m/>
    <m/>
    <m/>
    <m/>
    <m/>
    <m/>
    <m/>
  </r>
  <r>
    <x v="25"/>
    <s v="Jul"/>
    <s v="Dienstag"/>
    <s v=" 11:37:06"/>
    <x v="1"/>
    <m/>
    <m/>
    <m/>
    <n v="1"/>
    <m/>
    <m/>
    <m/>
    <m/>
    <m/>
    <m/>
    <x v="0"/>
    <x v="0"/>
    <m/>
    <m/>
    <m/>
    <m/>
    <m/>
    <m/>
    <m/>
  </r>
  <r>
    <x v="25"/>
    <s v="Jul"/>
    <s v="Dienstag"/>
    <s v=" 11:37:08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1:37:14"/>
    <x v="1"/>
    <m/>
    <m/>
    <m/>
    <n v="1"/>
    <m/>
    <m/>
    <m/>
    <m/>
    <m/>
    <m/>
    <x v="0"/>
    <x v="0"/>
    <m/>
    <m/>
    <m/>
    <m/>
    <m/>
    <m/>
    <m/>
  </r>
  <r>
    <x v="24"/>
    <s v="Jul"/>
    <s v="Dienstag"/>
    <s v=" 11:42:36"/>
    <x v="1"/>
    <m/>
    <m/>
    <m/>
    <m/>
    <m/>
    <n v="1"/>
    <m/>
    <m/>
    <m/>
    <m/>
    <x v="0"/>
    <x v="0"/>
    <m/>
    <m/>
    <m/>
    <m/>
    <m/>
    <m/>
    <m/>
  </r>
  <r>
    <x v="22"/>
    <s v="Jul"/>
    <s v="Dienstag"/>
    <s v=" 11:48:59"/>
    <x v="1"/>
    <m/>
    <m/>
    <m/>
    <n v="1"/>
    <m/>
    <m/>
    <m/>
    <m/>
    <m/>
    <m/>
    <x v="0"/>
    <x v="0"/>
    <m/>
    <m/>
    <m/>
    <m/>
    <m/>
    <m/>
    <m/>
  </r>
  <r>
    <x v="23"/>
    <s v="Jul"/>
    <s v="Dienstag"/>
    <s v=" 11:52:05"/>
    <x v="1"/>
    <m/>
    <m/>
    <m/>
    <m/>
    <m/>
    <n v="1"/>
    <m/>
    <m/>
    <m/>
    <m/>
    <x v="0"/>
    <x v="0"/>
    <m/>
    <m/>
    <m/>
    <m/>
    <m/>
    <m/>
    <m/>
  </r>
  <r>
    <x v="22"/>
    <s v="Jul"/>
    <s v="Dienstag"/>
    <s v=" 11:53:01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1:54:47"/>
    <x v="1"/>
    <m/>
    <n v="1"/>
    <m/>
    <m/>
    <m/>
    <m/>
    <m/>
    <m/>
    <m/>
    <m/>
    <x v="0"/>
    <x v="0"/>
    <m/>
    <m/>
    <m/>
    <m/>
    <m/>
    <m/>
    <m/>
  </r>
  <r>
    <x v="22"/>
    <s v="Jul"/>
    <s v="Dienstag"/>
    <s v=" 11:54:52"/>
    <x v="1"/>
    <m/>
    <n v="1"/>
    <m/>
    <m/>
    <m/>
    <m/>
    <m/>
    <m/>
    <m/>
    <m/>
    <x v="0"/>
    <x v="0"/>
    <m/>
    <m/>
    <m/>
    <m/>
    <m/>
    <m/>
    <m/>
  </r>
  <r>
    <x v="23"/>
    <s v="Jul"/>
    <s v="Dienstag"/>
    <s v=" 11:56:10"/>
    <x v="1"/>
    <m/>
    <n v="1"/>
    <m/>
    <m/>
    <m/>
    <m/>
    <m/>
    <m/>
    <m/>
    <m/>
    <x v="0"/>
    <x v="0"/>
    <m/>
    <m/>
    <m/>
    <m/>
    <m/>
    <m/>
    <m/>
  </r>
  <r>
    <x v="24"/>
    <s v="Jul"/>
    <s v="Dienstag"/>
    <s v=" 11:59:07"/>
    <x v="1"/>
    <m/>
    <m/>
    <m/>
    <m/>
    <m/>
    <m/>
    <m/>
    <m/>
    <n v="1"/>
    <m/>
    <x v="0"/>
    <x v="0"/>
    <m/>
    <m/>
    <m/>
    <m/>
    <m/>
    <m/>
    <m/>
  </r>
  <r>
    <x v="23"/>
    <s v="Jul"/>
    <s v="Dienstag"/>
    <s v=" 12:00:28"/>
    <x v="2"/>
    <m/>
    <m/>
    <m/>
    <n v="1"/>
    <m/>
    <m/>
    <m/>
    <m/>
    <m/>
    <m/>
    <x v="0"/>
    <x v="0"/>
    <m/>
    <m/>
    <m/>
    <m/>
    <m/>
    <m/>
    <m/>
  </r>
  <r>
    <x v="23"/>
    <s v="Jul"/>
    <s v="Dienstag"/>
    <s v=" 12:03:00"/>
    <x v="2"/>
    <n v="1"/>
    <m/>
    <m/>
    <m/>
    <m/>
    <m/>
    <m/>
    <m/>
    <m/>
    <m/>
    <x v="0"/>
    <x v="0"/>
    <m/>
    <m/>
    <m/>
    <m/>
    <m/>
    <m/>
    <m/>
  </r>
  <r>
    <x v="26"/>
    <s v="Jul"/>
    <s v="Dienstag"/>
    <s v=" 12:05:22"/>
    <x v="2"/>
    <m/>
    <m/>
    <m/>
    <m/>
    <m/>
    <m/>
    <m/>
    <m/>
    <m/>
    <m/>
    <x v="0"/>
    <x v="0"/>
    <m/>
    <m/>
    <n v="1"/>
    <m/>
    <m/>
    <m/>
    <m/>
  </r>
  <r>
    <x v="24"/>
    <s v="Jul"/>
    <s v="Dienstag"/>
    <s v=" 12:05:38"/>
    <x v="2"/>
    <m/>
    <m/>
    <m/>
    <m/>
    <m/>
    <n v="1"/>
    <m/>
    <m/>
    <m/>
    <m/>
    <x v="0"/>
    <x v="0"/>
    <m/>
    <m/>
    <m/>
    <m/>
    <m/>
    <m/>
    <m/>
  </r>
  <r>
    <x v="23"/>
    <s v="Jul"/>
    <s v="Dienstag"/>
    <s v=" 12:11:57"/>
    <x v="2"/>
    <m/>
    <n v="1"/>
    <m/>
    <m/>
    <m/>
    <m/>
    <m/>
    <m/>
    <m/>
    <m/>
    <x v="0"/>
    <x v="0"/>
    <m/>
    <m/>
    <m/>
    <m/>
    <m/>
    <m/>
    <m/>
  </r>
  <r>
    <x v="23"/>
    <s v="Jul"/>
    <s v="Dienstag"/>
    <s v=" 12:13:38"/>
    <x v="2"/>
    <m/>
    <m/>
    <m/>
    <m/>
    <m/>
    <m/>
    <m/>
    <m/>
    <n v="1"/>
    <m/>
    <x v="0"/>
    <x v="0"/>
    <m/>
    <m/>
    <m/>
    <m/>
    <m/>
    <m/>
    <m/>
  </r>
  <r>
    <x v="23"/>
    <s v="Jul"/>
    <s v="Dienstag"/>
    <s v=" 12:14:10"/>
    <x v="2"/>
    <n v="1"/>
    <m/>
    <m/>
    <m/>
    <m/>
    <m/>
    <m/>
    <m/>
    <m/>
    <m/>
    <x v="0"/>
    <x v="0"/>
    <m/>
    <m/>
    <m/>
    <m/>
    <m/>
    <m/>
    <m/>
  </r>
  <r>
    <x v="23"/>
    <s v="Jul"/>
    <s v="Dienstag"/>
    <s v=" 12:14:11"/>
    <x v="2"/>
    <m/>
    <n v="1"/>
    <m/>
    <m/>
    <m/>
    <m/>
    <m/>
    <m/>
    <m/>
    <m/>
    <x v="0"/>
    <x v="0"/>
    <m/>
    <m/>
    <m/>
    <m/>
    <m/>
    <m/>
    <m/>
  </r>
  <r>
    <x v="26"/>
    <s v="Jul"/>
    <s v="Dienstag"/>
    <s v=" 12:14:59"/>
    <x v="2"/>
    <m/>
    <m/>
    <m/>
    <m/>
    <m/>
    <m/>
    <n v="1"/>
    <m/>
    <m/>
    <m/>
    <x v="0"/>
    <x v="0"/>
    <m/>
    <m/>
    <m/>
    <m/>
    <m/>
    <m/>
    <m/>
  </r>
  <r>
    <x v="25"/>
    <s v="Jul"/>
    <s v="Dienstag"/>
    <s v=" 12:17:16"/>
    <x v="2"/>
    <m/>
    <m/>
    <m/>
    <m/>
    <m/>
    <m/>
    <m/>
    <m/>
    <m/>
    <m/>
    <x v="0"/>
    <x v="0"/>
    <n v="1"/>
    <m/>
    <m/>
    <m/>
    <m/>
    <m/>
    <m/>
  </r>
  <r>
    <x v="25"/>
    <s v="Jul"/>
    <s v="Dienstag"/>
    <s v=" 12:17:18"/>
    <x v="2"/>
    <m/>
    <m/>
    <m/>
    <m/>
    <m/>
    <m/>
    <m/>
    <m/>
    <n v="1"/>
    <m/>
    <x v="0"/>
    <x v="0"/>
    <m/>
    <m/>
    <m/>
    <m/>
    <m/>
    <m/>
    <m/>
  </r>
  <r>
    <x v="26"/>
    <s v="Jul"/>
    <s v="Dienstag"/>
    <s v=" 12:17:57"/>
    <x v="2"/>
    <m/>
    <m/>
    <m/>
    <m/>
    <m/>
    <m/>
    <m/>
    <m/>
    <m/>
    <m/>
    <x v="0"/>
    <x v="0"/>
    <m/>
    <m/>
    <m/>
    <m/>
    <m/>
    <m/>
    <n v="1"/>
  </r>
  <r>
    <x v="23"/>
    <s v="Jul"/>
    <s v="Dienstag"/>
    <s v=" 12:27:13"/>
    <x v="2"/>
    <m/>
    <n v="1"/>
    <m/>
    <m/>
    <m/>
    <m/>
    <m/>
    <m/>
    <m/>
    <m/>
    <x v="0"/>
    <x v="0"/>
    <m/>
    <m/>
    <m/>
    <m/>
    <m/>
    <m/>
    <m/>
  </r>
  <r>
    <x v="24"/>
    <s v="Jul"/>
    <s v="Dienstag"/>
    <s v=" 12:28:11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2:31:25"/>
    <x v="2"/>
    <m/>
    <m/>
    <m/>
    <m/>
    <n v="1"/>
    <m/>
    <m/>
    <m/>
    <m/>
    <m/>
    <x v="0"/>
    <x v="0"/>
    <m/>
    <m/>
    <m/>
    <m/>
    <m/>
    <m/>
    <m/>
  </r>
  <r>
    <x v="26"/>
    <s v="Jul"/>
    <s v="Dienstag"/>
    <s v=" 12:33:23"/>
    <x v="2"/>
    <m/>
    <m/>
    <m/>
    <m/>
    <m/>
    <m/>
    <m/>
    <m/>
    <n v="1"/>
    <m/>
    <x v="0"/>
    <x v="0"/>
    <m/>
    <m/>
    <m/>
    <m/>
    <m/>
    <m/>
    <m/>
  </r>
  <r>
    <x v="23"/>
    <s v="Jul"/>
    <s v="Dienstag"/>
    <s v=" 12:35:07"/>
    <x v="2"/>
    <m/>
    <m/>
    <m/>
    <m/>
    <m/>
    <m/>
    <n v="1"/>
    <m/>
    <m/>
    <m/>
    <x v="0"/>
    <x v="0"/>
    <m/>
    <m/>
    <m/>
    <m/>
    <m/>
    <m/>
    <m/>
  </r>
  <r>
    <x v="23"/>
    <s v="Jul"/>
    <s v="Dienstag"/>
    <s v=" 12:35:08"/>
    <x v="2"/>
    <m/>
    <m/>
    <m/>
    <m/>
    <m/>
    <m/>
    <m/>
    <n v="1"/>
    <m/>
    <m/>
    <x v="0"/>
    <x v="0"/>
    <m/>
    <m/>
    <m/>
    <m/>
    <m/>
    <m/>
    <m/>
  </r>
  <r>
    <x v="22"/>
    <s v="Jul"/>
    <s v="Dienstag"/>
    <s v=" 12:42:38"/>
    <x v="2"/>
    <m/>
    <m/>
    <m/>
    <m/>
    <m/>
    <m/>
    <m/>
    <m/>
    <n v="1"/>
    <m/>
    <x v="0"/>
    <x v="0"/>
    <m/>
    <m/>
    <m/>
    <m/>
    <m/>
    <m/>
    <m/>
  </r>
  <r>
    <x v="22"/>
    <s v="Jul"/>
    <s v="Dienstag"/>
    <s v=" 12:43:14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2:43:38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2:46:23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2:49:45"/>
    <x v="2"/>
    <m/>
    <m/>
    <m/>
    <m/>
    <m/>
    <m/>
    <m/>
    <m/>
    <n v="1"/>
    <m/>
    <x v="0"/>
    <x v="0"/>
    <m/>
    <m/>
    <m/>
    <m/>
    <m/>
    <m/>
    <m/>
  </r>
  <r>
    <x v="26"/>
    <s v="Jul"/>
    <s v="Dienstag"/>
    <s v=" 12:50:57"/>
    <x v="2"/>
    <m/>
    <m/>
    <m/>
    <m/>
    <m/>
    <m/>
    <m/>
    <m/>
    <n v="1"/>
    <m/>
    <x v="0"/>
    <x v="0"/>
    <m/>
    <m/>
    <m/>
    <m/>
    <m/>
    <m/>
    <m/>
  </r>
  <r>
    <x v="22"/>
    <s v="Jul"/>
    <s v="Dienstag"/>
    <s v=" 12:58:44"/>
    <x v="2"/>
    <m/>
    <m/>
    <m/>
    <m/>
    <m/>
    <m/>
    <m/>
    <m/>
    <m/>
    <m/>
    <x v="0"/>
    <x v="0"/>
    <m/>
    <m/>
    <n v="1"/>
    <m/>
    <m/>
    <m/>
    <m/>
  </r>
  <r>
    <x v="22"/>
    <s v="Jul"/>
    <s v="Dienstag"/>
    <s v=" 13:02:13"/>
    <x v="2"/>
    <m/>
    <m/>
    <m/>
    <m/>
    <m/>
    <m/>
    <m/>
    <m/>
    <n v="1"/>
    <m/>
    <x v="0"/>
    <x v="0"/>
    <m/>
    <m/>
    <m/>
    <m/>
    <m/>
    <m/>
    <m/>
  </r>
  <r>
    <x v="22"/>
    <s v="Jul"/>
    <s v="Dienstag"/>
    <s v=" 13:02:14"/>
    <x v="2"/>
    <m/>
    <m/>
    <m/>
    <m/>
    <m/>
    <m/>
    <m/>
    <m/>
    <n v="1"/>
    <m/>
    <x v="0"/>
    <x v="0"/>
    <m/>
    <m/>
    <m/>
    <m/>
    <m/>
    <m/>
    <m/>
  </r>
  <r>
    <x v="22"/>
    <s v="Jul"/>
    <s v="Dienstag"/>
    <s v=" 13:02:16"/>
    <x v="2"/>
    <m/>
    <m/>
    <m/>
    <n v="1"/>
    <m/>
    <m/>
    <m/>
    <m/>
    <m/>
    <m/>
    <x v="0"/>
    <x v="0"/>
    <m/>
    <m/>
    <m/>
    <m/>
    <m/>
    <m/>
    <m/>
  </r>
  <r>
    <x v="25"/>
    <s v="Jul"/>
    <s v="Dienstag"/>
    <s v=" 13:06:03"/>
    <x v="2"/>
    <m/>
    <m/>
    <m/>
    <m/>
    <m/>
    <m/>
    <m/>
    <m/>
    <n v="1"/>
    <m/>
    <x v="0"/>
    <x v="0"/>
    <m/>
    <m/>
    <m/>
    <m/>
    <m/>
    <m/>
    <m/>
  </r>
  <r>
    <x v="26"/>
    <s v="Jul"/>
    <s v="Dienstag"/>
    <s v=" 13:06:10"/>
    <x v="2"/>
    <m/>
    <m/>
    <m/>
    <n v="1"/>
    <m/>
    <m/>
    <m/>
    <m/>
    <m/>
    <m/>
    <x v="0"/>
    <x v="0"/>
    <m/>
    <m/>
    <m/>
    <m/>
    <m/>
    <m/>
    <m/>
  </r>
  <r>
    <x v="23"/>
    <s v="Jul"/>
    <s v="Dienstag"/>
    <s v=" 13:07:56"/>
    <x v="2"/>
    <m/>
    <m/>
    <m/>
    <m/>
    <m/>
    <m/>
    <m/>
    <m/>
    <n v="1"/>
    <m/>
    <x v="0"/>
    <x v="0"/>
    <m/>
    <m/>
    <m/>
    <m/>
    <m/>
    <m/>
    <m/>
  </r>
  <r>
    <x v="25"/>
    <s v="Jul"/>
    <s v="Dienstag"/>
    <s v=" 13:09:22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3:11:54"/>
    <x v="2"/>
    <m/>
    <m/>
    <m/>
    <m/>
    <m/>
    <m/>
    <m/>
    <m/>
    <m/>
    <m/>
    <x v="0"/>
    <x v="0"/>
    <m/>
    <m/>
    <n v="1"/>
    <m/>
    <m/>
    <m/>
    <m/>
  </r>
  <r>
    <x v="25"/>
    <s v="Jul"/>
    <s v="Dienstag"/>
    <s v=" 13:11:58"/>
    <x v="2"/>
    <m/>
    <m/>
    <m/>
    <m/>
    <m/>
    <m/>
    <n v="1"/>
    <m/>
    <m/>
    <m/>
    <x v="0"/>
    <x v="0"/>
    <m/>
    <m/>
    <m/>
    <m/>
    <m/>
    <m/>
    <m/>
  </r>
  <r>
    <x v="24"/>
    <s v="Jul"/>
    <s v="Dienstag"/>
    <s v=" 13:20:15"/>
    <x v="2"/>
    <m/>
    <m/>
    <m/>
    <m/>
    <m/>
    <m/>
    <m/>
    <m/>
    <n v="1"/>
    <m/>
    <x v="0"/>
    <x v="0"/>
    <m/>
    <m/>
    <m/>
    <m/>
    <m/>
    <m/>
    <m/>
  </r>
  <r>
    <x v="25"/>
    <s v="Jul"/>
    <s v="Dienstag"/>
    <s v=" 13:28:05"/>
    <x v="2"/>
    <m/>
    <m/>
    <m/>
    <m/>
    <m/>
    <m/>
    <m/>
    <m/>
    <m/>
    <m/>
    <x v="0"/>
    <x v="0"/>
    <m/>
    <m/>
    <m/>
    <n v="1"/>
    <m/>
    <m/>
    <m/>
  </r>
  <r>
    <x v="22"/>
    <s v="Jul"/>
    <s v="Dienstag"/>
    <s v=" 13:29:00"/>
    <x v="2"/>
    <m/>
    <n v="1"/>
    <m/>
    <m/>
    <m/>
    <m/>
    <m/>
    <m/>
    <m/>
    <m/>
    <x v="0"/>
    <x v="0"/>
    <m/>
    <m/>
    <m/>
    <m/>
    <m/>
    <m/>
    <m/>
  </r>
  <r>
    <x v="23"/>
    <s v="Jul"/>
    <s v="Dienstag"/>
    <s v=" 13:30:20"/>
    <x v="2"/>
    <m/>
    <m/>
    <m/>
    <m/>
    <m/>
    <m/>
    <m/>
    <m/>
    <m/>
    <m/>
    <x v="0"/>
    <x v="0"/>
    <m/>
    <n v="1"/>
    <m/>
    <m/>
    <m/>
    <m/>
    <m/>
  </r>
  <r>
    <x v="23"/>
    <s v="Jul"/>
    <s v="Dienstag"/>
    <s v=" 13:33:31"/>
    <x v="2"/>
    <m/>
    <m/>
    <m/>
    <n v="1"/>
    <m/>
    <m/>
    <m/>
    <m/>
    <m/>
    <m/>
    <x v="0"/>
    <x v="0"/>
    <m/>
    <m/>
    <m/>
    <m/>
    <m/>
    <m/>
    <m/>
  </r>
  <r>
    <x v="23"/>
    <s v="Jul"/>
    <s v="Dienstag"/>
    <s v=" 13:38:55"/>
    <x v="2"/>
    <m/>
    <m/>
    <m/>
    <m/>
    <m/>
    <m/>
    <m/>
    <m/>
    <n v="1"/>
    <m/>
    <x v="0"/>
    <x v="0"/>
    <m/>
    <m/>
    <m/>
    <m/>
    <m/>
    <m/>
    <m/>
  </r>
  <r>
    <x v="25"/>
    <s v="Jul"/>
    <s v="Dienstag"/>
    <s v=" 13:54:12"/>
    <x v="2"/>
    <m/>
    <m/>
    <m/>
    <m/>
    <m/>
    <n v="1"/>
    <m/>
    <m/>
    <m/>
    <m/>
    <x v="0"/>
    <x v="0"/>
    <m/>
    <m/>
    <m/>
    <m/>
    <m/>
    <m/>
    <m/>
  </r>
  <r>
    <x v="25"/>
    <s v="Jul"/>
    <s v="Dienstag"/>
    <s v=" 13:56:51"/>
    <x v="2"/>
    <m/>
    <m/>
    <m/>
    <m/>
    <m/>
    <n v="1"/>
    <m/>
    <m/>
    <m/>
    <m/>
    <x v="0"/>
    <x v="0"/>
    <m/>
    <m/>
    <m/>
    <m/>
    <m/>
    <m/>
    <m/>
  </r>
  <r>
    <x v="25"/>
    <s v="Jul"/>
    <s v="Dienstag"/>
    <s v=" 13:57:47"/>
    <x v="2"/>
    <m/>
    <m/>
    <m/>
    <m/>
    <m/>
    <n v="1"/>
    <m/>
    <m/>
    <m/>
    <m/>
    <x v="0"/>
    <x v="0"/>
    <m/>
    <m/>
    <m/>
    <m/>
    <m/>
    <m/>
    <m/>
  </r>
  <r>
    <x v="22"/>
    <s v="Jul"/>
    <s v="Dienstag"/>
    <s v=" 14:01:21"/>
    <x v="2"/>
    <m/>
    <m/>
    <m/>
    <n v="1"/>
    <m/>
    <m/>
    <m/>
    <m/>
    <m/>
    <m/>
    <x v="0"/>
    <x v="0"/>
    <m/>
    <m/>
    <m/>
    <m/>
    <m/>
    <m/>
    <m/>
  </r>
  <r>
    <x v="25"/>
    <s v="Jul"/>
    <s v="Dienstag"/>
    <s v=" 14:04:58"/>
    <x v="2"/>
    <m/>
    <m/>
    <m/>
    <m/>
    <m/>
    <m/>
    <n v="1"/>
    <m/>
    <m/>
    <m/>
    <x v="0"/>
    <x v="0"/>
    <m/>
    <m/>
    <m/>
    <m/>
    <m/>
    <m/>
    <m/>
  </r>
  <r>
    <x v="24"/>
    <s v="Jul"/>
    <s v="Dienstag"/>
    <s v=" 14:10:18"/>
    <x v="2"/>
    <m/>
    <m/>
    <m/>
    <m/>
    <m/>
    <m/>
    <n v="1"/>
    <m/>
    <m/>
    <m/>
    <x v="0"/>
    <x v="0"/>
    <m/>
    <m/>
    <m/>
    <m/>
    <m/>
    <m/>
    <m/>
  </r>
  <r>
    <x v="24"/>
    <s v="Jul"/>
    <s v="Dienstag"/>
    <s v=" 14:10:20"/>
    <x v="2"/>
    <m/>
    <m/>
    <m/>
    <m/>
    <m/>
    <m/>
    <m/>
    <m/>
    <m/>
    <m/>
    <x v="0"/>
    <x v="0"/>
    <m/>
    <m/>
    <m/>
    <m/>
    <m/>
    <m/>
    <n v="1"/>
  </r>
  <r>
    <x v="22"/>
    <s v="Jul"/>
    <s v="Dienstag"/>
    <s v=" 14:11:03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4:21:35"/>
    <x v="2"/>
    <m/>
    <m/>
    <m/>
    <m/>
    <m/>
    <m/>
    <m/>
    <m/>
    <n v="1"/>
    <m/>
    <x v="0"/>
    <x v="0"/>
    <m/>
    <m/>
    <m/>
    <m/>
    <m/>
    <m/>
    <m/>
  </r>
  <r>
    <x v="25"/>
    <s v="Jul"/>
    <s v="Dienstag"/>
    <s v=" 14:21:57"/>
    <x v="2"/>
    <m/>
    <m/>
    <m/>
    <m/>
    <m/>
    <m/>
    <m/>
    <m/>
    <n v="1"/>
    <m/>
    <x v="0"/>
    <x v="0"/>
    <m/>
    <m/>
    <m/>
    <m/>
    <m/>
    <m/>
    <m/>
  </r>
  <r>
    <x v="26"/>
    <s v="Jul"/>
    <s v="Dienstag"/>
    <s v=" 14:26:08"/>
    <x v="2"/>
    <m/>
    <m/>
    <m/>
    <m/>
    <m/>
    <m/>
    <m/>
    <m/>
    <n v="1"/>
    <m/>
    <x v="0"/>
    <x v="0"/>
    <m/>
    <m/>
    <m/>
    <m/>
    <m/>
    <m/>
    <m/>
  </r>
  <r>
    <x v="23"/>
    <s v="Jul"/>
    <s v="Dienstag"/>
    <s v=" 14:36:28"/>
    <x v="2"/>
    <m/>
    <n v="1"/>
    <m/>
    <m/>
    <m/>
    <m/>
    <m/>
    <m/>
    <m/>
    <m/>
    <x v="0"/>
    <x v="0"/>
    <m/>
    <m/>
    <m/>
    <m/>
    <m/>
    <m/>
    <m/>
  </r>
  <r>
    <x v="26"/>
    <s v="Jul"/>
    <s v="Dienstag"/>
    <s v=" 14:37:42"/>
    <x v="2"/>
    <m/>
    <m/>
    <m/>
    <n v="1"/>
    <m/>
    <m/>
    <m/>
    <m/>
    <m/>
    <m/>
    <x v="0"/>
    <x v="0"/>
    <m/>
    <m/>
    <m/>
    <m/>
    <m/>
    <m/>
    <m/>
  </r>
  <r>
    <x v="23"/>
    <s v="Jul"/>
    <s v="Dienstag"/>
    <s v=" 14:46:36"/>
    <x v="2"/>
    <n v="1"/>
    <m/>
    <m/>
    <m/>
    <m/>
    <m/>
    <m/>
    <m/>
    <m/>
    <m/>
    <x v="0"/>
    <x v="0"/>
    <m/>
    <m/>
    <m/>
    <m/>
    <m/>
    <m/>
    <m/>
  </r>
  <r>
    <x v="26"/>
    <s v="Jul"/>
    <s v="Dienstag"/>
    <s v=" 14:49:31"/>
    <x v="2"/>
    <m/>
    <m/>
    <m/>
    <m/>
    <m/>
    <m/>
    <m/>
    <m/>
    <n v="1"/>
    <m/>
    <x v="0"/>
    <x v="0"/>
    <m/>
    <m/>
    <m/>
    <m/>
    <m/>
    <m/>
    <m/>
  </r>
  <r>
    <x v="26"/>
    <s v="Jul"/>
    <s v="Dienstag"/>
    <s v=" 14:55:08"/>
    <x v="2"/>
    <m/>
    <m/>
    <m/>
    <m/>
    <m/>
    <n v="1"/>
    <m/>
    <m/>
    <m/>
    <m/>
    <x v="0"/>
    <x v="0"/>
    <m/>
    <m/>
    <m/>
    <m/>
    <m/>
    <m/>
    <m/>
  </r>
  <r>
    <x v="26"/>
    <s v="Jul"/>
    <s v="Dienstag"/>
    <s v=" 14:55:11"/>
    <x v="2"/>
    <m/>
    <m/>
    <m/>
    <m/>
    <m/>
    <n v="1"/>
    <m/>
    <m/>
    <m/>
    <m/>
    <x v="0"/>
    <x v="0"/>
    <m/>
    <m/>
    <m/>
    <m/>
    <m/>
    <m/>
    <m/>
  </r>
  <r>
    <x v="24"/>
    <s v="Jul"/>
    <s v="Dienstag"/>
    <s v=" 15:02:58"/>
    <x v="2"/>
    <m/>
    <m/>
    <m/>
    <m/>
    <m/>
    <m/>
    <m/>
    <m/>
    <n v="1"/>
    <m/>
    <x v="0"/>
    <x v="0"/>
    <m/>
    <m/>
    <m/>
    <m/>
    <m/>
    <m/>
    <m/>
  </r>
  <r>
    <x v="26"/>
    <s v="Jul"/>
    <s v="Dienstag"/>
    <s v=" 15:04:16"/>
    <x v="2"/>
    <m/>
    <m/>
    <m/>
    <n v="1"/>
    <m/>
    <m/>
    <m/>
    <m/>
    <m/>
    <m/>
    <x v="0"/>
    <x v="0"/>
    <m/>
    <m/>
    <m/>
    <m/>
    <m/>
    <m/>
    <m/>
  </r>
  <r>
    <x v="23"/>
    <s v="Jul"/>
    <s v="Dienstag"/>
    <s v=" 15:09:57"/>
    <x v="2"/>
    <m/>
    <m/>
    <m/>
    <m/>
    <m/>
    <m/>
    <m/>
    <m/>
    <n v="1"/>
    <m/>
    <x v="0"/>
    <x v="0"/>
    <m/>
    <m/>
    <m/>
    <m/>
    <m/>
    <m/>
    <m/>
  </r>
  <r>
    <x v="23"/>
    <s v="Jul"/>
    <s v="Dienstag"/>
    <s v=" 15:09:59"/>
    <x v="2"/>
    <m/>
    <m/>
    <m/>
    <m/>
    <m/>
    <m/>
    <m/>
    <m/>
    <m/>
    <m/>
    <x v="0"/>
    <x v="0"/>
    <m/>
    <m/>
    <m/>
    <m/>
    <m/>
    <m/>
    <n v="1"/>
  </r>
  <r>
    <x v="24"/>
    <s v="Jul"/>
    <s v="Dienstag"/>
    <s v=" 15:10:00"/>
    <x v="2"/>
    <m/>
    <m/>
    <m/>
    <n v="1"/>
    <m/>
    <m/>
    <m/>
    <m/>
    <m/>
    <m/>
    <x v="0"/>
    <x v="0"/>
    <m/>
    <m/>
    <m/>
    <m/>
    <m/>
    <m/>
    <m/>
  </r>
  <r>
    <x v="22"/>
    <s v="Jul"/>
    <s v="Dienstag"/>
    <s v=" 15:27:57"/>
    <x v="2"/>
    <m/>
    <m/>
    <m/>
    <m/>
    <m/>
    <m/>
    <m/>
    <m/>
    <m/>
    <m/>
    <x v="0"/>
    <x v="0"/>
    <m/>
    <m/>
    <m/>
    <n v="1"/>
    <m/>
    <m/>
    <m/>
  </r>
  <r>
    <x v="22"/>
    <s v="Jul"/>
    <s v="Dienstag"/>
    <s v=" 15:27:57"/>
    <x v="2"/>
    <m/>
    <m/>
    <m/>
    <m/>
    <m/>
    <m/>
    <m/>
    <m/>
    <m/>
    <m/>
    <x v="0"/>
    <x v="0"/>
    <m/>
    <m/>
    <m/>
    <n v="1"/>
    <m/>
    <m/>
    <m/>
  </r>
  <r>
    <x v="22"/>
    <s v="Jul"/>
    <s v="Dienstag"/>
    <s v=" 15:27:58"/>
    <x v="2"/>
    <m/>
    <m/>
    <m/>
    <m/>
    <m/>
    <m/>
    <m/>
    <m/>
    <m/>
    <m/>
    <x v="0"/>
    <x v="0"/>
    <m/>
    <m/>
    <m/>
    <n v="1"/>
    <m/>
    <m/>
    <m/>
  </r>
  <r>
    <x v="22"/>
    <s v="Jul"/>
    <s v="Dienstag"/>
    <s v=" 15:28:00"/>
    <x v="2"/>
    <m/>
    <m/>
    <m/>
    <n v="1"/>
    <m/>
    <m/>
    <m/>
    <m/>
    <m/>
    <m/>
    <x v="0"/>
    <x v="0"/>
    <m/>
    <m/>
    <m/>
    <m/>
    <m/>
    <m/>
    <m/>
  </r>
  <r>
    <x v="24"/>
    <s v="Jul"/>
    <s v="Dienstag"/>
    <s v=" 15:28:16"/>
    <x v="2"/>
    <m/>
    <m/>
    <m/>
    <m/>
    <m/>
    <m/>
    <m/>
    <m/>
    <n v="1"/>
    <m/>
    <x v="0"/>
    <x v="0"/>
    <m/>
    <m/>
    <m/>
    <m/>
    <m/>
    <m/>
    <m/>
  </r>
  <r>
    <x v="24"/>
    <s v="Jul"/>
    <s v="Dienstag"/>
    <s v=" 15:32:31"/>
    <x v="2"/>
    <m/>
    <m/>
    <m/>
    <m/>
    <m/>
    <n v="1"/>
    <m/>
    <m/>
    <m/>
    <m/>
    <x v="0"/>
    <x v="0"/>
    <m/>
    <m/>
    <m/>
    <m/>
    <m/>
    <m/>
    <m/>
  </r>
  <r>
    <x v="23"/>
    <s v="Jul"/>
    <s v="Dienstag"/>
    <s v=" 15:32:57"/>
    <x v="2"/>
    <m/>
    <m/>
    <m/>
    <m/>
    <m/>
    <m/>
    <m/>
    <m/>
    <n v="1"/>
    <m/>
    <x v="0"/>
    <x v="0"/>
    <m/>
    <m/>
    <m/>
    <m/>
    <m/>
    <m/>
    <m/>
  </r>
  <r>
    <x v="25"/>
    <s v="Jul"/>
    <s v="Dienstag"/>
    <s v=" 15:36:04"/>
    <x v="2"/>
    <m/>
    <m/>
    <m/>
    <n v="1"/>
    <m/>
    <m/>
    <m/>
    <m/>
    <m/>
    <m/>
    <x v="0"/>
    <x v="0"/>
    <m/>
    <m/>
    <m/>
    <m/>
    <m/>
    <m/>
    <m/>
  </r>
  <r>
    <x v="24"/>
    <s v="Jul"/>
    <s v="Dienstag"/>
    <s v=" 15:41:16"/>
    <x v="2"/>
    <m/>
    <m/>
    <m/>
    <m/>
    <m/>
    <m/>
    <m/>
    <m/>
    <n v="1"/>
    <m/>
    <x v="0"/>
    <x v="0"/>
    <m/>
    <m/>
    <m/>
    <m/>
    <m/>
    <m/>
    <m/>
  </r>
  <r>
    <x v="25"/>
    <s v="Jul"/>
    <s v="Dienstag"/>
    <s v=" 15:42:20"/>
    <x v="2"/>
    <m/>
    <m/>
    <m/>
    <n v="1"/>
    <m/>
    <m/>
    <m/>
    <m/>
    <m/>
    <m/>
    <x v="0"/>
    <x v="0"/>
    <m/>
    <m/>
    <m/>
    <m/>
    <m/>
    <m/>
    <m/>
  </r>
  <r>
    <x v="25"/>
    <s v="Jul"/>
    <s v="Dienstag"/>
    <s v=" 15:47:30"/>
    <x v="2"/>
    <m/>
    <m/>
    <m/>
    <m/>
    <m/>
    <n v="1"/>
    <m/>
    <m/>
    <m/>
    <m/>
    <x v="0"/>
    <x v="0"/>
    <m/>
    <m/>
    <m/>
    <m/>
    <m/>
    <m/>
    <m/>
  </r>
  <r>
    <x v="25"/>
    <s v="Jul"/>
    <s v="Dienstag"/>
    <s v=" 15:47:31"/>
    <x v="2"/>
    <m/>
    <m/>
    <m/>
    <m/>
    <m/>
    <n v="1"/>
    <m/>
    <m/>
    <m/>
    <m/>
    <x v="0"/>
    <x v="0"/>
    <m/>
    <m/>
    <m/>
    <m/>
    <m/>
    <m/>
    <m/>
  </r>
  <r>
    <x v="25"/>
    <s v="Jul"/>
    <s v="Dienstag"/>
    <s v=" 15:47:33"/>
    <x v="2"/>
    <m/>
    <m/>
    <m/>
    <m/>
    <m/>
    <m/>
    <n v="1"/>
    <m/>
    <m/>
    <m/>
    <x v="0"/>
    <x v="0"/>
    <m/>
    <m/>
    <m/>
    <m/>
    <m/>
    <m/>
    <m/>
  </r>
  <r>
    <x v="25"/>
    <s v="Jul"/>
    <s v="Dienstag"/>
    <s v=" 15:50:04"/>
    <x v="2"/>
    <m/>
    <m/>
    <m/>
    <m/>
    <m/>
    <n v="1"/>
    <m/>
    <m/>
    <m/>
    <m/>
    <x v="0"/>
    <x v="0"/>
    <m/>
    <m/>
    <m/>
    <m/>
    <m/>
    <m/>
    <m/>
  </r>
  <r>
    <x v="23"/>
    <s v="Jul"/>
    <s v="Dienstag"/>
    <s v=" 15:54:04"/>
    <x v="2"/>
    <m/>
    <m/>
    <m/>
    <m/>
    <m/>
    <m/>
    <m/>
    <m/>
    <m/>
    <m/>
    <x v="0"/>
    <x v="0"/>
    <m/>
    <n v="1"/>
    <m/>
    <m/>
    <m/>
    <m/>
    <m/>
  </r>
  <r>
    <x v="26"/>
    <s v="Jul"/>
    <s v="Dienstag"/>
    <s v=" 16:00:02"/>
    <x v="3"/>
    <m/>
    <m/>
    <m/>
    <m/>
    <m/>
    <n v="1"/>
    <m/>
    <m/>
    <m/>
    <m/>
    <x v="0"/>
    <x v="0"/>
    <m/>
    <m/>
    <m/>
    <m/>
    <m/>
    <m/>
    <m/>
  </r>
  <r>
    <x v="26"/>
    <s v="Jul"/>
    <s v="Dienstag"/>
    <s v=" 16:00:02"/>
    <x v="3"/>
    <m/>
    <m/>
    <m/>
    <m/>
    <m/>
    <n v="1"/>
    <m/>
    <m/>
    <m/>
    <m/>
    <x v="0"/>
    <x v="0"/>
    <m/>
    <m/>
    <m/>
    <m/>
    <m/>
    <m/>
    <m/>
  </r>
  <r>
    <x v="23"/>
    <s v="Jul"/>
    <s v="Dienstag"/>
    <s v=" 16:01:00"/>
    <x v="3"/>
    <m/>
    <m/>
    <m/>
    <m/>
    <n v="1"/>
    <m/>
    <m/>
    <m/>
    <m/>
    <m/>
    <x v="0"/>
    <x v="0"/>
    <m/>
    <m/>
    <m/>
    <m/>
    <m/>
    <m/>
    <m/>
  </r>
  <r>
    <x v="23"/>
    <s v="Jul"/>
    <s v="Dienstag"/>
    <s v=" 16:07:21"/>
    <x v="3"/>
    <m/>
    <m/>
    <m/>
    <m/>
    <m/>
    <m/>
    <m/>
    <m/>
    <m/>
    <m/>
    <x v="0"/>
    <x v="0"/>
    <m/>
    <n v="1"/>
    <m/>
    <m/>
    <m/>
    <m/>
    <m/>
  </r>
  <r>
    <x v="25"/>
    <s v="Jul"/>
    <s v="Dienstag"/>
    <s v=" 16:07:57"/>
    <x v="3"/>
    <m/>
    <m/>
    <m/>
    <n v="1"/>
    <m/>
    <m/>
    <m/>
    <m/>
    <m/>
    <m/>
    <x v="0"/>
    <x v="0"/>
    <m/>
    <m/>
    <m/>
    <m/>
    <m/>
    <m/>
    <m/>
  </r>
  <r>
    <x v="22"/>
    <s v="Jul"/>
    <s v="Dienstag"/>
    <s v=" 16:10:03"/>
    <x v="3"/>
    <m/>
    <m/>
    <m/>
    <m/>
    <m/>
    <m/>
    <m/>
    <m/>
    <m/>
    <m/>
    <x v="0"/>
    <x v="0"/>
    <m/>
    <m/>
    <m/>
    <m/>
    <n v="1"/>
    <m/>
    <m/>
  </r>
  <r>
    <x v="24"/>
    <s v="Jul"/>
    <s v="Dienstag"/>
    <s v=" 16:10:57"/>
    <x v="3"/>
    <m/>
    <m/>
    <m/>
    <m/>
    <m/>
    <m/>
    <m/>
    <m/>
    <n v="1"/>
    <m/>
    <x v="0"/>
    <x v="0"/>
    <m/>
    <m/>
    <m/>
    <m/>
    <m/>
    <m/>
    <m/>
  </r>
  <r>
    <x v="22"/>
    <s v="Jul"/>
    <s v="Dienstag"/>
    <s v=" 16:20:23"/>
    <x v="3"/>
    <m/>
    <m/>
    <m/>
    <n v="1"/>
    <m/>
    <m/>
    <m/>
    <m/>
    <m/>
    <m/>
    <x v="0"/>
    <x v="0"/>
    <m/>
    <m/>
    <m/>
    <m/>
    <m/>
    <m/>
    <m/>
  </r>
  <r>
    <x v="22"/>
    <s v="Jul"/>
    <s v="Dienstag"/>
    <s v=" 16:20:26"/>
    <x v="3"/>
    <m/>
    <m/>
    <m/>
    <m/>
    <m/>
    <m/>
    <m/>
    <m/>
    <n v="1"/>
    <m/>
    <x v="0"/>
    <x v="0"/>
    <m/>
    <m/>
    <m/>
    <m/>
    <m/>
    <m/>
    <m/>
  </r>
  <r>
    <x v="25"/>
    <s v="Jul"/>
    <s v="Dienstag"/>
    <s v=" 16:20:34"/>
    <x v="3"/>
    <m/>
    <m/>
    <m/>
    <m/>
    <m/>
    <n v="1"/>
    <m/>
    <m/>
    <m/>
    <m/>
    <x v="0"/>
    <x v="0"/>
    <m/>
    <m/>
    <m/>
    <m/>
    <m/>
    <m/>
    <m/>
  </r>
  <r>
    <x v="25"/>
    <s v="Jul"/>
    <s v="Dienstag"/>
    <s v=" 16:20:58"/>
    <x v="3"/>
    <m/>
    <m/>
    <m/>
    <n v="1"/>
    <m/>
    <m/>
    <m/>
    <m/>
    <m/>
    <m/>
    <x v="0"/>
    <x v="0"/>
    <m/>
    <m/>
    <m/>
    <m/>
    <m/>
    <m/>
    <m/>
  </r>
  <r>
    <x v="25"/>
    <s v="Jul"/>
    <s v="Dienstag"/>
    <s v=" 16:20:59"/>
    <x v="3"/>
    <m/>
    <m/>
    <m/>
    <m/>
    <m/>
    <m/>
    <m/>
    <m/>
    <n v="1"/>
    <m/>
    <x v="0"/>
    <x v="0"/>
    <m/>
    <m/>
    <m/>
    <m/>
    <m/>
    <m/>
    <m/>
  </r>
  <r>
    <x v="24"/>
    <s v="Jul"/>
    <s v="Dienstag"/>
    <s v=" 16:22:20"/>
    <x v="3"/>
    <m/>
    <m/>
    <m/>
    <n v="1"/>
    <m/>
    <m/>
    <m/>
    <m/>
    <m/>
    <m/>
    <x v="0"/>
    <x v="0"/>
    <m/>
    <m/>
    <m/>
    <m/>
    <m/>
    <m/>
    <m/>
  </r>
  <r>
    <x v="25"/>
    <s v="Jul"/>
    <s v="Dienstag"/>
    <s v=" 16:26:43"/>
    <x v="3"/>
    <m/>
    <m/>
    <m/>
    <m/>
    <m/>
    <m/>
    <m/>
    <m/>
    <n v="1"/>
    <m/>
    <x v="0"/>
    <x v="0"/>
    <m/>
    <m/>
    <m/>
    <m/>
    <m/>
    <m/>
    <m/>
  </r>
  <r>
    <x v="24"/>
    <s v="Jul"/>
    <s v="Dienstag"/>
    <s v=" 16:30:29"/>
    <x v="3"/>
    <m/>
    <m/>
    <m/>
    <m/>
    <m/>
    <m/>
    <m/>
    <m/>
    <m/>
    <m/>
    <x v="0"/>
    <x v="0"/>
    <m/>
    <m/>
    <m/>
    <m/>
    <m/>
    <m/>
    <n v="1"/>
  </r>
  <r>
    <x v="24"/>
    <s v="Jul"/>
    <s v="Dienstag"/>
    <s v=" 16:30:30"/>
    <x v="3"/>
    <m/>
    <m/>
    <m/>
    <m/>
    <m/>
    <m/>
    <m/>
    <m/>
    <m/>
    <m/>
    <x v="0"/>
    <x v="0"/>
    <m/>
    <m/>
    <m/>
    <m/>
    <m/>
    <m/>
    <n v="1"/>
  </r>
  <r>
    <x v="24"/>
    <s v="Jul"/>
    <s v="Dienstag"/>
    <s v=" 16:30:33"/>
    <x v="3"/>
    <m/>
    <m/>
    <m/>
    <m/>
    <m/>
    <m/>
    <m/>
    <m/>
    <m/>
    <m/>
    <x v="0"/>
    <x v="0"/>
    <m/>
    <m/>
    <n v="1"/>
    <m/>
    <m/>
    <m/>
    <m/>
  </r>
  <r>
    <x v="25"/>
    <s v="Jul"/>
    <s v="Dienstag"/>
    <s v=" 16:30:57"/>
    <x v="3"/>
    <m/>
    <m/>
    <m/>
    <n v="1"/>
    <m/>
    <m/>
    <m/>
    <m/>
    <m/>
    <m/>
    <x v="0"/>
    <x v="0"/>
    <m/>
    <m/>
    <m/>
    <m/>
    <m/>
    <m/>
    <m/>
  </r>
  <r>
    <x v="23"/>
    <s v="Jul"/>
    <s v="Dienstag"/>
    <s v=" 16:39:49"/>
    <x v="3"/>
    <m/>
    <m/>
    <m/>
    <n v="1"/>
    <m/>
    <m/>
    <m/>
    <m/>
    <m/>
    <m/>
    <x v="0"/>
    <x v="0"/>
    <m/>
    <m/>
    <m/>
    <m/>
    <m/>
    <m/>
    <m/>
  </r>
  <r>
    <x v="23"/>
    <s v="Jul"/>
    <s v="Dienstag"/>
    <s v=" 16:39:50"/>
    <x v="3"/>
    <m/>
    <m/>
    <m/>
    <m/>
    <m/>
    <m/>
    <m/>
    <m/>
    <n v="1"/>
    <m/>
    <x v="0"/>
    <x v="0"/>
    <m/>
    <m/>
    <m/>
    <m/>
    <m/>
    <m/>
    <m/>
  </r>
  <r>
    <x v="23"/>
    <s v="Jul"/>
    <s v="Dienstag"/>
    <s v=" 16:40:32"/>
    <x v="3"/>
    <m/>
    <m/>
    <m/>
    <m/>
    <m/>
    <m/>
    <m/>
    <m/>
    <m/>
    <m/>
    <x v="0"/>
    <x v="0"/>
    <m/>
    <m/>
    <m/>
    <m/>
    <m/>
    <m/>
    <n v="1"/>
  </r>
  <r>
    <x v="22"/>
    <s v="Jul"/>
    <s v="Dienstag"/>
    <s v=" 16:40:53"/>
    <x v="3"/>
    <m/>
    <m/>
    <m/>
    <m/>
    <m/>
    <m/>
    <m/>
    <m/>
    <m/>
    <m/>
    <x v="0"/>
    <x v="0"/>
    <m/>
    <m/>
    <m/>
    <n v="1"/>
    <m/>
    <m/>
    <m/>
  </r>
  <r>
    <x v="26"/>
    <s v="Jul"/>
    <s v="Dienstag"/>
    <s v=" 16:41:18"/>
    <x v="3"/>
    <m/>
    <m/>
    <m/>
    <m/>
    <m/>
    <m/>
    <m/>
    <m/>
    <n v="1"/>
    <m/>
    <x v="0"/>
    <x v="0"/>
    <m/>
    <m/>
    <m/>
    <m/>
    <m/>
    <m/>
    <m/>
  </r>
  <r>
    <x v="26"/>
    <s v="Jul"/>
    <s v="Dienstag"/>
    <s v=" 16:41:18"/>
    <x v="3"/>
    <m/>
    <m/>
    <m/>
    <m/>
    <m/>
    <m/>
    <m/>
    <m/>
    <n v="1"/>
    <m/>
    <x v="0"/>
    <x v="0"/>
    <m/>
    <m/>
    <m/>
    <m/>
    <m/>
    <m/>
    <m/>
  </r>
  <r>
    <x v="26"/>
    <s v="Jul"/>
    <s v="Dienstag"/>
    <s v=" 16:41:27"/>
    <x v="3"/>
    <m/>
    <m/>
    <m/>
    <m/>
    <m/>
    <m/>
    <m/>
    <m/>
    <n v="1"/>
    <m/>
    <x v="0"/>
    <x v="0"/>
    <m/>
    <m/>
    <m/>
    <m/>
    <m/>
    <m/>
    <m/>
  </r>
  <r>
    <x v="24"/>
    <s v="Jul"/>
    <s v="Dienstag"/>
    <s v=" 16:42:03"/>
    <x v="3"/>
    <m/>
    <m/>
    <m/>
    <m/>
    <m/>
    <m/>
    <m/>
    <m/>
    <m/>
    <m/>
    <x v="0"/>
    <x v="0"/>
    <m/>
    <m/>
    <m/>
    <n v="1"/>
    <m/>
    <m/>
    <m/>
  </r>
  <r>
    <x v="23"/>
    <s v="Jul"/>
    <s v="Dienstag"/>
    <s v=" 16:42:15"/>
    <x v="3"/>
    <m/>
    <n v="1"/>
    <m/>
    <m/>
    <m/>
    <m/>
    <m/>
    <m/>
    <m/>
    <m/>
    <x v="0"/>
    <x v="0"/>
    <m/>
    <m/>
    <m/>
    <m/>
    <m/>
    <m/>
    <m/>
  </r>
  <r>
    <x v="26"/>
    <s v="Jul"/>
    <s v="Dienstag"/>
    <s v=" 16:42:57"/>
    <x v="3"/>
    <n v="1"/>
    <m/>
    <m/>
    <m/>
    <m/>
    <m/>
    <m/>
    <m/>
    <m/>
    <m/>
    <x v="0"/>
    <x v="0"/>
    <m/>
    <m/>
    <m/>
    <m/>
    <m/>
    <m/>
    <m/>
  </r>
  <r>
    <x v="24"/>
    <s v="Jul"/>
    <s v="Dienstag"/>
    <s v=" 16:43:28"/>
    <x v="3"/>
    <m/>
    <m/>
    <m/>
    <m/>
    <m/>
    <m/>
    <m/>
    <m/>
    <m/>
    <m/>
    <x v="0"/>
    <x v="0"/>
    <m/>
    <m/>
    <m/>
    <m/>
    <m/>
    <m/>
    <n v="1"/>
  </r>
  <r>
    <x v="22"/>
    <s v="Jul"/>
    <s v="Dienstag"/>
    <s v=" 16:50:00"/>
    <x v="3"/>
    <m/>
    <m/>
    <m/>
    <m/>
    <m/>
    <m/>
    <m/>
    <m/>
    <n v="1"/>
    <m/>
    <x v="0"/>
    <x v="0"/>
    <m/>
    <m/>
    <m/>
    <m/>
    <m/>
    <m/>
    <m/>
  </r>
  <r>
    <x v="25"/>
    <s v="Jul"/>
    <s v="Dienstag"/>
    <s v=" 16:54:55"/>
    <x v="3"/>
    <m/>
    <m/>
    <m/>
    <m/>
    <m/>
    <m/>
    <m/>
    <m/>
    <m/>
    <m/>
    <x v="0"/>
    <x v="0"/>
    <m/>
    <n v="1"/>
    <m/>
    <m/>
    <m/>
    <m/>
    <m/>
  </r>
  <r>
    <x v="23"/>
    <s v="Jul"/>
    <s v="Dienstag"/>
    <s v=" 16:56:24"/>
    <x v="3"/>
    <m/>
    <m/>
    <m/>
    <m/>
    <m/>
    <m/>
    <m/>
    <m/>
    <m/>
    <m/>
    <x v="0"/>
    <x v="0"/>
    <m/>
    <m/>
    <m/>
    <m/>
    <m/>
    <n v="1"/>
    <m/>
  </r>
  <r>
    <x v="23"/>
    <s v="Jul"/>
    <s v="Dienstag"/>
    <s v=" 16:56:28"/>
    <x v="3"/>
    <m/>
    <m/>
    <m/>
    <n v="1"/>
    <m/>
    <m/>
    <m/>
    <m/>
    <m/>
    <m/>
    <x v="0"/>
    <x v="0"/>
    <m/>
    <m/>
    <m/>
    <m/>
    <m/>
    <m/>
    <m/>
  </r>
  <r>
    <x v="23"/>
    <s v="Jul"/>
    <s v="Dienstag"/>
    <s v=" 16:56:36"/>
    <x v="3"/>
    <m/>
    <n v="1"/>
    <m/>
    <m/>
    <m/>
    <m/>
    <m/>
    <m/>
    <m/>
    <m/>
    <x v="0"/>
    <x v="0"/>
    <m/>
    <m/>
    <m/>
    <m/>
    <m/>
    <m/>
    <m/>
  </r>
  <r>
    <x v="22"/>
    <s v="Jul"/>
    <s v="Dienstag"/>
    <s v=" 17:00:25"/>
    <x v="3"/>
    <m/>
    <m/>
    <m/>
    <m/>
    <m/>
    <m/>
    <m/>
    <m/>
    <n v="1"/>
    <m/>
    <x v="0"/>
    <x v="0"/>
    <m/>
    <m/>
    <m/>
    <m/>
    <m/>
    <m/>
    <m/>
  </r>
  <r>
    <x v="25"/>
    <s v="Jul"/>
    <s v="Dienstag"/>
    <s v=" 17:03:19"/>
    <x v="3"/>
    <m/>
    <m/>
    <m/>
    <m/>
    <m/>
    <m/>
    <m/>
    <m/>
    <n v="1"/>
    <m/>
    <x v="0"/>
    <x v="0"/>
    <m/>
    <m/>
    <m/>
    <m/>
    <m/>
    <m/>
    <m/>
  </r>
  <r>
    <x v="23"/>
    <s v="Jul"/>
    <s v="Dienstag"/>
    <s v=" 17:04:38"/>
    <x v="3"/>
    <m/>
    <m/>
    <m/>
    <m/>
    <m/>
    <m/>
    <n v="1"/>
    <m/>
    <m/>
    <m/>
    <x v="0"/>
    <x v="0"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">
  <r>
    <d v="2024-08-21T00:00:00"/>
    <s v="Aug"/>
    <s v="Mittwoch"/>
    <s v=" 09:00:08"/>
    <x v="0"/>
    <m/>
    <m/>
    <m/>
    <m/>
    <m/>
    <m/>
    <m/>
    <m/>
    <m/>
    <m/>
    <m/>
    <m/>
    <m/>
    <m/>
    <m/>
    <m/>
    <m/>
    <m/>
    <n v="1"/>
  </r>
  <r>
    <d v="2024-08-26T00:00:00"/>
    <s v="Aug"/>
    <s v="Montag"/>
    <s v=" 09:01:31"/>
    <x v="0"/>
    <m/>
    <m/>
    <m/>
    <m/>
    <m/>
    <n v="1"/>
    <m/>
    <m/>
    <m/>
    <m/>
    <m/>
    <m/>
    <m/>
    <m/>
    <m/>
    <m/>
    <m/>
    <m/>
    <m/>
  </r>
  <r>
    <d v="2024-08-15T00:00:00"/>
    <s v="Aug"/>
    <s v="Donnerstag"/>
    <s v=" 09:03:19"/>
    <x v="0"/>
    <m/>
    <m/>
    <m/>
    <m/>
    <m/>
    <m/>
    <m/>
    <m/>
    <n v="1"/>
    <m/>
    <m/>
    <m/>
    <m/>
    <m/>
    <m/>
    <m/>
    <m/>
    <m/>
    <m/>
  </r>
  <r>
    <d v="2024-08-06T00:00:00"/>
    <s v="Aug"/>
    <s v="Dienstag"/>
    <s v=" 09:03:33"/>
    <x v="0"/>
    <m/>
    <m/>
    <m/>
    <m/>
    <m/>
    <m/>
    <m/>
    <m/>
    <m/>
    <m/>
    <m/>
    <m/>
    <m/>
    <m/>
    <n v="1"/>
    <m/>
    <m/>
    <m/>
    <m/>
  </r>
  <r>
    <d v="2024-08-20T00:00:00"/>
    <s v="Aug"/>
    <s v="Dienstag"/>
    <s v=" 09:04:46"/>
    <x v="0"/>
    <m/>
    <m/>
    <m/>
    <m/>
    <n v="1"/>
    <m/>
    <m/>
    <m/>
    <m/>
    <m/>
    <m/>
    <m/>
    <m/>
    <m/>
    <m/>
    <m/>
    <m/>
    <m/>
    <m/>
  </r>
  <r>
    <d v="2024-08-19T00:00:00"/>
    <s v="Aug"/>
    <s v="Montag"/>
    <s v=" 09:05:06"/>
    <x v="0"/>
    <m/>
    <n v="1"/>
    <m/>
    <m/>
    <m/>
    <m/>
    <m/>
    <m/>
    <m/>
    <m/>
    <m/>
    <m/>
    <m/>
    <m/>
    <m/>
    <m/>
    <m/>
    <m/>
    <m/>
  </r>
  <r>
    <d v="2024-08-19T00:00:00"/>
    <s v="Aug"/>
    <s v="Montag"/>
    <s v=" 09:05:08"/>
    <x v="0"/>
    <m/>
    <m/>
    <m/>
    <m/>
    <m/>
    <m/>
    <n v="1"/>
    <m/>
    <m/>
    <m/>
    <m/>
    <m/>
    <m/>
    <m/>
    <m/>
    <m/>
    <m/>
    <m/>
    <m/>
  </r>
  <r>
    <d v="2024-08-07T00:00:00"/>
    <s v="Aug"/>
    <s v="Mittwoch"/>
    <s v=" 09:06:11"/>
    <x v="0"/>
    <m/>
    <m/>
    <m/>
    <m/>
    <m/>
    <n v="1"/>
    <m/>
    <m/>
    <m/>
    <m/>
    <m/>
    <m/>
    <m/>
    <m/>
    <m/>
    <m/>
    <m/>
    <m/>
    <m/>
  </r>
  <r>
    <d v="2024-08-12T00:00:00"/>
    <s v="Aug"/>
    <s v="Montag"/>
    <s v=" 09:06:23"/>
    <x v="0"/>
    <m/>
    <m/>
    <m/>
    <m/>
    <m/>
    <n v="1"/>
    <m/>
    <m/>
    <m/>
    <m/>
    <m/>
    <m/>
    <m/>
    <m/>
    <m/>
    <m/>
    <m/>
    <m/>
    <m/>
  </r>
  <r>
    <d v="2024-08-28T00:00:00"/>
    <s v="Aug"/>
    <s v="Mittwoch"/>
    <s v=" 09:06:25"/>
    <x v="0"/>
    <m/>
    <m/>
    <m/>
    <m/>
    <m/>
    <m/>
    <m/>
    <m/>
    <m/>
    <m/>
    <m/>
    <m/>
    <m/>
    <m/>
    <m/>
    <m/>
    <m/>
    <m/>
    <n v="1"/>
  </r>
  <r>
    <d v="2024-08-22T00:00:00"/>
    <s v="Aug"/>
    <s v="Donnerstag"/>
    <s v=" 09:06:27"/>
    <x v="0"/>
    <m/>
    <m/>
    <m/>
    <m/>
    <m/>
    <m/>
    <m/>
    <m/>
    <n v="1"/>
    <m/>
    <m/>
    <m/>
    <m/>
    <m/>
    <m/>
    <m/>
    <m/>
    <m/>
    <m/>
  </r>
  <r>
    <d v="2024-08-12T00:00:00"/>
    <s v="Aug"/>
    <s v="Montag"/>
    <s v=" 09:08:24"/>
    <x v="0"/>
    <m/>
    <m/>
    <m/>
    <m/>
    <m/>
    <m/>
    <m/>
    <m/>
    <m/>
    <m/>
    <m/>
    <m/>
    <m/>
    <m/>
    <m/>
    <n v="1"/>
    <m/>
    <m/>
    <m/>
  </r>
  <r>
    <d v="2024-08-30T00:00:00"/>
    <s v="Aug"/>
    <s v="Freitag"/>
    <s v=" 09:08:43"/>
    <x v="0"/>
    <m/>
    <m/>
    <m/>
    <m/>
    <m/>
    <m/>
    <n v="1"/>
    <m/>
    <m/>
    <m/>
    <m/>
    <m/>
    <m/>
    <m/>
    <m/>
    <m/>
    <m/>
    <m/>
    <m/>
  </r>
  <r>
    <d v="2024-08-28T00:00:00"/>
    <s v="Aug"/>
    <s v="Mittwoch"/>
    <s v=" 09:09:18"/>
    <x v="0"/>
    <m/>
    <m/>
    <m/>
    <m/>
    <m/>
    <m/>
    <m/>
    <m/>
    <m/>
    <m/>
    <m/>
    <m/>
    <m/>
    <m/>
    <m/>
    <n v="1"/>
    <m/>
    <m/>
    <m/>
  </r>
  <r>
    <d v="2024-08-19T00:00:00"/>
    <s v="Aug"/>
    <s v="Montag"/>
    <s v=" 09:10:25"/>
    <x v="0"/>
    <m/>
    <m/>
    <m/>
    <m/>
    <m/>
    <m/>
    <m/>
    <m/>
    <n v="1"/>
    <m/>
    <m/>
    <m/>
    <m/>
    <m/>
    <m/>
    <m/>
    <m/>
    <m/>
    <m/>
  </r>
  <r>
    <d v="2024-08-22T00:00:00"/>
    <s v="Aug"/>
    <s v="Donnerstag"/>
    <s v=" 09:11:17"/>
    <x v="0"/>
    <m/>
    <m/>
    <m/>
    <m/>
    <m/>
    <m/>
    <m/>
    <m/>
    <n v="1"/>
    <m/>
    <m/>
    <m/>
    <m/>
    <m/>
    <m/>
    <m/>
    <m/>
    <m/>
    <m/>
  </r>
  <r>
    <d v="2024-08-27T00:00:00"/>
    <s v="Aug"/>
    <s v="Dienstag"/>
    <s v=" 09:13:53"/>
    <x v="0"/>
    <m/>
    <m/>
    <m/>
    <m/>
    <m/>
    <m/>
    <m/>
    <m/>
    <n v="1"/>
    <m/>
    <m/>
    <m/>
    <m/>
    <m/>
    <m/>
    <m/>
    <m/>
    <m/>
    <m/>
  </r>
  <r>
    <d v="2024-08-20T00:00:00"/>
    <s v="Aug"/>
    <s v="Dienstag"/>
    <s v=" 09:14:11"/>
    <x v="0"/>
    <m/>
    <m/>
    <m/>
    <m/>
    <m/>
    <m/>
    <m/>
    <m/>
    <n v="1"/>
    <m/>
    <m/>
    <m/>
    <m/>
    <m/>
    <m/>
    <m/>
    <m/>
    <m/>
    <m/>
  </r>
  <r>
    <d v="2024-08-30T00:00:00"/>
    <s v="Aug"/>
    <s v="Freitag"/>
    <s v=" 09:14:13"/>
    <x v="0"/>
    <m/>
    <m/>
    <m/>
    <n v="1"/>
    <m/>
    <m/>
    <m/>
    <m/>
    <m/>
    <m/>
    <m/>
    <m/>
    <m/>
    <m/>
    <m/>
    <m/>
    <m/>
    <m/>
    <m/>
  </r>
  <r>
    <d v="2024-08-06T00:00:00"/>
    <s v="Aug"/>
    <s v="Dienstag"/>
    <s v=" 09:14:36"/>
    <x v="0"/>
    <m/>
    <m/>
    <m/>
    <m/>
    <m/>
    <m/>
    <m/>
    <m/>
    <m/>
    <m/>
    <m/>
    <m/>
    <m/>
    <n v="1"/>
    <m/>
    <m/>
    <m/>
    <m/>
    <m/>
  </r>
  <r>
    <d v="2024-08-23T00:00:00"/>
    <s v="Aug"/>
    <s v="Freitag"/>
    <s v=" 09:15:38"/>
    <x v="0"/>
    <m/>
    <m/>
    <m/>
    <m/>
    <m/>
    <m/>
    <m/>
    <m/>
    <n v="1"/>
    <m/>
    <m/>
    <m/>
    <m/>
    <m/>
    <m/>
    <m/>
    <m/>
    <m/>
    <m/>
  </r>
  <r>
    <d v="2024-08-30T00:00:00"/>
    <s v="Aug"/>
    <s v="Freitag"/>
    <s v=" 09:15:56"/>
    <x v="0"/>
    <m/>
    <m/>
    <m/>
    <m/>
    <m/>
    <m/>
    <m/>
    <m/>
    <m/>
    <n v="1"/>
    <m/>
    <m/>
    <m/>
    <m/>
    <m/>
    <m/>
    <m/>
    <m/>
    <m/>
  </r>
  <r>
    <d v="2024-08-12T00:00:00"/>
    <s v="Aug"/>
    <s v="Montag"/>
    <s v=" 09:16:09"/>
    <x v="0"/>
    <m/>
    <m/>
    <m/>
    <m/>
    <m/>
    <n v="1"/>
    <m/>
    <m/>
    <m/>
    <m/>
    <m/>
    <m/>
    <m/>
    <m/>
    <m/>
    <m/>
    <m/>
    <m/>
    <m/>
  </r>
  <r>
    <d v="2024-08-12T00:00:00"/>
    <s v="Aug"/>
    <s v="Montag"/>
    <s v=" 09:16:10"/>
    <x v="0"/>
    <m/>
    <m/>
    <m/>
    <m/>
    <m/>
    <m/>
    <m/>
    <m/>
    <n v="1"/>
    <m/>
    <m/>
    <m/>
    <m/>
    <m/>
    <m/>
    <m/>
    <m/>
    <m/>
    <m/>
  </r>
  <r>
    <d v="2024-08-12T00:00:00"/>
    <s v="Aug"/>
    <s v="Montag"/>
    <s v=" 09:16:12"/>
    <x v="0"/>
    <m/>
    <m/>
    <m/>
    <m/>
    <m/>
    <m/>
    <m/>
    <m/>
    <m/>
    <m/>
    <m/>
    <m/>
    <m/>
    <m/>
    <n v="1"/>
    <m/>
    <m/>
    <m/>
    <m/>
  </r>
  <r>
    <d v="2024-08-13T00:00:00"/>
    <s v="Aug"/>
    <s v="Dienstag"/>
    <s v=" 09:16:31"/>
    <x v="0"/>
    <m/>
    <m/>
    <m/>
    <m/>
    <m/>
    <m/>
    <m/>
    <m/>
    <n v="1"/>
    <m/>
    <m/>
    <m/>
    <m/>
    <m/>
    <m/>
    <m/>
    <m/>
    <m/>
    <m/>
  </r>
  <r>
    <d v="2024-08-21T00:00:00"/>
    <s v="Aug"/>
    <s v="Mittwoch"/>
    <s v=" 09:16:31"/>
    <x v="0"/>
    <m/>
    <m/>
    <m/>
    <m/>
    <m/>
    <n v="1"/>
    <m/>
    <m/>
    <m/>
    <m/>
    <m/>
    <m/>
    <m/>
    <m/>
    <m/>
    <m/>
    <m/>
    <m/>
    <m/>
  </r>
  <r>
    <d v="2024-08-12T00:00:00"/>
    <s v="Aug"/>
    <s v="Montag"/>
    <s v=" 09:16:32"/>
    <x v="0"/>
    <m/>
    <m/>
    <m/>
    <m/>
    <m/>
    <m/>
    <m/>
    <m/>
    <m/>
    <m/>
    <m/>
    <m/>
    <m/>
    <m/>
    <m/>
    <m/>
    <m/>
    <n v="1"/>
    <m/>
  </r>
  <r>
    <d v="2024-08-14T00:00:00"/>
    <s v="Aug"/>
    <s v="Mittwoch"/>
    <s v=" 09:17:39"/>
    <x v="0"/>
    <m/>
    <m/>
    <m/>
    <m/>
    <m/>
    <n v="1"/>
    <m/>
    <m/>
    <m/>
    <m/>
    <m/>
    <m/>
    <m/>
    <m/>
    <m/>
    <m/>
    <m/>
    <m/>
    <m/>
  </r>
  <r>
    <d v="2024-08-01T00:00:00"/>
    <s v="Aug"/>
    <s v="Donnerstag"/>
    <s v=" 09:17:59"/>
    <x v="0"/>
    <m/>
    <m/>
    <m/>
    <m/>
    <m/>
    <m/>
    <m/>
    <m/>
    <m/>
    <m/>
    <m/>
    <m/>
    <m/>
    <m/>
    <m/>
    <m/>
    <m/>
    <m/>
    <n v="1"/>
  </r>
  <r>
    <d v="2024-08-15T00:00:00"/>
    <s v="Aug"/>
    <s v="Donnerstag"/>
    <s v=" 09:18:30"/>
    <x v="0"/>
    <m/>
    <m/>
    <m/>
    <n v="1"/>
    <m/>
    <m/>
    <m/>
    <m/>
    <m/>
    <m/>
    <m/>
    <m/>
    <m/>
    <m/>
    <m/>
    <m/>
    <m/>
    <m/>
    <m/>
  </r>
  <r>
    <d v="2024-08-12T00:00:00"/>
    <s v="Aug"/>
    <s v="Montag"/>
    <s v=" 09:18:43"/>
    <x v="0"/>
    <m/>
    <m/>
    <m/>
    <m/>
    <m/>
    <m/>
    <m/>
    <m/>
    <m/>
    <m/>
    <m/>
    <m/>
    <m/>
    <m/>
    <n v="1"/>
    <m/>
    <m/>
    <m/>
    <m/>
  </r>
  <r>
    <d v="2024-08-20T00:00:00"/>
    <s v="Aug"/>
    <s v="Dienstag"/>
    <s v=" 09:19:24"/>
    <x v="0"/>
    <m/>
    <m/>
    <m/>
    <m/>
    <n v="1"/>
    <m/>
    <m/>
    <m/>
    <m/>
    <m/>
    <m/>
    <m/>
    <m/>
    <m/>
    <m/>
    <m/>
    <m/>
    <m/>
    <m/>
  </r>
  <r>
    <d v="2024-08-19T00:00:00"/>
    <s v="Aug"/>
    <s v="Montag"/>
    <s v=" 09:20:36"/>
    <x v="0"/>
    <m/>
    <m/>
    <m/>
    <m/>
    <m/>
    <m/>
    <m/>
    <m/>
    <m/>
    <m/>
    <m/>
    <m/>
    <m/>
    <m/>
    <m/>
    <m/>
    <m/>
    <m/>
    <n v="1"/>
  </r>
  <r>
    <d v="2024-08-15T00:00:00"/>
    <s v="Aug"/>
    <s v="Donnerstag"/>
    <s v=" 09:21:09"/>
    <x v="0"/>
    <m/>
    <m/>
    <m/>
    <n v="1"/>
    <m/>
    <m/>
    <m/>
    <m/>
    <m/>
    <m/>
    <m/>
    <m/>
    <m/>
    <m/>
    <m/>
    <m/>
    <m/>
    <m/>
    <m/>
  </r>
  <r>
    <d v="2024-08-02T00:00:00"/>
    <s v="Aug"/>
    <s v="Freitag"/>
    <s v=" 09:21:47"/>
    <x v="0"/>
    <m/>
    <m/>
    <m/>
    <m/>
    <m/>
    <m/>
    <m/>
    <m/>
    <m/>
    <m/>
    <m/>
    <m/>
    <m/>
    <m/>
    <m/>
    <n v="1"/>
    <m/>
    <m/>
    <m/>
  </r>
  <r>
    <d v="2024-08-16T00:00:00"/>
    <s v="Aug"/>
    <s v="Freitag"/>
    <s v=" 09:21:57"/>
    <x v="0"/>
    <m/>
    <m/>
    <m/>
    <n v="1"/>
    <m/>
    <m/>
    <m/>
    <m/>
    <m/>
    <m/>
    <m/>
    <m/>
    <m/>
    <m/>
    <m/>
    <m/>
    <m/>
    <m/>
    <m/>
  </r>
  <r>
    <d v="2024-08-30T00:00:00"/>
    <s v="Aug"/>
    <s v="Freitag"/>
    <s v=" 09:22:34"/>
    <x v="0"/>
    <m/>
    <m/>
    <m/>
    <m/>
    <m/>
    <m/>
    <m/>
    <m/>
    <n v="1"/>
    <m/>
    <m/>
    <m/>
    <m/>
    <m/>
    <m/>
    <m/>
    <m/>
    <m/>
    <m/>
  </r>
  <r>
    <d v="2024-08-14T00:00:00"/>
    <s v="Aug"/>
    <s v="Mittwoch"/>
    <s v=" 09:23:38"/>
    <x v="0"/>
    <m/>
    <m/>
    <n v="1"/>
    <m/>
    <m/>
    <m/>
    <m/>
    <m/>
    <m/>
    <m/>
    <m/>
    <m/>
    <m/>
    <m/>
    <m/>
    <m/>
    <m/>
    <m/>
    <m/>
  </r>
  <r>
    <d v="2024-08-01T00:00:00"/>
    <s v="Aug"/>
    <s v="Donnerstag"/>
    <s v=" 09:24:23"/>
    <x v="0"/>
    <m/>
    <m/>
    <m/>
    <n v="1"/>
    <m/>
    <m/>
    <m/>
    <m/>
    <m/>
    <m/>
    <m/>
    <m/>
    <m/>
    <m/>
    <m/>
    <m/>
    <m/>
    <m/>
    <m/>
  </r>
  <r>
    <d v="2024-08-06T00:00:00"/>
    <s v="Aug"/>
    <s v="Dienstag"/>
    <s v=" 09:26:42"/>
    <x v="0"/>
    <m/>
    <m/>
    <m/>
    <m/>
    <m/>
    <m/>
    <m/>
    <m/>
    <m/>
    <m/>
    <m/>
    <m/>
    <m/>
    <m/>
    <m/>
    <n v="1"/>
    <m/>
    <m/>
    <m/>
  </r>
  <r>
    <d v="2024-08-23T00:00:00"/>
    <s v="Aug"/>
    <s v="Freitag"/>
    <s v=" 09:27:52"/>
    <x v="0"/>
    <m/>
    <m/>
    <m/>
    <n v="1"/>
    <m/>
    <m/>
    <m/>
    <m/>
    <m/>
    <m/>
    <m/>
    <m/>
    <m/>
    <m/>
    <m/>
    <m/>
    <m/>
    <m/>
    <m/>
  </r>
  <r>
    <d v="2024-08-12T00:00:00"/>
    <s v="Aug"/>
    <s v="Montag"/>
    <s v=" 09:29:39"/>
    <x v="0"/>
    <m/>
    <m/>
    <m/>
    <m/>
    <m/>
    <m/>
    <m/>
    <m/>
    <n v="1"/>
    <m/>
    <m/>
    <m/>
    <m/>
    <m/>
    <m/>
    <m/>
    <m/>
    <m/>
    <m/>
  </r>
  <r>
    <d v="2024-08-12T00:00:00"/>
    <s v="Aug"/>
    <s v="Montag"/>
    <s v=" 09:30:33"/>
    <x v="0"/>
    <m/>
    <m/>
    <m/>
    <m/>
    <m/>
    <m/>
    <m/>
    <m/>
    <m/>
    <m/>
    <m/>
    <m/>
    <m/>
    <n v="1"/>
    <m/>
    <m/>
    <m/>
    <m/>
    <m/>
  </r>
  <r>
    <d v="2024-08-16T00:00:00"/>
    <s v="Aug"/>
    <s v="Freitag"/>
    <s v=" 09:30:44"/>
    <x v="0"/>
    <m/>
    <m/>
    <m/>
    <m/>
    <m/>
    <m/>
    <n v="1"/>
    <m/>
    <m/>
    <m/>
    <m/>
    <m/>
    <m/>
    <m/>
    <m/>
    <m/>
    <m/>
    <m/>
    <m/>
  </r>
  <r>
    <d v="2024-08-15T00:00:00"/>
    <s v="Aug"/>
    <s v="Donnerstag"/>
    <s v=" 09:31:00"/>
    <x v="0"/>
    <m/>
    <m/>
    <m/>
    <n v="1"/>
    <m/>
    <m/>
    <m/>
    <m/>
    <m/>
    <m/>
    <m/>
    <m/>
    <m/>
    <m/>
    <m/>
    <m/>
    <m/>
    <m/>
    <m/>
  </r>
  <r>
    <d v="2024-08-24T00:00:00"/>
    <s v="Aug"/>
    <s v="Samstag"/>
    <s v=" 09:31:06"/>
    <x v="1"/>
    <m/>
    <m/>
    <m/>
    <m/>
    <m/>
    <m/>
    <m/>
    <m/>
    <n v="1"/>
    <m/>
    <m/>
    <m/>
    <m/>
    <m/>
    <m/>
    <m/>
    <m/>
    <m/>
    <m/>
  </r>
  <r>
    <d v="2024-08-05T00:00:00"/>
    <s v="Aug"/>
    <s v="Montag"/>
    <s v=" 09:31:39"/>
    <x v="1"/>
    <n v="1"/>
    <m/>
    <m/>
    <m/>
    <m/>
    <m/>
    <m/>
    <m/>
    <m/>
    <m/>
    <m/>
    <m/>
    <m/>
    <m/>
    <m/>
    <m/>
    <m/>
    <m/>
    <m/>
  </r>
  <r>
    <d v="2024-08-21T00:00:00"/>
    <s v="Aug"/>
    <s v="Mittwoch"/>
    <s v=" 09:32:10"/>
    <x v="1"/>
    <m/>
    <m/>
    <m/>
    <m/>
    <m/>
    <m/>
    <m/>
    <n v="1"/>
    <m/>
    <m/>
    <m/>
    <m/>
    <m/>
    <m/>
    <m/>
    <m/>
    <m/>
    <m/>
    <m/>
  </r>
  <r>
    <d v="2024-08-10T00:00:00"/>
    <s v="Aug"/>
    <s v="Samstag"/>
    <s v=" 09:32:18"/>
    <x v="1"/>
    <m/>
    <m/>
    <m/>
    <m/>
    <m/>
    <n v="1"/>
    <m/>
    <m/>
    <m/>
    <m/>
    <m/>
    <m/>
    <m/>
    <m/>
    <m/>
    <m/>
    <m/>
    <m/>
    <m/>
  </r>
  <r>
    <d v="2024-08-13T00:00:00"/>
    <s v="Aug"/>
    <s v="Dienstag"/>
    <s v=" 09:32:57"/>
    <x v="1"/>
    <m/>
    <m/>
    <m/>
    <m/>
    <m/>
    <m/>
    <m/>
    <m/>
    <n v="1"/>
    <m/>
    <m/>
    <m/>
    <m/>
    <m/>
    <m/>
    <m/>
    <m/>
    <m/>
    <m/>
  </r>
  <r>
    <d v="2024-08-02T00:00:00"/>
    <s v="Aug"/>
    <s v="Freitag"/>
    <s v=" 09:33:00"/>
    <x v="1"/>
    <m/>
    <m/>
    <m/>
    <m/>
    <m/>
    <m/>
    <m/>
    <m/>
    <n v="1"/>
    <m/>
    <m/>
    <m/>
    <m/>
    <m/>
    <m/>
    <m/>
    <m/>
    <m/>
    <m/>
  </r>
  <r>
    <d v="2024-08-02T00:00:00"/>
    <s v="Aug"/>
    <s v="Freitag"/>
    <s v=" 09:33:01"/>
    <x v="1"/>
    <m/>
    <m/>
    <m/>
    <m/>
    <m/>
    <m/>
    <m/>
    <m/>
    <n v="1"/>
    <m/>
    <m/>
    <m/>
    <m/>
    <m/>
    <m/>
    <m/>
    <m/>
    <m/>
    <m/>
  </r>
  <r>
    <d v="2024-08-22T00:00:00"/>
    <s v="Aug"/>
    <s v="Donnerstag"/>
    <s v=" 09:33:16"/>
    <x v="1"/>
    <m/>
    <m/>
    <m/>
    <m/>
    <m/>
    <m/>
    <m/>
    <m/>
    <n v="1"/>
    <m/>
    <m/>
    <m/>
    <m/>
    <m/>
    <m/>
    <m/>
    <m/>
    <m/>
    <m/>
  </r>
  <r>
    <d v="2024-08-30T00:00:00"/>
    <s v="Aug"/>
    <s v="Freitag"/>
    <s v=" 09:34:15"/>
    <x v="1"/>
    <m/>
    <m/>
    <m/>
    <m/>
    <m/>
    <m/>
    <m/>
    <n v="1"/>
    <m/>
    <m/>
    <m/>
    <m/>
    <m/>
    <m/>
    <m/>
    <m/>
    <m/>
    <m/>
    <m/>
  </r>
  <r>
    <d v="2024-08-29T00:00:00"/>
    <s v="Aug"/>
    <s v="Donnerstag"/>
    <s v=" 09:35:48"/>
    <x v="1"/>
    <m/>
    <m/>
    <m/>
    <m/>
    <m/>
    <m/>
    <m/>
    <m/>
    <m/>
    <m/>
    <m/>
    <m/>
    <m/>
    <m/>
    <m/>
    <m/>
    <m/>
    <m/>
    <n v="1"/>
  </r>
  <r>
    <d v="2024-08-06T00:00:00"/>
    <s v="Aug"/>
    <s v="Dienstag"/>
    <s v=" 09:35:50"/>
    <x v="1"/>
    <m/>
    <m/>
    <m/>
    <m/>
    <m/>
    <m/>
    <m/>
    <m/>
    <n v="1"/>
    <m/>
    <m/>
    <m/>
    <m/>
    <m/>
    <m/>
    <m/>
    <m/>
    <m/>
    <m/>
  </r>
  <r>
    <d v="2024-08-12T00:00:00"/>
    <s v="Aug"/>
    <s v="Montag"/>
    <s v=" 09:36:26"/>
    <x v="1"/>
    <m/>
    <m/>
    <m/>
    <m/>
    <m/>
    <m/>
    <m/>
    <m/>
    <n v="1"/>
    <m/>
    <m/>
    <m/>
    <m/>
    <m/>
    <m/>
    <m/>
    <m/>
    <m/>
    <m/>
  </r>
  <r>
    <d v="2024-08-14T00:00:00"/>
    <s v="Aug"/>
    <s v="Mittwoch"/>
    <s v=" 09:36:31"/>
    <x v="1"/>
    <m/>
    <m/>
    <m/>
    <m/>
    <m/>
    <m/>
    <m/>
    <m/>
    <n v="1"/>
    <m/>
    <m/>
    <m/>
    <m/>
    <m/>
    <m/>
    <m/>
    <m/>
    <m/>
    <m/>
  </r>
  <r>
    <d v="2024-08-06T00:00:00"/>
    <s v="Aug"/>
    <s v="Dienstag"/>
    <s v=" 09:37:30"/>
    <x v="1"/>
    <m/>
    <m/>
    <m/>
    <m/>
    <m/>
    <m/>
    <m/>
    <m/>
    <m/>
    <m/>
    <m/>
    <m/>
    <m/>
    <n v="1"/>
    <m/>
    <m/>
    <m/>
    <m/>
    <m/>
  </r>
  <r>
    <d v="2024-08-17T00:00:00"/>
    <s v="Aug"/>
    <s v="Samstag"/>
    <s v=" 09:38:12"/>
    <x v="1"/>
    <m/>
    <m/>
    <m/>
    <m/>
    <m/>
    <m/>
    <m/>
    <m/>
    <m/>
    <m/>
    <m/>
    <m/>
    <m/>
    <m/>
    <m/>
    <m/>
    <m/>
    <m/>
    <n v="1"/>
  </r>
  <r>
    <d v="2024-08-09T00:00:00"/>
    <s v="Aug"/>
    <s v="Freitag"/>
    <s v=" 09:39:55"/>
    <x v="0"/>
    <m/>
    <m/>
    <m/>
    <m/>
    <m/>
    <m/>
    <m/>
    <m/>
    <n v="1"/>
    <m/>
    <m/>
    <m/>
    <m/>
    <m/>
    <m/>
    <m/>
    <m/>
    <m/>
    <m/>
  </r>
  <r>
    <d v="2024-08-31T00:00:00"/>
    <s v="Aug"/>
    <s v="Samstag"/>
    <s v=" 09:40:10"/>
    <x v="1"/>
    <m/>
    <m/>
    <m/>
    <m/>
    <m/>
    <m/>
    <m/>
    <m/>
    <n v="1"/>
    <m/>
    <m/>
    <m/>
    <m/>
    <m/>
    <m/>
    <m/>
    <m/>
    <m/>
    <m/>
  </r>
  <r>
    <d v="2024-08-31T00:00:00"/>
    <s v="Aug"/>
    <s v="Samstag"/>
    <s v=" 09:40:13"/>
    <x v="1"/>
    <m/>
    <m/>
    <m/>
    <n v="1"/>
    <m/>
    <m/>
    <m/>
    <m/>
    <m/>
    <m/>
    <m/>
    <m/>
    <m/>
    <m/>
    <m/>
    <m/>
    <m/>
    <m/>
    <m/>
  </r>
  <r>
    <d v="2024-08-31T00:00:00"/>
    <s v="Aug"/>
    <s v="Samstag"/>
    <s v=" 09:40:16"/>
    <x v="1"/>
    <n v="1"/>
    <m/>
    <m/>
    <m/>
    <m/>
    <m/>
    <m/>
    <m/>
    <m/>
    <m/>
    <m/>
    <m/>
    <m/>
    <m/>
    <m/>
    <m/>
    <m/>
    <m/>
    <m/>
  </r>
  <r>
    <d v="2024-08-22T00:00:00"/>
    <s v="Aug"/>
    <s v="Donnerstag"/>
    <s v=" 09:40:53"/>
    <x v="0"/>
    <m/>
    <m/>
    <m/>
    <m/>
    <m/>
    <m/>
    <m/>
    <m/>
    <m/>
    <m/>
    <m/>
    <m/>
    <m/>
    <n v="1"/>
    <m/>
    <m/>
    <m/>
    <m/>
    <m/>
  </r>
  <r>
    <d v="2024-08-12T00:00:00"/>
    <s v="Aug"/>
    <s v="Montag"/>
    <s v=" 09:40:57"/>
    <x v="0"/>
    <m/>
    <m/>
    <m/>
    <m/>
    <m/>
    <n v="1"/>
    <m/>
    <m/>
    <m/>
    <m/>
    <m/>
    <m/>
    <m/>
    <m/>
    <m/>
    <m/>
    <m/>
    <m/>
    <m/>
  </r>
  <r>
    <d v="2024-08-12T00:00:00"/>
    <s v="Aug"/>
    <s v="Montag"/>
    <s v=" 09:40:58"/>
    <x v="0"/>
    <m/>
    <m/>
    <m/>
    <m/>
    <m/>
    <n v="1"/>
    <m/>
    <m/>
    <m/>
    <m/>
    <m/>
    <m/>
    <m/>
    <m/>
    <m/>
    <m/>
    <m/>
    <m/>
    <m/>
  </r>
  <r>
    <d v="2024-08-12T00:00:00"/>
    <s v="Aug"/>
    <s v="Montag"/>
    <s v=" 09:41:01"/>
    <x v="0"/>
    <m/>
    <m/>
    <m/>
    <m/>
    <m/>
    <m/>
    <m/>
    <m/>
    <n v="1"/>
    <m/>
    <m/>
    <m/>
    <m/>
    <m/>
    <m/>
    <m/>
    <m/>
    <m/>
    <m/>
  </r>
  <r>
    <d v="2024-08-10T00:00:00"/>
    <s v="Aug"/>
    <s v="Samstag"/>
    <s v=" 09:41:31"/>
    <x v="1"/>
    <m/>
    <m/>
    <m/>
    <m/>
    <m/>
    <n v="1"/>
    <m/>
    <m/>
    <m/>
    <m/>
    <m/>
    <m/>
    <m/>
    <m/>
    <m/>
    <m/>
    <m/>
    <m/>
    <m/>
  </r>
  <r>
    <d v="2024-08-14T00:00:00"/>
    <s v="Aug"/>
    <s v="Mittwoch"/>
    <s v=" 09:42:08"/>
    <x v="0"/>
    <m/>
    <m/>
    <m/>
    <m/>
    <m/>
    <m/>
    <m/>
    <m/>
    <n v="1"/>
    <m/>
    <m/>
    <m/>
    <m/>
    <m/>
    <m/>
    <m/>
    <m/>
    <m/>
    <m/>
  </r>
  <r>
    <d v="2024-08-16T00:00:00"/>
    <s v="Aug"/>
    <s v="Freitag"/>
    <s v=" 09:42:17"/>
    <x v="0"/>
    <m/>
    <m/>
    <m/>
    <m/>
    <m/>
    <m/>
    <m/>
    <m/>
    <n v="1"/>
    <m/>
    <m/>
    <m/>
    <m/>
    <m/>
    <m/>
    <m/>
    <m/>
    <m/>
    <m/>
  </r>
  <r>
    <d v="2024-08-21T00:00:00"/>
    <s v="Aug"/>
    <s v="Mittwoch"/>
    <s v=" 09:43:23"/>
    <x v="0"/>
    <m/>
    <m/>
    <m/>
    <n v="1"/>
    <m/>
    <m/>
    <m/>
    <m/>
    <m/>
    <m/>
    <m/>
    <m/>
    <m/>
    <m/>
    <m/>
    <m/>
    <m/>
    <m/>
    <m/>
  </r>
  <r>
    <d v="2024-08-20T00:00:00"/>
    <s v="Aug"/>
    <s v="Dienstag"/>
    <s v=" 09:43:39"/>
    <x v="0"/>
    <m/>
    <m/>
    <m/>
    <m/>
    <m/>
    <n v="1"/>
    <m/>
    <m/>
    <m/>
    <m/>
    <m/>
    <m/>
    <m/>
    <m/>
    <m/>
    <m/>
    <m/>
    <m/>
    <m/>
  </r>
  <r>
    <d v="2024-08-01T00:00:00"/>
    <s v="Aug"/>
    <s v="Donnerstag"/>
    <s v=" 09:44:12"/>
    <x v="0"/>
    <m/>
    <m/>
    <m/>
    <m/>
    <m/>
    <n v="1"/>
    <m/>
    <m/>
    <m/>
    <m/>
    <m/>
    <m/>
    <m/>
    <m/>
    <m/>
    <m/>
    <m/>
    <m/>
    <m/>
  </r>
  <r>
    <d v="2024-08-28T00:00:00"/>
    <s v="Aug"/>
    <s v="Mittwoch"/>
    <s v=" 09:44:29"/>
    <x v="0"/>
    <m/>
    <m/>
    <m/>
    <m/>
    <m/>
    <m/>
    <n v="1"/>
    <m/>
    <m/>
    <m/>
    <m/>
    <m/>
    <m/>
    <m/>
    <m/>
    <m/>
    <m/>
    <m/>
    <m/>
  </r>
  <r>
    <d v="2024-08-05T00:00:00"/>
    <s v="Aug"/>
    <s v="Montag"/>
    <s v=" 09:45:01"/>
    <x v="0"/>
    <m/>
    <m/>
    <m/>
    <m/>
    <m/>
    <m/>
    <m/>
    <m/>
    <m/>
    <m/>
    <m/>
    <m/>
    <m/>
    <n v="1"/>
    <m/>
    <m/>
    <m/>
    <m/>
    <m/>
  </r>
  <r>
    <d v="2024-08-21T00:00:00"/>
    <s v="Aug"/>
    <s v="Mittwoch"/>
    <s v=" 09:45:06"/>
    <x v="0"/>
    <m/>
    <m/>
    <m/>
    <m/>
    <m/>
    <m/>
    <m/>
    <m/>
    <m/>
    <m/>
    <m/>
    <m/>
    <m/>
    <m/>
    <n v="1"/>
    <m/>
    <m/>
    <m/>
    <m/>
  </r>
  <r>
    <d v="2024-08-05T00:00:00"/>
    <s v="Aug"/>
    <s v="Montag"/>
    <s v=" 09:45:07"/>
    <x v="0"/>
    <m/>
    <m/>
    <m/>
    <m/>
    <m/>
    <m/>
    <m/>
    <m/>
    <n v="1"/>
    <m/>
    <m/>
    <m/>
    <m/>
    <m/>
    <m/>
    <m/>
    <m/>
    <m/>
    <m/>
  </r>
  <r>
    <d v="2024-08-20T00:00:00"/>
    <s v="Aug"/>
    <s v="Dienstag"/>
    <s v=" 09:46:11"/>
    <x v="0"/>
    <m/>
    <m/>
    <m/>
    <n v="1"/>
    <m/>
    <m/>
    <m/>
    <m/>
    <m/>
    <m/>
    <m/>
    <m/>
    <m/>
    <m/>
    <m/>
    <m/>
    <m/>
    <m/>
    <m/>
  </r>
  <r>
    <d v="2024-08-15T00:00:00"/>
    <s v="Aug"/>
    <s v="Donnerstag"/>
    <s v=" 09:46:28"/>
    <x v="0"/>
    <m/>
    <m/>
    <m/>
    <m/>
    <m/>
    <m/>
    <m/>
    <m/>
    <m/>
    <m/>
    <m/>
    <m/>
    <m/>
    <m/>
    <n v="1"/>
    <m/>
    <m/>
    <m/>
    <m/>
  </r>
  <r>
    <d v="2024-08-16T00:00:00"/>
    <s v="Aug"/>
    <s v="Freitag"/>
    <s v=" 09:46:38"/>
    <x v="0"/>
    <m/>
    <m/>
    <m/>
    <m/>
    <m/>
    <n v="1"/>
    <m/>
    <m/>
    <m/>
    <m/>
    <m/>
    <m/>
    <m/>
    <m/>
    <m/>
    <m/>
    <m/>
    <m/>
    <m/>
  </r>
  <r>
    <d v="2024-08-16T00:00:00"/>
    <s v="Aug"/>
    <s v="Freitag"/>
    <s v=" 09:46:41"/>
    <x v="0"/>
    <m/>
    <m/>
    <m/>
    <m/>
    <m/>
    <n v="1"/>
    <m/>
    <m/>
    <m/>
    <m/>
    <m/>
    <m/>
    <m/>
    <m/>
    <m/>
    <m/>
    <m/>
    <m/>
    <m/>
  </r>
  <r>
    <d v="2024-08-02T00:00:00"/>
    <s v="Aug"/>
    <s v="Freitag"/>
    <s v=" 09:47:32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09:47:53"/>
    <x v="0"/>
    <m/>
    <m/>
    <m/>
    <m/>
    <m/>
    <m/>
    <n v="1"/>
    <m/>
    <m/>
    <m/>
    <m/>
    <m/>
    <m/>
    <m/>
    <m/>
    <m/>
    <m/>
    <m/>
    <m/>
  </r>
  <r>
    <d v="2024-08-26T00:00:00"/>
    <s v="Aug"/>
    <s v="Montag"/>
    <s v=" 09:47:55"/>
    <x v="0"/>
    <m/>
    <n v="1"/>
    <m/>
    <m/>
    <m/>
    <m/>
    <m/>
    <m/>
    <m/>
    <m/>
    <m/>
    <m/>
    <m/>
    <m/>
    <m/>
    <m/>
    <m/>
    <m/>
    <m/>
  </r>
  <r>
    <d v="2024-08-22T00:00:00"/>
    <s v="Aug"/>
    <s v="Donnerstag"/>
    <s v=" 09:48:02"/>
    <x v="0"/>
    <m/>
    <m/>
    <m/>
    <m/>
    <m/>
    <m/>
    <n v="1"/>
    <m/>
    <m/>
    <m/>
    <m/>
    <m/>
    <m/>
    <m/>
    <m/>
    <m/>
    <m/>
    <m/>
    <m/>
  </r>
  <r>
    <d v="2024-08-24T00:00:00"/>
    <s v="Aug"/>
    <s v="Samstag"/>
    <s v=" 09:49:23"/>
    <x v="1"/>
    <m/>
    <m/>
    <m/>
    <m/>
    <m/>
    <m/>
    <m/>
    <m/>
    <m/>
    <m/>
    <m/>
    <m/>
    <m/>
    <m/>
    <n v="1"/>
    <m/>
    <m/>
    <m/>
    <m/>
  </r>
  <r>
    <d v="2024-08-29T00:00:00"/>
    <s v="Aug"/>
    <s v="Donnerstag"/>
    <s v=" 09:49:28"/>
    <x v="0"/>
    <n v="1"/>
    <m/>
    <m/>
    <m/>
    <m/>
    <m/>
    <m/>
    <m/>
    <m/>
    <m/>
    <m/>
    <m/>
    <m/>
    <m/>
    <m/>
    <m/>
    <m/>
    <m/>
    <m/>
  </r>
  <r>
    <d v="2024-08-26T00:00:00"/>
    <s v="Aug"/>
    <s v="Montag"/>
    <s v=" 09:49:54"/>
    <x v="0"/>
    <m/>
    <m/>
    <m/>
    <m/>
    <m/>
    <m/>
    <m/>
    <n v="1"/>
    <m/>
    <m/>
    <m/>
    <m/>
    <m/>
    <m/>
    <m/>
    <m/>
    <m/>
    <m/>
    <m/>
  </r>
  <r>
    <d v="2024-08-23T00:00:00"/>
    <s v="Aug"/>
    <s v="Freitag"/>
    <s v=" 09:49:55"/>
    <x v="0"/>
    <m/>
    <m/>
    <m/>
    <n v="1"/>
    <m/>
    <m/>
    <m/>
    <m/>
    <m/>
    <m/>
    <m/>
    <m/>
    <m/>
    <m/>
    <m/>
    <m/>
    <m/>
    <m/>
    <m/>
  </r>
  <r>
    <d v="2024-08-15T00:00:00"/>
    <s v="Aug"/>
    <s v="Donnerstag"/>
    <s v=" 09:50:59"/>
    <x v="0"/>
    <m/>
    <m/>
    <m/>
    <m/>
    <m/>
    <m/>
    <m/>
    <m/>
    <m/>
    <m/>
    <m/>
    <m/>
    <m/>
    <m/>
    <m/>
    <m/>
    <m/>
    <m/>
    <n v="1"/>
  </r>
  <r>
    <d v="2024-08-28T00:00:00"/>
    <s v="Aug"/>
    <s v="Mittwoch"/>
    <s v=" 09:51:00"/>
    <x v="0"/>
    <m/>
    <m/>
    <m/>
    <m/>
    <m/>
    <m/>
    <m/>
    <m/>
    <m/>
    <m/>
    <m/>
    <m/>
    <m/>
    <m/>
    <m/>
    <m/>
    <m/>
    <m/>
    <n v="1"/>
  </r>
  <r>
    <d v="2024-08-28T00:00:00"/>
    <s v="Aug"/>
    <s v="Mittwoch"/>
    <s v=" 09:51:02"/>
    <x v="0"/>
    <m/>
    <m/>
    <m/>
    <m/>
    <m/>
    <m/>
    <m/>
    <m/>
    <n v="1"/>
    <m/>
    <m/>
    <m/>
    <m/>
    <m/>
    <m/>
    <m/>
    <m/>
    <m/>
    <m/>
  </r>
  <r>
    <d v="2024-08-31T00:00:00"/>
    <s v="Aug"/>
    <s v="Samstag"/>
    <s v=" 09:51:49"/>
    <x v="1"/>
    <m/>
    <m/>
    <m/>
    <m/>
    <m/>
    <m/>
    <m/>
    <m/>
    <m/>
    <m/>
    <m/>
    <m/>
    <m/>
    <n v="1"/>
    <m/>
    <m/>
    <m/>
    <m/>
    <m/>
  </r>
  <r>
    <d v="2024-08-19T00:00:00"/>
    <s v="Aug"/>
    <s v="Montag"/>
    <s v=" 09:51:57"/>
    <x v="0"/>
    <m/>
    <m/>
    <m/>
    <m/>
    <m/>
    <m/>
    <m/>
    <m/>
    <n v="1"/>
    <m/>
    <m/>
    <m/>
    <m/>
    <m/>
    <m/>
    <m/>
    <m/>
    <m/>
    <m/>
  </r>
  <r>
    <d v="2024-08-06T00:00:00"/>
    <s v="Aug"/>
    <s v="Dienstag"/>
    <s v=" 09:52:31"/>
    <x v="0"/>
    <m/>
    <m/>
    <m/>
    <m/>
    <m/>
    <m/>
    <m/>
    <m/>
    <m/>
    <m/>
    <m/>
    <m/>
    <m/>
    <m/>
    <n v="1"/>
    <m/>
    <m/>
    <m/>
    <m/>
  </r>
  <r>
    <d v="2024-08-05T00:00:00"/>
    <s v="Aug"/>
    <s v="Montag"/>
    <s v=" 09:53:46"/>
    <x v="0"/>
    <m/>
    <m/>
    <m/>
    <m/>
    <m/>
    <m/>
    <m/>
    <m/>
    <m/>
    <m/>
    <m/>
    <m/>
    <m/>
    <n v="1"/>
    <m/>
    <m/>
    <m/>
    <m/>
    <m/>
  </r>
  <r>
    <d v="2024-08-27T00:00:00"/>
    <s v="Aug"/>
    <s v="Dienstag"/>
    <s v=" 09:53:46"/>
    <x v="0"/>
    <m/>
    <m/>
    <m/>
    <m/>
    <m/>
    <m/>
    <m/>
    <m/>
    <m/>
    <m/>
    <m/>
    <m/>
    <m/>
    <m/>
    <n v="1"/>
    <m/>
    <m/>
    <m/>
    <m/>
  </r>
  <r>
    <d v="2024-08-05T00:00:00"/>
    <s v="Aug"/>
    <s v="Montag"/>
    <s v=" 09:53:51"/>
    <x v="0"/>
    <m/>
    <m/>
    <m/>
    <n v="1"/>
    <m/>
    <m/>
    <m/>
    <m/>
    <m/>
    <m/>
    <m/>
    <m/>
    <m/>
    <m/>
    <m/>
    <m/>
    <m/>
    <m/>
    <m/>
  </r>
  <r>
    <d v="2024-08-05T00:00:00"/>
    <s v="Aug"/>
    <s v="Montag"/>
    <s v=" 09:53:55"/>
    <x v="0"/>
    <m/>
    <m/>
    <m/>
    <m/>
    <m/>
    <m/>
    <m/>
    <m/>
    <n v="1"/>
    <m/>
    <m/>
    <m/>
    <m/>
    <m/>
    <m/>
    <m/>
    <m/>
    <m/>
    <m/>
  </r>
  <r>
    <d v="2024-08-05T00:00:00"/>
    <s v="Aug"/>
    <s v="Montag"/>
    <s v=" 09:53:56"/>
    <x v="0"/>
    <m/>
    <m/>
    <m/>
    <m/>
    <m/>
    <n v="1"/>
    <m/>
    <m/>
    <m/>
    <m/>
    <m/>
    <m/>
    <m/>
    <m/>
    <m/>
    <m/>
    <m/>
    <m/>
    <m/>
  </r>
  <r>
    <d v="2024-08-26T00:00:00"/>
    <s v="Aug"/>
    <s v="Montag"/>
    <s v=" 09:54:01"/>
    <x v="0"/>
    <n v="1"/>
    <m/>
    <m/>
    <m/>
    <m/>
    <m/>
    <m/>
    <m/>
    <m/>
    <m/>
    <m/>
    <m/>
    <m/>
    <m/>
    <m/>
    <m/>
    <m/>
    <m/>
    <m/>
  </r>
  <r>
    <d v="2024-08-28T00:00:00"/>
    <s v="Aug"/>
    <s v="Mittwoch"/>
    <s v=" 09:56:08"/>
    <x v="0"/>
    <m/>
    <m/>
    <m/>
    <m/>
    <m/>
    <m/>
    <m/>
    <m/>
    <m/>
    <m/>
    <m/>
    <m/>
    <m/>
    <m/>
    <m/>
    <m/>
    <m/>
    <m/>
    <n v="1"/>
  </r>
  <r>
    <d v="2024-08-10T00:00:00"/>
    <s v="Aug"/>
    <s v="Samstag"/>
    <s v=" 09:57:01"/>
    <x v="1"/>
    <m/>
    <m/>
    <m/>
    <m/>
    <m/>
    <m/>
    <m/>
    <m/>
    <m/>
    <m/>
    <m/>
    <m/>
    <m/>
    <m/>
    <n v="1"/>
    <m/>
    <m/>
    <m/>
    <m/>
  </r>
  <r>
    <d v="2024-08-19T00:00:00"/>
    <s v="Aug"/>
    <s v="Montag"/>
    <s v=" 09:57:03"/>
    <x v="0"/>
    <m/>
    <m/>
    <m/>
    <m/>
    <m/>
    <m/>
    <m/>
    <m/>
    <m/>
    <m/>
    <m/>
    <m/>
    <m/>
    <m/>
    <n v="1"/>
    <m/>
    <m/>
    <m/>
    <m/>
  </r>
  <r>
    <d v="2024-08-19T00:00:00"/>
    <s v="Aug"/>
    <s v="Montag"/>
    <s v=" 09:57:06"/>
    <x v="0"/>
    <m/>
    <m/>
    <m/>
    <m/>
    <n v="1"/>
    <m/>
    <m/>
    <m/>
    <m/>
    <m/>
    <m/>
    <m/>
    <m/>
    <m/>
    <m/>
    <m/>
    <m/>
    <m/>
    <m/>
  </r>
  <r>
    <d v="2024-08-19T00:00:00"/>
    <s v="Aug"/>
    <s v="Montag"/>
    <s v=" 09:57:11"/>
    <x v="0"/>
    <m/>
    <m/>
    <m/>
    <m/>
    <m/>
    <m/>
    <m/>
    <m/>
    <n v="1"/>
    <m/>
    <m/>
    <m/>
    <m/>
    <m/>
    <m/>
    <m/>
    <m/>
    <m/>
    <m/>
  </r>
  <r>
    <d v="2024-08-31T00:00:00"/>
    <s v="Aug"/>
    <s v="Samstag"/>
    <s v=" 09:57:13"/>
    <x v="1"/>
    <m/>
    <m/>
    <m/>
    <m/>
    <m/>
    <m/>
    <m/>
    <m/>
    <m/>
    <m/>
    <m/>
    <m/>
    <m/>
    <m/>
    <m/>
    <m/>
    <m/>
    <m/>
    <n v="1"/>
  </r>
  <r>
    <d v="2024-08-05T00:00:00"/>
    <s v="Aug"/>
    <s v="Montag"/>
    <s v=" 09:57:53"/>
    <x v="0"/>
    <m/>
    <m/>
    <m/>
    <m/>
    <m/>
    <m/>
    <m/>
    <m/>
    <m/>
    <m/>
    <m/>
    <m/>
    <m/>
    <n v="1"/>
    <m/>
    <m/>
    <m/>
    <m/>
    <m/>
  </r>
  <r>
    <d v="2024-08-05T00:00:00"/>
    <s v="Aug"/>
    <s v="Montag"/>
    <s v=" 09:57:58"/>
    <x v="0"/>
    <m/>
    <m/>
    <m/>
    <n v="1"/>
    <m/>
    <m/>
    <m/>
    <m/>
    <m/>
    <m/>
    <m/>
    <m/>
    <m/>
    <m/>
    <m/>
    <m/>
    <m/>
    <m/>
    <m/>
  </r>
  <r>
    <d v="2024-08-31T00:00:00"/>
    <s v="Aug"/>
    <s v="Samstag"/>
    <s v=" 09:59:24"/>
    <x v="1"/>
    <m/>
    <m/>
    <m/>
    <m/>
    <m/>
    <m/>
    <m/>
    <m/>
    <n v="1"/>
    <m/>
    <m/>
    <m/>
    <m/>
    <m/>
    <m/>
    <m/>
    <m/>
    <m/>
    <m/>
  </r>
  <r>
    <d v="2024-08-26T00:00:00"/>
    <s v="Aug"/>
    <s v="Montag"/>
    <s v=" 10:00:12"/>
    <x v="0"/>
    <m/>
    <m/>
    <m/>
    <m/>
    <m/>
    <m/>
    <m/>
    <m/>
    <n v="1"/>
    <m/>
    <m/>
    <m/>
    <m/>
    <m/>
    <m/>
    <m/>
    <m/>
    <m/>
    <m/>
  </r>
  <r>
    <d v="2024-08-02T00:00:00"/>
    <s v="Aug"/>
    <s v="Freitag"/>
    <s v=" 10:00:32"/>
    <x v="0"/>
    <m/>
    <m/>
    <m/>
    <n v="1"/>
    <m/>
    <m/>
    <m/>
    <m/>
    <m/>
    <m/>
    <m/>
    <m/>
    <m/>
    <m/>
    <m/>
    <m/>
    <m/>
    <m/>
    <m/>
  </r>
  <r>
    <d v="2024-08-26T00:00:00"/>
    <s v="Aug"/>
    <s v="Montag"/>
    <s v=" 10:00:43"/>
    <x v="0"/>
    <m/>
    <m/>
    <m/>
    <m/>
    <m/>
    <m/>
    <m/>
    <m/>
    <m/>
    <m/>
    <m/>
    <m/>
    <m/>
    <n v="1"/>
    <m/>
    <m/>
    <m/>
    <m/>
    <m/>
  </r>
  <r>
    <d v="2024-08-10T00:00:00"/>
    <s v="Aug"/>
    <s v="Samstag"/>
    <s v=" 10:01:02"/>
    <x v="1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0:01:23"/>
    <x v="0"/>
    <m/>
    <m/>
    <m/>
    <m/>
    <m/>
    <n v="1"/>
    <m/>
    <m/>
    <m/>
    <m/>
    <m/>
    <m/>
    <m/>
    <m/>
    <m/>
    <m/>
    <m/>
    <m/>
    <m/>
  </r>
  <r>
    <d v="2024-08-09T00:00:00"/>
    <s v="Aug"/>
    <s v="Freitag"/>
    <s v=" 10:02:20"/>
    <x v="0"/>
    <m/>
    <m/>
    <m/>
    <m/>
    <m/>
    <m/>
    <n v="1"/>
    <m/>
    <m/>
    <m/>
    <m/>
    <m/>
    <m/>
    <m/>
    <m/>
    <m/>
    <m/>
    <m/>
    <m/>
  </r>
  <r>
    <d v="2024-08-31T00:00:00"/>
    <s v="Aug"/>
    <s v="Samstag"/>
    <s v=" 10:02:28"/>
    <x v="1"/>
    <m/>
    <m/>
    <m/>
    <m/>
    <m/>
    <n v="1"/>
    <m/>
    <m/>
    <m/>
    <m/>
    <m/>
    <m/>
    <m/>
    <m/>
    <m/>
    <m/>
    <m/>
    <m/>
    <m/>
  </r>
  <r>
    <d v="2024-08-30T00:00:00"/>
    <s v="Aug"/>
    <s v="Freitag"/>
    <s v=" 10:02:42"/>
    <x v="0"/>
    <m/>
    <m/>
    <m/>
    <m/>
    <m/>
    <m/>
    <m/>
    <m/>
    <m/>
    <m/>
    <m/>
    <m/>
    <m/>
    <m/>
    <m/>
    <m/>
    <m/>
    <m/>
    <n v="1"/>
  </r>
  <r>
    <d v="2024-08-29T00:00:00"/>
    <s v="Aug"/>
    <s v="Donnerstag"/>
    <s v=" 10:03:04"/>
    <x v="0"/>
    <m/>
    <m/>
    <m/>
    <m/>
    <m/>
    <m/>
    <m/>
    <m/>
    <m/>
    <m/>
    <m/>
    <m/>
    <m/>
    <m/>
    <m/>
    <n v="1"/>
    <m/>
    <m/>
    <m/>
  </r>
  <r>
    <d v="2024-08-14T00:00:00"/>
    <s v="Aug"/>
    <s v="Mittwoch"/>
    <s v=" 10:03:21"/>
    <x v="0"/>
    <m/>
    <m/>
    <n v="1"/>
    <m/>
    <m/>
    <m/>
    <m/>
    <m/>
    <m/>
    <m/>
    <m/>
    <m/>
    <m/>
    <m/>
    <m/>
    <m/>
    <m/>
    <m/>
    <m/>
  </r>
  <r>
    <d v="2024-08-14T00:00:00"/>
    <s v="Aug"/>
    <s v="Mittwoch"/>
    <s v=" 10:05:08"/>
    <x v="0"/>
    <m/>
    <m/>
    <m/>
    <m/>
    <m/>
    <m/>
    <m/>
    <m/>
    <n v="1"/>
    <m/>
    <m/>
    <m/>
    <m/>
    <m/>
    <m/>
    <m/>
    <m/>
    <m/>
    <m/>
  </r>
  <r>
    <d v="2024-08-24T00:00:00"/>
    <s v="Aug"/>
    <s v="Samstag"/>
    <s v=" 10:07:34"/>
    <x v="1"/>
    <m/>
    <m/>
    <m/>
    <n v="1"/>
    <m/>
    <m/>
    <m/>
    <m/>
    <m/>
    <m/>
    <m/>
    <m/>
    <m/>
    <m/>
    <m/>
    <m/>
    <m/>
    <m/>
    <m/>
  </r>
  <r>
    <d v="2024-08-23T00:00:00"/>
    <s v="Aug"/>
    <s v="Freitag"/>
    <s v=" 10:07:56"/>
    <x v="0"/>
    <m/>
    <m/>
    <m/>
    <m/>
    <m/>
    <m/>
    <m/>
    <m/>
    <m/>
    <m/>
    <m/>
    <m/>
    <m/>
    <m/>
    <m/>
    <m/>
    <m/>
    <m/>
    <n v="1"/>
  </r>
  <r>
    <d v="2024-08-02T00:00:00"/>
    <s v="Aug"/>
    <s v="Freitag"/>
    <s v=" 10:08:13"/>
    <x v="0"/>
    <m/>
    <m/>
    <m/>
    <m/>
    <m/>
    <m/>
    <m/>
    <m/>
    <m/>
    <m/>
    <m/>
    <m/>
    <m/>
    <m/>
    <m/>
    <m/>
    <m/>
    <m/>
    <n v="1"/>
  </r>
  <r>
    <d v="2024-08-16T00:00:00"/>
    <s v="Aug"/>
    <s v="Freitag"/>
    <s v=" 10:08:28"/>
    <x v="0"/>
    <m/>
    <m/>
    <m/>
    <m/>
    <m/>
    <m/>
    <m/>
    <m/>
    <n v="1"/>
    <m/>
    <m/>
    <m/>
    <m/>
    <m/>
    <m/>
    <m/>
    <m/>
    <m/>
    <m/>
  </r>
  <r>
    <d v="2024-08-28T00:00:00"/>
    <s v="Aug"/>
    <s v="Mittwoch"/>
    <s v=" 10:09:02"/>
    <x v="0"/>
    <m/>
    <m/>
    <m/>
    <n v="1"/>
    <m/>
    <m/>
    <m/>
    <m/>
    <m/>
    <m/>
    <m/>
    <m/>
    <m/>
    <m/>
    <m/>
    <m/>
    <m/>
    <m/>
    <m/>
  </r>
  <r>
    <d v="2024-08-24T00:00:00"/>
    <s v="Aug"/>
    <s v="Samstag"/>
    <s v=" 10:09:14"/>
    <x v="1"/>
    <m/>
    <m/>
    <m/>
    <m/>
    <m/>
    <n v="1"/>
    <m/>
    <m/>
    <m/>
    <m/>
    <m/>
    <m/>
    <m/>
    <m/>
    <m/>
    <m/>
    <m/>
    <m/>
    <m/>
  </r>
  <r>
    <d v="2024-08-12T00:00:00"/>
    <s v="Aug"/>
    <s v="Montag"/>
    <s v=" 10:09:44"/>
    <x v="0"/>
    <m/>
    <m/>
    <m/>
    <m/>
    <m/>
    <m/>
    <m/>
    <m/>
    <m/>
    <m/>
    <m/>
    <m/>
    <m/>
    <n v="1"/>
    <m/>
    <m/>
    <m/>
    <m/>
    <m/>
  </r>
  <r>
    <d v="2024-08-15T00:00:00"/>
    <s v="Aug"/>
    <s v="Donnerstag"/>
    <s v=" 10:10:46"/>
    <x v="0"/>
    <m/>
    <m/>
    <m/>
    <m/>
    <m/>
    <m/>
    <n v="1"/>
    <m/>
    <m/>
    <m/>
    <m/>
    <m/>
    <m/>
    <m/>
    <m/>
    <m/>
    <m/>
    <m/>
    <m/>
  </r>
  <r>
    <d v="2024-08-09T00:00:00"/>
    <s v="Aug"/>
    <s v="Freitag"/>
    <s v=" 10:11:05"/>
    <x v="0"/>
    <m/>
    <m/>
    <m/>
    <m/>
    <m/>
    <m/>
    <m/>
    <m/>
    <m/>
    <m/>
    <m/>
    <m/>
    <m/>
    <m/>
    <n v="1"/>
    <m/>
    <m/>
    <m/>
    <m/>
  </r>
  <r>
    <d v="2024-08-16T00:00:00"/>
    <s v="Aug"/>
    <s v="Freitag"/>
    <s v=" 10:11:14"/>
    <x v="0"/>
    <m/>
    <m/>
    <m/>
    <m/>
    <m/>
    <m/>
    <m/>
    <m/>
    <n v="1"/>
    <m/>
    <m/>
    <m/>
    <m/>
    <m/>
    <m/>
    <m/>
    <m/>
    <m/>
    <m/>
  </r>
  <r>
    <d v="2024-08-14T00:00:00"/>
    <s v="Aug"/>
    <s v="Mittwoch"/>
    <s v=" 10:12:14"/>
    <x v="0"/>
    <m/>
    <m/>
    <m/>
    <m/>
    <m/>
    <m/>
    <m/>
    <m/>
    <m/>
    <m/>
    <m/>
    <m/>
    <m/>
    <m/>
    <m/>
    <m/>
    <m/>
    <m/>
    <n v="1"/>
  </r>
  <r>
    <d v="2024-08-16T00:00:00"/>
    <s v="Aug"/>
    <s v="Freitag"/>
    <s v=" 10:12:19"/>
    <x v="0"/>
    <m/>
    <m/>
    <m/>
    <m/>
    <m/>
    <m/>
    <m/>
    <m/>
    <m/>
    <m/>
    <m/>
    <m/>
    <m/>
    <m/>
    <m/>
    <n v="1"/>
    <m/>
    <m/>
    <m/>
  </r>
  <r>
    <d v="2024-08-05T00:00:00"/>
    <s v="Aug"/>
    <s v="Montag"/>
    <s v=" 10:12:29"/>
    <x v="0"/>
    <m/>
    <m/>
    <m/>
    <m/>
    <m/>
    <m/>
    <m/>
    <m/>
    <m/>
    <m/>
    <m/>
    <m/>
    <m/>
    <n v="1"/>
    <m/>
    <m/>
    <m/>
    <m/>
    <m/>
  </r>
  <r>
    <d v="2024-08-17T00:00:00"/>
    <s v="Aug"/>
    <s v="Samstag"/>
    <s v=" 10:13:02"/>
    <x v="1"/>
    <n v="1"/>
    <m/>
    <m/>
    <m/>
    <m/>
    <m/>
    <m/>
    <m/>
    <m/>
    <m/>
    <m/>
    <m/>
    <m/>
    <m/>
    <m/>
    <m/>
    <m/>
    <m/>
    <m/>
  </r>
  <r>
    <d v="2024-08-16T00:00:00"/>
    <s v="Aug"/>
    <s v="Freitag"/>
    <s v=" 10:13:21"/>
    <x v="0"/>
    <m/>
    <m/>
    <m/>
    <m/>
    <m/>
    <m/>
    <m/>
    <m/>
    <m/>
    <m/>
    <m/>
    <m/>
    <m/>
    <m/>
    <m/>
    <n v="1"/>
    <m/>
    <m/>
    <m/>
  </r>
  <r>
    <d v="2024-08-31T00:00:00"/>
    <s v="Aug"/>
    <s v="Samstag"/>
    <s v=" 10:13:49"/>
    <x v="1"/>
    <m/>
    <m/>
    <m/>
    <n v="1"/>
    <m/>
    <m/>
    <m/>
    <m/>
    <m/>
    <m/>
    <m/>
    <m/>
    <m/>
    <m/>
    <m/>
    <m/>
    <m/>
    <m/>
    <m/>
  </r>
  <r>
    <d v="2024-08-10T00:00:00"/>
    <s v="Aug"/>
    <s v="Samstag"/>
    <s v=" 10:14:20"/>
    <x v="1"/>
    <m/>
    <m/>
    <m/>
    <n v="1"/>
    <m/>
    <m/>
    <m/>
    <m/>
    <m/>
    <m/>
    <m/>
    <m/>
    <m/>
    <m/>
    <m/>
    <m/>
    <m/>
    <m/>
    <m/>
  </r>
  <r>
    <d v="2024-08-28T00:00:00"/>
    <s v="Aug"/>
    <s v="Mittwoch"/>
    <s v=" 10:14:52"/>
    <x v="0"/>
    <m/>
    <m/>
    <m/>
    <m/>
    <m/>
    <m/>
    <m/>
    <m/>
    <m/>
    <m/>
    <m/>
    <m/>
    <m/>
    <m/>
    <m/>
    <m/>
    <m/>
    <m/>
    <n v="1"/>
  </r>
  <r>
    <d v="2024-08-07T00:00:00"/>
    <s v="Aug"/>
    <s v="Mittwoch"/>
    <s v=" 10:16:45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0:17:54"/>
    <x v="0"/>
    <m/>
    <n v="1"/>
    <m/>
    <m/>
    <m/>
    <m/>
    <m/>
    <m/>
    <m/>
    <m/>
    <m/>
    <m/>
    <m/>
    <m/>
    <m/>
    <m/>
    <m/>
    <m/>
    <m/>
  </r>
  <r>
    <d v="2024-08-15T00:00:00"/>
    <s v="Aug"/>
    <s v="Donnerstag"/>
    <s v=" 10:18:02"/>
    <x v="0"/>
    <m/>
    <m/>
    <m/>
    <m/>
    <m/>
    <m/>
    <m/>
    <m/>
    <n v="1"/>
    <m/>
    <m/>
    <m/>
    <m/>
    <m/>
    <m/>
    <m/>
    <m/>
    <m/>
    <m/>
  </r>
  <r>
    <d v="2024-08-20T00:00:00"/>
    <s v="Aug"/>
    <s v="Dienstag"/>
    <s v=" 10:20:06"/>
    <x v="0"/>
    <m/>
    <m/>
    <m/>
    <m/>
    <m/>
    <m/>
    <m/>
    <m/>
    <n v="1"/>
    <m/>
    <m/>
    <m/>
    <m/>
    <m/>
    <m/>
    <m/>
    <m/>
    <m/>
    <m/>
  </r>
  <r>
    <d v="2024-08-24T00:00:00"/>
    <s v="Aug"/>
    <s v="Samstag"/>
    <s v=" 10:20:08"/>
    <x v="1"/>
    <m/>
    <m/>
    <m/>
    <m/>
    <m/>
    <m/>
    <m/>
    <m/>
    <n v="1"/>
    <m/>
    <m/>
    <m/>
    <m/>
    <m/>
    <m/>
    <m/>
    <m/>
    <m/>
    <m/>
  </r>
  <r>
    <d v="2024-08-24T00:00:00"/>
    <s v="Aug"/>
    <s v="Samstag"/>
    <s v=" 10:20:09"/>
    <x v="1"/>
    <m/>
    <m/>
    <m/>
    <n v="1"/>
    <m/>
    <m/>
    <m/>
    <m/>
    <m/>
    <m/>
    <m/>
    <m/>
    <m/>
    <m/>
    <m/>
    <m/>
    <m/>
    <m/>
    <m/>
  </r>
  <r>
    <d v="2024-08-02T00:00:00"/>
    <s v="Aug"/>
    <s v="Freitag"/>
    <s v=" 10:20:32"/>
    <x v="0"/>
    <m/>
    <m/>
    <m/>
    <m/>
    <m/>
    <m/>
    <m/>
    <m/>
    <n v="1"/>
    <m/>
    <m/>
    <m/>
    <m/>
    <m/>
    <m/>
    <m/>
    <m/>
    <m/>
    <m/>
  </r>
  <r>
    <d v="2024-08-07T00:00:00"/>
    <s v="Aug"/>
    <s v="Mittwoch"/>
    <s v=" 10:21:04"/>
    <x v="0"/>
    <m/>
    <m/>
    <m/>
    <n v="1"/>
    <m/>
    <m/>
    <m/>
    <m/>
    <m/>
    <m/>
    <m/>
    <m/>
    <m/>
    <m/>
    <m/>
    <m/>
    <m/>
    <m/>
    <m/>
  </r>
  <r>
    <d v="2024-08-08T00:00:00"/>
    <s v="Aug"/>
    <s v="Donnerstag"/>
    <s v=" 10:21:05"/>
    <x v="0"/>
    <m/>
    <m/>
    <m/>
    <m/>
    <m/>
    <m/>
    <m/>
    <m/>
    <m/>
    <m/>
    <m/>
    <m/>
    <m/>
    <m/>
    <m/>
    <n v="1"/>
    <m/>
    <m/>
    <m/>
  </r>
  <r>
    <d v="2024-08-08T00:00:00"/>
    <s v="Aug"/>
    <s v="Donnerstag"/>
    <s v=" 10:21:09"/>
    <x v="0"/>
    <m/>
    <m/>
    <m/>
    <m/>
    <m/>
    <m/>
    <m/>
    <m/>
    <n v="1"/>
    <m/>
    <m/>
    <m/>
    <m/>
    <m/>
    <m/>
    <m/>
    <m/>
    <m/>
    <m/>
  </r>
  <r>
    <d v="2024-08-07T00:00:00"/>
    <s v="Aug"/>
    <s v="Mittwoch"/>
    <s v=" 10:21:10"/>
    <x v="0"/>
    <n v="1"/>
    <m/>
    <m/>
    <m/>
    <m/>
    <m/>
    <m/>
    <m/>
    <m/>
    <m/>
    <m/>
    <m/>
    <m/>
    <m/>
    <m/>
    <m/>
    <m/>
    <m/>
    <m/>
  </r>
  <r>
    <d v="2024-08-08T00:00:00"/>
    <s v="Aug"/>
    <s v="Donnerstag"/>
    <s v=" 10:21:15"/>
    <x v="0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0:21:23"/>
    <x v="0"/>
    <m/>
    <m/>
    <m/>
    <n v="1"/>
    <m/>
    <m/>
    <m/>
    <m/>
    <m/>
    <m/>
    <m/>
    <m/>
    <m/>
    <m/>
    <m/>
    <m/>
    <m/>
    <m/>
    <m/>
  </r>
  <r>
    <d v="2024-08-06T00:00:00"/>
    <s v="Aug"/>
    <s v="Dienstag"/>
    <s v=" 10:22:18"/>
    <x v="0"/>
    <m/>
    <m/>
    <m/>
    <m/>
    <m/>
    <m/>
    <m/>
    <m/>
    <m/>
    <m/>
    <m/>
    <m/>
    <m/>
    <m/>
    <m/>
    <n v="1"/>
    <m/>
    <m/>
    <m/>
  </r>
  <r>
    <d v="2024-08-06T00:00:00"/>
    <s v="Aug"/>
    <s v="Dienstag"/>
    <s v=" 10:22:20"/>
    <x v="0"/>
    <m/>
    <m/>
    <m/>
    <m/>
    <m/>
    <m/>
    <m/>
    <m/>
    <m/>
    <m/>
    <m/>
    <m/>
    <m/>
    <m/>
    <m/>
    <n v="1"/>
    <m/>
    <m/>
    <m/>
  </r>
  <r>
    <d v="2024-08-15T00:00:00"/>
    <s v="Aug"/>
    <s v="Donnerstag"/>
    <s v=" 10:23:43"/>
    <x v="0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0:23:45"/>
    <x v="0"/>
    <m/>
    <m/>
    <m/>
    <m/>
    <m/>
    <n v="1"/>
    <m/>
    <m/>
    <m/>
    <m/>
    <m/>
    <m/>
    <m/>
    <m/>
    <m/>
    <m/>
    <m/>
    <m/>
    <m/>
  </r>
  <r>
    <d v="2024-08-26T00:00:00"/>
    <s v="Aug"/>
    <s v="Montag"/>
    <s v=" 10:25:23"/>
    <x v="0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0:25:54"/>
    <x v="0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0:25:55"/>
    <x v="0"/>
    <n v="1"/>
    <m/>
    <m/>
    <m/>
    <m/>
    <m/>
    <m/>
    <m/>
    <m/>
    <m/>
    <m/>
    <m/>
    <m/>
    <m/>
    <m/>
    <m/>
    <m/>
    <m/>
    <m/>
  </r>
  <r>
    <d v="2024-08-01T00:00:00"/>
    <s v="Aug"/>
    <s v="Donnerstag"/>
    <s v=" 10:26:07"/>
    <x v="0"/>
    <m/>
    <m/>
    <m/>
    <m/>
    <m/>
    <m/>
    <m/>
    <n v="1"/>
    <m/>
    <m/>
    <m/>
    <m/>
    <m/>
    <m/>
    <m/>
    <m/>
    <m/>
    <m/>
    <m/>
  </r>
  <r>
    <d v="2024-08-05T00:00:00"/>
    <s v="Aug"/>
    <s v="Montag"/>
    <s v=" 10:27:26"/>
    <x v="0"/>
    <m/>
    <m/>
    <m/>
    <m/>
    <m/>
    <m/>
    <m/>
    <n v="1"/>
    <m/>
    <m/>
    <m/>
    <m/>
    <m/>
    <m/>
    <m/>
    <m/>
    <m/>
    <m/>
    <m/>
  </r>
  <r>
    <d v="2024-08-19T00:00:00"/>
    <s v="Aug"/>
    <s v="Montag"/>
    <s v=" 10:28:13"/>
    <x v="0"/>
    <m/>
    <m/>
    <m/>
    <m/>
    <m/>
    <m/>
    <m/>
    <m/>
    <m/>
    <m/>
    <m/>
    <m/>
    <m/>
    <n v="1"/>
    <m/>
    <m/>
    <m/>
    <m/>
    <m/>
  </r>
  <r>
    <d v="2024-08-21T00:00:00"/>
    <s v="Aug"/>
    <s v="Mittwoch"/>
    <s v=" 10:28:16"/>
    <x v="0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0:28:58"/>
    <x v="0"/>
    <m/>
    <m/>
    <m/>
    <m/>
    <m/>
    <m/>
    <m/>
    <m/>
    <m/>
    <m/>
    <m/>
    <m/>
    <m/>
    <m/>
    <m/>
    <n v="1"/>
    <m/>
    <m/>
    <m/>
  </r>
  <r>
    <d v="2024-08-21T00:00:00"/>
    <s v="Aug"/>
    <s v="Mittwoch"/>
    <s v=" 10:29:48"/>
    <x v="0"/>
    <m/>
    <m/>
    <m/>
    <m/>
    <m/>
    <m/>
    <n v="1"/>
    <m/>
    <m/>
    <m/>
    <m/>
    <m/>
    <m/>
    <m/>
    <m/>
    <m/>
    <m/>
    <m/>
    <m/>
  </r>
  <r>
    <d v="2024-08-14T00:00:00"/>
    <s v="Aug"/>
    <s v="Mittwoch"/>
    <s v=" 10:29:51"/>
    <x v="0"/>
    <m/>
    <m/>
    <m/>
    <m/>
    <m/>
    <n v="1"/>
    <m/>
    <m/>
    <m/>
    <m/>
    <m/>
    <m/>
    <m/>
    <m/>
    <m/>
    <m/>
    <m/>
    <m/>
    <m/>
  </r>
  <r>
    <d v="2024-08-14T00:00:00"/>
    <s v="Aug"/>
    <s v="Mittwoch"/>
    <s v=" 10:29:51"/>
    <x v="0"/>
    <m/>
    <m/>
    <m/>
    <m/>
    <m/>
    <n v="1"/>
    <m/>
    <m/>
    <m/>
    <m/>
    <m/>
    <m/>
    <m/>
    <m/>
    <m/>
    <m/>
    <m/>
    <m/>
    <m/>
  </r>
  <r>
    <d v="2024-08-14T00:00:00"/>
    <s v="Aug"/>
    <s v="Mittwoch"/>
    <s v=" 10:29:53"/>
    <x v="0"/>
    <n v="1"/>
    <m/>
    <m/>
    <m/>
    <m/>
    <m/>
    <m/>
    <m/>
    <m/>
    <m/>
    <m/>
    <m/>
    <m/>
    <m/>
    <m/>
    <m/>
    <m/>
    <m/>
    <m/>
  </r>
  <r>
    <d v="2024-08-02T00:00:00"/>
    <s v="Aug"/>
    <s v="Freitag"/>
    <s v=" 10:30:46"/>
    <x v="0"/>
    <m/>
    <m/>
    <m/>
    <m/>
    <m/>
    <m/>
    <n v="1"/>
    <m/>
    <m/>
    <m/>
    <m/>
    <m/>
    <m/>
    <m/>
    <m/>
    <m/>
    <m/>
    <m/>
    <m/>
  </r>
  <r>
    <d v="2024-08-20T00:00:00"/>
    <s v="Aug"/>
    <s v="Dienstag"/>
    <s v=" 10:30:47"/>
    <x v="0"/>
    <m/>
    <m/>
    <m/>
    <n v="1"/>
    <m/>
    <m/>
    <m/>
    <m/>
    <m/>
    <m/>
    <m/>
    <m/>
    <m/>
    <m/>
    <m/>
    <m/>
    <m/>
    <m/>
    <m/>
  </r>
  <r>
    <d v="2024-08-02T00:00:00"/>
    <s v="Aug"/>
    <s v="Freitag"/>
    <s v=" 10:30:49"/>
    <x v="0"/>
    <m/>
    <m/>
    <m/>
    <m/>
    <m/>
    <m/>
    <n v="1"/>
    <m/>
    <m/>
    <m/>
    <m/>
    <m/>
    <m/>
    <m/>
    <m/>
    <m/>
    <m/>
    <m/>
    <m/>
  </r>
  <r>
    <d v="2024-08-09T00:00:00"/>
    <s v="Aug"/>
    <s v="Freitag"/>
    <s v=" 10:31:14"/>
    <x v="0"/>
    <m/>
    <m/>
    <m/>
    <m/>
    <m/>
    <m/>
    <m/>
    <m/>
    <m/>
    <m/>
    <m/>
    <m/>
    <m/>
    <n v="1"/>
    <m/>
    <m/>
    <m/>
    <m/>
    <m/>
  </r>
  <r>
    <d v="2024-08-09T00:00:00"/>
    <s v="Aug"/>
    <s v="Freitag"/>
    <s v=" 10:31:19"/>
    <x v="0"/>
    <m/>
    <m/>
    <m/>
    <n v="1"/>
    <m/>
    <m/>
    <m/>
    <m/>
    <m/>
    <m/>
    <m/>
    <m/>
    <m/>
    <m/>
    <m/>
    <m/>
    <m/>
    <m/>
    <m/>
  </r>
  <r>
    <d v="2024-08-27T00:00:00"/>
    <s v="Aug"/>
    <s v="Dienstag"/>
    <s v=" 10:32:25"/>
    <x v="0"/>
    <m/>
    <m/>
    <m/>
    <m/>
    <m/>
    <m/>
    <m/>
    <m/>
    <m/>
    <m/>
    <m/>
    <m/>
    <n v="1"/>
    <m/>
    <m/>
    <m/>
    <m/>
    <m/>
    <m/>
  </r>
  <r>
    <d v="2024-08-30T00:00:00"/>
    <s v="Aug"/>
    <s v="Freitag"/>
    <s v=" 10:32:38"/>
    <x v="0"/>
    <m/>
    <m/>
    <m/>
    <m/>
    <m/>
    <n v="1"/>
    <m/>
    <m/>
    <m/>
    <m/>
    <m/>
    <m/>
    <m/>
    <m/>
    <m/>
    <m/>
    <m/>
    <m/>
    <m/>
  </r>
  <r>
    <d v="2024-08-06T00:00:00"/>
    <s v="Aug"/>
    <s v="Dienstag"/>
    <s v=" 10:33:05"/>
    <x v="0"/>
    <m/>
    <m/>
    <m/>
    <m/>
    <m/>
    <m/>
    <m/>
    <m/>
    <n v="1"/>
    <m/>
    <m/>
    <m/>
    <m/>
    <m/>
    <m/>
    <m/>
    <m/>
    <m/>
    <m/>
  </r>
  <r>
    <d v="2024-08-19T00:00:00"/>
    <s v="Aug"/>
    <s v="Montag"/>
    <s v=" 10:33:34"/>
    <x v="0"/>
    <m/>
    <m/>
    <m/>
    <m/>
    <m/>
    <m/>
    <m/>
    <m/>
    <n v="1"/>
    <m/>
    <m/>
    <m/>
    <m/>
    <m/>
    <m/>
    <m/>
    <m/>
    <m/>
    <m/>
  </r>
  <r>
    <d v="2024-08-27T00:00:00"/>
    <s v="Aug"/>
    <s v="Dienstag"/>
    <s v=" 10:34:30"/>
    <x v="0"/>
    <m/>
    <m/>
    <m/>
    <m/>
    <m/>
    <m/>
    <m/>
    <m/>
    <m/>
    <m/>
    <m/>
    <m/>
    <m/>
    <n v="1"/>
    <m/>
    <m/>
    <m/>
    <m/>
    <m/>
  </r>
  <r>
    <d v="2024-08-31T00:00:00"/>
    <s v="Aug"/>
    <s v="Samstag"/>
    <s v=" 10:34:33"/>
    <x v="1"/>
    <m/>
    <m/>
    <m/>
    <n v="1"/>
    <m/>
    <m/>
    <m/>
    <m/>
    <m/>
    <m/>
    <m/>
    <m/>
    <m/>
    <m/>
    <m/>
    <m/>
    <m/>
    <m/>
    <m/>
  </r>
  <r>
    <d v="2024-08-31T00:00:00"/>
    <s v="Aug"/>
    <s v="Samstag"/>
    <s v=" 10:34:34"/>
    <x v="1"/>
    <m/>
    <m/>
    <m/>
    <n v="1"/>
    <m/>
    <m/>
    <m/>
    <m/>
    <m/>
    <m/>
    <m/>
    <m/>
    <m/>
    <m/>
    <m/>
    <m/>
    <m/>
    <m/>
    <m/>
  </r>
  <r>
    <d v="2024-08-17T00:00:00"/>
    <s v="Aug"/>
    <s v="Samstag"/>
    <s v=" 10:34:45"/>
    <x v="1"/>
    <m/>
    <m/>
    <m/>
    <m/>
    <m/>
    <m/>
    <m/>
    <m/>
    <m/>
    <m/>
    <m/>
    <m/>
    <m/>
    <m/>
    <m/>
    <m/>
    <m/>
    <m/>
    <n v="1"/>
  </r>
  <r>
    <d v="2024-08-01T00:00:00"/>
    <s v="Aug"/>
    <s v="Donnerstag"/>
    <s v=" 10:34:58"/>
    <x v="0"/>
    <m/>
    <m/>
    <m/>
    <m/>
    <m/>
    <m/>
    <m/>
    <m/>
    <m/>
    <m/>
    <m/>
    <m/>
    <m/>
    <m/>
    <m/>
    <m/>
    <m/>
    <m/>
    <n v="1"/>
  </r>
  <r>
    <d v="2024-08-05T00:00:00"/>
    <s v="Aug"/>
    <s v="Montag"/>
    <s v=" 10:36:11"/>
    <x v="0"/>
    <m/>
    <m/>
    <m/>
    <m/>
    <m/>
    <m/>
    <m/>
    <m/>
    <n v="1"/>
    <m/>
    <m/>
    <m/>
    <m/>
    <m/>
    <m/>
    <m/>
    <m/>
    <m/>
    <m/>
  </r>
  <r>
    <d v="2024-08-28T00:00:00"/>
    <s v="Aug"/>
    <s v="Mittwoch"/>
    <s v=" 10:37:46"/>
    <x v="0"/>
    <m/>
    <m/>
    <m/>
    <n v="1"/>
    <m/>
    <m/>
    <m/>
    <m/>
    <m/>
    <m/>
    <m/>
    <m/>
    <m/>
    <m/>
    <m/>
    <m/>
    <m/>
    <m/>
    <m/>
  </r>
  <r>
    <d v="2024-08-28T00:00:00"/>
    <s v="Aug"/>
    <s v="Mittwoch"/>
    <s v=" 10:38:57"/>
    <x v="0"/>
    <m/>
    <n v="1"/>
    <m/>
    <m/>
    <m/>
    <m/>
    <m/>
    <m/>
    <m/>
    <m/>
    <m/>
    <m/>
    <m/>
    <m/>
    <m/>
    <m/>
    <m/>
    <m/>
    <m/>
  </r>
  <r>
    <d v="2024-08-13T00:00:00"/>
    <s v="Aug"/>
    <s v="Dienstag"/>
    <s v=" 10:39:03"/>
    <x v="0"/>
    <m/>
    <m/>
    <m/>
    <m/>
    <m/>
    <m/>
    <m/>
    <m/>
    <n v="1"/>
    <m/>
    <m/>
    <m/>
    <m/>
    <m/>
    <m/>
    <m/>
    <m/>
    <m/>
    <m/>
  </r>
  <r>
    <d v="2024-08-20T00:00:00"/>
    <s v="Aug"/>
    <s v="Dienstag"/>
    <s v=" 10:39:52"/>
    <x v="0"/>
    <m/>
    <m/>
    <m/>
    <m/>
    <m/>
    <m/>
    <m/>
    <m/>
    <n v="1"/>
    <m/>
    <m/>
    <m/>
    <m/>
    <m/>
    <m/>
    <m/>
    <m/>
    <m/>
    <m/>
  </r>
  <r>
    <d v="2024-08-16T00:00:00"/>
    <s v="Aug"/>
    <s v="Freitag"/>
    <s v=" 10:39:57"/>
    <x v="0"/>
    <m/>
    <m/>
    <m/>
    <m/>
    <m/>
    <m/>
    <m/>
    <m/>
    <m/>
    <m/>
    <m/>
    <m/>
    <m/>
    <n v="1"/>
    <m/>
    <m/>
    <m/>
    <m/>
    <m/>
  </r>
  <r>
    <d v="2024-08-02T00:00:00"/>
    <s v="Aug"/>
    <s v="Freitag"/>
    <s v=" 10:40:49"/>
    <x v="0"/>
    <m/>
    <m/>
    <m/>
    <m/>
    <m/>
    <m/>
    <m/>
    <m/>
    <m/>
    <m/>
    <m/>
    <m/>
    <m/>
    <n v="1"/>
    <m/>
    <m/>
    <m/>
    <m/>
    <m/>
  </r>
  <r>
    <d v="2024-08-15T00:00:00"/>
    <s v="Aug"/>
    <s v="Donnerstag"/>
    <s v=" 10:40:55"/>
    <x v="0"/>
    <m/>
    <m/>
    <m/>
    <m/>
    <m/>
    <m/>
    <m/>
    <m/>
    <n v="1"/>
    <m/>
    <m/>
    <m/>
    <m/>
    <m/>
    <m/>
    <m/>
    <m/>
    <m/>
    <m/>
  </r>
  <r>
    <d v="2024-08-16T00:00:00"/>
    <s v="Aug"/>
    <s v="Freitag"/>
    <s v=" 10:41:09"/>
    <x v="0"/>
    <m/>
    <m/>
    <m/>
    <m/>
    <m/>
    <m/>
    <m/>
    <m/>
    <m/>
    <m/>
    <m/>
    <m/>
    <m/>
    <m/>
    <m/>
    <m/>
    <m/>
    <m/>
    <n v="1"/>
  </r>
  <r>
    <d v="2024-08-10T00:00:00"/>
    <s v="Aug"/>
    <s v="Samstag"/>
    <s v=" 10:41:09"/>
    <x v="1"/>
    <m/>
    <m/>
    <m/>
    <n v="1"/>
    <m/>
    <m/>
    <m/>
    <m/>
    <m/>
    <m/>
    <m/>
    <m/>
    <m/>
    <m/>
    <m/>
    <m/>
    <m/>
    <m/>
    <m/>
  </r>
  <r>
    <d v="2024-08-24T00:00:00"/>
    <s v="Aug"/>
    <s v="Samstag"/>
    <s v=" 10:41:32"/>
    <x v="1"/>
    <n v="1"/>
    <m/>
    <m/>
    <m/>
    <m/>
    <m/>
    <m/>
    <m/>
    <m/>
    <m/>
    <m/>
    <m/>
    <m/>
    <m/>
    <m/>
    <m/>
    <m/>
    <m/>
    <m/>
  </r>
  <r>
    <d v="2024-08-19T00:00:00"/>
    <s v="Aug"/>
    <s v="Montag"/>
    <s v=" 10:42:37"/>
    <x v="0"/>
    <m/>
    <m/>
    <m/>
    <m/>
    <m/>
    <n v="1"/>
    <m/>
    <m/>
    <m/>
    <m/>
    <m/>
    <m/>
    <m/>
    <m/>
    <m/>
    <m/>
    <m/>
    <m/>
    <m/>
  </r>
  <r>
    <d v="2024-08-12T00:00:00"/>
    <s v="Aug"/>
    <s v="Montag"/>
    <s v=" 10:43:14"/>
    <x v="0"/>
    <m/>
    <m/>
    <m/>
    <n v="1"/>
    <m/>
    <m/>
    <m/>
    <m/>
    <m/>
    <m/>
    <m/>
    <m/>
    <m/>
    <m/>
    <m/>
    <m/>
    <m/>
    <m/>
    <m/>
  </r>
  <r>
    <d v="2024-08-12T00:00:00"/>
    <s v="Aug"/>
    <s v="Montag"/>
    <s v=" 10:43:15"/>
    <x v="0"/>
    <m/>
    <m/>
    <m/>
    <m/>
    <m/>
    <n v="1"/>
    <m/>
    <m/>
    <m/>
    <m/>
    <m/>
    <m/>
    <m/>
    <m/>
    <m/>
    <m/>
    <m/>
    <m/>
    <m/>
  </r>
  <r>
    <d v="2024-08-22T00:00:00"/>
    <s v="Aug"/>
    <s v="Donnerstag"/>
    <s v=" 10:43:57"/>
    <x v="0"/>
    <m/>
    <m/>
    <m/>
    <n v="1"/>
    <m/>
    <m/>
    <m/>
    <m/>
    <m/>
    <m/>
    <m/>
    <m/>
    <m/>
    <m/>
    <m/>
    <m/>
    <m/>
    <m/>
    <m/>
  </r>
  <r>
    <d v="2024-08-16T00:00:00"/>
    <s v="Aug"/>
    <s v="Freitag"/>
    <s v=" 10:44:27"/>
    <x v="0"/>
    <m/>
    <m/>
    <m/>
    <m/>
    <m/>
    <m/>
    <m/>
    <m/>
    <m/>
    <m/>
    <m/>
    <m/>
    <m/>
    <m/>
    <m/>
    <n v="1"/>
    <m/>
    <m/>
    <m/>
  </r>
  <r>
    <d v="2024-08-21T00:00:00"/>
    <s v="Aug"/>
    <s v="Mittwoch"/>
    <s v=" 10:44:31"/>
    <x v="0"/>
    <m/>
    <m/>
    <m/>
    <m/>
    <m/>
    <m/>
    <m/>
    <m/>
    <m/>
    <m/>
    <m/>
    <m/>
    <m/>
    <m/>
    <m/>
    <m/>
    <m/>
    <m/>
    <n v="1"/>
  </r>
  <r>
    <d v="2024-08-31T00:00:00"/>
    <s v="Aug"/>
    <s v="Samstag"/>
    <s v=" 10:44:33"/>
    <x v="1"/>
    <m/>
    <m/>
    <m/>
    <m/>
    <m/>
    <m/>
    <m/>
    <m/>
    <n v="1"/>
    <m/>
    <m/>
    <m/>
    <m/>
    <m/>
    <m/>
    <m/>
    <m/>
    <m/>
    <m/>
  </r>
  <r>
    <d v="2024-08-30T00:00:00"/>
    <s v="Aug"/>
    <s v="Freitag"/>
    <s v=" 10:45:29"/>
    <x v="0"/>
    <m/>
    <m/>
    <m/>
    <m/>
    <m/>
    <m/>
    <n v="1"/>
    <m/>
    <m/>
    <m/>
    <m/>
    <m/>
    <m/>
    <m/>
    <m/>
    <m/>
    <m/>
    <m/>
    <m/>
  </r>
  <r>
    <d v="2024-08-10T00:00:00"/>
    <s v="Aug"/>
    <s v="Samstag"/>
    <s v=" 10:45:42"/>
    <x v="1"/>
    <m/>
    <m/>
    <m/>
    <m/>
    <m/>
    <m/>
    <m/>
    <m/>
    <m/>
    <m/>
    <m/>
    <m/>
    <m/>
    <n v="1"/>
    <m/>
    <m/>
    <m/>
    <m/>
    <m/>
  </r>
  <r>
    <d v="2024-08-17T00:00:00"/>
    <s v="Aug"/>
    <s v="Samstag"/>
    <s v=" 10:45:47"/>
    <x v="1"/>
    <m/>
    <m/>
    <m/>
    <m/>
    <m/>
    <m/>
    <m/>
    <m/>
    <m/>
    <m/>
    <m/>
    <m/>
    <m/>
    <m/>
    <m/>
    <m/>
    <m/>
    <m/>
    <n v="1"/>
  </r>
  <r>
    <d v="2024-08-09T00:00:00"/>
    <s v="Aug"/>
    <s v="Freitag"/>
    <s v=" 10:46:28"/>
    <x v="0"/>
    <m/>
    <m/>
    <m/>
    <m/>
    <m/>
    <n v="1"/>
    <m/>
    <m/>
    <m/>
    <m/>
    <m/>
    <m/>
    <m/>
    <m/>
    <m/>
    <m/>
    <m/>
    <m/>
    <m/>
  </r>
  <r>
    <d v="2024-08-10T00:00:00"/>
    <s v="Aug"/>
    <s v="Samstag"/>
    <s v=" 10:48:35"/>
    <x v="1"/>
    <m/>
    <m/>
    <m/>
    <m/>
    <m/>
    <m/>
    <m/>
    <m/>
    <n v="1"/>
    <m/>
    <m/>
    <m/>
    <m/>
    <m/>
    <m/>
    <m/>
    <m/>
    <m/>
    <m/>
  </r>
  <r>
    <d v="2024-08-05T00:00:00"/>
    <s v="Aug"/>
    <s v="Montag"/>
    <s v=" 10:49:27"/>
    <x v="0"/>
    <m/>
    <m/>
    <m/>
    <m/>
    <m/>
    <m/>
    <m/>
    <m/>
    <m/>
    <m/>
    <m/>
    <m/>
    <m/>
    <n v="1"/>
    <m/>
    <m/>
    <m/>
    <m/>
    <m/>
  </r>
  <r>
    <d v="2024-08-15T00:00:00"/>
    <s v="Aug"/>
    <s v="Donnerstag"/>
    <s v=" 10:49:29"/>
    <x v="0"/>
    <m/>
    <m/>
    <m/>
    <m/>
    <m/>
    <m/>
    <m/>
    <m/>
    <m/>
    <m/>
    <m/>
    <m/>
    <m/>
    <m/>
    <m/>
    <n v="1"/>
    <m/>
    <m/>
    <m/>
  </r>
  <r>
    <d v="2024-08-14T00:00:00"/>
    <s v="Aug"/>
    <s v="Mittwoch"/>
    <s v=" 10:50:06"/>
    <x v="0"/>
    <m/>
    <m/>
    <m/>
    <m/>
    <m/>
    <m/>
    <m/>
    <m/>
    <n v="1"/>
    <m/>
    <m/>
    <m/>
    <m/>
    <m/>
    <m/>
    <m/>
    <m/>
    <m/>
    <m/>
  </r>
  <r>
    <d v="2024-08-13T00:00:00"/>
    <s v="Aug"/>
    <s v="Dienstag"/>
    <s v=" 10:50:06"/>
    <x v="0"/>
    <m/>
    <m/>
    <m/>
    <n v="1"/>
    <m/>
    <m/>
    <m/>
    <m/>
    <m/>
    <m/>
    <m/>
    <m/>
    <m/>
    <m/>
    <m/>
    <m/>
    <m/>
    <m/>
    <m/>
  </r>
  <r>
    <d v="2024-08-09T00:00:00"/>
    <s v="Aug"/>
    <s v="Freitag"/>
    <s v=" 10:52:40"/>
    <x v="0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0:52:51"/>
    <x v="0"/>
    <m/>
    <m/>
    <m/>
    <m/>
    <m/>
    <m/>
    <m/>
    <m/>
    <m/>
    <m/>
    <m/>
    <m/>
    <m/>
    <m/>
    <m/>
    <n v="1"/>
    <m/>
    <m/>
    <m/>
  </r>
  <r>
    <d v="2024-08-02T00:00:00"/>
    <s v="Aug"/>
    <s v="Freitag"/>
    <s v=" 10:52:52"/>
    <x v="0"/>
    <m/>
    <m/>
    <m/>
    <m/>
    <m/>
    <n v="1"/>
    <m/>
    <m/>
    <m/>
    <m/>
    <m/>
    <m/>
    <m/>
    <m/>
    <m/>
    <m/>
    <m/>
    <m/>
    <m/>
  </r>
  <r>
    <d v="2024-08-08T00:00:00"/>
    <s v="Aug"/>
    <s v="Donnerstag"/>
    <s v=" 10:53:31"/>
    <x v="0"/>
    <m/>
    <m/>
    <m/>
    <m/>
    <m/>
    <n v="1"/>
    <m/>
    <m/>
    <m/>
    <m/>
    <m/>
    <m/>
    <m/>
    <m/>
    <m/>
    <m/>
    <m/>
    <m/>
    <m/>
  </r>
  <r>
    <d v="2024-08-28T00:00:00"/>
    <s v="Aug"/>
    <s v="Mittwoch"/>
    <s v=" 10:53:37"/>
    <x v="0"/>
    <m/>
    <m/>
    <m/>
    <m/>
    <m/>
    <n v="1"/>
    <m/>
    <m/>
    <m/>
    <m/>
    <m/>
    <m/>
    <m/>
    <m/>
    <m/>
    <m/>
    <m/>
    <m/>
    <m/>
  </r>
  <r>
    <d v="2024-08-22T00:00:00"/>
    <s v="Aug"/>
    <s v="Donnerstag"/>
    <s v=" 10:54:18"/>
    <x v="0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0:55:08"/>
    <x v="0"/>
    <m/>
    <m/>
    <m/>
    <m/>
    <m/>
    <m/>
    <m/>
    <m/>
    <m/>
    <m/>
    <m/>
    <m/>
    <m/>
    <m/>
    <n v="1"/>
    <m/>
    <m/>
    <m/>
    <m/>
  </r>
  <r>
    <d v="2024-08-27T00:00:00"/>
    <s v="Aug"/>
    <s v="Dienstag"/>
    <s v=" 10:55:23"/>
    <x v="0"/>
    <m/>
    <m/>
    <m/>
    <m/>
    <m/>
    <m/>
    <m/>
    <m/>
    <m/>
    <m/>
    <m/>
    <m/>
    <m/>
    <m/>
    <m/>
    <m/>
    <m/>
    <m/>
    <n v="1"/>
  </r>
  <r>
    <d v="2024-08-28T00:00:00"/>
    <s v="Aug"/>
    <s v="Mittwoch"/>
    <s v=" 10:55:34"/>
    <x v="0"/>
    <m/>
    <m/>
    <m/>
    <m/>
    <m/>
    <m/>
    <m/>
    <m/>
    <n v="1"/>
    <m/>
    <m/>
    <m/>
    <m/>
    <m/>
    <m/>
    <m/>
    <m/>
    <m/>
    <m/>
  </r>
  <r>
    <d v="2024-08-31T00:00:00"/>
    <s v="Aug"/>
    <s v="Samstag"/>
    <s v=" 10:55:59"/>
    <x v="1"/>
    <m/>
    <n v="1"/>
    <m/>
    <m/>
    <m/>
    <m/>
    <m/>
    <m/>
    <m/>
    <m/>
    <m/>
    <m/>
    <m/>
    <m/>
    <m/>
    <m/>
    <m/>
    <m/>
    <m/>
  </r>
  <r>
    <d v="2024-08-31T00:00:00"/>
    <s v="Aug"/>
    <s v="Samstag"/>
    <s v=" 10:56:03"/>
    <x v="1"/>
    <m/>
    <m/>
    <m/>
    <m/>
    <m/>
    <m/>
    <m/>
    <m/>
    <m/>
    <m/>
    <m/>
    <m/>
    <m/>
    <m/>
    <m/>
    <n v="1"/>
    <m/>
    <m/>
    <m/>
  </r>
  <r>
    <d v="2024-08-31T00:00:00"/>
    <s v="Aug"/>
    <s v="Samstag"/>
    <s v=" 10:56:07"/>
    <x v="1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0:56:16"/>
    <x v="0"/>
    <m/>
    <m/>
    <m/>
    <m/>
    <m/>
    <n v="1"/>
    <m/>
    <m/>
    <m/>
    <m/>
    <m/>
    <m/>
    <m/>
    <m/>
    <m/>
    <m/>
    <m/>
    <m/>
    <m/>
  </r>
  <r>
    <d v="2024-08-23T00:00:00"/>
    <s v="Aug"/>
    <s v="Freitag"/>
    <s v=" 10:57:29"/>
    <x v="0"/>
    <m/>
    <m/>
    <m/>
    <m/>
    <m/>
    <m/>
    <m/>
    <m/>
    <m/>
    <m/>
    <m/>
    <m/>
    <m/>
    <m/>
    <m/>
    <n v="1"/>
    <m/>
    <m/>
    <m/>
  </r>
  <r>
    <d v="2024-08-23T00:00:00"/>
    <s v="Aug"/>
    <s v="Freitag"/>
    <s v=" 10:57:35"/>
    <x v="0"/>
    <m/>
    <m/>
    <m/>
    <n v="1"/>
    <m/>
    <m/>
    <m/>
    <m/>
    <m/>
    <m/>
    <m/>
    <m/>
    <m/>
    <m/>
    <m/>
    <m/>
    <m/>
    <m/>
    <m/>
  </r>
  <r>
    <d v="2024-08-02T00:00:00"/>
    <s v="Aug"/>
    <s v="Freitag"/>
    <s v=" 10:57:48"/>
    <x v="0"/>
    <n v="1"/>
    <m/>
    <m/>
    <m/>
    <m/>
    <m/>
    <m/>
    <m/>
    <m/>
    <m/>
    <m/>
    <m/>
    <m/>
    <m/>
    <m/>
    <m/>
    <m/>
    <m/>
    <m/>
  </r>
  <r>
    <d v="2024-08-15T00:00:00"/>
    <s v="Aug"/>
    <s v="Donnerstag"/>
    <s v=" 10:57:53"/>
    <x v="0"/>
    <m/>
    <m/>
    <m/>
    <m/>
    <m/>
    <m/>
    <m/>
    <m/>
    <m/>
    <m/>
    <m/>
    <m/>
    <m/>
    <n v="1"/>
    <m/>
    <m/>
    <m/>
    <m/>
    <m/>
  </r>
  <r>
    <d v="2024-08-15T00:00:00"/>
    <s v="Aug"/>
    <s v="Donnerstag"/>
    <s v=" 10:59:01"/>
    <x v="0"/>
    <m/>
    <m/>
    <m/>
    <m/>
    <m/>
    <n v="1"/>
    <m/>
    <m/>
    <m/>
    <m/>
    <m/>
    <m/>
    <m/>
    <m/>
    <m/>
    <m/>
    <m/>
    <m/>
    <m/>
  </r>
  <r>
    <d v="2024-08-23T00:00:00"/>
    <s v="Aug"/>
    <s v="Freitag"/>
    <s v=" 10:59:30"/>
    <x v="0"/>
    <m/>
    <m/>
    <m/>
    <m/>
    <m/>
    <m/>
    <m/>
    <m/>
    <n v="1"/>
    <m/>
    <m/>
    <m/>
    <m/>
    <m/>
    <m/>
    <m/>
    <m/>
    <m/>
    <m/>
  </r>
  <r>
    <d v="2024-08-27T00:00:00"/>
    <s v="Aug"/>
    <s v="Dienstag"/>
    <s v=" 10:59:36"/>
    <x v="0"/>
    <m/>
    <m/>
    <m/>
    <m/>
    <m/>
    <m/>
    <m/>
    <m/>
    <m/>
    <m/>
    <m/>
    <m/>
    <m/>
    <n v="1"/>
    <m/>
    <m/>
    <m/>
    <m/>
    <m/>
  </r>
  <r>
    <d v="2024-08-27T00:00:00"/>
    <s v="Aug"/>
    <s v="Dienstag"/>
    <s v=" 10:59:37"/>
    <x v="0"/>
    <m/>
    <m/>
    <m/>
    <m/>
    <m/>
    <m/>
    <m/>
    <m/>
    <m/>
    <m/>
    <m/>
    <m/>
    <m/>
    <m/>
    <m/>
    <m/>
    <m/>
    <m/>
    <n v="1"/>
  </r>
  <r>
    <d v="2024-08-10T00:00:00"/>
    <s v="Aug"/>
    <s v="Samstag"/>
    <s v=" 10:59:46"/>
    <x v="1"/>
    <m/>
    <m/>
    <m/>
    <m/>
    <m/>
    <n v="1"/>
    <m/>
    <m/>
    <m/>
    <m/>
    <m/>
    <m/>
    <m/>
    <m/>
    <m/>
    <m/>
    <m/>
    <m/>
    <m/>
  </r>
  <r>
    <d v="2024-08-29T00:00:00"/>
    <s v="Aug"/>
    <s v="Donnerstag"/>
    <s v=" 10:59:58"/>
    <x v="0"/>
    <m/>
    <m/>
    <m/>
    <m/>
    <m/>
    <m/>
    <m/>
    <m/>
    <m/>
    <m/>
    <m/>
    <m/>
    <m/>
    <n v="1"/>
    <m/>
    <m/>
    <m/>
    <m/>
    <m/>
  </r>
  <r>
    <d v="2024-08-17T00:00:00"/>
    <s v="Aug"/>
    <s v="Samstag"/>
    <s v=" 11:01:09"/>
    <x v="1"/>
    <m/>
    <m/>
    <m/>
    <n v="1"/>
    <m/>
    <m/>
    <m/>
    <m/>
    <m/>
    <m/>
    <m/>
    <m/>
    <m/>
    <m/>
    <m/>
    <m/>
    <m/>
    <m/>
    <m/>
  </r>
  <r>
    <d v="2024-08-05T00:00:00"/>
    <s v="Aug"/>
    <s v="Montag"/>
    <s v=" 11:02:10"/>
    <x v="0"/>
    <m/>
    <m/>
    <m/>
    <m/>
    <m/>
    <n v="1"/>
    <m/>
    <m/>
    <m/>
    <m/>
    <m/>
    <m/>
    <m/>
    <m/>
    <m/>
    <m/>
    <m/>
    <m/>
    <m/>
  </r>
  <r>
    <d v="2024-08-17T00:00:00"/>
    <s v="Aug"/>
    <s v="Samstag"/>
    <s v=" 11:02:46"/>
    <x v="1"/>
    <m/>
    <m/>
    <m/>
    <m/>
    <m/>
    <m/>
    <m/>
    <m/>
    <m/>
    <m/>
    <m/>
    <m/>
    <m/>
    <n v="1"/>
    <m/>
    <m/>
    <m/>
    <m/>
    <m/>
  </r>
  <r>
    <d v="2024-08-24T00:00:00"/>
    <s v="Aug"/>
    <s v="Samstag"/>
    <s v=" 11:03:12"/>
    <x v="1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1:03:17"/>
    <x v="0"/>
    <m/>
    <m/>
    <m/>
    <m/>
    <m/>
    <m/>
    <m/>
    <m/>
    <n v="1"/>
    <m/>
    <m/>
    <m/>
    <m/>
    <m/>
    <m/>
    <m/>
    <m/>
    <m/>
    <m/>
  </r>
  <r>
    <d v="2024-08-28T00:00:00"/>
    <s v="Aug"/>
    <s v="Mittwoch"/>
    <s v=" 11:03:48"/>
    <x v="0"/>
    <m/>
    <m/>
    <m/>
    <m/>
    <m/>
    <m/>
    <m/>
    <m/>
    <n v="1"/>
    <m/>
    <m/>
    <m/>
    <m/>
    <m/>
    <m/>
    <m/>
    <m/>
    <m/>
    <m/>
  </r>
  <r>
    <d v="2024-08-14T00:00:00"/>
    <s v="Aug"/>
    <s v="Mittwoch"/>
    <s v=" 11:04:44"/>
    <x v="0"/>
    <m/>
    <m/>
    <m/>
    <m/>
    <m/>
    <m/>
    <m/>
    <m/>
    <n v="1"/>
    <m/>
    <m/>
    <m/>
    <m/>
    <m/>
    <m/>
    <m/>
    <m/>
    <m/>
    <m/>
  </r>
  <r>
    <d v="2024-08-06T00:00:00"/>
    <s v="Aug"/>
    <s v="Dienstag"/>
    <s v=" 11:04:59"/>
    <x v="0"/>
    <m/>
    <m/>
    <m/>
    <m/>
    <m/>
    <m/>
    <m/>
    <m/>
    <m/>
    <m/>
    <m/>
    <m/>
    <m/>
    <m/>
    <m/>
    <m/>
    <m/>
    <m/>
    <n v="1"/>
  </r>
  <r>
    <d v="2024-08-24T00:00:00"/>
    <s v="Aug"/>
    <s v="Samstag"/>
    <s v=" 11:05:34"/>
    <x v="1"/>
    <m/>
    <m/>
    <m/>
    <m/>
    <m/>
    <m/>
    <m/>
    <m/>
    <m/>
    <m/>
    <m/>
    <m/>
    <m/>
    <m/>
    <m/>
    <m/>
    <m/>
    <m/>
    <n v="1"/>
  </r>
  <r>
    <d v="2024-08-22T00:00:00"/>
    <s v="Aug"/>
    <s v="Donnerstag"/>
    <s v=" 11:05:36"/>
    <x v="0"/>
    <m/>
    <m/>
    <m/>
    <m/>
    <m/>
    <m/>
    <m/>
    <m/>
    <m/>
    <m/>
    <m/>
    <m/>
    <m/>
    <m/>
    <m/>
    <m/>
    <m/>
    <m/>
    <n v="1"/>
  </r>
  <r>
    <d v="2024-08-06T00:00:00"/>
    <s v="Aug"/>
    <s v="Dienstag"/>
    <s v=" 11:05:37"/>
    <x v="0"/>
    <m/>
    <m/>
    <m/>
    <m/>
    <m/>
    <m/>
    <m/>
    <m/>
    <n v="1"/>
    <m/>
    <m/>
    <m/>
    <m/>
    <m/>
    <m/>
    <m/>
    <m/>
    <m/>
    <m/>
  </r>
  <r>
    <d v="2024-08-28T00:00:00"/>
    <s v="Aug"/>
    <s v="Mittwoch"/>
    <s v=" 11:06:00"/>
    <x v="0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1:06:35"/>
    <x v="0"/>
    <m/>
    <m/>
    <m/>
    <m/>
    <m/>
    <m/>
    <m/>
    <m/>
    <m/>
    <m/>
    <m/>
    <m/>
    <m/>
    <n v="1"/>
    <m/>
    <m/>
    <m/>
    <m/>
    <m/>
  </r>
  <r>
    <d v="2024-08-24T00:00:00"/>
    <s v="Aug"/>
    <s v="Samstag"/>
    <s v=" 11:06:39"/>
    <x v="1"/>
    <m/>
    <m/>
    <m/>
    <n v="1"/>
    <m/>
    <m/>
    <m/>
    <m/>
    <m/>
    <m/>
    <m/>
    <m/>
    <m/>
    <m/>
    <m/>
    <m/>
    <m/>
    <m/>
    <m/>
  </r>
  <r>
    <d v="2024-08-31T00:00:00"/>
    <s v="Aug"/>
    <s v="Samstag"/>
    <s v=" 11:06:40"/>
    <x v="1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1:07:06"/>
    <x v="0"/>
    <m/>
    <m/>
    <m/>
    <m/>
    <m/>
    <m/>
    <m/>
    <m/>
    <n v="1"/>
    <m/>
    <m/>
    <m/>
    <m/>
    <m/>
    <m/>
    <m/>
    <m/>
    <m/>
    <m/>
  </r>
  <r>
    <d v="2024-08-09T00:00:00"/>
    <s v="Aug"/>
    <s v="Freitag"/>
    <s v=" 11:07:15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07:37"/>
    <x v="0"/>
    <m/>
    <m/>
    <m/>
    <n v="1"/>
    <m/>
    <m/>
    <m/>
    <m/>
    <m/>
    <m/>
    <m/>
    <m/>
    <m/>
    <m/>
    <m/>
    <m/>
    <m/>
    <m/>
    <m/>
  </r>
  <r>
    <d v="2024-08-05T00:00:00"/>
    <s v="Aug"/>
    <s v="Montag"/>
    <s v=" 11:07:45"/>
    <x v="0"/>
    <m/>
    <m/>
    <m/>
    <m/>
    <m/>
    <n v="1"/>
    <m/>
    <m/>
    <m/>
    <m/>
    <m/>
    <m/>
    <m/>
    <m/>
    <m/>
    <m/>
    <m/>
    <m/>
    <m/>
  </r>
  <r>
    <d v="2024-08-26T00:00:00"/>
    <s v="Aug"/>
    <s v="Montag"/>
    <s v=" 11:08:14"/>
    <x v="0"/>
    <m/>
    <m/>
    <m/>
    <m/>
    <m/>
    <n v="1"/>
    <m/>
    <m/>
    <m/>
    <m/>
    <m/>
    <m/>
    <m/>
    <m/>
    <m/>
    <m/>
    <m/>
    <m/>
    <m/>
  </r>
  <r>
    <d v="2024-08-10T00:00:00"/>
    <s v="Aug"/>
    <s v="Samstag"/>
    <s v=" 11:08:36"/>
    <x v="1"/>
    <m/>
    <m/>
    <m/>
    <m/>
    <m/>
    <n v="1"/>
    <m/>
    <m/>
    <m/>
    <m/>
    <m/>
    <m/>
    <m/>
    <m/>
    <m/>
    <m/>
    <m/>
    <m/>
    <m/>
  </r>
  <r>
    <d v="2024-08-29T00:00:00"/>
    <s v="Aug"/>
    <s v="Donnerstag"/>
    <s v=" 11:11:03"/>
    <x v="0"/>
    <m/>
    <m/>
    <n v="1"/>
    <m/>
    <m/>
    <m/>
    <m/>
    <m/>
    <m/>
    <m/>
    <m/>
    <m/>
    <m/>
    <m/>
    <m/>
    <m/>
    <m/>
    <m/>
    <m/>
  </r>
  <r>
    <d v="2024-08-29T00:00:00"/>
    <s v="Aug"/>
    <s v="Donnerstag"/>
    <s v=" 11:11:07"/>
    <x v="0"/>
    <m/>
    <m/>
    <m/>
    <m/>
    <m/>
    <m/>
    <m/>
    <n v="1"/>
    <m/>
    <m/>
    <m/>
    <m/>
    <m/>
    <m/>
    <m/>
    <m/>
    <m/>
    <m/>
    <m/>
  </r>
  <r>
    <d v="2024-08-12T00:00:00"/>
    <s v="Aug"/>
    <s v="Montag"/>
    <s v=" 11:11:12"/>
    <x v="0"/>
    <m/>
    <m/>
    <m/>
    <m/>
    <m/>
    <n v="1"/>
    <m/>
    <m/>
    <m/>
    <m/>
    <m/>
    <m/>
    <m/>
    <m/>
    <m/>
    <m/>
    <m/>
    <m/>
    <m/>
  </r>
  <r>
    <d v="2024-08-26T00:00:00"/>
    <s v="Aug"/>
    <s v="Montag"/>
    <s v=" 11:11:20"/>
    <x v="0"/>
    <m/>
    <m/>
    <m/>
    <m/>
    <m/>
    <m/>
    <m/>
    <m/>
    <m/>
    <m/>
    <m/>
    <m/>
    <m/>
    <m/>
    <m/>
    <m/>
    <m/>
    <m/>
    <n v="1"/>
  </r>
  <r>
    <d v="2024-08-05T00:00:00"/>
    <s v="Aug"/>
    <s v="Montag"/>
    <s v=" 11:11:32"/>
    <x v="0"/>
    <m/>
    <m/>
    <m/>
    <m/>
    <m/>
    <m/>
    <m/>
    <n v="1"/>
    <m/>
    <m/>
    <m/>
    <m/>
    <m/>
    <m/>
    <m/>
    <m/>
    <m/>
    <m/>
    <m/>
  </r>
  <r>
    <d v="2024-08-17T00:00:00"/>
    <s v="Aug"/>
    <s v="Samstag"/>
    <s v=" 11:11:57"/>
    <x v="1"/>
    <m/>
    <m/>
    <m/>
    <m/>
    <m/>
    <m/>
    <n v="1"/>
    <m/>
    <m/>
    <m/>
    <m/>
    <m/>
    <m/>
    <m/>
    <m/>
    <m/>
    <m/>
    <m/>
    <m/>
  </r>
  <r>
    <d v="2024-08-29T00:00:00"/>
    <s v="Aug"/>
    <s v="Donnerstag"/>
    <s v=" 11:12:32"/>
    <x v="0"/>
    <m/>
    <m/>
    <m/>
    <m/>
    <m/>
    <m/>
    <m/>
    <n v="1"/>
    <m/>
    <m/>
    <m/>
    <m/>
    <m/>
    <m/>
    <m/>
    <m/>
    <m/>
    <m/>
    <m/>
  </r>
  <r>
    <d v="2024-08-13T00:00:00"/>
    <s v="Aug"/>
    <s v="Dienstag"/>
    <s v=" 11:12:50"/>
    <x v="0"/>
    <m/>
    <m/>
    <m/>
    <m/>
    <m/>
    <m/>
    <m/>
    <m/>
    <n v="1"/>
    <m/>
    <m/>
    <m/>
    <m/>
    <m/>
    <m/>
    <m/>
    <m/>
    <m/>
    <m/>
  </r>
  <r>
    <d v="2024-08-09T00:00:00"/>
    <s v="Aug"/>
    <s v="Freitag"/>
    <s v=" 11:12:58"/>
    <x v="0"/>
    <m/>
    <m/>
    <m/>
    <m/>
    <m/>
    <m/>
    <m/>
    <m/>
    <m/>
    <m/>
    <m/>
    <m/>
    <m/>
    <m/>
    <m/>
    <m/>
    <m/>
    <m/>
    <n v="1"/>
  </r>
  <r>
    <d v="2024-08-01T00:00:00"/>
    <s v="Aug"/>
    <s v="Donnerstag"/>
    <s v=" 11:12:58"/>
    <x v="0"/>
    <m/>
    <m/>
    <m/>
    <m/>
    <m/>
    <m/>
    <m/>
    <m/>
    <m/>
    <m/>
    <m/>
    <m/>
    <m/>
    <m/>
    <m/>
    <n v="1"/>
    <m/>
    <m/>
    <m/>
  </r>
  <r>
    <d v="2024-08-21T00:00:00"/>
    <s v="Aug"/>
    <s v="Mittwoch"/>
    <s v=" 11:13:22"/>
    <x v="0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1:15:08"/>
    <x v="0"/>
    <m/>
    <n v="1"/>
    <m/>
    <m/>
    <m/>
    <m/>
    <m/>
    <m/>
    <m/>
    <m/>
    <m/>
    <m/>
    <m/>
    <m/>
    <m/>
    <m/>
    <m/>
    <m/>
    <m/>
  </r>
  <r>
    <d v="2024-08-14T00:00:00"/>
    <s v="Aug"/>
    <s v="Mittwoch"/>
    <s v=" 11:16:57"/>
    <x v="0"/>
    <m/>
    <m/>
    <m/>
    <m/>
    <m/>
    <m/>
    <n v="1"/>
    <m/>
    <m/>
    <m/>
    <m/>
    <m/>
    <m/>
    <m/>
    <m/>
    <m/>
    <m/>
    <m/>
    <m/>
  </r>
  <r>
    <d v="2024-08-30T00:00:00"/>
    <s v="Aug"/>
    <s v="Freitag"/>
    <s v=" 11:17:01"/>
    <x v="0"/>
    <m/>
    <m/>
    <m/>
    <m/>
    <m/>
    <n v="1"/>
    <m/>
    <m/>
    <m/>
    <m/>
    <m/>
    <m/>
    <m/>
    <m/>
    <m/>
    <m/>
    <m/>
    <m/>
    <m/>
  </r>
  <r>
    <d v="2024-08-15T00:00:00"/>
    <s v="Aug"/>
    <s v="Donnerstag"/>
    <s v=" 11:17:52"/>
    <x v="0"/>
    <m/>
    <m/>
    <m/>
    <m/>
    <m/>
    <m/>
    <m/>
    <m/>
    <m/>
    <m/>
    <m/>
    <m/>
    <m/>
    <m/>
    <m/>
    <m/>
    <m/>
    <m/>
    <n v="1"/>
  </r>
  <r>
    <d v="2024-08-28T00:00:00"/>
    <s v="Aug"/>
    <s v="Mittwoch"/>
    <s v=" 11:18:32"/>
    <x v="0"/>
    <m/>
    <m/>
    <m/>
    <n v="1"/>
    <m/>
    <m/>
    <m/>
    <m/>
    <m/>
    <m/>
    <m/>
    <m/>
    <m/>
    <m/>
    <m/>
    <m/>
    <m/>
    <m/>
    <m/>
  </r>
  <r>
    <d v="2024-08-30T00:00:00"/>
    <s v="Aug"/>
    <s v="Freitag"/>
    <s v=" 11:19:53"/>
    <x v="0"/>
    <m/>
    <m/>
    <m/>
    <m/>
    <m/>
    <m/>
    <m/>
    <m/>
    <m/>
    <m/>
    <m/>
    <m/>
    <m/>
    <n v="1"/>
    <m/>
    <m/>
    <m/>
    <m/>
    <m/>
  </r>
  <r>
    <d v="2024-08-20T00:00:00"/>
    <s v="Aug"/>
    <s v="Dienstag"/>
    <s v=" 11:19:57"/>
    <x v="0"/>
    <m/>
    <m/>
    <m/>
    <m/>
    <m/>
    <m/>
    <m/>
    <m/>
    <n v="1"/>
    <m/>
    <m/>
    <m/>
    <m/>
    <m/>
    <m/>
    <m/>
    <m/>
    <m/>
    <m/>
  </r>
  <r>
    <d v="2024-08-20T00:00:00"/>
    <s v="Aug"/>
    <s v="Dienstag"/>
    <s v=" 11:19:58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21:18"/>
    <x v="0"/>
    <m/>
    <m/>
    <m/>
    <m/>
    <m/>
    <m/>
    <m/>
    <m/>
    <m/>
    <m/>
    <m/>
    <m/>
    <m/>
    <m/>
    <m/>
    <m/>
    <m/>
    <m/>
    <n v="1"/>
  </r>
  <r>
    <d v="2024-08-26T00:00:00"/>
    <s v="Aug"/>
    <s v="Montag"/>
    <s v=" 11:21:22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21:23"/>
    <x v="0"/>
    <m/>
    <m/>
    <m/>
    <m/>
    <m/>
    <m/>
    <m/>
    <m/>
    <m/>
    <m/>
    <m/>
    <m/>
    <m/>
    <m/>
    <n v="1"/>
    <m/>
    <m/>
    <m/>
    <m/>
  </r>
  <r>
    <d v="2024-08-31T00:00:00"/>
    <s v="Aug"/>
    <s v="Samstag"/>
    <s v=" 11:22:16"/>
    <x v="1"/>
    <m/>
    <n v="1"/>
    <m/>
    <m/>
    <m/>
    <m/>
    <m/>
    <m/>
    <m/>
    <m/>
    <m/>
    <m/>
    <m/>
    <m/>
    <m/>
    <m/>
    <m/>
    <m/>
    <m/>
  </r>
  <r>
    <d v="2024-08-31T00:00:00"/>
    <s v="Aug"/>
    <s v="Samstag"/>
    <s v=" 11:22:17"/>
    <x v="1"/>
    <m/>
    <m/>
    <m/>
    <m/>
    <m/>
    <m/>
    <m/>
    <m/>
    <n v="1"/>
    <m/>
    <m/>
    <m/>
    <m/>
    <m/>
    <m/>
    <m/>
    <m/>
    <m/>
    <m/>
  </r>
  <r>
    <d v="2024-08-12T00:00:00"/>
    <s v="Aug"/>
    <s v="Montag"/>
    <s v=" 11:22:25"/>
    <x v="0"/>
    <m/>
    <m/>
    <m/>
    <m/>
    <m/>
    <m/>
    <m/>
    <m/>
    <m/>
    <m/>
    <m/>
    <m/>
    <m/>
    <m/>
    <m/>
    <m/>
    <m/>
    <m/>
    <n v="1"/>
  </r>
  <r>
    <d v="2024-08-27T00:00:00"/>
    <s v="Aug"/>
    <s v="Dienstag"/>
    <s v=" 11:22:35"/>
    <x v="0"/>
    <m/>
    <m/>
    <m/>
    <m/>
    <m/>
    <n v="1"/>
    <m/>
    <m/>
    <m/>
    <m/>
    <m/>
    <m/>
    <m/>
    <m/>
    <m/>
    <m/>
    <m/>
    <m/>
    <m/>
  </r>
  <r>
    <d v="2024-08-17T00:00:00"/>
    <s v="Aug"/>
    <s v="Samstag"/>
    <s v=" 11:24:37"/>
    <x v="1"/>
    <m/>
    <m/>
    <m/>
    <m/>
    <m/>
    <m/>
    <m/>
    <m/>
    <n v="1"/>
    <m/>
    <m/>
    <m/>
    <m/>
    <m/>
    <m/>
    <m/>
    <m/>
    <m/>
    <m/>
  </r>
  <r>
    <d v="2024-08-28T00:00:00"/>
    <s v="Aug"/>
    <s v="Mittwoch"/>
    <s v=" 11:24:59"/>
    <x v="0"/>
    <m/>
    <m/>
    <m/>
    <m/>
    <m/>
    <m/>
    <m/>
    <m/>
    <m/>
    <m/>
    <m/>
    <m/>
    <m/>
    <m/>
    <m/>
    <m/>
    <m/>
    <m/>
    <n v="1"/>
  </r>
  <r>
    <d v="2024-08-31T00:00:00"/>
    <s v="Aug"/>
    <s v="Samstag"/>
    <s v=" 11:25:01"/>
    <x v="1"/>
    <m/>
    <m/>
    <m/>
    <m/>
    <m/>
    <m/>
    <m/>
    <m/>
    <m/>
    <m/>
    <m/>
    <m/>
    <m/>
    <m/>
    <n v="1"/>
    <m/>
    <m/>
    <m/>
    <m/>
  </r>
  <r>
    <d v="2024-08-28T00:00:00"/>
    <s v="Aug"/>
    <s v="Mittwoch"/>
    <s v=" 11:25:05"/>
    <x v="0"/>
    <m/>
    <m/>
    <m/>
    <m/>
    <m/>
    <m/>
    <m/>
    <m/>
    <n v="1"/>
    <m/>
    <m/>
    <m/>
    <m/>
    <m/>
    <m/>
    <m/>
    <m/>
    <m/>
    <m/>
  </r>
  <r>
    <d v="2024-08-12T00:00:00"/>
    <s v="Aug"/>
    <s v="Montag"/>
    <s v=" 11:27:03"/>
    <x v="0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1:28:12"/>
    <x v="0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1:28:15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28:22"/>
    <x v="0"/>
    <m/>
    <m/>
    <m/>
    <m/>
    <m/>
    <m/>
    <m/>
    <m/>
    <n v="1"/>
    <m/>
    <m/>
    <m/>
    <m/>
    <m/>
    <m/>
    <m/>
    <m/>
    <m/>
    <m/>
  </r>
  <r>
    <d v="2024-08-16T00:00:00"/>
    <s v="Aug"/>
    <s v="Freitag"/>
    <s v=" 11:30:02"/>
    <x v="0"/>
    <m/>
    <m/>
    <m/>
    <m/>
    <m/>
    <m/>
    <m/>
    <m/>
    <n v="1"/>
    <m/>
    <m/>
    <m/>
    <m/>
    <m/>
    <m/>
    <m/>
    <m/>
    <m/>
    <m/>
  </r>
  <r>
    <d v="2024-08-24T00:00:00"/>
    <s v="Aug"/>
    <s v="Samstag"/>
    <s v=" 11:30:05"/>
    <x v="1"/>
    <m/>
    <m/>
    <m/>
    <m/>
    <m/>
    <m/>
    <m/>
    <m/>
    <m/>
    <m/>
    <m/>
    <m/>
    <m/>
    <m/>
    <m/>
    <n v="1"/>
    <m/>
    <m/>
    <m/>
  </r>
  <r>
    <d v="2024-08-24T00:00:00"/>
    <s v="Aug"/>
    <s v="Samstag"/>
    <s v=" 11:30:07"/>
    <x v="1"/>
    <m/>
    <m/>
    <m/>
    <m/>
    <m/>
    <m/>
    <m/>
    <m/>
    <m/>
    <m/>
    <m/>
    <m/>
    <m/>
    <m/>
    <m/>
    <n v="1"/>
    <m/>
    <m/>
    <m/>
  </r>
  <r>
    <d v="2024-08-24T00:00:00"/>
    <s v="Aug"/>
    <s v="Samstag"/>
    <s v=" 11:30:10"/>
    <x v="1"/>
    <m/>
    <m/>
    <m/>
    <m/>
    <m/>
    <m/>
    <m/>
    <m/>
    <n v="1"/>
    <m/>
    <m/>
    <m/>
    <m/>
    <m/>
    <m/>
    <m/>
    <m/>
    <m/>
    <m/>
  </r>
  <r>
    <d v="2024-08-20T00:00:00"/>
    <s v="Aug"/>
    <s v="Dienstag"/>
    <s v=" 11:31:33"/>
    <x v="0"/>
    <n v="1"/>
    <m/>
    <m/>
    <m/>
    <m/>
    <m/>
    <m/>
    <m/>
    <m/>
    <m/>
    <m/>
    <m/>
    <m/>
    <m/>
    <m/>
    <m/>
    <m/>
    <m/>
    <m/>
  </r>
  <r>
    <d v="2024-08-21T00:00:00"/>
    <s v="Aug"/>
    <s v="Mittwoch"/>
    <s v=" 11:32:15"/>
    <x v="0"/>
    <m/>
    <m/>
    <m/>
    <m/>
    <m/>
    <m/>
    <m/>
    <m/>
    <m/>
    <m/>
    <m/>
    <m/>
    <m/>
    <m/>
    <m/>
    <m/>
    <m/>
    <m/>
    <n v="1"/>
  </r>
  <r>
    <d v="2024-08-05T00:00:00"/>
    <s v="Aug"/>
    <s v="Montag"/>
    <s v=" 11:32:51"/>
    <x v="0"/>
    <m/>
    <m/>
    <m/>
    <m/>
    <n v="1"/>
    <m/>
    <m/>
    <m/>
    <m/>
    <m/>
    <m/>
    <m/>
    <m/>
    <m/>
    <m/>
    <m/>
    <m/>
    <m/>
    <m/>
  </r>
  <r>
    <d v="2024-08-01T00:00:00"/>
    <s v="Aug"/>
    <s v="Donnerstag"/>
    <s v=" 11:33:07"/>
    <x v="0"/>
    <m/>
    <m/>
    <m/>
    <m/>
    <m/>
    <m/>
    <m/>
    <m/>
    <m/>
    <m/>
    <m/>
    <m/>
    <m/>
    <m/>
    <m/>
    <n v="1"/>
    <m/>
    <m/>
    <m/>
  </r>
  <r>
    <d v="2024-08-01T00:00:00"/>
    <s v="Aug"/>
    <s v="Donnerstag"/>
    <s v=" 11:33:09"/>
    <x v="0"/>
    <m/>
    <m/>
    <m/>
    <n v="1"/>
    <m/>
    <m/>
    <m/>
    <m/>
    <m/>
    <m/>
    <m/>
    <m/>
    <m/>
    <m/>
    <m/>
    <m/>
    <m/>
    <m/>
    <m/>
  </r>
  <r>
    <d v="2024-08-14T00:00:00"/>
    <s v="Aug"/>
    <s v="Mittwoch"/>
    <s v=" 11:34:22"/>
    <x v="0"/>
    <m/>
    <m/>
    <m/>
    <m/>
    <m/>
    <m/>
    <m/>
    <m/>
    <n v="1"/>
    <m/>
    <m/>
    <m/>
    <m/>
    <m/>
    <m/>
    <m/>
    <m/>
    <m/>
    <m/>
  </r>
  <r>
    <d v="2024-08-20T00:00:00"/>
    <s v="Aug"/>
    <s v="Dienstag"/>
    <s v=" 11:35:13"/>
    <x v="0"/>
    <m/>
    <m/>
    <m/>
    <m/>
    <m/>
    <m/>
    <m/>
    <m/>
    <m/>
    <m/>
    <m/>
    <m/>
    <m/>
    <n v="1"/>
    <m/>
    <m/>
    <m/>
    <m/>
    <m/>
  </r>
  <r>
    <d v="2024-08-23T00:00:00"/>
    <s v="Aug"/>
    <s v="Freitag"/>
    <s v=" 11:35:57"/>
    <x v="0"/>
    <m/>
    <m/>
    <m/>
    <m/>
    <m/>
    <m/>
    <m/>
    <m/>
    <m/>
    <m/>
    <m/>
    <m/>
    <m/>
    <m/>
    <m/>
    <m/>
    <m/>
    <m/>
    <n v="1"/>
  </r>
  <r>
    <d v="2024-08-20T00:00:00"/>
    <s v="Aug"/>
    <s v="Dienstag"/>
    <s v=" 11:37:21"/>
    <x v="0"/>
    <m/>
    <m/>
    <m/>
    <m/>
    <m/>
    <m/>
    <m/>
    <m/>
    <m/>
    <m/>
    <m/>
    <m/>
    <m/>
    <n v="1"/>
    <m/>
    <m/>
    <m/>
    <m/>
    <m/>
  </r>
  <r>
    <d v="2024-08-17T00:00:00"/>
    <s v="Aug"/>
    <s v="Samstag"/>
    <s v=" 11:37:37"/>
    <x v="1"/>
    <m/>
    <m/>
    <m/>
    <m/>
    <m/>
    <m/>
    <m/>
    <m/>
    <m/>
    <m/>
    <m/>
    <m/>
    <m/>
    <m/>
    <m/>
    <m/>
    <m/>
    <m/>
    <n v="1"/>
  </r>
  <r>
    <d v="2024-08-22T00:00:00"/>
    <s v="Aug"/>
    <s v="Donnerstag"/>
    <s v=" 11:37:39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38:22"/>
    <x v="0"/>
    <m/>
    <m/>
    <m/>
    <m/>
    <m/>
    <m/>
    <m/>
    <m/>
    <m/>
    <m/>
    <m/>
    <m/>
    <m/>
    <m/>
    <m/>
    <m/>
    <m/>
    <m/>
    <n v="1"/>
  </r>
  <r>
    <d v="2024-08-19T00:00:00"/>
    <s v="Aug"/>
    <s v="Montag"/>
    <s v=" 11:38:31"/>
    <x v="0"/>
    <m/>
    <m/>
    <m/>
    <m/>
    <m/>
    <n v="1"/>
    <m/>
    <m/>
    <m/>
    <m/>
    <m/>
    <m/>
    <m/>
    <m/>
    <m/>
    <m/>
    <m/>
    <m/>
    <m/>
  </r>
  <r>
    <d v="2024-08-24T00:00:00"/>
    <s v="Aug"/>
    <s v="Samstag"/>
    <s v=" 11:38:31"/>
    <x v="1"/>
    <m/>
    <m/>
    <m/>
    <m/>
    <m/>
    <n v="1"/>
    <m/>
    <m/>
    <m/>
    <m/>
    <m/>
    <m/>
    <m/>
    <m/>
    <m/>
    <m/>
    <m/>
    <m/>
    <m/>
  </r>
  <r>
    <d v="2024-08-24T00:00:00"/>
    <s v="Aug"/>
    <s v="Samstag"/>
    <s v=" 11:38:54"/>
    <x v="1"/>
    <m/>
    <m/>
    <m/>
    <m/>
    <m/>
    <m/>
    <m/>
    <m/>
    <n v="1"/>
    <m/>
    <m/>
    <m/>
    <m/>
    <m/>
    <m/>
    <m/>
    <m/>
    <m/>
    <m/>
  </r>
  <r>
    <d v="2024-08-12T00:00:00"/>
    <s v="Aug"/>
    <s v="Montag"/>
    <s v=" 11:39:47"/>
    <x v="0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1:40:02"/>
    <x v="0"/>
    <m/>
    <m/>
    <m/>
    <n v="1"/>
    <m/>
    <m/>
    <m/>
    <m/>
    <m/>
    <m/>
    <m/>
    <m/>
    <m/>
    <m/>
    <m/>
    <m/>
    <m/>
    <m/>
    <m/>
  </r>
  <r>
    <d v="2024-08-28T00:00:00"/>
    <s v="Aug"/>
    <s v="Mittwoch"/>
    <s v=" 11:40:30"/>
    <x v="0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1:41:37"/>
    <x v="0"/>
    <m/>
    <m/>
    <m/>
    <n v="1"/>
    <m/>
    <m/>
    <m/>
    <m/>
    <m/>
    <m/>
    <m/>
    <m/>
    <m/>
    <m/>
    <m/>
    <m/>
    <m/>
    <m/>
    <m/>
  </r>
  <r>
    <d v="2024-08-27T00:00:00"/>
    <s v="Aug"/>
    <s v="Dienstag"/>
    <s v=" 11:41:48"/>
    <x v="0"/>
    <m/>
    <m/>
    <m/>
    <m/>
    <m/>
    <m/>
    <m/>
    <m/>
    <n v="1"/>
    <m/>
    <m/>
    <m/>
    <m/>
    <m/>
    <m/>
    <m/>
    <m/>
    <m/>
    <m/>
  </r>
  <r>
    <d v="2024-08-31T00:00:00"/>
    <s v="Aug"/>
    <s v="Samstag"/>
    <s v=" 11:43:03"/>
    <x v="1"/>
    <m/>
    <m/>
    <m/>
    <m/>
    <m/>
    <n v="1"/>
    <m/>
    <m/>
    <m/>
    <m/>
    <m/>
    <m/>
    <m/>
    <m/>
    <m/>
    <m/>
    <m/>
    <m/>
    <m/>
  </r>
  <r>
    <d v="2024-08-30T00:00:00"/>
    <s v="Aug"/>
    <s v="Freitag"/>
    <s v=" 11:43:23"/>
    <x v="0"/>
    <m/>
    <m/>
    <m/>
    <m/>
    <m/>
    <m/>
    <n v="1"/>
    <m/>
    <m/>
    <m/>
    <m/>
    <m/>
    <m/>
    <m/>
    <m/>
    <m/>
    <m/>
    <m/>
    <m/>
  </r>
  <r>
    <d v="2024-08-17T00:00:00"/>
    <s v="Aug"/>
    <s v="Samstag"/>
    <s v=" 11:43:41"/>
    <x v="1"/>
    <m/>
    <m/>
    <m/>
    <n v="1"/>
    <m/>
    <m/>
    <m/>
    <m/>
    <m/>
    <m/>
    <m/>
    <m/>
    <m/>
    <m/>
    <m/>
    <m/>
    <m/>
    <m/>
    <m/>
  </r>
  <r>
    <d v="2024-08-09T00:00:00"/>
    <s v="Aug"/>
    <s v="Freitag"/>
    <s v=" 11:45:00"/>
    <x v="0"/>
    <m/>
    <m/>
    <m/>
    <m/>
    <m/>
    <m/>
    <m/>
    <m/>
    <n v="1"/>
    <m/>
    <m/>
    <m/>
    <m/>
    <m/>
    <m/>
    <m/>
    <m/>
    <m/>
    <m/>
  </r>
  <r>
    <d v="2024-08-16T00:00:00"/>
    <s v="Aug"/>
    <s v="Freitag"/>
    <s v=" 11:45:02"/>
    <x v="0"/>
    <m/>
    <m/>
    <m/>
    <m/>
    <m/>
    <m/>
    <m/>
    <m/>
    <n v="1"/>
    <m/>
    <m/>
    <m/>
    <m/>
    <m/>
    <m/>
    <m/>
    <m/>
    <m/>
    <m/>
  </r>
  <r>
    <d v="2024-08-30T00:00:00"/>
    <s v="Aug"/>
    <s v="Freitag"/>
    <s v=" 11:45:07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45:21"/>
    <x v="0"/>
    <m/>
    <m/>
    <m/>
    <m/>
    <m/>
    <m/>
    <m/>
    <m/>
    <n v="1"/>
    <m/>
    <m/>
    <m/>
    <m/>
    <m/>
    <m/>
    <m/>
    <m/>
    <m/>
    <m/>
  </r>
  <r>
    <d v="2024-08-02T00:00:00"/>
    <s v="Aug"/>
    <s v="Freitag"/>
    <s v=" 11:46:17"/>
    <x v="0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1:46:20"/>
    <x v="0"/>
    <m/>
    <m/>
    <m/>
    <m/>
    <m/>
    <m/>
    <m/>
    <m/>
    <m/>
    <m/>
    <m/>
    <m/>
    <m/>
    <m/>
    <m/>
    <m/>
    <m/>
    <m/>
    <n v="1"/>
  </r>
  <r>
    <d v="2024-08-30T00:00:00"/>
    <s v="Aug"/>
    <s v="Freitag"/>
    <s v=" 11:48:00"/>
    <x v="0"/>
    <m/>
    <m/>
    <m/>
    <m/>
    <m/>
    <m/>
    <m/>
    <m/>
    <m/>
    <m/>
    <m/>
    <m/>
    <m/>
    <m/>
    <m/>
    <m/>
    <m/>
    <m/>
    <n v="1"/>
  </r>
  <r>
    <d v="2024-08-22T00:00:00"/>
    <s v="Aug"/>
    <s v="Donnerstag"/>
    <s v=" 11:48:26"/>
    <x v="0"/>
    <m/>
    <m/>
    <m/>
    <m/>
    <m/>
    <m/>
    <m/>
    <m/>
    <m/>
    <m/>
    <m/>
    <m/>
    <m/>
    <m/>
    <m/>
    <m/>
    <m/>
    <m/>
    <n v="1"/>
  </r>
  <r>
    <d v="2024-08-30T00:00:00"/>
    <s v="Aug"/>
    <s v="Freitag"/>
    <s v=" 11:49:45"/>
    <x v="0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1:50:16"/>
    <x v="0"/>
    <m/>
    <m/>
    <m/>
    <m/>
    <m/>
    <m/>
    <m/>
    <m/>
    <n v="1"/>
    <m/>
    <m/>
    <m/>
    <m/>
    <m/>
    <m/>
    <m/>
    <m/>
    <m/>
    <m/>
  </r>
  <r>
    <d v="2024-08-30T00:00:00"/>
    <s v="Aug"/>
    <s v="Freitag"/>
    <s v=" 11:52:01"/>
    <x v="0"/>
    <m/>
    <m/>
    <m/>
    <m/>
    <m/>
    <m/>
    <n v="1"/>
    <m/>
    <m/>
    <m/>
    <m/>
    <m/>
    <m/>
    <m/>
    <m/>
    <m/>
    <m/>
    <m/>
    <m/>
  </r>
  <r>
    <d v="2024-08-21T00:00:00"/>
    <s v="Aug"/>
    <s v="Mittwoch"/>
    <s v=" 11:54:32"/>
    <x v="0"/>
    <m/>
    <m/>
    <m/>
    <m/>
    <m/>
    <m/>
    <m/>
    <m/>
    <n v="1"/>
    <m/>
    <m/>
    <m/>
    <m/>
    <m/>
    <m/>
    <m/>
    <m/>
    <m/>
    <m/>
  </r>
  <r>
    <d v="2024-08-26T00:00:00"/>
    <s v="Aug"/>
    <s v="Montag"/>
    <s v=" 11:54:50"/>
    <x v="0"/>
    <m/>
    <m/>
    <m/>
    <m/>
    <m/>
    <m/>
    <m/>
    <m/>
    <n v="1"/>
    <m/>
    <m/>
    <m/>
    <m/>
    <m/>
    <m/>
    <m/>
    <m/>
    <m/>
    <m/>
  </r>
  <r>
    <d v="2024-08-13T00:00:00"/>
    <s v="Aug"/>
    <s v="Dienstag"/>
    <s v=" 11:55:35"/>
    <x v="0"/>
    <m/>
    <m/>
    <m/>
    <m/>
    <m/>
    <m/>
    <m/>
    <m/>
    <m/>
    <m/>
    <m/>
    <m/>
    <m/>
    <m/>
    <n v="1"/>
    <m/>
    <m/>
    <m/>
    <m/>
  </r>
  <r>
    <d v="2024-08-13T00:00:00"/>
    <s v="Aug"/>
    <s v="Dienstag"/>
    <s v=" 11:55:36"/>
    <x v="0"/>
    <m/>
    <m/>
    <m/>
    <m/>
    <m/>
    <m/>
    <m/>
    <m/>
    <m/>
    <m/>
    <m/>
    <m/>
    <m/>
    <m/>
    <m/>
    <m/>
    <m/>
    <m/>
    <n v="1"/>
  </r>
  <r>
    <d v="2024-08-13T00:00:00"/>
    <s v="Aug"/>
    <s v="Dienstag"/>
    <s v=" 11:55:37"/>
    <x v="0"/>
    <m/>
    <m/>
    <m/>
    <m/>
    <m/>
    <m/>
    <m/>
    <m/>
    <n v="1"/>
    <m/>
    <m/>
    <m/>
    <m/>
    <m/>
    <m/>
    <m/>
    <m/>
    <m/>
    <m/>
  </r>
  <r>
    <d v="2024-08-27T00:00:00"/>
    <s v="Aug"/>
    <s v="Dienstag"/>
    <s v=" 11:56:15"/>
    <x v="0"/>
    <m/>
    <m/>
    <m/>
    <n v="1"/>
    <m/>
    <m/>
    <m/>
    <m/>
    <m/>
    <m/>
    <m/>
    <m/>
    <m/>
    <m/>
    <m/>
    <m/>
    <m/>
    <m/>
    <m/>
  </r>
  <r>
    <d v="2024-08-31T00:00:00"/>
    <s v="Aug"/>
    <s v="Samstag"/>
    <s v=" 11:57:02"/>
    <x v="1"/>
    <m/>
    <m/>
    <m/>
    <n v="1"/>
    <m/>
    <m/>
    <m/>
    <m/>
    <m/>
    <m/>
    <m/>
    <m/>
    <m/>
    <m/>
    <m/>
    <m/>
    <m/>
    <m/>
    <m/>
  </r>
  <r>
    <d v="2024-08-31T00:00:00"/>
    <s v="Aug"/>
    <s v="Samstag"/>
    <s v=" 11:57:04"/>
    <x v="1"/>
    <n v="1"/>
    <m/>
    <m/>
    <m/>
    <m/>
    <m/>
    <m/>
    <m/>
    <m/>
    <m/>
    <m/>
    <m/>
    <m/>
    <m/>
    <m/>
    <m/>
    <m/>
    <m/>
    <m/>
  </r>
  <r>
    <d v="2024-08-26T00:00:00"/>
    <s v="Aug"/>
    <s v="Montag"/>
    <s v=" 11:57:12"/>
    <x v="0"/>
    <m/>
    <m/>
    <m/>
    <m/>
    <m/>
    <m/>
    <m/>
    <m/>
    <n v="1"/>
    <m/>
    <m/>
    <m/>
    <m/>
    <m/>
    <m/>
    <m/>
    <m/>
    <m/>
    <m/>
  </r>
  <r>
    <d v="2024-08-14T00:00:00"/>
    <s v="Aug"/>
    <s v="Mittwoch"/>
    <s v=" 11:57:44"/>
    <x v="0"/>
    <m/>
    <n v="1"/>
    <m/>
    <m/>
    <m/>
    <m/>
    <m/>
    <m/>
    <m/>
    <m/>
    <m/>
    <m/>
    <m/>
    <m/>
    <m/>
    <m/>
    <m/>
    <m/>
    <m/>
  </r>
  <r>
    <d v="2024-08-21T00:00:00"/>
    <s v="Aug"/>
    <s v="Mittwoch"/>
    <s v=" 11:58:10"/>
    <x v="0"/>
    <m/>
    <n v="1"/>
    <m/>
    <m/>
    <m/>
    <m/>
    <m/>
    <m/>
    <m/>
    <m/>
    <m/>
    <m/>
    <m/>
    <m/>
    <m/>
    <m/>
    <m/>
    <m/>
    <m/>
  </r>
  <r>
    <d v="2024-08-24T00:00:00"/>
    <s v="Aug"/>
    <s v="Samstag"/>
    <s v=" 11:58:32"/>
    <x v="1"/>
    <m/>
    <m/>
    <m/>
    <n v="1"/>
    <m/>
    <m/>
    <m/>
    <m/>
    <m/>
    <m/>
    <m/>
    <m/>
    <m/>
    <m/>
    <m/>
    <m/>
    <m/>
    <m/>
    <m/>
  </r>
  <r>
    <d v="2024-08-02T00:00:00"/>
    <s v="Aug"/>
    <s v="Freitag"/>
    <s v=" 11:58:34"/>
    <x v="0"/>
    <m/>
    <m/>
    <m/>
    <m/>
    <m/>
    <m/>
    <m/>
    <m/>
    <m/>
    <m/>
    <m/>
    <m/>
    <m/>
    <m/>
    <m/>
    <m/>
    <m/>
    <m/>
    <n v="1"/>
  </r>
  <r>
    <d v="2024-08-01T00:00:00"/>
    <s v="Aug"/>
    <s v="Donnerstag"/>
    <s v=" 11:58:40"/>
    <x v="0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1:58:43"/>
    <x v="0"/>
    <m/>
    <m/>
    <m/>
    <m/>
    <m/>
    <m/>
    <m/>
    <m/>
    <m/>
    <m/>
    <m/>
    <m/>
    <m/>
    <m/>
    <m/>
    <m/>
    <m/>
    <m/>
    <n v="1"/>
  </r>
  <r>
    <d v="2024-08-14T00:00:00"/>
    <s v="Aug"/>
    <s v="Mittwoch"/>
    <s v=" 11:59:15"/>
    <x v="0"/>
    <m/>
    <m/>
    <m/>
    <m/>
    <m/>
    <n v="1"/>
    <m/>
    <m/>
    <m/>
    <m/>
    <m/>
    <m/>
    <m/>
    <m/>
    <m/>
    <m/>
    <m/>
    <m/>
    <m/>
  </r>
  <r>
    <d v="2024-08-23T00:00:00"/>
    <s v="Aug"/>
    <s v="Freitag"/>
    <s v=" 11:59:26"/>
    <x v="0"/>
    <m/>
    <m/>
    <m/>
    <m/>
    <m/>
    <m/>
    <m/>
    <m/>
    <n v="1"/>
    <m/>
    <m/>
    <m/>
    <m/>
    <m/>
    <m/>
    <m/>
    <m/>
    <m/>
    <m/>
  </r>
  <r>
    <d v="2024-08-19T00:00:00"/>
    <s v="Aug"/>
    <s v="Montag"/>
    <s v=" 11:59:34"/>
    <x v="0"/>
    <m/>
    <m/>
    <m/>
    <m/>
    <m/>
    <m/>
    <m/>
    <m/>
    <n v="1"/>
    <m/>
    <m/>
    <m/>
    <m/>
    <m/>
    <m/>
    <m/>
    <m/>
    <m/>
    <m/>
  </r>
  <r>
    <d v="2024-08-27T00:00:00"/>
    <s v="Aug"/>
    <s v="Dienstag"/>
    <s v=" 11:59:35"/>
    <x v="0"/>
    <m/>
    <m/>
    <m/>
    <m/>
    <m/>
    <m/>
    <m/>
    <n v="1"/>
    <m/>
    <m/>
    <m/>
    <m/>
    <m/>
    <m/>
    <m/>
    <m/>
    <m/>
    <m/>
    <m/>
  </r>
  <r>
    <d v="2024-08-23T00:00:00"/>
    <s v="Aug"/>
    <s v="Freitag"/>
    <s v=" 11:59:43"/>
    <x v="0"/>
    <m/>
    <m/>
    <m/>
    <m/>
    <m/>
    <m/>
    <m/>
    <m/>
    <m/>
    <m/>
    <m/>
    <m/>
    <m/>
    <n v="1"/>
    <m/>
    <m/>
    <m/>
    <m/>
    <m/>
  </r>
  <r>
    <d v="2024-08-13T00:00:00"/>
    <s v="Aug"/>
    <s v="Dienstag"/>
    <s v=" 12:01:17"/>
    <x v="2"/>
    <m/>
    <m/>
    <m/>
    <m/>
    <n v="1"/>
    <m/>
    <m/>
    <m/>
    <m/>
    <m/>
    <m/>
    <m/>
    <m/>
    <m/>
    <m/>
    <m/>
    <m/>
    <m/>
    <m/>
  </r>
  <r>
    <d v="2024-08-13T00:00:00"/>
    <s v="Aug"/>
    <s v="Dienstag"/>
    <s v=" 12:01:23"/>
    <x v="2"/>
    <m/>
    <m/>
    <m/>
    <m/>
    <m/>
    <m/>
    <m/>
    <m/>
    <m/>
    <m/>
    <m/>
    <m/>
    <m/>
    <n v="1"/>
    <m/>
    <m/>
    <m/>
    <m/>
    <m/>
  </r>
  <r>
    <d v="2024-08-23T00:00:00"/>
    <s v="Aug"/>
    <s v="Freitag"/>
    <s v=" 12:01:54"/>
    <x v="2"/>
    <m/>
    <m/>
    <m/>
    <m/>
    <m/>
    <n v="1"/>
    <m/>
    <m/>
    <m/>
    <m/>
    <m/>
    <m/>
    <m/>
    <m/>
    <m/>
    <m/>
    <m/>
    <m/>
    <m/>
  </r>
  <r>
    <d v="2024-08-30T00:00:00"/>
    <s v="Aug"/>
    <s v="Freitag"/>
    <s v=" 12:03:03"/>
    <x v="2"/>
    <m/>
    <m/>
    <m/>
    <m/>
    <m/>
    <m/>
    <m/>
    <m/>
    <m/>
    <m/>
    <m/>
    <m/>
    <m/>
    <m/>
    <m/>
    <m/>
    <m/>
    <m/>
    <n v="1"/>
  </r>
  <r>
    <d v="2024-08-27T00:00:00"/>
    <s v="Aug"/>
    <s v="Dienstag"/>
    <s v=" 12:03:51"/>
    <x v="2"/>
    <m/>
    <m/>
    <m/>
    <m/>
    <m/>
    <m/>
    <m/>
    <m/>
    <n v="1"/>
    <m/>
    <m/>
    <m/>
    <m/>
    <m/>
    <m/>
    <m/>
    <m/>
    <m/>
    <m/>
  </r>
  <r>
    <d v="2024-08-06T00:00:00"/>
    <s v="Aug"/>
    <s v="Dienstag"/>
    <s v=" 12:04:25"/>
    <x v="2"/>
    <m/>
    <m/>
    <m/>
    <n v="1"/>
    <m/>
    <m/>
    <m/>
    <m/>
    <m/>
    <m/>
    <m/>
    <m/>
    <m/>
    <m/>
    <m/>
    <m/>
    <m/>
    <m/>
    <m/>
  </r>
  <r>
    <d v="2024-08-29T00:00:00"/>
    <s v="Aug"/>
    <s v="Donnerstag"/>
    <s v=" 12:05:27"/>
    <x v="2"/>
    <m/>
    <m/>
    <m/>
    <m/>
    <m/>
    <m/>
    <m/>
    <m/>
    <m/>
    <m/>
    <m/>
    <m/>
    <m/>
    <m/>
    <m/>
    <n v="1"/>
    <m/>
    <m/>
    <m/>
  </r>
  <r>
    <d v="2024-08-13T00:00:00"/>
    <s v="Aug"/>
    <s v="Dienstag"/>
    <s v=" 12:05:40"/>
    <x v="2"/>
    <m/>
    <m/>
    <m/>
    <m/>
    <m/>
    <m/>
    <m/>
    <m/>
    <m/>
    <m/>
    <m/>
    <m/>
    <m/>
    <m/>
    <m/>
    <m/>
    <m/>
    <m/>
    <n v="1"/>
  </r>
  <r>
    <d v="2024-08-06T00:00:00"/>
    <s v="Aug"/>
    <s v="Dienstag"/>
    <s v=" 12:07:02"/>
    <x v="2"/>
    <m/>
    <m/>
    <m/>
    <m/>
    <m/>
    <m/>
    <m/>
    <m/>
    <n v="1"/>
    <m/>
    <m/>
    <m/>
    <m/>
    <m/>
    <m/>
    <m/>
    <m/>
    <m/>
    <m/>
  </r>
  <r>
    <d v="2024-08-06T00:00:00"/>
    <s v="Aug"/>
    <s v="Dienstag"/>
    <s v=" 12:09:09"/>
    <x v="2"/>
    <m/>
    <m/>
    <m/>
    <m/>
    <m/>
    <m/>
    <m/>
    <m/>
    <n v="1"/>
    <m/>
    <m/>
    <m/>
    <m/>
    <m/>
    <m/>
    <m/>
    <m/>
    <m/>
    <m/>
  </r>
  <r>
    <d v="2024-08-21T00:00:00"/>
    <s v="Aug"/>
    <s v="Mittwoch"/>
    <s v=" 12:09:50"/>
    <x v="2"/>
    <m/>
    <m/>
    <m/>
    <m/>
    <m/>
    <m/>
    <m/>
    <m/>
    <n v="1"/>
    <m/>
    <m/>
    <m/>
    <m/>
    <m/>
    <m/>
    <m/>
    <m/>
    <m/>
    <m/>
  </r>
  <r>
    <d v="2024-08-16T00:00:00"/>
    <s v="Aug"/>
    <s v="Freitag"/>
    <s v=" 12:10:24"/>
    <x v="2"/>
    <m/>
    <m/>
    <m/>
    <m/>
    <m/>
    <m/>
    <m/>
    <m/>
    <m/>
    <m/>
    <m/>
    <m/>
    <m/>
    <m/>
    <m/>
    <n v="1"/>
    <m/>
    <m/>
    <m/>
  </r>
  <r>
    <d v="2024-08-16T00:00:00"/>
    <s v="Aug"/>
    <s v="Freitag"/>
    <s v=" 12:10:25"/>
    <x v="2"/>
    <m/>
    <m/>
    <m/>
    <m/>
    <m/>
    <m/>
    <m/>
    <m/>
    <m/>
    <m/>
    <m/>
    <m/>
    <m/>
    <m/>
    <m/>
    <n v="1"/>
    <m/>
    <m/>
    <m/>
  </r>
  <r>
    <d v="2024-08-30T00:00:00"/>
    <s v="Aug"/>
    <s v="Freitag"/>
    <s v=" 12:12:09"/>
    <x v="2"/>
    <m/>
    <m/>
    <m/>
    <m/>
    <m/>
    <m/>
    <m/>
    <m/>
    <m/>
    <m/>
    <m/>
    <m/>
    <m/>
    <m/>
    <m/>
    <m/>
    <m/>
    <m/>
    <n v="1"/>
  </r>
  <r>
    <d v="2024-08-23T00:00:00"/>
    <s v="Aug"/>
    <s v="Freitag"/>
    <s v=" 12:13:01"/>
    <x v="2"/>
    <m/>
    <m/>
    <m/>
    <n v="1"/>
    <m/>
    <m/>
    <m/>
    <m/>
    <m/>
    <m/>
    <m/>
    <m/>
    <m/>
    <m/>
    <m/>
    <m/>
    <m/>
    <m/>
    <m/>
  </r>
  <r>
    <d v="2024-08-20T00:00:00"/>
    <s v="Aug"/>
    <s v="Dienstag"/>
    <s v=" 12:13:26"/>
    <x v="2"/>
    <m/>
    <m/>
    <m/>
    <m/>
    <m/>
    <m/>
    <m/>
    <m/>
    <n v="1"/>
    <m/>
    <m/>
    <m/>
    <m/>
    <m/>
    <m/>
    <m/>
    <m/>
    <m/>
    <m/>
  </r>
  <r>
    <d v="2024-08-06T00:00:00"/>
    <s v="Aug"/>
    <s v="Dienstag"/>
    <s v=" 12:15:21"/>
    <x v="2"/>
    <m/>
    <m/>
    <m/>
    <m/>
    <m/>
    <m/>
    <m/>
    <m/>
    <n v="1"/>
    <m/>
    <m/>
    <m/>
    <m/>
    <m/>
    <m/>
    <m/>
    <m/>
    <m/>
    <m/>
  </r>
  <r>
    <d v="2024-08-13T00:00:00"/>
    <s v="Aug"/>
    <s v="Dienstag"/>
    <s v=" 12:15:44"/>
    <x v="2"/>
    <m/>
    <m/>
    <m/>
    <m/>
    <m/>
    <m/>
    <m/>
    <m/>
    <m/>
    <m/>
    <m/>
    <m/>
    <m/>
    <m/>
    <m/>
    <n v="1"/>
    <m/>
    <m/>
    <m/>
  </r>
  <r>
    <d v="2024-08-13T00:00:00"/>
    <s v="Aug"/>
    <s v="Dienstag"/>
    <s v=" 12:15:50"/>
    <x v="2"/>
    <m/>
    <m/>
    <m/>
    <m/>
    <m/>
    <n v="1"/>
    <m/>
    <m/>
    <m/>
    <m/>
    <m/>
    <m/>
    <m/>
    <m/>
    <m/>
    <m/>
    <m/>
    <m/>
    <m/>
  </r>
  <r>
    <d v="2024-08-09T00:00:00"/>
    <s v="Aug"/>
    <s v="Freitag"/>
    <s v=" 12:16:03"/>
    <x v="2"/>
    <m/>
    <m/>
    <m/>
    <n v="1"/>
    <m/>
    <m/>
    <m/>
    <m/>
    <m/>
    <m/>
    <m/>
    <m/>
    <m/>
    <m/>
    <m/>
    <m/>
    <m/>
    <m/>
    <m/>
  </r>
  <r>
    <d v="2024-08-30T00:00:00"/>
    <s v="Aug"/>
    <s v="Freitag"/>
    <s v=" 12:16:55"/>
    <x v="2"/>
    <m/>
    <m/>
    <m/>
    <m/>
    <m/>
    <m/>
    <m/>
    <n v="1"/>
    <m/>
    <m/>
    <m/>
    <m/>
    <m/>
    <m/>
    <m/>
    <m/>
    <m/>
    <m/>
    <m/>
  </r>
  <r>
    <d v="2024-08-02T00:00:00"/>
    <s v="Aug"/>
    <s v="Freitag"/>
    <s v=" 12:16:57"/>
    <x v="2"/>
    <m/>
    <m/>
    <m/>
    <m/>
    <m/>
    <m/>
    <n v="1"/>
    <m/>
    <m/>
    <m/>
    <m/>
    <m/>
    <m/>
    <m/>
    <m/>
    <m/>
    <m/>
    <m/>
    <m/>
  </r>
  <r>
    <d v="2024-08-21T00:00:00"/>
    <s v="Aug"/>
    <s v="Mittwoch"/>
    <s v=" 12:18:53"/>
    <x v="2"/>
    <m/>
    <m/>
    <m/>
    <m/>
    <m/>
    <m/>
    <n v="1"/>
    <m/>
    <m/>
    <m/>
    <m/>
    <m/>
    <m/>
    <m/>
    <m/>
    <m/>
    <m/>
    <m/>
    <m/>
  </r>
  <r>
    <d v="2024-08-19T00:00:00"/>
    <s v="Aug"/>
    <s v="Montag"/>
    <s v=" 12:18:57"/>
    <x v="2"/>
    <m/>
    <m/>
    <m/>
    <m/>
    <m/>
    <m/>
    <m/>
    <m/>
    <m/>
    <m/>
    <m/>
    <m/>
    <m/>
    <m/>
    <m/>
    <m/>
    <m/>
    <m/>
    <n v="1"/>
  </r>
  <r>
    <d v="2024-08-13T00:00:00"/>
    <s v="Aug"/>
    <s v="Dienstag"/>
    <s v=" 12:19:19"/>
    <x v="2"/>
    <m/>
    <m/>
    <m/>
    <m/>
    <m/>
    <m/>
    <m/>
    <m/>
    <n v="1"/>
    <m/>
    <m/>
    <m/>
    <m/>
    <m/>
    <m/>
    <m/>
    <m/>
    <m/>
    <m/>
  </r>
  <r>
    <d v="2024-08-10T00:00:00"/>
    <s v="Aug"/>
    <s v="Samstag"/>
    <s v=" 12:20:26"/>
    <x v="1"/>
    <m/>
    <m/>
    <m/>
    <n v="1"/>
    <m/>
    <m/>
    <m/>
    <m/>
    <m/>
    <m/>
    <m/>
    <m/>
    <m/>
    <m/>
    <m/>
    <m/>
    <m/>
    <m/>
    <m/>
  </r>
  <r>
    <d v="2024-08-12T00:00:00"/>
    <s v="Aug"/>
    <s v="Montag"/>
    <s v=" 12:22:11"/>
    <x v="2"/>
    <m/>
    <m/>
    <m/>
    <n v="1"/>
    <m/>
    <m/>
    <m/>
    <m/>
    <m/>
    <m/>
    <m/>
    <m/>
    <m/>
    <m/>
    <m/>
    <m/>
    <m/>
    <m/>
    <m/>
  </r>
  <r>
    <d v="2024-08-12T00:00:00"/>
    <s v="Aug"/>
    <s v="Montag"/>
    <s v=" 12:22:12"/>
    <x v="2"/>
    <m/>
    <m/>
    <m/>
    <m/>
    <m/>
    <m/>
    <m/>
    <m/>
    <n v="1"/>
    <m/>
    <m/>
    <m/>
    <m/>
    <m/>
    <m/>
    <m/>
    <m/>
    <m/>
    <m/>
  </r>
  <r>
    <d v="2024-08-19T00:00:00"/>
    <s v="Aug"/>
    <s v="Montag"/>
    <s v=" 12:22:22"/>
    <x v="2"/>
    <m/>
    <m/>
    <m/>
    <m/>
    <m/>
    <n v="1"/>
    <m/>
    <m/>
    <m/>
    <m/>
    <m/>
    <m/>
    <m/>
    <m/>
    <m/>
    <m/>
    <m/>
    <m/>
    <m/>
  </r>
  <r>
    <d v="2024-08-20T00:00:00"/>
    <s v="Aug"/>
    <s v="Dienstag"/>
    <s v=" 12:22:35"/>
    <x v="2"/>
    <m/>
    <m/>
    <m/>
    <m/>
    <m/>
    <m/>
    <m/>
    <m/>
    <m/>
    <m/>
    <m/>
    <m/>
    <m/>
    <m/>
    <m/>
    <n v="1"/>
    <m/>
    <m/>
    <m/>
  </r>
  <r>
    <d v="2024-08-28T00:00:00"/>
    <s v="Aug"/>
    <s v="Mittwoch"/>
    <s v=" 12:25:14"/>
    <x v="2"/>
    <m/>
    <m/>
    <m/>
    <m/>
    <m/>
    <m/>
    <m/>
    <m/>
    <m/>
    <m/>
    <m/>
    <m/>
    <m/>
    <m/>
    <m/>
    <m/>
    <m/>
    <m/>
    <n v="1"/>
  </r>
  <r>
    <d v="2024-08-28T00:00:00"/>
    <s v="Aug"/>
    <s v="Mittwoch"/>
    <s v=" 12:25:36"/>
    <x v="2"/>
    <m/>
    <m/>
    <m/>
    <m/>
    <m/>
    <n v="1"/>
    <m/>
    <m/>
    <m/>
    <m/>
    <m/>
    <m/>
    <m/>
    <m/>
    <m/>
    <m/>
    <m/>
    <m/>
    <m/>
  </r>
  <r>
    <d v="2024-08-28T00:00:00"/>
    <s v="Aug"/>
    <s v="Mittwoch"/>
    <s v=" 12:26:45"/>
    <x v="2"/>
    <m/>
    <m/>
    <m/>
    <m/>
    <m/>
    <m/>
    <m/>
    <n v="1"/>
    <m/>
    <m/>
    <m/>
    <m/>
    <m/>
    <m/>
    <m/>
    <m/>
    <m/>
    <m/>
    <m/>
  </r>
  <r>
    <d v="2024-08-01T00:00:00"/>
    <s v="Aug"/>
    <s v="Donnerstag"/>
    <s v=" 12:26:46"/>
    <x v="2"/>
    <m/>
    <m/>
    <m/>
    <m/>
    <m/>
    <m/>
    <m/>
    <m/>
    <m/>
    <m/>
    <m/>
    <m/>
    <m/>
    <m/>
    <m/>
    <m/>
    <m/>
    <n v="1"/>
    <m/>
  </r>
  <r>
    <d v="2024-08-26T00:00:00"/>
    <s v="Aug"/>
    <s v="Montag"/>
    <s v=" 12:27:26"/>
    <x v="2"/>
    <m/>
    <m/>
    <m/>
    <n v="1"/>
    <m/>
    <m/>
    <m/>
    <m/>
    <m/>
    <m/>
    <m/>
    <m/>
    <m/>
    <m/>
    <m/>
    <m/>
    <m/>
    <m/>
    <m/>
  </r>
  <r>
    <d v="2024-08-07T00:00:00"/>
    <s v="Aug"/>
    <s v="Mittwoch"/>
    <s v=" 12:28:15"/>
    <x v="2"/>
    <m/>
    <m/>
    <m/>
    <m/>
    <m/>
    <n v="1"/>
    <m/>
    <m/>
    <m/>
    <m/>
    <m/>
    <m/>
    <m/>
    <m/>
    <m/>
    <m/>
    <m/>
    <m/>
    <m/>
  </r>
  <r>
    <d v="2024-08-30T00:00:00"/>
    <s v="Aug"/>
    <s v="Freitag"/>
    <s v=" 12:29:22"/>
    <x v="2"/>
    <n v="1"/>
    <m/>
    <m/>
    <m/>
    <m/>
    <m/>
    <m/>
    <m/>
    <m/>
    <m/>
    <m/>
    <m/>
    <m/>
    <m/>
    <m/>
    <m/>
    <m/>
    <m/>
    <m/>
  </r>
  <r>
    <d v="2024-08-29T00:00:00"/>
    <s v="Aug"/>
    <s v="Donnerstag"/>
    <s v=" 12:32:17"/>
    <x v="2"/>
    <m/>
    <m/>
    <m/>
    <m/>
    <m/>
    <m/>
    <m/>
    <m/>
    <m/>
    <m/>
    <m/>
    <m/>
    <m/>
    <m/>
    <m/>
    <m/>
    <m/>
    <m/>
    <n v="1"/>
  </r>
  <r>
    <d v="2024-08-26T00:00:00"/>
    <s v="Aug"/>
    <s v="Montag"/>
    <s v=" 12:32:29"/>
    <x v="2"/>
    <m/>
    <m/>
    <m/>
    <m/>
    <m/>
    <n v="1"/>
    <m/>
    <m/>
    <m/>
    <m/>
    <m/>
    <m/>
    <m/>
    <m/>
    <m/>
    <m/>
    <m/>
    <m/>
    <m/>
  </r>
  <r>
    <d v="2024-08-12T00:00:00"/>
    <s v="Aug"/>
    <s v="Montag"/>
    <s v=" 12:33:24"/>
    <x v="2"/>
    <m/>
    <m/>
    <m/>
    <m/>
    <m/>
    <m/>
    <m/>
    <m/>
    <n v="1"/>
    <m/>
    <m/>
    <m/>
    <m/>
    <m/>
    <m/>
    <m/>
    <m/>
    <m/>
    <m/>
  </r>
  <r>
    <d v="2024-08-09T00:00:00"/>
    <s v="Aug"/>
    <s v="Freitag"/>
    <s v=" 12:34:29"/>
    <x v="2"/>
    <m/>
    <m/>
    <m/>
    <n v="1"/>
    <m/>
    <m/>
    <m/>
    <m/>
    <m/>
    <m/>
    <m/>
    <m/>
    <m/>
    <m/>
    <m/>
    <m/>
    <m/>
    <m/>
    <m/>
  </r>
  <r>
    <d v="2024-08-05T00:00:00"/>
    <s v="Aug"/>
    <s v="Montag"/>
    <s v=" 12:34:34"/>
    <x v="2"/>
    <m/>
    <m/>
    <m/>
    <m/>
    <m/>
    <n v="1"/>
    <m/>
    <m/>
    <m/>
    <m/>
    <m/>
    <m/>
    <m/>
    <m/>
    <m/>
    <m/>
    <m/>
    <m/>
    <m/>
  </r>
  <r>
    <d v="2024-08-22T00:00:00"/>
    <s v="Aug"/>
    <s v="Donnerstag"/>
    <s v=" 12:34:58"/>
    <x v="2"/>
    <m/>
    <m/>
    <n v="1"/>
    <m/>
    <m/>
    <m/>
    <m/>
    <m/>
    <m/>
    <m/>
    <m/>
    <m/>
    <m/>
    <m/>
    <m/>
    <m/>
    <m/>
    <m/>
    <m/>
  </r>
  <r>
    <d v="2024-08-22T00:00:00"/>
    <s v="Aug"/>
    <s v="Donnerstag"/>
    <s v=" 12:35:00"/>
    <x v="2"/>
    <m/>
    <m/>
    <m/>
    <m/>
    <m/>
    <m/>
    <m/>
    <m/>
    <m/>
    <m/>
    <m/>
    <m/>
    <m/>
    <m/>
    <n v="1"/>
    <m/>
    <m/>
    <m/>
    <m/>
  </r>
  <r>
    <d v="2024-08-01T00:00:00"/>
    <s v="Aug"/>
    <s v="Donnerstag"/>
    <s v=" 12:35:55"/>
    <x v="2"/>
    <m/>
    <m/>
    <m/>
    <m/>
    <m/>
    <n v="1"/>
    <m/>
    <m/>
    <m/>
    <m/>
    <m/>
    <m/>
    <m/>
    <m/>
    <m/>
    <m/>
    <m/>
    <m/>
    <m/>
  </r>
  <r>
    <d v="2024-08-30T00:00:00"/>
    <s v="Aug"/>
    <s v="Freitag"/>
    <s v=" 12:36:24"/>
    <x v="2"/>
    <m/>
    <m/>
    <m/>
    <m/>
    <m/>
    <m/>
    <m/>
    <m/>
    <m/>
    <m/>
    <m/>
    <m/>
    <m/>
    <m/>
    <m/>
    <m/>
    <m/>
    <m/>
    <n v="1"/>
  </r>
  <r>
    <d v="2024-08-21T00:00:00"/>
    <s v="Aug"/>
    <s v="Mittwoch"/>
    <s v=" 12:36:44"/>
    <x v="2"/>
    <m/>
    <m/>
    <m/>
    <m/>
    <m/>
    <m/>
    <m/>
    <m/>
    <m/>
    <m/>
    <m/>
    <m/>
    <m/>
    <m/>
    <m/>
    <m/>
    <m/>
    <m/>
    <n v="1"/>
  </r>
  <r>
    <d v="2024-08-12T00:00:00"/>
    <s v="Aug"/>
    <s v="Montag"/>
    <s v=" 12:37:24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2:37:25"/>
    <x v="2"/>
    <m/>
    <m/>
    <m/>
    <m/>
    <m/>
    <m/>
    <m/>
    <m/>
    <n v="1"/>
    <m/>
    <m/>
    <m/>
    <m/>
    <m/>
    <m/>
    <m/>
    <m/>
    <m/>
    <m/>
  </r>
  <r>
    <d v="2024-08-12T00:00:00"/>
    <s v="Aug"/>
    <s v="Montag"/>
    <s v=" 12:37:25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2:37:39"/>
    <x v="2"/>
    <m/>
    <m/>
    <m/>
    <m/>
    <m/>
    <m/>
    <m/>
    <m/>
    <m/>
    <m/>
    <m/>
    <m/>
    <m/>
    <m/>
    <m/>
    <n v="1"/>
    <m/>
    <m/>
    <m/>
  </r>
  <r>
    <d v="2024-08-21T00:00:00"/>
    <s v="Aug"/>
    <s v="Mittwoch"/>
    <s v=" 12:38:25"/>
    <x v="2"/>
    <m/>
    <m/>
    <m/>
    <n v="1"/>
    <m/>
    <m/>
    <m/>
    <m/>
    <m/>
    <m/>
    <m/>
    <m/>
    <m/>
    <m/>
    <m/>
    <m/>
    <m/>
    <m/>
    <m/>
  </r>
  <r>
    <d v="2024-08-02T00:00:00"/>
    <s v="Aug"/>
    <s v="Freitag"/>
    <s v=" 12:40:14"/>
    <x v="2"/>
    <m/>
    <m/>
    <m/>
    <m/>
    <m/>
    <m/>
    <m/>
    <m/>
    <m/>
    <m/>
    <m/>
    <m/>
    <m/>
    <m/>
    <n v="1"/>
    <m/>
    <m/>
    <m/>
    <m/>
  </r>
  <r>
    <d v="2024-08-21T00:00:00"/>
    <s v="Aug"/>
    <s v="Mittwoch"/>
    <s v=" 12:41:31"/>
    <x v="2"/>
    <m/>
    <m/>
    <m/>
    <n v="1"/>
    <m/>
    <m/>
    <m/>
    <m/>
    <m/>
    <m/>
    <m/>
    <m/>
    <m/>
    <m/>
    <m/>
    <m/>
    <m/>
    <m/>
    <m/>
  </r>
  <r>
    <d v="2024-08-05T00:00:00"/>
    <s v="Aug"/>
    <s v="Montag"/>
    <s v=" 12:41:40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2:41:42"/>
    <x v="2"/>
    <m/>
    <m/>
    <m/>
    <m/>
    <m/>
    <m/>
    <m/>
    <m/>
    <m/>
    <m/>
    <m/>
    <m/>
    <m/>
    <m/>
    <m/>
    <n v="1"/>
    <m/>
    <m/>
    <m/>
  </r>
  <r>
    <d v="2024-08-08T00:00:00"/>
    <s v="Aug"/>
    <s v="Donnerstag"/>
    <s v=" 12:41:46"/>
    <x v="2"/>
    <m/>
    <n v="1"/>
    <m/>
    <m/>
    <m/>
    <m/>
    <m/>
    <m/>
    <m/>
    <m/>
    <m/>
    <m/>
    <m/>
    <m/>
    <m/>
    <m/>
    <m/>
    <m/>
    <m/>
  </r>
  <r>
    <d v="2024-08-08T00:00:00"/>
    <s v="Aug"/>
    <s v="Donnerstag"/>
    <s v=" 12:41:47"/>
    <x v="2"/>
    <m/>
    <m/>
    <m/>
    <m/>
    <m/>
    <m/>
    <n v="1"/>
    <m/>
    <m/>
    <m/>
    <m/>
    <m/>
    <m/>
    <m/>
    <m/>
    <m/>
    <m/>
    <m/>
    <m/>
  </r>
  <r>
    <d v="2024-08-31T00:00:00"/>
    <s v="Aug"/>
    <s v="Samstag"/>
    <s v=" 12:43:33"/>
    <x v="1"/>
    <m/>
    <n v="1"/>
    <m/>
    <m/>
    <m/>
    <m/>
    <m/>
    <m/>
    <m/>
    <m/>
    <m/>
    <m/>
    <m/>
    <m/>
    <m/>
    <m/>
    <m/>
    <m/>
    <m/>
  </r>
  <r>
    <d v="2024-08-28T00:00:00"/>
    <s v="Aug"/>
    <s v="Mittwoch"/>
    <s v=" 12:44:11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2:44:26"/>
    <x v="2"/>
    <m/>
    <m/>
    <m/>
    <m/>
    <m/>
    <m/>
    <m/>
    <m/>
    <m/>
    <m/>
    <m/>
    <m/>
    <m/>
    <n v="1"/>
    <m/>
    <m/>
    <m/>
    <m/>
    <m/>
  </r>
  <r>
    <d v="2024-08-15T00:00:00"/>
    <s v="Aug"/>
    <s v="Donnerstag"/>
    <s v=" 12:44:31"/>
    <x v="2"/>
    <n v="1"/>
    <m/>
    <m/>
    <m/>
    <m/>
    <m/>
    <m/>
    <m/>
    <m/>
    <m/>
    <m/>
    <m/>
    <m/>
    <m/>
    <m/>
    <m/>
    <m/>
    <m/>
    <m/>
  </r>
  <r>
    <d v="2024-08-16T00:00:00"/>
    <s v="Aug"/>
    <s v="Freitag"/>
    <s v=" 12:45:14"/>
    <x v="2"/>
    <m/>
    <m/>
    <m/>
    <n v="1"/>
    <m/>
    <m/>
    <m/>
    <m/>
    <m/>
    <m/>
    <m/>
    <m/>
    <m/>
    <m/>
    <m/>
    <m/>
    <m/>
    <m/>
    <m/>
  </r>
  <r>
    <d v="2024-08-20T00:00:00"/>
    <s v="Aug"/>
    <s v="Dienstag"/>
    <s v=" 12:45:23"/>
    <x v="2"/>
    <m/>
    <m/>
    <m/>
    <m/>
    <m/>
    <n v="1"/>
    <m/>
    <m/>
    <m/>
    <m/>
    <m/>
    <m/>
    <m/>
    <m/>
    <m/>
    <m/>
    <m/>
    <m/>
    <m/>
  </r>
  <r>
    <d v="2024-08-20T00:00:00"/>
    <s v="Aug"/>
    <s v="Dienstag"/>
    <s v=" 12:45:24"/>
    <x v="2"/>
    <m/>
    <m/>
    <m/>
    <m/>
    <m/>
    <m/>
    <m/>
    <m/>
    <m/>
    <m/>
    <m/>
    <m/>
    <m/>
    <m/>
    <m/>
    <n v="1"/>
    <m/>
    <m/>
    <m/>
  </r>
  <r>
    <d v="2024-08-20T00:00:00"/>
    <s v="Aug"/>
    <s v="Dienstag"/>
    <s v=" 12:45:26"/>
    <x v="2"/>
    <m/>
    <m/>
    <m/>
    <n v="1"/>
    <m/>
    <m/>
    <m/>
    <m/>
    <m/>
    <m/>
    <m/>
    <m/>
    <m/>
    <m/>
    <m/>
    <m/>
    <m/>
    <m/>
    <m/>
  </r>
  <r>
    <d v="2024-08-30T00:00:00"/>
    <s v="Aug"/>
    <s v="Freitag"/>
    <s v=" 12:45:27"/>
    <x v="2"/>
    <m/>
    <m/>
    <m/>
    <n v="1"/>
    <m/>
    <m/>
    <m/>
    <m/>
    <m/>
    <m/>
    <m/>
    <m/>
    <m/>
    <m/>
    <m/>
    <m/>
    <m/>
    <m/>
    <m/>
  </r>
  <r>
    <d v="2024-08-28T00:00:00"/>
    <s v="Aug"/>
    <s v="Mittwoch"/>
    <s v=" 12:47:13"/>
    <x v="2"/>
    <m/>
    <m/>
    <m/>
    <n v="1"/>
    <m/>
    <m/>
    <m/>
    <m/>
    <m/>
    <m/>
    <m/>
    <m/>
    <m/>
    <m/>
    <m/>
    <m/>
    <m/>
    <m/>
    <m/>
  </r>
  <r>
    <d v="2024-08-14T00:00:00"/>
    <s v="Aug"/>
    <s v="Mittwoch"/>
    <s v=" 12:47:24"/>
    <x v="2"/>
    <m/>
    <m/>
    <m/>
    <n v="1"/>
    <m/>
    <m/>
    <m/>
    <m/>
    <m/>
    <m/>
    <m/>
    <m/>
    <m/>
    <m/>
    <m/>
    <m/>
    <m/>
    <m/>
    <m/>
  </r>
  <r>
    <d v="2024-08-29T00:00:00"/>
    <s v="Aug"/>
    <s v="Donnerstag"/>
    <s v=" 12:49:16"/>
    <x v="2"/>
    <m/>
    <m/>
    <m/>
    <m/>
    <m/>
    <m/>
    <m/>
    <m/>
    <m/>
    <n v="1"/>
    <m/>
    <m/>
    <m/>
    <m/>
    <m/>
    <m/>
    <m/>
    <m/>
    <m/>
  </r>
  <r>
    <d v="2024-08-13T00:00:00"/>
    <s v="Aug"/>
    <s v="Dienstag"/>
    <s v=" 12:49:32"/>
    <x v="2"/>
    <m/>
    <m/>
    <m/>
    <m/>
    <m/>
    <m/>
    <m/>
    <m/>
    <m/>
    <m/>
    <m/>
    <m/>
    <m/>
    <m/>
    <n v="1"/>
    <m/>
    <m/>
    <m/>
    <m/>
  </r>
  <r>
    <d v="2024-08-21T00:00:00"/>
    <s v="Aug"/>
    <s v="Mittwoch"/>
    <s v=" 12:50:04"/>
    <x v="2"/>
    <m/>
    <m/>
    <m/>
    <m/>
    <m/>
    <m/>
    <m/>
    <m/>
    <n v="1"/>
    <m/>
    <m/>
    <m/>
    <m/>
    <m/>
    <m/>
    <m/>
    <m/>
    <m/>
    <m/>
  </r>
  <r>
    <d v="2024-08-21T00:00:00"/>
    <s v="Aug"/>
    <s v="Mittwoch"/>
    <s v=" 12:50:08"/>
    <x v="2"/>
    <m/>
    <m/>
    <m/>
    <m/>
    <m/>
    <m/>
    <m/>
    <m/>
    <m/>
    <m/>
    <m/>
    <m/>
    <m/>
    <m/>
    <n v="1"/>
    <m/>
    <m/>
    <m/>
    <m/>
  </r>
  <r>
    <d v="2024-08-16T00:00:00"/>
    <s v="Aug"/>
    <s v="Freitag"/>
    <s v=" 12:50:20"/>
    <x v="2"/>
    <m/>
    <m/>
    <m/>
    <n v="1"/>
    <m/>
    <m/>
    <m/>
    <m/>
    <m/>
    <m/>
    <m/>
    <m/>
    <m/>
    <m/>
    <m/>
    <m/>
    <m/>
    <m/>
    <m/>
  </r>
  <r>
    <d v="2024-08-07T00:00:00"/>
    <s v="Aug"/>
    <s v="Mittwoch"/>
    <s v=" 12:51:34"/>
    <x v="2"/>
    <m/>
    <m/>
    <m/>
    <m/>
    <m/>
    <m/>
    <m/>
    <m/>
    <m/>
    <m/>
    <m/>
    <m/>
    <m/>
    <n v="1"/>
    <m/>
    <m/>
    <m/>
    <m/>
    <m/>
  </r>
  <r>
    <d v="2024-08-29T00:00:00"/>
    <s v="Aug"/>
    <s v="Donnerstag"/>
    <s v=" 12:52:03"/>
    <x v="2"/>
    <m/>
    <m/>
    <m/>
    <m/>
    <m/>
    <m/>
    <m/>
    <m/>
    <n v="1"/>
    <m/>
    <m/>
    <m/>
    <m/>
    <m/>
    <m/>
    <m/>
    <m/>
    <m/>
    <m/>
  </r>
  <r>
    <d v="2024-08-12T00:00:00"/>
    <s v="Aug"/>
    <s v="Montag"/>
    <s v=" 12:52:08"/>
    <x v="2"/>
    <n v="1"/>
    <m/>
    <m/>
    <m/>
    <m/>
    <m/>
    <m/>
    <m/>
    <m/>
    <m/>
    <m/>
    <m/>
    <m/>
    <m/>
    <m/>
    <m/>
    <m/>
    <m/>
    <m/>
  </r>
  <r>
    <d v="2024-08-09T00:00:00"/>
    <s v="Aug"/>
    <s v="Freitag"/>
    <s v=" 12:52:27"/>
    <x v="2"/>
    <m/>
    <m/>
    <m/>
    <m/>
    <m/>
    <m/>
    <n v="1"/>
    <m/>
    <m/>
    <m/>
    <m/>
    <m/>
    <m/>
    <m/>
    <m/>
    <m/>
    <m/>
    <m/>
    <m/>
  </r>
  <r>
    <d v="2024-08-09T00:00:00"/>
    <s v="Aug"/>
    <s v="Freitag"/>
    <s v=" 12:52:28"/>
    <x v="2"/>
    <m/>
    <m/>
    <m/>
    <m/>
    <m/>
    <m/>
    <m/>
    <n v="1"/>
    <m/>
    <m/>
    <m/>
    <m/>
    <m/>
    <m/>
    <m/>
    <m/>
    <m/>
    <m/>
    <m/>
  </r>
  <r>
    <d v="2024-08-09T00:00:00"/>
    <s v="Aug"/>
    <s v="Freitag"/>
    <s v=" 12:52:30"/>
    <x v="2"/>
    <m/>
    <m/>
    <m/>
    <m/>
    <m/>
    <m/>
    <m/>
    <m/>
    <n v="1"/>
    <m/>
    <m/>
    <m/>
    <m/>
    <m/>
    <m/>
    <m/>
    <m/>
    <m/>
    <m/>
  </r>
  <r>
    <d v="2024-08-09T00:00:00"/>
    <s v="Aug"/>
    <s v="Freitag"/>
    <s v=" 12:52:31"/>
    <x v="2"/>
    <n v="1"/>
    <m/>
    <m/>
    <m/>
    <m/>
    <m/>
    <m/>
    <m/>
    <m/>
    <m/>
    <m/>
    <m/>
    <m/>
    <m/>
    <m/>
    <m/>
    <m/>
    <m/>
    <m/>
  </r>
  <r>
    <d v="2024-08-28T00:00:00"/>
    <s v="Aug"/>
    <s v="Mittwoch"/>
    <s v=" 12:53:23"/>
    <x v="2"/>
    <m/>
    <m/>
    <m/>
    <m/>
    <m/>
    <n v="1"/>
    <m/>
    <m/>
    <m/>
    <m/>
    <m/>
    <m/>
    <m/>
    <m/>
    <m/>
    <m/>
    <m/>
    <m/>
    <m/>
  </r>
  <r>
    <d v="2024-08-30T00:00:00"/>
    <s v="Aug"/>
    <s v="Freitag"/>
    <s v=" 12:53:33"/>
    <x v="2"/>
    <n v="1"/>
    <m/>
    <m/>
    <m/>
    <m/>
    <m/>
    <m/>
    <m/>
    <m/>
    <m/>
    <m/>
    <m/>
    <m/>
    <m/>
    <m/>
    <m/>
    <m/>
    <m/>
    <m/>
  </r>
  <r>
    <d v="2024-08-27T00:00:00"/>
    <s v="Aug"/>
    <s v="Dienstag"/>
    <s v=" 12:56:17"/>
    <x v="2"/>
    <m/>
    <m/>
    <m/>
    <m/>
    <m/>
    <m/>
    <m/>
    <m/>
    <n v="1"/>
    <m/>
    <m/>
    <m/>
    <m/>
    <m/>
    <m/>
    <m/>
    <m/>
    <m/>
    <m/>
  </r>
  <r>
    <d v="2024-08-21T00:00:00"/>
    <s v="Aug"/>
    <s v="Mittwoch"/>
    <s v=" 12:57:55"/>
    <x v="2"/>
    <m/>
    <m/>
    <m/>
    <m/>
    <m/>
    <n v="1"/>
    <m/>
    <m/>
    <m/>
    <m/>
    <m/>
    <m/>
    <m/>
    <m/>
    <m/>
    <m/>
    <m/>
    <m/>
    <m/>
  </r>
  <r>
    <d v="2024-08-29T00:00:00"/>
    <s v="Aug"/>
    <s v="Donnerstag"/>
    <s v=" 12:57:56"/>
    <x v="2"/>
    <m/>
    <m/>
    <m/>
    <m/>
    <m/>
    <m/>
    <m/>
    <m/>
    <n v="1"/>
    <m/>
    <m/>
    <m/>
    <m/>
    <m/>
    <m/>
    <m/>
    <m/>
    <m/>
    <m/>
  </r>
  <r>
    <d v="2024-08-20T00:00:00"/>
    <s v="Aug"/>
    <s v="Dienstag"/>
    <s v=" 12:59:36"/>
    <x v="2"/>
    <m/>
    <m/>
    <m/>
    <m/>
    <m/>
    <m/>
    <m/>
    <m/>
    <n v="1"/>
    <m/>
    <m/>
    <m/>
    <m/>
    <m/>
    <m/>
    <m/>
    <m/>
    <m/>
    <m/>
  </r>
  <r>
    <d v="2024-08-27T00:00:00"/>
    <s v="Aug"/>
    <s v="Dienstag"/>
    <s v=" 13:00:32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3:00:51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3:00:53"/>
    <x v="2"/>
    <m/>
    <m/>
    <m/>
    <m/>
    <m/>
    <m/>
    <n v="1"/>
    <m/>
    <m/>
    <m/>
    <m/>
    <m/>
    <m/>
    <m/>
    <m/>
    <m/>
    <m/>
    <m/>
    <m/>
  </r>
  <r>
    <d v="2024-08-30T00:00:00"/>
    <s v="Aug"/>
    <s v="Freitag"/>
    <s v=" 13:03:25"/>
    <x v="2"/>
    <m/>
    <m/>
    <m/>
    <m/>
    <m/>
    <m/>
    <m/>
    <n v="1"/>
    <m/>
    <m/>
    <m/>
    <m/>
    <m/>
    <m/>
    <m/>
    <m/>
    <m/>
    <m/>
    <m/>
  </r>
  <r>
    <d v="2024-08-08T00:00:00"/>
    <s v="Aug"/>
    <s v="Donnerstag"/>
    <s v=" 13:03:38"/>
    <x v="2"/>
    <m/>
    <m/>
    <m/>
    <m/>
    <m/>
    <m/>
    <m/>
    <m/>
    <m/>
    <m/>
    <m/>
    <m/>
    <m/>
    <m/>
    <m/>
    <m/>
    <m/>
    <m/>
    <n v="1"/>
  </r>
  <r>
    <d v="2024-08-14T00:00:00"/>
    <s v="Aug"/>
    <s v="Mittwoch"/>
    <s v=" 13:03:45"/>
    <x v="2"/>
    <m/>
    <m/>
    <m/>
    <m/>
    <m/>
    <m/>
    <m/>
    <m/>
    <m/>
    <m/>
    <m/>
    <m/>
    <m/>
    <m/>
    <n v="1"/>
    <m/>
    <m/>
    <m/>
    <m/>
  </r>
  <r>
    <d v="2024-08-13T00:00:00"/>
    <s v="Aug"/>
    <s v="Dienstag"/>
    <s v=" 13:04:00"/>
    <x v="2"/>
    <m/>
    <m/>
    <m/>
    <n v="1"/>
    <m/>
    <m/>
    <m/>
    <m/>
    <m/>
    <m/>
    <m/>
    <m/>
    <m/>
    <m/>
    <m/>
    <m/>
    <m/>
    <m/>
    <m/>
  </r>
  <r>
    <d v="2024-08-20T00:00:00"/>
    <s v="Aug"/>
    <s v="Dienstag"/>
    <s v=" 13:05:11"/>
    <x v="2"/>
    <m/>
    <m/>
    <m/>
    <m/>
    <m/>
    <m/>
    <m/>
    <m/>
    <n v="1"/>
    <m/>
    <m/>
    <m/>
    <m/>
    <m/>
    <m/>
    <m/>
    <m/>
    <m/>
    <m/>
  </r>
  <r>
    <d v="2024-08-09T00:00:00"/>
    <s v="Aug"/>
    <s v="Freitag"/>
    <s v=" 13:08:25"/>
    <x v="2"/>
    <m/>
    <m/>
    <m/>
    <m/>
    <m/>
    <n v="1"/>
    <m/>
    <m/>
    <m/>
    <m/>
    <m/>
    <m/>
    <m/>
    <m/>
    <m/>
    <m/>
    <m/>
    <m/>
    <m/>
  </r>
  <r>
    <d v="2024-08-26T00:00:00"/>
    <s v="Aug"/>
    <s v="Montag"/>
    <s v=" 13:10:39"/>
    <x v="2"/>
    <m/>
    <m/>
    <m/>
    <m/>
    <m/>
    <m/>
    <m/>
    <m/>
    <n v="1"/>
    <m/>
    <m/>
    <m/>
    <m/>
    <m/>
    <m/>
    <m/>
    <m/>
    <m/>
    <m/>
  </r>
  <r>
    <d v="2024-08-26T00:00:00"/>
    <s v="Aug"/>
    <s v="Montag"/>
    <s v=" 13:10:42"/>
    <x v="2"/>
    <m/>
    <m/>
    <m/>
    <m/>
    <m/>
    <m/>
    <m/>
    <m/>
    <n v="1"/>
    <m/>
    <m/>
    <m/>
    <m/>
    <m/>
    <m/>
    <m/>
    <m/>
    <m/>
    <m/>
  </r>
  <r>
    <d v="2024-08-26T00:00:00"/>
    <s v="Aug"/>
    <s v="Montag"/>
    <s v=" 13:11:05"/>
    <x v="2"/>
    <m/>
    <m/>
    <m/>
    <m/>
    <m/>
    <m/>
    <m/>
    <m/>
    <n v="1"/>
    <m/>
    <m/>
    <m/>
    <m/>
    <m/>
    <m/>
    <m/>
    <m/>
    <m/>
    <m/>
  </r>
  <r>
    <d v="2024-08-26T00:00:00"/>
    <s v="Aug"/>
    <s v="Montag"/>
    <s v=" 13:11:06"/>
    <x v="2"/>
    <m/>
    <m/>
    <m/>
    <m/>
    <m/>
    <m/>
    <m/>
    <m/>
    <n v="1"/>
    <m/>
    <m/>
    <m/>
    <m/>
    <m/>
    <m/>
    <m/>
    <m/>
    <m/>
    <m/>
  </r>
  <r>
    <d v="2024-08-28T00:00:00"/>
    <s v="Aug"/>
    <s v="Mittwoch"/>
    <s v=" 13:13:11"/>
    <x v="2"/>
    <m/>
    <m/>
    <m/>
    <m/>
    <m/>
    <m/>
    <m/>
    <n v="1"/>
    <m/>
    <m/>
    <m/>
    <m/>
    <m/>
    <m/>
    <m/>
    <m/>
    <m/>
    <m/>
    <m/>
  </r>
  <r>
    <d v="2024-08-14T00:00:00"/>
    <s v="Aug"/>
    <s v="Mittwoch"/>
    <s v=" 13:13:25"/>
    <x v="2"/>
    <m/>
    <m/>
    <m/>
    <m/>
    <m/>
    <m/>
    <m/>
    <m/>
    <n v="1"/>
    <m/>
    <m/>
    <m/>
    <m/>
    <m/>
    <m/>
    <m/>
    <m/>
    <m/>
    <m/>
  </r>
  <r>
    <d v="2024-08-27T00:00:00"/>
    <s v="Aug"/>
    <s v="Dienstag"/>
    <s v=" 13:14:16"/>
    <x v="2"/>
    <m/>
    <m/>
    <m/>
    <m/>
    <m/>
    <m/>
    <m/>
    <m/>
    <n v="1"/>
    <m/>
    <m/>
    <m/>
    <m/>
    <m/>
    <m/>
    <m/>
    <m/>
    <m/>
    <m/>
  </r>
  <r>
    <d v="2024-08-27T00:00:00"/>
    <s v="Aug"/>
    <s v="Dienstag"/>
    <s v=" 13:15:33"/>
    <x v="2"/>
    <m/>
    <m/>
    <m/>
    <m/>
    <n v="1"/>
    <m/>
    <m/>
    <m/>
    <m/>
    <m/>
    <m/>
    <m/>
    <m/>
    <m/>
    <m/>
    <m/>
    <m/>
    <m/>
    <m/>
  </r>
  <r>
    <d v="2024-08-21T00:00:00"/>
    <s v="Aug"/>
    <s v="Mittwoch"/>
    <s v=" 13:15:49"/>
    <x v="2"/>
    <m/>
    <m/>
    <m/>
    <m/>
    <m/>
    <m/>
    <m/>
    <m/>
    <n v="1"/>
    <m/>
    <m/>
    <m/>
    <m/>
    <m/>
    <m/>
    <m/>
    <m/>
    <m/>
    <m/>
  </r>
  <r>
    <d v="2024-08-21T00:00:00"/>
    <s v="Aug"/>
    <s v="Mittwoch"/>
    <s v=" 13:17:01"/>
    <x v="2"/>
    <m/>
    <m/>
    <m/>
    <m/>
    <m/>
    <m/>
    <m/>
    <m/>
    <m/>
    <m/>
    <m/>
    <m/>
    <m/>
    <m/>
    <m/>
    <m/>
    <m/>
    <m/>
    <n v="1"/>
  </r>
  <r>
    <d v="2024-08-21T00:00:00"/>
    <s v="Aug"/>
    <s v="Mittwoch"/>
    <s v=" 13:17:02"/>
    <x v="2"/>
    <m/>
    <m/>
    <m/>
    <m/>
    <m/>
    <m/>
    <m/>
    <m/>
    <m/>
    <m/>
    <m/>
    <m/>
    <m/>
    <m/>
    <m/>
    <m/>
    <m/>
    <m/>
    <n v="1"/>
  </r>
  <r>
    <d v="2024-08-06T00:00:00"/>
    <s v="Aug"/>
    <s v="Dienstag"/>
    <s v=" 13:17:22"/>
    <x v="2"/>
    <m/>
    <m/>
    <m/>
    <m/>
    <m/>
    <n v="1"/>
    <m/>
    <m/>
    <m/>
    <m/>
    <m/>
    <m/>
    <m/>
    <m/>
    <m/>
    <m/>
    <m/>
    <m/>
    <m/>
  </r>
  <r>
    <d v="2024-08-05T00:00:00"/>
    <s v="Aug"/>
    <s v="Montag"/>
    <s v=" 13:18:54"/>
    <x v="2"/>
    <m/>
    <m/>
    <m/>
    <m/>
    <m/>
    <n v="1"/>
    <m/>
    <m/>
    <m/>
    <m/>
    <m/>
    <m/>
    <m/>
    <m/>
    <m/>
    <m/>
    <m/>
    <m/>
    <m/>
  </r>
  <r>
    <d v="2024-08-26T00:00:00"/>
    <s v="Aug"/>
    <s v="Montag"/>
    <s v=" 13:19:22"/>
    <x v="2"/>
    <m/>
    <m/>
    <m/>
    <n v="1"/>
    <m/>
    <m/>
    <m/>
    <m/>
    <m/>
    <m/>
    <m/>
    <m/>
    <m/>
    <m/>
    <m/>
    <m/>
    <m/>
    <m/>
    <m/>
  </r>
  <r>
    <d v="2024-08-22T00:00:00"/>
    <s v="Aug"/>
    <s v="Donnerstag"/>
    <s v=" 13:19:28"/>
    <x v="2"/>
    <m/>
    <m/>
    <m/>
    <m/>
    <m/>
    <m/>
    <m/>
    <m/>
    <m/>
    <m/>
    <m/>
    <m/>
    <m/>
    <m/>
    <m/>
    <m/>
    <m/>
    <m/>
    <n v="1"/>
  </r>
  <r>
    <d v="2024-08-30T00:00:00"/>
    <s v="Aug"/>
    <s v="Freitag"/>
    <s v=" 13:19:37"/>
    <x v="2"/>
    <m/>
    <m/>
    <m/>
    <m/>
    <m/>
    <m/>
    <m/>
    <m/>
    <m/>
    <m/>
    <m/>
    <m/>
    <m/>
    <m/>
    <m/>
    <m/>
    <m/>
    <m/>
    <n v="1"/>
  </r>
  <r>
    <d v="2024-08-14T00:00:00"/>
    <s v="Aug"/>
    <s v="Mittwoch"/>
    <s v=" 13:19:52"/>
    <x v="2"/>
    <m/>
    <m/>
    <m/>
    <m/>
    <m/>
    <n v="1"/>
    <m/>
    <m/>
    <m/>
    <m/>
    <m/>
    <m/>
    <m/>
    <m/>
    <m/>
    <m/>
    <m/>
    <m/>
    <m/>
  </r>
  <r>
    <d v="2024-08-09T00:00:00"/>
    <s v="Aug"/>
    <s v="Freitag"/>
    <s v=" 13:20:29"/>
    <x v="2"/>
    <n v="1"/>
    <m/>
    <m/>
    <m/>
    <m/>
    <m/>
    <m/>
    <m/>
    <m/>
    <m/>
    <m/>
    <m/>
    <m/>
    <m/>
    <m/>
    <m/>
    <m/>
    <m/>
    <m/>
  </r>
  <r>
    <d v="2024-08-07T00:00:00"/>
    <s v="Aug"/>
    <s v="Mittwoch"/>
    <s v=" 13:20:38"/>
    <x v="2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3:21:51"/>
    <x v="2"/>
    <m/>
    <m/>
    <m/>
    <n v="1"/>
    <m/>
    <m/>
    <m/>
    <m/>
    <m/>
    <m/>
    <m/>
    <m/>
    <m/>
    <m/>
    <m/>
    <m/>
    <m/>
    <m/>
    <m/>
  </r>
  <r>
    <d v="2024-08-19T00:00:00"/>
    <s v="Aug"/>
    <s v="Montag"/>
    <s v=" 13:21:52"/>
    <x v="2"/>
    <m/>
    <m/>
    <m/>
    <n v="1"/>
    <m/>
    <m/>
    <m/>
    <m/>
    <m/>
    <m/>
    <m/>
    <m/>
    <m/>
    <m/>
    <m/>
    <m/>
    <m/>
    <m/>
    <m/>
  </r>
  <r>
    <d v="2024-08-19T00:00:00"/>
    <s v="Aug"/>
    <s v="Montag"/>
    <s v=" 13:21:53"/>
    <x v="2"/>
    <m/>
    <m/>
    <m/>
    <m/>
    <m/>
    <m/>
    <m/>
    <m/>
    <m/>
    <m/>
    <m/>
    <m/>
    <m/>
    <m/>
    <m/>
    <m/>
    <m/>
    <m/>
    <n v="1"/>
  </r>
  <r>
    <d v="2024-08-30T00:00:00"/>
    <s v="Aug"/>
    <s v="Freitag"/>
    <s v=" 13:22:42"/>
    <x v="2"/>
    <m/>
    <m/>
    <m/>
    <m/>
    <m/>
    <m/>
    <m/>
    <m/>
    <m/>
    <m/>
    <m/>
    <m/>
    <m/>
    <m/>
    <m/>
    <m/>
    <m/>
    <m/>
    <n v="1"/>
  </r>
  <r>
    <d v="2024-08-05T00:00:00"/>
    <s v="Aug"/>
    <s v="Montag"/>
    <s v=" 13:24:05"/>
    <x v="2"/>
    <m/>
    <m/>
    <m/>
    <m/>
    <m/>
    <n v="1"/>
    <m/>
    <m/>
    <m/>
    <m/>
    <m/>
    <m/>
    <m/>
    <m/>
    <m/>
    <m/>
    <m/>
    <m/>
    <m/>
  </r>
  <r>
    <d v="2024-08-20T00:00:00"/>
    <s v="Aug"/>
    <s v="Dienstag"/>
    <s v=" 13:25:49"/>
    <x v="2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3:25:58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3:29:11"/>
    <x v="2"/>
    <m/>
    <m/>
    <m/>
    <m/>
    <m/>
    <m/>
    <m/>
    <m/>
    <m/>
    <m/>
    <m/>
    <m/>
    <m/>
    <m/>
    <m/>
    <m/>
    <m/>
    <m/>
    <n v="1"/>
  </r>
  <r>
    <d v="2024-08-08T00:00:00"/>
    <s v="Aug"/>
    <s v="Donnerstag"/>
    <s v=" 13:29:12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3:29:14"/>
    <x v="2"/>
    <m/>
    <m/>
    <m/>
    <m/>
    <m/>
    <m/>
    <m/>
    <m/>
    <m/>
    <m/>
    <m/>
    <m/>
    <m/>
    <n v="1"/>
    <m/>
    <m/>
    <m/>
    <m/>
    <m/>
  </r>
  <r>
    <d v="2024-08-08T00:00:00"/>
    <s v="Aug"/>
    <s v="Donnerstag"/>
    <s v=" 13:29:17"/>
    <x v="2"/>
    <m/>
    <m/>
    <m/>
    <m/>
    <m/>
    <n v="1"/>
    <m/>
    <m/>
    <m/>
    <m/>
    <m/>
    <m/>
    <m/>
    <m/>
    <m/>
    <m/>
    <m/>
    <m/>
    <m/>
  </r>
  <r>
    <d v="2024-08-29T00:00:00"/>
    <s v="Aug"/>
    <s v="Donnerstag"/>
    <s v=" 13:30:42"/>
    <x v="2"/>
    <m/>
    <m/>
    <m/>
    <m/>
    <m/>
    <m/>
    <m/>
    <m/>
    <m/>
    <m/>
    <m/>
    <m/>
    <m/>
    <n v="1"/>
    <m/>
    <m/>
    <m/>
    <m/>
    <m/>
  </r>
  <r>
    <d v="2024-08-27T00:00:00"/>
    <s v="Aug"/>
    <s v="Dienstag"/>
    <s v=" 13:32:10"/>
    <x v="2"/>
    <m/>
    <m/>
    <m/>
    <m/>
    <m/>
    <m/>
    <m/>
    <m/>
    <m/>
    <m/>
    <m/>
    <m/>
    <m/>
    <m/>
    <m/>
    <m/>
    <m/>
    <m/>
    <n v="1"/>
  </r>
  <r>
    <d v="2024-08-15T00:00:00"/>
    <s v="Aug"/>
    <s v="Donnerstag"/>
    <s v=" 13:32:10"/>
    <x v="2"/>
    <m/>
    <m/>
    <m/>
    <m/>
    <m/>
    <m/>
    <m/>
    <m/>
    <m/>
    <m/>
    <m/>
    <m/>
    <m/>
    <n v="1"/>
    <m/>
    <m/>
    <m/>
    <m/>
    <m/>
  </r>
  <r>
    <d v="2024-08-15T00:00:00"/>
    <s v="Aug"/>
    <s v="Donnerstag"/>
    <s v=" 13:32:13"/>
    <x v="2"/>
    <m/>
    <m/>
    <m/>
    <n v="1"/>
    <m/>
    <m/>
    <m/>
    <m/>
    <m/>
    <m/>
    <m/>
    <m/>
    <m/>
    <m/>
    <m/>
    <m/>
    <m/>
    <m/>
    <m/>
  </r>
  <r>
    <d v="2024-08-15T00:00:00"/>
    <s v="Aug"/>
    <s v="Donnerstag"/>
    <s v=" 13:32:14"/>
    <x v="2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3:32:49"/>
    <x v="2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3:32:51"/>
    <x v="2"/>
    <m/>
    <m/>
    <m/>
    <m/>
    <m/>
    <m/>
    <m/>
    <m/>
    <n v="1"/>
    <m/>
    <m/>
    <m/>
    <m/>
    <m/>
    <m/>
    <m/>
    <m/>
    <m/>
    <m/>
  </r>
  <r>
    <d v="2024-08-26T00:00:00"/>
    <s v="Aug"/>
    <s v="Montag"/>
    <s v=" 13:33:33"/>
    <x v="2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3:34:33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3:38:19"/>
    <x v="2"/>
    <m/>
    <m/>
    <m/>
    <n v="1"/>
    <m/>
    <m/>
    <m/>
    <m/>
    <m/>
    <m/>
    <m/>
    <m/>
    <m/>
    <m/>
    <m/>
    <m/>
    <m/>
    <m/>
    <m/>
  </r>
  <r>
    <d v="2024-08-19T00:00:00"/>
    <s v="Aug"/>
    <s v="Montag"/>
    <s v=" 13:38:52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3:39:41"/>
    <x v="2"/>
    <m/>
    <m/>
    <m/>
    <m/>
    <m/>
    <m/>
    <m/>
    <m/>
    <m/>
    <m/>
    <m/>
    <m/>
    <m/>
    <m/>
    <m/>
    <m/>
    <m/>
    <m/>
    <n v="1"/>
  </r>
  <r>
    <d v="2024-08-27T00:00:00"/>
    <s v="Aug"/>
    <s v="Dienstag"/>
    <s v=" 13:40:24"/>
    <x v="2"/>
    <m/>
    <m/>
    <m/>
    <m/>
    <m/>
    <m/>
    <m/>
    <m/>
    <m/>
    <m/>
    <m/>
    <m/>
    <m/>
    <m/>
    <m/>
    <n v="1"/>
    <m/>
    <m/>
    <m/>
  </r>
  <r>
    <d v="2024-08-28T00:00:00"/>
    <s v="Aug"/>
    <s v="Mittwoch"/>
    <s v=" 13:41:32"/>
    <x v="2"/>
    <m/>
    <m/>
    <m/>
    <m/>
    <m/>
    <m/>
    <m/>
    <m/>
    <m/>
    <m/>
    <m/>
    <m/>
    <m/>
    <m/>
    <m/>
    <m/>
    <m/>
    <m/>
    <n v="1"/>
  </r>
  <r>
    <d v="2024-08-02T00:00:00"/>
    <s v="Aug"/>
    <s v="Freitag"/>
    <s v=" 13:44:32"/>
    <x v="2"/>
    <m/>
    <n v="1"/>
    <m/>
    <m/>
    <m/>
    <m/>
    <m/>
    <m/>
    <m/>
    <m/>
    <m/>
    <m/>
    <m/>
    <m/>
    <m/>
    <m/>
    <m/>
    <m/>
    <m/>
  </r>
  <r>
    <d v="2024-08-05T00:00:00"/>
    <s v="Aug"/>
    <s v="Montag"/>
    <s v=" 13:45:49"/>
    <x v="2"/>
    <m/>
    <m/>
    <m/>
    <m/>
    <m/>
    <n v="1"/>
    <m/>
    <m/>
    <m/>
    <m/>
    <m/>
    <m/>
    <m/>
    <m/>
    <m/>
    <m/>
    <m/>
    <m/>
    <m/>
  </r>
  <r>
    <d v="2024-08-20T00:00:00"/>
    <s v="Aug"/>
    <s v="Dienstag"/>
    <s v=" 13:46:17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3:46:20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3:47:27"/>
    <x v="2"/>
    <m/>
    <m/>
    <m/>
    <m/>
    <m/>
    <m/>
    <m/>
    <m/>
    <m/>
    <m/>
    <m/>
    <m/>
    <m/>
    <n v="1"/>
    <m/>
    <m/>
    <m/>
    <m/>
    <m/>
  </r>
  <r>
    <d v="2024-08-30T00:00:00"/>
    <s v="Aug"/>
    <s v="Freitag"/>
    <s v=" 13:49:19"/>
    <x v="2"/>
    <m/>
    <m/>
    <m/>
    <m/>
    <m/>
    <m/>
    <m/>
    <m/>
    <m/>
    <m/>
    <m/>
    <m/>
    <m/>
    <n v="1"/>
    <m/>
    <m/>
    <m/>
    <m/>
    <m/>
  </r>
  <r>
    <d v="2024-08-16T00:00:00"/>
    <s v="Aug"/>
    <s v="Freitag"/>
    <s v=" 13:50:35"/>
    <x v="2"/>
    <m/>
    <m/>
    <m/>
    <m/>
    <m/>
    <m/>
    <m/>
    <m/>
    <n v="1"/>
    <m/>
    <m/>
    <m/>
    <m/>
    <m/>
    <m/>
    <m/>
    <m/>
    <m/>
    <m/>
  </r>
  <r>
    <d v="2024-08-16T00:00:00"/>
    <s v="Aug"/>
    <s v="Freitag"/>
    <s v=" 13:50:38"/>
    <x v="2"/>
    <m/>
    <m/>
    <m/>
    <m/>
    <m/>
    <n v="1"/>
    <m/>
    <m/>
    <m/>
    <m/>
    <m/>
    <m/>
    <m/>
    <m/>
    <m/>
    <m/>
    <m/>
    <m/>
    <m/>
  </r>
  <r>
    <d v="2024-08-14T00:00:00"/>
    <s v="Aug"/>
    <s v="Mittwoch"/>
    <s v=" 13:51:08"/>
    <x v="2"/>
    <m/>
    <m/>
    <m/>
    <m/>
    <m/>
    <m/>
    <m/>
    <m/>
    <m/>
    <m/>
    <m/>
    <m/>
    <m/>
    <m/>
    <m/>
    <m/>
    <m/>
    <m/>
    <n v="1"/>
  </r>
  <r>
    <d v="2024-08-30T00:00:00"/>
    <s v="Aug"/>
    <s v="Freitag"/>
    <s v=" 13:51:33"/>
    <x v="2"/>
    <m/>
    <m/>
    <m/>
    <m/>
    <m/>
    <m/>
    <m/>
    <n v="1"/>
    <m/>
    <m/>
    <m/>
    <m/>
    <m/>
    <m/>
    <m/>
    <m/>
    <m/>
    <m/>
    <m/>
  </r>
  <r>
    <d v="2024-08-30T00:00:00"/>
    <s v="Aug"/>
    <s v="Freitag"/>
    <s v=" 13:51:35"/>
    <x v="2"/>
    <m/>
    <m/>
    <m/>
    <m/>
    <m/>
    <m/>
    <m/>
    <m/>
    <m/>
    <m/>
    <m/>
    <m/>
    <m/>
    <n v="1"/>
    <m/>
    <m/>
    <m/>
    <m/>
    <m/>
  </r>
  <r>
    <d v="2024-08-19T00:00:00"/>
    <s v="Aug"/>
    <s v="Montag"/>
    <s v=" 13:52:55"/>
    <x v="2"/>
    <m/>
    <m/>
    <m/>
    <m/>
    <m/>
    <m/>
    <m/>
    <m/>
    <n v="1"/>
    <m/>
    <m/>
    <m/>
    <m/>
    <m/>
    <m/>
    <m/>
    <m/>
    <m/>
    <m/>
  </r>
  <r>
    <d v="2024-08-26T00:00:00"/>
    <s v="Aug"/>
    <s v="Montag"/>
    <s v=" 13:53:27"/>
    <x v="2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3:55:20"/>
    <x v="2"/>
    <m/>
    <m/>
    <m/>
    <n v="1"/>
    <m/>
    <m/>
    <m/>
    <m/>
    <m/>
    <m/>
    <m/>
    <m/>
    <m/>
    <m/>
    <m/>
    <m/>
    <m/>
    <m/>
    <m/>
  </r>
  <r>
    <d v="2024-08-14T00:00:00"/>
    <s v="Aug"/>
    <s v="Mittwoch"/>
    <s v=" 13:55:43"/>
    <x v="2"/>
    <m/>
    <m/>
    <m/>
    <m/>
    <m/>
    <m/>
    <n v="1"/>
    <m/>
    <m/>
    <m/>
    <m/>
    <m/>
    <m/>
    <m/>
    <m/>
    <m/>
    <m/>
    <m/>
    <m/>
  </r>
  <r>
    <d v="2024-08-26T00:00:00"/>
    <s v="Aug"/>
    <s v="Montag"/>
    <s v=" 13:56:30"/>
    <x v="2"/>
    <m/>
    <m/>
    <m/>
    <m/>
    <m/>
    <m/>
    <m/>
    <m/>
    <m/>
    <m/>
    <m/>
    <m/>
    <m/>
    <m/>
    <n v="1"/>
    <m/>
    <m/>
    <m/>
    <m/>
  </r>
  <r>
    <d v="2024-08-26T00:00:00"/>
    <s v="Aug"/>
    <s v="Montag"/>
    <s v=" 13:56:31"/>
    <x v="2"/>
    <m/>
    <m/>
    <m/>
    <m/>
    <m/>
    <m/>
    <m/>
    <m/>
    <m/>
    <m/>
    <m/>
    <m/>
    <m/>
    <m/>
    <m/>
    <n v="1"/>
    <m/>
    <m/>
    <m/>
  </r>
  <r>
    <d v="2024-08-06T00:00:00"/>
    <s v="Aug"/>
    <s v="Dienstag"/>
    <s v=" 13:56:49"/>
    <x v="2"/>
    <m/>
    <m/>
    <m/>
    <m/>
    <m/>
    <m/>
    <n v="1"/>
    <m/>
    <m/>
    <m/>
    <m/>
    <m/>
    <m/>
    <m/>
    <m/>
    <m/>
    <m/>
    <m/>
    <m/>
  </r>
  <r>
    <d v="2024-08-06T00:00:00"/>
    <s v="Aug"/>
    <s v="Dienstag"/>
    <s v=" 13:56:49"/>
    <x v="2"/>
    <m/>
    <n v="1"/>
    <m/>
    <m/>
    <m/>
    <m/>
    <m/>
    <m/>
    <m/>
    <m/>
    <m/>
    <m/>
    <m/>
    <m/>
    <m/>
    <m/>
    <m/>
    <m/>
    <m/>
  </r>
  <r>
    <d v="2024-08-30T00:00:00"/>
    <s v="Aug"/>
    <s v="Freitag"/>
    <s v=" 13:56:51"/>
    <x v="2"/>
    <m/>
    <m/>
    <m/>
    <m/>
    <m/>
    <m/>
    <m/>
    <m/>
    <m/>
    <m/>
    <m/>
    <m/>
    <m/>
    <n v="1"/>
    <m/>
    <m/>
    <m/>
    <m/>
    <m/>
  </r>
  <r>
    <d v="2024-08-12T00:00:00"/>
    <s v="Aug"/>
    <s v="Montag"/>
    <s v=" 13:56:51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3:57:49"/>
    <x v="2"/>
    <n v="1"/>
    <m/>
    <m/>
    <m/>
    <m/>
    <m/>
    <m/>
    <m/>
    <m/>
    <m/>
    <m/>
    <m/>
    <m/>
    <m/>
    <m/>
    <m/>
    <m/>
    <m/>
    <m/>
  </r>
  <r>
    <d v="2024-08-08T00:00:00"/>
    <s v="Aug"/>
    <s v="Donnerstag"/>
    <s v=" 13:58:00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3:58:01"/>
    <x v="2"/>
    <m/>
    <m/>
    <m/>
    <m/>
    <m/>
    <n v="1"/>
    <m/>
    <m/>
    <m/>
    <m/>
    <m/>
    <m/>
    <m/>
    <m/>
    <m/>
    <m/>
    <m/>
    <m/>
    <m/>
  </r>
  <r>
    <d v="2024-08-12T00:00:00"/>
    <s v="Aug"/>
    <s v="Montag"/>
    <s v=" 13:58:08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3:58:58"/>
    <x v="2"/>
    <m/>
    <m/>
    <m/>
    <m/>
    <m/>
    <m/>
    <m/>
    <m/>
    <m/>
    <m/>
    <m/>
    <m/>
    <m/>
    <m/>
    <m/>
    <m/>
    <m/>
    <m/>
    <n v="1"/>
  </r>
  <r>
    <d v="2024-08-08T00:00:00"/>
    <s v="Aug"/>
    <s v="Donnerstag"/>
    <s v=" 13:59:05"/>
    <x v="2"/>
    <m/>
    <m/>
    <m/>
    <m/>
    <n v="1"/>
    <m/>
    <m/>
    <m/>
    <m/>
    <m/>
    <m/>
    <m/>
    <m/>
    <m/>
    <m/>
    <m/>
    <m/>
    <m/>
    <m/>
  </r>
  <r>
    <d v="2024-08-26T00:00:00"/>
    <s v="Aug"/>
    <s v="Montag"/>
    <s v=" 13:59:28"/>
    <x v="2"/>
    <m/>
    <m/>
    <m/>
    <n v="1"/>
    <m/>
    <m/>
    <m/>
    <m/>
    <m/>
    <m/>
    <m/>
    <m/>
    <m/>
    <m/>
    <m/>
    <m/>
    <m/>
    <m/>
    <m/>
  </r>
  <r>
    <d v="2024-08-20T00:00:00"/>
    <s v="Aug"/>
    <s v="Dienstag"/>
    <s v=" 14:00:55"/>
    <x v="2"/>
    <m/>
    <m/>
    <m/>
    <m/>
    <m/>
    <m/>
    <m/>
    <m/>
    <n v="1"/>
    <m/>
    <m/>
    <m/>
    <m/>
    <m/>
    <m/>
    <m/>
    <m/>
    <m/>
    <m/>
  </r>
  <r>
    <d v="2024-08-13T00:00:00"/>
    <s v="Aug"/>
    <s v="Dienstag"/>
    <s v=" 14:01:19"/>
    <x v="2"/>
    <m/>
    <m/>
    <m/>
    <n v="1"/>
    <m/>
    <m/>
    <m/>
    <m/>
    <m/>
    <m/>
    <m/>
    <m/>
    <m/>
    <m/>
    <m/>
    <m/>
    <m/>
    <m/>
    <m/>
  </r>
  <r>
    <d v="2024-08-30T00:00:00"/>
    <s v="Aug"/>
    <s v="Freitag"/>
    <s v=" 14:04:07"/>
    <x v="2"/>
    <m/>
    <m/>
    <m/>
    <m/>
    <m/>
    <m/>
    <m/>
    <m/>
    <m/>
    <m/>
    <m/>
    <m/>
    <m/>
    <m/>
    <m/>
    <m/>
    <m/>
    <m/>
    <n v="1"/>
  </r>
  <r>
    <d v="2024-08-22T00:00:00"/>
    <s v="Aug"/>
    <s v="Donnerstag"/>
    <s v=" 14:04:19"/>
    <x v="2"/>
    <m/>
    <m/>
    <m/>
    <m/>
    <m/>
    <m/>
    <m/>
    <m/>
    <m/>
    <m/>
    <m/>
    <m/>
    <m/>
    <m/>
    <m/>
    <m/>
    <m/>
    <m/>
    <n v="1"/>
  </r>
  <r>
    <d v="2024-08-06T00:00:00"/>
    <s v="Aug"/>
    <s v="Dienstag"/>
    <s v=" 14:04:36"/>
    <x v="2"/>
    <m/>
    <m/>
    <m/>
    <m/>
    <m/>
    <m/>
    <m/>
    <n v="1"/>
    <m/>
    <m/>
    <m/>
    <m/>
    <m/>
    <m/>
    <m/>
    <m/>
    <m/>
    <m/>
    <m/>
  </r>
  <r>
    <d v="2024-08-14T00:00:00"/>
    <s v="Aug"/>
    <s v="Mittwoch"/>
    <s v=" 14:04:54"/>
    <x v="2"/>
    <m/>
    <m/>
    <m/>
    <m/>
    <m/>
    <m/>
    <m/>
    <m/>
    <n v="1"/>
    <m/>
    <m/>
    <m/>
    <m/>
    <m/>
    <m/>
    <m/>
    <m/>
    <m/>
    <m/>
  </r>
  <r>
    <d v="2024-08-06T00:00:00"/>
    <s v="Aug"/>
    <s v="Dienstag"/>
    <s v=" 14:05:10"/>
    <x v="2"/>
    <m/>
    <m/>
    <m/>
    <m/>
    <m/>
    <n v="1"/>
    <m/>
    <m/>
    <m/>
    <m/>
    <m/>
    <m/>
    <m/>
    <m/>
    <m/>
    <m/>
    <m/>
    <m/>
    <m/>
  </r>
  <r>
    <d v="2024-08-06T00:00:00"/>
    <s v="Aug"/>
    <s v="Dienstag"/>
    <s v=" 14:05:32"/>
    <x v="2"/>
    <m/>
    <m/>
    <m/>
    <m/>
    <m/>
    <m/>
    <m/>
    <m/>
    <m/>
    <m/>
    <m/>
    <m/>
    <m/>
    <m/>
    <m/>
    <m/>
    <m/>
    <m/>
    <n v="1"/>
  </r>
  <r>
    <d v="2024-08-12T00:00:00"/>
    <s v="Aug"/>
    <s v="Montag"/>
    <s v=" 14:06:27"/>
    <x v="2"/>
    <m/>
    <m/>
    <m/>
    <n v="1"/>
    <m/>
    <m/>
    <m/>
    <m/>
    <m/>
    <m/>
    <m/>
    <m/>
    <m/>
    <m/>
    <m/>
    <m/>
    <m/>
    <m/>
    <m/>
  </r>
  <r>
    <d v="2024-08-15T00:00:00"/>
    <s v="Aug"/>
    <s v="Donnerstag"/>
    <s v=" 14:07:09"/>
    <x v="2"/>
    <m/>
    <m/>
    <n v="1"/>
    <m/>
    <m/>
    <m/>
    <m/>
    <m/>
    <m/>
    <m/>
    <m/>
    <m/>
    <m/>
    <m/>
    <m/>
    <m/>
    <m/>
    <m/>
    <m/>
  </r>
  <r>
    <d v="2024-08-08T00:00:00"/>
    <s v="Aug"/>
    <s v="Donnerstag"/>
    <s v=" 14:07:42"/>
    <x v="2"/>
    <m/>
    <m/>
    <m/>
    <m/>
    <m/>
    <m/>
    <m/>
    <m/>
    <m/>
    <m/>
    <m/>
    <m/>
    <m/>
    <m/>
    <m/>
    <m/>
    <m/>
    <n v="1"/>
    <m/>
  </r>
  <r>
    <d v="2024-08-08T00:00:00"/>
    <s v="Aug"/>
    <s v="Donnerstag"/>
    <s v=" 14:07:42"/>
    <x v="2"/>
    <m/>
    <m/>
    <m/>
    <m/>
    <m/>
    <m/>
    <m/>
    <m/>
    <m/>
    <m/>
    <m/>
    <m/>
    <m/>
    <m/>
    <m/>
    <m/>
    <m/>
    <m/>
    <n v="1"/>
  </r>
  <r>
    <d v="2024-08-16T00:00:00"/>
    <s v="Aug"/>
    <s v="Freitag"/>
    <s v=" 14:08:30"/>
    <x v="2"/>
    <m/>
    <m/>
    <m/>
    <m/>
    <m/>
    <m/>
    <m/>
    <m/>
    <m/>
    <m/>
    <m/>
    <m/>
    <m/>
    <m/>
    <m/>
    <m/>
    <m/>
    <m/>
    <n v="1"/>
  </r>
  <r>
    <d v="2024-08-30T00:00:00"/>
    <s v="Aug"/>
    <s v="Freitag"/>
    <s v=" 14:08:37"/>
    <x v="2"/>
    <m/>
    <m/>
    <m/>
    <m/>
    <m/>
    <m/>
    <m/>
    <m/>
    <n v="1"/>
    <m/>
    <m/>
    <m/>
    <m/>
    <m/>
    <m/>
    <m/>
    <m/>
    <m/>
    <m/>
  </r>
  <r>
    <d v="2024-08-07T00:00:00"/>
    <s v="Aug"/>
    <s v="Mittwoch"/>
    <s v=" 14:08:50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4:09:37"/>
    <x v="2"/>
    <m/>
    <m/>
    <m/>
    <n v="1"/>
    <m/>
    <m/>
    <m/>
    <m/>
    <m/>
    <m/>
    <m/>
    <m/>
    <m/>
    <m/>
    <m/>
    <m/>
    <m/>
    <m/>
    <m/>
  </r>
  <r>
    <d v="2024-08-27T00:00:00"/>
    <s v="Aug"/>
    <s v="Dienstag"/>
    <s v=" 14:11:33"/>
    <x v="2"/>
    <m/>
    <m/>
    <m/>
    <m/>
    <m/>
    <m/>
    <m/>
    <m/>
    <m/>
    <m/>
    <m/>
    <m/>
    <m/>
    <m/>
    <m/>
    <m/>
    <m/>
    <m/>
    <n v="1"/>
  </r>
  <r>
    <d v="2024-08-22T00:00:00"/>
    <s v="Aug"/>
    <s v="Donnerstag"/>
    <s v=" 14:11:44"/>
    <x v="2"/>
    <m/>
    <m/>
    <m/>
    <m/>
    <m/>
    <m/>
    <m/>
    <m/>
    <m/>
    <m/>
    <m/>
    <m/>
    <m/>
    <m/>
    <m/>
    <m/>
    <m/>
    <m/>
    <n v="1"/>
  </r>
  <r>
    <d v="2024-08-21T00:00:00"/>
    <s v="Aug"/>
    <s v="Mittwoch"/>
    <s v=" 14:12:37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4:12:49"/>
    <x v="2"/>
    <m/>
    <m/>
    <m/>
    <m/>
    <m/>
    <m/>
    <m/>
    <m/>
    <n v="1"/>
    <m/>
    <m/>
    <m/>
    <m/>
    <m/>
    <m/>
    <m/>
    <m/>
    <m/>
    <m/>
  </r>
  <r>
    <d v="2024-08-16T00:00:00"/>
    <s v="Aug"/>
    <s v="Freitag"/>
    <s v=" 14:13:16"/>
    <x v="2"/>
    <m/>
    <m/>
    <m/>
    <m/>
    <m/>
    <m/>
    <m/>
    <m/>
    <n v="1"/>
    <m/>
    <m/>
    <m/>
    <m/>
    <m/>
    <m/>
    <m/>
    <m/>
    <m/>
    <m/>
  </r>
  <r>
    <d v="2024-08-02T00:00:00"/>
    <s v="Aug"/>
    <s v="Freitag"/>
    <s v=" 14:14:08"/>
    <x v="2"/>
    <m/>
    <m/>
    <m/>
    <n v="1"/>
    <m/>
    <m/>
    <m/>
    <m/>
    <m/>
    <m/>
    <m/>
    <m/>
    <m/>
    <m/>
    <m/>
    <m/>
    <m/>
    <m/>
    <m/>
  </r>
  <r>
    <d v="2024-08-27T00:00:00"/>
    <s v="Aug"/>
    <s v="Dienstag"/>
    <s v=" 14:14:27"/>
    <x v="2"/>
    <m/>
    <m/>
    <m/>
    <n v="1"/>
    <m/>
    <m/>
    <m/>
    <m/>
    <m/>
    <m/>
    <m/>
    <m/>
    <m/>
    <m/>
    <m/>
    <m/>
    <m/>
    <m/>
    <m/>
  </r>
  <r>
    <d v="2024-08-27T00:00:00"/>
    <s v="Aug"/>
    <s v="Dienstag"/>
    <s v=" 14:14:29"/>
    <x v="2"/>
    <m/>
    <m/>
    <m/>
    <m/>
    <m/>
    <m/>
    <m/>
    <m/>
    <n v="1"/>
    <m/>
    <m/>
    <m/>
    <m/>
    <m/>
    <m/>
    <m/>
    <m/>
    <m/>
    <m/>
  </r>
  <r>
    <d v="2024-08-28T00:00:00"/>
    <s v="Aug"/>
    <s v="Mittwoch"/>
    <s v=" 14:14:52"/>
    <x v="2"/>
    <m/>
    <m/>
    <m/>
    <m/>
    <m/>
    <m/>
    <m/>
    <n v="1"/>
    <m/>
    <m/>
    <m/>
    <m/>
    <m/>
    <m/>
    <m/>
    <m/>
    <m/>
    <m/>
    <m/>
  </r>
  <r>
    <d v="2024-08-30T00:00:00"/>
    <s v="Aug"/>
    <s v="Freitag"/>
    <s v=" 14:14:57"/>
    <x v="2"/>
    <m/>
    <m/>
    <m/>
    <m/>
    <m/>
    <m/>
    <m/>
    <m/>
    <m/>
    <m/>
    <m/>
    <m/>
    <m/>
    <m/>
    <m/>
    <m/>
    <m/>
    <m/>
    <n v="1"/>
  </r>
  <r>
    <d v="2024-08-29T00:00:00"/>
    <s v="Aug"/>
    <s v="Donnerstag"/>
    <s v=" 14:15:03"/>
    <x v="2"/>
    <m/>
    <m/>
    <m/>
    <m/>
    <m/>
    <m/>
    <m/>
    <m/>
    <n v="1"/>
    <m/>
    <m/>
    <m/>
    <m/>
    <m/>
    <m/>
    <m/>
    <m/>
    <m/>
    <m/>
  </r>
  <r>
    <d v="2024-08-30T00:00:00"/>
    <s v="Aug"/>
    <s v="Freitag"/>
    <s v=" 14:16:09"/>
    <x v="2"/>
    <m/>
    <m/>
    <m/>
    <n v="1"/>
    <m/>
    <m/>
    <m/>
    <m/>
    <m/>
    <m/>
    <m/>
    <m/>
    <m/>
    <m/>
    <m/>
    <m/>
    <m/>
    <m/>
    <m/>
  </r>
  <r>
    <d v="2024-08-30T00:00:00"/>
    <s v="Aug"/>
    <s v="Freitag"/>
    <s v=" 14:16:25"/>
    <x v="2"/>
    <m/>
    <m/>
    <m/>
    <m/>
    <m/>
    <m/>
    <m/>
    <m/>
    <m/>
    <m/>
    <m/>
    <m/>
    <m/>
    <m/>
    <m/>
    <n v="1"/>
    <m/>
    <m/>
    <m/>
  </r>
  <r>
    <d v="2024-08-30T00:00:00"/>
    <s v="Aug"/>
    <s v="Freitag"/>
    <s v=" 14:17:10"/>
    <x v="2"/>
    <m/>
    <m/>
    <m/>
    <m/>
    <m/>
    <m/>
    <m/>
    <m/>
    <n v="1"/>
    <m/>
    <m/>
    <m/>
    <m/>
    <m/>
    <m/>
    <m/>
    <m/>
    <m/>
    <m/>
  </r>
  <r>
    <d v="2024-08-19T00:00:00"/>
    <s v="Aug"/>
    <s v="Montag"/>
    <s v=" 14:17:25"/>
    <x v="2"/>
    <m/>
    <m/>
    <m/>
    <n v="1"/>
    <m/>
    <m/>
    <m/>
    <m/>
    <m/>
    <m/>
    <m/>
    <m/>
    <m/>
    <m/>
    <m/>
    <m/>
    <m/>
    <m/>
    <m/>
  </r>
  <r>
    <d v="2024-08-19T00:00:00"/>
    <s v="Aug"/>
    <s v="Montag"/>
    <s v=" 14:17:26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4:17:38"/>
    <x v="2"/>
    <m/>
    <m/>
    <m/>
    <m/>
    <m/>
    <m/>
    <m/>
    <n v="1"/>
    <m/>
    <m/>
    <m/>
    <m/>
    <m/>
    <m/>
    <m/>
    <m/>
    <m/>
    <m/>
    <m/>
  </r>
  <r>
    <d v="2024-08-19T00:00:00"/>
    <s v="Aug"/>
    <s v="Montag"/>
    <s v=" 14:17:56"/>
    <x v="2"/>
    <m/>
    <m/>
    <m/>
    <m/>
    <m/>
    <n v="1"/>
    <m/>
    <m/>
    <m/>
    <m/>
    <m/>
    <m/>
    <m/>
    <m/>
    <m/>
    <m/>
    <m/>
    <m/>
    <m/>
  </r>
  <r>
    <d v="2024-08-19T00:00:00"/>
    <s v="Aug"/>
    <s v="Montag"/>
    <s v=" 14:18:38"/>
    <x v="2"/>
    <n v="1"/>
    <m/>
    <m/>
    <m/>
    <m/>
    <m/>
    <m/>
    <m/>
    <m/>
    <m/>
    <m/>
    <m/>
    <m/>
    <m/>
    <m/>
    <m/>
    <m/>
    <m/>
    <m/>
  </r>
  <r>
    <d v="2024-08-01T00:00:00"/>
    <s v="Aug"/>
    <s v="Donnerstag"/>
    <s v=" 14:19:52"/>
    <x v="2"/>
    <m/>
    <m/>
    <m/>
    <n v="1"/>
    <m/>
    <m/>
    <m/>
    <m/>
    <m/>
    <m/>
    <m/>
    <m/>
    <m/>
    <m/>
    <m/>
    <m/>
    <m/>
    <m/>
    <m/>
  </r>
  <r>
    <d v="2024-08-01T00:00:00"/>
    <s v="Aug"/>
    <s v="Donnerstag"/>
    <s v=" 14:19:53"/>
    <x v="2"/>
    <m/>
    <m/>
    <m/>
    <n v="1"/>
    <m/>
    <m/>
    <m/>
    <m/>
    <m/>
    <m/>
    <m/>
    <m/>
    <m/>
    <m/>
    <m/>
    <m/>
    <m/>
    <m/>
    <m/>
  </r>
  <r>
    <d v="2024-08-15T00:00:00"/>
    <s v="Aug"/>
    <s v="Donnerstag"/>
    <s v=" 14:20:00"/>
    <x v="2"/>
    <m/>
    <m/>
    <m/>
    <m/>
    <m/>
    <n v="1"/>
    <m/>
    <m/>
    <m/>
    <m/>
    <m/>
    <m/>
    <m/>
    <m/>
    <m/>
    <m/>
    <m/>
    <m/>
    <m/>
  </r>
  <r>
    <d v="2024-08-05T00:00:00"/>
    <s v="Aug"/>
    <s v="Montag"/>
    <s v=" 14:20:48"/>
    <x v="2"/>
    <m/>
    <m/>
    <m/>
    <m/>
    <m/>
    <m/>
    <m/>
    <m/>
    <n v="1"/>
    <m/>
    <m/>
    <m/>
    <m/>
    <m/>
    <m/>
    <m/>
    <m/>
    <m/>
    <m/>
  </r>
  <r>
    <d v="2024-08-19T00:00:00"/>
    <s v="Aug"/>
    <s v="Montag"/>
    <s v=" 14:21:14"/>
    <x v="2"/>
    <m/>
    <m/>
    <m/>
    <m/>
    <m/>
    <m/>
    <m/>
    <m/>
    <n v="1"/>
    <m/>
    <m/>
    <m/>
    <m/>
    <m/>
    <m/>
    <m/>
    <m/>
    <m/>
    <m/>
  </r>
  <r>
    <d v="2024-08-06T00:00:00"/>
    <s v="Aug"/>
    <s v="Dienstag"/>
    <s v=" 14:21:20"/>
    <x v="2"/>
    <m/>
    <m/>
    <m/>
    <n v="1"/>
    <m/>
    <m/>
    <m/>
    <m/>
    <m/>
    <m/>
    <m/>
    <m/>
    <m/>
    <m/>
    <m/>
    <m/>
    <m/>
    <m/>
    <m/>
  </r>
  <r>
    <d v="2024-08-15T00:00:00"/>
    <s v="Aug"/>
    <s v="Donnerstag"/>
    <s v=" 14:22:19"/>
    <x v="2"/>
    <m/>
    <m/>
    <m/>
    <m/>
    <m/>
    <m/>
    <m/>
    <m/>
    <m/>
    <m/>
    <m/>
    <m/>
    <m/>
    <m/>
    <m/>
    <m/>
    <m/>
    <m/>
    <n v="1"/>
  </r>
  <r>
    <d v="2024-08-15T00:00:00"/>
    <s v="Aug"/>
    <s v="Donnerstag"/>
    <s v=" 14:22:23"/>
    <x v="2"/>
    <m/>
    <m/>
    <m/>
    <m/>
    <m/>
    <m/>
    <m/>
    <m/>
    <m/>
    <m/>
    <m/>
    <m/>
    <m/>
    <m/>
    <m/>
    <m/>
    <m/>
    <n v="1"/>
    <m/>
  </r>
  <r>
    <d v="2024-08-02T00:00:00"/>
    <s v="Aug"/>
    <s v="Freitag"/>
    <s v=" 14:22:57"/>
    <x v="2"/>
    <m/>
    <m/>
    <m/>
    <m/>
    <m/>
    <m/>
    <m/>
    <m/>
    <n v="1"/>
    <m/>
    <m/>
    <m/>
    <m/>
    <m/>
    <m/>
    <m/>
    <m/>
    <m/>
    <m/>
  </r>
  <r>
    <d v="2024-08-12T00:00:00"/>
    <s v="Aug"/>
    <s v="Montag"/>
    <s v=" 14:24:38"/>
    <x v="2"/>
    <m/>
    <m/>
    <m/>
    <n v="1"/>
    <m/>
    <m/>
    <m/>
    <m/>
    <m/>
    <m/>
    <m/>
    <m/>
    <m/>
    <m/>
    <m/>
    <m/>
    <m/>
    <m/>
    <m/>
  </r>
  <r>
    <d v="2024-08-01T00:00:00"/>
    <s v="Aug"/>
    <s v="Donnerstag"/>
    <s v=" 14:25:02"/>
    <x v="2"/>
    <m/>
    <n v="1"/>
    <m/>
    <m/>
    <m/>
    <m/>
    <m/>
    <m/>
    <m/>
    <m/>
    <m/>
    <m/>
    <m/>
    <m/>
    <m/>
    <m/>
    <m/>
    <m/>
    <m/>
  </r>
  <r>
    <d v="2024-08-28T00:00:00"/>
    <s v="Aug"/>
    <s v="Mittwoch"/>
    <s v=" 14:25:56"/>
    <x v="2"/>
    <m/>
    <m/>
    <m/>
    <m/>
    <m/>
    <m/>
    <m/>
    <m/>
    <m/>
    <m/>
    <m/>
    <m/>
    <m/>
    <m/>
    <m/>
    <m/>
    <m/>
    <m/>
    <n v="1"/>
  </r>
  <r>
    <d v="2024-08-06T00:00:00"/>
    <s v="Aug"/>
    <s v="Dienstag"/>
    <s v=" 14:26:17"/>
    <x v="2"/>
    <m/>
    <m/>
    <m/>
    <n v="1"/>
    <m/>
    <m/>
    <m/>
    <m/>
    <m/>
    <m/>
    <m/>
    <m/>
    <m/>
    <m/>
    <m/>
    <m/>
    <m/>
    <m/>
    <m/>
  </r>
  <r>
    <d v="2024-08-08T00:00:00"/>
    <s v="Aug"/>
    <s v="Donnerstag"/>
    <s v=" 14:27:02"/>
    <x v="2"/>
    <m/>
    <n v="1"/>
    <m/>
    <m/>
    <m/>
    <m/>
    <m/>
    <m/>
    <m/>
    <m/>
    <m/>
    <m/>
    <m/>
    <m/>
    <m/>
    <m/>
    <m/>
    <m/>
    <m/>
  </r>
  <r>
    <d v="2024-08-14T00:00:00"/>
    <s v="Aug"/>
    <s v="Mittwoch"/>
    <s v=" 14:27:15"/>
    <x v="2"/>
    <m/>
    <m/>
    <m/>
    <m/>
    <m/>
    <m/>
    <m/>
    <m/>
    <m/>
    <m/>
    <m/>
    <m/>
    <m/>
    <m/>
    <m/>
    <n v="1"/>
    <m/>
    <m/>
    <m/>
  </r>
  <r>
    <d v="2024-08-23T00:00:00"/>
    <s v="Aug"/>
    <s v="Freitag"/>
    <s v=" 14:27:20"/>
    <x v="2"/>
    <m/>
    <m/>
    <m/>
    <m/>
    <m/>
    <m/>
    <m/>
    <m/>
    <n v="1"/>
    <m/>
    <m/>
    <m/>
    <m/>
    <m/>
    <m/>
    <m/>
    <m/>
    <m/>
    <m/>
  </r>
  <r>
    <d v="2024-08-16T00:00:00"/>
    <s v="Aug"/>
    <s v="Freitag"/>
    <s v=" 14:29:13"/>
    <x v="2"/>
    <n v="1"/>
    <m/>
    <m/>
    <m/>
    <m/>
    <m/>
    <m/>
    <m/>
    <m/>
    <m/>
    <m/>
    <m/>
    <m/>
    <m/>
    <m/>
    <m/>
    <m/>
    <m/>
    <m/>
  </r>
  <r>
    <d v="2024-08-16T00:00:00"/>
    <s v="Aug"/>
    <s v="Freitag"/>
    <s v=" 14:29:19"/>
    <x v="2"/>
    <m/>
    <m/>
    <m/>
    <m/>
    <m/>
    <m/>
    <m/>
    <m/>
    <m/>
    <m/>
    <n v="1"/>
    <m/>
    <m/>
    <m/>
    <m/>
    <m/>
    <m/>
    <m/>
    <m/>
  </r>
  <r>
    <d v="2024-08-28T00:00:00"/>
    <s v="Aug"/>
    <s v="Mittwoch"/>
    <s v=" 14:29:24"/>
    <x v="2"/>
    <m/>
    <m/>
    <m/>
    <m/>
    <m/>
    <m/>
    <m/>
    <m/>
    <m/>
    <m/>
    <m/>
    <m/>
    <m/>
    <m/>
    <m/>
    <m/>
    <m/>
    <m/>
    <n v="1"/>
  </r>
  <r>
    <d v="2024-08-01T00:00:00"/>
    <s v="Aug"/>
    <s v="Donnerstag"/>
    <s v=" 14:30:50"/>
    <x v="2"/>
    <m/>
    <m/>
    <m/>
    <m/>
    <m/>
    <m/>
    <m/>
    <m/>
    <m/>
    <m/>
    <m/>
    <m/>
    <m/>
    <m/>
    <m/>
    <n v="1"/>
    <m/>
    <m/>
    <m/>
  </r>
  <r>
    <d v="2024-08-01T00:00:00"/>
    <s v="Aug"/>
    <s v="Donnerstag"/>
    <s v=" 14:30:52"/>
    <x v="2"/>
    <m/>
    <m/>
    <m/>
    <m/>
    <m/>
    <m/>
    <m/>
    <m/>
    <m/>
    <m/>
    <m/>
    <m/>
    <m/>
    <m/>
    <m/>
    <n v="1"/>
    <m/>
    <m/>
    <m/>
  </r>
  <r>
    <d v="2024-08-01T00:00:00"/>
    <s v="Aug"/>
    <s v="Donnerstag"/>
    <s v=" 14:30:55"/>
    <x v="2"/>
    <m/>
    <m/>
    <m/>
    <m/>
    <n v="1"/>
    <m/>
    <m/>
    <m/>
    <m/>
    <m/>
    <m/>
    <m/>
    <m/>
    <m/>
    <m/>
    <m/>
    <m/>
    <m/>
    <m/>
  </r>
  <r>
    <d v="2024-08-01T00:00:00"/>
    <s v="Aug"/>
    <s v="Donnerstag"/>
    <s v=" 14:31:04"/>
    <x v="2"/>
    <n v="1"/>
    <m/>
    <m/>
    <m/>
    <m/>
    <m/>
    <m/>
    <m/>
    <m/>
    <m/>
    <m/>
    <m/>
    <m/>
    <m/>
    <m/>
    <m/>
    <m/>
    <m/>
    <m/>
  </r>
  <r>
    <d v="2024-08-16T00:00:00"/>
    <s v="Aug"/>
    <s v="Freitag"/>
    <s v=" 14:31:43"/>
    <x v="2"/>
    <m/>
    <m/>
    <m/>
    <m/>
    <m/>
    <m/>
    <m/>
    <m/>
    <m/>
    <m/>
    <n v="1"/>
    <m/>
    <m/>
    <m/>
    <m/>
    <m/>
    <m/>
    <m/>
    <m/>
  </r>
  <r>
    <d v="2024-08-26T00:00:00"/>
    <s v="Aug"/>
    <s v="Montag"/>
    <s v=" 14:35:54"/>
    <x v="2"/>
    <m/>
    <m/>
    <m/>
    <m/>
    <m/>
    <m/>
    <m/>
    <n v="1"/>
    <m/>
    <m/>
    <m/>
    <m/>
    <m/>
    <m/>
    <m/>
    <m/>
    <m/>
    <m/>
    <m/>
  </r>
  <r>
    <d v="2024-08-26T00:00:00"/>
    <s v="Aug"/>
    <s v="Montag"/>
    <s v=" 14:35:56"/>
    <x v="2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4:36:15"/>
    <x v="2"/>
    <m/>
    <m/>
    <m/>
    <m/>
    <m/>
    <m/>
    <m/>
    <m/>
    <m/>
    <m/>
    <m/>
    <m/>
    <m/>
    <m/>
    <m/>
    <m/>
    <m/>
    <m/>
    <n v="1"/>
  </r>
  <r>
    <d v="2024-08-02T00:00:00"/>
    <s v="Aug"/>
    <s v="Freitag"/>
    <s v=" 14:36:22"/>
    <x v="2"/>
    <m/>
    <m/>
    <m/>
    <m/>
    <m/>
    <m/>
    <m/>
    <m/>
    <m/>
    <m/>
    <m/>
    <m/>
    <m/>
    <m/>
    <m/>
    <m/>
    <m/>
    <m/>
    <n v="1"/>
  </r>
  <r>
    <d v="2024-08-08T00:00:00"/>
    <s v="Aug"/>
    <s v="Donnerstag"/>
    <s v=" 14:38:55"/>
    <x v="2"/>
    <m/>
    <m/>
    <m/>
    <m/>
    <m/>
    <m/>
    <m/>
    <n v="1"/>
    <m/>
    <m/>
    <m/>
    <m/>
    <m/>
    <m/>
    <m/>
    <m/>
    <m/>
    <m/>
    <m/>
  </r>
  <r>
    <d v="2024-08-08T00:00:00"/>
    <s v="Aug"/>
    <s v="Donnerstag"/>
    <s v=" 14:38:56"/>
    <x v="2"/>
    <m/>
    <m/>
    <m/>
    <m/>
    <m/>
    <m/>
    <n v="1"/>
    <m/>
    <m/>
    <m/>
    <m/>
    <m/>
    <m/>
    <m/>
    <m/>
    <m/>
    <m/>
    <m/>
    <m/>
  </r>
  <r>
    <d v="2024-08-08T00:00:00"/>
    <s v="Aug"/>
    <s v="Donnerstag"/>
    <s v=" 14:38:59"/>
    <x v="2"/>
    <m/>
    <m/>
    <m/>
    <m/>
    <m/>
    <m/>
    <n v="1"/>
    <m/>
    <m/>
    <m/>
    <m/>
    <m/>
    <m/>
    <m/>
    <m/>
    <m/>
    <m/>
    <m/>
    <m/>
  </r>
  <r>
    <d v="2024-08-01T00:00:00"/>
    <s v="Aug"/>
    <s v="Donnerstag"/>
    <s v=" 14:39:59"/>
    <x v="2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4:43:14"/>
    <x v="2"/>
    <m/>
    <m/>
    <m/>
    <m/>
    <m/>
    <m/>
    <n v="1"/>
    <m/>
    <m/>
    <m/>
    <m/>
    <m/>
    <m/>
    <m/>
    <m/>
    <m/>
    <m/>
    <m/>
    <m/>
  </r>
  <r>
    <d v="2024-08-22T00:00:00"/>
    <s v="Aug"/>
    <s v="Donnerstag"/>
    <s v=" 14:45:54"/>
    <x v="2"/>
    <m/>
    <m/>
    <m/>
    <m/>
    <m/>
    <n v="1"/>
    <m/>
    <m/>
    <m/>
    <m/>
    <m/>
    <m/>
    <m/>
    <m/>
    <m/>
    <m/>
    <m/>
    <m/>
    <m/>
  </r>
  <r>
    <d v="2024-08-02T00:00:00"/>
    <s v="Aug"/>
    <s v="Freitag"/>
    <s v=" 14:46:55"/>
    <x v="2"/>
    <m/>
    <n v="1"/>
    <m/>
    <m/>
    <m/>
    <m/>
    <m/>
    <m/>
    <m/>
    <m/>
    <m/>
    <m/>
    <m/>
    <m/>
    <m/>
    <m/>
    <m/>
    <m/>
    <m/>
  </r>
  <r>
    <d v="2024-08-21T00:00:00"/>
    <s v="Aug"/>
    <s v="Mittwoch"/>
    <s v=" 14:47:04"/>
    <x v="2"/>
    <m/>
    <m/>
    <m/>
    <m/>
    <m/>
    <m/>
    <m/>
    <m/>
    <n v="1"/>
    <m/>
    <m/>
    <m/>
    <m/>
    <m/>
    <m/>
    <m/>
    <m/>
    <m/>
    <m/>
  </r>
  <r>
    <d v="2024-08-12T00:00:00"/>
    <s v="Aug"/>
    <s v="Montag"/>
    <s v=" 14:47:36"/>
    <x v="2"/>
    <m/>
    <m/>
    <m/>
    <n v="1"/>
    <m/>
    <m/>
    <m/>
    <m/>
    <m/>
    <m/>
    <m/>
    <m/>
    <m/>
    <m/>
    <m/>
    <m/>
    <m/>
    <m/>
    <m/>
  </r>
  <r>
    <d v="2024-08-01T00:00:00"/>
    <s v="Aug"/>
    <s v="Donnerstag"/>
    <s v=" 14:48:33"/>
    <x v="2"/>
    <m/>
    <m/>
    <m/>
    <m/>
    <m/>
    <m/>
    <m/>
    <n v="1"/>
    <m/>
    <m/>
    <m/>
    <m/>
    <m/>
    <m/>
    <m/>
    <m/>
    <m/>
    <m/>
    <m/>
  </r>
  <r>
    <d v="2024-08-27T00:00:00"/>
    <s v="Aug"/>
    <s v="Dienstag"/>
    <s v=" 14:49:18"/>
    <x v="2"/>
    <m/>
    <n v="1"/>
    <m/>
    <m/>
    <m/>
    <m/>
    <m/>
    <m/>
    <m/>
    <m/>
    <m/>
    <m/>
    <m/>
    <m/>
    <m/>
    <m/>
    <m/>
    <m/>
    <m/>
  </r>
  <r>
    <d v="2024-08-01T00:00:00"/>
    <s v="Aug"/>
    <s v="Donnerstag"/>
    <s v=" 14:50:21"/>
    <x v="2"/>
    <m/>
    <m/>
    <m/>
    <m/>
    <m/>
    <m/>
    <m/>
    <m/>
    <m/>
    <m/>
    <m/>
    <m/>
    <m/>
    <m/>
    <n v="1"/>
    <m/>
    <m/>
    <m/>
    <m/>
  </r>
  <r>
    <d v="2024-08-28T00:00:00"/>
    <s v="Aug"/>
    <s v="Mittwoch"/>
    <s v=" 14:50:33"/>
    <x v="2"/>
    <m/>
    <m/>
    <m/>
    <m/>
    <m/>
    <m/>
    <n v="1"/>
    <m/>
    <m/>
    <m/>
    <m/>
    <m/>
    <m/>
    <m/>
    <m/>
    <m/>
    <m/>
    <m/>
    <m/>
  </r>
  <r>
    <d v="2024-08-21T00:00:00"/>
    <s v="Aug"/>
    <s v="Mittwoch"/>
    <s v=" 14:52:06"/>
    <x v="2"/>
    <m/>
    <m/>
    <m/>
    <m/>
    <m/>
    <m/>
    <m/>
    <n v="1"/>
    <m/>
    <m/>
    <m/>
    <m/>
    <m/>
    <m/>
    <m/>
    <m/>
    <m/>
    <m/>
    <m/>
  </r>
  <r>
    <d v="2024-08-12T00:00:00"/>
    <s v="Aug"/>
    <s v="Montag"/>
    <s v=" 14:52:50"/>
    <x v="2"/>
    <m/>
    <m/>
    <m/>
    <m/>
    <m/>
    <n v="1"/>
    <m/>
    <m/>
    <m/>
    <m/>
    <m/>
    <m/>
    <m/>
    <m/>
    <m/>
    <m/>
    <m/>
    <m/>
    <m/>
  </r>
  <r>
    <d v="2024-08-20T00:00:00"/>
    <s v="Aug"/>
    <s v="Dienstag"/>
    <s v=" 14:53:15"/>
    <x v="2"/>
    <m/>
    <m/>
    <m/>
    <m/>
    <n v="1"/>
    <m/>
    <m/>
    <m/>
    <m/>
    <m/>
    <m/>
    <m/>
    <m/>
    <m/>
    <m/>
    <m/>
    <m/>
    <m/>
    <m/>
  </r>
  <r>
    <d v="2024-08-21T00:00:00"/>
    <s v="Aug"/>
    <s v="Mittwoch"/>
    <s v=" 14:54:24"/>
    <x v="2"/>
    <m/>
    <m/>
    <m/>
    <m/>
    <m/>
    <m/>
    <m/>
    <m/>
    <m/>
    <m/>
    <m/>
    <m/>
    <m/>
    <m/>
    <n v="1"/>
    <m/>
    <m/>
    <m/>
    <m/>
  </r>
  <r>
    <d v="2024-08-26T00:00:00"/>
    <s v="Aug"/>
    <s v="Montag"/>
    <s v=" 14:54:39"/>
    <x v="2"/>
    <m/>
    <m/>
    <m/>
    <m/>
    <m/>
    <m/>
    <m/>
    <m/>
    <m/>
    <m/>
    <m/>
    <m/>
    <m/>
    <m/>
    <m/>
    <m/>
    <m/>
    <m/>
    <n v="1"/>
  </r>
  <r>
    <d v="2024-08-26T00:00:00"/>
    <s v="Aug"/>
    <s v="Montag"/>
    <s v=" 14:54:43"/>
    <x v="2"/>
    <m/>
    <m/>
    <m/>
    <m/>
    <m/>
    <m/>
    <m/>
    <m/>
    <m/>
    <m/>
    <m/>
    <m/>
    <m/>
    <m/>
    <n v="1"/>
    <m/>
    <m/>
    <m/>
    <m/>
  </r>
  <r>
    <d v="2024-08-12T00:00:00"/>
    <s v="Aug"/>
    <s v="Montag"/>
    <s v=" 14:56:48"/>
    <x v="2"/>
    <m/>
    <m/>
    <m/>
    <m/>
    <m/>
    <m/>
    <m/>
    <m/>
    <m/>
    <m/>
    <m/>
    <m/>
    <m/>
    <m/>
    <m/>
    <n v="1"/>
    <m/>
    <m/>
    <m/>
  </r>
  <r>
    <d v="2024-08-02T00:00:00"/>
    <s v="Aug"/>
    <s v="Freitag"/>
    <s v=" 14:57:15"/>
    <x v="2"/>
    <m/>
    <m/>
    <m/>
    <m/>
    <m/>
    <m/>
    <m/>
    <m/>
    <n v="1"/>
    <m/>
    <m/>
    <m/>
    <m/>
    <m/>
    <m/>
    <m/>
    <m/>
    <m/>
    <m/>
  </r>
  <r>
    <d v="2024-08-27T00:00:00"/>
    <s v="Aug"/>
    <s v="Dienstag"/>
    <s v=" 14:59:03"/>
    <x v="2"/>
    <m/>
    <n v="1"/>
    <m/>
    <m/>
    <m/>
    <m/>
    <m/>
    <m/>
    <m/>
    <m/>
    <m/>
    <m/>
    <m/>
    <m/>
    <m/>
    <m/>
    <m/>
    <m/>
    <m/>
  </r>
  <r>
    <d v="2024-08-27T00:00:00"/>
    <s v="Aug"/>
    <s v="Dienstag"/>
    <s v=" 14:59:05"/>
    <x v="2"/>
    <m/>
    <n v="1"/>
    <m/>
    <m/>
    <m/>
    <m/>
    <m/>
    <m/>
    <m/>
    <m/>
    <m/>
    <m/>
    <m/>
    <m/>
    <m/>
    <m/>
    <m/>
    <m/>
    <m/>
  </r>
  <r>
    <d v="2024-08-28T00:00:00"/>
    <s v="Aug"/>
    <s v="Mittwoch"/>
    <s v=" 14:59:40"/>
    <x v="2"/>
    <m/>
    <m/>
    <m/>
    <m/>
    <m/>
    <m/>
    <n v="1"/>
    <m/>
    <m/>
    <m/>
    <m/>
    <m/>
    <m/>
    <m/>
    <m/>
    <m/>
    <m/>
    <m/>
    <m/>
  </r>
  <r>
    <d v="2024-08-16T00:00:00"/>
    <s v="Aug"/>
    <s v="Freitag"/>
    <s v=" 15:00:34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5:01:10"/>
    <x v="2"/>
    <m/>
    <m/>
    <m/>
    <m/>
    <m/>
    <m/>
    <n v="1"/>
    <m/>
    <m/>
    <m/>
    <m/>
    <m/>
    <m/>
    <m/>
    <m/>
    <m/>
    <m/>
    <m/>
    <m/>
  </r>
  <r>
    <d v="2024-08-23T00:00:00"/>
    <s v="Aug"/>
    <s v="Freitag"/>
    <s v=" 15:01:33"/>
    <x v="2"/>
    <m/>
    <m/>
    <m/>
    <m/>
    <m/>
    <m/>
    <m/>
    <m/>
    <m/>
    <m/>
    <m/>
    <m/>
    <m/>
    <m/>
    <n v="1"/>
    <m/>
    <m/>
    <m/>
    <m/>
  </r>
  <r>
    <d v="2024-08-29T00:00:00"/>
    <s v="Aug"/>
    <s v="Donnerstag"/>
    <s v=" 15:02:31"/>
    <x v="2"/>
    <m/>
    <m/>
    <m/>
    <m/>
    <m/>
    <m/>
    <m/>
    <m/>
    <m/>
    <m/>
    <m/>
    <m/>
    <m/>
    <n v="1"/>
    <m/>
    <m/>
    <m/>
    <m/>
    <m/>
  </r>
  <r>
    <d v="2024-08-27T00:00:00"/>
    <s v="Aug"/>
    <s v="Dienstag"/>
    <s v=" 15:02:43"/>
    <x v="2"/>
    <m/>
    <m/>
    <m/>
    <m/>
    <m/>
    <m/>
    <m/>
    <m/>
    <n v="1"/>
    <m/>
    <m/>
    <m/>
    <m/>
    <m/>
    <m/>
    <m/>
    <m/>
    <m/>
    <m/>
  </r>
  <r>
    <d v="2024-08-27T00:00:00"/>
    <s v="Aug"/>
    <s v="Dienstag"/>
    <s v=" 15:02:44"/>
    <x v="2"/>
    <m/>
    <m/>
    <m/>
    <m/>
    <m/>
    <m/>
    <m/>
    <m/>
    <n v="1"/>
    <m/>
    <m/>
    <m/>
    <m/>
    <m/>
    <m/>
    <m/>
    <m/>
    <m/>
    <m/>
  </r>
  <r>
    <d v="2024-08-22T00:00:00"/>
    <s v="Aug"/>
    <s v="Donnerstag"/>
    <s v=" 15:03:10"/>
    <x v="2"/>
    <m/>
    <m/>
    <m/>
    <m/>
    <m/>
    <m/>
    <n v="1"/>
    <m/>
    <m/>
    <m/>
    <m/>
    <m/>
    <m/>
    <m/>
    <m/>
    <m/>
    <m/>
    <m/>
    <m/>
  </r>
  <r>
    <d v="2024-08-26T00:00:00"/>
    <s v="Aug"/>
    <s v="Montag"/>
    <s v=" 15:05:07"/>
    <x v="2"/>
    <m/>
    <m/>
    <m/>
    <m/>
    <m/>
    <m/>
    <m/>
    <m/>
    <n v="1"/>
    <m/>
    <m/>
    <m/>
    <m/>
    <m/>
    <m/>
    <m/>
    <m/>
    <m/>
    <m/>
  </r>
  <r>
    <d v="2024-08-26T00:00:00"/>
    <s v="Aug"/>
    <s v="Montag"/>
    <s v=" 15:05:57"/>
    <x v="2"/>
    <m/>
    <m/>
    <m/>
    <m/>
    <m/>
    <m/>
    <m/>
    <m/>
    <m/>
    <m/>
    <m/>
    <m/>
    <m/>
    <m/>
    <n v="1"/>
    <m/>
    <m/>
    <m/>
    <m/>
  </r>
  <r>
    <d v="2024-08-12T00:00:00"/>
    <s v="Aug"/>
    <s v="Montag"/>
    <s v=" 15:07:31"/>
    <x v="2"/>
    <m/>
    <m/>
    <m/>
    <m/>
    <m/>
    <m/>
    <m/>
    <m/>
    <n v="1"/>
    <m/>
    <m/>
    <m/>
    <m/>
    <m/>
    <m/>
    <m/>
    <m/>
    <m/>
    <m/>
  </r>
  <r>
    <d v="2024-08-13T00:00:00"/>
    <s v="Aug"/>
    <s v="Dienstag"/>
    <s v=" 15:08:25"/>
    <x v="2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5:10:36"/>
    <x v="2"/>
    <n v="1"/>
    <m/>
    <m/>
    <m/>
    <m/>
    <m/>
    <m/>
    <m/>
    <m/>
    <m/>
    <m/>
    <m/>
    <m/>
    <m/>
    <m/>
    <m/>
    <m/>
    <m/>
    <m/>
  </r>
  <r>
    <d v="2024-08-05T00:00:00"/>
    <s v="Aug"/>
    <s v="Montag"/>
    <s v=" 15:11:27"/>
    <x v="2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5:11:46"/>
    <x v="2"/>
    <m/>
    <m/>
    <m/>
    <m/>
    <m/>
    <m/>
    <m/>
    <m/>
    <n v="1"/>
    <m/>
    <m/>
    <m/>
    <m/>
    <m/>
    <m/>
    <m/>
    <m/>
    <m/>
    <m/>
  </r>
  <r>
    <d v="2024-08-12T00:00:00"/>
    <s v="Aug"/>
    <s v="Montag"/>
    <s v=" 15:13:40"/>
    <x v="2"/>
    <m/>
    <m/>
    <m/>
    <m/>
    <m/>
    <m/>
    <m/>
    <m/>
    <m/>
    <m/>
    <m/>
    <m/>
    <m/>
    <m/>
    <m/>
    <n v="1"/>
    <m/>
    <m/>
    <m/>
  </r>
  <r>
    <d v="2024-08-01T00:00:00"/>
    <s v="Aug"/>
    <s v="Donnerstag"/>
    <s v=" 15:14:02"/>
    <x v="2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5:15:06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5:16:00"/>
    <x v="2"/>
    <m/>
    <m/>
    <m/>
    <m/>
    <m/>
    <n v="1"/>
    <m/>
    <m/>
    <m/>
    <m/>
    <m/>
    <m/>
    <m/>
    <m/>
    <m/>
    <m/>
    <m/>
    <m/>
    <m/>
  </r>
  <r>
    <d v="2024-08-26T00:00:00"/>
    <s v="Aug"/>
    <s v="Montag"/>
    <s v=" 15:17:51"/>
    <x v="2"/>
    <m/>
    <m/>
    <m/>
    <m/>
    <m/>
    <m/>
    <m/>
    <m/>
    <m/>
    <m/>
    <m/>
    <m/>
    <m/>
    <n v="1"/>
    <m/>
    <m/>
    <m/>
    <m/>
    <m/>
  </r>
  <r>
    <d v="2024-08-20T00:00:00"/>
    <s v="Aug"/>
    <s v="Dienstag"/>
    <s v=" 15:18:20"/>
    <x v="2"/>
    <m/>
    <m/>
    <m/>
    <m/>
    <m/>
    <m/>
    <m/>
    <m/>
    <m/>
    <m/>
    <m/>
    <m/>
    <m/>
    <m/>
    <m/>
    <m/>
    <m/>
    <m/>
    <n v="1"/>
  </r>
  <r>
    <d v="2024-08-20T00:00:00"/>
    <s v="Aug"/>
    <s v="Dienstag"/>
    <s v=" 15:18:22"/>
    <x v="2"/>
    <m/>
    <m/>
    <m/>
    <m/>
    <m/>
    <m/>
    <m/>
    <m/>
    <n v="1"/>
    <m/>
    <m/>
    <m/>
    <m/>
    <m/>
    <m/>
    <m/>
    <m/>
    <m/>
    <m/>
  </r>
  <r>
    <d v="2024-08-19T00:00:00"/>
    <s v="Aug"/>
    <s v="Montag"/>
    <s v=" 15:18:22"/>
    <x v="2"/>
    <m/>
    <m/>
    <m/>
    <m/>
    <m/>
    <n v="1"/>
    <m/>
    <m/>
    <m/>
    <m/>
    <m/>
    <m/>
    <m/>
    <m/>
    <m/>
    <m/>
    <m/>
    <m/>
    <m/>
  </r>
  <r>
    <d v="2024-08-27T00:00:00"/>
    <s v="Aug"/>
    <s v="Dienstag"/>
    <s v=" 15:18:30"/>
    <x v="2"/>
    <m/>
    <m/>
    <m/>
    <m/>
    <m/>
    <m/>
    <m/>
    <m/>
    <n v="1"/>
    <m/>
    <m/>
    <m/>
    <m/>
    <m/>
    <m/>
    <m/>
    <m/>
    <m/>
    <m/>
  </r>
  <r>
    <d v="2024-08-19T00:00:00"/>
    <s v="Aug"/>
    <s v="Montag"/>
    <s v=" 15:20:57"/>
    <x v="2"/>
    <m/>
    <m/>
    <m/>
    <n v="1"/>
    <m/>
    <m/>
    <m/>
    <m/>
    <m/>
    <m/>
    <m/>
    <m/>
    <m/>
    <m/>
    <m/>
    <m/>
    <m/>
    <m/>
    <m/>
  </r>
  <r>
    <d v="2024-08-15T00:00:00"/>
    <s v="Aug"/>
    <s v="Donnerstag"/>
    <s v=" 15:22:21"/>
    <x v="2"/>
    <m/>
    <m/>
    <m/>
    <m/>
    <m/>
    <n v="1"/>
    <m/>
    <m/>
    <m/>
    <m/>
    <m/>
    <m/>
    <m/>
    <m/>
    <m/>
    <m/>
    <m/>
    <m/>
    <m/>
  </r>
  <r>
    <d v="2024-08-05T00:00:00"/>
    <s v="Aug"/>
    <s v="Montag"/>
    <s v=" 15:22:47"/>
    <x v="2"/>
    <m/>
    <m/>
    <m/>
    <m/>
    <m/>
    <m/>
    <m/>
    <m/>
    <m/>
    <m/>
    <m/>
    <m/>
    <m/>
    <n v="1"/>
    <m/>
    <m/>
    <m/>
    <m/>
    <m/>
  </r>
  <r>
    <d v="2024-08-26T00:00:00"/>
    <s v="Aug"/>
    <s v="Montag"/>
    <s v=" 15:23:22"/>
    <x v="2"/>
    <m/>
    <m/>
    <m/>
    <m/>
    <m/>
    <m/>
    <m/>
    <m/>
    <n v="1"/>
    <m/>
    <m/>
    <m/>
    <m/>
    <m/>
    <m/>
    <m/>
    <m/>
    <m/>
    <m/>
  </r>
  <r>
    <d v="2024-08-09T00:00:00"/>
    <s v="Aug"/>
    <s v="Freitag"/>
    <s v=" 15:23:27"/>
    <x v="2"/>
    <m/>
    <m/>
    <m/>
    <n v="1"/>
    <m/>
    <m/>
    <m/>
    <m/>
    <m/>
    <m/>
    <m/>
    <m/>
    <m/>
    <m/>
    <m/>
    <m/>
    <m/>
    <m/>
    <m/>
  </r>
  <r>
    <d v="2024-08-29T00:00:00"/>
    <s v="Aug"/>
    <s v="Donnerstag"/>
    <s v=" 15:24:11"/>
    <x v="2"/>
    <m/>
    <m/>
    <m/>
    <m/>
    <m/>
    <m/>
    <m/>
    <m/>
    <m/>
    <m/>
    <m/>
    <m/>
    <m/>
    <m/>
    <m/>
    <m/>
    <m/>
    <m/>
    <n v="1"/>
  </r>
  <r>
    <d v="2024-08-19T00:00:00"/>
    <s v="Aug"/>
    <s v="Montag"/>
    <s v=" 15:24:25"/>
    <x v="2"/>
    <m/>
    <m/>
    <m/>
    <m/>
    <m/>
    <m/>
    <n v="1"/>
    <m/>
    <m/>
    <m/>
    <m/>
    <m/>
    <m/>
    <m/>
    <m/>
    <m/>
    <m/>
    <m/>
    <m/>
  </r>
  <r>
    <d v="2024-08-19T00:00:00"/>
    <s v="Aug"/>
    <s v="Montag"/>
    <s v=" 15:24:27"/>
    <x v="2"/>
    <m/>
    <m/>
    <m/>
    <n v="1"/>
    <m/>
    <m/>
    <m/>
    <m/>
    <m/>
    <m/>
    <m/>
    <m/>
    <m/>
    <m/>
    <m/>
    <m/>
    <m/>
    <m/>
    <m/>
  </r>
  <r>
    <d v="2024-08-20T00:00:00"/>
    <s v="Aug"/>
    <s v="Dienstag"/>
    <s v=" 15:25:01"/>
    <x v="2"/>
    <m/>
    <m/>
    <m/>
    <m/>
    <m/>
    <m/>
    <m/>
    <m/>
    <n v="1"/>
    <m/>
    <m/>
    <m/>
    <m/>
    <m/>
    <m/>
    <m/>
    <m/>
    <m/>
    <m/>
  </r>
  <r>
    <d v="2024-08-16T00:00:00"/>
    <s v="Aug"/>
    <s v="Freitag"/>
    <s v=" 15:25:12"/>
    <x v="2"/>
    <m/>
    <m/>
    <m/>
    <m/>
    <m/>
    <m/>
    <n v="1"/>
    <m/>
    <m/>
    <m/>
    <m/>
    <m/>
    <m/>
    <m/>
    <m/>
    <m/>
    <m/>
    <m/>
    <m/>
  </r>
  <r>
    <d v="2024-08-09T00:00:00"/>
    <s v="Aug"/>
    <s v="Freitag"/>
    <s v=" 15:25:22"/>
    <x v="2"/>
    <m/>
    <m/>
    <m/>
    <m/>
    <m/>
    <m/>
    <m/>
    <m/>
    <n v="1"/>
    <m/>
    <m/>
    <m/>
    <m/>
    <m/>
    <m/>
    <m/>
    <m/>
    <m/>
    <m/>
  </r>
  <r>
    <d v="2024-08-20T00:00:00"/>
    <s v="Aug"/>
    <s v="Dienstag"/>
    <s v=" 15:26:25"/>
    <x v="2"/>
    <m/>
    <n v="1"/>
    <m/>
    <m/>
    <m/>
    <m/>
    <m/>
    <m/>
    <m/>
    <m/>
    <m/>
    <m/>
    <m/>
    <m/>
    <m/>
    <m/>
    <m/>
    <m/>
    <m/>
  </r>
  <r>
    <d v="2024-08-15T00:00:00"/>
    <s v="Aug"/>
    <s v="Donnerstag"/>
    <s v=" 15:26:56"/>
    <x v="2"/>
    <m/>
    <m/>
    <m/>
    <m/>
    <m/>
    <m/>
    <m/>
    <m/>
    <m/>
    <m/>
    <m/>
    <m/>
    <m/>
    <m/>
    <m/>
    <m/>
    <m/>
    <m/>
    <n v="1"/>
  </r>
  <r>
    <d v="2024-08-09T00:00:00"/>
    <s v="Aug"/>
    <s v="Freitag"/>
    <s v=" 15:28:06"/>
    <x v="2"/>
    <m/>
    <m/>
    <m/>
    <m/>
    <m/>
    <n v="1"/>
    <m/>
    <m/>
    <m/>
    <m/>
    <m/>
    <m/>
    <m/>
    <m/>
    <m/>
    <m/>
    <m/>
    <m/>
    <m/>
  </r>
  <r>
    <d v="2024-08-15T00:00:00"/>
    <s v="Aug"/>
    <s v="Donnerstag"/>
    <s v=" 15:28:11"/>
    <x v="2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5:28:22"/>
    <x v="2"/>
    <m/>
    <m/>
    <m/>
    <m/>
    <m/>
    <m/>
    <m/>
    <m/>
    <m/>
    <m/>
    <m/>
    <m/>
    <m/>
    <m/>
    <m/>
    <n v="1"/>
    <m/>
    <m/>
    <m/>
  </r>
  <r>
    <d v="2024-08-19T00:00:00"/>
    <s v="Aug"/>
    <s v="Montag"/>
    <s v=" 15:28:36"/>
    <x v="2"/>
    <m/>
    <m/>
    <m/>
    <m/>
    <m/>
    <m/>
    <m/>
    <m/>
    <n v="1"/>
    <m/>
    <m/>
    <m/>
    <m/>
    <m/>
    <m/>
    <m/>
    <m/>
    <m/>
    <m/>
  </r>
  <r>
    <d v="2024-08-02T00:00:00"/>
    <s v="Aug"/>
    <s v="Freitag"/>
    <s v=" 15:29:28"/>
    <x v="2"/>
    <m/>
    <m/>
    <m/>
    <n v="1"/>
    <m/>
    <m/>
    <m/>
    <m/>
    <m/>
    <m/>
    <m/>
    <m/>
    <m/>
    <m/>
    <m/>
    <m/>
    <m/>
    <m/>
    <m/>
  </r>
  <r>
    <d v="2024-08-29T00:00:00"/>
    <s v="Aug"/>
    <s v="Donnerstag"/>
    <s v=" 15:29:41"/>
    <x v="2"/>
    <m/>
    <m/>
    <m/>
    <m/>
    <m/>
    <m/>
    <m/>
    <m/>
    <m/>
    <m/>
    <m/>
    <m/>
    <m/>
    <m/>
    <m/>
    <n v="1"/>
    <m/>
    <m/>
    <m/>
  </r>
  <r>
    <d v="2024-08-19T00:00:00"/>
    <s v="Aug"/>
    <s v="Montag"/>
    <s v=" 15:29:42"/>
    <x v="2"/>
    <m/>
    <m/>
    <m/>
    <n v="1"/>
    <m/>
    <m/>
    <m/>
    <m/>
    <m/>
    <m/>
    <m/>
    <m/>
    <m/>
    <m/>
    <m/>
    <m/>
    <m/>
    <m/>
    <m/>
  </r>
  <r>
    <d v="2024-08-16T00:00:00"/>
    <s v="Aug"/>
    <s v="Freitag"/>
    <s v=" 15:30:20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5:30:38"/>
    <x v="2"/>
    <m/>
    <m/>
    <m/>
    <m/>
    <m/>
    <m/>
    <m/>
    <m/>
    <m/>
    <m/>
    <m/>
    <m/>
    <m/>
    <n v="1"/>
    <m/>
    <m/>
    <m/>
    <m/>
    <m/>
  </r>
  <r>
    <d v="2024-08-05T00:00:00"/>
    <s v="Aug"/>
    <s v="Montag"/>
    <s v=" 15:30:39"/>
    <x v="2"/>
    <m/>
    <m/>
    <m/>
    <m/>
    <m/>
    <n v="1"/>
    <m/>
    <m/>
    <m/>
    <m/>
    <m/>
    <m/>
    <m/>
    <m/>
    <m/>
    <m/>
    <m/>
    <m/>
    <m/>
  </r>
  <r>
    <d v="2024-08-15T00:00:00"/>
    <s v="Aug"/>
    <s v="Donnerstag"/>
    <s v=" 15:32:29"/>
    <x v="2"/>
    <m/>
    <m/>
    <m/>
    <m/>
    <m/>
    <m/>
    <m/>
    <m/>
    <m/>
    <m/>
    <m/>
    <m/>
    <m/>
    <m/>
    <m/>
    <m/>
    <m/>
    <m/>
    <n v="1"/>
  </r>
  <r>
    <d v="2024-08-28T00:00:00"/>
    <s v="Aug"/>
    <s v="Mittwoch"/>
    <s v=" 15:34:50"/>
    <x v="2"/>
    <m/>
    <m/>
    <m/>
    <n v="1"/>
    <m/>
    <m/>
    <m/>
    <m/>
    <m/>
    <m/>
    <m/>
    <m/>
    <m/>
    <m/>
    <m/>
    <m/>
    <m/>
    <m/>
    <m/>
  </r>
  <r>
    <d v="2024-08-22T00:00:00"/>
    <s v="Aug"/>
    <s v="Donnerstag"/>
    <s v=" 15:34:59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5:41:07"/>
    <x v="2"/>
    <m/>
    <m/>
    <m/>
    <m/>
    <m/>
    <m/>
    <m/>
    <m/>
    <n v="1"/>
    <m/>
    <m/>
    <m/>
    <m/>
    <m/>
    <m/>
    <m/>
    <m/>
    <m/>
    <m/>
  </r>
  <r>
    <d v="2024-08-27T00:00:00"/>
    <s v="Aug"/>
    <s v="Dienstag"/>
    <s v=" 15:42:00"/>
    <x v="2"/>
    <m/>
    <m/>
    <m/>
    <n v="1"/>
    <m/>
    <m/>
    <m/>
    <m/>
    <m/>
    <m/>
    <m/>
    <m/>
    <m/>
    <m/>
    <m/>
    <m/>
    <m/>
    <m/>
    <m/>
  </r>
  <r>
    <d v="2024-08-12T00:00:00"/>
    <s v="Aug"/>
    <s v="Montag"/>
    <s v=" 15:43:03"/>
    <x v="2"/>
    <n v="1"/>
    <m/>
    <m/>
    <m/>
    <m/>
    <m/>
    <m/>
    <m/>
    <m/>
    <m/>
    <m/>
    <m/>
    <m/>
    <m/>
    <m/>
    <m/>
    <m/>
    <m/>
    <m/>
  </r>
  <r>
    <d v="2024-08-13T00:00:00"/>
    <s v="Aug"/>
    <s v="Dienstag"/>
    <s v=" 15:44:00"/>
    <x v="2"/>
    <m/>
    <m/>
    <m/>
    <m/>
    <m/>
    <n v="1"/>
    <m/>
    <m/>
    <m/>
    <m/>
    <m/>
    <m/>
    <m/>
    <m/>
    <m/>
    <m/>
    <m/>
    <m/>
    <m/>
  </r>
  <r>
    <d v="2024-08-13T00:00:00"/>
    <s v="Aug"/>
    <s v="Dienstag"/>
    <s v=" 15:44:01"/>
    <x v="2"/>
    <n v="1"/>
    <m/>
    <m/>
    <m/>
    <m/>
    <m/>
    <m/>
    <m/>
    <m/>
    <m/>
    <m/>
    <m/>
    <m/>
    <m/>
    <m/>
    <m/>
    <m/>
    <m/>
    <m/>
  </r>
  <r>
    <d v="2024-08-22T00:00:00"/>
    <s v="Aug"/>
    <s v="Donnerstag"/>
    <s v=" 15:44:57"/>
    <x v="2"/>
    <m/>
    <m/>
    <m/>
    <m/>
    <m/>
    <m/>
    <m/>
    <m/>
    <m/>
    <m/>
    <m/>
    <m/>
    <m/>
    <m/>
    <m/>
    <n v="1"/>
    <m/>
    <m/>
    <m/>
  </r>
  <r>
    <d v="2024-08-08T00:00:00"/>
    <s v="Aug"/>
    <s v="Donnerstag"/>
    <s v=" 15:46:39"/>
    <x v="2"/>
    <m/>
    <m/>
    <m/>
    <m/>
    <n v="1"/>
    <m/>
    <m/>
    <m/>
    <m/>
    <m/>
    <m/>
    <m/>
    <m/>
    <m/>
    <m/>
    <m/>
    <m/>
    <m/>
    <m/>
  </r>
  <r>
    <d v="2024-08-08T00:00:00"/>
    <s v="Aug"/>
    <s v="Donnerstag"/>
    <s v=" 15:47:52"/>
    <x v="2"/>
    <m/>
    <m/>
    <m/>
    <n v="1"/>
    <m/>
    <m/>
    <m/>
    <m/>
    <m/>
    <m/>
    <m/>
    <m/>
    <m/>
    <m/>
    <m/>
    <m/>
    <m/>
    <m/>
    <m/>
  </r>
  <r>
    <d v="2024-08-15T00:00:00"/>
    <s v="Aug"/>
    <s v="Donnerstag"/>
    <s v=" 15:48:34"/>
    <x v="2"/>
    <m/>
    <m/>
    <m/>
    <m/>
    <m/>
    <m/>
    <m/>
    <m/>
    <m/>
    <m/>
    <m/>
    <m/>
    <m/>
    <n v="1"/>
    <m/>
    <m/>
    <m/>
    <m/>
    <m/>
  </r>
  <r>
    <d v="2024-08-05T00:00:00"/>
    <s v="Aug"/>
    <s v="Montag"/>
    <s v=" 15:49:40"/>
    <x v="2"/>
    <m/>
    <m/>
    <m/>
    <m/>
    <m/>
    <m/>
    <m/>
    <m/>
    <m/>
    <m/>
    <m/>
    <m/>
    <m/>
    <m/>
    <m/>
    <m/>
    <m/>
    <m/>
    <n v="1"/>
  </r>
  <r>
    <d v="2024-08-30T00:00:00"/>
    <s v="Aug"/>
    <s v="Freitag"/>
    <s v=" 15:50:07"/>
    <x v="2"/>
    <n v="1"/>
    <m/>
    <m/>
    <m/>
    <m/>
    <m/>
    <m/>
    <m/>
    <m/>
    <m/>
    <m/>
    <m/>
    <m/>
    <m/>
    <m/>
    <m/>
    <m/>
    <m/>
    <m/>
  </r>
  <r>
    <d v="2024-08-06T00:00:00"/>
    <s v="Aug"/>
    <s v="Dienstag"/>
    <s v=" 15:50:21"/>
    <x v="2"/>
    <m/>
    <m/>
    <m/>
    <m/>
    <n v="1"/>
    <m/>
    <m/>
    <m/>
    <m/>
    <m/>
    <m/>
    <m/>
    <m/>
    <m/>
    <m/>
    <m/>
    <m/>
    <m/>
    <m/>
  </r>
  <r>
    <d v="2024-08-02T00:00:00"/>
    <s v="Aug"/>
    <s v="Freitag"/>
    <s v=" 15:50:28"/>
    <x v="2"/>
    <m/>
    <m/>
    <m/>
    <n v="1"/>
    <m/>
    <m/>
    <m/>
    <m/>
    <m/>
    <m/>
    <m/>
    <m/>
    <m/>
    <m/>
    <m/>
    <m/>
    <m/>
    <m/>
    <m/>
  </r>
  <r>
    <d v="2024-08-06T00:00:00"/>
    <s v="Aug"/>
    <s v="Dienstag"/>
    <s v=" 15:51:12"/>
    <x v="2"/>
    <m/>
    <m/>
    <m/>
    <m/>
    <m/>
    <m/>
    <m/>
    <m/>
    <n v="1"/>
    <m/>
    <m/>
    <m/>
    <m/>
    <m/>
    <m/>
    <m/>
    <m/>
    <m/>
    <m/>
  </r>
  <r>
    <d v="2024-08-06T00:00:00"/>
    <s v="Aug"/>
    <s v="Dienstag"/>
    <s v=" 15:51:12"/>
    <x v="2"/>
    <m/>
    <m/>
    <m/>
    <m/>
    <m/>
    <m/>
    <m/>
    <m/>
    <n v="1"/>
    <m/>
    <m/>
    <m/>
    <m/>
    <m/>
    <m/>
    <m/>
    <m/>
    <m/>
    <m/>
  </r>
  <r>
    <d v="2024-08-05T00:00:00"/>
    <s v="Aug"/>
    <s v="Montag"/>
    <s v=" 15:51:40"/>
    <x v="2"/>
    <m/>
    <m/>
    <m/>
    <m/>
    <m/>
    <n v="1"/>
    <m/>
    <m/>
    <m/>
    <m/>
    <m/>
    <m/>
    <m/>
    <m/>
    <m/>
    <m/>
    <m/>
    <m/>
    <m/>
  </r>
  <r>
    <d v="2024-08-27T00:00:00"/>
    <s v="Aug"/>
    <s v="Dienstag"/>
    <s v=" 15:52:10"/>
    <x v="2"/>
    <m/>
    <m/>
    <m/>
    <n v="1"/>
    <m/>
    <m/>
    <m/>
    <m/>
    <m/>
    <m/>
    <m/>
    <m/>
    <m/>
    <m/>
    <m/>
    <m/>
    <m/>
    <m/>
    <m/>
  </r>
  <r>
    <d v="2024-08-02T00:00:00"/>
    <s v="Aug"/>
    <s v="Freitag"/>
    <s v=" 15:52:24"/>
    <x v="2"/>
    <m/>
    <m/>
    <m/>
    <m/>
    <m/>
    <m/>
    <m/>
    <m/>
    <m/>
    <m/>
    <m/>
    <m/>
    <m/>
    <m/>
    <m/>
    <m/>
    <m/>
    <m/>
    <n v="1"/>
  </r>
  <r>
    <d v="2024-08-02T00:00:00"/>
    <s v="Aug"/>
    <s v="Freitag"/>
    <s v=" 15:52:27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5:53:15"/>
    <x v="2"/>
    <m/>
    <m/>
    <m/>
    <m/>
    <m/>
    <n v="1"/>
    <m/>
    <m/>
    <m/>
    <m/>
    <m/>
    <m/>
    <m/>
    <m/>
    <m/>
    <m/>
    <m/>
    <m/>
    <m/>
  </r>
  <r>
    <d v="2024-08-20T00:00:00"/>
    <s v="Aug"/>
    <s v="Dienstag"/>
    <s v=" 15:53:45"/>
    <x v="2"/>
    <m/>
    <m/>
    <m/>
    <m/>
    <m/>
    <n v="1"/>
    <m/>
    <m/>
    <m/>
    <m/>
    <m/>
    <m/>
    <m/>
    <m/>
    <m/>
    <m/>
    <m/>
    <m/>
    <m/>
  </r>
  <r>
    <d v="2024-08-29T00:00:00"/>
    <s v="Aug"/>
    <s v="Donnerstag"/>
    <s v=" 15:54:38"/>
    <x v="2"/>
    <m/>
    <m/>
    <m/>
    <m/>
    <m/>
    <m/>
    <m/>
    <m/>
    <n v="1"/>
    <m/>
    <m/>
    <m/>
    <m/>
    <m/>
    <m/>
    <m/>
    <m/>
    <m/>
    <m/>
  </r>
  <r>
    <d v="2024-08-08T00:00:00"/>
    <s v="Aug"/>
    <s v="Donnerstag"/>
    <s v=" 15:55:25"/>
    <x v="2"/>
    <m/>
    <m/>
    <m/>
    <m/>
    <m/>
    <n v="1"/>
    <m/>
    <m/>
    <m/>
    <m/>
    <m/>
    <m/>
    <m/>
    <m/>
    <m/>
    <m/>
    <m/>
    <m/>
    <m/>
  </r>
  <r>
    <d v="2024-08-02T00:00:00"/>
    <s v="Aug"/>
    <s v="Freitag"/>
    <s v=" 15:55:50"/>
    <x v="2"/>
    <m/>
    <m/>
    <m/>
    <m/>
    <m/>
    <m/>
    <m/>
    <m/>
    <m/>
    <m/>
    <m/>
    <m/>
    <m/>
    <n v="1"/>
    <m/>
    <m/>
    <m/>
    <m/>
    <m/>
  </r>
  <r>
    <d v="2024-08-01T00:00:00"/>
    <s v="Aug"/>
    <s v="Donnerstag"/>
    <s v=" 15:56:49"/>
    <x v="2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5:56:51"/>
    <x v="2"/>
    <m/>
    <m/>
    <m/>
    <m/>
    <m/>
    <m/>
    <m/>
    <m/>
    <n v="1"/>
    <m/>
    <m/>
    <m/>
    <m/>
    <m/>
    <m/>
    <m/>
    <m/>
    <m/>
    <m/>
  </r>
  <r>
    <d v="2024-08-01T00:00:00"/>
    <s v="Aug"/>
    <s v="Donnerstag"/>
    <s v=" 15:56:53"/>
    <x v="2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5:57:49"/>
    <x v="2"/>
    <m/>
    <m/>
    <m/>
    <m/>
    <m/>
    <m/>
    <m/>
    <m/>
    <n v="1"/>
    <m/>
    <m/>
    <m/>
    <m/>
    <m/>
    <m/>
    <m/>
    <m/>
    <m/>
    <m/>
  </r>
  <r>
    <d v="2024-08-20T00:00:00"/>
    <s v="Aug"/>
    <s v="Dienstag"/>
    <s v=" 15:57:57"/>
    <x v="2"/>
    <m/>
    <m/>
    <m/>
    <m/>
    <m/>
    <n v="1"/>
    <m/>
    <m/>
    <m/>
    <m/>
    <m/>
    <m/>
    <m/>
    <m/>
    <m/>
    <m/>
    <m/>
    <m/>
    <m/>
  </r>
  <r>
    <d v="2024-08-22T00:00:00"/>
    <s v="Aug"/>
    <s v="Donnerstag"/>
    <s v=" 15:58:40"/>
    <x v="2"/>
    <m/>
    <m/>
    <m/>
    <m/>
    <m/>
    <m/>
    <m/>
    <m/>
    <m/>
    <m/>
    <m/>
    <m/>
    <m/>
    <m/>
    <m/>
    <m/>
    <m/>
    <m/>
    <n v="1"/>
  </r>
  <r>
    <d v="2024-08-27T00:00:00"/>
    <s v="Aug"/>
    <s v="Dienstag"/>
    <s v=" 15:58:50"/>
    <x v="2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6:00:11"/>
    <x v="3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6:00:45"/>
    <x v="3"/>
    <m/>
    <m/>
    <m/>
    <m/>
    <m/>
    <m/>
    <m/>
    <m/>
    <n v="1"/>
    <m/>
    <m/>
    <m/>
    <m/>
    <m/>
    <m/>
    <m/>
    <m/>
    <m/>
    <m/>
  </r>
  <r>
    <d v="2024-08-13T00:00:00"/>
    <s v="Aug"/>
    <s v="Dienstag"/>
    <s v=" 16:01:22"/>
    <x v="3"/>
    <m/>
    <m/>
    <m/>
    <m/>
    <m/>
    <m/>
    <m/>
    <m/>
    <m/>
    <m/>
    <m/>
    <m/>
    <m/>
    <m/>
    <m/>
    <n v="1"/>
    <m/>
    <m/>
    <m/>
  </r>
  <r>
    <d v="2024-08-07T00:00:00"/>
    <s v="Aug"/>
    <s v="Mittwoch"/>
    <s v=" 16:01:56"/>
    <x v="3"/>
    <m/>
    <m/>
    <m/>
    <m/>
    <m/>
    <m/>
    <m/>
    <m/>
    <n v="1"/>
    <m/>
    <m/>
    <m/>
    <m/>
    <m/>
    <m/>
    <m/>
    <m/>
    <m/>
    <m/>
  </r>
  <r>
    <d v="2024-08-07T00:00:00"/>
    <s v="Aug"/>
    <s v="Mittwoch"/>
    <s v=" 16:01:56"/>
    <x v="3"/>
    <m/>
    <m/>
    <m/>
    <m/>
    <m/>
    <m/>
    <m/>
    <m/>
    <n v="1"/>
    <m/>
    <m/>
    <m/>
    <m/>
    <m/>
    <m/>
    <m/>
    <m/>
    <m/>
    <m/>
  </r>
  <r>
    <d v="2024-08-09T00:00:00"/>
    <s v="Aug"/>
    <s v="Freitag"/>
    <s v=" 16:03:19"/>
    <x v="3"/>
    <m/>
    <m/>
    <m/>
    <m/>
    <m/>
    <m/>
    <m/>
    <m/>
    <n v="1"/>
    <m/>
    <m/>
    <m/>
    <m/>
    <m/>
    <m/>
    <m/>
    <m/>
    <m/>
    <m/>
  </r>
  <r>
    <d v="2024-08-06T00:00:00"/>
    <s v="Aug"/>
    <s v="Dienstag"/>
    <s v=" 16:05:50"/>
    <x v="3"/>
    <m/>
    <m/>
    <m/>
    <m/>
    <m/>
    <m/>
    <m/>
    <m/>
    <m/>
    <m/>
    <m/>
    <m/>
    <m/>
    <m/>
    <m/>
    <m/>
    <m/>
    <m/>
    <n v="1"/>
  </r>
  <r>
    <d v="2024-08-08T00:00:00"/>
    <s v="Aug"/>
    <s v="Donnerstag"/>
    <s v=" 16:06:48"/>
    <x v="3"/>
    <m/>
    <m/>
    <m/>
    <m/>
    <m/>
    <m/>
    <n v="1"/>
    <m/>
    <m/>
    <m/>
    <m/>
    <m/>
    <m/>
    <m/>
    <m/>
    <m/>
    <m/>
    <m/>
    <m/>
  </r>
  <r>
    <d v="2024-08-22T00:00:00"/>
    <s v="Aug"/>
    <s v="Donnerstag"/>
    <s v=" 16:10:25"/>
    <x v="3"/>
    <m/>
    <m/>
    <m/>
    <n v="1"/>
    <m/>
    <m/>
    <m/>
    <m/>
    <m/>
    <m/>
    <m/>
    <m/>
    <m/>
    <m/>
    <m/>
    <m/>
    <m/>
    <m/>
    <m/>
  </r>
  <r>
    <d v="2024-08-14T00:00:00"/>
    <s v="Aug"/>
    <s v="Mittwoch"/>
    <s v=" 16:11:01"/>
    <x v="3"/>
    <m/>
    <m/>
    <m/>
    <m/>
    <m/>
    <m/>
    <m/>
    <m/>
    <n v="1"/>
    <m/>
    <m/>
    <m/>
    <m/>
    <m/>
    <m/>
    <m/>
    <m/>
    <m/>
    <m/>
  </r>
  <r>
    <d v="2024-08-14T00:00:00"/>
    <s v="Aug"/>
    <s v="Mittwoch"/>
    <s v=" 16:11:04"/>
    <x v="3"/>
    <m/>
    <m/>
    <m/>
    <n v="1"/>
    <m/>
    <m/>
    <m/>
    <m/>
    <m/>
    <m/>
    <m/>
    <m/>
    <m/>
    <m/>
    <m/>
    <m/>
    <m/>
    <m/>
    <m/>
  </r>
  <r>
    <d v="2024-08-14T00:00:00"/>
    <s v="Aug"/>
    <s v="Mittwoch"/>
    <s v=" 16:11:05"/>
    <x v="3"/>
    <m/>
    <m/>
    <m/>
    <n v="1"/>
    <m/>
    <m/>
    <m/>
    <m/>
    <m/>
    <m/>
    <m/>
    <m/>
    <m/>
    <m/>
    <m/>
    <m/>
    <m/>
    <m/>
    <m/>
  </r>
  <r>
    <d v="2024-08-27T00:00:00"/>
    <s v="Aug"/>
    <s v="Dienstag"/>
    <s v=" 16:12:17"/>
    <x v="3"/>
    <m/>
    <m/>
    <m/>
    <m/>
    <m/>
    <n v="1"/>
    <m/>
    <m/>
    <m/>
    <m/>
    <m/>
    <m/>
    <m/>
    <m/>
    <m/>
    <m/>
    <m/>
    <m/>
    <m/>
  </r>
  <r>
    <d v="2024-08-27T00:00:00"/>
    <s v="Aug"/>
    <s v="Dienstag"/>
    <s v=" 16:12:22"/>
    <x v="3"/>
    <m/>
    <m/>
    <m/>
    <m/>
    <m/>
    <m/>
    <m/>
    <m/>
    <m/>
    <m/>
    <m/>
    <m/>
    <m/>
    <m/>
    <m/>
    <m/>
    <m/>
    <m/>
    <n v="1"/>
  </r>
  <r>
    <d v="2024-08-12T00:00:00"/>
    <s v="Aug"/>
    <s v="Montag"/>
    <s v=" 16:12:23"/>
    <x v="3"/>
    <m/>
    <m/>
    <m/>
    <n v="1"/>
    <m/>
    <m/>
    <m/>
    <m/>
    <m/>
    <m/>
    <m/>
    <m/>
    <m/>
    <m/>
    <m/>
    <m/>
    <m/>
    <m/>
    <m/>
  </r>
  <r>
    <d v="2024-08-27T00:00:00"/>
    <s v="Aug"/>
    <s v="Dienstag"/>
    <s v=" 16:12:23"/>
    <x v="3"/>
    <m/>
    <m/>
    <m/>
    <m/>
    <m/>
    <m/>
    <m/>
    <m/>
    <n v="1"/>
    <m/>
    <m/>
    <m/>
    <m/>
    <m/>
    <m/>
    <m/>
    <m/>
    <m/>
    <m/>
  </r>
  <r>
    <d v="2024-08-19T00:00:00"/>
    <s v="Aug"/>
    <s v="Montag"/>
    <s v=" 16:14:42"/>
    <x v="3"/>
    <m/>
    <m/>
    <m/>
    <m/>
    <m/>
    <m/>
    <m/>
    <m/>
    <n v="1"/>
    <m/>
    <m/>
    <m/>
    <m/>
    <m/>
    <m/>
    <m/>
    <m/>
    <m/>
    <m/>
  </r>
  <r>
    <d v="2024-08-12T00:00:00"/>
    <s v="Aug"/>
    <s v="Montag"/>
    <s v=" 16:15:22"/>
    <x v="3"/>
    <m/>
    <m/>
    <m/>
    <m/>
    <n v="1"/>
    <m/>
    <m/>
    <m/>
    <m/>
    <m/>
    <m/>
    <m/>
    <m/>
    <m/>
    <m/>
    <m/>
    <m/>
    <m/>
    <m/>
  </r>
  <r>
    <d v="2024-08-13T00:00:00"/>
    <s v="Aug"/>
    <s v="Dienstag"/>
    <s v=" 16:15:24"/>
    <x v="3"/>
    <m/>
    <m/>
    <m/>
    <n v="1"/>
    <m/>
    <m/>
    <m/>
    <m/>
    <m/>
    <m/>
    <m/>
    <m/>
    <m/>
    <m/>
    <m/>
    <m/>
    <m/>
    <m/>
    <m/>
  </r>
  <r>
    <d v="2024-08-13T00:00:00"/>
    <s v="Aug"/>
    <s v="Dienstag"/>
    <s v=" 16:15:27"/>
    <x v="3"/>
    <m/>
    <m/>
    <m/>
    <m/>
    <m/>
    <n v="1"/>
    <m/>
    <m/>
    <m/>
    <m/>
    <m/>
    <m/>
    <m/>
    <m/>
    <m/>
    <m/>
    <m/>
    <m/>
    <m/>
  </r>
  <r>
    <d v="2024-08-13T00:00:00"/>
    <s v="Aug"/>
    <s v="Dienstag"/>
    <s v=" 16:15:28"/>
    <x v="3"/>
    <m/>
    <m/>
    <m/>
    <m/>
    <m/>
    <n v="1"/>
    <m/>
    <m/>
    <m/>
    <m/>
    <m/>
    <m/>
    <m/>
    <m/>
    <m/>
    <m/>
    <m/>
    <m/>
    <m/>
  </r>
  <r>
    <d v="2024-08-21T00:00:00"/>
    <s v="Aug"/>
    <s v="Mittwoch"/>
    <s v=" 16:15:48"/>
    <x v="3"/>
    <m/>
    <m/>
    <m/>
    <m/>
    <m/>
    <n v="1"/>
    <m/>
    <m/>
    <m/>
    <m/>
    <m/>
    <m/>
    <m/>
    <m/>
    <m/>
    <m/>
    <m/>
    <m/>
    <m/>
  </r>
  <r>
    <d v="2024-08-26T00:00:00"/>
    <s v="Aug"/>
    <s v="Montag"/>
    <s v=" 16:17:42"/>
    <x v="3"/>
    <m/>
    <m/>
    <m/>
    <m/>
    <m/>
    <m/>
    <n v="1"/>
    <m/>
    <m/>
    <m/>
    <m/>
    <m/>
    <m/>
    <m/>
    <m/>
    <m/>
    <m/>
    <m/>
    <m/>
  </r>
  <r>
    <d v="2024-08-01T00:00:00"/>
    <s v="Aug"/>
    <s v="Donnerstag"/>
    <s v=" 16:20:06"/>
    <x v="3"/>
    <n v="1"/>
    <m/>
    <m/>
    <m/>
    <m/>
    <m/>
    <m/>
    <m/>
    <m/>
    <m/>
    <m/>
    <m/>
    <m/>
    <m/>
    <m/>
    <m/>
    <m/>
    <m/>
    <m/>
  </r>
  <r>
    <d v="2024-08-01T00:00:00"/>
    <s v="Aug"/>
    <s v="Donnerstag"/>
    <s v=" 16:20:07"/>
    <x v="3"/>
    <m/>
    <m/>
    <m/>
    <m/>
    <m/>
    <m/>
    <n v="1"/>
    <m/>
    <m/>
    <m/>
    <m/>
    <m/>
    <m/>
    <m/>
    <m/>
    <m/>
    <m/>
    <m/>
    <m/>
  </r>
  <r>
    <d v="2024-08-27T00:00:00"/>
    <s v="Aug"/>
    <s v="Dienstag"/>
    <s v=" 16:21:50"/>
    <x v="3"/>
    <m/>
    <m/>
    <m/>
    <m/>
    <m/>
    <m/>
    <m/>
    <m/>
    <m/>
    <m/>
    <m/>
    <m/>
    <m/>
    <m/>
    <m/>
    <m/>
    <m/>
    <m/>
    <n v="1"/>
  </r>
  <r>
    <d v="2024-08-27T00:00:00"/>
    <s v="Aug"/>
    <s v="Dienstag"/>
    <s v=" 16:21:51"/>
    <x v="3"/>
    <m/>
    <m/>
    <m/>
    <m/>
    <m/>
    <m/>
    <m/>
    <m/>
    <m/>
    <m/>
    <m/>
    <m/>
    <m/>
    <m/>
    <m/>
    <m/>
    <m/>
    <m/>
    <n v="1"/>
  </r>
  <r>
    <d v="2024-08-27T00:00:00"/>
    <s v="Aug"/>
    <s v="Dienstag"/>
    <s v=" 16:21:54"/>
    <x v="3"/>
    <m/>
    <m/>
    <m/>
    <n v="1"/>
    <m/>
    <m/>
    <m/>
    <m/>
    <m/>
    <m/>
    <m/>
    <m/>
    <m/>
    <m/>
    <m/>
    <m/>
    <m/>
    <m/>
    <m/>
  </r>
  <r>
    <d v="2024-08-05T00:00:00"/>
    <s v="Aug"/>
    <s v="Montag"/>
    <s v=" 16:22:18"/>
    <x v="3"/>
    <m/>
    <m/>
    <m/>
    <m/>
    <m/>
    <m/>
    <m/>
    <m/>
    <m/>
    <m/>
    <m/>
    <m/>
    <m/>
    <m/>
    <m/>
    <m/>
    <m/>
    <m/>
    <n v="1"/>
  </r>
  <r>
    <d v="2024-08-05T00:00:00"/>
    <s v="Aug"/>
    <s v="Montag"/>
    <s v=" 16:22:19"/>
    <x v="3"/>
    <m/>
    <m/>
    <m/>
    <m/>
    <m/>
    <m/>
    <m/>
    <m/>
    <m/>
    <m/>
    <m/>
    <m/>
    <m/>
    <n v="1"/>
    <m/>
    <m/>
    <m/>
    <m/>
    <m/>
  </r>
  <r>
    <d v="2024-08-26T00:00:00"/>
    <s v="Aug"/>
    <s v="Montag"/>
    <s v=" 16:24:10"/>
    <x v="3"/>
    <m/>
    <m/>
    <m/>
    <m/>
    <m/>
    <m/>
    <m/>
    <m/>
    <m/>
    <m/>
    <m/>
    <m/>
    <m/>
    <m/>
    <m/>
    <n v="1"/>
    <m/>
    <m/>
    <m/>
  </r>
  <r>
    <d v="2024-08-27T00:00:00"/>
    <s v="Aug"/>
    <s v="Dienstag"/>
    <s v=" 16:24:47"/>
    <x v="3"/>
    <m/>
    <m/>
    <m/>
    <m/>
    <m/>
    <m/>
    <m/>
    <m/>
    <n v="1"/>
    <m/>
    <m/>
    <m/>
    <m/>
    <m/>
    <m/>
    <m/>
    <m/>
    <m/>
    <m/>
  </r>
  <r>
    <d v="2024-08-29T00:00:00"/>
    <s v="Aug"/>
    <s v="Donnerstag"/>
    <s v=" 16:25:54"/>
    <x v="3"/>
    <m/>
    <m/>
    <m/>
    <m/>
    <m/>
    <m/>
    <m/>
    <m/>
    <m/>
    <m/>
    <m/>
    <m/>
    <m/>
    <n v="1"/>
    <m/>
    <m/>
    <m/>
    <m/>
    <m/>
  </r>
  <r>
    <d v="2024-08-28T00:00:00"/>
    <s v="Aug"/>
    <s v="Mittwoch"/>
    <s v=" 16:26:37"/>
    <x v="3"/>
    <n v="1"/>
    <m/>
    <m/>
    <m/>
    <m/>
    <m/>
    <m/>
    <m/>
    <m/>
    <m/>
    <m/>
    <m/>
    <m/>
    <m/>
    <m/>
    <m/>
    <m/>
    <m/>
    <m/>
  </r>
  <r>
    <d v="2024-08-13T00:00:00"/>
    <s v="Aug"/>
    <s v="Dienstag"/>
    <s v=" 16:29:31"/>
    <x v="3"/>
    <m/>
    <n v="1"/>
    <m/>
    <m/>
    <m/>
    <m/>
    <m/>
    <m/>
    <m/>
    <m/>
    <m/>
    <m/>
    <m/>
    <m/>
    <m/>
    <m/>
    <m/>
    <m/>
    <m/>
  </r>
  <r>
    <d v="2024-08-22T00:00:00"/>
    <s v="Aug"/>
    <s v="Donnerstag"/>
    <s v=" 16:29:37"/>
    <x v="3"/>
    <m/>
    <m/>
    <m/>
    <m/>
    <m/>
    <m/>
    <m/>
    <m/>
    <m/>
    <m/>
    <m/>
    <m/>
    <m/>
    <m/>
    <m/>
    <m/>
    <m/>
    <m/>
    <n v="1"/>
  </r>
  <r>
    <d v="2024-08-15T00:00:00"/>
    <s v="Aug"/>
    <s v="Donnerstag"/>
    <s v=" 16:30:07"/>
    <x v="3"/>
    <m/>
    <m/>
    <m/>
    <m/>
    <m/>
    <m/>
    <m/>
    <m/>
    <n v="1"/>
    <m/>
    <m/>
    <m/>
    <m/>
    <m/>
    <m/>
    <m/>
    <m/>
    <m/>
    <m/>
  </r>
  <r>
    <d v="2024-08-12T00:00:00"/>
    <s v="Aug"/>
    <s v="Montag"/>
    <s v=" 16:32:38"/>
    <x v="3"/>
    <m/>
    <m/>
    <m/>
    <m/>
    <n v="1"/>
    <m/>
    <m/>
    <m/>
    <m/>
    <m/>
    <m/>
    <m/>
    <m/>
    <m/>
    <m/>
    <m/>
    <m/>
    <m/>
    <m/>
  </r>
  <r>
    <d v="2024-08-19T00:00:00"/>
    <s v="Aug"/>
    <s v="Montag"/>
    <s v=" 16:32:49"/>
    <x v="3"/>
    <m/>
    <m/>
    <m/>
    <m/>
    <m/>
    <n v="1"/>
    <m/>
    <m/>
    <m/>
    <m/>
    <m/>
    <m/>
    <m/>
    <m/>
    <m/>
    <m/>
    <m/>
    <m/>
    <m/>
  </r>
  <r>
    <d v="2024-08-19T00:00:00"/>
    <s v="Aug"/>
    <s v="Montag"/>
    <s v=" 16:32:50"/>
    <x v="3"/>
    <m/>
    <m/>
    <m/>
    <m/>
    <m/>
    <m/>
    <m/>
    <m/>
    <n v="1"/>
    <m/>
    <m/>
    <m/>
    <m/>
    <m/>
    <m/>
    <m/>
    <m/>
    <m/>
    <m/>
  </r>
  <r>
    <d v="2024-08-20T00:00:00"/>
    <s v="Aug"/>
    <s v="Dienstag"/>
    <s v=" 16:33:26"/>
    <x v="3"/>
    <m/>
    <m/>
    <m/>
    <m/>
    <m/>
    <m/>
    <m/>
    <m/>
    <n v="1"/>
    <m/>
    <m/>
    <m/>
    <m/>
    <m/>
    <m/>
    <m/>
    <m/>
    <m/>
    <m/>
  </r>
  <r>
    <d v="2024-08-20T00:00:00"/>
    <s v="Aug"/>
    <s v="Dienstag"/>
    <s v=" 16:33:28"/>
    <x v="3"/>
    <m/>
    <m/>
    <m/>
    <m/>
    <m/>
    <m/>
    <m/>
    <m/>
    <n v="1"/>
    <m/>
    <m/>
    <m/>
    <m/>
    <m/>
    <m/>
    <m/>
    <m/>
    <m/>
    <m/>
  </r>
  <r>
    <d v="2024-08-15T00:00:00"/>
    <s v="Aug"/>
    <s v="Donnerstag"/>
    <s v=" 16:34:55"/>
    <x v="3"/>
    <m/>
    <m/>
    <m/>
    <n v="1"/>
    <m/>
    <m/>
    <m/>
    <m/>
    <m/>
    <m/>
    <m/>
    <m/>
    <m/>
    <m/>
    <m/>
    <m/>
    <m/>
    <m/>
    <m/>
  </r>
  <r>
    <d v="2024-08-20T00:00:00"/>
    <s v="Aug"/>
    <s v="Dienstag"/>
    <s v=" 16:36:04"/>
    <x v="3"/>
    <m/>
    <m/>
    <m/>
    <m/>
    <m/>
    <m/>
    <m/>
    <m/>
    <n v="1"/>
    <m/>
    <m/>
    <m/>
    <m/>
    <m/>
    <m/>
    <m/>
    <m/>
    <m/>
    <m/>
  </r>
  <r>
    <d v="2024-08-20T00:00:00"/>
    <s v="Aug"/>
    <s v="Dienstag"/>
    <s v=" 16:36:06"/>
    <x v="3"/>
    <m/>
    <m/>
    <m/>
    <n v="1"/>
    <m/>
    <m/>
    <m/>
    <m/>
    <m/>
    <m/>
    <m/>
    <m/>
    <m/>
    <m/>
    <m/>
    <m/>
    <m/>
    <m/>
    <m/>
  </r>
  <r>
    <d v="2024-08-22T00:00:00"/>
    <s v="Aug"/>
    <s v="Donnerstag"/>
    <s v=" 16:37:47"/>
    <x v="3"/>
    <m/>
    <m/>
    <m/>
    <m/>
    <m/>
    <m/>
    <m/>
    <m/>
    <n v="1"/>
    <m/>
    <m/>
    <m/>
    <m/>
    <m/>
    <m/>
    <m/>
    <m/>
    <m/>
    <m/>
  </r>
  <r>
    <d v="2024-08-20T00:00:00"/>
    <s v="Aug"/>
    <s v="Dienstag"/>
    <s v=" 16:38:25"/>
    <x v="3"/>
    <m/>
    <m/>
    <m/>
    <m/>
    <m/>
    <n v="1"/>
    <m/>
    <m/>
    <m/>
    <m/>
    <m/>
    <m/>
    <m/>
    <m/>
    <m/>
    <m/>
    <m/>
    <m/>
    <m/>
  </r>
  <r>
    <d v="2024-08-19T00:00:00"/>
    <s v="Aug"/>
    <s v="Montag"/>
    <s v=" 16:39:56"/>
    <x v="3"/>
    <m/>
    <m/>
    <m/>
    <m/>
    <m/>
    <m/>
    <m/>
    <m/>
    <m/>
    <m/>
    <m/>
    <m/>
    <m/>
    <m/>
    <m/>
    <m/>
    <m/>
    <m/>
    <n v="1"/>
  </r>
  <r>
    <d v="2024-08-15T00:00:00"/>
    <s v="Aug"/>
    <s v="Donnerstag"/>
    <s v=" 16:40:27"/>
    <x v="3"/>
    <m/>
    <m/>
    <m/>
    <m/>
    <m/>
    <m/>
    <m/>
    <m/>
    <n v="1"/>
    <m/>
    <m/>
    <m/>
    <m/>
    <m/>
    <m/>
    <m/>
    <m/>
    <m/>
    <m/>
  </r>
  <r>
    <d v="2024-08-12T00:00:00"/>
    <s v="Aug"/>
    <s v="Montag"/>
    <s v=" 16:41:10"/>
    <x v="3"/>
    <m/>
    <m/>
    <m/>
    <m/>
    <m/>
    <m/>
    <m/>
    <m/>
    <n v="1"/>
    <m/>
    <m/>
    <m/>
    <m/>
    <m/>
    <m/>
    <m/>
    <m/>
    <m/>
    <m/>
  </r>
  <r>
    <d v="2024-08-12T00:00:00"/>
    <s v="Aug"/>
    <s v="Montag"/>
    <s v=" 16:41:10"/>
    <x v="3"/>
    <m/>
    <m/>
    <m/>
    <m/>
    <m/>
    <m/>
    <m/>
    <m/>
    <n v="1"/>
    <m/>
    <m/>
    <m/>
    <m/>
    <m/>
    <m/>
    <m/>
    <m/>
    <m/>
    <m/>
  </r>
  <r>
    <d v="2024-08-27T00:00:00"/>
    <s v="Aug"/>
    <s v="Dienstag"/>
    <s v=" 16:41:53"/>
    <x v="3"/>
    <m/>
    <m/>
    <m/>
    <n v="1"/>
    <m/>
    <m/>
    <m/>
    <m/>
    <m/>
    <m/>
    <m/>
    <m/>
    <m/>
    <m/>
    <m/>
    <m/>
    <m/>
    <m/>
    <m/>
  </r>
  <r>
    <d v="2024-08-29T00:00:00"/>
    <s v="Aug"/>
    <s v="Donnerstag"/>
    <s v=" 16:42:19"/>
    <x v="3"/>
    <m/>
    <m/>
    <m/>
    <m/>
    <m/>
    <n v="1"/>
    <m/>
    <m/>
    <m/>
    <m/>
    <m/>
    <m/>
    <m/>
    <m/>
    <m/>
    <m/>
    <m/>
    <m/>
    <m/>
  </r>
  <r>
    <d v="2024-08-29T00:00:00"/>
    <s v="Aug"/>
    <s v="Donnerstag"/>
    <s v=" 16:45:42"/>
    <x v="3"/>
    <m/>
    <m/>
    <m/>
    <n v="1"/>
    <m/>
    <m/>
    <m/>
    <m/>
    <m/>
    <m/>
    <m/>
    <m/>
    <m/>
    <m/>
    <m/>
    <m/>
    <m/>
    <m/>
    <m/>
  </r>
  <r>
    <d v="2024-08-05T00:00:00"/>
    <s v="Aug"/>
    <s v="Montag"/>
    <s v=" 16:46:48"/>
    <x v="3"/>
    <m/>
    <m/>
    <m/>
    <m/>
    <m/>
    <m/>
    <m/>
    <m/>
    <n v="1"/>
    <m/>
    <m/>
    <m/>
    <m/>
    <m/>
    <m/>
    <m/>
    <m/>
    <m/>
    <m/>
  </r>
  <r>
    <d v="2024-08-06T00:00:00"/>
    <s v="Aug"/>
    <s v="Dienstag"/>
    <s v=" 16:46:56"/>
    <x v="3"/>
    <m/>
    <m/>
    <m/>
    <m/>
    <m/>
    <m/>
    <m/>
    <m/>
    <n v="1"/>
    <m/>
    <m/>
    <m/>
    <m/>
    <m/>
    <m/>
    <m/>
    <m/>
    <m/>
    <m/>
  </r>
  <r>
    <d v="2024-08-06T00:00:00"/>
    <s v="Aug"/>
    <s v="Dienstag"/>
    <s v=" 16:46:57"/>
    <x v="3"/>
    <m/>
    <m/>
    <m/>
    <m/>
    <m/>
    <m/>
    <m/>
    <m/>
    <n v="1"/>
    <m/>
    <m/>
    <m/>
    <m/>
    <m/>
    <m/>
    <m/>
    <m/>
    <m/>
    <m/>
  </r>
  <r>
    <d v="2024-08-06T00:00:00"/>
    <s v="Aug"/>
    <s v="Dienstag"/>
    <s v=" 16:47:08"/>
    <x v="3"/>
    <m/>
    <m/>
    <m/>
    <m/>
    <m/>
    <m/>
    <m/>
    <m/>
    <n v="1"/>
    <m/>
    <m/>
    <m/>
    <m/>
    <m/>
    <m/>
    <m/>
    <m/>
    <m/>
    <m/>
  </r>
  <r>
    <d v="2024-08-06T00:00:00"/>
    <s v="Aug"/>
    <s v="Dienstag"/>
    <s v=" 16:47:12"/>
    <x v="3"/>
    <m/>
    <m/>
    <m/>
    <n v="1"/>
    <m/>
    <m/>
    <m/>
    <m/>
    <m/>
    <m/>
    <m/>
    <m/>
    <m/>
    <m/>
    <m/>
    <m/>
    <m/>
    <m/>
    <m/>
  </r>
  <r>
    <d v="2024-08-05T00:00:00"/>
    <s v="Aug"/>
    <s v="Montag"/>
    <s v=" 16:47:51"/>
    <x v="3"/>
    <m/>
    <m/>
    <m/>
    <n v="1"/>
    <m/>
    <m/>
    <m/>
    <m/>
    <m/>
    <m/>
    <m/>
    <m/>
    <m/>
    <m/>
    <m/>
    <m/>
    <m/>
    <m/>
    <m/>
  </r>
  <r>
    <d v="2024-08-26T00:00:00"/>
    <s v="Aug"/>
    <s v="Montag"/>
    <s v=" 16:48:10"/>
    <x v="3"/>
    <m/>
    <m/>
    <m/>
    <m/>
    <m/>
    <m/>
    <m/>
    <m/>
    <n v="1"/>
    <m/>
    <m/>
    <m/>
    <m/>
    <m/>
    <m/>
    <m/>
    <m/>
    <m/>
    <m/>
  </r>
  <r>
    <d v="2024-08-21T00:00:00"/>
    <s v="Aug"/>
    <s v="Mittwoch"/>
    <s v=" 16:48:19"/>
    <x v="3"/>
    <m/>
    <n v="1"/>
    <m/>
    <m/>
    <m/>
    <m/>
    <m/>
    <m/>
    <m/>
    <m/>
    <m/>
    <m/>
    <m/>
    <m/>
    <m/>
    <m/>
    <m/>
    <m/>
    <m/>
  </r>
  <r>
    <d v="2024-08-21T00:00:00"/>
    <s v="Aug"/>
    <s v="Mittwoch"/>
    <s v=" 16:48:19"/>
    <x v="3"/>
    <n v="1"/>
    <m/>
    <m/>
    <m/>
    <m/>
    <m/>
    <m/>
    <m/>
    <m/>
    <m/>
    <m/>
    <m/>
    <m/>
    <m/>
    <m/>
    <m/>
    <m/>
    <m/>
    <m/>
  </r>
  <r>
    <d v="2024-08-21T00:00:00"/>
    <s v="Aug"/>
    <s v="Mittwoch"/>
    <s v=" 16:48:20"/>
    <x v="3"/>
    <m/>
    <m/>
    <n v="1"/>
    <m/>
    <m/>
    <m/>
    <m/>
    <m/>
    <m/>
    <m/>
    <m/>
    <m/>
    <m/>
    <m/>
    <m/>
    <m/>
    <m/>
    <m/>
    <m/>
  </r>
  <r>
    <d v="2024-08-21T00:00:00"/>
    <s v="Aug"/>
    <s v="Mittwoch"/>
    <s v=" 16:48:20"/>
    <x v="3"/>
    <m/>
    <m/>
    <m/>
    <n v="1"/>
    <m/>
    <m/>
    <m/>
    <m/>
    <m/>
    <m/>
    <m/>
    <m/>
    <m/>
    <m/>
    <m/>
    <m/>
    <m/>
    <m/>
    <m/>
  </r>
  <r>
    <d v="2024-08-21T00:00:00"/>
    <s v="Aug"/>
    <s v="Mittwoch"/>
    <s v=" 16:48:29"/>
    <x v="3"/>
    <m/>
    <m/>
    <m/>
    <m/>
    <m/>
    <m/>
    <m/>
    <m/>
    <m/>
    <m/>
    <m/>
    <m/>
    <m/>
    <m/>
    <n v="1"/>
    <m/>
    <m/>
    <m/>
    <m/>
  </r>
  <r>
    <d v="2024-08-21T00:00:00"/>
    <s v="Aug"/>
    <s v="Mittwoch"/>
    <s v=" 16:48:32"/>
    <x v="3"/>
    <m/>
    <m/>
    <m/>
    <m/>
    <m/>
    <m/>
    <m/>
    <m/>
    <m/>
    <m/>
    <m/>
    <m/>
    <m/>
    <m/>
    <n v="1"/>
    <m/>
    <m/>
    <m/>
    <m/>
  </r>
  <r>
    <d v="2024-08-13T00:00:00"/>
    <s v="Aug"/>
    <s v="Dienstag"/>
    <s v=" 16:50:00"/>
    <x v="3"/>
    <m/>
    <m/>
    <m/>
    <m/>
    <m/>
    <m/>
    <m/>
    <m/>
    <m/>
    <m/>
    <m/>
    <m/>
    <m/>
    <m/>
    <m/>
    <n v="1"/>
    <m/>
    <m/>
    <m/>
  </r>
  <r>
    <d v="2024-08-27T00:00:00"/>
    <s v="Aug"/>
    <s v="Dienstag"/>
    <s v=" 16:52:53"/>
    <x v="3"/>
    <m/>
    <m/>
    <m/>
    <m/>
    <m/>
    <m/>
    <m/>
    <m/>
    <m/>
    <m/>
    <m/>
    <m/>
    <m/>
    <m/>
    <m/>
    <m/>
    <m/>
    <m/>
    <n v="1"/>
  </r>
  <r>
    <d v="2024-08-28T00:00:00"/>
    <s v="Aug"/>
    <s v="Mittwoch"/>
    <s v=" 16:53:53"/>
    <x v="3"/>
    <m/>
    <m/>
    <m/>
    <n v="1"/>
    <m/>
    <m/>
    <m/>
    <m/>
    <m/>
    <m/>
    <m/>
    <m/>
    <m/>
    <m/>
    <m/>
    <m/>
    <m/>
    <m/>
    <m/>
  </r>
  <r>
    <d v="2024-08-27T00:00:00"/>
    <s v="Aug"/>
    <s v="Dienstag"/>
    <s v=" 16:55:11"/>
    <x v="3"/>
    <m/>
    <m/>
    <m/>
    <m/>
    <m/>
    <m/>
    <m/>
    <m/>
    <m/>
    <m/>
    <m/>
    <m/>
    <m/>
    <m/>
    <n v="1"/>
    <m/>
    <m/>
    <m/>
    <m/>
  </r>
  <r>
    <d v="2024-08-22T00:00:00"/>
    <s v="Aug"/>
    <s v="Donnerstag"/>
    <s v=" 16:55:15"/>
    <x v="3"/>
    <m/>
    <m/>
    <m/>
    <m/>
    <m/>
    <m/>
    <m/>
    <m/>
    <m/>
    <m/>
    <m/>
    <m/>
    <m/>
    <m/>
    <m/>
    <m/>
    <m/>
    <m/>
    <n v="1"/>
  </r>
  <r>
    <d v="2024-08-13T00:00:00"/>
    <s v="Aug"/>
    <s v="Dienstag"/>
    <s v=" 16:58:27"/>
    <x v="3"/>
    <m/>
    <m/>
    <m/>
    <n v="1"/>
    <m/>
    <m/>
    <m/>
    <m/>
    <m/>
    <m/>
    <m/>
    <m/>
    <m/>
    <m/>
    <m/>
    <m/>
    <m/>
    <m/>
    <m/>
  </r>
  <r>
    <d v="2024-08-13T00:00:00"/>
    <s v="Aug"/>
    <s v="Dienstag"/>
    <s v=" 16:58:28"/>
    <x v="3"/>
    <m/>
    <m/>
    <m/>
    <n v="1"/>
    <m/>
    <m/>
    <m/>
    <m/>
    <m/>
    <m/>
    <m/>
    <m/>
    <m/>
    <m/>
    <m/>
    <m/>
    <m/>
    <m/>
    <m/>
  </r>
  <r>
    <d v="2024-08-20T00:00:00"/>
    <s v="Aug"/>
    <s v="Dienstag"/>
    <s v=" 16:59:07"/>
    <x v="3"/>
    <m/>
    <m/>
    <m/>
    <m/>
    <m/>
    <m/>
    <m/>
    <m/>
    <m/>
    <m/>
    <m/>
    <m/>
    <m/>
    <m/>
    <m/>
    <m/>
    <m/>
    <m/>
    <n v="1"/>
  </r>
  <r>
    <d v="2024-08-13T00:00:00"/>
    <s v="Aug"/>
    <s v="Dienstag"/>
    <s v=" 17:00:19"/>
    <x v="3"/>
    <m/>
    <m/>
    <m/>
    <m/>
    <m/>
    <m/>
    <m/>
    <m/>
    <n v="1"/>
    <m/>
    <m/>
    <m/>
    <m/>
    <m/>
    <m/>
    <m/>
    <m/>
    <m/>
    <m/>
  </r>
  <r>
    <d v="2024-08-28T00:00:00"/>
    <s v="Aug"/>
    <s v="Mittwoch"/>
    <s v=" 17:01:55"/>
    <x v="3"/>
    <m/>
    <m/>
    <m/>
    <m/>
    <m/>
    <m/>
    <n v="1"/>
    <m/>
    <m/>
    <m/>
    <m/>
    <m/>
    <m/>
    <m/>
    <m/>
    <m/>
    <m/>
    <m/>
    <m/>
  </r>
  <r>
    <d v="2024-08-07T00:00:00"/>
    <s v="Aug"/>
    <s v="Mittwoch"/>
    <s v=" 17:02:24"/>
    <x v="3"/>
    <m/>
    <m/>
    <m/>
    <m/>
    <m/>
    <m/>
    <m/>
    <m/>
    <n v="1"/>
    <m/>
    <m/>
    <m/>
    <m/>
    <m/>
    <m/>
    <m/>
    <m/>
    <m/>
    <m/>
  </r>
  <r>
    <d v="2024-08-26T00:00:00"/>
    <s v="Aug"/>
    <s v="Montag"/>
    <s v=" 17:03:34"/>
    <x v="3"/>
    <m/>
    <m/>
    <m/>
    <n v="1"/>
    <m/>
    <m/>
    <m/>
    <m/>
    <m/>
    <m/>
    <m/>
    <m/>
    <m/>
    <m/>
    <m/>
    <m/>
    <m/>
    <m/>
    <m/>
  </r>
  <r>
    <d v="2024-08-13T00:00:00"/>
    <s v="Aug"/>
    <s v="Dienstag"/>
    <s v=" 17:06:56"/>
    <x v="3"/>
    <m/>
    <m/>
    <m/>
    <m/>
    <m/>
    <m/>
    <m/>
    <m/>
    <m/>
    <m/>
    <m/>
    <m/>
    <m/>
    <m/>
    <m/>
    <m/>
    <m/>
    <m/>
    <n v="1"/>
  </r>
  <r>
    <d v="2024-08-13T00:00:00"/>
    <s v="Aug"/>
    <s v="Dienstag"/>
    <s v=" 17:08:14"/>
    <x v="3"/>
    <m/>
    <m/>
    <m/>
    <m/>
    <m/>
    <m/>
    <m/>
    <m/>
    <n v="1"/>
    <m/>
    <m/>
    <m/>
    <m/>
    <m/>
    <m/>
    <m/>
    <m/>
    <m/>
    <m/>
  </r>
  <r>
    <d v="2024-08-26T00:00:00"/>
    <s v="Aug"/>
    <s v="Montag"/>
    <s v=" 17:09:56"/>
    <x v="3"/>
    <m/>
    <m/>
    <m/>
    <m/>
    <m/>
    <m/>
    <m/>
    <m/>
    <m/>
    <m/>
    <m/>
    <m/>
    <m/>
    <m/>
    <n v="1"/>
    <m/>
    <m/>
    <m/>
    <m/>
  </r>
  <r>
    <d v="2024-08-06T00:00:00"/>
    <s v="Aug"/>
    <s v="Dienstag"/>
    <s v=" 17:12:09"/>
    <x v="3"/>
    <m/>
    <m/>
    <m/>
    <m/>
    <m/>
    <m/>
    <m/>
    <m/>
    <n v="1"/>
    <m/>
    <m/>
    <m/>
    <m/>
    <m/>
    <m/>
    <m/>
    <m/>
    <m/>
    <m/>
  </r>
  <r>
    <d v="2024-08-05T00:00:00"/>
    <s v="Aug"/>
    <s v="Montag"/>
    <s v=" 17:14:38"/>
    <x v="3"/>
    <m/>
    <m/>
    <m/>
    <m/>
    <n v="1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">
  <r>
    <d v="2024-09-17T00:00:00"/>
    <s v="Sep"/>
    <s v="Dienstag"/>
    <s v=" 09:05:59"/>
    <x v="0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09:13:34"/>
    <x v="0"/>
    <m/>
    <m/>
    <m/>
    <n v="1"/>
    <m/>
    <m/>
    <m/>
    <m/>
    <m/>
    <m/>
    <x v="0"/>
    <x v="0"/>
    <m/>
    <m/>
    <m/>
    <m/>
    <x v="0"/>
    <m/>
    <m/>
  </r>
  <r>
    <d v="2024-09-17T00:00:00"/>
    <s v="Sep"/>
    <s v="Dienstag"/>
    <s v=" 09:16:07"/>
    <x v="0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09:17:59"/>
    <x v="0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09:18:01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09:23:59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09:36:43"/>
    <x v="0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09:36:43"/>
    <x v="0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09:39:16"/>
    <x v="0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09:39:20"/>
    <x v="0"/>
    <m/>
    <m/>
    <m/>
    <m/>
    <m/>
    <m/>
    <m/>
    <m/>
    <n v="1"/>
    <m/>
    <x v="0"/>
    <x v="0"/>
    <m/>
    <m/>
    <m/>
    <m/>
    <x v="0"/>
    <m/>
    <m/>
  </r>
  <r>
    <d v="2024-09-17T00:00:00"/>
    <s v="Sep"/>
    <s v="Dienstag"/>
    <s v=" 09:44:36"/>
    <x v="0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09:46:59"/>
    <x v="0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09:52:39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09:52:41"/>
    <x v="0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09:54:42"/>
    <x v="0"/>
    <m/>
    <n v="1"/>
    <m/>
    <m/>
    <m/>
    <m/>
    <m/>
    <m/>
    <m/>
    <m/>
    <x v="0"/>
    <x v="0"/>
    <m/>
    <m/>
    <m/>
    <m/>
    <x v="0"/>
    <m/>
    <m/>
  </r>
  <r>
    <d v="2024-09-03T00:00:00"/>
    <s v="Sep"/>
    <s v="Dienstag"/>
    <s v=" 10:05:48"/>
    <x v="0"/>
    <m/>
    <n v="1"/>
    <m/>
    <m/>
    <m/>
    <m/>
    <m/>
    <m/>
    <m/>
    <m/>
    <x v="0"/>
    <x v="0"/>
    <m/>
    <m/>
    <m/>
    <m/>
    <x v="0"/>
    <m/>
    <m/>
  </r>
  <r>
    <d v="2024-09-17T00:00:00"/>
    <s v="Sep"/>
    <s v="Dienstag"/>
    <s v=" 10:13:52"/>
    <x v="0"/>
    <m/>
    <m/>
    <m/>
    <m/>
    <m/>
    <m/>
    <m/>
    <m/>
    <n v="1"/>
    <m/>
    <x v="0"/>
    <x v="0"/>
    <m/>
    <m/>
    <m/>
    <m/>
    <x v="0"/>
    <m/>
    <m/>
  </r>
  <r>
    <d v="2024-09-17T00:00:00"/>
    <s v="Sep"/>
    <s v="Dienstag"/>
    <s v=" 10:13:53"/>
    <x v="0"/>
    <m/>
    <m/>
    <m/>
    <n v="1"/>
    <m/>
    <m/>
    <m/>
    <m/>
    <m/>
    <m/>
    <x v="0"/>
    <x v="0"/>
    <m/>
    <m/>
    <m/>
    <m/>
    <x v="0"/>
    <m/>
    <m/>
  </r>
  <r>
    <d v="2024-09-10T00:00:00"/>
    <s v="Sep"/>
    <s v="Dienstag"/>
    <s v=" 10:19:54"/>
    <x v="0"/>
    <m/>
    <m/>
    <m/>
    <m/>
    <m/>
    <m/>
    <m/>
    <m/>
    <m/>
    <m/>
    <x v="0"/>
    <x v="0"/>
    <m/>
    <m/>
    <m/>
    <n v="1"/>
    <x v="0"/>
    <m/>
    <m/>
  </r>
  <r>
    <d v="2024-09-24T00:00:00"/>
    <s v="Sep"/>
    <s v="Dienstag"/>
    <s v=" 10:20:14"/>
    <x v="0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0:27:14"/>
    <x v="0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0:36:09"/>
    <x v="0"/>
    <m/>
    <m/>
    <m/>
    <m/>
    <m/>
    <m/>
    <m/>
    <m/>
    <m/>
    <m/>
    <x v="0"/>
    <x v="0"/>
    <m/>
    <m/>
    <n v="1"/>
    <m/>
    <x v="0"/>
    <m/>
    <m/>
  </r>
  <r>
    <d v="2024-09-17T00:00:00"/>
    <s v="Sep"/>
    <s v="Dienstag"/>
    <s v=" 10:39:48"/>
    <x v="0"/>
    <m/>
    <m/>
    <m/>
    <m/>
    <m/>
    <m/>
    <m/>
    <m/>
    <n v="1"/>
    <m/>
    <x v="0"/>
    <x v="0"/>
    <m/>
    <m/>
    <m/>
    <m/>
    <x v="0"/>
    <m/>
    <m/>
  </r>
  <r>
    <d v="2024-09-17T00:00:00"/>
    <s v="Sep"/>
    <s v="Dienstag"/>
    <s v=" 10:39:49"/>
    <x v="0"/>
    <m/>
    <m/>
    <m/>
    <m/>
    <m/>
    <m/>
    <n v="1"/>
    <m/>
    <m/>
    <m/>
    <x v="0"/>
    <x v="0"/>
    <m/>
    <m/>
    <m/>
    <m/>
    <x v="0"/>
    <m/>
    <m/>
  </r>
  <r>
    <d v="2024-09-17T00:00:00"/>
    <s v="Sep"/>
    <s v="Dienstag"/>
    <s v=" 10:39:52"/>
    <x v="0"/>
    <m/>
    <m/>
    <m/>
    <m/>
    <m/>
    <m/>
    <m/>
    <m/>
    <m/>
    <m/>
    <x v="0"/>
    <x v="0"/>
    <m/>
    <m/>
    <m/>
    <m/>
    <x v="0"/>
    <m/>
    <n v="1"/>
  </r>
  <r>
    <d v="2024-09-17T00:00:00"/>
    <s v="Sep"/>
    <s v="Dienstag"/>
    <s v=" 10:39:53"/>
    <x v="0"/>
    <m/>
    <m/>
    <m/>
    <m/>
    <m/>
    <n v="1"/>
    <m/>
    <m/>
    <m/>
    <m/>
    <x v="0"/>
    <x v="0"/>
    <m/>
    <m/>
    <m/>
    <m/>
    <x v="0"/>
    <m/>
    <m/>
  </r>
  <r>
    <d v="2024-09-17T00:00:00"/>
    <s v="Sep"/>
    <s v="Dienstag"/>
    <s v=" 10:42:09"/>
    <x v="0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10:47:11"/>
    <x v="0"/>
    <m/>
    <m/>
    <m/>
    <m/>
    <m/>
    <m/>
    <m/>
    <m/>
    <m/>
    <m/>
    <x v="0"/>
    <x v="0"/>
    <m/>
    <m/>
    <n v="1"/>
    <m/>
    <x v="0"/>
    <m/>
    <m/>
  </r>
  <r>
    <d v="2024-09-17T00:00:00"/>
    <s v="Sep"/>
    <s v="Dienstag"/>
    <s v=" 10:47:42"/>
    <x v="0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0:50:24"/>
    <x v="0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0:50:26"/>
    <x v="0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0:51:43"/>
    <x v="0"/>
    <m/>
    <m/>
    <m/>
    <m/>
    <m/>
    <m/>
    <m/>
    <m/>
    <n v="1"/>
    <m/>
    <x v="0"/>
    <x v="0"/>
    <m/>
    <m/>
    <m/>
    <m/>
    <x v="0"/>
    <m/>
    <m/>
  </r>
  <r>
    <d v="2024-09-17T00:00:00"/>
    <s v="Sep"/>
    <s v="Dienstag"/>
    <s v=" 11:01:45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1:08:33"/>
    <x v="0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11:08:35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1:08:38"/>
    <x v="0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1:08:40"/>
    <x v="0"/>
    <m/>
    <m/>
    <m/>
    <m/>
    <m/>
    <n v="1"/>
    <m/>
    <m/>
    <m/>
    <m/>
    <x v="0"/>
    <x v="0"/>
    <m/>
    <m/>
    <m/>
    <m/>
    <x v="0"/>
    <m/>
    <m/>
  </r>
  <r>
    <d v="2024-09-10T00:00:00"/>
    <s v="Sep"/>
    <s v="Dienstag"/>
    <s v=" 11:17:53"/>
    <x v="0"/>
    <m/>
    <m/>
    <m/>
    <m/>
    <m/>
    <n v="1"/>
    <m/>
    <m/>
    <m/>
    <m/>
    <x v="0"/>
    <x v="0"/>
    <m/>
    <m/>
    <m/>
    <m/>
    <x v="0"/>
    <m/>
    <m/>
  </r>
  <r>
    <d v="2024-09-10T00:00:00"/>
    <s v="Sep"/>
    <s v="Dienstag"/>
    <s v=" 11:19:16"/>
    <x v="0"/>
    <m/>
    <m/>
    <m/>
    <m/>
    <m/>
    <m/>
    <m/>
    <n v="1"/>
    <m/>
    <m/>
    <x v="0"/>
    <x v="0"/>
    <m/>
    <m/>
    <m/>
    <m/>
    <x v="0"/>
    <m/>
    <m/>
  </r>
  <r>
    <d v="2024-09-24T00:00:00"/>
    <s v="Sep"/>
    <s v="Dienstag"/>
    <s v=" 11:25:23"/>
    <x v="0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1:36:58"/>
    <x v="0"/>
    <m/>
    <m/>
    <m/>
    <m/>
    <m/>
    <m/>
    <m/>
    <m/>
    <m/>
    <m/>
    <x v="0"/>
    <x v="0"/>
    <m/>
    <m/>
    <m/>
    <m/>
    <x v="0"/>
    <m/>
    <n v="1"/>
  </r>
  <r>
    <d v="2024-09-10T00:00:00"/>
    <s v="Sep"/>
    <s v="Dienstag"/>
    <s v=" 11:44:46"/>
    <x v="0"/>
    <n v="1"/>
    <m/>
    <m/>
    <m/>
    <m/>
    <m/>
    <m/>
    <m/>
    <m/>
    <m/>
    <x v="0"/>
    <x v="0"/>
    <m/>
    <m/>
    <m/>
    <m/>
    <x v="0"/>
    <m/>
    <m/>
  </r>
  <r>
    <d v="2024-09-10T00:00:00"/>
    <s v="Sep"/>
    <s v="Dienstag"/>
    <s v=" 11:44:49"/>
    <x v="0"/>
    <m/>
    <m/>
    <m/>
    <m/>
    <m/>
    <m/>
    <m/>
    <m/>
    <m/>
    <m/>
    <x v="0"/>
    <x v="0"/>
    <m/>
    <m/>
    <n v="1"/>
    <m/>
    <x v="0"/>
    <m/>
    <m/>
  </r>
  <r>
    <d v="2024-09-24T00:00:00"/>
    <s v="Sep"/>
    <s v="Dienstag"/>
    <s v=" 11:45:06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1:45:07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1:49:15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1:49:16"/>
    <x v="0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2:08:37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2:08:38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2:08:41"/>
    <x v="1"/>
    <m/>
    <m/>
    <m/>
    <m/>
    <m/>
    <n v="1"/>
    <m/>
    <m/>
    <m/>
    <m/>
    <x v="0"/>
    <x v="0"/>
    <m/>
    <m/>
    <m/>
    <m/>
    <x v="0"/>
    <m/>
    <m/>
  </r>
  <r>
    <d v="2024-09-24T00:00:00"/>
    <s v="Sep"/>
    <s v="Dienstag"/>
    <s v=" 12:08:43"/>
    <x v="1"/>
    <m/>
    <m/>
    <m/>
    <n v="1"/>
    <m/>
    <m/>
    <m/>
    <m/>
    <m/>
    <m/>
    <x v="0"/>
    <x v="0"/>
    <m/>
    <m/>
    <m/>
    <m/>
    <x v="0"/>
    <m/>
    <m/>
  </r>
  <r>
    <d v="2024-09-17T00:00:00"/>
    <s v="Sep"/>
    <s v="Dienstag"/>
    <s v=" 12:14:37"/>
    <x v="1"/>
    <m/>
    <m/>
    <m/>
    <m/>
    <m/>
    <m/>
    <m/>
    <m/>
    <n v="1"/>
    <m/>
    <x v="0"/>
    <x v="0"/>
    <m/>
    <m/>
    <m/>
    <m/>
    <x v="0"/>
    <m/>
    <m/>
  </r>
  <r>
    <d v="2024-09-17T00:00:00"/>
    <s v="Sep"/>
    <s v="Dienstag"/>
    <s v=" 12:14:39"/>
    <x v="1"/>
    <m/>
    <m/>
    <m/>
    <n v="1"/>
    <m/>
    <m/>
    <m/>
    <m/>
    <m/>
    <m/>
    <x v="0"/>
    <x v="0"/>
    <m/>
    <m/>
    <m/>
    <m/>
    <x v="0"/>
    <m/>
    <m/>
  </r>
  <r>
    <d v="2024-09-03T00:00:00"/>
    <s v="Sep"/>
    <s v="Dienstag"/>
    <s v=" 12:23:56"/>
    <x v="1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12:23:59"/>
    <x v="1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2:34:50"/>
    <x v="1"/>
    <m/>
    <m/>
    <m/>
    <n v="1"/>
    <m/>
    <m/>
    <m/>
    <m/>
    <m/>
    <m/>
    <x v="0"/>
    <x v="0"/>
    <m/>
    <m/>
    <m/>
    <m/>
    <x v="0"/>
    <m/>
    <m/>
  </r>
  <r>
    <d v="2024-09-17T00:00:00"/>
    <s v="Sep"/>
    <s v="Dienstag"/>
    <s v=" 13:08:57"/>
    <x v="1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3:11:32"/>
    <x v="1"/>
    <m/>
    <m/>
    <m/>
    <m/>
    <m/>
    <n v="1"/>
    <m/>
    <m/>
    <m/>
    <m/>
    <x v="0"/>
    <x v="0"/>
    <m/>
    <m/>
    <m/>
    <m/>
    <x v="0"/>
    <m/>
    <m/>
  </r>
  <r>
    <d v="2024-09-10T00:00:00"/>
    <s v="Sep"/>
    <s v="Dienstag"/>
    <s v=" 13:12:01"/>
    <x v="1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13:15:26"/>
    <x v="1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3:15:55"/>
    <x v="1"/>
    <m/>
    <m/>
    <m/>
    <m/>
    <m/>
    <n v="1"/>
    <m/>
    <m/>
    <m/>
    <m/>
    <x v="0"/>
    <x v="0"/>
    <m/>
    <m/>
    <m/>
    <m/>
    <x v="0"/>
    <m/>
    <m/>
  </r>
  <r>
    <d v="2024-09-17T00:00:00"/>
    <s v="Sep"/>
    <s v="Dienstag"/>
    <s v=" 13:24:23"/>
    <x v="1"/>
    <n v="1"/>
    <m/>
    <m/>
    <m/>
    <m/>
    <m/>
    <m/>
    <m/>
    <m/>
    <m/>
    <x v="0"/>
    <x v="0"/>
    <m/>
    <m/>
    <m/>
    <m/>
    <x v="0"/>
    <m/>
    <m/>
  </r>
  <r>
    <d v="2024-09-10T00:00:00"/>
    <s v="Sep"/>
    <s v="Dienstag"/>
    <s v=" 13:36:51"/>
    <x v="1"/>
    <m/>
    <m/>
    <m/>
    <m/>
    <m/>
    <n v="1"/>
    <m/>
    <m/>
    <m/>
    <m/>
    <x v="0"/>
    <x v="0"/>
    <m/>
    <m/>
    <m/>
    <m/>
    <x v="0"/>
    <m/>
    <m/>
  </r>
  <r>
    <d v="2024-09-24T00:00:00"/>
    <s v="Sep"/>
    <s v="Dienstag"/>
    <s v=" 13:36:53"/>
    <x v="1"/>
    <m/>
    <m/>
    <m/>
    <n v="1"/>
    <m/>
    <m/>
    <m/>
    <m/>
    <m/>
    <m/>
    <x v="0"/>
    <x v="0"/>
    <m/>
    <m/>
    <m/>
    <m/>
    <x v="0"/>
    <m/>
    <m/>
  </r>
  <r>
    <d v="2024-09-10T00:00:00"/>
    <s v="Sep"/>
    <s v="Dienstag"/>
    <s v=" 13:36:57"/>
    <x v="1"/>
    <m/>
    <m/>
    <m/>
    <m/>
    <m/>
    <m/>
    <m/>
    <m/>
    <m/>
    <m/>
    <x v="0"/>
    <x v="0"/>
    <m/>
    <m/>
    <m/>
    <n v="1"/>
    <x v="0"/>
    <m/>
    <m/>
  </r>
  <r>
    <d v="2024-09-17T00:00:00"/>
    <s v="Sep"/>
    <s v="Dienstag"/>
    <s v=" 13:37:52"/>
    <x v="1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3:49:30"/>
    <x v="1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3:50:40"/>
    <x v="1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4:04:42"/>
    <x v="1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4:07:18"/>
    <x v="1"/>
    <m/>
    <m/>
    <m/>
    <m/>
    <m/>
    <m/>
    <m/>
    <m/>
    <m/>
    <m/>
    <x v="0"/>
    <x v="0"/>
    <m/>
    <n v="1"/>
    <m/>
    <m/>
    <x v="0"/>
    <m/>
    <m/>
  </r>
  <r>
    <d v="2024-09-03T00:00:00"/>
    <s v="Sep"/>
    <s v="Dienstag"/>
    <s v=" 14:09:01"/>
    <x v="1"/>
    <m/>
    <m/>
    <m/>
    <m/>
    <m/>
    <m/>
    <n v="1"/>
    <m/>
    <m/>
    <m/>
    <x v="0"/>
    <x v="0"/>
    <m/>
    <m/>
    <m/>
    <m/>
    <x v="0"/>
    <m/>
    <m/>
  </r>
  <r>
    <d v="2024-09-03T00:00:00"/>
    <s v="Sep"/>
    <s v="Dienstag"/>
    <s v=" 14:09:08"/>
    <x v="1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4:29:15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4:29:16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4:31:35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4:41:37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4:42:29"/>
    <x v="1"/>
    <m/>
    <m/>
    <n v="1"/>
    <m/>
    <m/>
    <m/>
    <m/>
    <m/>
    <m/>
    <m/>
    <x v="0"/>
    <x v="0"/>
    <m/>
    <m/>
    <m/>
    <m/>
    <x v="0"/>
    <m/>
    <m/>
  </r>
  <r>
    <d v="2024-09-24T00:00:00"/>
    <s v="Sep"/>
    <s v="Dienstag"/>
    <s v=" 14:54:22"/>
    <x v="1"/>
    <n v="1"/>
    <m/>
    <m/>
    <m/>
    <m/>
    <m/>
    <m/>
    <m/>
    <m/>
    <m/>
    <x v="0"/>
    <x v="0"/>
    <m/>
    <m/>
    <m/>
    <m/>
    <x v="0"/>
    <m/>
    <m/>
  </r>
  <r>
    <d v="2024-09-24T00:00:00"/>
    <s v="Sep"/>
    <s v="Dienstag"/>
    <s v=" 14:55:31"/>
    <x v="1"/>
    <m/>
    <m/>
    <m/>
    <m/>
    <m/>
    <m/>
    <m/>
    <m/>
    <m/>
    <m/>
    <x v="0"/>
    <x v="0"/>
    <m/>
    <m/>
    <m/>
    <m/>
    <x v="0"/>
    <m/>
    <n v="1"/>
  </r>
  <r>
    <d v="2024-09-10T00:00:00"/>
    <s v="Sep"/>
    <s v="Dienstag"/>
    <s v=" 15:14:03"/>
    <x v="1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15:15:17"/>
    <x v="1"/>
    <m/>
    <m/>
    <m/>
    <m/>
    <m/>
    <m/>
    <n v="1"/>
    <m/>
    <m/>
    <m/>
    <x v="0"/>
    <x v="0"/>
    <m/>
    <m/>
    <m/>
    <m/>
    <x v="0"/>
    <m/>
    <m/>
  </r>
  <r>
    <d v="2024-09-03T00:00:00"/>
    <s v="Sep"/>
    <s v="Dienstag"/>
    <s v=" 15:15:20"/>
    <x v="1"/>
    <m/>
    <m/>
    <m/>
    <m/>
    <m/>
    <m/>
    <n v="1"/>
    <m/>
    <m/>
    <m/>
    <x v="0"/>
    <x v="0"/>
    <m/>
    <m/>
    <m/>
    <m/>
    <x v="0"/>
    <m/>
    <m/>
  </r>
  <r>
    <d v="2024-09-17T00:00:00"/>
    <s v="Sep"/>
    <s v="Dienstag"/>
    <s v=" 15:15:43"/>
    <x v="1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5:30:59"/>
    <x v="1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15:31:03"/>
    <x v="1"/>
    <m/>
    <m/>
    <m/>
    <m/>
    <m/>
    <m/>
    <m/>
    <m/>
    <m/>
    <m/>
    <x v="0"/>
    <x v="0"/>
    <m/>
    <m/>
    <m/>
    <m/>
    <x v="0"/>
    <m/>
    <n v="1"/>
  </r>
  <r>
    <d v="2024-09-17T00:00:00"/>
    <s v="Sep"/>
    <s v="Dienstag"/>
    <s v=" 15:32:11"/>
    <x v="1"/>
    <m/>
    <m/>
    <m/>
    <m/>
    <m/>
    <m/>
    <m/>
    <m/>
    <n v="1"/>
    <m/>
    <x v="0"/>
    <x v="0"/>
    <m/>
    <m/>
    <m/>
    <m/>
    <x v="0"/>
    <m/>
    <m/>
  </r>
  <r>
    <d v="2024-09-17T00:00:00"/>
    <s v="Sep"/>
    <s v="Dienstag"/>
    <s v=" 15:35:09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5:35:09"/>
    <x v="1"/>
    <m/>
    <m/>
    <m/>
    <n v="1"/>
    <m/>
    <m/>
    <m/>
    <m/>
    <m/>
    <m/>
    <x v="0"/>
    <x v="0"/>
    <m/>
    <m/>
    <m/>
    <m/>
    <x v="0"/>
    <m/>
    <m/>
  </r>
  <r>
    <d v="2024-09-03T00:00:00"/>
    <s v="Sep"/>
    <s v="Dienstag"/>
    <s v=" 15:35:33"/>
    <x v="1"/>
    <m/>
    <m/>
    <m/>
    <m/>
    <m/>
    <m/>
    <m/>
    <m/>
    <m/>
    <m/>
    <x v="0"/>
    <x v="0"/>
    <m/>
    <m/>
    <m/>
    <m/>
    <x v="0"/>
    <m/>
    <n v="1"/>
  </r>
  <r>
    <d v="2024-09-10T00:00:00"/>
    <s v="Sep"/>
    <s v="Dienstag"/>
    <s v=" 15:35:51"/>
    <x v="1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5:35:54"/>
    <x v="1"/>
    <m/>
    <m/>
    <m/>
    <m/>
    <m/>
    <m/>
    <m/>
    <m/>
    <m/>
    <m/>
    <x v="0"/>
    <x v="0"/>
    <m/>
    <m/>
    <n v="1"/>
    <m/>
    <x v="0"/>
    <m/>
    <m/>
  </r>
  <r>
    <d v="2024-09-10T00:00:00"/>
    <s v="Sep"/>
    <s v="Dienstag"/>
    <s v=" 15:35:57"/>
    <x v="1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5:36:31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5:36:33"/>
    <x v="1"/>
    <m/>
    <m/>
    <m/>
    <n v="1"/>
    <m/>
    <m/>
    <m/>
    <m/>
    <m/>
    <m/>
    <x v="0"/>
    <x v="0"/>
    <m/>
    <m/>
    <m/>
    <m/>
    <x v="0"/>
    <m/>
    <m/>
  </r>
  <r>
    <d v="2024-09-10T00:00:00"/>
    <s v="Sep"/>
    <s v="Dienstag"/>
    <s v=" 15:42:18"/>
    <x v="1"/>
    <m/>
    <m/>
    <m/>
    <m/>
    <m/>
    <m/>
    <m/>
    <m/>
    <m/>
    <m/>
    <x v="0"/>
    <x v="0"/>
    <m/>
    <m/>
    <n v="1"/>
    <m/>
    <x v="0"/>
    <m/>
    <m/>
  </r>
  <r>
    <d v="2024-09-24T00:00:00"/>
    <s v="Sep"/>
    <s v="Dienstag"/>
    <s v=" 15:43:30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5:45:15"/>
    <x v="1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5:45:17"/>
    <x v="1"/>
    <m/>
    <m/>
    <m/>
    <n v="1"/>
    <m/>
    <m/>
    <m/>
    <m/>
    <m/>
    <m/>
    <x v="0"/>
    <x v="0"/>
    <m/>
    <m/>
    <m/>
    <m/>
    <x v="0"/>
    <m/>
    <m/>
  </r>
  <r>
    <d v="2024-09-03T00:00:00"/>
    <s v="Sep"/>
    <s v="Dienstag"/>
    <s v=" 15:45:30"/>
    <x v="1"/>
    <m/>
    <m/>
    <m/>
    <n v="1"/>
    <m/>
    <m/>
    <m/>
    <m/>
    <m/>
    <m/>
    <x v="0"/>
    <x v="0"/>
    <m/>
    <m/>
    <m/>
    <m/>
    <x v="0"/>
    <m/>
    <m/>
  </r>
  <r>
    <d v="2024-09-03T00:00:00"/>
    <s v="Sep"/>
    <s v="Dienstag"/>
    <s v=" 15:45:51"/>
    <x v="1"/>
    <m/>
    <m/>
    <m/>
    <m/>
    <m/>
    <m/>
    <m/>
    <m/>
    <m/>
    <m/>
    <x v="0"/>
    <x v="0"/>
    <m/>
    <n v="1"/>
    <m/>
    <m/>
    <x v="0"/>
    <m/>
    <m/>
  </r>
  <r>
    <d v="2024-09-03T00:00:00"/>
    <s v="Sep"/>
    <s v="Dienstag"/>
    <s v=" 15:52:15"/>
    <x v="1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5:54:18"/>
    <x v="1"/>
    <m/>
    <m/>
    <m/>
    <m/>
    <m/>
    <m/>
    <n v="1"/>
    <m/>
    <m/>
    <m/>
    <x v="0"/>
    <x v="0"/>
    <m/>
    <m/>
    <m/>
    <m/>
    <x v="0"/>
    <m/>
    <m/>
  </r>
  <r>
    <d v="2024-09-03T00:00:00"/>
    <s v="Sep"/>
    <s v="Dienstag"/>
    <s v=" 15:54:52"/>
    <x v="1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6:01:38"/>
    <x v="2"/>
    <m/>
    <m/>
    <m/>
    <m/>
    <m/>
    <m/>
    <n v="1"/>
    <m/>
    <m/>
    <m/>
    <x v="0"/>
    <x v="0"/>
    <m/>
    <m/>
    <m/>
    <m/>
    <x v="0"/>
    <m/>
    <m/>
  </r>
  <r>
    <d v="2024-09-24T00:00:00"/>
    <s v="Sep"/>
    <s v="Dienstag"/>
    <s v=" 16:03:51"/>
    <x v="2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16:10:34"/>
    <x v="2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6:10:36"/>
    <x v="2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16:12:45"/>
    <x v="2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16:13:01"/>
    <x v="2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6:15:35"/>
    <x v="2"/>
    <m/>
    <m/>
    <m/>
    <m/>
    <m/>
    <m/>
    <m/>
    <m/>
    <n v="1"/>
    <m/>
    <x v="0"/>
    <x v="0"/>
    <m/>
    <m/>
    <m/>
    <m/>
    <x v="0"/>
    <m/>
    <m/>
  </r>
  <r>
    <d v="2024-09-24T00:00:00"/>
    <s v="Sep"/>
    <s v="Dienstag"/>
    <s v=" 16:23:58"/>
    <x v="2"/>
    <m/>
    <m/>
    <m/>
    <n v="1"/>
    <m/>
    <m/>
    <m/>
    <m/>
    <m/>
    <m/>
    <x v="0"/>
    <x v="0"/>
    <m/>
    <m/>
    <m/>
    <m/>
    <x v="0"/>
    <m/>
    <m/>
  </r>
  <r>
    <d v="2024-09-24T00:00:00"/>
    <s v="Sep"/>
    <s v="Dienstag"/>
    <s v=" 16:23:59"/>
    <x v="2"/>
    <m/>
    <m/>
    <m/>
    <m/>
    <m/>
    <m/>
    <m/>
    <m/>
    <m/>
    <m/>
    <x v="0"/>
    <x v="0"/>
    <m/>
    <m/>
    <m/>
    <m/>
    <x v="0"/>
    <m/>
    <n v="1"/>
  </r>
  <r>
    <d v="2024-09-24T00:00:00"/>
    <s v="Sep"/>
    <s v="Dienstag"/>
    <s v=" 16:31:43"/>
    <x v="2"/>
    <m/>
    <m/>
    <m/>
    <m/>
    <m/>
    <m/>
    <m/>
    <m/>
    <n v="1"/>
    <m/>
    <x v="0"/>
    <x v="0"/>
    <m/>
    <m/>
    <m/>
    <m/>
    <x v="0"/>
    <m/>
    <m/>
  </r>
  <r>
    <d v="2024-09-03T00:00:00"/>
    <s v="Sep"/>
    <s v="Dienstag"/>
    <s v=" 16:32:20"/>
    <x v="2"/>
    <m/>
    <m/>
    <m/>
    <m/>
    <m/>
    <m/>
    <m/>
    <m/>
    <m/>
    <m/>
    <x v="0"/>
    <x v="0"/>
    <m/>
    <m/>
    <n v="1"/>
    <m/>
    <x v="0"/>
    <m/>
    <m/>
  </r>
  <r>
    <d v="2024-09-17T00:00:00"/>
    <s v="Sep"/>
    <s v="Dienstag"/>
    <s v=" 16:42:13"/>
    <x v="2"/>
    <m/>
    <m/>
    <m/>
    <m/>
    <m/>
    <n v="1"/>
    <m/>
    <m/>
    <m/>
    <m/>
    <x v="0"/>
    <x v="0"/>
    <m/>
    <m/>
    <m/>
    <m/>
    <x v="0"/>
    <m/>
    <m/>
  </r>
  <r>
    <d v="2024-09-03T00:00:00"/>
    <s v="Sep"/>
    <s v="Dienstag"/>
    <s v=" 16:51:42"/>
    <x v="2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6:51:49"/>
    <x v="2"/>
    <m/>
    <m/>
    <m/>
    <m/>
    <m/>
    <m/>
    <m/>
    <m/>
    <n v="1"/>
    <m/>
    <x v="0"/>
    <x v="0"/>
    <m/>
    <m/>
    <m/>
    <m/>
    <x v="0"/>
    <m/>
    <m/>
  </r>
  <r>
    <d v="2024-09-10T00:00:00"/>
    <s v="Sep"/>
    <s v="Dienstag"/>
    <s v=" 16:51:52"/>
    <x v="2"/>
    <m/>
    <m/>
    <m/>
    <m/>
    <m/>
    <n v="1"/>
    <m/>
    <m/>
    <m/>
    <m/>
    <x v="0"/>
    <x v="0"/>
    <m/>
    <m/>
    <m/>
    <m/>
    <x v="0"/>
    <m/>
    <m/>
  </r>
  <r>
    <d v="2024-09-24T00:00:00"/>
    <s v="Sep"/>
    <s v="Dienstag"/>
    <s v=" 16:53:31"/>
    <x v="2"/>
    <m/>
    <m/>
    <m/>
    <n v="1"/>
    <m/>
    <m/>
    <m/>
    <m/>
    <m/>
    <m/>
    <x v="0"/>
    <x v="0"/>
    <m/>
    <m/>
    <m/>
    <m/>
    <x v="0"/>
    <m/>
    <m/>
  </r>
  <r>
    <d v="2024-09-03T00:00:00"/>
    <s v="Sep"/>
    <s v="Dienstag"/>
    <s v=" 16:58:03"/>
    <x v="2"/>
    <n v="1"/>
    <m/>
    <m/>
    <m/>
    <m/>
    <m/>
    <m/>
    <m/>
    <m/>
    <m/>
    <x v="0"/>
    <x v="0"/>
    <m/>
    <m/>
    <m/>
    <m/>
    <x v="0"/>
    <m/>
    <m/>
  </r>
  <r>
    <d v="2024-09-03T00:00:00"/>
    <s v="Sep"/>
    <s v="Dienstag"/>
    <s v=" 16:58:11"/>
    <x v="2"/>
    <m/>
    <m/>
    <m/>
    <m/>
    <m/>
    <m/>
    <m/>
    <m/>
    <m/>
    <m/>
    <x v="0"/>
    <x v="0"/>
    <m/>
    <m/>
    <n v="1"/>
    <m/>
    <x v="0"/>
    <m/>
    <m/>
  </r>
  <r>
    <d v="2024-09-03T00:00:00"/>
    <s v="Sep"/>
    <s v="Dienstag"/>
    <s v=" 16:58:13"/>
    <x v="2"/>
    <m/>
    <m/>
    <m/>
    <m/>
    <m/>
    <m/>
    <m/>
    <m/>
    <m/>
    <m/>
    <x v="0"/>
    <x v="0"/>
    <m/>
    <m/>
    <n v="1"/>
    <m/>
    <x v="0"/>
    <m/>
    <m/>
  </r>
  <r>
    <d v="2024-09-19T00:00:00"/>
    <s v="Sep"/>
    <s v="Donnerstag"/>
    <s v=" 07:57:27"/>
    <x v="0"/>
    <m/>
    <m/>
    <m/>
    <m/>
    <m/>
    <n v="1"/>
    <m/>
    <m/>
    <m/>
    <m/>
    <x v="0"/>
    <x v="0"/>
    <m/>
    <m/>
    <m/>
    <m/>
    <x v="0"/>
    <m/>
    <m/>
  </r>
  <r>
    <d v="2024-09-26T00:00:00"/>
    <s v="Sep"/>
    <s v="Donnerstag"/>
    <s v=" 09:01:47"/>
    <x v="0"/>
    <m/>
    <m/>
    <m/>
    <m/>
    <n v="1"/>
    <m/>
    <m/>
    <m/>
    <m/>
    <m/>
    <x v="0"/>
    <x v="0"/>
    <m/>
    <m/>
    <m/>
    <m/>
    <x v="0"/>
    <m/>
    <m/>
  </r>
  <r>
    <d v="2024-09-19T00:00:00"/>
    <s v="Sep"/>
    <s v="Donnerstag"/>
    <s v=" 09:07:39"/>
    <x v="0"/>
    <m/>
    <m/>
    <m/>
    <m/>
    <m/>
    <m/>
    <m/>
    <m/>
    <m/>
    <m/>
    <x v="0"/>
    <x v="0"/>
    <m/>
    <m/>
    <m/>
    <m/>
    <x v="0"/>
    <m/>
    <n v="1"/>
  </r>
  <r>
    <d v="2024-09-19T00:00:00"/>
    <s v="Sep"/>
    <s v="Donnerstag"/>
    <s v=" 09:08:35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09:09:28"/>
    <x v="0"/>
    <m/>
    <m/>
    <m/>
    <m/>
    <m/>
    <n v="1"/>
    <m/>
    <m/>
    <m/>
    <m/>
    <x v="0"/>
    <x v="0"/>
    <m/>
    <m/>
    <m/>
    <m/>
    <x v="0"/>
    <m/>
    <m/>
  </r>
  <r>
    <d v="2024-09-19T00:00:00"/>
    <s v="Sep"/>
    <s v="Donnerstag"/>
    <s v=" 09:10:47"/>
    <x v="0"/>
    <m/>
    <m/>
    <m/>
    <m/>
    <m/>
    <m/>
    <m/>
    <m/>
    <m/>
    <m/>
    <x v="0"/>
    <x v="0"/>
    <m/>
    <m/>
    <m/>
    <m/>
    <x v="0"/>
    <m/>
    <n v="1"/>
  </r>
  <r>
    <d v="2024-09-05T00:00:00"/>
    <s v="Sep"/>
    <s v="Donnerstag"/>
    <s v=" 09:13:01"/>
    <x v="0"/>
    <m/>
    <m/>
    <m/>
    <n v="1"/>
    <m/>
    <m/>
    <m/>
    <m/>
    <m/>
    <m/>
    <x v="0"/>
    <x v="0"/>
    <m/>
    <m/>
    <m/>
    <m/>
    <x v="0"/>
    <m/>
    <m/>
  </r>
  <r>
    <d v="2024-09-19T00:00:00"/>
    <s v="Sep"/>
    <s v="Donnerstag"/>
    <s v=" 09:14:14"/>
    <x v="0"/>
    <m/>
    <m/>
    <m/>
    <m/>
    <m/>
    <m/>
    <m/>
    <m/>
    <m/>
    <m/>
    <x v="0"/>
    <x v="0"/>
    <m/>
    <m/>
    <m/>
    <m/>
    <x v="0"/>
    <m/>
    <n v="1"/>
  </r>
  <r>
    <d v="2024-09-19T00:00:00"/>
    <s v="Sep"/>
    <s v="Donnerstag"/>
    <s v=" 09:23:32"/>
    <x v="0"/>
    <m/>
    <m/>
    <m/>
    <m/>
    <m/>
    <m/>
    <m/>
    <n v="1"/>
    <m/>
    <m/>
    <x v="0"/>
    <x v="0"/>
    <m/>
    <m/>
    <m/>
    <m/>
    <x v="0"/>
    <m/>
    <m/>
  </r>
  <r>
    <d v="2024-09-26T00:00:00"/>
    <s v="Sep"/>
    <s v="Donnerstag"/>
    <s v=" 09:25:04"/>
    <x v="0"/>
    <m/>
    <m/>
    <m/>
    <m/>
    <m/>
    <m/>
    <n v="1"/>
    <m/>
    <m/>
    <m/>
    <x v="0"/>
    <x v="0"/>
    <m/>
    <m/>
    <m/>
    <m/>
    <x v="0"/>
    <m/>
    <m/>
  </r>
  <r>
    <d v="2024-09-05T00:00:00"/>
    <s v="Sep"/>
    <s v="Donnerstag"/>
    <s v=" 09:29:26"/>
    <x v="0"/>
    <m/>
    <m/>
    <m/>
    <m/>
    <m/>
    <m/>
    <n v="1"/>
    <m/>
    <m/>
    <m/>
    <x v="0"/>
    <x v="0"/>
    <m/>
    <m/>
    <m/>
    <m/>
    <x v="0"/>
    <m/>
    <m/>
  </r>
  <r>
    <d v="2024-09-19T00:00:00"/>
    <s v="Sep"/>
    <s v="Donnerstag"/>
    <s v=" 09:31:49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09:31:50"/>
    <x v="0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09:36:57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09:41:53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09:41:55"/>
    <x v="0"/>
    <m/>
    <n v="1"/>
    <m/>
    <m/>
    <m/>
    <m/>
    <m/>
    <m/>
    <m/>
    <m/>
    <x v="0"/>
    <x v="0"/>
    <m/>
    <m/>
    <m/>
    <m/>
    <x v="0"/>
    <m/>
    <m/>
  </r>
  <r>
    <d v="2024-09-05T00:00:00"/>
    <s v="Sep"/>
    <s v="Donnerstag"/>
    <s v=" 09:43:50"/>
    <x v="0"/>
    <m/>
    <m/>
    <m/>
    <m/>
    <m/>
    <n v="1"/>
    <m/>
    <m/>
    <m/>
    <m/>
    <x v="0"/>
    <x v="0"/>
    <m/>
    <m/>
    <m/>
    <m/>
    <x v="0"/>
    <m/>
    <m/>
  </r>
  <r>
    <d v="2024-09-12T00:00:00"/>
    <s v="Sep"/>
    <s v="Donnerstag"/>
    <s v=" 09:45:34"/>
    <x v="0"/>
    <m/>
    <m/>
    <m/>
    <m/>
    <n v="1"/>
    <m/>
    <m/>
    <m/>
    <m/>
    <m/>
    <x v="0"/>
    <x v="0"/>
    <m/>
    <m/>
    <m/>
    <m/>
    <x v="0"/>
    <m/>
    <m/>
  </r>
  <r>
    <d v="2024-09-26T00:00:00"/>
    <s v="Sep"/>
    <s v="Donnerstag"/>
    <s v=" 09:47:42"/>
    <x v="0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09:47:44"/>
    <x v="0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09:47:54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09:53:16"/>
    <x v="0"/>
    <m/>
    <m/>
    <m/>
    <m/>
    <m/>
    <m/>
    <m/>
    <m/>
    <m/>
    <m/>
    <x v="0"/>
    <x v="0"/>
    <m/>
    <m/>
    <m/>
    <m/>
    <x v="0"/>
    <m/>
    <n v="1"/>
  </r>
  <r>
    <d v="2024-09-19T00:00:00"/>
    <s v="Sep"/>
    <s v="Donnerstag"/>
    <s v=" 09:53:16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09:53:29"/>
    <x v="0"/>
    <m/>
    <m/>
    <m/>
    <m/>
    <m/>
    <m/>
    <m/>
    <m/>
    <m/>
    <m/>
    <x v="0"/>
    <x v="0"/>
    <m/>
    <m/>
    <m/>
    <m/>
    <x v="0"/>
    <m/>
    <n v="1"/>
  </r>
  <r>
    <d v="2024-09-19T00:00:00"/>
    <s v="Sep"/>
    <s v="Donnerstag"/>
    <s v=" 09:53:56"/>
    <x v="0"/>
    <m/>
    <m/>
    <m/>
    <m/>
    <m/>
    <m/>
    <m/>
    <n v="1"/>
    <m/>
    <m/>
    <x v="0"/>
    <x v="0"/>
    <m/>
    <m/>
    <m/>
    <m/>
    <x v="0"/>
    <m/>
    <m/>
  </r>
  <r>
    <d v="2024-09-05T00:00:00"/>
    <s v="Sep"/>
    <s v="Donnerstag"/>
    <s v=" 09:57:48"/>
    <x v="0"/>
    <m/>
    <m/>
    <m/>
    <m/>
    <m/>
    <m/>
    <m/>
    <m/>
    <m/>
    <m/>
    <x v="0"/>
    <x v="0"/>
    <m/>
    <m/>
    <m/>
    <m/>
    <x v="0"/>
    <m/>
    <n v="1"/>
  </r>
  <r>
    <d v="2024-09-19T00:00:00"/>
    <s v="Sep"/>
    <s v="Donnerstag"/>
    <s v=" 09:59:18"/>
    <x v="0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09:59:19"/>
    <x v="0"/>
    <m/>
    <m/>
    <m/>
    <n v="1"/>
    <m/>
    <m/>
    <m/>
    <m/>
    <m/>
    <m/>
    <x v="0"/>
    <x v="0"/>
    <m/>
    <m/>
    <m/>
    <m/>
    <x v="0"/>
    <m/>
    <m/>
  </r>
  <r>
    <d v="2024-09-19T00:00:00"/>
    <s v="Sep"/>
    <s v="Donnerstag"/>
    <s v=" 09:59:50"/>
    <x v="0"/>
    <n v="1"/>
    <m/>
    <m/>
    <m/>
    <m/>
    <m/>
    <m/>
    <m/>
    <m/>
    <m/>
    <x v="0"/>
    <x v="0"/>
    <m/>
    <m/>
    <m/>
    <m/>
    <x v="0"/>
    <m/>
    <m/>
  </r>
  <r>
    <d v="2024-09-05T00:00:00"/>
    <s v="Sep"/>
    <s v="Donnerstag"/>
    <s v=" 10:01:03"/>
    <x v="0"/>
    <m/>
    <m/>
    <m/>
    <m/>
    <m/>
    <m/>
    <m/>
    <n v="1"/>
    <m/>
    <m/>
    <x v="0"/>
    <x v="0"/>
    <m/>
    <m/>
    <m/>
    <m/>
    <x v="0"/>
    <m/>
    <m/>
  </r>
  <r>
    <d v="2024-09-05T00:00:00"/>
    <s v="Sep"/>
    <s v="Donnerstag"/>
    <s v=" 10:13:28"/>
    <x v="0"/>
    <m/>
    <m/>
    <m/>
    <m/>
    <m/>
    <m/>
    <m/>
    <m/>
    <m/>
    <m/>
    <x v="0"/>
    <x v="0"/>
    <m/>
    <m/>
    <m/>
    <n v="1"/>
    <x v="0"/>
    <m/>
    <m/>
  </r>
  <r>
    <d v="2024-09-26T00:00:00"/>
    <s v="Sep"/>
    <s v="Donnerstag"/>
    <s v=" 10:20:29"/>
    <x v="0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0:20:35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0:20:50"/>
    <x v="0"/>
    <m/>
    <m/>
    <m/>
    <m/>
    <m/>
    <m/>
    <m/>
    <m/>
    <m/>
    <m/>
    <x v="0"/>
    <x v="0"/>
    <m/>
    <m/>
    <n v="1"/>
    <m/>
    <x v="0"/>
    <m/>
    <m/>
  </r>
  <r>
    <d v="2024-09-19T00:00:00"/>
    <s v="Sep"/>
    <s v="Donnerstag"/>
    <s v=" 10:22:40"/>
    <x v="0"/>
    <m/>
    <m/>
    <m/>
    <m/>
    <m/>
    <m/>
    <m/>
    <m/>
    <m/>
    <m/>
    <x v="0"/>
    <x v="0"/>
    <m/>
    <m/>
    <m/>
    <m/>
    <x v="0"/>
    <m/>
    <n v="1"/>
  </r>
  <r>
    <d v="2024-09-26T00:00:00"/>
    <s v="Sep"/>
    <s v="Donnerstag"/>
    <s v=" 10:27:14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0:29:43"/>
    <x v="0"/>
    <m/>
    <m/>
    <m/>
    <m/>
    <m/>
    <n v="1"/>
    <m/>
    <m/>
    <m/>
    <m/>
    <x v="0"/>
    <x v="0"/>
    <m/>
    <m/>
    <m/>
    <m/>
    <x v="0"/>
    <m/>
    <m/>
  </r>
  <r>
    <d v="2024-09-19T00:00:00"/>
    <s v="Sep"/>
    <s v="Donnerstag"/>
    <s v=" 10:29:59"/>
    <x v="0"/>
    <m/>
    <m/>
    <m/>
    <m/>
    <m/>
    <m/>
    <m/>
    <m/>
    <m/>
    <m/>
    <x v="0"/>
    <x v="0"/>
    <m/>
    <n v="1"/>
    <m/>
    <m/>
    <x v="0"/>
    <m/>
    <m/>
  </r>
  <r>
    <d v="2024-09-05T00:00:00"/>
    <s v="Sep"/>
    <s v="Donnerstag"/>
    <s v=" 10:35:28"/>
    <x v="0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0:41:12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0:44:35"/>
    <x v="0"/>
    <m/>
    <m/>
    <m/>
    <m/>
    <m/>
    <m/>
    <m/>
    <m/>
    <m/>
    <m/>
    <x v="0"/>
    <x v="0"/>
    <m/>
    <m/>
    <m/>
    <m/>
    <x v="0"/>
    <m/>
    <n v="1"/>
  </r>
  <r>
    <d v="2024-09-12T00:00:00"/>
    <s v="Sep"/>
    <s v="Donnerstag"/>
    <s v=" 10:46:05"/>
    <x v="0"/>
    <m/>
    <m/>
    <m/>
    <m/>
    <m/>
    <n v="1"/>
    <m/>
    <m/>
    <m/>
    <m/>
    <x v="0"/>
    <x v="0"/>
    <m/>
    <m/>
    <m/>
    <m/>
    <x v="0"/>
    <m/>
    <m/>
  </r>
  <r>
    <d v="2024-09-19T00:00:00"/>
    <s v="Sep"/>
    <s v="Donnerstag"/>
    <s v=" 10:47:20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0:47:22"/>
    <x v="0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0:51:39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0:55:37"/>
    <x v="0"/>
    <n v="1"/>
    <m/>
    <m/>
    <m/>
    <m/>
    <m/>
    <m/>
    <m/>
    <m/>
    <m/>
    <x v="0"/>
    <x v="0"/>
    <m/>
    <m/>
    <m/>
    <m/>
    <x v="0"/>
    <m/>
    <m/>
  </r>
  <r>
    <d v="2024-09-05T00:00:00"/>
    <s v="Sep"/>
    <s v="Donnerstag"/>
    <s v=" 10:56:53"/>
    <x v="0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0:58:03"/>
    <x v="0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11:05:11"/>
    <x v="0"/>
    <m/>
    <m/>
    <m/>
    <m/>
    <m/>
    <n v="1"/>
    <m/>
    <m/>
    <m/>
    <m/>
    <x v="0"/>
    <x v="0"/>
    <m/>
    <m/>
    <m/>
    <m/>
    <x v="0"/>
    <m/>
    <m/>
  </r>
  <r>
    <d v="2024-09-26T00:00:00"/>
    <s v="Sep"/>
    <s v="Donnerstag"/>
    <s v=" 11:08:29"/>
    <x v="0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1:10:32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1:13:42"/>
    <x v="0"/>
    <m/>
    <m/>
    <m/>
    <n v="1"/>
    <m/>
    <m/>
    <m/>
    <m/>
    <m/>
    <m/>
    <x v="0"/>
    <x v="0"/>
    <m/>
    <m/>
    <m/>
    <m/>
    <x v="0"/>
    <m/>
    <m/>
  </r>
  <r>
    <d v="2024-09-12T00:00:00"/>
    <s v="Sep"/>
    <s v="Donnerstag"/>
    <s v=" 11:13:59"/>
    <x v="0"/>
    <m/>
    <m/>
    <m/>
    <m/>
    <m/>
    <m/>
    <n v="1"/>
    <m/>
    <m/>
    <m/>
    <x v="0"/>
    <x v="0"/>
    <m/>
    <m/>
    <m/>
    <m/>
    <x v="0"/>
    <m/>
    <m/>
  </r>
  <r>
    <d v="2024-09-12T00:00:00"/>
    <s v="Sep"/>
    <s v="Donnerstag"/>
    <s v=" 11:17:40"/>
    <x v="0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1:22:15"/>
    <x v="0"/>
    <m/>
    <m/>
    <m/>
    <n v="1"/>
    <m/>
    <m/>
    <m/>
    <m/>
    <m/>
    <m/>
    <x v="0"/>
    <x v="0"/>
    <m/>
    <m/>
    <m/>
    <m/>
    <x v="0"/>
    <m/>
    <m/>
  </r>
  <r>
    <d v="2024-09-12T00:00:00"/>
    <s v="Sep"/>
    <s v="Donnerstag"/>
    <s v=" 11:23:28"/>
    <x v="0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1:24:42"/>
    <x v="0"/>
    <m/>
    <m/>
    <m/>
    <m/>
    <m/>
    <m/>
    <m/>
    <m/>
    <m/>
    <n v="1"/>
    <x v="0"/>
    <x v="0"/>
    <m/>
    <m/>
    <m/>
    <m/>
    <x v="0"/>
    <m/>
    <m/>
  </r>
  <r>
    <d v="2024-09-05T00:00:00"/>
    <s v="Sep"/>
    <s v="Donnerstag"/>
    <s v=" 11:26:11"/>
    <x v="0"/>
    <m/>
    <n v="1"/>
    <m/>
    <m/>
    <m/>
    <m/>
    <m/>
    <m/>
    <m/>
    <m/>
    <x v="0"/>
    <x v="0"/>
    <m/>
    <m/>
    <m/>
    <m/>
    <x v="0"/>
    <m/>
    <m/>
  </r>
  <r>
    <d v="2024-09-26T00:00:00"/>
    <s v="Sep"/>
    <s v="Donnerstag"/>
    <s v=" 11:27:31"/>
    <x v="0"/>
    <m/>
    <m/>
    <m/>
    <m/>
    <m/>
    <m/>
    <m/>
    <m/>
    <m/>
    <m/>
    <x v="0"/>
    <x v="0"/>
    <m/>
    <m/>
    <m/>
    <m/>
    <x v="0"/>
    <m/>
    <n v="1"/>
  </r>
  <r>
    <d v="2024-09-26T00:00:00"/>
    <s v="Sep"/>
    <s v="Donnerstag"/>
    <s v=" 11:27:32"/>
    <x v="0"/>
    <m/>
    <m/>
    <m/>
    <m/>
    <m/>
    <m/>
    <m/>
    <m/>
    <m/>
    <m/>
    <x v="0"/>
    <x v="0"/>
    <m/>
    <m/>
    <m/>
    <m/>
    <x v="0"/>
    <m/>
    <n v="1"/>
  </r>
  <r>
    <d v="2024-09-19T00:00:00"/>
    <s v="Sep"/>
    <s v="Donnerstag"/>
    <s v=" 11:27:39"/>
    <x v="0"/>
    <m/>
    <m/>
    <m/>
    <m/>
    <m/>
    <m/>
    <m/>
    <m/>
    <m/>
    <m/>
    <x v="0"/>
    <x v="0"/>
    <m/>
    <m/>
    <m/>
    <m/>
    <x v="0"/>
    <m/>
    <n v="1"/>
  </r>
  <r>
    <d v="2024-09-05T00:00:00"/>
    <s v="Sep"/>
    <s v="Donnerstag"/>
    <s v=" 11:29:01"/>
    <x v="0"/>
    <m/>
    <m/>
    <m/>
    <m/>
    <m/>
    <n v="1"/>
    <m/>
    <m/>
    <m/>
    <m/>
    <x v="0"/>
    <x v="0"/>
    <m/>
    <m/>
    <m/>
    <m/>
    <x v="0"/>
    <m/>
    <m/>
  </r>
  <r>
    <d v="2024-09-26T00:00:00"/>
    <s v="Sep"/>
    <s v="Donnerstag"/>
    <s v=" 11:34:39"/>
    <x v="0"/>
    <m/>
    <m/>
    <m/>
    <m/>
    <m/>
    <m/>
    <m/>
    <m/>
    <m/>
    <m/>
    <x v="0"/>
    <x v="0"/>
    <m/>
    <m/>
    <m/>
    <m/>
    <x v="0"/>
    <m/>
    <n v="1"/>
  </r>
  <r>
    <d v="2024-09-05T00:00:00"/>
    <s v="Sep"/>
    <s v="Donnerstag"/>
    <s v=" 11:38:04"/>
    <x v="0"/>
    <m/>
    <m/>
    <m/>
    <m/>
    <m/>
    <n v="1"/>
    <m/>
    <m/>
    <m/>
    <m/>
    <x v="0"/>
    <x v="0"/>
    <m/>
    <m/>
    <m/>
    <m/>
    <x v="0"/>
    <m/>
    <m/>
  </r>
  <r>
    <d v="2024-09-05T00:00:00"/>
    <s v="Sep"/>
    <s v="Donnerstag"/>
    <s v=" 11:44:06"/>
    <x v="0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1:46:47"/>
    <x v="0"/>
    <m/>
    <m/>
    <m/>
    <m/>
    <m/>
    <m/>
    <m/>
    <m/>
    <m/>
    <m/>
    <x v="0"/>
    <x v="0"/>
    <m/>
    <m/>
    <m/>
    <m/>
    <x v="0"/>
    <m/>
    <n v="1"/>
  </r>
  <r>
    <d v="2024-09-05T00:00:00"/>
    <s v="Sep"/>
    <s v="Donnerstag"/>
    <s v=" 11:50:24"/>
    <x v="0"/>
    <m/>
    <m/>
    <m/>
    <n v="1"/>
    <m/>
    <m/>
    <m/>
    <m/>
    <m/>
    <m/>
    <x v="0"/>
    <x v="0"/>
    <m/>
    <m/>
    <m/>
    <m/>
    <x v="0"/>
    <m/>
    <m/>
  </r>
  <r>
    <d v="2024-09-19T00:00:00"/>
    <s v="Sep"/>
    <s v="Donnerstag"/>
    <s v=" 11:55:28"/>
    <x v="0"/>
    <n v="1"/>
    <m/>
    <m/>
    <m/>
    <m/>
    <m/>
    <m/>
    <m/>
    <m/>
    <m/>
    <x v="0"/>
    <x v="0"/>
    <m/>
    <m/>
    <m/>
    <m/>
    <x v="0"/>
    <m/>
    <m/>
  </r>
  <r>
    <d v="2024-09-26T00:00:00"/>
    <s v="Sep"/>
    <s v="Donnerstag"/>
    <s v=" 11:57:23"/>
    <x v="0"/>
    <m/>
    <m/>
    <m/>
    <n v="1"/>
    <m/>
    <m/>
    <m/>
    <m/>
    <m/>
    <m/>
    <x v="0"/>
    <x v="0"/>
    <m/>
    <m/>
    <m/>
    <m/>
    <x v="0"/>
    <m/>
    <m/>
  </r>
  <r>
    <d v="2024-09-05T00:00:00"/>
    <s v="Sep"/>
    <s v="Donnerstag"/>
    <s v=" 12:02:25"/>
    <x v="1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2:03:39"/>
    <x v="1"/>
    <m/>
    <m/>
    <m/>
    <m/>
    <m/>
    <m/>
    <n v="1"/>
    <m/>
    <m/>
    <m/>
    <x v="0"/>
    <x v="0"/>
    <m/>
    <m/>
    <m/>
    <m/>
    <x v="0"/>
    <m/>
    <m/>
  </r>
  <r>
    <d v="2024-09-05T00:00:00"/>
    <s v="Sep"/>
    <s v="Donnerstag"/>
    <s v=" 12:14:22"/>
    <x v="1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2:15:48"/>
    <x v="1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2:23:02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2:43:53"/>
    <x v="1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2:48:25"/>
    <x v="1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2:48:35"/>
    <x v="1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2:48:40"/>
    <x v="1"/>
    <m/>
    <m/>
    <m/>
    <m/>
    <m/>
    <m/>
    <m/>
    <n v="1"/>
    <m/>
    <m/>
    <x v="0"/>
    <x v="0"/>
    <m/>
    <m/>
    <m/>
    <m/>
    <x v="0"/>
    <m/>
    <m/>
  </r>
  <r>
    <d v="2024-09-26T00:00:00"/>
    <s v="Sep"/>
    <s v="Donnerstag"/>
    <s v=" 12:56:43"/>
    <x v="1"/>
    <m/>
    <m/>
    <n v="1"/>
    <m/>
    <m/>
    <m/>
    <m/>
    <m/>
    <m/>
    <m/>
    <x v="0"/>
    <x v="0"/>
    <m/>
    <m/>
    <m/>
    <m/>
    <x v="0"/>
    <m/>
    <m/>
  </r>
  <r>
    <d v="2024-09-12T00:00:00"/>
    <s v="Sep"/>
    <s v="Donnerstag"/>
    <s v=" 13:10:23"/>
    <x v="1"/>
    <m/>
    <m/>
    <m/>
    <m/>
    <m/>
    <m/>
    <m/>
    <n v="1"/>
    <m/>
    <m/>
    <x v="0"/>
    <x v="0"/>
    <m/>
    <m/>
    <m/>
    <m/>
    <x v="0"/>
    <m/>
    <m/>
  </r>
  <r>
    <d v="2024-09-12T00:00:00"/>
    <s v="Sep"/>
    <s v="Donnerstag"/>
    <s v=" 13:10:24"/>
    <x v="1"/>
    <m/>
    <m/>
    <m/>
    <m/>
    <m/>
    <m/>
    <m/>
    <m/>
    <m/>
    <m/>
    <x v="0"/>
    <x v="0"/>
    <m/>
    <m/>
    <m/>
    <m/>
    <x v="0"/>
    <m/>
    <n v="1"/>
  </r>
  <r>
    <d v="2024-09-12T00:00:00"/>
    <s v="Sep"/>
    <s v="Donnerstag"/>
    <s v=" 13:10:29"/>
    <x v="1"/>
    <m/>
    <m/>
    <m/>
    <m/>
    <m/>
    <n v="1"/>
    <m/>
    <m/>
    <m/>
    <m/>
    <x v="0"/>
    <x v="0"/>
    <m/>
    <m/>
    <m/>
    <m/>
    <x v="0"/>
    <m/>
    <m/>
  </r>
  <r>
    <d v="2024-09-19T00:00:00"/>
    <s v="Sep"/>
    <s v="Donnerstag"/>
    <s v=" 13:13:07"/>
    <x v="1"/>
    <m/>
    <m/>
    <m/>
    <m/>
    <m/>
    <m/>
    <m/>
    <m/>
    <m/>
    <n v="1"/>
    <x v="0"/>
    <x v="0"/>
    <m/>
    <m/>
    <m/>
    <m/>
    <x v="0"/>
    <m/>
    <m/>
  </r>
  <r>
    <d v="2024-09-05T00:00:00"/>
    <s v="Sep"/>
    <s v="Donnerstag"/>
    <s v=" 13:21:41"/>
    <x v="1"/>
    <m/>
    <m/>
    <m/>
    <m/>
    <m/>
    <n v="1"/>
    <m/>
    <m/>
    <m/>
    <m/>
    <x v="0"/>
    <x v="0"/>
    <m/>
    <m/>
    <m/>
    <m/>
    <x v="0"/>
    <m/>
    <m/>
  </r>
  <r>
    <d v="2024-09-12T00:00:00"/>
    <s v="Sep"/>
    <s v="Donnerstag"/>
    <s v=" 13:23:38"/>
    <x v="1"/>
    <m/>
    <m/>
    <m/>
    <m/>
    <m/>
    <m/>
    <n v="1"/>
    <m/>
    <m/>
    <m/>
    <x v="0"/>
    <x v="0"/>
    <m/>
    <m/>
    <m/>
    <m/>
    <x v="0"/>
    <m/>
    <m/>
  </r>
  <r>
    <d v="2024-09-12T00:00:00"/>
    <s v="Sep"/>
    <s v="Donnerstag"/>
    <s v=" 13:23:42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3:29:22"/>
    <x v="1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13:29:25"/>
    <x v="1"/>
    <m/>
    <n v="1"/>
    <m/>
    <m/>
    <m/>
    <m/>
    <m/>
    <m/>
    <m/>
    <m/>
    <x v="0"/>
    <x v="0"/>
    <m/>
    <m/>
    <m/>
    <m/>
    <x v="0"/>
    <m/>
    <m/>
  </r>
  <r>
    <d v="2024-09-26T00:00:00"/>
    <s v="Sep"/>
    <s v="Donnerstag"/>
    <s v=" 13:29:30"/>
    <x v="1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3:39:59"/>
    <x v="1"/>
    <m/>
    <m/>
    <m/>
    <m/>
    <m/>
    <n v="1"/>
    <m/>
    <m/>
    <m/>
    <m/>
    <x v="0"/>
    <x v="0"/>
    <m/>
    <m/>
    <m/>
    <m/>
    <x v="0"/>
    <m/>
    <m/>
  </r>
  <r>
    <d v="2024-09-19T00:00:00"/>
    <s v="Sep"/>
    <s v="Donnerstag"/>
    <s v=" 13:41:09"/>
    <x v="1"/>
    <m/>
    <m/>
    <m/>
    <m/>
    <m/>
    <n v="1"/>
    <m/>
    <m/>
    <m/>
    <m/>
    <x v="0"/>
    <x v="0"/>
    <m/>
    <m/>
    <m/>
    <m/>
    <x v="0"/>
    <m/>
    <m/>
  </r>
  <r>
    <d v="2024-09-12T00:00:00"/>
    <s v="Sep"/>
    <s v="Donnerstag"/>
    <s v=" 13:42:24"/>
    <x v="1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3:45:04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3:53:44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4:06:07"/>
    <x v="1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14:11:14"/>
    <x v="1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4:12:14"/>
    <x v="1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4:14:34"/>
    <x v="1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4:20:24"/>
    <x v="1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4:24:49"/>
    <x v="1"/>
    <m/>
    <m/>
    <m/>
    <m/>
    <m/>
    <n v="1"/>
    <m/>
    <m/>
    <m/>
    <m/>
    <x v="0"/>
    <x v="0"/>
    <m/>
    <m/>
    <m/>
    <m/>
    <x v="0"/>
    <m/>
    <m/>
  </r>
  <r>
    <d v="2024-09-12T00:00:00"/>
    <s v="Sep"/>
    <s v="Donnerstag"/>
    <s v=" 14:25:12"/>
    <x v="1"/>
    <m/>
    <m/>
    <m/>
    <n v="1"/>
    <m/>
    <m/>
    <m/>
    <m/>
    <m/>
    <m/>
    <x v="0"/>
    <x v="0"/>
    <m/>
    <m/>
    <m/>
    <m/>
    <x v="0"/>
    <m/>
    <m/>
  </r>
  <r>
    <d v="2024-09-05T00:00:00"/>
    <s v="Sep"/>
    <s v="Donnerstag"/>
    <s v=" 14:32:35"/>
    <x v="1"/>
    <m/>
    <m/>
    <m/>
    <m/>
    <m/>
    <m/>
    <m/>
    <m/>
    <m/>
    <m/>
    <x v="0"/>
    <x v="0"/>
    <m/>
    <m/>
    <m/>
    <n v="1"/>
    <x v="0"/>
    <m/>
    <m/>
  </r>
  <r>
    <d v="2024-09-05T00:00:00"/>
    <s v="Sep"/>
    <s v="Donnerstag"/>
    <s v=" 14:34:10"/>
    <x v="1"/>
    <m/>
    <m/>
    <m/>
    <m/>
    <m/>
    <n v="1"/>
    <m/>
    <m/>
    <m/>
    <m/>
    <x v="0"/>
    <x v="0"/>
    <m/>
    <m/>
    <m/>
    <m/>
    <x v="0"/>
    <m/>
    <m/>
  </r>
  <r>
    <d v="2024-09-05T00:00:00"/>
    <s v="Sep"/>
    <s v="Donnerstag"/>
    <s v=" 14:37:44"/>
    <x v="1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4:40:48"/>
    <x v="1"/>
    <m/>
    <m/>
    <m/>
    <m/>
    <m/>
    <m/>
    <n v="1"/>
    <m/>
    <m/>
    <m/>
    <x v="0"/>
    <x v="0"/>
    <m/>
    <m/>
    <m/>
    <m/>
    <x v="0"/>
    <m/>
    <m/>
  </r>
  <r>
    <d v="2024-09-05T00:00:00"/>
    <s v="Sep"/>
    <s v="Donnerstag"/>
    <s v=" 14:50:53"/>
    <x v="1"/>
    <m/>
    <n v="1"/>
    <m/>
    <m/>
    <m/>
    <m/>
    <m/>
    <m/>
    <m/>
    <m/>
    <x v="0"/>
    <x v="0"/>
    <m/>
    <m/>
    <m/>
    <m/>
    <x v="0"/>
    <m/>
    <m/>
  </r>
  <r>
    <d v="2024-09-19T00:00:00"/>
    <s v="Sep"/>
    <s v="Donnerstag"/>
    <s v=" 15:00:08"/>
    <x v="1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5:01:54"/>
    <x v="1"/>
    <m/>
    <m/>
    <m/>
    <m/>
    <m/>
    <m/>
    <m/>
    <n v="1"/>
    <m/>
    <m/>
    <x v="0"/>
    <x v="0"/>
    <m/>
    <m/>
    <m/>
    <m/>
    <x v="0"/>
    <m/>
    <m/>
  </r>
  <r>
    <d v="2024-09-26T00:00:00"/>
    <s v="Sep"/>
    <s v="Donnerstag"/>
    <s v=" 15:02:22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5:02:23"/>
    <x v="1"/>
    <m/>
    <m/>
    <m/>
    <m/>
    <m/>
    <m/>
    <m/>
    <m/>
    <m/>
    <m/>
    <x v="0"/>
    <x v="0"/>
    <m/>
    <m/>
    <m/>
    <m/>
    <x v="0"/>
    <m/>
    <n v="1"/>
  </r>
  <r>
    <d v="2024-09-05T00:00:00"/>
    <s v="Sep"/>
    <s v="Donnerstag"/>
    <s v=" 15:02:36"/>
    <x v="1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5:03:55"/>
    <x v="1"/>
    <m/>
    <m/>
    <m/>
    <m/>
    <m/>
    <m/>
    <n v="1"/>
    <m/>
    <m/>
    <m/>
    <x v="0"/>
    <x v="0"/>
    <m/>
    <m/>
    <m/>
    <m/>
    <x v="0"/>
    <m/>
    <m/>
  </r>
  <r>
    <d v="2024-09-19T00:00:00"/>
    <s v="Sep"/>
    <s v="Donnerstag"/>
    <s v=" 15:04:46"/>
    <x v="1"/>
    <m/>
    <m/>
    <m/>
    <m/>
    <m/>
    <m/>
    <n v="1"/>
    <m/>
    <m/>
    <m/>
    <x v="0"/>
    <x v="0"/>
    <m/>
    <m/>
    <m/>
    <m/>
    <x v="0"/>
    <m/>
    <m/>
  </r>
  <r>
    <d v="2024-09-12T00:00:00"/>
    <s v="Sep"/>
    <s v="Donnerstag"/>
    <s v=" 15:06:41"/>
    <x v="1"/>
    <m/>
    <m/>
    <m/>
    <m/>
    <m/>
    <m/>
    <m/>
    <m/>
    <m/>
    <m/>
    <x v="0"/>
    <x v="0"/>
    <m/>
    <m/>
    <m/>
    <m/>
    <x v="0"/>
    <m/>
    <n v="1"/>
  </r>
  <r>
    <d v="2024-09-26T00:00:00"/>
    <s v="Sep"/>
    <s v="Donnerstag"/>
    <s v=" 15:06:50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5:08:07"/>
    <x v="1"/>
    <m/>
    <m/>
    <m/>
    <m/>
    <m/>
    <m/>
    <m/>
    <m/>
    <m/>
    <m/>
    <x v="0"/>
    <x v="0"/>
    <m/>
    <m/>
    <m/>
    <m/>
    <x v="0"/>
    <m/>
    <n v="1"/>
  </r>
  <r>
    <d v="2024-09-26T00:00:00"/>
    <s v="Sep"/>
    <s v="Donnerstag"/>
    <s v=" 15:19:35"/>
    <x v="1"/>
    <n v="1"/>
    <m/>
    <m/>
    <m/>
    <m/>
    <m/>
    <m/>
    <m/>
    <m/>
    <m/>
    <x v="0"/>
    <x v="0"/>
    <m/>
    <m/>
    <m/>
    <m/>
    <x v="0"/>
    <m/>
    <m/>
  </r>
  <r>
    <d v="2024-09-05T00:00:00"/>
    <s v="Sep"/>
    <s v="Donnerstag"/>
    <s v=" 15:23:45"/>
    <x v="1"/>
    <m/>
    <m/>
    <m/>
    <n v="1"/>
    <m/>
    <m/>
    <m/>
    <m/>
    <m/>
    <m/>
    <x v="0"/>
    <x v="0"/>
    <m/>
    <m/>
    <m/>
    <m/>
    <x v="0"/>
    <m/>
    <m/>
  </r>
  <r>
    <d v="2024-09-12T00:00:00"/>
    <s v="Sep"/>
    <s v="Donnerstag"/>
    <s v=" 15:30:42"/>
    <x v="1"/>
    <m/>
    <m/>
    <m/>
    <m/>
    <m/>
    <n v="1"/>
    <m/>
    <m/>
    <m/>
    <m/>
    <x v="0"/>
    <x v="0"/>
    <m/>
    <m/>
    <m/>
    <m/>
    <x v="0"/>
    <m/>
    <m/>
  </r>
  <r>
    <d v="2024-09-05T00:00:00"/>
    <s v="Sep"/>
    <s v="Donnerstag"/>
    <s v=" 15:31:21"/>
    <x v="1"/>
    <m/>
    <m/>
    <m/>
    <m/>
    <m/>
    <m/>
    <m/>
    <m/>
    <n v="1"/>
    <m/>
    <x v="0"/>
    <x v="0"/>
    <m/>
    <m/>
    <m/>
    <m/>
    <x v="0"/>
    <m/>
    <m/>
  </r>
  <r>
    <d v="2024-09-26T00:00:00"/>
    <s v="Sep"/>
    <s v="Donnerstag"/>
    <s v=" 15:34:21"/>
    <x v="1"/>
    <m/>
    <m/>
    <m/>
    <n v="1"/>
    <m/>
    <m/>
    <m/>
    <m/>
    <m/>
    <m/>
    <x v="0"/>
    <x v="0"/>
    <m/>
    <m/>
    <m/>
    <m/>
    <x v="0"/>
    <m/>
    <m/>
  </r>
  <r>
    <d v="2024-09-12T00:00:00"/>
    <s v="Sep"/>
    <s v="Donnerstag"/>
    <s v=" 15:34:29"/>
    <x v="1"/>
    <m/>
    <m/>
    <m/>
    <m/>
    <m/>
    <m/>
    <m/>
    <m/>
    <m/>
    <m/>
    <x v="0"/>
    <x v="0"/>
    <m/>
    <n v="1"/>
    <m/>
    <m/>
    <x v="0"/>
    <m/>
    <m/>
  </r>
  <r>
    <d v="2024-09-05T00:00:00"/>
    <s v="Sep"/>
    <s v="Donnerstag"/>
    <s v=" 15:38:09"/>
    <x v="1"/>
    <m/>
    <m/>
    <m/>
    <m/>
    <m/>
    <m/>
    <m/>
    <m/>
    <m/>
    <m/>
    <x v="0"/>
    <x v="0"/>
    <m/>
    <n v="1"/>
    <m/>
    <m/>
    <x v="0"/>
    <m/>
    <m/>
  </r>
  <r>
    <d v="2024-09-05T00:00:00"/>
    <s v="Sep"/>
    <s v="Donnerstag"/>
    <s v=" 15:38:11"/>
    <x v="1"/>
    <m/>
    <m/>
    <m/>
    <m/>
    <m/>
    <m/>
    <m/>
    <m/>
    <m/>
    <m/>
    <x v="0"/>
    <x v="0"/>
    <m/>
    <m/>
    <n v="1"/>
    <m/>
    <x v="0"/>
    <m/>
    <m/>
  </r>
  <r>
    <d v="2024-09-05T00:00:00"/>
    <s v="Sep"/>
    <s v="Donnerstag"/>
    <s v=" 15:38:26"/>
    <x v="1"/>
    <m/>
    <m/>
    <m/>
    <m/>
    <m/>
    <m/>
    <n v="1"/>
    <m/>
    <m/>
    <m/>
    <x v="0"/>
    <x v="0"/>
    <m/>
    <m/>
    <m/>
    <m/>
    <x v="0"/>
    <m/>
    <m/>
  </r>
  <r>
    <d v="2024-09-12T00:00:00"/>
    <s v="Sep"/>
    <s v="Donnerstag"/>
    <s v=" 15:42:05"/>
    <x v="1"/>
    <m/>
    <m/>
    <m/>
    <m/>
    <m/>
    <m/>
    <m/>
    <m/>
    <m/>
    <m/>
    <x v="0"/>
    <x v="0"/>
    <m/>
    <m/>
    <m/>
    <m/>
    <x v="0"/>
    <n v="1"/>
    <m/>
  </r>
  <r>
    <d v="2024-09-12T00:00:00"/>
    <s v="Sep"/>
    <s v="Donnerstag"/>
    <s v=" 15:44:29"/>
    <x v="1"/>
    <m/>
    <m/>
    <m/>
    <m/>
    <m/>
    <m/>
    <m/>
    <m/>
    <m/>
    <m/>
    <x v="0"/>
    <x v="0"/>
    <m/>
    <m/>
    <n v="1"/>
    <m/>
    <x v="0"/>
    <m/>
    <m/>
  </r>
  <r>
    <d v="2024-09-05T00:00:00"/>
    <s v="Sep"/>
    <s v="Donnerstag"/>
    <s v=" 15:55:19"/>
    <x v="1"/>
    <m/>
    <m/>
    <m/>
    <m/>
    <m/>
    <m/>
    <m/>
    <m/>
    <m/>
    <n v="1"/>
    <x v="0"/>
    <x v="0"/>
    <m/>
    <m/>
    <m/>
    <m/>
    <x v="0"/>
    <m/>
    <m/>
  </r>
  <r>
    <d v="2024-09-05T00:00:00"/>
    <s v="Sep"/>
    <s v="Donnerstag"/>
    <s v=" 15:57:20"/>
    <x v="1"/>
    <m/>
    <m/>
    <m/>
    <n v="1"/>
    <m/>
    <m/>
    <m/>
    <m/>
    <m/>
    <m/>
    <x v="0"/>
    <x v="0"/>
    <m/>
    <m/>
    <m/>
    <m/>
    <x v="0"/>
    <m/>
    <m/>
  </r>
  <r>
    <d v="2024-09-05T00:00:00"/>
    <s v="Sep"/>
    <s v="Donnerstag"/>
    <s v=" 16:00:03"/>
    <x v="2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6:02:32"/>
    <x v="2"/>
    <m/>
    <m/>
    <m/>
    <m/>
    <m/>
    <n v="1"/>
    <m/>
    <m/>
    <m/>
    <m/>
    <x v="0"/>
    <x v="0"/>
    <m/>
    <m/>
    <m/>
    <m/>
    <x v="0"/>
    <m/>
    <m/>
  </r>
  <r>
    <d v="2024-09-12T00:00:00"/>
    <s v="Sep"/>
    <s v="Donnerstag"/>
    <s v=" 16:05:14"/>
    <x v="2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16:06:37"/>
    <x v="2"/>
    <m/>
    <m/>
    <m/>
    <m/>
    <m/>
    <n v="1"/>
    <m/>
    <m/>
    <m/>
    <m/>
    <x v="0"/>
    <x v="0"/>
    <m/>
    <m/>
    <m/>
    <m/>
    <x v="0"/>
    <m/>
    <m/>
  </r>
  <r>
    <d v="2024-09-05T00:00:00"/>
    <s v="Sep"/>
    <s v="Donnerstag"/>
    <s v=" 16:09:14"/>
    <x v="2"/>
    <m/>
    <m/>
    <m/>
    <m/>
    <m/>
    <m/>
    <m/>
    <m/>
    <m/>
    <m/>
    <x v="0"/>
    <x v="0"/>
    <m/>
    <m/>
    <n v="1"/>
    <m/>
    <x v="0"/>
    <m/>
    <m/>
  </r>
  <r>
    <d v="2024-09-05T00:00:00"/>
    <s v="Sep"/>
    <s v="Donnerstag"/>
    <s v=" 16:12:17"/>
    <x v="2"/>
    <m/>
    <m/>
    <m/>
    <m/>
    <m/>
    <m/>
    <m/>
    <m/>
    <m/>
    <m/>
    <x v="0"/>
    <x v="0"/>
    <m/>
    <n v="1"/>
    <m/>
    <m/>
    <x v="0"/>
    <m/>
    <m/>
  </r>
  <r>
    <d v="2024-09-12T00:00:00"/>
    <s v="Sep"/>
    <s v="Donnerstag"/>
    <s v=" 16:17:19"/>
    <x v="2"/>
    <m/>
    <m/>
    <m/>
    <m/>
    <m/>
    <m/>
    <m/>
    <m/>
    <m/>
    <m/>
    <x v="0"/>
    <x v="0"/>
    <m/>
    <m/>
    <m/>
    <m/>
    <x v="0"/>
    <m/>
    <n v="1"/>
  </r>
  <r>
    <d v="2024-09-26T00:00:00"/>
    <s v="Sep"/>
    <s v="Donnerstag"/>
    <s v=" 16:23:04"/>
    <x v="2"/>
    <m/>
    <m/>
    <m/>
    <n v="1"/>
    <m/>
    <m/>
    <m/>
    <m/>
    <m/>
    <m/>
    <x v="0"/>
    <x v="0"/>
    <m/>
    <m/>
    <m/>
    <m/>
    <x v="0"/>
    <m/>
    <m/>
  </r>
  <r>
    <d v="2024-09-05T00:00:00"/>
    <s v="Sep"/>
    <s v="Donnerstag"/>
    <s v=" 16:24:03"/>
    <x v="2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6:31:48"/>
    <x v="2"/>
    <m/>
    <m/>
    <m/>
    <m/>
    <m/>
    <m/>
    <n v="1"/>
    <m/>
    <m/>
    <m/>
    <x v="0"/>
    <x v="0"/>
    <m/>
    <m/>
    <m/>
    <m/>
    <x v="0"/>
    <m/>
    <m/>
  </r>
  <r>
    <d v="2024-09-12T00:00:00"/>
    <s v="Sep"/>
    <s v="Donnerstag"/>
    <s v=" 16:37:23"/>
    <x v="2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6:43:20"/>
    <x v="2"/>
    <m/>
    <m/>
    <m/>
    <m/>
    <m/>
    <m/>
    <m/>
    <m/>
    <m/>
    <m/>
    <x v="0"/>
    <x v="0"/>
    <m/>
    <m/>
    <m/>
    <m/>
    <x v="0"/>
    <m/>
    <n v="1"/>
  </r>
  <r>
    <d v="2024-09-05T00:00:00"/>
    <s v="Sep"/>
    <s v="Donnerstag"/>
    <s v=" 16:44:20"/>
    <x v="2"/>
    <m/>
    <n v="1"/>
    <m/>
    <m/>
    <m/>
    <m/>
    <m/>
    <m/>
    <m/>
    <m/>
    <x v="0"/>
    <x v="0"/>
    <m/>
    <m/>
    <m/>
    <m/>
    <x v="0"/>
    <m/>
    <m/>
  </r>
  <r>
    <d v="2024-09-12T00:00:00"/>
    <s v="Sep"/>
    <s v="Donnerstag"/>
    <s v=" 16:51:16"/>
    <x v="2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6:52:42"/>
    <x v="2"/>
    <m/>
    <m/>
    <m/>
    <m/>
    <m/>
    <m/>
    <m/>
    <m/>
    <n v="1"/>
    <m/>
    <x v="0"/>
    <x v="0"/>
    <m/>
    <m/>
    <m/>
    <m/>
    <x v="0"/>
    <m/>
    <m/>
  </r>
  <r>
    <d v="2024-09-05T00:00:00"/>
    <s v="Sep"/>
    <s v="Donnerstag"/>
    <s v=" 16:53:05"/>
    <x v="2"/>
    <m/>
    <m/>
    <m/>
    <m/>
    <m/>
    <m/>
    <m/>
    <m/>
    <n v="1"/>
    <m/>
    <x v="0"/>
    <x v="0"/>
    <m/>
    <m/>
    <m/>
    <m/>
    <x v="0"/>
    <m/>
    <m/>
  </r>
  <r>
    <d v="2024-09-19T00:00:00"/>
    <s v="Sep"/>
    <s v="Donnerstag"/>
    <s v=" 16:54:11"/>
    <x v="2"/>
    <m/>
    <m/>
    <m/>
    <m/>
    <m/>
    <m/>
    <m/>
    <m/>
    <n v="1"/>
    <m/>
    <x v="0"/>
    <x v="0"/>
    <m/>
    <m/>
    <m/>
    <m/>
    <x v="0"/>
    <m/>
    <m/>
  </r>
  <r>
    <d v="2024-09-12T00:00:00"/>
    <s v="Sep"/>
    <s v="Donnerstag"/>
    <s v=" 17:01:21"/>
    <x v="2"/>
    <m/>
    <m/>
    <m/>
    <m/>
    <m/>
    <n v="1"/>
    <m/>
    <m/>
    <m/>
    <m/>
    <x v="0"/>
    <x v="0"/>
    <m/>
    <m/>
    <m/>
    <m/>
    <x v="0"/>
    <m/>
    <m/>
  </r>
  <r>
    <d v="2024-09-05T00:00:00"/>
    <s v="Sep"/>
    <s v="Donnerstag"/>
    <s v=" 17:08:41"/>
    <x v="2"/>
    <m/>
    <m/>
    <m/>
    <n v="1"/>
    <m/>
    <m/>
    <m/>
    <m/>
    <m/>
    <m/>
    <x v="0"/>
    <x v="0"/>
    <m/>
    <m/>
    <m/>
    <m/>
    <x v="0"/>
    <m/>
    <m/>
  </r>
  <r>
    <d v="2024-09-26T00:00:00"/>
    <s v="Sep"/>
    <s v="Donnerstag"/>
    <s v=" 17:28:02"/>
    <x v="2"/>
    <m/>
    <m/>
    <m/>
    <m/>
    <m/>
    <n v="1"/>
    <m/>
    <m/>
    <m/>
    <m/>
    <x v="0"/>
    <x v="0"/>
    <m/>
    <m/>
    <m/>
    <m/>
    <x v="0"/>
    <m/>
    <m/>
  </r>
  <r>
    <d v="2024-09-27T00:00:00"/>
    <s v="Sep"/>
    <s v="Freitag"/>
    <s v=" 09:06:49"/>
    <x v="0"/>
    <m/>
    <m/>
    <m/>
    <m/>
    <m/>
    <m/>
    <n v="1"/>
    <m/>
    <m/>
    <m/>
    <x v="0"/>
    <x v="0"/>
    <m/>
    <m/>
    <m/>
    <m/>
    <x v="0"/>
    <m/>
    <m/>
  </r>
  <r>
    <d v="2024-09-20T00:00:00"/>
    <s v="Sep"/>
    <s v="Freitag"/>
    <s v=" 09:09:13"/>
    <x v="0"/>
    <m/>
    <m/>
    <m/>
    <m/>
    <m/>
    <n v="1"/>
    <m/>
    <m/>
    <m/>
    <m/>
    <x v="0"/>
    <x v="0"/>
    <m/>
    <m/>
    <m/>
    <m/>
    <x v="0"/>
    <m/>
    <m/>
  </r>
  <r>
    <d v="2024-09-13T00:00:00"/>
    <s v="Sep"/>
    <s v="Freitag"/>
    <s v=" 09:14:38"/>
    <x v="0"/>
    <m/>
    <m/>
    <m/>
    <m/>
    <m/>
    <m/>
    <m/>
    <m/>
    <n v="1"/>
    <m/>
    <x v="0"/>
    <x v="0"/>
    <m/>
    <m/>
    <m/>
    <m/>
    <x v="0"/>
    <m/>
    <m/>
  </r>
  <r>
    <d v="2024-09-13T00:00:00"/>
    <s v="Sep"/>
    <s v="Freitag"/>
    <s v=" 09:14:39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09:18:28"/>
    <x v="0"/>
    <m/>
    <m/>
    <m/>
    <m/>
    <m/>
    <m/>
    <n v="1"/>
    <m/>
    <m/>
    <m/>
    <x v="0"/>
    <x v="0"/>
    <m/>
    <m/>
    <m/>
    <m/>
    <x v="0"/>
    <m/>
    <m/>
  </r>
  <r>
    <d v="2024-09-20T00:00:00"/>
    <s v="Sep"/>
    <s v="Freitag"/>
    <s v=" 09:19:28"/>
    <x v="0"/>
    <n v="1"/>
    <m/>
    <m/>
    <m/>
    <m/>
    <m/>
    <m/>
    <m/>
    <m/>
    <m/>
    <x v="0"/>
    <x v="0"/>
    <m/>
    <m/>
    <m/>
    <m/>
    <x v="0"/>
    <m/>
    <m/>
  </r>
  <r>
    <d v="2024-09-27T00:00:00"/>
    <s v="Sep"/>
    <s v="Freitag"/>
    <s v=" 09:33:10"/>
    <x v="0"/>
    <m/>
    <m/>
    <m/>
    <m/>
    <m/>
    <m/>
    <n v="1"/>
    <m/>
    <m/>
    <m/>
    <x v="0"/>
    <x v="0"/>
    <m/>
    <m/>
    <m/>
    <m/>
    <x v="0"/>
    <m/>
    <m/>
  </r>
  <r>
    <d v="2024-09-20T00:00:00"/>
    <s v="Sep"/>
    <s v="Freitag"/>
    <s v=" 09:34:30"/>
    <x v="0"/>
    <m/>
    <m/>
    <m/>
    <m/>
    <m/>
    <m/>
    <m/>
    <m/>
    <m/>
    <m/>
    <x v="0"/>
    <x v="0"/>
    <m/>
    <m/>
    <m/>
    <m/>
    <x v="0"/>
    <m/>
    <n v="1"/>
  </r>
  <r>
    <d v="2024-09-13T00:00:00"/>
    <s v="Sep"/>
    <s v="Freitag"/>
    <s v=" 09:37:43"/>
    <x v="0"/>
    <m/>
    <m/>
    <m/>
    <n v="1"/>
    <m/>
    <m/>
    <m/>
    <m/>
    <m/>
    <m/>
    <x v="0"/>
    <x v="0"/>
    <m/>
    <m/>
    <m/>
    <m/>
    <x v="0"/>
    <m/>
    <m/>
  </r>
  <r>
    <d v="2024-09-13T00:00:00"/>
    <s v="Sep"/>
    <s v="Freitag"/>
    <s v=" 09:37:47"/>
    <x v="0"/>
    <m/>
    <m/>
    <m/>
    <m/>
    <m/>
    <m/>
    <m/>
    <m/>
    <m/>
    <m/>
    <x v="0"/>
    <x v="0"/>
    <m/>
    <m/>
    <n v="1"/>
    <m/>
    <x v="0"/>
    <m/>
    <m/>
  </r>
  <r>
    <d v="2024-09-13T00:00:00"/>
    <s v="Sep"/>
    <s v="Freitag"/>
    <s v=" 09:41:23"/>
    <x v="0"/>
    <m/>
    <m/>
    <m/>
    <m/>
    <m/>
    <m/>
    <m/>
    <m/>
    <m/>
    <m/>
    <x v="0"/>
    <x v="0"/>
    <m/>
    <m/>
    <m/>
    <n v="1"/>
    <x v="0"/>
    <m/>
    <m/>
  </r>
  <r>
    <d v="2024-09-13T00:00:00"/>
    <s v="Sep"/>
    <s v="Freitag"/>
    <s v=" 09:41:27"/>
    <x v="0"/>
    <m/>
    <m/>
    <m/>
    <n v="1"/>
    <m/>
    <m/>
    <m/>
    <m/>
    <m/>
    <m/>
    <x v="0"/>
    <x v="0"/>
    <m/>
    <m/>
    <m/>
    <m/>
    <x v="0"/>
    <m/>
    <m/>
  </r>
  <r>
    <d v="2024-09-13T00:00:00"/>
    <s v="Sep"/>
    <s v="Freitag"/>
    <s v=" 09:41:28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09:51:59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09:56:46"/>
    <x v="0"/>
    <m/>
    <m/>
    <m/>
    <m/>
    <m/>
    <m/>
    <m/>
    <m/>
    <m/>
    <m/>
    <x v="0"/>
    <x v="0"/>
    <m/>
    <m/>
    <m/>
    <m/>
    <x v="0"/>
    <m/>
    <n v="1"/>
  </r>
  <r>
    <d v="2024-09-20T00:00:00"/>
    <s v="Sep"/>
    <s v="Freitag"/>
    <s v=" 10:06:26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07:03"/>
    <x v="0"/>
    <m/>
    <m/>
    <m/>
    <m/>
    <m/>
    <m/>
    <m/>
    <m/>
    <m/>
    <m/>
    <x v="0"/>
    <x v="0"/>
    <m/>
    <n v="1"/>
    <m/>
    <m/>
    <x v="0"/>
    <m/>
    <m/>
  </r>
  <r>
    <d v="2024-09-27T00:00:00"/>
    <s v="Sep"/>
    <s v="Freitag"/>
    <s v=" 10:12:36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16:31"/>
    <x v="0"/>
    <m/>
    <m/>
    <m/>
    <m/>
    <m/>
    <m/>
    <n v="1"/>
    <m/>
    <m/>
    <m/>
    <x v="0"/>
    <x v="0"/>
    <m/>
    <m/>
    <m/>
    <m/>
    <x v="0"/>
    <m/>
    <m/>
  </r>
  <r>
    <d v="2024-09-13T00:00:00"/>
    <s v="Sep"/>
    <s v="Freitag"/>
    <s v=" 10:17:05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19:09"/>
    <x v="0"/>
    <m/>
    <m/>
    <m/>
    <m/>
    <m/>
    <m/>
    <m/>
    <n v="1"/>
    <m/>
    <m/>
    <x v="0"/>
    <x v="0"/>
    <m/>
    <m/>
    <m/>
    <m/>
    <x v="0"/>
    <m/>
    <m/>
  </r>
  <r>
    <d v="2024-09-13T00:00:00"/>
    <s v="Sep"/>
    <s v="Freitag"/>
    <s v=" 10:24:36"/>
    <x v="0"/>
    <m/>
    <m/>
    <m/>
    <m/>
    <m/>
    <m/>
    <m/>
    <m/>
    <n v="1"/>
    <m/>
    <x v="0"/>
    <x v="0"/>
    <m/>
    <m/>
    <m/>
    <m/>
    <x v="0"/>
    <m/>
    <m/>
  </r>
  <r>
    <d v="2024-09-13T00:00:00"/>
    <s v="Sep"/>
    <s v="Freitag"/>
    <s v=" 10:24:37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0:29:30"/>
    <x v="0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0:30:47"/>
    <x v="0"/>
    <m/>
    <m/>
    <m/>
    <n v="1"/>
    <m/>
    <m/>
    <m/>
    <m/>
    <m/>
    <m/>
    <x v="0"/>
    <x v="0"/>
    <m/>
    <m/>
    <m/>
    <m/>
    <x v="0"/>
    <m/>
    <m/>
  </r>
  <r>
    <d v="2024-09-20T00:00:00"/>
    <s v="Sep"/>
    <s v="Freitag"/>
    <s v=" 10:31:48"/>
    <x v="0"/>
    <m/>
    <m/>
    <m/>
    <m/>
    <m/>
    <m/>
    <m/>
    <n v="1"/>
    <m/>
    <m/>
    <x v="0"/>
    <x v="0"/>
    <m/>
    <m/>
    <m/>
    <m/>
    <x v="0"/>
    <m/>
    <m/>
  </r>
  <r>
    <d v="2024-09-20T00:00:00"/>
    <s v="Sep"/>
    <s v="Freitag"/>
    <s v=" 10:36:05"/>
    <x v="0"/>
    <m/>
    <m/>
    <m/>
    <m/>
    <m/>
    <m/>
    <m/>
    <n v="1"/>
    <m/>
    <m/>
    <x v="0"/>
    <x v="0"/>
    <m/>
    <m/>
    <m/>
    <m/>
    <x v="0"/>
    <m/>
    <m/>
  </r>
  <r>
    <d v="2024-09-27T00:00:00"/>
    <s v="Sep"/>
    <s v="Freitag"/>
    <s v=" 10:40:54"/>
    <x v="0"/>
    <m/>
    <m/>
    <m/>
    <m/>
    <m/>
    <m/>
    <m/>
    <m/>
    <m/>
    <m/>
    <x v="0"/>
    <x v="0"/>
    <m/>
    <m/>
    <m/>
    <m/>
    <x v="0"/>
    <n v="1"/>
    <m/>
  </r>
  <r>
    <d v="2024-09-20T00:00:00"/>
    <s v="Sep"/>
    <s v="Freitag"/>
    <s v=" 10:42:15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44:40"/>
    <x v="0"/>
    <m/>
    <m/>
    <m/>
    <m/>
    <m/>
    <m/>
    <m/>
    <m/>
    <m/>
    <m/>
    <x v="0"/>
    <x v="0"/>
    <m/>
    <m/>
    <m/>
    <m/>
    <x v="0"/>
    <m/>
    <n v="1"/>
  </r>
  <r>
    <d v="2024-09-20T00:00:00"/>
    <s v="Sep"/>
    <s v="Freitag"/>
    <s v=" 10:49:00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49:02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49:05"/>
    <x v="0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0:50:33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0:51:21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0:51:48"/>
    <x v="0"/>
    <n v="1"/>
    <m/>
    <m/>
    <m/>
    <m/>
    <m/>
    <m/>
    <m/>
    <m/>
    <m/>
    <x v="0"/>
    <x v="0"/>
    <m/>
    <m/>
    <m/>
    <m/>
    <x v="0"/>
    <m/>
    <m/>
  </r>
  <r>
    <d v="2024-09-27T00:00:00"/>
    <s v="Sep"/>
    <s v="Freitag"/>
    <s v=" 11:00:43"/>
    <x v="0"/>
    <m/>
    <m/>
    <m/>
    <m/>
    <m/>
    <m/>
    <m/>
    <m/>
    <m/>
    <m/>
    <x v="0"/>
    <x v="0"/>
    <m/>
    <m/>
    <m/>
    <m/>
    <x v="0"/>
    <m/>
    <n v="1"/>
  </r>
  <r>
    <d v="2024-09-13T00:00:00"/>
    <s v="Sep"/>
    <s v="Freitag"/>
    <s v=" 11:01:49"/>
    <x v="0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1:06:13"/>
    <x v="0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1:07:57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1:15:54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1:15:55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1:26:46"/>
    <x v="0"/>
    <m/>
    <m/>
    <m/>
    <m/>
    <m/>
    <m/>
    <n v="1"/>
    <m/>
    <m/>
    <m/>
    <x v="0"/>
    <x v="0"/>
    <m/>
    <m/>
    <m/>
    <m/>
    <x v="0"/>
    <m/>
    <m/>
  </r>
  <r>
    <d v="2024-09-27T00:00:00"/>
    <s v="Sep"/>
    <s v="Freitag"/>
    <s v=" 11:28:53"/>
    <x v="0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1:28:56"/>
    <x v="0"/>
    <m/>
    <m/>
    <m/>
    <m/>
    <m/>
    <m/>
    <m/>
    <m/>
    <m/>
    <m/>
    <x v="0"/>
    <x v="0"/>
    <m/>
    <m/>
    <n v="1"/>
    <m/>
    <x v="0"/>
    <m/>
    <m/>
  </r>
  <r>
    <d v="2024-09-27T00:00:00"/>
    <s v="Sep"/>
    <s v="Freitag"/>
    <s v=" 11:29:18"/>
    <x v="0"/>
    <m/>
    <m/>
    <m/>
    <n v="1"/>
    <m/>
    <m/>
    <m/>
    <m/>
    <m/>
    <m/>
    <x v="0"/>
    <x v="0"/>
    <m/>
    <m/>
    <m/>
    <m/>
    <x v="0"/>
    <m/>
    <m/>
  </r>
  <r>
    <d v="2024-09-20T00:00:00"/>
    <s v="Sep"/>
    <s v="Freitag"/>
    <s v=" 11:31:06"/>
    <x v="0"/>
    <m/>
    <m/>
    <m/>
    <m/>
    <m/>
    <m/>
    <m/>
    <m/>
    <m/>
    <m/>
    <x v="0"/>
    <x v="0"/>
    <m/>
    <m/>
    <m/>
    <m/>
    <x v="0"/>
    <n v="1"/>
    <m/>
  </r>
  <r>
    <d v="2024-09-13T00:00:00"/>
    <s v="Sep"/>
    <s v="Freitag"/>
    <s v=" 11:36:29"/>
    <x v="0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1:37:17"/>
    <x v="0"/>
    <m/>
    <m/>
    <m/>
    <m/>
    <m/>
    <m/>
    <m/>
    <m/>
    <m/>
    <m/>
    <x v="0"/>
    <x v="0"/>
    <m/>
    <m/>
    <m/>
    <m/>
    <x v="0"/>
    <n v="1"/>
    <m/>
  </r>
  <r>
    <d v="2024-09-13T00:00:00"/>
    <s v="Sep"/>
    <s v="Freitag"/>
    <s v=" 11:38:47"/>
    <x v="0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1:40:16"/>
    <x v="0"/>
    <m/>
    <m/>
    <m/>
    <m/>
    <m/>
    <m/>
    <m/>
    <m/>
    <m/>
    <m/>
    <x v="0"/>
    <x v="0"/>
    <m/>
    <m/>
    <m/>
    <m/>
    <x v="0"/>
    <n v="1"/>
    <m/>
  </r>
  <r>
    <d v="2024-09-27T00:00:00"/>
    <s v="Sep"/>
    <s v="Freitag"/>
    <s v=" 11:45:52"/>
    <x v="0"/>
    <n v="1"/>
    <m/>
    <m/>
    <m/>
    <m/>
    <m/>
    <m/>
    <m/>
    <m/>
    <m/>
    <x v="0"/>
    <x v="0"/>
    <m/>
    <m/>
    <m/>
    <m/>
    <x v="0"/>
    <m/>
    <m/>
  </r>
  <r>
    <d v="2024-09-13T00:00:00"/>
    <s v="Sep"/>
    <s v="Freitag"/>
    <s v=" 11:48:13"/>
    <x v="0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1:52:24"/>
    <x v="0"/>
    <n v="1"/>
    <m/>
    <m/>
    <m/>
    <m/>
    <m/>
    <m/>
    <m/>
    <m/>
    <m/>
    <x v="0"/>
    <x v="0"/>
    <m/>
    <m/>
    <m/>
    <m/>
    <x v="0"/>
    <m/>
    <m/>
  </r>
  <r>
    <d v="2024-09-13T00:00:00"/>
    <s v="Sep"/>
    <s v="Freitag"/>
    <s v=" 11:53:56"/>
    <x v="0"/>
    <m/>
    <m/>
    <m/>
    <m/>
    <m/>
    <m/>
    <m/>
    <m/>
    <m/>
    <m/>
    <x v="0"/>
    <x v="0"/>
    <m/>
    <n v="1"/>
    <m/>
    <m/>
    <x v="0"/>
    <m/>
    <m/>
  </r>
  <r>
    <d v="2024-09-13T00:00:00"/>
    <s v="Sep"/>
    <s v="Freitag"/>
    <s v=" 12:06:59"/>
    <x v="1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2:10:26"/>
    <x v="1"/>
    <m/>
    <m/>
    <m/>
    <m/>
    <m/>
    <m/>
    <n v="1"/>
    <m/>
    <m/>
    <m/>
    <x v="0"/>
    <x v="0"/>
    <m/>
    <m/>
    <m/>
    <m/>
    <x v="0"/>
    <m/>
    <m/>
  </r>
  <r>
    <d v="2024-09-13T00:00:00"/>
    <s v="Sep"/>
    <s v="Freitag"/>
    <s v=" 12:14:52"/>
    <x v="1"/>
    <m/>
    <m/>
    <m/>
    <m/>
    <m/>
    <m/>
    <m/>
    <m/>
    <m/>
    <m/>
    <x v="0"/>
    <x v="0"/>
    <m/>
    <m/>
    <m/>
    <m/>
    <x v="0"/>
    <m/>
    <n v="1"/>
  </r>
  <r>
    <d v="2024-09-27T00:00:00"/>
    <s v="Sep"/>
    <s v="Freitag"/>
    <s v=" 12:17:49"/>
    <x v="1"/>
    <m/>
    <m/>
    <m/>
    <m/>
    <m/>
    <n v="1"/>
    <m/>
    <m/>
    <m/>
    <m/>
    <x v="0"/>
    <x v="0"/>
    <m/>
    <m/>
    <m/>
    <m/>
    <x v="0"/>
    <m/>
    <m/>
  </r>
  <r>
    <d v="2024-09-20T00:00:00"/>
    <s v="Sep"/>
    <s v="Freitag"/>
    <s v=" 12:54:42"/>
    <x v="1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3:02:21"/>
    <x v="1"/>
    <m/>
    <m/>
    <m/>
    <m/>
    <m/>
    <m/>
    <m/>
    <m/>
    <n v="1"/>
    <m/>
    <x v="0"/>
    <x v="0"/>
    <m/>
    <m/>
    <m/>
    <m/>
    <x v="0"/>
    <m/>
    <m/>
  </r>
  <r>
    <d v="2024-09-13T00:00:00"/>
    <s v="Sep"/>
    <s v="Freitag"/>
    <s v=" 13:08:41"/>
    <x v="1"/>
    <m/>
    <m/>
    <m/>
    <m/>
    <m/>
    <m/>
    <m/>
    <m/>
    <m/>
    <m/>
    <x v="0"/>
    <x v="0"/>
    <m/>
    <n v="1"/>
    <m/>
    <m/>
    <x v="0"/>
    <m/>
    <m/>
  </r>
  <r>
    <d v="2024-09-13T00:00:00"/>
    <s v="Sep"/>
    <s v="Freitag"/>
    <s v=" 13:12:58"/>
    <x v="1"/>
    <m/>
    <m/>
    <m/>
    <m/>
    <m/>
    <n v="1"/>
    <m/>
    <m/>
    <m/>
    <m/>
    <x v="0"/>
    <x v="0"/>
    <m/>
    <m/>
    <m/>
    <m/>
    <x v="0"/>
    <m/>
    <m/>
  </r>
  <r>
    <d v="2024-09-27T00:00:00"/>
    <s v="Sep"/>
    <s v="Freitag"/>
    <s v=" 13:15:31"/>
    <x v="1"/>
    <m/>
    <m/>
    <m/>
    <m/>
    <m/>
    <m/>
    <m/>
    <m/>
    <m/>
    <m/>
    <x v="0"/>
    <x v="0"/>
    <m/>
    <n v="1"/>
    <m/>
    <m/>
    <x v="0"/>
    <m/>
    <m/>
  </r>
  <r>
    <d v="2024-09-27T00:00:00"/>
    <s v="Sep"/>
    <s v="Freitag"/>
    <s v=" 13:15:32"/>
    <x v="1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3:15:34"/>
    <x v="1"/>
    <m/>
    <m/>
    <m/>
    <n v="1"/>
    <m/>
    <m/>
    <m/>
    <m/>
    <m/>
    <m/>
    <x v="0"/>
    <x v="0"/>
    <m/>
    <m/>
    <m/>
    <m/>
    <x v="0"/>
    <m/>
    <m/>
  </r>
  <r>
    <d v="2024-09-20T00:00:00"/>
    <s v="Sep"/>
    <s v="Freitag"/>
    <s v=" 13:23:22"/>
    <x v="1"/>
    <m/>
    <n v="1"/>
    <m/>
    <m/>
    <m/>
    <m/>
    <m/>
    <m/>
    <m/>
    <m/>
    <x v="0"/>
    <x v="0"/>
    <m/>
    <m/>
    <m/>
    <m/>
    <x v="0"/>
    <m/>
    <m/>
  </r>
  <r>
    <d v="2024-09-13T00:00:00"/>
    <s v="Sep"/>
    <s v="Freitag"/>
    <s v=" 13:26:29"/>
    <x v="1"/>
    <m/>
    <m/>
    <m/>
    <m/>
    <m/>
    <m/>
    <m/>
    <m/>
    <n v="1"/>
    <m/>
    <x v="0"/>
    <x v="0"/>
    <m/>
    <m/>
    <m/>
    <m/>
    <x v="0"/>
    <m/>
    <m/>
  </r>
  <r>
    <d v="2024-09-13T00:00:00"/>
    <s v="Sep"/>
    <s v="Freitag"/>
    <s v=" 13:26:30"/>
    <x v="1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3:26:48"/>
    <x v="1"/>
    <m/>
    <m/>
    <m/>
    <m/>
    <m/>
    <m/>
    <m/>
    <m/>
    <m/>
    <m/>
    <x v="0"/>
    <x v="0"/>
    <m/>
    <n v="1"/>
    <m/>
    <m/>
    <x v="0"/>
    <m/>
    <m/>
  </r>
  <r>
    <d v="2024-09-13T00:00:00"/>
    <s v="Sep"/>
    <s v="Freitag"/>
    <s v=" 13:31:52"/>
    <x v="1"/>
    <m/>
    <m/>
    <m/>
    <m/>
    <m/>
    <m/>
    <m/>
    <m/>
    <n v="1"/>
    <m/>
    <x v="0"/>
    <x v="0"/>
    <m/>
    <m/>
    <m/>
    <m/>
    <x v="0"/>
    <m/>
    <m/>
  </r>
  <r>
    <d v="2024-09-13T00:00:00"/>
    <s v="Sep"/>
    <s v="Freitag"/>
    <s v=" 13:31:53"/>
    <x v="1"/>
    <m/>
    <m/>
    <m/>
    <n v="1"/>
    <m/>
    <m/>
    <m/>
    <m/>
    <m/>
    <m/>
    <x v="0"/>
    <x v="0"/>
    <m/>
    <m/>
    <m/>
    <m/>
    <x v="0"/>
    <m/>
    <m/>
  </r>
  <r>
    <d v="2024-09-27T00:00:00"/>
    <s v="Sep"/>
    <s v="Freitag"/>
    <s v=" 13:49:16"/>
    <x v="1"/>
    <m/>
    <m/>
    <m/>
    <n v="1"/>
    <m/>
    <m/>
    <m/>
    <m/>
    <m/>
    <m/>
    <x v="0"/>
    <x v="0"/>
    <m/>
    <m/>
    <m/>
    <m/>
    <x v="0"/>
    <m/>
    <m/>
  </r>
  <r>
    <d v="2024-09-13T00:00:00"/>
    <s v="Sep"/>
    <s v="Freitag"/>
    <s v=" 13:57:36"/>
    <x v="1"/>
    <m/>
    <m/>
    <m/>
    <m/>
    <m/>
    <n v="1"/>
    <m/>
    <m/>
    <m/>
    <m/>
    <x v="0"/>
    <x v="0"/>
    <m/>
    <m/>
    <m/>
    <m/>
    <x v="0"/>
    <m/>
    <m/>
  </r>
  <r>
    <d v="2024-09-27T00:00:00"/>
    <s v="Sep"/>
    <s v="Freitag"/>
    <s v=" 14:03:54"/>
    <x v="1"/>
    <m/>
    <m/>
    <m/>
    <m/>
    <m/>
    <m/>
    <m/>
    <m/>
    <m/>
    <m/>
    <x v="0"/>
    <x v="0"/>
    <m/>
    <m/>
    <n v="1"/>
    <m/>
    <x v="0"/>
    <m/>
    <m/>
  </r>
  <r>
    <d v="2024-09-27T00:00:00"/>
    <s v="Sep"/>
    <s v="Freitag"/>
    <s v=" 14:04:01"/>
    <x v="1"/>
    <m/>
    <m/>
    <m/>
    <m/>
    <m/>
    <m/>
    <m/>
    <m/>
    <m/>
    <m/>
    <x v="0"/>
    <x v="0"/>
    <m/>
    <m/>
    <n v="1"/>
    <m/>
    <x v="0"/>
    <m/>
    <m/>
  </r>
  <r>
    <d v="2024-09-20T00:00:00"/>
    <s v="Sep"/>
    <s v="Freitag"/>
    <s v=" 14:13:09"/>
    <x v="1"/>
    <m/>
    <m/>
    <m/>
    <m/>
    <m/>
    <m/>
    <n v="1"/>
    <m/>
    <m/>
    <m/>
    <x v="0"/>
    <x v="0"/>
    <m/>
    <m/>
    <m/>
    <m/>
    <x v="0"/>
    <m/>
    <m/>
  </r>
  <r>
    <d v="2024-09-13T00:00:00"/>
    <s v="Sep"/>
    <s v="Freitag"/>
    <s v=" 14:34:59"/>
    <x v="1"/>
    <m/>
    <m/>
    <m/>
    <n v="1"/>
    <m/>
    <m/>
    <m/>
    <m/>
    <m/>
    <m/>
    <x v="0"/>
    <x v="0"/>
    <m/>
    <m/>
    <m/>
    <m/>
    <x v="0"/>
    <m/>
    <m/>
  </r>
  <r>
    <d v="2024-09-20T00:00:00"/>
    <s v="Sep"/>
    <s v="Freitag"/>
    <s v=" 14:39:38"/>
    <x v="1"/>
    <m/>
    <m/>
    <m/>
    <m/>
    <m/>
    <n v="1"/>
    <m/>
    <m/>
    <m/>
    <m/>
    <x v="0"/>
    <x v="0"/>
    <m/>
    <m/>
    <m/>
    <m/>
    <x v="0"/>
    <m/>
    <m/>
  </r>
  <r>
    <d v="2024-09-20T00:00:00"/>
    <s v="Sep"/>
    <s v="Freitag"/>
    <s v=" 14:41:20"/>
    <x v="1"/>
    <m/>
    <m/>
    <m/>
    <m/>
    <m/>
    <m/>
    <m/>
    <m/>
    <m/>
    <m/>
    <x v="0"/>
    <x v="0"/>
    <m/>
    <m/>
    <m/>
    <m/>
    <x v="0"/>
    <m/>
    <n v="1"/>
  </r>
  <r>
    <d v="2024-09-27T00:00:00"/>
    <s v="Sep"/>
    <s v="Freitag"/>
    <s v=" 14:52:09"/>
    <x v="1"/>
    <m/>
    <m/>
    <m/>
    <m/>
    <m/>
    <n v="1"/>
    <m/>
    <m/>
    <m/>
    <m/>
    <x v="0"/>
    <x v="0"/>
    <m/>
    <m/>
    <m/>
    <m/>
    <x v="0"/>
    <m/>
    <m/>
  </r>
  <r>
    <d v="2024-09-27T00:00:00"/>
    <s v="Sep"/>
    <s v="Freitag"/>
    <s v=" 14:52:10"/>
    <x v="1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4:57:32"/>
    <x v="1"/>
    <m/>
    <m/>
    <m/>
    <m/>
    <m/>
    <m/>
    <m/>
    <m/>
    <m/>
    <m/>
    <x v="0"/>
    <x v="0"/>
    <m/>
    <m/>
    <m/>
    <m/>
    <x v="0"/>
    <m/>
    <n v="1"/>
  </r>
  <r>
    <d v="2024-09-20T00:00:00"/>
    <s v="Sep"/>
    <s v="Freitag"/>
    <s v=" 14:58:14"/>
    <x v="1"/>
    <m/>
    <m/>
    <m/>
    <n v="1"/>
    <m/>
    <m/>
    <m/>
    <m/>
    <m/>
    <m/>
    <x v="0"/>
    <x v="0"/>
    <m/>
    <m/>
    <m/>
    <m/>
    <x v="0"/>
    <m/>
    <m/>
  </r>
  <r>
    <d v="2024-09-13T00:00:00"/>
    <s v="Sep"/>
    <s v="Freitag"/>
    <s v=" 15:07:10"/>
    <x v="1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5:12:08"/>
    <x v="1"/>
    <m/>
    <m/>
    <m/>
    <m/>
    <m/>
    <m/>
    <m/>
    <m/>
    <m/>
    <m/>
    <x v="0"/>
    <x v="0"/>
    <m/>
    <m/>
    <n v="1"/>
    <m/>
    <x v="0"/>
    <m/>
    <m/>
  </r>
  <r>
    <d v="2024-09-27T00:00:00"/>
    <s v="Sep"/>
    <s v="Freitag"/>
    <s v=" 15:16:08"/>
    <x v="1"/>
    <m/>
    <m/>
    <m/>
    <m/>
    <m/>
    <m/>
    <m/>
    <m/>
    <m/>
    <m/>
    <x v="0"/>
    <x v="0"/>
    <m/>
    <m/>
    <n v="1"/>
    <m/>
    <x v="0"/>
    <m/>
    <m/>
  </r>
  <r>
    <d v="2024-09-20T00:00:00"/>
    <s v="Sep"/>
    <s v="Freitag"/>
    <s v=" 15:21:11"/>
    <x v="1"/>
    <n v="1"/>
    <m/>
    <m/>
    <m/>
    <m/>
    <m/>
    <m/>
    <m/>
    <m/>
    <m/>
    <x v="0"/>
    <x v="0"/>
    <m/>
    <m/>
    <m/>
    <m/>
    <x v="0"/>
    <m/>
    <m/>
  </r>
  <r>
    <d v="2024-09-27T00:00:00"/>
    <s v="Sep"/>
    <s v="Freitag"/>
    <s v=" 15:26:28"/>
    <x v="1"/>
    <m/>
    <n v="1"/>
    <m/>
    <m/>
    <m/>
    <m/>
    <m/>
    <m/>
    <m/>
    <m/>
    <x v="0"/>
    <x v="0"/>
    <m/>
    <m/>
    <m/>
    <m/>
    <x v="0"/>
    <m/>
    <m/>
  </r>
  <r>
    <d v="2024-09-27T00:00:00"/>
    <s v="Sep"/>
    <s v="Freitag"/>
    <s v=" 15:34:06"/>
    <x v="1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5:34:08"/>
    <x v="1"/>
    <m/>
    <m/>
    <m/>
    <m/>
    <m/>
    <m/>
    <m/>
    <m/>
    <n v="1"/>
    <m/>
    <x v="0"/>
    <x v="0"/>
    <m/>
    <m/>
    <m/>
    <m/>
    <x v="0"/>
    <m/>
    <m/>
  </r>
  <r>
    <d v="2024-09-27T00:00:00"/>
    <s v="Sep"/>
    <s v="Freitag"/>
    <s v=" 15:34:23"/>
    <x v="1"/>
    <m/>
    <m/>
    <m/>
    <m/>
    <m/>
    <m/>
    <m/>
    <m/>
    <n v="1"/>
    <m/>
    <x v="0"/>
    <x v="0"/>
    <m/>
    <m/>
    <m/>
    <m/>
    <x v="0"/>
    <m/>
    <m/>
  </r>
  <r>
    <d v="2024-09-20T00:00:00"/>
    <s v="Sep"/>
    <s v="Freitag"/>
    <s v=" 15:34:50"/>
    <x v="1"/>
    <m/>
    <m/>
    <m/>
    <m/>
    <m/>
    <m/>
    <m/>
    <m/>
    <m/>
    <m/>
    <x v="0"/>
    <x v="0"/>
    <m/>
    <m/>
    <m/>
    <m/>
    <x v="0"/>
    <m/>
    <n v="1"/>
  </r>
  <r>
    <d v="2024-09-20T00:00:00"/>
    <s v="Sep"/>
    <s v="Freitag"/>
    <s v=" 15:55:51"/>
    <x v="1"/>
    <m/>
    <m/>
    <m/>
    <m/>
    <m/>
    <m/>
    <m/>
    <m/>
    <m/>
    <m/>
    <x v="0"/>
    <x v="0"/>
    <n v="1"/>
    <m/>
    <m/>
    <m/>
    <x v="0"/>
    <m/>
    <m/>
  </r>
  <r>
    <d v="2024-09-20T00:00:00"/>
    <s v="Sep"/>
    <s v="Freitag"/>
    <s v=" 16:00:52"/>
    <x v="2"/>
    <m/>
    <n v="1"/>
    <m/>
    <m/>
    <m/>
    <m/>
    <m/>
    <m/>
    <m/>
    <m/>
    <x v="0"/>
    <x v="0"/>
    <m/>
    <m/>
    <m/>
    <m/>
    <x v="0"/>
    <m/>
    <m/>
  </r>
  <r>
    <d v="2024-09-27T00:00:00"/>
    <s v="Sep"/>
    <s v="Freitag"/>
    <s v=" 16:07:32"/>
    <x v="2"/>
    <m/>
    <m/>
    <m/>
    <m/>
    <m/>
    <m/>
    <m/>
    <m/>
    <m/>
    <n v="1"/>
    <x v="0"/>
    <x v="0"/>
    <m/>
    <m/>
    <m/>
    <m/>
    <x v="0"/>
    <m/>
    <m/>
  </r>
  <r>
    <d v="2024-09-13T00:00:00"/>
    <s v="Sep"/>
    <s v="Freitag"/>
    <s v=" 16:20:39"/>
    <x v="2"/>
    <m/>
    <m/>
    <m/>
    <m/>
    <m/>
    <m/>
    <n v="1"/>
    <m/>
    <m/>
    <m/>
    <x v="0"/>
    <x v="0"/>
    <m/>
    <m/>
    <m/>
    <m/>
    <x v="0"/>
    <m/>
    <m/>
  </r>
  <r>
    <d v="2024-09-13T00:00:00"/>
    <s v="Sep"/>
    <s v="Freitag"/>
    <s v=" 16:20:41"/>
    <x v="2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09:04:25"/>
    <x v="0"/>
    <m/>
    <m/>
    <m/>
    <m/>
    <n v="1"/>
    <m/>
    <m/>
    <m/>
    <m/>
    <m/>
    <x v="0"/>
    <x v="0"/>
    <m/>
    <m/>
    <m/>
    <m/>
    <x v="0"/>
    <m/>
    <m/>
  </r>
  <r>
    <d v="2024-09-11T00:00:00"/>
    <s v="Sep"/>
    <s v="Mittwoch"/>
    <s v=" 09:10:52"/>
    <x v="0"/>
    <m/>
    <m/>
    <m/>
    <m/>
    <m/>
    <n v="1"/>
    <m/>
    <m/>
    <m/>
    <m/>
    <x v="0"/>
    <x v="0"/>
    <m/>
    <m/>
    <m/>
    <m/>
    <x v="0"/>
    <m/>
    <m/>
  </r>
  <r>
    <d v="2024-09-18T00:00:00"/>
    <s v="Sep"/>
    <s v="Mittwoch"/>
    <s v=" 09:11:55"/>
    <x v="0"/>
    <m/>
    <m/>
    <m/>
    <m/>
    <m/>
    <m/>
    <m/>
    <m/>
    <m/>
    <n v="1"/>
    <x v="0"/>
    <x v="0"/>
    <m/>
    <m/>
    <m/>
    <m/>
    <x v="0"/>
    <m/>
    <m/>
  </r>
  <r>
    <d v="2024-09-04T00:00:00"/>
    <s v="Sep"/>
    <s v="Mittwoch"/>
    <s v=" 09:12:00"/>
    <x v="0"/>
    <m/>
    <m/>
    <m/>
    <m/>
    <m/>
    <m/>
    <n v="1"/>
    <m/>
    <m/>
    <m/>
    <x v="0"/>
    <x v="0"/>
    <m/>
    <m/>
    <m/>
    <m/>
    <x v="0"/>
    <m/>
    <m/>
  </r>
  <r>
    <d v="2024-09-25T00:00:00"/>
    <s v="Sep"/>
    <s v="Mittwoch"/>
    <s v=" 09:13:23"/>
    <x v="0"/>
    <m/>
    <m/>
    <m/>
    <m/>
    <n v="1"/>
    <m/>
    <m/>
    <m/>
    <m/>
    <m/>
    <x v="0"/>
    <x v="0"/>
    <m/>
    <m/>
    <m/>
    <m/>
    <x v="0"/>
    <m/>
    <m/>
  </r>
  <r>
    <d v="2024-09-04T00:00:00"/>
    <s v="Sep"/>
    <s v="Mittwoch"/>
    <s v=" 09:16:18"/>
    <x v="0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09:26:59"/>
    <x v="0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09:27:01"/>
    <x v="0"/>
    <m/>
    <n v="1"/>
    <m/>
    <m/>
    <m/>
    <m/>
    <m/>
    <m/>
    <m/>
    <m/>
    <x v="0"/>
    <x v="0"/>
    <m/>
    <m/>
    <m/>
    <m/>
    <x v="0"/>
    <m/>
    <m/>
  </r>
  <r>
    <d v="2024-09-18T00:00:00"/>
    <s v="Sep"/>
    <s v="Mittwoch"/>
    <s v=" 09:30:25"/>
    <x v="0"/>
    <m/>
    <m/>
    <m/>
    <m/>
    <m/>
    <m/>
    <m/>
    <m/>
    <m/>
    <n v="1"/>
    <x v="0"/>
    <x v="0"/>
    <m/>
    <m/>
    <m/>
    <m/>
    <x v="0"/>
    <m/>
    <m/>
  </r>
  <r>
    <d v="2024-09-04T00:00:00"/>
    <s v="Sep"/>
    <s v="Mittwoch"/>
    <s v=" 09:32:55"/>
    <x v="0"/>
    <m/>
    <m/>
    <m/>
    <n v="1"/>
    <m/>
    <m/>
    <m/>
    <m/>
    <m/>
    <m/>
    <x v="0"/>
    <x v="0"/>
    <m/>
    <m/>
    <m/>
    <m/>
    <x v="0"/>
    <m/>
    <m/>
  </r>
  <r>
    <d v="2024-09-04T00:00:00"/>
    <s v="Sep"/>
    <s v="Mittwoch"/>
    <s v=" 09:36:54"/>
    <x v="0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09:39:59"/>
    <x v="0"/>
    <m/>
    <m/>
    <m/>
    <m/>
    <m/>
    <m/>
    <m/>
    <m/>
    <m/>
    <m/>
    <x v="0"/>
    <x v="0"/>
    <m/>
    <m/>
    <m/>
    <m/>
    <x v="0"/>
    <m/>
    <n v="1"/>
  </r>
  <r>
    <d v="2024-09-18T00:00:00"/>
    <s v="Sep"/>
    <s v="Mittwoch"/>
    <s v=" 09:40:00"/>
    <x v="0"/>
    <m/>
    <m/>
    <m/>
    <m/>
    <m/>
    <m/>
    <m/>
    <n v="1"/>
    <m/>
    <m/>
    <x v="0"/>
    <x v="0"/>
    <m/>
    <m/>
    <m/>
    <m/>
    <x v="0"/>
    <m/>
    <m/>
  </r>
  <r>
    <d v="2024-09-25T00:00:00"/>
    <s v="Sep"/>
    <s v="Mittwoch"/>
    <s v=" 09:41:10"/>
    <x v="0"/>
    <m/>
    <m/>
    <m/>
    <m/>
    <m/>
    <m/>
    <m/>
    <n v="1"/>
    <m/>
    <m/>
    <x v="0"/>
    <x v="0"/>
    <m/>
    <m/>
    <m/>
    <m/>
    <x v="0"/>
    <m/>
    <m/>
  </r>
  <r>
    <d v="2024-09-04T00:00:00"/>
    <s v="Sep"/>
    <s v="Mittwoch"/>
    <s v=" 09:43:19"/>
    <x v="0"/>
    <m/>
    <m/>
    <m/>
    <m/>
    <m/>
    <m/>
    <m/>
    <m/>
    <m/>
    <m/>
    <x v="0"/>
    <x v="0"/>
    <m/>
    <m/>
    <m/>
    <n v="1"/>
    <x v="0"/>
    <m/>
    <m/>
  </r>
  <r>
    <d v="2024-09-11T00:00:00"/>
    <s v="Sep"/>
    <s v="Mittwoch"/>
    <s v=" 09:52:13"/>
    <x v="0"/>
    <m/>
    <m/>
    <m/>
    <n v="1"/>
    <m/>
    <m/>
    <m/>
    <m/>
    <m/>
    <m/>
    <x v="0"/>
    <x v="0"/>
    <m/>
    <m/>
    <m/>
    <m/>
    <x v="0"/>
    <m/>
    <m/>
  </r>
  <r>
    <d v="2024-09-04T00:00:00"/>
    <s v="Sep"/>
    <s v="Mittwoch"/>
    <s v=" 09:58:54"/>
    <x v="0"/>
    <m/>
    <m/>
    <m/>
    <m/>
    <m/>
    <m/>
    <m/>
    <m/>
    <m/>
    <m/>
    <x v="0"/>
    <x v="0"/>
    <m/>
    <m/>
    <m/>
    <m/>
    <x v="0"/>
    <m/>
    <n v="1"/>
  </r>
  <r>
    <d v="2024-09-11T00:00:00"/>
    <s v="Sep"/>
    <s v="Mittwoch"/>
    <s v=" 10:04:49"/>
    <x v="0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0:13:06"/>
    <x v="0"/>
    <m/>
    <m/>
    <m/>
    <n v="1"/>
    <m/>
    <m/>
    <m/>
    <m/>
    <m/>
    <m/>
    <x v="0"/>
    <x v="0"/>
    <m/>
    <m/>
    <m/>
    <m/>
    <x v="0"/>
    <m/>
    <m/>
  </r>
  <r>
    <d v="2024-09-25T00:00:00"/>
    <s v="Sep"/>
    <s v="Mittwoch"/>
    <s v=" 10:17:59"/>
    <x v="0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0:20:50"/>
    <x v="0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0:20:58"/>
    <x v="0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0:22:13"/>
    <x v="0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0:42:08"/>
    <x v="0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0:42:10"/>
    <x v="0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0:48:04"/>
    <x v="0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0:50:18"/>
    <x v="0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0:52:18"/>
    <x v="0"/>
    <m/>
    <m/>
    <m/>
    <n v="1"/>
    <m/>
    <m/>
    <m/>
    <m/>
    <m/>
    <m/>
    <x v="0"/>
    <x v="0"/>
    <m/>
    <m/>
    <m/>
    <m/>
    <x v="0"/>
    <m/>
    <m/>
  </r>
  <r>
    <d v="2024-09-11T00:00:00"/>
    <s v="Sep"/>
    <s v="Mittwoch"/>
    <s v=" 10:55:47"/>
    <x v="0"/>
    <m/>
    <m/>
    <m/>
    <m/>
    <m/>
    <n v="1"/>
    <m/>
    <m/>
    <m/>
    <m/>
    <x v="0"/>
    <x v="0"/>
    <m/>
    <m/>
    <m/>
    <m/>
    <x v="0"/>
    <m/>
    <m/>
  </r>
  <r>
    <d v="2024-09-11T00:00:00"/>
    <s v="Sep"/>
    <s v="Mittwoch"/>
    <s v=" 10:56:10"/>
    <x v="0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1:05:57"/>
    <x v="0"/>
    <m/>
    <m/>
    <m/>
    <m/>
    <m/>
    <m/>
    <m/>
    <n v="1"/>
    <m/>
    <m/>
    <x v="0"/>
    <x v="0"/>
    <m/>
    <m/>
    <m/>
    <m/>
    <x v="0"/>
    <m/>
    <m/>
  </r>
  <r>
    <d v="2024-09-11T00:00:00"/>
    <s v="Sep"/>
    <s v="Mittwoch"/>
    <s v=" 11:06:03"/>
    <x v="0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1:06:24"/>
    <x v="0"/>
    <m/>
    <m/>
    <m/>
    <m/>
    <m/>
    <m/>
    <m/>
    <m/>
    <m/>
    <m/>
    <x v="0"/>
    <x v="0"/>
    <m/>
    <m/>
    <m/>
    <m/>
    <x v="0"/>
    <m/>
    <n v="1"/>
  </r>
  <r>
    <d v="2024-09-18T00:00:00"/>
    <s v="Sep"/>
    <s v="Mittwoch"/>
    <s v=" 11:08:47"/>
    <x v="0"/>
    <m/>
    <m/>
    <m/>
    <m/>
    <m/>
    <m/>
    <m/>
    <m/>
    <m/>
    <m/>
    <x v="0"/>
    <x v="0"/>
    <m/>
    <m/>
    <n v="1"/>
    <m/>
    <x v="0"/>
    <m/>
    <m/>
  </r>
  <r>
    <d v="2024-09-18T00:00:00"/>
    <s v="Sep"/>
    <s v="Mittwoch"/>
    <s v=" 11:12:10"/>
    <x v="0"/>
    <m/>
    <m/>
    <m/>
    <m/>
    <m/>
    <m/>
    <m/>
    <m/>
    <m/>
    <m/>
    <x v="0"/>
    <x v="0"/>
    <m/>
    <m/>
    <m/>
    <m/>
    <x v="0"/>
    <n v="1"/>
    <m/>
  </r>
  <r>
    <d v="2024-09-18T00:00:00"/>
    <s v="Sep"/>
    <s v="Mittwoch"/>
    <s v=" 11:14:24"/>
    <x v="0"/>
    <m/>
    <m/>
    <m/>
    <m/>
    <m/>
    <n v="1"/>
    <m/>
    <m/>
    <m/>
    <m/>
    <x v="0"/>
    <x v="0"/>
    <m/>
    <m/>
    <m/>
    <m/>
    <x v="0"/>
    <m/>
    <m/>
  </r>
  <r>
    <d v="2024-09-18T00:00:00"/>
    <s v="Sep"/>
    <s v="Mittwoch"/>
    <s v=" 11:19:58"/>
    <x v="0"/>
    <m/>
    <m/>
    <m/>
    <m/>
    <m/>
    <m/>
    <m/>
    <n v="1"/>
    <m/>
    <m/>
    <x v="0"/>
    <x v="0"/>
    <m/>
    <m/>
    <m/>
    <m/>
    <x v="0"/>
    <m/>
    <m/>
  </r>
  <r>
    <d v="2024-09-18T00:00:00"/>
    <s v="Sep"/>
    <s v="Mittwoch"/>
    <s v=" 11:20:00"/>
    <x v="0"/>
    <m/>
    <m/>
    <m/>
    <m/>
    <m/>
    <m/>
    <m/>
    <m/>
    <m/>
    <m/>
    <x v="0"/>
    <x v="0"/>
    <m/>
    <m/>
    <n v="1"/>
    <m/>
    <x v="0"/>
    <m/>
    <m/>
  </r>
  <r>
    <d v="2024-09-18T00:00:00"/>
    <s v="Sep"/>
    <s v="Mittwoch"/>
    <s v=" 11:27:01"/>
    <x v="0"/>
    <m/>
    <m/>
    <m/>
    <n v="1"/>
    <m/>
    <m/>
    <m/>
    <m/>
    <m/>
    <m/>
    <x v="0"/>
    <x v="0"/>
    <m/>
    <m/>
    <m/>
    <m/>
    <x v="0"/>
    <m/>
    <m/>
  </r>
  <r>
    <d v="2024-09-25T00:00:00"/>
    <s v="Sep"/>
    <s v="Mittwoch"/>
    <s v=" 11:29:02"/>
    <x v="0"/>
    <m/>
    <m/>
    <m/>
    <m/>
    <m/>
    <m/>
    <m/>
    <m/>
    <m/>
    <m/>
    <x v="0"/>
    <x v="0"/>
    <m/>
    <m/>
    <n v="1"/>
    <m/>
    <x v="0"/>
    <m/>
    <m/>
  </r>
  <r>
    <d v="2024-09-18T00:00:00"/>
    <s v="Sep"/>
    <s v="Mittwoch"/>
    <s v=" 11:29:09"/>
    <x v="0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1:52:09"/>
    <x v="0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1:53:35"/>
    <x v="0"/>
    <m/>
    <m/>
    <m/>
    <m/>
    <m/>
    <m/>
    <m/>
    <m/>
    <m/>
    <m/>
    <x v="0"/>
    <x v="0"/>
    <m/>
    <n v="1"/>
    <m/>
    <m/>
    <x v="0"/>
    <m/>
    <m/>
  </r>
  <r>
    <d v="2024-09-04T00:00:00"/>
    <s v="Sep"/>
    <s v="Mittwoch"/>
    <s v=" 11:58:14"/>
    <x v="0"/>
    <m/>
    <m/>
    <m/>
    <m/>
    <m/>
    <n v="1"/>
    <m/>
    <m/>
    <m/>
    <m/>
    <x v="0"/>
    <x v="0"/>
    <m/>
    <m/>
    <m/>
    <m/>
    <x v="0"/>
    <m/>
    <m/>
  </r>
  <r>
    <d v="2024-09-04T00:00:00"/>
    <s v="Sep"/>
    <s v="Mittwoch"/>
    <s v=" 11:58:16"/>
    <x v="0"/>
    <m/>
    <m/>
    <m/>
    <m/>
    <m/>
    <m/>
    <m/>
    <m/>
    <m/>
    <m/>
    <x v="0"/>
    <x v="0"/>
    <m/>
    <n v="1"/>
    <m/>
    <m/>
    <x v="0"/>
    <m/>
    <m/>
  </r>
  <r>
    <d v="2024-09-11T00:00:00"/>
    <s v="Sep"/>
    <s v="Mittwoch"/>
    <s v=" 12:01:15"/>
    <x v="1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2:01:39"/>
    <x v="1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2:01:42"/>
    <x v="1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2:04:01"/>
    <x v="1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2:09:54"/>
    <x v="1"/>
    <m/>
    <m/>
    <m/>
    <n v="1"/>
    <m/>
    <m/>
    <m/>
    <m/>
    <m/>
    <m/>
    <x v="0"/>
    <x v="0"/>
    <m/>
    <m/>
    <m/>
    <m/>
    <x v="0"/>
    <m/>
    <m/>
  </r>
  <r>
    <d v="2024-09-11T00:00:00"/>
    <s v="Sep"/>
    <s v="Mittwoch"/>
    <s v=" 12:10:24"/>
    <x v="1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2:10:28"/>
    <x v="1"/>
    <n v="1"/>
    <m/>
    <m/>
    <m/>
    <m/>
    <m/>
    <m/>
    <m/>
    <m/>
    <m/>
    <x v="0"/>
    <x v="0"/>
    <m/>
    <m/>
    <m/>
    <m/>
    <x v="0"/>
    <m/>
    <m/>
  </r>
  <r>
    <d v="2024-09-25T00:00:00"/>
    <s v="Sep"/>
    <s v="Mittwoch"/>
    <s v=" 12:12:10"/>
    <x v="1"/>
    <m/>
    <m/>
    <m/>
    <m/>
    <m/>
    <m/>
    <m/>
    <m/>
    <m/>
    <m/>
    <x v="0"/>
    <x v="0"/>
    <m/>
    <m/>
    <m/>
    <m/>
    <x v="0"/>
    <m/>
    <n v="1"/>
  </r>
  <r>
    <d v="2024-09-25T00:00:00"/>
    <s v="Sep"/>
    <s v="Mittwoch"/>
    <s v=" 12:18:02"/>
    <x v="1"/>
    <m/>
    <m/>
    <m/>
    <n v="1"/>
    <m/>
    <m/>
    <m/>
    <m/>
    <m/>
    <m/>
    <x v="0"/>
    <x v="0"/>
    <m/>
    <m/>
    <m/>
    <m/>
    <x v="0"/>
    <m/>
    <m/>
  </r>
  <r>
    <d v="2024-09-11T00:00:00"/>
    <s v="Sep"/>
    <s v="Mittwoch"/>
    <s v=" 12:18:39"/>
    <x v="1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2:23:23"/>
    <x v="1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2:27:50"/>
    <x v="1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2:36:29"/>
    <x v="1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2:40:35"/>
    <x v="1"/>
    <m/>
    <m/>
    <m/>
    <m/>
    <m/>
    <m/>
    <m/>
    <m/>
    <m/>
    <m/>
    <x v="0"/>
    <x v="0"/>
    <m/>
    <m/>
    <m/>
    <n v="1"/>
    <x v="0"/>
    <m/>
    <m/>
  </r>
  <r>
    <d v="2024-09-25T00:00:00"/>
    <s v="Sep"/>
    <s v="Mittwoch"/>
    <s v=" 12:40:44"/>
    <x v="1"/>
    <m/>
    <m/>
    <m/>
    <m/>
    <m/>
    <m/>
    <m/>
    <m/>
    <m/>
    <m/>
    <x v="0"/>
    <x v="0"/>
    <m/>
    <m/>
    <m/>
    <m/>
    <x v="0"/>
    <m/>
    <n v="1"/>
  </r>
  <r>
    <d v="2024-09-25T00:00:00"/>
    <s v="Sep"/>
    <s v="Mittwoch"/>
    <s v=" 12:44:09"/>
    <x v="1"/>
    <m/>
    <m/>
    <m/>
    <m/>
    <m/>
    <n v="1"/>
    <m/>
    <m/>
    <m/>
    <m/>
    <x v="0"/>
    <x v="0"/>
    <m/>
    <m/>
    <m/>
    <m/>
    <x v="0"/>
    <m/>
    <m/>
  </r>
  <r>
    <d v="2024-09-04T00:00:00"/>
    <s v="Sep"/>
    <s v="Mittwoch"/>
    <s v=" 12:44:15"/>
    <x v="1"/>
    <m/>
    <m/>
    <m/>
    <m/>
    <m/>
    <m/>
    <m/>
    <m/>
    <m/>
    <m/>
    <x v="0"/>
    <x v="0"/>
    <m/>
    <m/>
    <m/>
    <n v="1"/>
    <x v="0"/>
    <m/>
    <m/>
  </r>
  <r>
    <d v="2024-09-25T00:00:00"/>
    <s v="Sep"/>
    <s v="Mittwoch"/>
    <s v=" 12:45:01"/>
    <x v="1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2:50:13"/>
    <x v="1"/>
    <m/>
    <m/>
    <m/>
    <m/>
    <m/>
    <m/>
    <m/>
    <n v="1"/>
    <m/>
    <m/>
    <x v="0"/>
    <x v="0"/>
    <m/>
    <m/>
    <m/>
    <m/>
    <x v="0"/>
    <m/>
    <m/>
  </r>
  <r>
    <d v="2024-09-11T00:00:00"/>
    <s v="Sep"/>
    <s v="Mittwoch"/>
    <s v=" 12:59:54"/>
    <x v="1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3:01:15"/>
    <x v="1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3:02:02"/>
    <x v="1"/>
    <m/>
    <m/>
    <m/>
    <m/>
    <m/>
    <m/>
    <n v="1"/>
    <m/>
    <m/>
    <m/>
    <x v="0"/>
    <x v="0"/>
    <m/>
    <m/>
    <m/>
    <m/>
    <x v="0"/>
    <m/>
    <m/>
  </r>
  <r>
    <d v="2024-09-18T00:00:00"/>
    <s v="Sep"/>
    <s v="Mittwoch"/>
    <s v=" 13:04:15"/>
    <x v="1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3:04:17"/>
    <x v="1"/>
    <m/>
    <m/>
    <m/>
    <m/>
    <m/>
    <m/>
    <m/>
    <n v="1"/>
    <m/>
    <m/>
    <x v="0"/>
    <x v="0"/>
    <m/>
    <m/>
    <m/>
    <m/>
    <x v="0"/>
    <m/>
    <m/>
  </r>
  <r>
    <d v="2024-09-04T00:00:00"/>
    <s v="Sep"/>
    <s v="Mittwoch"/>
    <s v=" 13:05:32"/>
    <x v="1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3:06:45"/>
    <x v="1"/>
    <m/>
    <m/>
    <m/>
    <m/>
    <n v="1"/>
    <m/>
    <m/>
    <m/>
    <m/>
    <m/>
    <x v="0"/>
    <x v="0"/>
    <m/>
    <m/>
    <m/>
    <m/>
    <x v="0"/>
    <m/>
    <m/>
  </r>
  <r>
    <d v="2024-09-11T00:00:00"/>
    <s v="Sep"/>
    <s v="Mittwoch"/>
    <s v=" 13:20:40"/>
    <x v="1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3:20:40"/>
    <x v="1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3:23:23"/>
    <x v="1"/>
    <m/>
    <m/>
    <m/>
    <m/>
    <m/>
    <n v="1"/>
    <m/>
    <m/>
    <m/>
    <m/>
    <x v="0"/>
    <x v="0"/>
    <m/>
    <m/>
    <m/>
    <m/>
    <x v="0"/>
    <m/>
    <m/>
  </r>
  <r>
    <d v="2024-09-11T00:00:00"/>
    <s v="Sep"/>
    <s v="Mittwoch"/>
    <s v=" 13:25:39"/>
    <x v="1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3:28:05"/>
    <x v="1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3:28:54"/>
    <x v="1"/>
    <m/>
    <m/>
    <m/>
    <m/>
    <m/>
    <n v="1"/>
    <m/>
    <m/>
    <m/>
    <m/>
    <x v="0"/>
    <x v="0"/>
    <m/>
    <m/>
    <m/>
    <m/>
    <x v="0"/>
    <m/>
    <m/>
  </r>
  <r>
    <d v="2024-09-18T00:00:00"/>
    <s v="Sep"/>
    <s v="Mittwoch"/>
    <s v=" 13:35:02"/>
    <x v="1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3:35:58"/>
    <x v="1"/>
    <m/>
    <m/>
    <m/>
    <m/>
    <m/>
    <n v="1"/>
    <m/>
    <m/>
    <m/>
    <m/>
    <x v="0"/>
    <x v="0"/>
    <m/>
    <m/>
    <m/>
    <m/>
    <x v="0"/>
    <m/>
    <m/>
  </r>
  <r>
    <d v="2024-09-04T00:00:00"/>
    <s v="Sep"/>
    <s v="Mittwoch"/>
    <s v=" 13:36:57"/>
    <x v="1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3:38:48"/>
    <x v="1"/>
    <m/>
    <m/>
    <m/>
    <m/>
    <m/>
    <m/>
    <m/>
    <m/>
    <m/>
    <m/>
    <x v="0"/>
    <x v="0"/>
    <m/>
    <m/>
    <m/>
    <m/>
    <x v="0"/>
    <m/>
    <n v="1"/>
  </r>
  <r>
    <d v="2024-09-18T00:00:00"/>
    <s v="Sep"/>
    <s v="Mittwoch"/>
    <s v=" 13:44:30"/>
    <x v="1"/>
    <m/>
    <m/>
    <m/>
    <m/>
    <m/>
    <m/>
    <m/>
    <m/>
    <m/>
    <m/>
    <x v="0"/>
    <x v="0"/>
    <m/>
    <m/>
    <m/>
    <m/>
    <x v="0"/>
    <m/>
    <n v="1"/>
  </r>
  <r>
    <d v="2024-09-18T00:00:00"/>
    <s v="Sep"/>
    <s v="Mittwoch"/>
    <s v=" 13:45:45"/>
    <x v="1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3:54:56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4:08:19"/>
    <x v="1"/>
    <m/>
    <m/>
    <m/>
    <n v="1"/>
    <m/>
    <m/>
    <m/>
    <m/>
    <m/>
    <m/>
    <x v="0"/>
    <x v="0"/>
    <m/>
    <m/>
    <m/>
    <m/>
    <x v="0"/>
    <m/>
    <m/>
  </r>
  <r>
    <d v="2024-09-11T00:00:00"/>
    <s v="Sep"/>
    <s v="Mittwoch"/>
    <s v=" 14:12:34"/>
    <x v="1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4:13:14"/>
    <x v="1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4:21:06"/>
    <x v="1"/>
    <m/>
    <m/>
    <m/>
    <m/>
    <m/>
    <n v="1"/>
    <m/>
    <m/>
    <m/>
    <m/>
    <x v="0"/>
    <x v="0"/>
    <m/>
    <m/>
    <m/>
    <m/>
    <x v="0"/>
    <m/>
    <m/>
  </r>
  <r>
    <d v="2024-09-04T00:00:00"/>
    <s v="Sep"/>
    <s v="Mittwoch"/>
    <s v=" 14:24:34"/>
    <x v="1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4:30:46"/>
    <x v="1"/>
    <m/>
    <m/>
    <m/>
    <m/>
    <m/>
    <m/>
    <m/>
    <n v="1"/>
    <m/>
    <m/>
    <x v="0"/>
    <x v="0"/>
    <m/>
    <m/>
    <m/>
    <m/>
    <x v="0"/>
    <m/>
    <m/>
  </r>
  <r>
    <d v="2024-09-04T00:00:00"/>
    <s v="Sep"/>
    <s v="Mittwoch"/>
    <s v=" 14:33:12"/>
    <x v="1"/>
    <m/>
    <m/>
    <m/>
    <n v="1"/>
    <m/>
    <m/>
    <m/>
    <m/>
    <m/>
    <m/>
    <x v="0"/>
    <x v="0"/>
    <m/>
    <m/>
    <m/>
    <m/>
    <x v="0"/>
    <m/>
    <m/>
  </r>
  <r>
    <d v="2024-09-25T00:00:00"/>
    <s v="Sep"/>
    <s v="Mittwoch"/>
    <s v=" 14:37:35"/>
    <x v="1"/>
    <m/>
    <m/>
    <m/>
    <n v="1"/>
    <m/>
    <m/>
    <m/>
    <m/>
    <m/>
    <m/>
    <x v="0"/>
    <x v="0"/>
    <m/>
    <m/>
    <m/>
    <m/>
    <x v="0"/>
    <m/>
    <m/>
  </r>
  <r>
    <d v="2024-09-25T00:00:00"/>
    <s v="Sep"/>
    <s v="Mittwoch"/>
    <s v=" 14:45:15"/>
    <x v="1"/>
    <m/>
    <m/>
    <m/>
    <m/>
    <m/>
    <m/>
    <m/>
    <m/>
    <m/>
    <m/>
    <x v="0"/>
    <x v="0"/>
    <m/>
    <m/>
    <m/>
    <m/>
    <x v="0"/>
    <m/>
    <n v="1"/>
  </r>
  <r>
    <d v="2024-09-04T00:00:00"/>
    <s v="Sep"/>
    <s v="Mittwoch"/>
    <s v=" 14:50:26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4:53:47"/>
    <x v="1"/>
    <m/>
    <m/>
    <m/>
    <m/>
    <m/>
    <m/>
    <m/>
    <m/>
    <m/>
    <n v="1"/>
    <x v="0"/>
    <x v="0"/>
    <m/>
    <m/>
    <m/>
    <m/>
    <x v="0"/>
    <m/>
    <m/>
  </r>
  <r>
    <d v="2024-09-04T00:00:00"/>
    <s v="Sep"/>
    <s v="Mittwoch"/>
    <s v=" 14:57:42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5:03:03"/>
    <x v="1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5:04:04"/>
    <x v="1"/>
    <m/>
    <m/>
    <m/>
    <m/>
    <m/>
    <m/>
    <n v="1"/>
    <m/>
    <m/>
    <m/>
    <x v="0"/>
    <x v="0"/>
    <m/>
    <m/>
    <m/>
    <m/>
    <x v="0"/>
    <m/>
    <m/>
  </r>
  <r>
    <d v="2024-09-25T00:00:00"/>
    <s v="Sep"/>
    <s v="Mittwoch"/>
    <s v=" 15:04:05"/>
    <x v="1"/>
    <m/>
    <n v="1"/>
    <m/>
    <m/>
    <m/>
    <m/>
    <m/>
    <m/>
    <m/>
    <m/>
    <x v="0"/>
    <x v="0"/>
    <m/>
    <m/>
    <m/>
    <m/>
    <x v="0"/>
    <m/>
    <m/>
  </r>
  <r>
    <d v="2024-09-25T00:00:00"/>
    <s v="Sep"/>
    <s v="Mittwoch"/>
    <s v=" 15:08:33"/>
    <x v="1"/>
    <m/>
    <m/>
    <m/>
    <m/>
    <m/>
    <m/>
    <m/>
    <m/>
    <m/>
    <m/>
    <x v="0"/>
    <x v="0"/>
    <m/>
    <m/>
    <m/>
    <m/>
    <x v="0"/>
    <m/>
    <n v="1"/>
  </r>
  <r>
    <d v="2024-09-25T00:00:00"/>
    <s v="Sep"/>
    <s v="Mittwoch"/>
    <s v=" 15:08:35"/>
    <x v="1"/>
    <m/>
    <m/>
    <m/>
    <m/>
    <m/>
    <n v="1"/>
    <m/>
    <m/>
    <m/>
    <m/>
    <x v="0"/>
    <x v="0"/>
    <m/>
    <m/>
    <m/>
    <m/>
    <x v="0"/>
    <m/>
    <m/>
  </r>
  <r>
    <d v="2024-09-18T00:00:00"/>
    <s v="Sep"/>
    <s v="Mittwoch"/>
    <s v=" 15:12:17"/>
    <x v="1"/>
    <m/>
    <m/>
    <m/>
    <m/>
    <m/>
    <n v="1"/>
    <m/>
    <m/>
    <m/>
    <m/>
    <x v="0"/>
    <x v="0"/>
    <m/>
    <m/>
    <m/>
    <m/>
    <x v="0"/>
    <m/>
    <m/>
  </r>
  <r>
    <d v="2024-09-25T00:00:00"/>
    <s v="Sep"/>
    <s v="Mittwoch"/>
    <s v=" 15:15:31"/>
    <x v="1"/>
    <m/>
    <m/>
    <m/>
    <m/>
    <m/>
    <m/>
    <m/>
    <m/>
    <m/>
    <m/>
    <x v="0"/>
    <x v="0"/>
    <m/>
    <m/>
    <m/>
    <m/>
    <x v="0"/>
    <m/>
    <n v="1"/>
  </r>
  <r>
    <d v="2024-09-25T00:00:00"/>
    <s v="Sep"/>
    <s v="Mittwoch"/>
    <s v=" 15:15:33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5:28:24"/>
    <x v="1"/>
    <m/>
    <m/>
    <m/>
    <n v="1"/>
    <m/>
    <m/>
    <m/>
    <m/>
    <m/>
    <m/>
    <x v="0"/>
    <x v="0"/>
    <m/>
    <m/>
    <m/>
    <m/>
    <x v="0"/>
    <m/>
    <m/>
  </r>
  <r>
    <d v="2024-09-18T00:00:00"/>
    <s v="Sep"/>
    <s v="Mittwoch"/>
    <s v=" 15:41:39"/>
    <x v="1"/>
    <m/>
    <m/>
    <m/>
    <n v="1"/>
    <m/>
    <m/>
    <m/>
    <m/>
    <m/>
    <m/>
    <x v="0"/>
    <x v="0"/>
    <m/>
    <m/>
    <m/>
    <m/>
    <x v="0"/>
    <m/>
    <m/>
  </r>
  <r>
    <d v="2024-09-04T00:00:00"/>
    <s v="Sep"/>
    <s v="Mittwoch"/>
    <s v=" 15:43:24"/>
    <x v="1"/>
    <n v="1"/>
    <m/>
    <m/>
    <m/>
    <m/>
    <m/>
    <m/>
    <m/>
    <m/>
    <m/>
    <x v="0"/>
    <x v="0"/>
    <m/>
    <m/>
    <m/>
    <m/>
    <x v="0"/>
    <m/>
    <m/>
  </r>
  <r>
    <d v="2024-09-25T00:00:00"/>
    <s v="Sep"/>
    <s v="Mittwoch"/>
    <s v=" 15:44:18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5:48:54"/>
    <x v="1"/>
    <m/>
    <m/>
    <m/>
    <m/>
    <m/>
    <m/>
    <m/>
    <m/>
    <n v="1"/>
    <m/>
    <x v="0"/>
    <x v="0"/>
    <m/>
    <m/>
    <m/>
    <m/>
    <x v="0"/>
    <m/>
    <m/>
  </r>
  <r>
    <d v="2024-09-18T00:00:00"/>
    <s v="Sep"/>
    <s v="Mittwoch"/>
    <s v=" 15:57:09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5:58:21"/>
    <x v="1"/>
    <m/>
    <m/>
    <m/>
    <m/>
    <m/>
    <m/>
    <m/>
    <m/>
    <n v="1"/>
    <m/>
    <x v="0"/>
    <x v="0"/>
    <m/>
    <m/>
    <m/>
    <m/>
    <x v="0"/>
    <m/>
    <m/>
  </r>
  <r>
    <d v="2024-09-04T00:00:00"/>
    <s v="Sep"/>
    <s v="Mittwoch"/>
    <s v=" 16:01:26"/>
    <x v="2"/>
    <m/>
    <m/>
    <m/>
    <m/>
    <m/>
    <m/>
    <m/>
    <m/>
    <n v="1"/>
    <m/>
    <x v="0"/>
    <x v="0"/>
    <m/>
    <m/>
    <m/>
    <m/>
    <x v="0"/>
    <m/>
    <m/>
  </r>
  <r>
    <d v="2024-09-25T00:00:00"/>
    <s v="Sep"/>
    <s v="Mittwoch"/>
    <s v=" 16:03:11"/>
    <x v="2"/>
    <m/>
    <m/>
    <m/>
    <n v="1"/>
    <m/>
    <m/>
    <m/>
    <m/>
    <m/>
    <m/>
    <x v="0"/>
    <x v="0"/>
    <m/>
    <m/>
    <m/>
    <m/>
    <x v="0"/>
    <m/>
    <m/>
  </r>
  <r>
    <d v="2024-09-25T00:00:00"/>
    <s v="Sep"/>
    <s v="Mittwoch"/>
    <s v=" 16:03:12"/>
    <x v="2"/>
    <m/>
    <m/>
    <m/>
    <m/>
    <m/>
    <m/>
    <m/>
    <m/>
    <m/>
    <m/>
    <x v="0"/>
    <x v="0"/>
    <m/>
    <m/>
    <m/>
    <m/>
    <x v="0"/>
    <m/>
    <n v="1"/>
  </r>
  <r>
    <d v="2024-09-18T00:00:00"/>
    <s v="Sep"/>
    <s v="Mittwoch"/>
    <s v=" 16:12:49"/>
    <x v="2"/>
    <m/>
    <m/>
    <m/>
    <n v="1"/>
    <m/>
    <m/>
    <m/>
    <m/>
    <m/>
    <m/>
    <x v="0"/>
    <x v="0"/>
    <m/>
    <m/>
    <m/>
    <m/>
    <x v="0"/>
    <m/>
    <m/>
  </r>
  <r>
    <d v="2024-09-11T00:00:00"/>
    <s v="Sep"/>
    <s v="Mittwoch"/>
    <s v=" 16:15:41"/>
    <x v="2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6:25:13"/>
    <x v="2"/>
    <m/>
    <m/>
    <m/>
    <m/>
    <m/>
    <m/>
    <m/>
    <m/>
    <n v="1"/>
    <m/>
    <x v="0"/>
    <x v="0"/>
    <m/>
    <m/>
    <m/>
    <m/>
    <x v="0"/>
    <m/>
    <m/>
  </r>
  <r>
    <d v="2024-09-11T00:00:00"/>
    <s v="Sep"/>
    <s v="Mittwoch"/>
    <s v=" 16:25:17"/>
    <x v="2"/>
    <m/>
    <m/>
    <m/>
    <m/>
    <m/>
    <m/>
    <m/>
    <m/>
    <m/>
    <m/>
    <x v="0"/>
    <x v="0"/>
    <m/>
    <m/>
    <m/>
    <m/>
    <x v="0"/>
    <m/>
    <n v="1"/>
  </r>
  <r>
    <d v="2024-09-11T00:00:00"/>
    <s v="Sep"/>
    <s v="Mittwoch"/>
    <s v=" 16:42:37"/>
    <x v="2"/>
    <m/>
    <m/>
    <m/>
    <n v="1"/>
    <m/>
    <m/>
    <m/>
    <m/>
    <m/>
    <m/>
    <x v="0"/>
    <x v="0"/>
    <m/>
    <m/>
    <m/>
    <m/>
    <x v="0"/>
    <m/>
    <m/>
  </r>
  <r>
    <d v="2024-09-11T00:00:00"/>
    <s v="Sep"/>
    <s v="Mittwoch"/>
    <s v=" 16:42:38"/>
    <x v="2"/>
    <m/>
    <m/>
    <m/>
    <n v="1"/>
    <m/>
    <m/>
    <m/>
    <m/>
    <m/>
    <m/>
    <x v="0"/>
    <x v="0"/>
    <m/>
    <m/>
    <m/>
    <m/>
    <x v="0"/>
    <m/>
    <m/>
  </r>
  <r>
    <d v="2024-09-25T00:00:00"/>
    <s v="Sep"/>
    <s v="Mittwoch"/>
    <s v=" 16:47:24"/>
    <x v="2"/>
    <m/>
    <m/>
    <m/>
    <m/>
    <m/>
    <m/>
    <m/>
    <m/>
    <m/>
    <m/>
    <x v="0"/>
    <x v="0"/>
    <m/>
    <m/>
    <m/>
    <m/>
    <x v="0"/>
    <m/>
    <n v="1"/>
  </r>
  <r>
    <d v="2024-09-11T00:00:00"/>
    <s v="Sep"/>
    <s v="Mittwoch"/>
    <s v=" 17:02:56"/>
    <x v="2"/>
    <m/>
    <m/>
    <m/>
    <n v="1"/>
    <m/>
    <m/>
    <m/>
    <m/>
    <m/>
    <m/>
    <x v="0"/>
    <x v="0"/>
    <m/>
    <m/>
    <m/>
    <m/>
    <x v="0"/>
    <m/>
    <m/>
  </r>
  <r>
    <d v="2024-09-04T00:00:00"/>
    <s v="Sep"/>
    <s v="Mittwoch"/>
    <s v=" 17:08:13"/>
    <x v="2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09:02:49"/>
    <x v="0"/>
    <m/>
    <m/>
    <m/>
    <m/>
    <m/>
    <m/>
    <m/>
    <m/>
    <m/>
    <m/>
    <x v="0"/>
    <x v="0"/>
    <m/>
    <m/>
    <m/>
    <m/>
    <x v="0"/>
    <m/>
    <n v="1"/>
  </r>
  <r>
    <d v="2024-09-23T00:00:00"/>
    <s v="Sep"/>
    <s v="Montag"/>
    <s v=" 09:03:27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09:03:37"/>
    <x v="0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09:03:48"/>
    <x v="0"/>
    <m/>
    <m/>
    <m/>
    <m/>
    <m/>
    <n v="1"/>
    <m/>
    <m/>
    <m/>
    <m/>
    <x v="0"/>
    <x v="0"/>
    <m/>
    <m/>
    <m/>
    <m/>
    <x v="0"/>
    <m/>
    <m/>
  </r>
  <r>
    <d v="2024-09-30T00:00:00"/>
    <s v="Sep"/>
    <s v="Montag"/>
    <s v=" 09:04:16"/>
    <x v="0"/>
    <m/>
    <m/>
    <m/>
    <m/>
    <m/>
    <n v="1"/>
    <m/>
    <m/>
    <m/>
    <m/>
    <x v="0"/>
    <x v="0"/>
    <m/>
    <m/>
    <m/>
    <m/>
    <x v="0"/>
    <m/>
    <m/>
  </r>
  <r>
    <d v="2024-09-30T00:00:00"/>
    <s v="Sep"/>
    <s v="Montag"/>
    <s v=" 09:04:19"/>
    <x v="0"/>
    <m/>
    <m/>
    <m/>
    <m/>
    <m/>
    <m/>
    <m/>
    <m/>
    <m/>
    <m/>
    <x v="0"/>
    <x v="0"/>
    <n v="1"/>
    <m/>
    <m/>
    <m/>
    <x v="0"/>
    <m/>
    <m/>
  </r>
  <r>
    <d v="2024-09-02T00:00:00"/>
    <s v="Sep"/>
    <s v="Montag"/>
    <s v=" 09:11:08"/>
    <x v="0"/>
    <m/>
    <m/>
    <m/>
    <m/>
    <m/>
    <m/>
    <m/>
    <m/>
    <m/>
    <m/>
    <x v="0"/>
    <x v="0"/>
    <m/>
    <m/>
    <m/>
    <n v="1"/>
    <x v="0"/>
    <m/>
    <m/>
  </r>
  <r>
    <d v="2024-09-16T00:00:00"/>
    <s v="Sep"/>
    <s v="Montag"/>
    <s v=" 09:12:07"/>
    <x v="0"/>
    <m/>
    <m/>
    <m/>
    <n v="1"/>
    <m/>
    <m/>
    <m/>
    <m/>
    <m/>
    <m/>
    <x v="0"/>
    <x v="0"/>
    <m/>
    <m/>
    <m/>
    <m/>
    <x v="0"/>
    <m/>
    <m/>
  </r>
  <r>
    <d v="2024-09-09T00:00:00"/>
    <s v="Sep"/>
    <s v="Montag"/>
    <s v=" 09:12:26"/>
    <x v="0"/>
    <m/>
    <m/>
    <m/>
    <m/>
    <m/>
    <m/>
    <n v="1"/>
    <m/>
    <m/>
    <m/>
    <x v="0"/>
    <x v="0"/>
    <m/>
    <m/>
    <m/>
    <m/>
    <x v="0"/>
    <m/>
    <m/>
  </r>
  <r>
    <d v="2024-09-09T00:00:00"/>
    <s v="Sep"/>
    <s v="Montag"/>
    <s v=" 09:13:54"/>
    <x v="0"/>
    <m/>
    <m/>
    <m/>
    <m/>
    <m/>
    <m/>
    <n v="1"/>
    <m/>
    <m/>
    <m/>
    <x v="0"/>
    <x v="0"/>
    <m/>
    <m/>
    <m/>
    <m/>
    <x v="0"/>
    <m/>
    <m/>
  </r>
  <r>
    <d v="2024-09-16T00:00:00"/>
    <s v="Sep"/>
    <s v="Montag"/>
    <s v=" 09:16:36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09:17:13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09:18:30"/>
    <x v="0"/>
    <m/>
    <m/>
    <m/>
    <m/>
    <m/>
    <m/>
    <m/>
    <m/>
    <m/>
    <m/>
    <x v="0"/>
    <x v="0"/>
    <m/>
    <n v="1"/>
    <m/>
    <m/>
    <x v="0"/>
    <m/>
    <m/>
  </r>
  <r>
    <d v="2024-09-09T00:00:00"/>
    <s v="Sep"/>
    <s v="Montag"/>
    <s v=" 09:18:31"/>
    <x v="0"/>
    <m/>
    <m/>
    <m/>
    <m/>
    <m/>
    <m/>
    <m/>
    <m/>
    <m/>
    <m/>
    <x v="0"/>
    <x v="0"/>
    <m/>
    <n v="1"/>
    <m/>
    <m/>
    <x v="0"/>
    <m/>
    <m/>
  </r>
  <r>
    <d v="2024-09-09T00:00:00"/>
    <s v="Sep"/>
    <s v="Montag"/>
    <s v=" 09:18:33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09:18:34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09:18:35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09:18:36"/>
    <x v="0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09:21:35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09:21:58"/>
    <x v="0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09:23:43"/>
    <x v="0"/>
    <m/>
    <n v="1"/>
    <m/>
    <m/>
    <m/>
    <m/>
    <m/>
    <m/>
    <m/>
    <m/>
    <x v="0"/>
    <x v="0"/>
    <m/>
    <m/>
    <m/>
    <m/>
    <x v="0"/>
    <m/>
    <m/>
  </r>
  <r>
    <d v="2024-09-30T00:00:00"/>
    <s v="Sep"/>
    <s v="Montag"/>
    <s v=" 09:30:25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09:30:27"/>
    <x v="0"/>
    <m/>
    <n v="1"/>
    <m/>
    <m/>
    <m/>
    <m/>
    <m/>
    <m/>
    <m/>
    <m/>
    <x v="0"/>
    <x v="0"/>
    <m/>
    <m/>
    <m/>
    <m/>
    <x v="0"/>
    <m/>
    <m/>
  </r>
  <r>
    <d v="2024-09-02T00:00:00"/>
    <s v="Sep"/>
    <s v="Montag"/>
    <s v=" 09:34:05"/>
    <x v="0"/>
    <m/>
    <m/>
    <m/>
    <m/>
    <m/>
    <m/>
    <m/>
    <m/>
    <m/>
    <m/>
    <x v="0"/>
    <x v="0"/>
    <m/>
    <m/>
    <m/>
    <n v="1"/>
    <x v="0"/>
    <m/>
    <m/>
  </r>
  <r>
    <d v="2024-09-30T00:00:00"/>
    <s v="Sep"/>
    <s v="Montag"/>
    <s v=" 09:36:54"/>
    <x v="0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09:39:10"/>
    <x v="0"/>
    <m/>
    <m/>
    <m/>
    <m/>
    <m/>
    <n v="1"/>
    <m/>
    <m/>
    <m/>
    <m/>
    <x v="0"/>
    <x v="0"/>
    <m/>
    <m/>
    <m/>
    <m/>
    <x v="0"/>
    <m/>
    <m/>
  </r>
  <r>
    <d v="2024-09-16T00:00:00"/>
    <s v="Sep"/>
    <s v="Montag"/>
    <s v=" 09:39:22"/>
    <x v="0"/>
    <m/>
    <m/>
    <m/>
    <m/>
    <m/>
    <m/>
    <n v="1"/>
    <m/>
    <m/>
    <m/>
    <x v="0"/>
    <x v="0"/>
    <m/>
    <m/>
    <m/>
    <m/>
    <x v="0"/>
    <m/>
    <m/>
  </r>
  <r>
    <d v="2024-09-23T00:00:00"/>
    <s v="Sep"/>
    <s v="Montag"/>
    <s v=" 09:39:43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09:41:51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09:45:46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09:45:49"/>
    <x v="0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09:45:55"/>
    <x v="0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09:45:56"/>
    <x v="0"/>
    <n v="1"/>
    <m/>
    <m/>
    <m/>
    <m/>
    <m/>
    <m/>
    <m/>
    <m/>
    <m/>
    <x v="0"/>
    <x v="0"/>
    <m/>
    <m/>
    <m/>
    <m/>
    <x v="0"/>
    <m/>
    <m/>
  </r>
  <r>
    <d v="2024-09-02T00:00:00"/>
    <s v="Sep"/>
    <s v="Montag"/>
    <s v=" 09:48:15"/>
    <x v="0"/>
    <m/>
    <m/>
    <m/>
    <m/>
    <m/>
    <m/>
    <m/>
    <m/>
    <m/>
    <m/>
    <x v="0"/>
    <x v="0"/>
    <m/>
    <m/>
    <m/>
    <n v="1"/>
    <x v="0"/>
    <m/>
    <m/>
  </r>
  <r>
    <d v="2024-09-09T00:00:00"/>
    <s v="Sep"/>
    <s v="Montag"/>
    <s v=" 09:49:29"/>
    <x v="0"/>
    <m/>
    <m/>
    <m/>
    <m/>
    <m/>
    <n v="1"/>
    <m/>
    <m/>
    <m/>
    <m/>
    <x v="0"/>
    <x v="0"/>
    <m/>
    <m/>
    <m/>
    <m/>
    <x v="0"/>
    <m/>
    <m/>
  </r>
  <r>
    <d v="2024-09-09T00:00:00"/>
    <s v="Sep"/>
    <s v="Montag"/>
    <s v=" 09:55:25"/>
    <x v="0"/>
    <m/>
    <m/>
    <m/>
    <m/>
    <m/>
    <m/>
    <n v="1"/>
    <m/>
    <m/>
    <m/>
    <x v="0"/>
    <x v="0"/>
    <m/>
    <m/>
    <m/>
    <m/>
    <x v="0"/>
    <m/>
    <m/>
  </r>
  <r>
    <d v="2024-09-09T00:00:00"/>
    <s v="Sep"/>
    <s v="Montag"/>
    <s v=" 09:55:40"/>
    <x v="0"/>
    <m/>
    <m/>
    <m/>
    <n v="1"/>
    <m/>
    <m/>
    <m/>
    <m/>
    <m/>
    <m/>
    <x v="0"/>
    <x v="0"/>
    <m/>
    <m/>
    <m/>
    <m/>
    <x v="0"/>
    <m/>
    <m/>
  </r>
  <r>
    <d v="2024-09-02T00:00:00"/>
    <s v="Sep"/>
    <s v="Montag"/>
    <s v=" 10:00:36"/>
    <x v="0"/>
    <m/>
    <m/>
    <m/>
    <n v="1"/>
    <m/>
    <m/>
    <m/>
    <m/>
    <m/>
    <m/>
    <x v="0"/>
    <x v="0"/>
    <m/>
    <m/>
    <m/>
    <m/>
    <x v="0"/>
    <m/>
    <m/>
  </r>
  <r>
    <d v="2024-09-02T00:00:00"/>
    <s v="Sep"/>
    <s v="Montag"/>
    <s v=" 10:00:38"/>
    <x v="0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0:00:50"/>
    <x v="0"/>
    <n v="1"/>
    <m/>
    <m/>
    <m/>
    <m/>
    <m/>
    <m/>
    <m/>
    <m/>
    <m/>
    <x v="0"/>
    <x v="0"/>
    <m/>
    <m/>
    <m/>
    <m/>
    <x v="0"/>
    <m/>
    <m/>
  </r>
  <r>
    <d v="2024-09-23T00:00:00"/>
    <s v="Sep"/>
    <s v="Montag"/>
    <s v=" 10:03:28"/>
    <x v="0"/>
    <m/>
    <m/>
    <m/>
    <m/>
    <m/>
    <m/>
    <n v="1"/>
    <m/>
    <m/>
    <m/>
    <x v="0"/>
    <x v="0"/>
    <m/>
    <m/>
    <m/>
    <m/>
    <x v="0"/>
    <m/>
    <m/>
  </r>
  <r>
    <d v="2024-09-02T00:00:00"/>
    <s v="Sep"/>
    <s v="Montag"/>
    <s v=" 10:04:29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0:06:41"/>
    <x v="0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0:06:54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0:06:57"/>
    <x v="0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0:09:12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0:09:38"/>
    <x v="0"/>
    <m/>
    <m/>
    <m/>
    <m/>
    <m/>
    <m/>
    <n v="1"/>
    <m/>
    <m/>
    <m/>
    <x v="0"/>
    <x v="0"/>
    <m/>
    <m/>
    <m/>
    <m/>
    <x v="0"/>
    <m/>
    <m/>
  </r>
  <r>
    <d v="2024-09-09T00:00:00"/>
    <s v="Sep"/>
    <s v="Montag"/>
    <s v=" 10:12:02"/>
    <x v="0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0:12:09"/>
    <x v="0"/>
    <m/>
    <m/>
    <m/>
    <m/>
    <m/>
    <m/>
    <n v="1"/>
    <m/>
    <m/>
    <m/>
    <x v="0"/>
    <x v="0"/>
    <m/>
    <m/>
    <m/>
    <m/>
    <x v="0"/>
    <m/>
    <m/>
  </r>
  <r>
    <d v="2024-09-02T00:00:00"/>
    <s v="Sep"/>
    <s v="Montag"/>
    <s v=" 10:12:40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0:14:14"/>
    <x v="0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0:16:09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0:16:14"/>
    <x v="0"/>
    <m/>
    <m/>
    <m/>
    <m/>
    <m/>
    <n v="1"/>
    <m/>
    <m/>
    <m/>
    <m/>
    <x v="0"/>
    <x v="0"/>
    <m/>
    <m/>
    <m/>
    <m/>
    <x v="0"/>
    <m/>
    <m/>
  </r>
  <r>
    <d v="2024-09-09T00:00:00"/>
    <s v="Sep"/>
    <s v="Montag"/>
    <s v=" 10:16:42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0:19:34"/>
    <x v="0"/>
    <m/>
    <m/>
    <m/>
    <m/>
    <m/>
    <m/>
    <m/>
    <n v="1"/>
    <m/>
    <m/>
    <x v="0"/>
    <x v="0"/>
    <m/>
    <m/>
    <m/>
    <m/>
    <x v="0"/>
    <m/>
    <m/>
  </r>
  <r>
    <d v="2024-09-02T00:00:00"/>
    <s v="Sep"/>
    <s v="Montag"/>
    <s v=" 10:22:04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0:22:07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0:22:15"/>
    <x v="0"/>
    <m/>
    <m/>
    <m/>
    <m/>
    <m/>
    <m/>
    <m/>
    <m/>
    <m/>
    <m/>
    <x v="0"/>
    <x v="0"/>
    <m/>
    <n v="1"/>
    <m/>
    <m/>
    <x v="0"/>
    <m/>
    <m/>
  </r>
  <r>
    <d v="2024-09-23T00:00:00"/>
    <s v="Sep"/>
    <s v="Montag"/>
    <s v=" 10:27:46"/>
    <x v="0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0:28:15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0:31:13"/>
    <x v="0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0:31:54"/>
    <x v="0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0:34:33"/>
    <x v="0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0:34:49"/>
    <x v="0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0:39:00"/>
    <x v="0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0:39:02"/>
    <x v="0"/>
    <m/>
    <m/>
    <m/>
    <m/>
    <m/>
    <m/>
    <n v="1"/>
    <m/>
    <m/>
    <m/>
    <x v="0"/>
    <x v="0"/>
    <m/>
    <m/>
    <m/>
    <m/>
    <x v="0"/>
    <m/>
    <m/>
  </r>
  <r>
    <d v="2024-09-23T00:00:00"/>
    <s v="Sep"/>
    <s v="Montag"/>
    <s v=" 10:39:52"/>
    <x v="0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0:40:05"/>
    <x v="0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0:42:00"/>
    <x v="0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0:42:41"/>
    <x v="0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0:46:12"/>
    <x v="0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0:48:40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0:48:50"/>
    <x v="0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0:50:16"/>
    <x v="0"/>
    <m/>
    <m/>
    <m/>
    <m/>
    <m/>
    <m/>
    <m/>
    <n v="1"/>
    <m/>
    <m/>
    <x v="0"/>
    <x v="0"/>
    <m/>
    <m/>
    <m/>
    <m/>
    <x v="0"/>
    <m/>
    <m/>
  </r>
  <r>
    <d v="2024-09-02T00:00:00"/>
    <s v="Sep"/>
    <s v="Montag"/>
    <s v=" 10:51:26"/>
    <x v="0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0:52:36"/>
    <x v="0"/>
    <m/>
    <m/>
    <m/>
    <m/>
    <m/>
    <m/>
    <m/>
    <m/>
    <m/>
    <m/>
    <x v="0"/>
    <x v="0"/>
    <m/>
    <n v="1"/>
    <m/>
    <m/>
    <x v="0"/>
    <m/>
    <m/>
  </r>
  <r>
    <d v="2024-09-16T00:00:00"/>
    <s v="Sep"/>
    <s v="Montag"/>
    <s v=" 10:52:39"/>
    <x v="0"/>
    <m/>
    <m/>
    <m/>
    <n v="1"/>
    <m/>
    <m/>
    <m/>
    <m/>
    <m/>
    <m/>
    <x v="0"/>
    <x v="0"/>
    <m/>
    <m/>
    <m/>
    <m/>
    <x v="0"/>
    <m/>
    <m/>
  </r>
  <r>
    <d v="2024-09-02T00:00:00"/>
    <s v="Sep"/>
    <s v="Montag"/>
    <s v=" 10:54:02"/>
    <x v="0"/>
    <m/>
    <m/>
    <m/>
    <m/>
    <m/>
    <m/>
    <m/>
    <n v="1"/>
    <m/>
    <m/>
    <x v="0"/>
    <x v="0"/>
    <m/>
    <m/>
    <m/>
    <m/>
    <x v="0"/>
    <m/>
    <m/>
  </r>
  <r>
    <d v="2024-09-23T00:00:00"/>
    <s v="Sep"/>
    <s v="Montag"/>
    <s v=" 10:54:39"/>
    <x v="0"/>
    <m/>
    <n v="1"/>
    <m/>
    <m/>
    <m/>
    <m/>
    <m/>
    <m/>
    <m/>
    <m/>
    <x v="0"/>
    <x v="0"/>
    <m/>
    <m/>
    <m/>
    <m/>
    <x v="0"/>
    <m/>
    <m/>
  </r>
  <r>
    <d v="2024-09-23T00:00:00"/>
    <s v="Sep"/>
    <s v="Montag"/>
    <s v=" 10:54:46"/>
    <x v="0"/>
    <n v="1"/>
    <m/>
    <m/>
    <m/>
    <m/>
    <m/>
    <m/>
    <m/>
    <m/>
    <m/>
    <x v="0"/>
    <x v="0"/>
    <m/>
    <m/>
    <m/>
    <m/>
    <x v="0"/>
    <m/>
    <m/>
  </r>
  <r>
    <d v="2024-09-23T00:00:00"/>
    <s v="Sep"/>
    <s v="Montag"/>
    <s v=" 10:54:47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0:55:44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0:58:13"/>
    <x v="0"/>
    <m/>
    <n v="1"/>
    <m/>
    <m/>
    <m/>
    <m/>
    <m/>
    <m/>
    <m/>
    <m/>
    <x v="0"/>
    <x v="0"/>
    <m/>
    <m/>
    <m/>
    <m/>
    <x v="0"/>
    <m/>
    <m/>
  </r>
  <r>
    <d v="2024-09-09T00:00:00"/>
    <s v="Sep"/>
    <s v="Montag"/>
    <s v=" 10:58:30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0:59:52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1:01:27"/>
    <x v="0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1:02:05"/>
    <x v="0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1:04:14"/>
    <x v="0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1:05:25"/>
    <x v="0"/>
    <m/>
    <n v="1"/>
    <m/>
    <m/>
    <m/>
    <m/>
    <m/>
    <m/>
    <m/>
    <m/>
    <x v="0"/>
    <x v="0"/>
    <m/>
    <m/>
    <m/>
    <m/>
    <x v="0"/>
    <m/>
    <m/>
  </r>
  <r>
    <d v="2024-09-16T00:00:00"/>
    <s v="Sep"/>
    <s v="Montag"/>
    <s v=" 11:10:32"/>
    <x v="0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1:10:49"/>
    <x v="0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1:11:27"/>
    <x v="0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1:17:50"/>
    <x v="0"/>
    <m/>
    <m/>
    <m/>
    <m/>
    <m/>
    <m/>
    <m/>
    <m/>
    <m/>
    <m/>
    <x v="0"/>
    <x v="0"/>
    <m/>
    <m/>
    <n v="1"/>
    <m/>
    <x v="0"/>
    <m/>
    <m/>
  </r>
  <r>
    <d v="2024-09-23T00:00:00"/>
    <s v="Sep"/>
    <s v="Montag"/>
    <s v=" 11:17:54"/>
    <x v="0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1:20:15"/>
    <x v="0"/>
    <m/>
    <m/>
    <m/>
    <m/>
    <m/>
    <m/>
    <m/>
    <m/>
    <m/>
    <m/>
    <x v="0"/>
    <x v="0"/>
    <m/>
    <m/>
    <n v="1"/>
    <m/>
    <x v="0"/>
    <m/>
    <m/>
  </r>
  <r>
    <d v="2024-09-02T00:00:00"/>
    <s v="Sep"/>
    <s v="Montag"/>
    <s v=" 11:23:46"/>
    <x v="0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1:24:58"/>
    <x v="0"/>
    <m/>
    <n v="1"/>
    <m/>
    <m/>
    <m/>
    <m/>
    <m/>
    <m/>
    <m/>
    <m/>
    <x v="0"/>
    <x v="0"/>
    <m/>
    <m/>
    <m/>
    <m/>
    <x v="0"/>
    <m/>
    <m/>
  </r>
  <r>
    <d v="2024-09-16T00:00:00"/>
    <s v="Sep"/>
    <s v="Montag"/>
    <s v=" 11:24:59"/>
    <x v="0"/>
    <m/>
    <n v="1"/>
    <m/>
    <m/>
    <m/>
    <m/>
    <m/>
    <m/>
    <m/>
    <m/>
    <x v="0"/>
    <x v="0"/>
    <m/>
    <m/>
    <m/>
    <m/>
    <x v="0"/>
    <m/>
    <m/>
  </r>
  <r>
    <d v="2024-09-30T00:00:00"/>
    <s v="Sep"/>
    <s v="Montag"/>
    <s v=" 11:29:55"/>
    <x v="0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1:29:56"/>
    <x v="0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1:30:42"/>
    <x v="0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1:35:28"/>
    <x v="0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1:42:13"/>
    <x v="0"/>
    <m/>
    <m/>
    <m/>
    <m/>
    <m/>
    <m/>
    <m/>
    <m/>
    <m/>
    <m/>
    <x v="0"/>
    <x v="0"/>
    <m/>
    <n v="1"/>
    <m/>
    <m/>
    <x v="0"/>
    <m/>
    <m/>
  </r>
  <r>
    <d v="2024-09-02T00:00:00"/>
    <s v="Sep"/>
    <s v="Montag"/>
    <s v=" 11:45:32"/>
    <x v="0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1:48:30"/>
    <x v="0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1:49:38"/>
    <x v="0"/>
    <m/>
    <m/>
    <m/>
    <m/>
    <m/>
    <m/>
    <m/>
    <m/>
    <m/>
    <m/>
    <x v="0"/>
    <x v="0"/>
    <m/>
    <m/>
    <n v="1"/>
    <m/>
    <x v="0"/>
    <m/>
    <m/>
  </r>
  <r>
    <d v="2024-09-30T00:00:00"/>
    <s v="Sep"/>
    <s v="Montag"/>
    <s v=" 11:53:13"/>
    <x v="0"/>
    <m/>
    <m/>
    <m/>
    <n v="1"/>
    <m/>
    <m/>
    <m/>
    <m/>
    <m/>
    <m/>
    <x v="0"/>
    <x v="0"/>
    <m/>
    <m/>
    <m/>
    <m/>
    <x v="0"/>
    <m/>
    <m/>
  </r>
  <r>
    <d v="2024-09-02T00:00:00"/>
    <s v="Sep"/>
    <s v="Montag"/>
    <s v=" 11:53:27"/>
    <x v="0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1:58:11"/>
    <x v="0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1:58:11"/>
    <x v="0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2:01:53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2:02:11"/>
    <x v="1"/>
    <m/>
    <m/>
    <m/>
    <m/>
    <m/>
    <m/>
    <m/>
    <m/>
    <m/>
    <m/>
    <x v="0"/>
    <x v="0"/>
    <m/>
    <m/>
    <m/>
    <m/>
    <x v="0"/>
    <n v="1"/>
    <m/>
  </r>
  <r>
    <d v="2024-09-30T00:00:00"/>
    <s v="Sep"/>
    <s v="Montag"/>
    <s v=" 12:02:16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2:02:18"/>
    <x v="1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2:03:21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2:03:45"/>
    <x v="1"/>
    <m/>
    <m/>
    <m/>
    <m/>
    <m/>
    <m/>
    <m/>
    <m/>
    <m/>
    <m/>
    <x v="0"/>
    <x v="0"/>
    <m/>
    <n v="1"/>
    <m/>
    <m/>
    <x v="0"/>
    <m/>
    <m/>
  </r>
  <r>
    <d v="2024-09-30T00:00:00"/>
    <s v="Sep"/>
    <s v="Montag"/>
    <s v=" 12:08:35"/>
    <x v="1"/>
    <m/>
    <m/>
    <m/>
    <m/>
    <m/>
    <m/>
    <n v="1"/>
    <m/>
    <m/>
    <m/>
    <x v="0"/>
    <x v="0"/>
    <m/>
    <m/>
    <m/>
    <m/>
    <x v="0"/>
    <m/>
    <m/>
  </r>
  <r>
    <d v="2024-09-09T00:00:00"/>
    <s v="Sep"/>
    <s v="Montag"/>
    <s v=" 12:10:27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2:11:52"/>
    <x v="1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2:14:43"/>
    <x v="1"/>
    <m/>
    <m/>
    <m/>
    <m/>
    <m/>
    <m/>
    <m/>
    <m/>
    <m/>
    <m/>
    <x v="0"/>
    <x v="0"/>
    <m/>
    <n v="1"/>
    <m/>
    <m/>
    <x v="0"/>
    <m/>
    <m/>
  </r>
  <r>
    <d v="2024-09-02T00:00:00"/>
    <s v="Sep"/>
    <s v="Montag"/>
    <s v=" 12:16:58"/>
    <x v="1"/>
    <m/>
    <m/>
    <m/>
    <n v="1"/>
    <m/>
    <m/>
    <m/>
    <m/>
    <m/>
    <m/>
    <x v="0"/>
    <x v="0"/>
    <m/>
    <m/>
    <m/>
    <m/>
    <x v="0"/>
    <m/>
    <m/>
  </r>
  <r>
    <d v="2024-09-02T00:00:00"/>
    <s v="Sep"/>
    <s v="Montag"/>
    <s v=" 12:23:13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2:25:28"/>
    <x v="1"/>
    <m/>
    <n v="1"/>
    <m/>
    <m/>
    <m/>
    <m/>
    <m/>
    <m/>
    <m/>
    <m/>
    <x v="0"/>
    <x v="0"/>
    <m/>
    <m/>
    <m/>
    <m/>
    <x v="0"/>
    <m/>
    <m/>
  </r>
  <r>
    <d v="2024-09-02T00:00:00"/>
    <s v="Sep"/>
    <s v="Montag"/>
    <s v=" 12:25:30"/>
    <x v="1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2:28:26"/>
    <x v="1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2:28:35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2:29:40"/>
    <x v="1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2:32:27"/>
    <x v="1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2:32:56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2:32:59"/>
    <x v="1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2:39:25"/>
    <x v="1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2:40:27"/>
    <x v="1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2:46:09"/>
    <x v="1"/>
    <m/>
    <m/>
    <m/>
    <m/>
    <m/>
    <n v="1"/>
    <m/>
    <m/>
    <m/>
    <m/>
    <x v="0"/>
    <x v="0"/>
    <m/>
    <m/>
    <m/>
    <m/>
    <x v="0"/>
    <m/>
    <m/>
  </r>
  <r>
    <d v="2024-09-16T00:00:00"/>
    <s v="Sep"/>
    <s v="Montag"/>
    <s v=" 12:52:40"/>
    <x v="1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2:53:54"/>
    <x v="1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3:00:36"/>
    <x v="1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3:01:03"/>
    <x v="1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3:01:31"/>
    <x v="1"/>
    <m/>
    <n v="1"/>
    <m/>
    <m/>
    <m/>
    <m/>
    <m/>
    <m/>
    <m/>
    <m/>
    <x v="0"/>
    <x v="0"/>
    <m/>
    <m/>
    <m/>
    <m/>
    <x v="0"/>
    <m/>
    <m/>
  </r>
  <r>
    <d v="2024-09-16T00:00:00"/>
    <s v="Sep"/>
    <s v="Montag"/>
    <s v=" 13:02:56"/>
    <x v="1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3:05:20"/>
    <x v="1"/>
    <m/>
    <m/>
    <m/>
    <m/>
    <m/>
    <m/>
    <m/>
    <m/>
    <m/>
    <m/>
    <x v="0"/>
    <x v="0"/>
    <m/>
    <m/>
    <m/>
    <m/>
    <x v="0"/>
    <m/>
    <n v="1"/>
  </r>
  <r>
    <d v="2024-09-23T00:00:00"/>
    <s v="Sep"/>
    <s v="Montag"/>
    <s v=" 13:06:15"/>
    <x v="1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3:07:09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3:09:32"/>
    <x v="1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3:10:25"/>
    <x v="1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3:14:31"/>
    <x v="1"/>
    <m/>
    <m/>
    <m/>
    <m/>
    <m/>
    <m/>
    <m/>
    <m/>
    <m/>
    <m/>
    <x v="0"/>
    <x v="0"/>
    <m/>
    <m/>
    <n v="1"/>
    <m/>
    <x v="0"/>
    <m/>
    <m/>
  </r>
  <r>
    <d v="2024-09-30T00:00:00"/>
    <s v="Sep"/>
    <s v="Montag"/>
    <s v=" 13:15:56"/>
    <x v="1"/>
    <m/>
    <m/>
    <m/>
    <m/>
    <m/>
    <m/>
    <n v="1"/>
    <m/>
    <m/>
    <m/>
    <x v="0"/>
    <x v="0"/>
    <m/>
    <m/>
    <m/>
    <m/>
    <x v="0"/>
    <m/>
    <m/>
  </r>
  <r>
    <d v="2024-09-09T00:00:00"/>
    <s v="Sep"/>
    <s v="Montag"/>
    <s v=" 13:19:25"/>
    <x v="1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3:34:07"/>
    <x v="1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3:34:48"/>
    <x v="1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3:42:11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3:44:07"/>
    <x v="1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3:44:09"/>
    <x v="1"/>
    <n v="1"/>
    <m/>
    <m/>
    <m/>
    <m/>
    <m/>
    <m/>
    <m/>
    <m/>
    <m/>
    <x v="0"/>
    <x v="0"/>
    <m/>
    <m/>
    <m/>
    <m/>
    <x v="0"/>
    <m/>
    <m/>
  </r>
  <r>
    <d v="2024-09-02T00:00:00"/>
    <s v="Sep"/>
    <s v="Montag"/>
    <s v=" 13:45:01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3:49:53"/>
    <x v="1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3:49:54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3:49:54"/>
    <x v="1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3:49:55"/>
    <x v="1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3:52:58"/>
    <x v="1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3:56:08"/>
    <x v="1"/>
    <m/>
    <n v="1"/>
    <m/>
    <m/>
    <m/>
    <m/>
    <m/>
    <m/>
    <m/>
    <m/>
    <x v="0"/>
    <x v="0"/>
    <m/>
    <m/>
    <m/>
    <m/>
    <x v="0"/>
    <m/>
    <m/>
  </r>
  <r>
    <d v="2024-09-09T00:00:00"/>
    <s v="Sep"/>
    <s v="Montag"/>
    <s v=" 13:57:39"/>
    <x v="1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4:02:59"/>
    <x v="1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4:05:11"/>
    <x v="1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4:08:53"/>
    <x v="1"/>
    <m/>
    <m/>
    <m/>
    <m/>
    <m/>
    <m/>
    <m/>
    <m/>
    <m/>
    <m/>
    <x v="0"/>
    <x v="0"/>
    <m/>
    <n v="1"/>
    <m/>
    <m/>
    <x v="0"/>
    <m/>
    <m/>
  </r>
  <r>
    <d v="2024-09-23T00:00:00"/>
    <s v="Sep"/>
    <s v="Montag"/>
    <s v=" 14:14:13"/>
    <x v="1"/>
    <m/>
    <m/>
    <m/>
    <m/>
    <m/>
    <m/>
    <m/>
    <m/>
    <m/>
    <m/>
    <x v="0"/>
    <x v="0"/>
    <m/>
    <m/>
    <m/>
    <m/>
    <x v="0"/>
    <m/>
    <n v="1"/>
  </r>
  <r>
    <d v="2024-09-23T00:00:00"/>
    <s v="Sep"/>
    <s v="Montag"/>
    <s v=" 14:14:15"/>
    <x v="1"/>
    <m/>
    <m/>
    <m/>
    <m/>
    <m/>
    <m/>
    <m/>
    <m/>
    <m/>
    <m/>
    <x v="0"/>
    <x v="0"/>
    <m/>
    <n v="1"/>
    <m/>
    <m/>
    <x v="0"/>
    <m/>
    <m/>
  </r>
  <r>
    <d v="2024-09-09T00:00:00"/>
    <s v="Sep"/>
    <s v="Montag"/>
    <s v=" 14:20:23"/>
    <x v="1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4:22:18"/>
    <x v="1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4:27:33"/>
    <x v="1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4:34:59"/>
    <x v="1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4:38:45"/>
    <x v="1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4:42:00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4:42:18"/>
    <x v="1"/>
    <m/>
    <n v="1"/>
    <m/>
    <m/>
    <m/>
    <m/>
    <m/>
    <m/>
    <m/>
    <m/>
    <x v="0"/>
    <x v="0"/>
    <m/>
    <m/>
    <m/>
    <m/>
    <x v="0"/>
    <m/>
    <m/>
  </r>
  <r>
    <d v="2024-09-30T00:00:00"/>
    <s v="Sep"/>
    <s v="Montag"/>
    <s v=" 14:42:20"/>
    <x v="1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4:42:37"/>
    <x v="1"/>
    <m/>
    <n v="1"/>
    <m/>
    <m/>
    <m/>
    <m/>
    <m/>
    <m/>
    <m/>
    <m/>
    <x v="0"/>
    <x v="0"/>
    <m/>
    <m/>
    <m/>
    <m/>
    <x v="0"/>
    <m/>
    <m/>
  </r>
  <r>
    <d v="2024-09-23T00:00:00"/>
    <s v="Sep"/>
    <s v="Montag"/>
    <s v=" 14:42:39"/>
    <x v="1"/>
    <m/>
    <m/>
    <m/>
    <n v="1"/>
    <m/>
    <m/>
    <m/>
    <m/>
    <m/>
    <m/>
    <x v="0"/>
    <x v="0"/>
    <m/>
    <m/>
    <m/>
    <m/>
    <x v="0"/>
    <m/>
    <m/>
  </r>
  <r>
    <d v="2024-09-09T00:00:00"/>
    <s v="Sep"/>
    <s v="Montag"/>
    <s v=" 14:44:09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4:51:01"/>
    <x v="1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4:51:03"/>
    <x v="1"/>
    <m/>
    <m/>
    <m/>
    <m/>
    <m/>
    <m/>
    <m/>
    <n v="1"/>
    <m/>
    <m/>
    <x v="0"/>
    <x v="0"/>
    <m/>
    <m/>
    <m/>
    <m/>
    <x v="0"/>
    <m/>
    <m/>
  </r>
  <r>
    <d v="2024-09-02T00:00:00"/>
    <s v="Sep"/>
    <s v="Montag"/>
    <s v=" 14:51:30"/>
    <x v="1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4:52:04"/>
    <x v="1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4:55:54"/>
    <x v="1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4:59:39"/>
    <x v="1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5:04:28"/>
    <x v="1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5:06:50"/>
    <x v="1"/>
    <m/>
    <m/>
    <m/>
    <m/>
    <m/>
    <m/>
    <m/>
    <m/>
    <m/>
    <m/>
    <x v="0"/>
    <x v="0"/>
    <m/>
    <m/>
    <m/>
    <m/>
    <x v="0"/>
    <m/>
    <n v="1"/>
  </r>
  <r>
    <d v="2024-09-23T00:00:00"/>
    <s v="Sep"/>
    <s v="Montag"/>
    <s v=" 15:07:07"/>
    <x v="1"/>
    <m/>
    <m/>
    <m/>
    <m/>
    <m/>
    <m/>
    <n v="1"/>
    <m/>
    <m/>
    <m/>
    <x v="0"/>
    <x v="0"/>
    <m/>
    <m/>
    <m/>
    <m/>
    <x v="0"/>
    <m/>
    <m/>
  </r>
  <r>
    <d v="2024-09-23T00:00:00"/>
    <s v="Sep"/>
    <s v="Montag"/>
    <s v=" 15:07:10"/>
    <x v="1"/>
    <m/>
    <n v="1"/>
    <m/>
    <m/>
    <m/>
    <m/>
    <m/>
    <m/>
    <m/>
    <m/>
    <x v="0"/>
    <x v="0"/>
    <m/>
    <m/>
    <m/>
    <m/>
    <x v="0"/>
    <m/>
    <m/>
  </r>
  <r>
    <d v="2024-09-02T00:00:00"/>
    <s v="Sep"/>
    <s v="Montag"/>
    <s v=" 15:10:25"/>
    <x v="1"/>
    <m/>
    <m/>
    <m/>
    <m/>
    <m/>
    <m/>
    <m/>
    <m/>
    <m/>
    <m/>
    <x v="0"/>
    <x v="0"/>
    <m/>
    <m/>
    <m/>
    <n v="1"/>
    <x v="0"/>
    <m/>
    <m/>
  </r>
  <r>
    <d v="2024-09-02T00:00:00"/>
    <s v="Sep"/>
    <s v="Montag"/>
    <s v=" 15:10:26"/>
    <x v="1"/>
    <m/>
    <m/>
    <m/>
    <n v="1"/>
    <m/>
    <m/>
    <m/>
    <m/>
    <m/>
    <m/>
    <x v="0"/>
    <x v="0"/>
    <m/>
    <m/>
    <m/>
    <m/>
    <x v="0"/>
    <m/>
    <m/>
  </r>
  <r>
    <d v="2024-09-09T00:00:00"/>
    <s v="Sep"/>
    <s v="Montag"/>
    <s v=" 15:12:15"/>
    <x v="1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5:12:19"/>
    <x v="1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5:32:47"/>
    <x v="1"/>
    <n v="1"/>
    <m/>
    <m/>
    <m/>
    <m/>
    <m/>
    <m/>
    <m/>
    <m/>
    <m/>
    <x v="0"/>
    <x v="0"/>
    <m/>
    <m/>
    <m/>
    <m/>
    <x v="0"/>
    <m/>
    <m/>
  </r>
  <r>
    <d v="2024-09-23T00:00:00"/>
    <s v="Sep"/>
    <s v="Montag"/>
    <s v=" 15:32:47"/>
    <x v="1"/>
    <m/>
    <n v="1"/>
    <m/>
    <m/>
    <m/>
    <m/>
    <m/>
    <m/>
    <m/>
    <m/>
    <x v="0"/>
    <x v="0"/>
    <m/>
    <m/>
    <m/>
    <m/>
    <x v="0"/>
    <m/>
    <m/>
  </r>
  <r>
    <d v="2024-09-09T00:00:00"/>
    <s v="Sep"/>
    <s v="Montag"/>
    <s v=" 15:33:46"/>
    <x v="1"/>
    <m/>
    <m/>
    <m/>
    <m/>
    <m/>
    <m/>
    <n v="1"/>
    <m/>
    <m/>
    <m/>
    <x v="0"/>
    <x v="0"/>
    <m/>
    <m/>
    <m/>
    <m/>
    <x v="0"/>
    <m/>
    <m/>
  </r>
  <r>
    <d v="2024-09-30T00:00:00"/>
    <s v="Sep"/>
    <s v="Montag"/>
    <s v=" 15:38:16"/>
    <x v="1"/>
    <m/>
    <m/>
    <m/>
    <m/>
    <m/>
    <m/>
    <n v="1"/>
    <m/>
    <m/>
    <m/>
    <x v="0"/>
    <x v="0"/>
    <m/>
    <m/>
    <m/>
    <m/>
    <x v="0"/>
    <m/>
    <m/>
  </r>
  <r>
    <d v="2024-09-23T00:00:00"/>
    <s v="Sep"/>
    <s v="Montag"/>
    <s v=" 15:39:57"/>
    <x v="1"/>
    <m/>
    <m/>
    <m/>
    <m/>
    <m/>
    <n v="1"/>
    <m/>
    <m/>
    <m/>
    <m/>
    <x v="0"/>
    <x v="0"/>
    <m/>
    <m/>
    <m/>
    <m/>
    <x v="0"/>
    <m/>
    <m/>
  </r>
  <r>
    <d v="2024-09-23T00:00:00"/>
    <s v="Sep"/>
    <s v="Montag"/>
    <s v=" 15:40:34"/>
    <x v="1"/>
    <m/>
    <m/>
    <m/>
    <m/>
    <m/>
    <n v="1"/>
    <m/>
    <m/>
    <m/>
    <m/>
    <x v="0"/>
    <x v="0"/>
    <m/>
    <m/>
    <m/>
    <m/>
    <x v="0"/>
    <m/>
    <m/>
  </r>
  <r>
    <d v="2024-09-02T00:00:00"/>
    <s v="Sep"/>
    <s v="Montag"/>
    <s v=" 15:41:39"/>
    <x v="1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5:42:48"/>
    <x v="1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5:44:37"/>
    <x v="1"/>
    <m/>
    <m/>
    <m/>
    <m/>
    <m/>
    <m/>
    <m/>
    <n v="1"/>
    <m/>
    <m/>
    <x v="0"/>
    <x v="0"/>
    <m/>
    <m/>
    <m/>
    <m/>
    <x v="0"/>
    <m/>
    <m/>
  </r>
  <r>
    <d v="2024-09-02T00:00:00"/>
    <s v="Sep"/>
    <s v="Montag"/>
    <s v=" 15:44:40"/>
    <x v="1"/>
    <m/>
    <m/>
    <m/>
    <m/>
    <m/>
    <m/>
    <n v="1"/>
    <m/>
    <m/>
    <m/>
    <x v="0"/>
    <x v="0"/>
    <m/>
    <m/>
    <m/>
    <m/>
    <x v="0"/>
    <m/>
    <m/>
  </r>
  <r>
    <d v="2024-09-30T00:00:00"/>
    <s v="Sep"/>
    <s v="Montag"/>
    <s v=" 15:44:41"/>
    <x v="1"/>
    <m/>
    <m/>
    <m/>
    <m/>
    <m/>
    <n v="1"/>
    <m/>
    <m/>
    <m/>
    <m/>
    <x v="0"/>
    <x v="0"/>
    <m/>
    <m/>
    <m/>
    <m/>
    <x v="0"/>
    <m/>
    <m/>
  </r>
  <r>
    <d v="2024-09-30T00:00:00"/>
    <s v="Sep"/>
    <s v="Montag"/>
    <s v=" 15:44:43"/>
    <x v="1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5:53:15"/>
    <x v="1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6:00:15"/>
    <x v="2"/>
    <m/>
    <m/>
    <m/>
    <m/>
    <m/>
    <m/>
    <m/>
    <m/>
    <m/>
    <m/>
    <x v="0"/>
    <x v="0"/>
    <m/>
    <n v="1"/>
    <m/>
    <m/>
    <x v="0"/>
    <m/>
    <m/>
  </r>
  <r>
    <d v="2024-09-30T00:00:00"/>
    <s v="Sep"/>
    <s v="Montag"/>
    <s v=" 16:04:18"/>
    <x v="2"/>
    <m/>
    <m/>
    <m/>
    <m/>
    <m/>
    <m/>
    <m/>
    <n v="1"/>
    <m/>
    <m/>
    <x v="0"/>
    <x v="0"/>
    <m/>
    <m/>
    <m/>
    <m/>
    <x v="0"/>
    <m/>
    <m/>
  </r>
  <r>
    <d v="2024-09-23T00:00:00"/>
    <s v="Sep"/>
    <s v="Montag"/>
    <s v=" 16:08:33"/>
    <x v="2"/>
    <m/>
    <n v="1"/>
    <m/>
    <m/>
    <m/>
    <m/>
    <m/>
    <m/>
    <m/>
    <m/>
    <x v="0"/>
    <x v="0"/>
    <m/>
    <m/>
    <m/>
    <m/>
    <x v="0"/>
    <m/>
    <m/>
  </r>
  <r>
    <d v="2024-09-09T00:00:00"/>
    <s v="Sep"/>
    <s v="Montag"/>
    <s v=" 16:10:14"/>
    <x v="2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6:10:15"/>
    <x v="2"/>
    <m/>
    <m/>
    <m/>
    <m/>
    <m/>
    <m/>
    <m/>
    <m/>
    <n v="1"/>
    <m/>
    <x v="0"/>
    <x v="0"/>
    <m/>
    <m/>
    <m/>
    <m/>
    <x v="0"/>
    <m/>
    <m/>
  </r>
  <r>
    <d v="2024-09-09T00:00:00"/>
    <s v="Sep"/>
    <s v="Montag"/>
    <s v=" 16:10:48"/>
    <x v="2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6:16:23"/>
    <x v="2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6:16:25"/>
    <x v="2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6:17:26"/>
    <x v="2"/>
    <m/>
    <m/>
    <m/>
    <m/>
    <m/>
    <n v="1"/>
    <m/>
    <m/>
    <m/>
    <m/>
    <x v="0"/>
    <x v="0"/>
    <m/>
    <m/>
    <m/>
    <m/>
    <x v="0"/>
    <m/>
    <m/>
  </r>
  <r>
    <d v="2024-09-30T00:00:00"/>
    <s v="Sep"/>
    <s v="Montag"/>
    <s v=" 16:17:51"/>
    <x v="2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6:18:27"/>
    <x v="2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6:18:30"/>
    <x v="2"/>
    <m/>
    <m/>
    <m/>
    <m/>
    <m/>
    <n v="1"/>
    <m/>
    <m/>
    <m/>
    <m/>
    <x v="0"/>
    <x v="0"/>
    <m/>
    <m/>
    <m/>
    <m/>
    <x v="0"/>
    <m/>
    <m/>
  </r>
  <r>
    <d v="2024-09-30T00:00:00"/>
    <s v="Sep"/>
    <s v="Montag"/>
    <s v=" 16:24:15"/>
    <x v="2"/>
    <m/>
    <m/>
    <m/>
    <m/>
    <m/>
    <m/>
    <m/>
    <m/>
    <n v="1"/>
    <m/>
    <x v="0"/>
    <x v="0"/>
    <m/>
    <m/>
    <m/>
    <m/>
    <x v="0"/>
    <m/>
    <m/>
  </r>
  <r>
    <d v="2024-09-23T00:00:00"/>
    <s v="Sep"/>
    <s v="Montag"/>
    <s v=" 16:24:44"/>
    <x v="2"/>
    <m/>
    <n v="1"/>
    <m/>
    <m/>
    <m/>
    <m/>
    <m/>
    <m/>
    <m/>
    <m/>
    <x v="0"/>
    <x v="0"/>
    <m/>
    <m/>
    <m/>
    <m/>
    <x v="0"/>
    <m/>
    <m/>
  </r>
  <r>
    <d v="2024-09-30T00:00:00"/>
    <s v="Sep"/>
    <s v="Montag"/>
    <s v=" 16:25:23"/>
    <x v="2"/>
    <m/>
    <m/>
    <m/>
    <m/>
    <m/>
    <m/>
    <m/>
    <m/>
    <m/>
    <m/>
    <x v="0"/>
    <x v="0"/>
    <m/>
    <m/>
    <m/>
    <m/>
    <x v="0"/>
    <m/>
    <n v="1"/>
  </r>
  <r>
    <d v="2024-09-23T00:00:00"/>
    <s v="Sep"/>
    <s v="Montag"/>
    <s v=" 16:25:49"/>
    <x v="2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6:29:07"/>
    <x v="2"/>
    <m/>
    <m/>
    <m/>
    <m/>
    <m/>
    <m/>
    <m/>
    <m/>
    <m/>
    <m/>
    <x v="0"/>
    <x v="0"/>
    <m/>
    <n v="1"/>
    <m/>
    <m/>
    <x v="0"/>
    <m/>
    <m/>
  </r>
  <r>
    <d v="2024-09-09T00:00:00"/>
    <s v="Sep"/>
    <s v="Montag"/>
    <s v=" 16:29:10"/>
    <x v="2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6:30:16"/>
    <x v="2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6:31:59"/>
    <x v="2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6:32:36"/>
    <x v="2"/>
    <m/>
    <n v="1"/>
    <m/>
    <m/>
    <m/>
    <m/>
    <m/>
    <m/>
    <m/>
    <m/>
    <x v="0"/>
    <x v="0"/>
    <m/>
    <m/>
    <m/>
    <m/>
    <x v="0"/>
    <m/>
    <m/>
  </r>
  <r>
    <d v="2024-09-30T00:00:00"/>
    <s v="Sep"/>
    <s v="Montag"/>
    <s v=" 16:32:38"/>
    <x v="2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6:33:05"/>
    <x v="2"/>
    <m/>
    <m/>
    <m/>
    <m/>
    <m/>
    <m/>
    <m/>
    <m/>
    <m/>
    <m/>
    <x v="0"/>
    <x v="0"/>
    <m/>
    <m/>
    <m/>
    <m/>
    <x v="0"/>
    <m/>
    <n v="1"/>
  </r>
  <r>
    <d v="2024-09-23T00:00:00"/>
    <s v="Sep"/>
    <s v="Montag"/>
    <s v=" 16:34:24"/>
    <x v="2"/>
    <m/>
    <m/>
    <m/>
    <m/>
    <m/>
    <m/>
    <m/>
    <m/>
    <n v="1"/>
    <m/>
    <x v="0"/>
    <x v="0"/>
    <m/>
    <m/>
    <m/>
    <m/>
    <x v="0"/>
    <m/>
    <m/>
  </r>
  <r>
    <d v="2024-09-30T00:00:00"/>
    <s v="Sep"/>
    <s v="Montag"/>
    <s v=" 16:35:06"/>
    <x v="2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6:35:51"/>
    <x v="2"/>
    <m/>
    <m/>
    <m/>
    <m/>
    <m/>
    <m/>
    <m/>
    <m/>
    <m/>
    <m/>
    <x v="0"/>
    <x v="0"/>
    <m/>
    <m/>
    <m/>
    <m/>
    <x v="0"/>
    <m/>
    <n v="1"/>
  </r>
  <r>
    <d v="2024-09-09T00:00:00"/>
    <s v="Sep"/>
    <s v="Montag"/>
    <s v=" 16:44:56"/>
    <x v="2"/>
    <m/>
    <m/>
    <m/>
    <n v="1"/>
    <m/>
    <m/>
    <m/>
    <m/>
    <m/>
    <m/>
    <x v="0"/>
    <x v="0"/>
    <m/>
    <m/>
    <m/>
    <m/>
    <x v="0"/>
    <m/>
    <m/>
  </r>
  <r>
    <d v="2024-09-09T00:00:00"/>
    <s v="Sep"/>
    <s v="Montag"/>
    <s v=" 16:45:21"/>
    <x v="2"/>
    <m/>
    <m/>
    <m/>
    <n v="1"/>
    <m/>
    <m/>
    <m/>
    <m/>
    <m/>
    <m/>
    <x v="0"/>
    <x v="0"/>
    <m/>
    <m/>
    <m/>
    <m/>
    <x v="0"/>
    <m/>
    <m/>
  </r>
  <r>
    <d v="2024-09-16T00:00:00"/>
    <s v="Sep"/>
    <s v="Montag"/>
    <s v=" 16:46:16"/>
    <x v="2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6:46:17"/>
    <x v="2"/>
    <m/>
    <m/>
    <m/>
    <m/>
    <m/>
    <m/>
    <m/>
    <m/>
    <m/>
    <m/>
    <x v="0"/>
    <x v="0"/>
    <m/>
    <m/>
    <m/>
    <m/>
    <x v="0"/>
    <m/>
    <n v="1"/>
  </r>
  <r>
    <d v="2024-09-16T00:00:00"/>
    <s v="Sep"/>
    <s v="Montag"/>
    <s v=" 16:46:19"/>
    <x v="2"/>
    <m/>
    <m/>
    <m/>
    <m/>
    <m/>
    <m/>
    <m/>
    <m/>
    <m/>
    <m/>
    <x v="0"/>
    <x v="0"/>
    <m/>
    <m/>
    <m/>
    <m/>
    <x v="0"/>
    <m/>
    <n v="1"/>
  </r>
  <r>
    <d v="2024-09-30T00:00:00"/>
    <s v="Sep"/>
    <s v="Montag"/>
    <s v=" 16:46:26"/>
    <x v="2"/>
    <m/>
    <m/>
    <m/>
    <n v="1"/>
    <m/>
    <m/>
    <m/>
    <m/>
    <m/>
    <m/>
    <x v="0"/>
    <x v="0"/>
    <m/>
    <m/>
    <m/>
    <m/>
    <x v="0"/>
    <m/>
    <m/>
  </r>
  <r>
    <d v="2024-09-02T00:00:00"/>
    <s v="Sep"/>
    <s v="Montag"/>
    <s v=" 16:46:44"/>
    <x v="2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6:46:47"/>
    <x v="2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6:47:28"/>
    <x v="2"/>
    <m/>
    <m/>
    <m/>
    <m/>
    <m/>
    <m/>
    <n v="1"/>
    <m/>
    <m/>
    <m/>
    <x v="0"/>
    <x v="0"/>
    <m/>
    <m/>
    <m/>
    <m/>
    <x v="0"/>
    <m/>
    <m/>
  </r>
  <r>
    <d v="2024-09-16T00:00:00"/>
    <s v="Sep"/>
    <s v="Montag"/>
    <s v=" 16:47:31"/>
    <x v="2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6:49:25"/>
    <x v="2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6:49:26"/>
    <x v="2"/>
    <m/>
    <m/>
    <m/>
    <n v="1"/>
    <m/>
    <m/>
    <m/>
    <m/>
    <m/>
    <m/>
    <x v="0"/>
    <x v="0"/>
    <m/>
    <m/>
    <m/>
    <m/>
    <x v="0"/>
    <m/>
    <m/>
  </r>
  <r>
    <d v="2024-09-30T00:00:00"/>
    <s v="Sep"/>
    <s v="Montag"/>
    <s v=" 16:51:37"/>
    <x v="2"/>
    <m/>
    <m/>
    <m/>
    <m/>
    <m/>
    <m/>
    <m/>
    <m/>
    <m/>
    <m/>
    <x v="0"/>
    <x v="0"/>
    <m/>
    <m/>
    <n v="1"/>
    <m/>
    <x v="0"/>
    <m/>
    <m/>
  </r>
  <r>
    <d v="2024-09-23T00:00:00"/>
    <s v="Sep"/>
    <s v="Montag"/>
    <s v=" 16:56:12"/>
    <x v="2"/>
    <m/>
    <m/>
    <m/>
    <n v="1"/>
    <m/>
    <m/>
    <m/>
    <m/>
    <m/>
    <m/>
    <x v="0"/>
    <x v="0"/>
    <m/>
    <m/>
    <m/>
    <m/>
    <x v="0"/>
    <m/>
    <m/>
  </r>
  <r>
    <d v="2024-09-23T00:00:00"/>
    <s v="Sep"/>
    <s v="Montag"/>
    <s v=" 16:56:13"/>
    <x v="2"/>
    <m/>
    <m/>
    <m/>
    <m/>
    <m/>
    <m/>
    <m/>
    <m/>
    <m/>
    <m/>
    <x v="0"/>
    <x v="0"/>
    <m/>
    <m/>
    <m/>
    <m/>
    <x v="0"/>
    <m/>
    <n v="1"/>
  </r>
  <r>
    <d v="2024-09-02T00:00:00"/>
    <s v="Sep"/>
    <s v="Montag"/>
    <s v=" 16:57:42"/>
    <x v="2"/>
    <m/>
    <m/>
    <m/>
    <m/>
    <m/>
    <m/>
    <m/>
    <m/>
    <n v="1"/>
    <m/>
    <x v="0"/>
    <x v="0"/>
    <m/>
    <m/>
    <m/>
    <m/>
    <x v="0"/>
    <m/>
    <m/>
  </r>
  <r>
    <d v="2024-09-02T00:00:00"/>
    <s v="Sep"/>
    <s v="Montag"/>
    <s v=" 17:10:15"/>
    <x v="2"/>
    <m/>
    <m/>
    <m/>
    <m/>
    <m/>
    <n v="1"/>
    <m/>
    <m/>
    <m/>
    <m/>
    <x v="0"/>
    <x v="0"/>
    <m/>
    <m/>
    <m/>
    <m/>
    <x v="0"/>
    <m/>
    <m/>
  </r>
  <r>
    <d v="2024-09-30T00:00:00"/>
    <s v="Sep"/>
    <s v="Montag"/>
    <s v=" 17:11:20"/>
    <x v="2"/>
    <m/>
    <m/>
    <m/>
    <m/>
    <m/>
    <m/>
    <m/>
    <m/>
    <n v="1"/>
    <m/>
    <x v="0"/>
    <x v="0"/>
    <m/>
    <m/>
    <m/>
    <m/>
    <x v="0"/>
    <m/>
    <m/>
  </r>
  <r>
    <d v="2024-09-16T00:00:00"/>
    <s v="Sep"/>
    <s v="Montag"/>
    <s v=" 17:20:05"/>
    <x v="2"/>
    <m/>
    <m/>
    <m/>
    <m/>
    <m/>
    <m/>
    <n v="1"/>
    <m/>
    <m/>
    <m/>
    <x v="0"/>
    <x v="0"/>
    <m/>
    <m/>
    <m/>
    <m/>
    <x v="0"/>
    <m/>
    <m/>
  </r>
  <r>
    <d v="2024-09-16T00:00:00"/>
    <s v="Sep"/>
    <s v="Montag"/>
    <s v=" 17:20:06"/>
    <x v="2"/>
    <m/>
    <m/>
    <m/>
    <m/>
    <m/>
    <m/>
    <n v="1"/>
    <m/>
    <m/>
    <m/>
    <x v="0"/>
    <x v="0"/>
    <m/>
    <m/>
    <m/>
    <m/>
    <x v="0"/>
    <m/>
    <m/>
  </r>
  <r>
    <d v="2024-09-21T00:00:00"/>
    <s v="Sep"/>
    <s v="Samstag"/>
    <s v=" 09:28:02"/>
    <x v="3"/>
    <m/>
    <m/>
    <m/>
    <m/>
    <m/>
    <m/>
    <m/>
    <m/>
    <m/>
    <m/>
    <x v="0"/>
    <x v="0"/>
    <m/>
    <m/>
    <m/>
    <m/>
    <x v="0"/>
    <m/>
    <n v="1"/>
  </r>
  <r>
    <d v="2024-09-07T00:00:00"/>
    <s v="Sep"/>
    <s v="Samstag"/>
    <s v=" 09:39:14"/>
    <x v="3"/>
    <m/>
    <m/>
    <m/>
    <m/>
    <m/>
    <m/>
    <m/>
    <m/>
    <n v="1"/>
    <m/>
    <x v="0"/>
    <x v="0"/>
    <m/>
    <m/>
    <m/>
    <m/>
    <x v="0"/>
    <m/>
    <m/>
  </r>
  <r>
    <d v="2024-09-07T00:00:00"/>
    <s v="Sep"/>
    <s v="Samstag"/>
    <s v=" 09:39:15"/>
    <x v="3"/>
    <m/>
    <m/>
    <m/>
    <m/>
    <m/>
    <m/>
    <m/>
    <m/>
    <n v="1"/>
    <m/>
    <x v="0"/>
    <x v="0"/>
    <m/>
    <m/>
    <m/>
    <m/>
    <x v="0"/>
    <m/>
    <m/>
  </r>
  <r>
    <d v="2024-09-21T00:00:00"/>
    <s v="Sep"/>
    <s v="Samstag"/>
    <s v=" 09:43:03"/>
    <x v="3"/>
    <m/>
    <m/>
    <m/>
    <m/>
    <m/>
    <m/>
    <m/>
    <m/>
    <n v="1"/>
    <m/>
    <x v="0"/>
    <x v="0"/>
    <m/>
    <m/>
    <m/>
    <m/>
    <x v="0"/>
    <m/>
    <m/>
  </r>
  <r>
    <d v="2024-09-07T00:00:00"/>
    <s v="Sep"/>
    <s v="Samstag"/>
    <s v=" 09:46:19"/>
    <x v="3"/>
    <m/>
    <m/>
    <m/>
    <m/>
    <m/>
    <m/>
    <m/>
    <m/>
    <n v="1"/>
    <m/>
    <x v="0"/>
    <x v="0"/>
    <m/>
    <m/>
    <m/>
    <m/>
    <x v="0"/>
    <m/>
    <m/>
  </r>
  <r>
    <d v="2024-09-14T00:00:00"/>
    <s v="Sep"/>
    <s v="Samstag"/>
    <s v=" 09:47:51"/>
    <x v="3"/>
    <m/>
    <m/>
    <m/>
    <m/>
    <m/>
    <m/>
    <n v="1"/>
    <m/>
    <m/>
    <m/>
    <x v="0"/>
    <x v="0"/>
    <m/>
    <m/>
    <m/>
    <m/>
    <x v="0"/>
    <m/>
    <m/>
  </r>
  <r>
    <d v="2024-09-07T00:00:00"/>
    <s v="Sep"/>
    <s v="Samstag"/>
    <s v=" 09:50:18"/>
    <x v="3"/>
    <m/>
    <m/>
    <m/>
    <m/>
    <m/>
    <m/>
    <m/>
    <m/>
    <n v="1"/>
    <m/>
    <x v="0"/>
    <x v="0"/>
    <m/>
    <m/>
    <m/>
    <m/>
    <x v="0"/>
    <m/>
    <m/>
  </r>
  <r>
    <d v="2024-09-07T00:00:00"/>
    <s v="Sep"/>
    <s v="Samstag"/>
    <s v=" 09:50:21"/>
    <x v="3"/>
    <m/>
    <m/>
    <m/>
    <n v="1"/>
    <m/>
    <m/>
    <m/>
    <m/>
    <m/>
    <m/>
    <x v="0"/>
    <x v="0"/>
    <m/>
    <m/>
    <m/>
    <m/>
    <x v="0"/>
    <m/>
    <m/>
  </r>
  <r>
    <d v="2024-09-28T00:00:00"/>
    <s v="Sep"/>
    <s v="Samstag"/>
    <s v=" 09:53:49"/>
    <x v="3"/>
    <m/>
    <m/>
    <m/>
    <m/>
    <m/>
    <m/>
    <m/>
    <m/>
    <n v="1"/>
    <m/>
    <x v="0"/>
    <x v="0"/>
    <m/>
    <m/>
    <m/>
    <m/>
    <x v="0"/>
    <m/>
    <m/>
  </r>
  <r>
    <d v="2024-09-28T00:00:00"/>
    <s v="Sep"/>
    <s v="Samstag"/>
    <s v=" 09:53:51"/>
    <x v="3"/>
    <n v="1"/>
    <m/>
    <m/>
    <m/>
    <m/>
    <m/>
    <m/>
    <m/>
    <m/>
    <m/>
    <x v="0"/>
    <x v="0"/>
    <m/>
    <m/>
    <m/>
    <m/>
    <x v="0"/>
    <m/>
    <m/>
  </r>
  <r>
    <d v="2024-09-21T00:00:00"/>
    <s v="Sep"/>
    <s v="Samstag"/>
    <s v=" 09:56:35"/>
    <x v="3"/>
    <m/>
    <m/>
    <m/>
    <m/>
    <n v="1"/>
    <m/>
    <m/>
    <m/>
    <m/>
    <m/>
    <x v="0"/>
    <x v="0"/>
    <m/>
    <m/>
    <m/>
    <m/>
    <x v="0"/>
    <m/>
    <m/>
  </r>
  <r>
    <d v="2024-09-07T00:00:00"/>
    <s v="Sep"/>
    <s v="Samstag"/>
    <s v=" 09:59:37"/>
    <x v="3"/>
    <m/>
    <m/>
    <m/>
    <m/>
    <m/>
    <m/>
    <m/>
    <m/>
    <n v="1"/>
    <m/>
    <x v="0"/>
    <x v="0"/>
    <m/>
    <m/>
    <m/>
    <m/>
    <x v="0"/>
    <m/>
    <m/>
  </r>
  <r>
    <d v="2024-09-07T00:00:00"/>
    <s v="Sep"/>
    <s v="Samstag"/>
    <s v=" 09:59:38"/>
    <x v="3"/>
    <m/>
    <m/>
    <m/>
    <m/>
    <m/>
    <m/>
    <m/>
    <m/>
    <m/>
    <m/>
    <x v="0"/>
    <x v="0"/>
    <m/>
    <m/>
    <m/>
    <m/>
    <x v="0"/>
    <m/>
    <n v="1"/>
  </r>
  <r>
    <d v="2024-09-07T00:00:00"/>
    <s v="Sep"/>
    <s v="Samstag"/>
    <s v=" 10:13:20"/>
    <x v="3"/>
    <m/>
    <m/>
    <m/>
    <m/>
    <m/>
    <m/>
    <m/>
    <n v="1"/>
    <m/>
    <m/>
    <x v="0"/>
    <x v="0"/>
    <m/>
    <m/>
    <m/>
    <m/>
    <x v="0"/>
    <m/>
    <m/>
  </r>
  <r>
    <d v="2024-09-07T00:00:00"/>
    <s v="Sep"/>
    <s v="Samstag"/>
    <s v=" 10:13:21"/>
    <x v="3"/>
    <m/>
    <m/>
    <m/>
    <m/>
    <m/>
    <m/>
    <n v="1"/>
    <m/>
    <m/>
    <m/>
    <x v="0"/>
    <x v="0"/>
    <m/>
    <m/>
    <m/>
    <m/>
    <x v="0"/>
    <m/>
    <m/>
  </r>
  <r>
    <d v="2024-09-14T00:00:00"/>
    <s v="Sep"/>
    <s v="Samstag"/>
    <s v=" 10:14:26"/>
    <x v="3"/>
    <m/>
    <m/>
    <m/>
    <m/>
    <m/>
    <n v="1"/>
    <m/>
    <m/>
    <m/>
    <m/>
    <x v="0"/>
    <x v="0"/>
    <m/>
    <m/>
    <m/>
    <m/>
    <x v="0"/>
    <m/>
    <m/>
  </r>
  <r>
    <d v="2024-09-14T00:00:00"/>
    <s v="Sep"/>
    <s v="Samstag"/>
    <s v=" 10:14:28"/>
    <x v="3"/>
    <m/>
    <m/>
    <m/>
    <m/>
    <m/>
    <n v="1"/>
    <m/>
    <m/>
    <m/>
    <m/>
    <x v="0"/>
    <x v="0"/>
    <m/>
    <m/>
    <m/>
    <m/>
    <x v="0"/>
    <m/>
    <m/>
  </r>
  <r>
    <d v="2024-09-07T00:00:00"/>
    <s v="Sep"/>
    <s v="Samstag"/>
    <s v=" 10:18:43"/>
    <x v="3"/>
    <m/>
    <m/>
    <m/>
    <n v="1"/>
    <m/>
    <m/>
    <m/>
    <m/>
    <m/>
    <m/>
    <x v="0"/>
    <x v="0"/>
    <m/>
    <m/>
    <m/>
    <m/>
    <x v="0"/>
    <m/>
    <m/>
  </r>
  <r>
    <d v="2024-09-07T00:00:00"/>
    <s v="Sep"/>
    <s v="Samstag"/>
    <s v=" 10:30:07"/>
    <x v="3"/>
    <m/>
    <m/>
    <m/>
    <n v="1"/>
    <m/>
    <m/>
    <m/>
    <m/>
    <m/>
    <m/>
    <x v="0"/>
    <x v="0"/>
    <m/>
    <m/>
    <m/>
    <m/>
    <x v="0"/>
    <m/>
    <m/>
  </r>
  <r>
    <d v="2024-09-07T00:00:00"/>
    <s v="Sep"/>
    <s v="Samstag"/>
    <s v=" 10:30:08"/>
    <x v="3"/>
    <m/>
    <m/>
    <m/>
    <m/>
    <m/>
    <m/>
    <m/>
    <m/>
    <n v="1"/>
    <m/>
    <x v="0"/>
    <x v="0"/>
    <m/>
    <m/>
    <m/>
    <m/>
    <x v="0"/>
    <m/>
    <m/>
  </r>
  <r>
    <d v="2024-09-28T00:00:00"/>
    <s v="Sep"/>
    <s v="Samstag"/>
    <s v=" 10:43:53"/>
    <x v="3"/>
    <m/>
    <n v="1"/>
    <m/>
    <m/>
    <m/>
    <m/>
    <m/>
    <m/>
    <m/>
    <m/>
    <x v="0"/>
    <x v="0"/>
    <m/>
    <m/>
    <m/>
    <m/>
    <x v="0"/>
    <m/>
    <m/>
  </r>
  <r>
    <d v="2024-09-28T00:00:00"/>
    <s v="Sep"/>
    <s v="Samstag"/>
    <s v=" 10:43:54"/>
    <x v="3"/>
    <m/>
    <m/>
    <m/>
    <n v="1"/>
    <m/>
    <m/>
    <m/>
    <m/>
    <m/>
    <m/>
    <x v="0"/>
    <x v="0"/>
    <m/>
    <m/>
    <m/>
    <m/>
    <x v="0"/>
    <m/>
    <m/>
  </r>
  <r>
    <d v="2024-09-21T00:00:00"/>
    <s v="Sep"/>
    <s v="Samstag"/>
    <s v=" 10:52:40"/>
    <x v="3"/>
    <m/>
    <m/>
    <m/>
    <n v="1"/>
    <m/>
    <m/>
    <m/>
    <m/>
    <m/>
    <m/>
    <x v="0"/>
    <x v="0"/>
    <m/>
    <m/>
    <m/>
    <m/>
    <x v="0"/>
    <m/>
    <m/>
  </r>
  <r>
    <d v="2024-09-28T00:00:00"/>
    <s v="Sep"/>
    <s v="Samstag"/>
    <s v=" 10:54:41"/>
    <x v="3"/>
    <m/>
    <n v="1"/>
    <m/>
    <m/>
    <m/>
    <m/>
    <m/>
    <m/>
    <m/>
    <m/>
    <x v="0"/>
    <x v="0"/>
    <m/>
    <m/>
    <m/>
    <m/>
    <x v="0"/>
    <m/>
    <m/>
  </r>
  <r>
    <d v="2024-09-21T00:00:00"/>
    <s v="Sep"/>
    <s v="Samstag"/>
    <s v=" 10:59:14"/>
    <x v="3"/>
    <m/>
    <m/>
    <m/>
    <m/>
    <m/>
    <m/>
    <m/>
    <m/>
    <m/>
    <m/>
    <x v="0"/>
    <x v="0"/>
    <m/>
    <n v="1"/>
    <m/>
    <m/>
    <x v="0"/>
    <m/>
    <m/>
  </r>
  <r>
    <d v="2024-09-07T00:00:00"/>
    <s v="Sep"/>
    <s v="Samstag"/>
    <s v=" 11:03:26"/>
    <x v="3"/>
    <m/>
    <m/>
    <m/>
    <m/>
    <m/>
    <m/>
    <m/>
    <m/>
    <m/>
    <m/>
    <x v="0"/>
    <x v="0"/>
    <m/>
    <n v="1"/>
    <m/>
    <m/>
    <x v="0"/>
    <m/>
    <m/>
  </r>
  <r>
    <d v="2024-09-07T00:00:00"/>
    <s v="Sep"/>
    <s v="Samstag"/>
    <s v=" 11:03:27"/>
    <x v="3"/>
    <m/>
    <m/>
    <m/>
    <m/>
    <m/>
    <m/>
    <m/>
    <m/>
    <m/>
    <m/>
    <x v="0"/>
    <x v="0"/>
    <m/>
    <n v="1"/>
    <m/>
    <m/>
    <x v="0"/>
    <m/>
    <m/>
  </r>
  <r>
    <d v="2024-09-07T00:00:00"/>
    <s v="Sep"/>
    <s v="Samstag"/>
    <s v=" 11:03:30"/>
    <x v="3"/>
    <m/>
    <m/>
    <m/>
    <m/>
    <m/>
    <m/>
    <m/>
    <n v="1"/>
    <m/>
    <m/>
    <x v="0"/>
    <x v="0"/>
    <m/>
    <m/>
    <m/>
    <m/>
    <x v="0"/>
    <m/>
    <m/>
  </r>
  <r>
    <d v="2024-09-07T00:00:00"/>
    <s v="Sep"/>
    <s v="Samstag"/>
    <s v=" 11:03:31"/>
    <x v="3"/>
    <m/>
    <m/>
    <m/>
    <m/>
    <m/>
    <m/>
    <m/>
    <n v="1"/>
    <m/>
    <m/>
    <x v="0"/>
    <x v="0"/>
    <m/>
    <m/>
    <m/>
    <m/>
    <x v="0"/>
    <m/>
    <m/>
  </r>
  <r>
    <d v="2024-09-07T00:00:00"/>
    <s v="Sep"/>
    <s v="Samstag"/>
    <s v=" 11:03:32"/>
    <x v="3"/>
    <m/>
    <m/>
    <m/>
    <m/>
    <m/>
    <m/>
    <n v="1"/>
    <m/>
    <m/>
    <m/>
    <x v="0"/>
    <x v="0"/>
    <m/>
    <m/>
    <m/>
    <m/>
    <x v="0"/>
    <m/>
    <m/>
  </r>
  <r>
    <d v="2024-09-07T00:00:00"/>
    <s v="Sep"/>
    <s v="Samstag"/>
    <s v=" 11:03:33"/>
    <x v="3"/>
    <m/>
    <m/>
    <m/>
    <m/>
    <m/>
    <m/>
    <n v="1"/>
    <m/>
    <m/>
    <m/>
    <x v="0"/>
    <x v="0"/>
    <m/>
    <m/>
    <m/>
    <m/>
    <x v="0"/>
    <m/>
    <m/>
  </r>
  <r>
    <d v="2024-09-28T00:00:00"/>
    <s v="Sep"/>
    <s v="Samstag"/>
    <s v=" 11:15:16"/>
    <x v="3"/>
    <n v="1"/>
    <m/>
    <m/>
    <m/>
    <m/>
    <m/>
    <m/>
    <m/>
    <m/>
    <m/>
    <x v="0"/>
    <x v="0"/>
    <m/>
    <m/>
    <m/>
    <m/>
    <x v="0"/>
    <m/>
    <m/>
  </r>
  <r>
    <d v="2024-09-28T00:00:00"/>
    <s v="Sep"/>
    <s v="Samstag"/>
    <s v=" 11:19:24"/>
    <x v="3"/>
    <m/>
    <m/>
    <m/>
    <n v="1"/>
    <m/>
    <m/>
    <m/>
    <m/>
    <m/>
    <m/>
    <x v="0"/>
    <x v="0"/>
    <m/>
    <m/>
    <m/>
    <m/>
    <x v="0"/>
    <m/>
    <m/>
  </r>
  <r>
    <d v="2024-09-07T00:00:00"/>
    <s v="Sep"/>
    <s v="Samstag"/>
    <s v=" 11:27:23"/>
    <x v="3"/>
    <m/>
    <n v="1"/>
    <m/>
    <m/>
    <m/>
    <m/>
    <m/>
    <m/>
    <m/>
    <m/>
    <x v="0"/>
    <x v="0"/>
    <m/>
    <m/>
    <m/>
    <m/>
    <x v="0"/>
    <m/>
    <m/>
  </r>
  <r>
    <d v="2024-09-21T00:00:00"/>
    <s v="Sep"/>
    <s v="Samstag"/>
    <s v=" 11:29:02"/>
    <x v="3"/>
    <n v="1"/>
    <m/>
    <m/>
    <m/>
    <m/>
    <m/>
    <m/>
    <m/>
    <m/>
    <m/>
    <x v="0"/>
    <x v="0"/>
    <m/>
    <m/>
    <m/>
    <m/>
    <x v="0"/>
    <m/>
    <m/>
  </r>
  <r>
    <d v="2024-09-14T00:00:00"/>
    <s v="Sep"/>
    <s v="Samstag"/>
    <s v=" 11:29:49"/>
    <x v="3"/>
    <m/>
    <m/>
    <m/>
    <n v="1"/>
    <m/>
    <m/>
    <m/>
    <m/>
    <m/>
    <m/>
    <x v="0"/>
    <x v="0"/>
    <m/>
    <m/>
    <m/>
    <m/>
    <x v="0"/>
    <m/>
    <m/>
  </r>
  <r>
    <d v="2024-09-14T00:00:00"/>
    <s v="Sep"/>
    <s v="Samstag"/>
    <s v=" 11:29:52"/>
    <x v="3"/>
    <m/>
    <m/>
    <m/>
    <n v="1"/>
    <m/>
    <m/>
    <m/>
    <m/>
    <m/>
    <m/>
    <x v="0"/>
    <x v="0"/>
    <m/>
    <m/>
    <m/>
    <m/>
    <x v="0"/>
    <m/>
    <m/>
  </r>
  <r>
    <d v="2024-09-28T00:00:00"/>
    <s v="Sep"/>
    <s v="Samstag"/>
    <s v=" 11:30:35"/>
    <x v="3"/>
    <m/>
    <m/>
    <m/>
    <m/>
    <m/>
    <n v="1"/>
    <m/>
    <m/>
    <m/>
    <m/>
    <x v="0"/>
    <x v="0"/>
    <m/>
    <m/>
    <m/>
    <m/>
    <x v="0"/>
    <m/>
    <m/>
  </r>
  <r>
    <d v="2024-09-14T00:00:00"/>
    <s v="Sep"/>
    <s v="Samstag"/>
    <s v=" 11:38:35"/>
    <x v="3"/>
    <m/>
    <m/>
    <m/>
    <m/>
    <m/>
    <m/>
    <m/>
    <m/>
    <m/>
    <m/>
    <x v="0"/>
    <x v="0"/>
    <m/>
    <m/>
    <m/>
    <m/>
    <x v="0"/>
    <m/>
    <n v="1"/>
  </r>
  <r>
    <d v="2024-09-07T00:00:00"/>
    <s v="Sep"/>
    <s v="Samstag"/>
    <s v=" 11:39:16"/>
    <x v="3"/>
    <m/>
    <m/>
    <m/>
    <m/>
    <m/>
    <n v="1"/>
    <m/>
    <m/>
    <m/>
    <m/>
    <x v="0"/>
    <x v="0"/>
    <m/>
    <m/>
    <m/>
    <m/>
    <x v="0"/>
    <m/>
    <m/>
  </r>
  <r>
    <d v="2024-09-07T00:00:00"/>
    <s v="Sep"/>
    <s v="Samstag"/>
    <s v=" 11:39:17"/>
    <x v="3"/>
    <m/>
    <m/>
    <m/>
    <n v="1"/>
    <m/>
    <m/>
    <m/>
    <m/>
    <m/>
    <m/>
    <x v="0"/>
    <x v="0"/>
    <m/>
    <m/>
    <m/>
    <m/>
    <x v="0"/>
    <m/>
    <m/>
  </r>
  <r>
    <d v="2024-09-14T00:00:00"/>
    <s v="Sep"/>
    <s v="Samstag"/>
    <s v=" 11:40:26"/>
    <x v="3"/>
    <m/>
    <m/>
    <m/>
    <m/>
    <m/>
    <n v="1"/>
    <m/>
    <m/>
    <m/>
    <m/>
    <x v="0"/>
    <x v="0"/>
    <m/>
    <m/>
    <m/>
    <m/>
    <x v="0"/>
    <m/>
    <m/>
  </r>
  <r>
    <d v="2024-09-21T00:00:00"/>
    <s v="Sep"/>
    <s v="Samstag"/>
    <s v=" 11:41:17"/>
    <x v="3"/>
    <m/>
    <m/>
    <m/>
    <m/>
    <m/>
    <m/>
    <m/>
    <m/>
    <m/>
    <m/>
    <x v="0"/>
    <x v="0"/>
    <m/>
    <m/>
    <m/>
    <m/>
    <x v="0"/>
    <m/>
    <n v="1"/>
  </r>
  <r>
    <d v="2024-09-21T00:00:00"/>
    <s v="Sep"/>
    <s v="Samstag"/>
    <s v=" 11:41:19"/>
    <x v="3"/>
    <m/>
    <m/>
    <m/>
    <m/>
    <m/>
    <m/>
    <m/>
    <m/>
    <n v="1"/>
    <m/>
    <x v="0"/>
    <x v="0"/>
    <m/>
    <m/>
    <m/>
    <m/>
    <x v="0"/>
    <m/>
    <m/>
  </r>
  <r>
    <d v="2024-09-28T00:00:00"/>
    <s v="Sep"/>
    <s v="Samstag"/>
    <s v=" 11:43:38"/>
    <x v="3"/>
    <m/>
    <m/>
    <m/>
    <m/>
    <m/>
    <n v="1"/>
    <m/>
    <m/>
    <m/>
    <m/>
    <x v="0"/>
    <x v="0"/>
    <m/>
    <m/>
    <m/>
    <m/>
    <x v="0"/>
    <m/>
    <m/>
  </r>
  <r>
    <d v="2024-09-07T00:00:00"/>
    <s v="Sep"/>
    <s v="Samstag"/>
    <s v=" 11:44:23"/>
    <x v="3"/>
    <m/>
    <m/>
    <m/>
    <n v="1"/>
    <m/>
    <m/>
    <m/>
    <m/>
    <m/>
    <m/>
    <x v="0"/>
    <x v="0"/>
    <m/>
    <m/>
    <m/>
    <m/>
    <x v="0"/>
    <m/>
    <m/>
  </r>
  <r>
    <d v="2024-09-14T00:00:00"/>
    <s v="Sep"/>
    <s v="Samstag"/>
    <s v=" 11:48:35"/>
    <x v="3"/>
    <n v="1"/>
    <m/>
    <m/>
    <m/>
    <m/>
    <m/>
    <m/>
    <m/>
    <m/>
    <m/>
    <x v="0"/>
    <x v="0"/>
    <m/>
    <m/>
    <m/>
    <m/>
    <x v="0"/>
    <m/>
    <m/>
  </r>
  <r>
    <d v="2024-09-28T00:00:00"/>
    <s v="Sep"/>
    <s v="Samstag"/>
    <s v=" 11:50:04"/>
    <x v="3"/>
    <m/>
    <m/>
    <m/>
    <n v="1"/>
    <m/>
    <m/>
    <m/>
    <m/>
    <m/>
    <m/>
    <x v="0"/>
    <x v="0"/>
    <m/>
    <m/>
    <m/>
    <m/>
    <x v="0"/>
    <m/>
    <m/>
  </r>
  <r>
    <d v="2024-09-21T00:00:00"/>
    <s v="Sep"/>
    <s v="Samstag"/>
    <s v=" 11:50:23"/>
    <x v="3"/>
    <m/>
    <m/>
    <m/>
    <m/>
    <m/>
    <m/>
    <m/>
    <m/>
    <m/>
    <n v="1"/>
    <x v="0"/>
    <x v="0"/>
    <m/>
    <m/>
    <m/>
    <m/>
    <x v="0"/>
    <m/>
    <m/>
  </r>
  <r>
    <d v="2024-09-21T00:00:00"/>
    <s v="Sep"/>
    <s v="Samstag"/>
    <s v=" 12:03:09"/>
    <x v="3"/>
    <m/>
    <m/>
    <m/>
    <m/>
    <m/>
    <m/>
    <m/>
    <m/>
    <n v="1"/>
    <m/>
    <x v="0"/>
    <x v="0"/>
    <m/>
    <m/>
    <m/>
    <m/>
    <x v="0"/>
    <m/>
    <m/>
  </r>
  <r>
    <d v="2024-09-14T00:00:00"/>
    <s v="Sep"/>
    <s v="Samstag"/>
    <s v=" 12:09:24"/>
    <x v="3"/>
    <m/>
    <m/>
    <m/>
    <m/>
    <m/>
    <m/>
    <m/>
    <m/>
    <n v="1"/>
    <m/>
    <x v="0"/>
    <x v="0"/>
    <m/>
    <m/>
    <m/>
    <m/>
    <x v="0"/>
    <m/>
    <m/>
  </r>
  <r>
    <d v="2024-09-14T00:00:00"/>
    <s v="Sep"/>
    <s v="Samstag"/>
    <s v=" 12:09:27"/>
    <x v="3"/>
    <m/>
    <m/>
    <m/>
    <n v="1"/>
    <m/>
    <m/>
    <m/>
    <m/>
    <m/>
    <m/>
    <x v="0"/>
    <x v="0"/>
    <m/>
    <m/>
    <m/>
    <m/>
    <x v="0"/>
    <m/>
    <m/>
  </r>
  <r>
    <d v="2024-09-28T00:00:00"/>
    <s v="Sep"/>
    <s v="Samstag"/>
    <s v=" 12:16:40"/>
    <x v="3"/>
    <m/>
    <m/>
    <m/>
    <m/>
    <m/>
    <m/>
    <n v="1"/>
    <m/>
    <m/>
    <m/>
    <x v="0"/>
    <x v="0"/>
    <m/>
    <m/>
    <m/>
    <m/>
    <x v="0"/>
    <m/>
    <m/>
  </r>
  <r>
    <d v="2024-09-14T00:00:00"/>
    <s v="Sep"/>
    <s v="Samstag"/>
    <s v=" 12:21:02"/>
    <x v="3"/>
    <m/>
    <m/>
    <m/>
    <m/>
    <m/>
    <n v="1"/>
    <m/>
    <m/>
    <m/>
    <m/>
    <x v="0"/>
    <x v="0"/>
    <m/>
    <m/>
    <m/>
    <m/>
    <x v="0"/>
    <m/>
    <m/>
  </r>
  <r>
    <d v="2024-09-07T00:00:00"/>
    <s v="Sep"/>
    <s v="Samstag"/>
    <s v=" 12:22:29"/>
    <x v="3"/>
    <m/>
    <m/>
    <m/>
    <m/>
    <m/>
    <m/>
    <m/>
    <m/>
    <n v="1"/>
    <m/>
    <x v="0"/>
    <x v="0"/>
    <m/>
    <m/>
    <m/>
    <m/>
    <x v="0"/>
    <m/>
    <m/>
  </r>
  <r>
    <d v="2024-09-28T00:00:00"/>
    <s v="Sep"/>
    <s v="Samstag"/>
    <s v=" 12:25:39"/>
    <x v="3"/>
    <n v="1"/>
    <m/>
    <m/>
    <m/>
    <m/>
    <m/>
    <m/>
    <m/>
    <m/>
    <m/>
    <x v="0"/>
    <x v="0"/>
    <m/>
    <m/>
    <m/>
    <m/>
    <x v="0"/>
    <m/>
    <m/>
  </r>
  <r>
    <d v="2024-09-07T00:00:00"/>
    <s v="Sep"/>
    <s v="Samstag"/>
    <s v=" 12:32:18"/>
    <x v="3"/>
    <m/>
    <m/>
    <m/>
    <m/>
    <m/>
    <m/>
    <m/>
    <m/>
    <m/>
    <m/>
    <x v="0"/>
    <x v="0"/>
    <m/>
    <m/>
    <n v="1"/>
    <m/>
    <x v="0"/>
    <m/>
    <m/>
  </r>
  <r>
    <d v="2024-09-07T00:00:00"/>
    <s v="Sep"/>
    <s v="Samstag"/>
    <s v=" 12:32:22"/>
    <x v="3"/>
    <m/>
    <m/>
    <m/>
    <m/>
    <m/>
    <m/>
    <m/>
    <n v="1"/>
    <m/>
    <m/>
    <x v="0"/>
    <x v="0"/>
    <m/>
    <m/>
    <m/>
    <m/>
    <x v="0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4">
  <r>
    <d v="2024-10-24T00:00:00"/>
    <s v="Okt"/>
    <s v="Donnerstag"/>
    <s v=" 08:23:35"/>
    <x v="0"/>
    <m/>
    <m/>
    <m/>
    <m/>
    <m/>
    <m/>
    <m/>
    <m/>
    <m/>
    <m/>
    <m/>
    <x v="0"/>
    <m/>
    <x v="0"/>
    <m/>
    <m/>
    <m/>
    <m/>
    <n v="1"/>
  </r>
  <r>
    <d v="2024-10-17T00:00:00"/>
    <s v="Okt"/>
    <s v="Donnerstag"/>
    <s v=" 09:01:22"/>
    <x v="0"/>
    <m/>
    <m/>
    <m/>
    <m/>
    <m/>
    <m/>
    <m/>
    <m/>
    <m/>
    <n v="1"/>
    <m/>
    <x v="0"/>
    <m/>
    <x v="0"/>
    <m/>
    <m/>
    <m/>
    <m/>
    <m/>
  </r>
  <r>
    <d v="2024-10-11T00:00:00"/>
    <s v="Okt"/>
    <s v="Freitag"/>
    <s v=" 09:02:09"/>
    <x v="0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09:03:13"/>
    <x v="0"/>
    <m/>
    <m/>
    <m/>
    <m/>
    <m/>
    <m/>
    <m/>
    <m/>
    <m/>
    <n v="1"/>
    <m/>
    <x v="0"/>
    <m/>
    <x v="0"/>
    <m/>
    <m/>
    <m/>
    <m/>
    <m/>
  </r>
  <r>
    <d v="2024-10-18T00:00:00"/>
    <s v="Okt"/>
    <s v="Freitag"/>
    <s v=" 09:03:58"/>
    <x v="0"/>
    <m/>
    <m/>
    <m/>
    <m/>
    <m/>
    <n v="1"/>
    <m/>
    <m/>
    <m/>
    <m/>
    <m/>
    <x v="0"/>
    <m/>
    <x v="0"/>
    <m/>
    <m/>
    <m/>
    <m/>
    <m/>
  </r>
  <r>
    <d v="2024-10-08T00:00:00"/>
    <s v="Okt"/>
    <s v="Dienstag"/>
    <s v=" 09:04:09"/>
    <x v="0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09:04:41"/>
    <x v="0"/>
    <m/>
    <m/>
    <m/>
    <m/>
    <m/>
    <m/>
    <m/>
    <n v="1"/>
    <m/>
    <m/>
    <m/>
    <x v="0"/>
    <m/>
    <x v="0"/>
    <m/>
    <m/>
    <m/>
    <m/>
    <m/>
  </r>
  <r>
    <d v="2024-10-07T00:00:00"/>
    <s v="Okt"/>
    <s v="Montag"/>
    <s v=" 09:07:07"/>
    <x v="0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09:07:45"/>
    <x v="0"/>
    <m/>
    <m/>
    <m/>
    <m/>
    <m/>
    <m/>
    <n v="1"/>
    <m/>
    <m/>
    <m/>
    <m/>
    <x v="0"/>
    <m/>
    <x v="0"/>
    <m/>
    <m/>
    <m/>
    <m/>
    <m/>
  </r>
  <r>
    <d v="2024-10-17T00:00:00"/>
    <s v="Okt"/>
    <s v="Donnerstag"/>
    <s v=" 09:08:30"/>
    <x v="0"/>
    <m/>
    <m/>
    <m/>
    <m/>
    <m/>
    <m/>
    <m/>
    <m/>
    <m/>
    <m/>
    <m/>
    <x v="0"/>
    <m/>
    <x v="0"/>
    <m/>
    <m/>
    <m/>
    <n v="1"/>
    <m/>
  </r>
  <r>
    <d v="2024-10-28T00:00:00"/>
    <s v="Okt"/>
    <s v="Montag"/>
    <s v=" 09:08:37"/>
    <x v="0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09:09:48"/>
    <x v="0"/>
    <m/>
    <m/>
    <m/>
    <m/>
    <m/>
    <m/>
    <m/>
    <m/>
    <m/>
    <m/>
    <m/>
    <x v="0"/>
    <m/>
    <x v="0"/>
    <m/>
    <m/>
    <m/>
    <m/>
    <n v="1"/>
  </r>
  <r>
    <d v="2024-10-09T00:00:00"/>
    <s v="Okt"/>
    <s v="Mittwoch"/>
    <s v=" 09:09:58"/>
    <x v="0"/>
    <m/>
    <m/>
    <m/>
    <m/>
    <m/>
    <m/>
    <m/>
    <m/>
    <n v="1"/>
    <m/>
    <m/>
    <x v="0"/>
    <m/>
    <x v="0"/>
    <m/>
    <m/>
    <m/>
    <m/>
    <m/>
  </r>
  <r>
    <d v="2024-10-18T00:00:00"/>
    <s v="Okt"/>
    <s v="Freitag"/>
    <s v=" 09:10:47"/>
    <x v="0"/>
    <m/>
    <m/>
    <m/>
    <m/>
    <m/>
    <m/>
    <m/>
    <m/>
    <m/>
    <m/>
    <m/>
    <x v="0"/>
    <m/>
    <x v="0"/>
    <m/>
    <m/>
    <m/>
    <m/>
    <n v="1"/>
  </r>
  <r>
    <d v="2024-10-21T00:00:00"/>
    <s v="Okt"/>
    <s v="Montag"/>
    <s v=" 09:12:35"/>
    <x v="0"/>
    <m/>
    <m/>
    <m/>
    <m/>
    <m/>
    <m/>
    <n v="1"/>
    <m/>
    <m/>
    <m/>
    <m/>
    <x v="0"/>
    <m/>
    <x v="0"/>
    <m/>
    <m/>
    <m/>
    <m/>
    <m/>
  </r>
  <r>
    <d v="2024-10-02T00:00:00"/>
    <s v="Okt"/>
    <s v="Mittwoch"/>
    <s v=" 09:14:32"/>
    <x v="0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09:15:49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09:15:49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09:15:50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09:16:00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09:16:03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09:16:05"/>
    <x v="0"/>
    <m/>
    <m/>
    <m/>
    <m/>
    <m/>
    <m/>
    <m/>
    <m/>
    <m/>
    <m/>
    <m/>
    <x v="0"/>
    <m/>
    <x v="0"/>
    <m/>
    <m/>
    <m/>
    <m/>
    <n v="1"/>
  </r>
  <r>
    <d v="2024-10-18T00:00:00"/>
    <s v="Okt"/>
    <s v="Freitag"/>
    <s v=" 09:16:57"/>
    <x v="0"/>
    <m/>
    <m/>
    <m/>
    <m/>
    <m/>
    <m/>
    <m/>
    <m/>
    <m/>
    <m/>
    <m/>
    <x v="0"/>
    <m/>
    <x v="0"/>
    <n v="1"/>
    <m/>
    <m/>
    <m/>
    <m/>
  </r>
  <r>
    <d v="2024-10-01T00:00:00"/>
    <s v="Okt"/>
    <s v="Dienstag"/>
    <s v=" 09:17:37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09:18:14"/>
    <x v="0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09:18:26"/>
    <x v="0"/>
    <m/>
    <m/>
    <m/>
    <m/>
    <m/>
    <m/>
    <m/>
    <m/>
    <n v="1"/>
    <m/>
    <m/>
    <x v="0"/>
    <m/>
    <x v="0"/>
    <m/>
    <m/>
    <m/>
    <m/>
    <m/>
  </r>
  <r>
    <d v="2024-10-22T00:00:00"/>
    <s v="Okt"/>
    <s v="Dienstag"/>
    <s v=" 09:19:52"/>
    <x v="0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09:20:00"/>
    <x v="0"/>
    <n v="1"/>
    <m/>
    <m/>
    <m/>
    <m/>
    <m/>
    <m/>
    <m/>
    <m/>
    <m/>
    <m/>
    <x v="0"/>
    <m/>
    <x v="0"/>
    <m/>
    <m/>
    <m/>
    <m/>
    <m/>
  </r>
  <r>
    <d v="2024-10-28T00:00:00"/>
    <s v="Okt"/>
    <s v="Montag"/>
    <s v=" 09:21:22"/>
    <x v="0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09:21:54"/>
    <x v="0"/>
    <m/>
    <m/>
    <m/>
    <m/>
    <m/>
    <m/>
    <m/>
    <m/>
    <m/>
    <m/>
    <m/>
    <x v="0"/>
    <m/>
    <x v="0"/>
    <n v="1"/>
    <m/>
    <m/>
    <m/>
    <m/>
  </r>
  <r>
    <d v="2024-10-16T00:00:00"/>
    <s v="Okt"/>
    <s v="Mittwoch"/>
    <s v=" 09:23:05"/>
    <x v="0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09:24:33"/>
    <x v="0"/>
    <n v="1"/>
    <m/>
    <m/>
    <m/>
    <m/>
    <m/>
    <m/>
    <m/>
    <m/>
    <m/>
    <m/>
    <x v="0"/>
    <m/>
    <x v="0"/>
    <m/>
    <m/>
    <m/>
    <m/>
    <m/>
  </r>
  <r>
    <d v="2024-10-21T00:00:00"/>
    <s v="Okt"/>
    <s v="Montag"/>
    <s v=" 09:24:33"/>
    <x v="0"/>
    <m/>
    <m/>
    <m/>
    <m/>
    <m/>
    <n v="1"/>
    <m/>
    <m/>
    <m/>
    <m/>
    <m/>
    <x v="0"/>
    <m/>
    <x v="0"/>
    <m/>
    <m/>
    <m/>
    <m/>
    <m/>
  </r>
  <r>
    <d v="2024-10-28T00:00:00"/>
    <s v="Okt"/>
    <s v="Montag"/>
    <s v=" 09:25:07"/>
    <x v="0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09:26:56"/>
    <x v="0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09:27:21"/>
    <x v="0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09:27:22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09:29:00"/>
    <x v="0"/>
    <m/>
    <m/>
    <m/>
    <m/>
    <m/>
    <m/>
    <m/>
    <m/>
    <m/>
    <m/>
    <m/>
    <x v="0"/>
    <m/>
    <x v="0"/>
    <n v="1"/>
    <m/>
    <m/>
    <m/>
    <m/>
  </r>
  <r>
    <d v="2024-10-10T00:00:00"/>
    <s v="Okt"/>
    <s v="Donnerstag"/>
    <s v=" 09:30:12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09:30:29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09:30:34"/>
    <x v="0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09:30:43"/>
    <x v="0"/>
    <m/>
    <m/>
    <m/>
    <m/>
    <m/>
    <n v="1"/>
    <m/>
    <m/>
    <m/>
    <m/>
    <m/>
    <x v="0"/>
    <m/>
    <x v="0"/>
    <m/>
    <m/>
    <m/>
    <m/>
    <m/>
  </r>
  <r>
    <d v="2024-10-29T00:00:00"/>
    <s v="Okt"/>
    <s v="Dienstag"/>
    <s v=" 09:31:27"/>
    <x v="0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09:32:10"/>
    <x v="0"/>
    <m/>
    <m/>
    <m/>
    <m/>
    <m/>
    <n v="1"/>
    <m/>
    <m/>
    <m/>
    <m/>
    <m/>
    <x v="0"/>
    <m/>
    <x v="0"/>
    <m/>
    <m/>
    <m/>
    <m/>
    <m/>
  </r>
  <r>
    <d v="2024-10-17T00:00:00"/>
    <s v="Okt"/>
    <s v="Donnerstag"/>
    <s v=" 09:33:37"/>
    <x v="0"/>
    <m/>
    <n v="1"/>
    <m/>
    <m/>
    <m/>
    <m/>
    <m/>
    <m/>
    <m/>
    <m/>
    <m/>
    <x v="0"/>
    <m/>
    <x v="0"/>
    <m/>
    <m/>
    <m/>
    <m/>
    <m/>
  </r>
  <r>
    <d v="2024-10-17T00:00:00"/>
    <s v="Okt"/>
    <s v="Donnerstag"/>
    <s v=" 09:33:41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09:34:19"/>
    <x v="0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09:35:08"/>
    <x v="0"/>
    <n v="1"/>
    <m/>
    <m/>
    <m/>
    <m/>
    <m/>
    <m/>
    <m/>
    <m/>
    <m/>
    <m/>
    <x v="0"/>
    <m/>
    <x v="0"/>
    <m/>
    <m/>
    <m/>
    <m/>
    <m/>
  </r>
  <r>
    <d v="2024-10-10T00:00:00"/>
    <s v="Okt"/>
    <s v="Donnerstag"/>
    <s v=" 09:35:15"/>
    <x v="0"/>
    <n v="1"/>
    <m/>
    <m/>
    <m/>
    <m/>
    <m/>
    <m/>
    <m/>
    <m/>
    <m/>
    <m/>
    <x v="0"/>
    <m/>
    <x v="0"/>
    <m/>
    <m/>
    <m/>
    <m/>
    <m/>
  </r>
  <r>
    <d v="2024-10-05T00:00:00"/>
    <s v="Okt"/>
    <s v="Samstag"/>
    <s v=" 09:35:36"/>
    <x v="1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09:36:15"/>
    <x v="0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09:37:46"/>
    <x v="1"/>
    <m/>
    <m/>
    <m/>
    <m/>
    <m/>
    <m/>
    <m/>
    <m/>
    <n v="1"/>
    <m/>
    <m/>
    <x v="0"/>
    <m/>
    <x v="0"/>
    <m/>
    <m/>
    <m/>
    <m/>
    <m/>
  </r>
  <r>
    <d v="2024-10-17T00:00:00"/>
    <s v="Okt"/>
    <s v="Donnerstag"/>
    <s v=" 09:38:16"/>
    <x v="0"/>
    <m/>
    <m/>
    <m/>
    <m/>
    <m/>
    <n v="1"/>
    <m/>
    <m/>
    <m/>
    <m/>
    <m/>
    <x v="0"/>
    <m/>
    <x v="0"/>
    <m/>
    <m/>
    <m/>
    <m/>
    <m/>
  </r>
  <r>
    <d v="2024-10-22T00:00:00"/>
    <s v="Okt"/>
    <s v="Dienstag"/>
    <s v=" 09:38:22"/>
    <x v="0"/>
    <m/>
    <m/>
    <m/>
    <n v="1"/>
    <m/>
    <m/>
    <m/>
    <m/>
    <m/>
    <m/>
    <m/>
    <x v="0"/>
    <m/>
    <x v="0"/>
    <m/>
    <m/>
    <m/>
    <m/>
    <m/>
  </r>
  <r>
    <d v="2024-10-19T00:00:00"/>
    <s v="Okt"/>
    <s v="Samstag"/>
    <s v=" 09:39:05"/>
    <x v="1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09:39:10"/>
    <x v="0"/>
    <m/>
    <m/>
    <m/>
    <m/>
    <m/>
    <m/>
    <m/>
    <m/>
    <m/>
    <m/>
    <m/>
    <x v="0"/>
    <m/>
    <x v="0"/>
    <m/>
    <m/>
    <m/>
    <m/>
    <n v="1"/>
  </r>
  <r>
    <d v="2024-10-16T00:00:00"/>
    <s v="Okt"/>
    <s v="Mittwoch"/>
    <s v=" 09:39:28"/>
    <x v="0"/>
    <m/>
    <n v="1"/>
    <m/>
    <m/>
    <m/>
    <m/>
    <m/>
    <m/>
    <m/>
    <m/>
    <m/>
    <x v="0"/>
    <m/>
    <x v="0"/>
    <m/>
    <m/>
    <m/>
    <m/>
    <m/>
  </r>
  <r>
    <d v="2024-10-16T00:00:00"/>
    <s v="Okt"/>
    <s v="Mittwoch"/>
    <s v=" 09:39:29"/>
    <x v="0"/>
    <m/>
    <m/>
    <m/>
    <m/>
    <m/>
    <m/>
    <n v="1"/>
    <m/>
    <m/>
    <m/>
    <m/>
    <x v="0"/>
    <m/>
    <x v="0"/>
    <m/>
    <m/>
    <m/>
    <m/>
    <m/>
  </r>
  <r>
    <d v="2024-10-28T00:00:00"/>
    <s v="Okt"/>
    <s v="Montag"/>
    <s v=" 09:39:33"/>
    <x v="0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09:41:10"/>
    <x v="0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09:41:14"/>
    <x v="0"/>
    <m/>
    <m/>
    <m/>
    <m/>
    <m/>
    <m/>
    <m/>
    <m/>
    <n v="1"/>
    <m/>
    <m/>
    <x v="0"/>
    <m/>
    <x v="0"/>
    <m/>
    <m/>
    <m/>
    <m/>
    <m/>
  </r>
  <r>
    <d v="2024-10-18T00:00:00"/>
    <s v="Okt"/>
    <s v="Freitag"/>
    <s v=" 09:42:09"/>
    <x v="0"/>
    <m/>
    <m/>
    <m/>
    <m/>
    <m/>
    <m/>
    <m/>
    <m/>
    <m/>
    <m/>
    <m/>
    <x v="0"/>
    <m/>
    <x v="0"/>
    <n v="1"/>
    <m/>
    <m/>
    <m/>
    <m/>
  </r>
  <r>
    <d v="2024-10-18T00:00:00"/>
    <s v="Okt"/>
    <s v="Freitag"/>
    <s v=" 09:42:12"/>
    <x v="0"/>
    <m/>
    <m/>
    <m/>
    <m/>
    <m/>
    <m/>
    <n v="1"/>
    <m/>
    <m/>
    <m/>
    <m/>
    <x v="0"/>
    <m/>
    <x v="0"/>
    <m/>
    <m/>
    <m/>
    <m/>
    <m/>
  </r>
  <r>
    <d v="2024-10-30T00:00:00"/>
    <s v="Okt"/>
    <s v="Mittwoch"/>
    <s v=" 09:42:57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09:43:00"/>
    <x v="0"/>
    <m/>
    <m/>
    <m/>
    <m/>
    <m/>
    <m/>
    <n v="1"/>
    <m/>
    <m/>
    <m/>
    <m/>
    <x v="0"/>
    <m/>
    <x v="0"/>
    <m/>
    <m/>
    <m/>
    <m/>
    <m/>
  </r>
  <r>
    <d v="2024-10-19T00:00:00"/>
    <s v="Okt"/>
    <s v="Samstag"/>
    <s v=" 09:43:19"/>
    <x v="1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09:44:11"/>
    <x v="0"/>
    <m/>
    <m/>
    <m/>
    <m/>
    <m/>
    <n v="1"/>
    <m/>
    <m/>
    <m/>
    <m/>
    <m/>
    <x v="0"/>
    <m/>
    <x v="0"/>
    <m/>
    <m/>
    <m/>
    <m/>
    <m/>
  </r>
  <r>
    <d v="2024-10-18T00:00:00"/>
    <s v="Okt"/>
    <s v="Freitag"/>
    <s v=" 09:44:32"/>
    <x v="0"/>
    <m/>
    <n v="1"/>
    <m/>
    <m/>
    <m/>
    <m/>
    <m/>
    <m/>
    <m/>
    <m/>
    <m/>
    <x v="0"/>
    <m/>
    <x v="0"/>
    <m/>
    <m/>
    <m/>
    <m/>
    <m/>
  </r>
  <r>
    <d v="2024-10-17T00:00:00"/>
    <s v="Okt"/>
    <s v="Donnerstag"/>
    <s v=" 09:47:45"/>
    <x v="0"/>
    <m/>
    <n v="1"/>
    <m/>
    <m/>
    <m/>
    <m/>
    <m/>
    <m/>
    <m/>
    <m/>
    <m/>
    <x v="0"/>
    <m/>
    <x v="0"/>
    <m/>
    <m/>
    <m/>
    <m/>
    <m/>
  </r>
  <r>
    <d v="2024-10-23T00:00:00"/>
    <s v="Okt"/>
    <s v="Mittwoch"/>
    <s v=" 09:47:50"/>
    <x v="0"/>
    <n v="1"/>
    <m/>
    <m/>
    <m/>
    <m/>
    <m/>
    <m/>
    <m/>
    <m/>
    <m/>
    <m/>
    <x v="0"/>
    <m/>
    <x v="0"/>
    <m/>
    <m/>
    <m/>
    <m/>
    <m/>
  </r>
  <r>
    <d v="2024-10-16T00:00:00"/>
    <s v="Okt"/>
    <s v="Mittwoch"/>
    <s v=" 09:48:32"/>
    <x v="0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09:49:48"/>
    <x v="0"/>
    <m/>
    <m/>
    <m/>
    <m/>
    <m/>
    <m/>
    <m/>
    <m/>
    <m/>
    <m/>
    <m/>
    <x v="0"/>
    <m/>
    <x v="0"/>
    <m/>
    <m/>
    <m/>
    <m/>
    <n v="1"/>
  </r>
  <r>
    <d v="2024-10-01T00:00:00"/>
    <s v="Okt"/>
    <s v="Dienstag"/>
    <s v=" 09:50:22"/>
    <x v="0"/>
    <m/>
    <m/>
    <m/>
    <m/>
    <m/>
    <m/>
    <n v="1"/>
    <m/>
    <m/>
    <m/>
    <m/>
    <x v="0"/>
    <m/>
    <x v="0"/>
    <m/>
    <m/>
    <m/>
    <m/>
    <m/>
  </r>
  <r>
    <d v="2024-10-01T00:00:00"/>
    <s v="Okt"/>
    <s v="Dienstag"/>
    <s v=" 09:50:22"/>
    <x v="0"/>
    <m/>
    <m/>
    <m/>
    <m/>
    <m/>
    <m/>
    <m/>
    <n v="1"/>
    <m/>
    <m/>
    <m/>
    <x v="0"/>
    <m/>
    <x v="0"/>
    <m/>
    <m/>
    <m/>
    <m/>
    <m/>
  </r>
  <r>
    <d v="2024-10-26T00:00:00"/>
    <s v="Okt"/>
    <s v="Samstag"/>
    <s v=" 09:50:37"/>
    <x v="1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09:50:55"/>
    <x v="0"/>
    <m/>
    <m/>
    <m/>
    <m/>
    <m/>
    <m/>
    <m/>
    <m/>
    <m/>
    <m/>
    <m/>
    <x v="0"/>
    <m/>
    <x v="0"/>
    <m/>
    <m/>
    <m/>
    <m/>
    <n v="1"/>
  </r>
  <r>
    <d v="2024-10-05T00:00:00"/>
    <s v="Okt"/>
    <s v="Samstag"/>
    <s v=" 09:51:11"/>
    <x v="1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09:51:13"/>
    <x v="0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09:51:14"/>
    <x v="0"/>
    <m/>
    <n v="1"/>
    <m/>
    <m/>
    <m/>
    <m/>
    <m/>
    <m/>
    <m/>
    <m/>
    <m/>
    <x v="0"/>
    <m/>
    <x v="0"/>
    <m/>
    <m/>
    <m/>
    <m/>
    <m/>
  </r>
  <r>
    <d v="2024-10-19T00:00:00"/>
    <s v="Okt"/>
    <s v="Samstag"/>
    <s v=" 09:51:51"/>
    <x v="1"/>
    <n v="1"/>
    <m/>
    <m/>
    <m/>
    <m/>
    <m/>
    <m/>
    <m/>
    <m/>
    <m/>
    <m/>
    <x v="0"/>
    <m/>
    <x v="0"/>
    <m/>
    <m/>
    <m/>
    <m/>
    <m/>
  </r>
  <r>
    <d v="2024-10-02T00:00:00"/>
    <s v="Okt"/>
    <s v="Mittwoch"/>
    <s v=" 09:53:37"/>
    <x v="0"/>
    <n v="1"/>
    <m/>
    <m/>
    <m/>
    <m/>
    <m/>
    <m/>
    <m/>
    <m/>
    <m/>
    <m/>
    <x v="0"/>
    <m/>
    <x v="0"/>
    <m/>
    <m/>
    <m/>
    <m/>
    <m/>
  </r>
  <r>
    <d v="2024-10-10T00:00:00"/>
    <s v="Okt"/>
    <s v="Donnerstag"/>
    <s v=" 09:55:59"/>
    <x v="0"/>
    <m/>
    <m/>
    <m/>
    <m/>
    <m/>
    <m/>
    <m/>
    <m/>
    <m/>
    <m/>
    <m/>
    <x v="0"/>
    <m/>
    <x v="0"/>
    <m/>
    <m/>
    <m/>
    <m/>
    <n v="1"/>
  </r>
  <r>
    <d v="2024-10-11T00:00:00"/>
    <s v="Okt"/>
    <s v="Freitag"/>
    <s v=" 09:56:16"/>
    <x v="0"/>
    <m/>
    <m/>
    <m/>
    <n v="1"/>
    <m/>
    <m/>
    <m/>
    <m/>
    <m/>
    <m/>
    <m/>
    <x v="0"/>
    <m/>
    <x v="0"/>
    <m/>
    <m/>
    <m/>
    <m/>
    <m/>
  </r>
  <r>
    <d v="2024-10-30T00:00:00"/>
    <s v="Okt"/>
    <s v="Mittwoch"/>
    <s v=" 09:58:42"/>
    <x v="0"/>
    <m/>
    <m/>
    <m/>
    <m/>
    <m/>
    <m/>
    <m/>
    <m/>
    <m/>
    <m/>
    <m/>
    <x v="0"/>
    <m/>
    <x v="0"/>
    <m/>
    <m/>
    <m/>
    <m/>
    <n v="1"/>
  </r>
  <r>
    <d v="2024-10-07T00:00:00"/>
    <s v="Okt"/>
    <s v="Montag"/>
    <s v=" 09:58:57"/>
    <x v="0"/>
    <m/>
    <m/>
    <m/>
    <m/>
    <m/>
    <m/>
    <m/>
    <m/>
    <n v="1"/>
    <m/>
    <m/>
    <x v="0"/>
    <m/>
    <x v="0"/>
    <m/>
    <m/>
    <m/>
    <m/>
    <m/>
  </r>
  <r>
    <d v="2024-10-17T00:00:00"/>
    <s v="Okt"/>
    <s v="Donnerstag"/>
    <s v=" 09:58:59"/>
    <x v="0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09:59:01"/>
    <x v="0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09:59:07"/>
    <x v="0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09:59:23"/>
    <x v="0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09:59:26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09:59:27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09:59:29"/>
    <x v="0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09:59:31"/>
    <x v="0"/>
    <m/>
    <n v="1"/>
    <m/>
    <m/>
    <m/>
    <m/>
    <m/>
    <m/>
    <m/>
    <m/>
    <m/>
    <x v="0"/>
    <m/>
    <x v="0"/>
    <m/>
    <m/>
    <m/>
    <m/>
    <m/>
  </r>
  <r>
    <d v="2024-10-23T00:00:00"/>
    <s v="Okt"/>
    <s v="Mittwoch"/>
    <s v=" 09:59:31"/>
    <x v="0"/>
    <m/>
    <m/>
    <m/>
    <m/>
    <m/>
    <m/>
    <m/>
    <m/>
    <m/>
    <n v="1"/>
    <m/>
    <x v="0"/>
    <m/>
    <x v="0"/>
    <m/>
    <m/>
    <m/>
    <m/>
    <m/>
  </r>
  <r>
    <d v="2024-10-01T00:00:00"/>
    <s v="Okt"/>
    <s v="Dienstag"/>
    <s v=" 09:59:32"/>
    <x v="0"/>
    <m/>
    <m/>
    <m/>
    <m/>
    <m/>
    <m/>
    <m/>
    <n v="1"/>
    <m/>
    <m/>
    <m/>
    <x v="0"/>
    <m/>
    <x v="0"/>
    <m/>
    <m/>
    <m/>
    <m/>
    <m/>
  </r>
  <r>
    <d v="2024-10-10T00:00:00"/>
    <s v="Okt"/>
    <s v="Donnerstag"/>
    <s v=" 09:59:39"/>
    <x v="0"/>
    <m/>
    <m/>
    <m/>
    <m/>
    <m/>
    <m/>
    <m/>
    <m/>
    <n v="1"/>
    <m/>
    <m/>
    <x v="0"/>
    <m/>
    <x v="0"/>
    <m/>
    <m/>
    <m/>
    <m/>
    <m/>
  </r>
  <r>
    <d v="2024-10-24T00:00:00"/>
    <s v="Okt"/>
    <s v="Donnerstag"/>
    <s v=" 10:04:05"/>
    <x v="0"/>
    <n v="1"/>
    <m/>
    <m/>
    <m/>
    <m/>
    <m/>
    <m/>
    <m/>
    <m/>
    <m/>
    <m/>
    <x v="0"/>
    <m/>
    <x v="0"/>
    <m/>
    <m/>
    <m/>
    <m/>
    <m/>
  </r>
  <r>
    <d v="2024-10-14T00:00:00"/>
    <s v="Okt"/>
    <s v="Montag"/>
    <s v=" 10:04:06"/>
    <x v="0"/>
    <m/>
    <n v="1"/>
    <m/>
    <m/>
    <m/>
    <m/>
    <m/>
    <m/>
    <m/>
    <m/>
    <m/>
    <x v="0"/>
    <m/>
    <x v="0"/>
    <m/>
    <m/>
    <m/>
    <m/>
    <m/>
  </r>
  <r>
    <d v="2024-10-14T00:00:00"/>
    <s v="Okt"/>
    <s v="Montag"/>
    <s v=" 10:04:07"/>
    <x v="0"/>
    <m/>
    <m/>
    <m/>
    <m/>
    <m/>
    <m/>
    <n v="1"/>
    <m/>
    <m/>
    <m/>
    <m/>
    <x v="0"/>
    <m/>
    <x v="0"/>
    <m/>
    <m/>
    <m/>
    <m/>
    <m/>
  </r>
  <r>
    <d v="2024-10-25T00:00:00"/>
    <s v="Okt"/>
    <s v="Freitag"/>
    <s v=" 10:04:26"/>
    <x v="0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0:04:44"/>
    <x v="1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0:05:14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05:38"/>
    <x v="0"/>
    <m/>
    <m/>
    <m/>
    <m/>
    <m/>
    <n v="1"/>
    <m/>
    <m/>
    <m/>
    <m/>
    <m/>
    <x v="0"/>
    <m/>
    <x v="0"/>
    <m/>
    <m/>
    <m/>
    <m/>
    <m/>
  </r>
  <r>
    <d v="2024-10-18T00:00:00"/>
    <s v="Okt"/>
    <s v="Freitag"/>
    <s v=" 10:06:15"/>
    <x v="0"/>
    <m/>
    <m/>
    <m/>
    <m/>
    <m/>
    <m/>
    <n v="1"/>
    <m/>
    <m/>
    <m/>
    <m/>
    <x v="0"/>
    <m/>
    <x v="0"/>
    <m/>
    <m/>
    <m/>
    <m/>
    <m/>
  </r>
  <r>
    <d v="2024-10-21T00:00:00"/>
    <s v="Okt"/>
    <s v="Montag"/>
    <s v=" 10:06:47"/>
    <x v="0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0:08:36"/>
    <x v="0"/>
    <m/>
    <m/>
    <m/>
    <m/>
    <m/>
    <m/>
    <m/>
    <m/>
    <m/>
    <m/>
    <m/>
    <x v="0"/>
    <m/>
    <x v="0"/>
    <m/>
    <m/>
    <m/>
    <m/>
    <n v="1"/>
  </r>
  <r>
    <d v="2024-10-11T00:00:00"/>
    <s v="Okt"/>
    <s v="Freitag"/>
    <s v=" 10:08:40"/>
    <x v="0"/>
    <m/>
    <m/>
    <n v="1"/>
    <m/>
    <m/>
    <m/>
    <m/>
    <m/>
    <m/>
    <m/>
    <m/>
    <x v="0"/>
    <m/>
    <x v="0"/>
    <m/>
    <m/>
    <m/>
    <m/>
    <m/>
  </r>
  <r>
    <d v="2024-10-18T00:00:00"/>
    <s v="Okt"/>
    <s v="Freitag"/>
    <s v=" 10:09:19"/>
    <x v="0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0:09:45"/>
    <x v="0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0:10:08"/>
    <x v="0"/>
    <m/>
    <m/>
    <m/>
    <m/>
    <m/>
    <m/>
    <m/>
    <m/>
    <m/>
    <m/>
    <m/>
    <x v="0"/>
    <m/>
    <x v="0"/>
    <m/>
    <m/>
    <m/>
    <m/>
    <n v="1"/>
  </r>
  <r>
    <d v="2024-10-09T00:00:00"/>
    <s v="Okt"/>
    <s v="Mittwoch"/>
    <s v=" 10:10:49"/>
    <x v="0"/>
    <n v="1"/>
    <m/>
    <m/>
    <m/>
    <m/>
    <m/>
    <m/>
    <m/>
    <m/>
    <m/>
    <m/>
    <x v="0"/>
    <m/>
    <x v="0"/>
    <m/>
    <m/>
    <m/>
    <m/>
    <m/>
  </r>
  <r>
    <d v="2024-10-07T00:00:00"/>
    <s v="Okt"/>
    <s v="Montag"/>
    <s v=" 10:10:56"/>
    <x v="0"/>
    <m/>
    <m/>
    <m/>
    <m/>
    <m/>
    <m/>
    <n v="1"/>
    <m/>
    <m/>
    <m/>
    <m/>
    <x v="0"/>
    <m/>
    <x v="0"/>
    <m/>
    <m/>
    <m/>
    <m/>
    <m/>
  </r>
  <r>
    <d v="2024-10-07T00:00:00"/>
    <s v="Okt"/>
    <s v="Montag"/>
    <s v=" 10:10:59"/>
    <x v="0"/>
    <n v="1"/>
    <m/>
    <m/>
    <m/>
    <m/>
    <m/>
    <m/>
    <m/>
    <m/>
    <m/>
    <m/>
    <x v="0"/>
    <m/>
    <x v="0"/>
    <m/>
    <m/>
    <m/>
    <m/>
    <m/>
  </r>
  <r>
    <d v="2024-10-16T00:00:00"/>
    <s v="Okt"/>
    <s v="Mittwoch"/>
    <s v=" 10:11:00"/>
    <x v="0"/>
    <m/>
    <m/>
    <m/>
    <m/>
    <m/>
    <m/>
    <m/>
    <m/>
    <m/>
    <m/>
    <m/>
    <x v="0"/>
    <m/>
    <x v="0"/>
    <m/>
    <m/>
    <m/>
    <n v="1"/>
    <m/>
  </r>
  <r>
    <d v="2024-10-02T00:00:00"/>
    <s v="Okt"/>
    <s v="Mittwoch"/>
    <s v=" 10:11:10"/>
    <x v="0"/>
    <m/>
    <m/>
    <m/>
    <m/>
    <m/>
    <m/>
    <m/>
    <m/>
    <m/>
    <m/>
    <m/>
    <x v="0"/>
    <m/>
    <x v="0"/>
    <m/>
    <m/>
    <m/>
    <m/>
    <n v="1"/>
  </r>
  <r>
    <d v="2024-10-02T00:00:00"/>
    <s v="Okt"/>
    <s v="Mittwoch"/>
    <s v=" 10:11:55"/>
    <x v="0"/>
    <m/>
    <m/>
    <m/>
    <m/>
    <m/>
    <m/>
    <m/>
    <n v="1"/>
    <m/>
    <m/>
    <m/>
    <x v="0"/>
    <m/>
    <x v="0"/>
    <m/>
    <m/>
    <m/>
    <m/>
    <m/>
  </r>
  <r>
    <d v="2024-10-05T00:00:00"/>
    <s v="Okt"/>
    <s v="Samstag"/>
    <s v=" 10:12:55"/>
    <x v="1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0:13:07"/>
    <x v="0"/>
    <m/>
    <n v="1"/>
    <m/>
    <m/>
    <m/>
    <m/>
    <m/>
    <m/>
    <m/>
    <m/>
    <m/>
    <x v="0"/>
    <m/>
    <x v="0"/>
    <m/>
    <m/>
    <m/>
    <m/>
    <m/>
  </r>
  <r>
    <d v="2024-10-02T00:00:00"/>
    <s v="Okt"/>
    <s v="Mittwoch"/>
    <s v=" 10:13:21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0:13:41"/>
    <x v="0"/>
    <m/>
    <m/>
    <m/>
    <m/>
    <m/>
    <n v="1"/>
    <m/>
    <m/>
    <m/>
    <m/>
    <m/>
    <x v="0"/>
    <m/>
    <x v="0"/>
    <m/>
    <m/>
    <m/>
    <m/>
    <m/>
  </r>
  <r>
    <d v="2024-10-08T00:00:00"/>
    <s v="Okt"/>
    <s v="Dienstag"/>
    <s v=" 10:14:10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0:14:11"/>
    <x v="0"/>
    <m/>
    <m/>
    <m/>
    <m/>
    <m/>
    <m/>
    <m/>
    <m/>
    <m/>
    <m/>
    <m/>
    <x v="0"/>
    <m/>
    <x v="0"/>
    <n v="1"/>
    <m/>
    <m/>
    <m/>
    <m/>
  </r>
  <r>
    <d v="2024-10-22T00:00:00"/>
    <s v="Okt"/>
    <s v="Dienstag"/>
    <s v=" 10:14:26"/>
    <x v="0"/>
    <m/>
    <m/>
    <m/>
    <m/>
    <m/>
    <m/>
    <m/>
    <m/>
    <m/>
    <m/>
    <m/>
    <x v="0"/>
    <m/>
    <x v="0"/>
    <m/>
    <m/>
    <m/>
    <m/>
    <n v="1"/>
  </r>
  <r>
    <d v="2024-10-02T00:00:00"/>
    <s v="Okt"/>
    <s v="Mittwoch"/>
    <s v=" 10:15:03"/>
    <x v="0"/>
    <m/>
    <m/>
    <m/>
    <m/>
    <m/>
    <m/>
    <m/>
    <n v="1"/>
    <m/>
    <m/>
    <m/>
    <x v="0"/>
    <m/>
    <x v="0"/>
    <m/>
    <m/>
    <m/>
    <m/>
    <m/>
  </r>
  <r>
    <d v="2024-10-02T00:00:00"/>
    <s v="Okt"/>
    <s v="Mittwoch"/>
    <s v=" 10:15:07"/>
    <x v="0"/>
    <m/>
    <m/>
    <m/>
    <m/>
    <m/>
    <m/>
    <m/>
    <m/>
    <m/>
    <m/>
    <m/>
    <x v="0"/>
    <m/>
    <x v="0"/>
    <m/>
    <m/>
    <m/>
    <m/>
    <n v="1"/>
  </r>
  <r>
    <d v="2024-10-14T00:00:00"/>
    <s v="Okt"/>
    <s v="Montag"/>
    <s v=" 10:15:10"/>
    <x v="0"/>
    <m/>
    <m/>
    <m/>
    <n v="1"/>
    <m/>
    <m/>
    <m/>
    <m/>
    <m/>
    <m/>
    <m/>
    <x v="0"/>
    <m/>
    <x v="0"/>
    <m/>
    <m/>
    <m/>
    <m/>
    <m/>
  </r>
  <r>
    <d v="2024-10-02T00:00:00"/>
    <s v="Okt"/>
    <s v="Mittwoch"/>
    <s v=" 10:15:11"/>
    <x v="0"/>
    <m/>
    <m/>
    <m/>
    <n v="1"/>
    <m/>
    <m/>
    <m/>
    <m/>
    <m/>
    <m/>
    <m/>
    <x v="0"/>
    <m/>
    <x v="0"/>
    <m/>
    <m/>
    <m/>
    <m/>
    <m/>
  </r>
  <r>
    <d v="2024-10-02T00:00:00"/>
    <s v="Okt"/>
    <s v="Mittwoch"/>
    <s v=" 10:15:15"/>
    <x v="0"/>
    <m/>
    <m/>
    <m/>
    <m/>
    <m/>
    <n v="1"/>
    <m/>
    <m/>
    <m/>
    <m/>
    <m/>
    <x v="0"/>
    <m/>
    <x v="0"/>
    <m/>
    <m/>
    <m/>
    <m/>
    <m/>
  </r>
  <r>
    <d v="2024-10-25T00:00:00"/>
    <s v="Okt"/>
    <s v="Freitag"/>
    <s v=" 10:15:45"/>
    <x v="0"/>
    <m/>
    <m/>
    <m/>
    <m/>
    <m/>
    <m/>
    <m/>
    <m/>
    <m/>
    <m/>
    <m/>
    <x v="0"/>
    <m/>
    <x v="0"/>
    <m/>
    <m/>
    <m/>
    <m/>
    <n v="1"/>
  </r>
  <r>
    <d v="2024-10-19T00:00:00"/>
    <s v="Okt"/>
    <s v="Samstag"/>
    <s v=" 10:15:46"/>
    <x v="1"/>
    <m/>
    <m/>
    <m/>
    <m/>
    <m/>
    <m/>
    <m/>
    <m/>
    <m/>
    <m/>
    <m/>
    <x v="0"/>
    <m/>
    <x v="0"/>
    <m/>
    <m/>
    <m/>
    <m/>
    <n v="1"/>
  </r>
  <r>
    <d v="2024-10-01T00:00:00"/>
    <s v="Okt"/>
    <s v="Dienstag"/>
    <s v=" 10:15:48"/>
    <x v="0"/>
    <m/>
    <m/>
    <m/>
    <m/>
    <m/>
    <m/>
    <m/>
    <m/>
    <m/>
    <m/>
    <m/>
    <x v="0"/>
    <m/>
    <x v="0"/>
    <n v="1"/>
    <m/>
    <m/>
    <m/>
    <m/>
  </r>
  <r>
    <d v="2024-10-14T00:00:00"/>
    <s v="Okt"/>
    <s v="Montag"/>
    <s v=" 10:15:50"/>
    <x v="0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0:18:24"/>
    <x v="0"/>
    <m/>
    <m/>
    <m/>
    <n v="1"/>
    <m/>
    <m/>
    <m/>
    <m/>
    <m/>
    <m/>
    <m/>
    <x v="0"/>
    <m/>
    <x v="0"/>
    <m/>
    <m/>
    <m/>
    <m/>
    <m/>
  </r>
  <r>
    <d v="2024-10-18T00:00:00"/>
    <s v="Okt"/>
    <s v="Freitag"/>
    <s v=" 10:18:35"/>
    <x v="0"/>
    <m/>
    <m/>
    <m/>
    <m/>
    <m/>
    <n v="1"/>
    <m/>
    <m/>
    <m/>
    <m/>
    <m/>
    <x v="0"/>
    <m/>
    <x v="0"/>
    <m/>
    <m/>
    <m/>
    <m/>
    <m/>
  </r>
  <r>
    <d v="2024-10-22T00:00:00"/>
    <s v="Okt"/>
    <s v="Dienstag"/>
    <s v=" 10:20:16"/>
    <x v="0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10:20:53"/>
    <x v="0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0:21:32"/>
    <x v="0"/>
    <m/>
    <n v="1"/>
    <m/>
    <m/>
    <m/>
    <m/>
    <m/>
    <m/>
    <m/>
    <m/>
    <m/>
    <x v="0"/>
    <m/>
    <x v="0"/>
    <m/>
    <m/>
    <m/>
    <m/>
    <m/>
  </r>
  <r>
    <d v="2024-10-26T00:00:00"/>
    <s v="Okt"/>
    <s v="Samstag"/>
    <s v=" 10:21:50"/>
    <x v="1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0:22:03"/>
    <x v="0"/>
    <m/>
    <m/>
    <m/>
    <n v="1"/>
    <m/>
    <m/>
    <m/>
    <m/>
    <m/>
    <m/>
    <m/>
    <x v="0"/>
    <m/>
    <x v="0"/>
    <m/>
    <m/>
    <m/>
    <m/>
    <m/>
  </r>
  <r>
    <d v="2024-10-12T00:00:00"/>
    <s v="Okt"/>
    <s v="Samstag"/>
    <s v=" 10:23:18"/>
    <x v="1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0:23:23"/>
    <x v="1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0:23:29"/>
    <x v="1"/>
    <m/>
    <m/>
    <m/>
    <m/>
    <m/>
    <n v="1"/>
    <m/>
    <m/>
    <m/>
    <m/>
    <m/>
    <x v="0"/>
    <m/>
    <x v="0"/>
    <m/>
    <m/>
    <m/>
    <m/>
    <m/>
  </r>
  <r>
    <d v="2024-10-10T00:00:00"/>
    <s v="Okt"/>
    <s v="Donnerstag"/>
    <s v=" 10:23:44"/>
    <x v="0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0:24:00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24:18"/>
    <x v="0"/>
    <m/>
    <n v="1"/>
    <m/>
    <m/>
    <m/>
    <m/>
    <m/>
    <m/>
    <m/>
    <m/>
    <m/>
    <x v="0"/>
    <m/>
    <x v="0"/>
    <m/>
    <m/>
    <m/>
    <m/>
    <m/>
  </r>
  <r>
    <d v="2024-10-30T00:00:00"/>
    <s v="Okt"/>
    <s v="Mittwoch"/>
    <s v=" 10:24:36"/>
    <x v="0"/>
    <m/>
    <m/>
    <m/>
    <m/>
    <m/>
    <m/>
    <m/>
    <m/>
    <m/>
    <m/>
    <m/>
    <x v="0"/>
    <m/>
    <x v="0"/>
    <m/>
    <m/>
    <m/>
    <m/>
    <n v="1"/>
  </r>
  <r>
    <d v="2024-10-30T00:00:00"/>
    <s v="Okt"/>
    <s v="Mittwoch"/>
    <s v=" 10:24:45"/>
    <x v="0"/>
    <m/>
    <m/>
    <m/>
    <m/>
    <m/>
    <m/>
    <n v="1"/>
    <m/>
    <m/>
    <m/>
    <m/>
    <x v="0"/>
    <m/>
    <x v="0"/>
    <m/>
    <m/>
    <m/>
    <m/>
    <m/>
  </r>
  <r>
    <d v="2024-10-14T00:00:00"/>
    <s v="Okt"/>
    <s v="Montag"/>
    <s v=" 10:25:07"/>
    <x v="0"/>
    <m/>
    <m/>
    <m/>
    <m/>
    <m/>
    <m/>
    <m/>
    <m/>
    <m/>
    <m/>
    <m/>
    <x v="0"/>
    <m/>
    <x v="0"/>
    <m/>
    <m/>
    <n v="1"/>
    <m/>
    <m/>
  </r>
  <r>
    <d v="2024-10-14T00:00:00"/>
    <s v="Okt"/>
    <s v="Montag"/>
    <s v=" 10:25:08"/>
    <x v="0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0:25:14"/>
    <x v="0"/>
    <m/>
    <m/>
    <m/>
    <m/>
    <m/>
    <m/>
    <m/>
    <m/>
    <m/>
    <m/>
    <m/>
    <x v="0"/>
    <m/>
    <x v="0"/>
    <m/>
    <m/>
    <m/>
    <m/>
    <n v="1"/>
  </r>
  <r>
    <d v="2024-10-26T00:00:00"/>
    <s v="Okt"/>
    <s v="Samstag"/>
    <s v=" 10:25:28"/>
    <x v="1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0:25:45"/>
    <x v="0"/>
    <m/>
    <m/>
    <m/>
    <m/>
    <m/>
    <m/>
    <m/>
    <m/>
    <m/>
    <m/>
    <m/>
    <x v="0"/>
    <m/>
    <x v="0"/>
    <m/>
    <m/>
    <m/>
    <m/>
    <n v="1"/>
  </r>
  <r>
    <d v="2024-10-16T00:00:00"/>
    <s v="Okt"/>
    <s v="Mittwoch"/>
    <s v=" 10:25:59"/>
    <x v="0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10:26:15"/>
    <x v="0"/>
    <m/>
    <m/>
    <m/>
    <m/>
    <m/>
    <m/>
    <m/>
    <m/>
    <m/>
    <n v="1"/>
    <m/>
    <x v="0"/>
    <m/>
    <x v="0"/>
    <m/>
    <m/>
    <m/>
    <m/>
    <m/>
  </r>
  <r>
    <d v="2024-10-28T00:00:00"/>
    <s v="Okt"/>
    <s v="Montag"/>
    <s v=" 10:26:21"/>
    <x v="0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0:27:27"/>
    <x v="1"/>
    <m/>
    <m/>
    <m/>
    <m/>
    <m/>
    <n v="1"/>
    <m/>
    <m/>
    <m/>
    <m/>
    <m/>
    <x v="0"/>
    <m/>
    <x v="0"/>
    <m/>
    <m/>
    <m/>
    <m/>
    <m/>
  </r>
  <r>
    <d v="2024-10-18T00:00:00"/>
    <s v="Okt"/>
    <s v="Freitag"/>
    <s v=" 10:27:34"/>
    <x v="0"/>
    <m/>
    <m/>
    <m/>
    <n v="1"/>
    <m/>
    <m/>
    <m/>
    <m/>
    <m/>
    <m/>
    <m/>
    <x v="0"/>
    <m/>
    <x v="0"/>
    <m/>
    <m/>
    <m/>
    <m/>
    <m/>
  </r>
  <r>
    <d v="2024-10-23T00:00:00"/>
    <s v="Okt"/>
    <s v="Mittwoch"/>
    <s v=" 10:27:34"/>
    <x v="0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0:28:06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0:28:51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0:28:58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0:29:06"/>
    <x v="0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0:29:22"/>
    <x v="0"/>
    <m/>
    <m/>
    <m/>
    <m/>
    <m/>
    <m/>
    <m/>
    <m/>
    <n v="1"/>
    <m/>
    <m/>
    <x v="0"/>
    <m/>
    <x v="0"/>
    <m/>
    <m/>
    <m/>
    <m/>
    <m/>
  </r>
  <r>
    <d v="2024-10-17T00:00:00"/>
    <s v="Okt"/>
    <s v="Donnerstag"/>
    <s v=" 10:30:11"/>
    <x v="0"/>
    <m/>
    <m/>
    <m/>
    <m/>
    <m/>
    <m/>
    <m/>
    <n v="1"/>
    <m/>
    <m/>
    <m/>
    <x v="0"/>
    <m/>
    <x v="0"/>
    <m/>
    <m/>
    <m/>
    <m/>
    <m/>
  </r>
  <r>
    <d v="2024-10-17T00:00:00"/>
    <s v="Okt"/>
    <s v="Donnerstag"/>
    <s v=" 10:30:16"/>
    <x v="0"/>
    <m/>
    <m/>
    <m/>
    <m/>
    <m/>
    <m/>
    <m/>
    <n v="1"/>
    <m/>
    <m/>
    <m/>
    <x v="0"/>
    <m/>
    <x v="0"/>
    <m/>
    <m/>
    <m/>
    <m/>
    <m/>
  </r>
  <r>
    <d v="2024-10-17T00:00:00"/>
    <s v="Okt"/>
    <s v="Donnerstag"/>
    <s v=" 10:30:28"/>
    <x v="0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10:30:35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0:30:44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30:54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30:55"/>
    <x v="0"/>
    <m/>
    <m/>
    <m/>
    <n v="1"/>
    <m/>
    <m/>
    <m/>
    <m/>
    <m/>
    <m/>
    <m/>
    <x v="0"/>
    <m/>
    <x v="0"/>
    <m/>
    <m/>
    <m/>
    <m/>
    <m/>
  </r>
  <r>
    <d v="2024-10-26T00:00:00"/>
    <s v="Okt"/>
    <s v="Samstag"/>
    <s v=" 10:31:20"/>
    <x v="1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0:31:29"/>
    <x v="0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10:31:45"/>
    <x v="0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0:32:14"/>
    <x v="0"/>
    <n v="1"/>
    <m/>
    <m/>
    <m/>
    <m/>
    <m/>
    <m/>
    <m/>
    <m/>
    <m/>
    <m/>
    <x v="0"/>
    <m/>
    <x v="0"/>
    <m/>
    <m/>
    <m/>
    <m/>
    <m/>
  </r>
  <r>
    <d v="2024-10-18T00:00:00"/>
    <s v="Okt"/>
    <s v="Freitag"/>
    <s v=" 10:32:45"/>
    <x v="0"/>
    <m/>
    <m/>
    <m/>
    <m/>
    <m/>
    <n v="1"/>
    <m/>
    <m/>
    <m/>
    <m/>
    <m/>
    <x v="0"/>
    <m/>
    <x v="0"/>
    <m/>
    <m/>
    <m/>
    <m/>
    <m/>
  </r>
  <r>
    <d v="2024-10-25T00:00:00"/>
    <s v="Okt"/>
    <s v="Freitag"/>
    <s v=" 10:32:48"/>
    <x v="0"/>
    <n v="1"/>
    <m/>
    <m/>
    <m/>
    <m/>
    <m/>
    <m/>
    <m/>
    <m/>
    <m/>
    <m/>
    <x v="0"/>
    <m/>
    <x v="0"/>
    <m/>
    <m/>
    <m/>
    <m/>
    <m/>
  </r>
  <r>
    <d v="2024-10-25T00:00:00"/>
    <s v="Okt"/>
    <s v="Freitag"/>
    <s v=" 10:32:51"/>
    <x v="0"/>
    <m/>
    <n v="1"/>
    <m/>
    <m/>
    <m/>
    <m/>
    <m/>
    <m/>
    <m/>
    <m/>
    <m/>
    <x v="0"/>
    <m/>
    <x v="0"/>
    <m/>
    <m/>
    <m/>
    <m/>
    <m/>
  </r>
  <r>
    <d v="2024-10-17T00:00:00"/>
    <s v="Okt"/>
    <s v="Donnerstag"/>
    <s v=" 10:33:41"/>
    <x v="0"/>
    <m/>
    <m/>
    <m/>
    <m/>
    <m/>
    <n v="1"/>
    <m/>
    <m/>
    <m/>
    <m/>
    <m/>
    <x v="0"/>
    <m/>
    <x v="0"/>
    <m/>
    <m/>
    <m/>
    <m/>
    <m/>
  </r>
  <r>
    <d v="2024-10-11T00:00:00"/>
    <s v="Okt"/>
    <s v="Freitag"/>
    <s v=" 10:33:41"/>
    <x v="0"/>
    <m/>
    <m/>
    <m/>
    <m/>
    <m/>
    <m/>
    <m/>
    <m/>
    <m/>
    <m/>
    <m/>
    <x v="0"/>
    <m/>
    <x v="0"/>
    <m/>
    <m/>
    <m/>
    <n v="1"/>
    <m/>
  </r>
  <r>
    <d v="2024-10-09T00:00:00"/>
    <s v="Okt"/>
    <s v="Mittwoch"/>
    <s v=" 10:34:14"/>
    <x v="0"/>
    <m/>
    <n v="1"/>
    <m/>
    <m/>
    <m/>
    <m/>
    <m/>
    <m/>
    <m/>
    <m/>
    <m/>
    <x v="0"/>
    <m/>
    <x v="0"/>
    <m/>
    <m/>
    <m/>
    <m/>
    <m/>
  </r>
  <r>
    <d v="2024-10-02T00:00:00"/>
    <s v="Okt"/>
    <s v="Mittwoch"/>
    <s v=" 10:34:43"/>
    <x v="0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0:36:17"/>
    <x v="1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0:36:27"/>
    <x v="0"/>
    <m/>
    <m/>
    <m/>
    <m/>
    <m/>
    <n v="1"/>
    <m/>
    <m/>
    <m/>
    <m/>
    <m/>
    <x v="0"/>
    <m/>
    <x v="0"/>
    <m/>
    <m/>
    <m/>
    <m/>
    <m/>
  </r>
  <r>
    <d v="2024-10-16T00:00:00"/>
    <s v="Okt"/>
    <s v="Mittwoch"/>
    <s v=" 10:36:30"/>
    <x v="0"/>
    <m/>
    <n v="1"/>
    <m/>
    <m/>
    <m/>
    <m/>
    <m/>
    <m/>
    <m/>
    <m/>
    <m/>
    <x v="0"/>
    <m/>
    <x v="0"/>
    <m/>
    <m/>
    <m/>
    <m/>
    <m/>
  </r>
  <r>
    <d v="2024-10-17T00:00:00"/>
    <s v="Okt"/>
    <s v="Donnerstag"/>
    <s v=" 10:37:40"/>
    <x v="0"/>
    <m/>
    <m/>
    <m/>
    <m/>
    <m/>
    <m/>
    <n v="1"/>
    <m/>
    <m/>
    <m/>
    <m/>
    <x v="0"/>
    <m/>
    <x v="0"/>
    <m/>
    <m/>
    <m/>
    <m/>
    <m/>
  </r>
  <r>
    <d v="2024-10-19T00:00:00"/>
    <s v="Okt"/>
    <s v="Samstag"/>
    <s v=" 10:38:09"/>
    <x v="1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0:38:23"/>
    <x v="0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0:38:31"/>
    <x v="0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0:38:34"/>
    <x v="0"/>
    <m/>
    <m/>
    <m/>
    <m/>
    <m/>
    <m/>
    <n v="1"/>
    <m/>
    <m/>
    <m/>
    <m/>
    <x v="0"/>
    <m/>
    <x v="0"/>
    <m/>
    <m/>
    <m/>
    <m/>
    <m/>
  </r>
  <r>
    <d v="2024-10-14T00:00:00"/>
    <s v="Okt"/>
    <s v="Montag"/>
    <s v=" 10:38:37"/>
    <x v="0"/>
    <m/>
    <m/>
    <m/>
    <n v="1"/>
    <m/>
    <m/>
    <m/>
    <m/>
    <m/>
    <m/>
    <m/>
    <x v="0"/>
    <m/>
    <x v="0"/>
    <m/>
    <m/>
    <m/>
    <m/>
    <m/>
  </r>
  <r>
    <d v="2024-10-09T00:00:00"/>
    <s v="Okt"/>
    <s v="Mittwoch"/>
    <s v=" 10:38:54"/>
    <x v="0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10:39:18"/>
    <x v="0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0:39:41"/>
    <x v="0"/>
    <m/>
    <m/>
    <m/>
    <m/>
    <m/>
    <n v="1"/>
    <m/>
    <m/>
    <m/>
    <m/>
    <m/>
    <x v="0"/>
    <m/>
    <x v="0"/>
    <m/>
    <m/>
    <m/>
    <m/>
    <m/>
  </r>
  <r>
    <d v="2024-10-30T00:00:00"/>
    <s v="Okt"/>
    <s v="Mittwoch"/>
    <s v=" 10:41:17"/>
    <x v="0"/>
    <m/>
    <m/>
    <m/>
    <n v="1"/>
    <m/>
    <m/>
    <m/>
    <m/>
    <m/>
    <m/>
    <m/>
    <x v="0"/>
    <m/>
    <x v="0"/>
    <m/>
    <m/>
    <m/>
    <m/>
    <m/>
  </r>
  <r>
    <d v="2024-10-10T00:00:00"/>
    <s v="Okt"/>
    <s v="Donnerstag"/>
    <s v=" 10:41:28"/>
    <x v="0"/>
    <m/>
    <m/>
    <m/>
    <m/>
    <m/>
    <m/>
    <m/>
    <n v="1"/>
    <m/>
    <m/>
    <m/>
    <x v="0"/>
    <m/>
    <x v="0"/>
    <m/>
    <m/>
    <m/>
    <m/>
    <m/>
  </r>
  <r>
    <d v="2024-10-10T00:00:00"/>
    <s v="Okt"/>
    <s v="Donnerstag"/>
    <s v=" 10:41:30"/>
    <x v="0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0:41:30"/>
    <x v="0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0:41:33"/>
    <x v="0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0:42:05"/>
    <x v="0"/>
    <m/>
    <m/>
    <m/>
    <m/>
    <m/>
    <m/>
    <m/>
    <m/>
    <m/>
    <m/>
    <m/>
    <x v="0"/>
    <m/>
    <x v="0"/>
    <m/>
    <m/>
    <m/>
    <m/>
    <n v="1"/>
  </r>
  <r>
    <d v="2024-10-28T00:00:00"/>
    <s v="Okt"/>
    <s v="Montag"/>
    <s v=" 10:42:18"/>
    <x v="0"/>
    <m/>
    <m/>
    <m/>
    <m/>
    <m/>
    <m/>
    <m/>
    <m/>
    <n v="1"/>
    <m/>
    <m/>
    <x v="0"/>
    <m/>
    <x v="0"/>
    <m/>
    <m/>
    <m/>
    <m/>
    <m/>
  </r>
  <r>
    <d v="2024-10-19T00:00:00"/>
    <s v="Okt"/>
    <s v="Samstag"/>
    <s v=" 10:42:34"/>
    <x v="1"/>
    <m/>
    <m/>
    <m/>
    <m/>
    <m/>
    <m/>
    <m/>
    <m/>
    <m/>
    <m/>
    <m/>
    <x v="0"/>
    <n v="1"/>
    <x v="0"/>
    <m/>
    <m/>
    <m/>
    <m/>
    <m/>
  </r>
  <r>
    <d v="2024-10-21T00:00:00"/>
    <s v="Okt"/>
    <s v="Montag"/>
    <s v=" 10:42:47"/>
    <x v="0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0:42:50"/>
    <x v="0"/>
    <m/>
    <n v="1"/>
    <m/>
    <m/>
    <m/>
    <m/>
    <m/>
    <m/>
    <m/>
    <m/>
    <m/>
    <x v="0"/>
    <m/>
    <x v="0"/>
    <m/>
    <m/>
    <m/>
    <m/>
    <m/>
  </r>
  <r>
    <d v="2024-10-01T00:00:00"/>
    <s v="Okt"/>
    <s v="Dienstag"/>
    <s v=" 10:45:01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0:45:11"/>
    <x v="0"/>
    <n v="1"/>
    <m/>
    <m/>
    <m/>
    <m/>
    <m/>
    <m/>
    <m/>
    <m/>
    <m/>
    <m/>
    <x v="0"/>
    <m/>
    <x v="0"/>
    <m/>
    <m/>
    <m/>
    <m/>
    <m/>
  </r>
  <r>
    <d v="2024-10-24T00:00:00"/>
    <s v="Okt"/>
    <s v="Donnerstag"/>
    <s v=" 10:45:29"/>
    <x v="0"/>
    <m/>
    <m/>
    <m/>
    <m/>
    <m/>
    <m/>
    <m/>
    <m/>
    <m/>
    <m/>
    <m/>
    <x v="0"/>
    <m/>
    <x v="0"/>
    <m/>
    <m/>
    <m/>
    <m/>
    <n v="1"/>
  </r>
  <r>
    <d v="2024-10-09T00:00:00"/>
    <s v="Okt"/>
    <s v="Mittwoch"/>
    <s v=" 10:46:49"/>
    <x v="0"/>
    <m/>
    <m/>
    <m/>
    <n v="1"/>
    <m/>
    <m/>
    <m/>
    <m/>
    <m/>
    <m/>
    <m/>
    <x v="0"/>
    <m/>
    <x v="0"/>
    <m/>
    <m/>
    <m/>
    <m/>
    <m/>
  </r>
  <r>
    <d v="2024-10-08T00:00:00"/>
    <s v="Okt"/>
    <s v="Dienstag"/>
    <s v=" 10:47:36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0:47:39"/>
    <x v="0"/>
    <m/>
    <m/>
    <m/>
    <m/>
    <m/>
    <m/>
    <m/>
    <m/>
    <m/>
    <m/>
    <m/>
    <x v="0"/>
    <m/>
    <x v="0"/>
    <m/>
    <m/>
    <m/>
    <m/>
    <n v="1"/>
  </r>
  <r>
    <d v="2024-10-08T00:00:00"/>
    <s v="Okt"/>
    <s v="Dienstag"/>
    <s v=" 10:47:40"/>
    <x v="0"/>
    <m/>
    <m/>
    <m/>
    <m/>
    <m/>
    <n v="1"/>
    <m/>
    <m/>
    <m/>
    <m/>
    <m/>
    <x v="0"/>
    <m/>
    <x v="0"/>
    <m/>
    <m/>
    <m/>
    <m/>
    <m/>
  </r>
  <r>
    <d v="2024-10-16T00:00:00"/>
    <s v="Okt"/>
    <s v="Mittwoch"/>
    <s v=" 10:49:41"/>
    <x v="0"/>
    <m/>
    <m/>
    <m/>
    <n v="1"/>
    <m/>
    <m/>
    <m/>
    <m/>
    <m/>
    <m/>
    <m/>
    <x v="0"/>
    <m/>
    <x v="0"/>
    <m/>
    <m/>
    <m/>
    <m/>
    <m/>
  </r>
  <r>
    <d v="2024-10-10T00:00:00"/>
    <s v="Okt"/>
    <s v="Donnerstag"/>
    <s v=" 10:49:50"/>
    <x v="0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0:50:00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50:00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50:38"/>
    <x v="0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0:51:43"/>
    <x v="0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10:51:50"/>
    <x v="0"/>
    <m/>
    <m/>
    <m/>
    <m/>
    <m/>
    <n v="1"/>
    <m/>
    <m/>
    <m/>
    <m/>
    <m/>
    <x v="0"/>
    <m/>
    <x v="0"/>
    <m/>
    <m/>
    <m/>
    <m/>
    <m/>
  </r>
  <r>
    <d v="2024-10-09T00:00:00"/>
    <s v="Okt"/>
    <s v="Mittwoch"/>
    <s v=" 10:52:20"/>
    <x v="0"/>
    <m/>
    <m/>
    <m/>
    <m/>
    <n v="1"/>
    <m/>
    <m/>
    <m/>
    <m/>
    <m/>
    <m/>
    <x v="0"/>
    <m/>
    <x v="0"/>
    <m/>
    <m/>
    <m/>
    <m/>
    <m/>
  </r>
  <r>
    <d v="2024-10-07T00:00:00"/>
    <s v="Okt"/>
    <s v="Montag"/>
    <s v=" 10:52:36"/>
    <x v="0"/>
    <m/>
    <m/>
    <m/>
    <m/>
    <m/>
    <n v="1"/>
    <m/>
    <m/>
    <m/>
    <m/>
    <m/>
    <x v="0"/>
    <m/>
    <x v="0"/>
    <m/>
    <m/>
    <m/>
    <m/>
    <m/>
  </r>
  <r>
    <d v="2024-10-21T00:00:00"/>
    <s v="Okt"/>
    <s v="Montag"/>
    <s v=" 10:52:52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0:53:06"/>
    <x v="0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53:13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0:53:57"/>
    <x v="0"/>
    <m/>
    <m/>
    <m/>
    <m/>
    <m/>
    <n v="1"/>
    <m/>
    <m/>
    <m/>
    <m/>
    <m/>
    <x v="0"/>
    <m/>
    <x v="0"/>
    <m/>
    <m/>
    <m/>
    <m/>
    <m/>
  </r>
  <r>
    <d v="2024-10-05T00:00:00"/>
    <s v="Okt"/>
    <s v="Samstag"/>
    <s v=" 10:55:15"/>
    <x v="1"/>
    <m/>
    <m/>
    <m/>
    <m/>
    <m/>
    <m/>
    <m/>
    <m/>
    <n v="1"/>
    <m/>
    <m/>
    <x v="0"/>
    <m/>
    <x v="0"/>
    <m/>
    <m/>
    <m/>
    <m/>
    <m/>
  </r>
  <r>
    <d v="2024-10-05T00:00:00"/>
    <s v="Okt"/>
    <s v="Samstag"/>
    <s v=" 10:55:19"/>
    <x v="1"/>
    <m/>
    <m/>
    <m/>
    <m/>
    <m/>
    <m/>
    <n v="1"/>
    <m/>
    <m/>
    <m/>
    <m/>
    <x v="0"/>
    <m/>
    <x v="0"/>
    <m/>
    <m/>
    <m/>
    <m/>
    <m/>
  </r>
  <r>
    <d v="2024-10-05T00:00:00"/>
    <s v="Okt"/>
    <s v="Samstag"/>
    <s v=" 10:55:21"/>
    <x v="1"/>
    <m/>
    <m/>
    <m/>
    <n v="1"/>
    <m/>
    <m/>
    <m/>
    <m/>
    <m/>
    <m/>
    <m/>
    <x v="0"/>
    <m/>
    <x v="0"/>
    <m/>
    <m/>
    <m/>
    <m/>
    <m/>
  </r>
  <r>
    <d v="2024-10-05T00:00:00"/>
    <s v="Okt"/>
    <s v="Samstag"/>
    <s v=" 10:55:24"/>
    <x v="1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0:55:47"/>
    <x v="0"/>
    <m/>
    <m/>
    <m/>
    <m/>
    <m/>
    <m/>
    <m/>
    <m/>
    <n v="1"/>
    <m/>
    <m/>
    <x v="0"/>
    <m/>
    <x v="0"/>
    <m/>
    <m/>
    <m/>
    <m/>
    <m/>
  </r>
  <r>
    <d v="2024-10-19T00:00:00"/>
    <s v="Okt"/>
    <s v="Samstag"/>
    <s v=" 10:55:49"/>
    <x v="1"/>
    <m/>
    <m/>
    <m/>
    <m/>
    <m/>
    <n v="1"/>
    <m/>
    <m/>
    <m/>
    <m/>
    <m/>
    <x v="0"/>
    <m/>
    <x v="0"/>
    <m/>
    <m/>
    <m/>
    <m/>
    <m/>
  </r>
  <r>
    <d v="2024-10-09T00:00:00"/>
    <s v="Okt"/>
    <s v="Mittwoch"/>
    <s v=" 10:56:57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0:57:01"/>
    <x v="0"/>
    <m/>
    <m/>
    <m/>
    <m/>
    <m/>
    <n v="1"/>
    <m/>
    <m/>
    <m/>
    <m/>
    <m/>
    <x v="0"/>
    <m/>
    <x v="0"/>
    <m/>
    <m/>
    <m/>
    <m/>
    <m/>
  </r>
  <r>
    <d v="2024-10-30T00:00:00"/>
    <s v="Okt"/>
    <s v="Mittwoch"/>
    <s v=" 10:57:03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0:57:06"/>
    <x v="0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0:57:09"/>
    <x v="1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0:57:13"/>
    <x v="0"/>
    <m/>
    <n v="1"/>
    <m/>
    <m/>
    <m/>
    <m/>
    <m/>
    <m/>
    <m/>
    <m/>
    <m/>
    <x v="0"/>
    <m/>
    <x v="0"/>
    <m/>
    <m/>
    <m/>
    <m/>
    <m/>
  </r>
  <r>
    <d v="2024-10-14T00:00:00"/>
    <s v="Okt"/>
    <s v="Montag"/>
    <s v=" 10:57:16"/>
    <x v="0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0:57:17"/>
    <x v="0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0:57:39"/>
    <x v="0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0:57:40"/>
    <x v="0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0:57:53"/>
    <x v="0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0:58:44"/>
    <x v="0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10:59:03"/>
    <x v="0"/>
    <m/>
    <n v="1"/>
    <m/>
    <m/>
    <m/>
    <m/>
    <m/>
    <m/>
    <m/>
    <m/>
    <m/>
    <x v="0"/>
    <m/>
    <x v="0"/>
    <m/>
    <m/>
    <m/>
    <m/>
    <m/>
  </r>
  <r>
    <d v="2024-10-16T00:00:00"/>
    <s v="Okt"/>
    <s v="Mittwoch"/>
    <s v=" 10:59:04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1:00:04"/>
    <x v="0"/>
    <m/>
    <m/>
    <m/>
    <m/>
    <m/>
    <n v="1"/>
    <m/>
    <m/>
    <m/>
    <m/>
    <m/>
    <x v="0"/>
    <m/>
    <x v="0"/>
    <m/>
    <m/>
    <m/>
    <m/>
    <m/>
  </r>
  <r>
    <d v="2024-10-22T00:00:00"/>
    <s v="Okt"/>
    <s v="Dienstag"/>
    <s v=" 11:01:03"/>
    <x v="0"/>
    <m/>
    <m/>
    <m/>
    <m/>
    <m/>
    <m/>
    <m/>
    <m/>
    <m/>
    <m/>
    <m/>
    <x v="0"/>
    <m/>
    <x v="0"/>
    <m/>
    <m/>
    <m/>
    <m/>
    <n v="1"/>
  </r>
  <r>
    <d v="2024-10-28T00:00:00"/>
    <s v="Okt"/>
    <s v="Montag"/>
    <s v=" 11:01:08"/>
    <x v="0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1:01:51"/>
    <x v="1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1:03:16"/>
    <x v="0"/>
    <m/>
    <m/>
    <m/>
    <m/>
    <m/>
    <m/>
    <m/>
    <n v="1"/>
    <m/>
    <m/>
    <m/>
    <x v="0"/>
    <m/>
    <x v="0"/>
    <m/>
    <m/>
    <m/>
    <m/>
    <m/>
  </r>
  <r>
    <d v="2024-10-23T00:00:00"/>
    <s v="Okt"/>
    <s v="Mittwoch"/>
    <s v=" 11:03:18"/>
    <x v="0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1:03:19"/>
    <x v="0"/>
    <n v="1"/>
    <m/>
    <m/>
    <m/>
    <m/>
    <m/>
    <m/>
    <m/>
    <m/>
    <m/>
    <m/>
    <x v="0"/>
    <m/>
    <x v="0"/>
    <m/>
    <m/>
    <m/>
    <m/>
    <m/>
  </r>
  <r>
    <d v="2024-10-10T00:00:00"/>
    <s v="Okt"/>
    <s v="Donnerstag"/>
    <s v=" 11:03:32"/>
    <x v="0"/>
    <m/>
    <m/>
    <m/>
    <m/>
    <m/>
    <m/>
    <n v="1"/>
    <m/>
    <m/>
    <m/>
    <m/>
    <x v="0"/>
    <m/>
    <x v="0"/>
    <m/>
    <m/>
    <m/>
    <m/>
    <m/>
  </r>
  <r>
    <d v="2024-10-29T00:00:00"/>
    <s v="Okt"/>
    <s v="Dienstag"/>
    <s v=" 11:03:47"/>
    <x v="0"/>
    <m/>
    <m/>
    <m/>
    <m/>
    <m/>
    <m/>
    <n v="1"/>
    <m/>
    <m/>
    <m/>
    <m/>
    <x v="0"/>
    <m/>
    <x v="0"/>
    <m/>
    <m/>
    <m/>
    <m/>
    <m/>
  </r>
  <r>
    <d v="2024-10-29T00:00:00"/>
    <s v="Okt"/>
    <s v="Dienstag"/>
    <s v=" 11:03:48"/>
    <x v="0"/>
    <m/>
    <n v="1"/>
    <m/>
    <m/>
    <m/>
    <m/>
    <m/>
    <m/>
    <m/>
    <m/>
    <m/>
    <x v="0"/>
    <m/>
    <x v="0"/>
    <m/>
    <m/>
    <m/>
    <m/>
    <m/>
  </r>
  <r>
    <d v="2024-10-09T00:00:00"/>
    <s v="Okt"/>
    <s v="Mittwoch"/>
    <s v=" 11:03:57"/>
    <x v="0"/>
    <m/>
    <m/>
    <m/>
    <m/>
    <m/>
    <m/>
    <m/>
    <n v="1"/>
    <m/>
    <m/>
    <m/>
    <x v="0"/>
    <m/>
    <x v="0"/>
    <m/>
    <m/>
    <m/>
    <m/>
    <m/>
  </r>
  <r>
    <d v="2024-10-21T00:00:00"/>
    <s v="Okt"/>
    <s v="Montag"/>
    <s v=" 11:04:42"/>
    <x v="0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1:04:42"/>
    <x v="0"/>
    <m/>
    <n v="1"/>
    <m/>
    <m/>
    <m/>
    <m/>
    <m/>
    <m/>
    <m/>
    <m/>
    <m/>
    <x v="0"/>
    <m/>
    <x v="0"/>
    <m/>
    <m/>
    <m/>
    <m/>
    <m/>
  </r>
  <r>
    <d v="2024-10-22T00:00:00"/>
    <s v="Okt"/>
    <s v="Dienstag"/>
    <s v=" 11:07:38"/>
    <x v="0"/>
    <m/>
    <m/>
    <m/>
    <n v="1"/>
    <m/>
    <m/>
    <m/>
    <m/>
    <m/>
    <m/>
    <m/>
    <x v="0"/>
    <m/>
    <x v="0"/>
    <m/>
    <m/>
    <m/>
    <m/>
    <m/>
  </r>
  <r>
    <d v="2024-10-09T00:00:00"/>
    <s v="Okt"/>
    <s v="Mittwoch"/>
    <s v=" 11:07:39"/>
    <x v="0"/>
    <n v="1"/>
    <m/>
    <m/>
    <m/>
    <m/>
    <m/>
    <m/>
    <m/>
    <m/>
    <m/>
    <m/>
    <x v="0"/>
    <m/>
    <x v="0"/>
    <m/>
    <m/>
    <m/>
    <m/>
    <m/>
  </r>
  <r>
    <d v="2024-10-09T00:00:00"/>
    <s v="Okt"/>
    <s v="Mittwoch"/>
    <s v=" 11:07:40"/>
    <x v="0"/>
    <m/>
    <m/>
    <m/>
    <n v="1"/>
    <m/>
    <m/>
    <m/>
    <m/>
    <m/>
    <m/>
    <m/>
    <x v="0"/>
    <m/>
    <x v="0"/>
    <m/>
    <m/>
    <m/>
    <m/>
    <m/>
  </r>
  <r>
    <d v="2024-10-05T00:00:00"/>
    <s v="Okt"/>
    <s v="Samstag"/>
    <s v=" 11:08:03"/>
    <x v="1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1:08:26"/>
    <x v="0"/>
    <n v="1"/>
    <m/>
    <m/>
    <m/>
    <m/>
    <m/>
    <m/>
    <m/>
    <m/>
    <m/>
    <m/>
    <x v="0"/>
    <m/>
    <x v="0"/>
    <m/>
    <m/>
    <m/>
    <m/>
    <m/>
  </r>
  <r>
    <d v="2024-10-09T00:00:00"/>
    <s v="Okt"/>
    <s v="Mittwoch"/>
    <s v=" 11:08:33"/>
    <x v="0"/>
    <m/>
    <m/>
    <m/>
    <n v="1"/>
    <m/>
    <m/>
    <m/>
    <m/>
    <m/>
    <m/>
    <m/>
    <x v="0"/>
    <m/>
    <x v="0"/>
    <m/>
    <m/>
    <m/>
    <m/>
    <m/>
  </r>
  <r>
    <d v="2024-10-18T00:00:00"/>
    <s v="Okt"/>
    <s v="Freitag"/>
    <s v=" 11:09:34"/>
    <x v="0"/>
    <m/>
    <m/>
    <m/>
    <m/>
    <m/>
    <m/>
    <n v="1"/>
    <m/>
    <m/>
    <m/>
    <m/>
    <x v="0"/>
    <m/>
    <x v="0"/>
    <m/>
    <m/>
    <m/>
    <m/>
    <m/>
  </r>
  <r>
    <d v="2024-10-12T00:00:00"/>
    <s v="Okt"/>
    <s v="Samstag"/>
    <s v=" 11:10:21"/>
    <x v="1"/>
    <m/>
    <m/>
    <m/>
    <m/>
    <m/>
    <m/>
    <n v="1"/>
    <m/>
    <m/>
    <m/>
    <m/>
    <x v="0"/>
    <m/>
    <x v="0"/>
    <m/>
    <m/>
    <m/>
    <m/>
    <m/>
  </r>
  <r>
    <d v="2024-10-17T00:00:00"/>
    <s v="Okt"/>
    <s v="Donnerstag"/>
    <s v=" 11:11:02"/>
    <x v="0"/>
    <m/>
    <m/>
    <m/>
    <m/>
    <m/>
    <m/>
    <m/>
    <m/>
    <m/>
    <n v="1"/>
    <m/>
    <x v="0"/>
    <m/>
    <x v="0"/>
    <m/>
    <m/>
    <m/>
    <m/>
    <m/>
  </r>
  <r>
    <d v="2024-10-25T00:00:00"/>
    <s v="Okt"/>
    <s v="Freitag"/>
    <s v=" 11:11:33"/>
    <x v="0"/>
    <m/>
    <m/>
    <m/>
    <m/>
    <m/>
    <n v="1"/>
    <m/>
    <m/>
    <m/>
    <m/>
    <m/>
    <x v="0"/>
    <m/>
    <x v="0"/>
    <m/>
    <m/>
    <m/>
    <m/>
    <m/>
  </r>
  <r>
    <d v="2024-10-24T00:00:00"/>
    <s v="Okt"/>
    <s v="Donnerstag"/>
    <s v=" 11:11:46"/>
    <x v="0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1:11:59"/>
    <x v="0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1:12:57"/>
    <x v="0"/>
    <m/>
    <m/>
    <m/>
    <m/>
    <m/>
    <m/>
    <n v="1"/>
    <m/>
    <m/>
    <m/>
    <m/>
    <x v="0"/>
    <m/>
    <x v="0"/>
    <m/>
    <m/>
    <m/>
    <m/>
    <m/>
  </r>
  <r>
    <d v="2024-10-22T00:00:00"/>
    <s v="Okt"/>
    <s v="Dienstag"/>
    <s v=" 11:14:52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1:14:59"/>
    <x v="0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11:15:01"/>
    <x v="0"/>
    <m/>
    <m/>
    <m/>
    <m/>
    <m/>
    <m/>
    <m/>
    <n v="1"/>
    <m/>
    <m/>
    <m/>
    <x v="0"/>
    <m/>
    <x v="0"/>
    <m/>
    <m/>
    <m/>
    <m/>
    <m/>
  </r>
  <r>
    <d v="2024-10-21T00:00:00"/>
    <s v="Okt"/>
    <s v="Montag"/>
    <s v=" 11:15:13"/>
    <x v="0"/>
    <m/>
    <m/>
    <m/>
    <m/>
    <m/>
    <n v="1"/>
    <m/>
    <m/>
    <m/>
    <m/>
    <m/>
    <x v="0"/>
    <m/>
    <x v="0"/>
    <m/>
    <m/>
    <m/>
    <m/>
    <m/>
  </r>
  <r>
    <d v="2024-10-10T00:00:00"/>
    <s v="Okt"/>
    <s v="Donnerstag"/>
    <s v=" 11:15:47"/>
    <x v="0"/>
    <m/>
    <m/>
    <m/>
    <m/>
    <m/>
    <m/>
    <n v="1"/>
    <m/>
    <m/>
    <m/>
    <m/>
    <x v="0"/>
    <m/>
    <x v="0"/>
    <m/>
    <m/>
    <m/>
    <m/>
    <m/>
  </r>
  <r>
    <d v="2024-10-28T00:00:00"/>
    <s v="Okt"/>
    <s v="Montag"/>
    <s v=" 11:16:07"/>
    <x v="0"/>
    <m/>
    <m/>
    <m/>
    <m/>
    <m/>
    <m/>
    <m/>
    <m/>
    <m/>
    <m/>
    <n v="1"/>
    <x v="0"/>
    <m/>
    <x v="0"/>
    <m/>
    <m/>
    <m/>
    <m/>
    <m/>
  </r>
  <r>
    <d v="2024-10-28T00:00:00"/>
    <s v="Okt"/>
    <s v="Montag"/>
    <s v=" 11:16:07"/>
    <x v="0"/>
    <m/>
    <m/>
    <m/>
    <m/>
    <m/>
    <m/>
    <m/>
    <m/>
    <m/>
    <m/>
    <n v="1"/>
    <x v="0"/>
    <m/>
    <x v="0"/>
    <m/>
    <m/>
    <m/>
    <m/>
    <m/>
  </r>
  <r>
    <d v="2024-10-18T00:00:00"/>
    <s v="Okt"/>
    <s v="Freitag"/>
    <s v=" 11:16:18"/>
    <x v="0"/>
    <m/>
    <m/>
    <m/>
    <m/>
    <m/>
    <m/>
    <m/>
    <m/>
    <n v="1"/>
    <m/>
    <m/>
    <x v="0"/>
    <m/>
    <x v="0"/>
    <m/>
    <m/>
    <m/>
    <m/>
    <m/>
  </r>
  <r>
    <d v="2024-10-19T00:00:00"/>
    <s v="Okt"/>
    <s v="Samstag"/>
    <s v=" 11:16:48"/>
    <x v="1"/>
    <m/>
    <m/>
    <m/>
    <m/>
    <m/>
    <m/>
    <m/>
    <m/>
    <m/>
    <m/>
    <m/>
    <x v="0"/>
    <m/>
    <x v="0"/>
    <n v="1"/>
    <m/>
    <m/>
    <m/>
    <m/>
  </r>
  <r>
    <d v="2024-10-01T00:00:00"/>
    <s v="Okt"/>
    <s v="Dienstag"/>
    <s v=" 11:18:11"/>
    <x v="0"/>
    <m/>
    <m/>
    <m/>
    <m/>
    <m/>
    <m/>
    <m/>
    <m/>
    <m/>
    <m/>
    <m/>
    <x v="0"/>
    <m/>
    <x v="0"/>
    <m/>
    <m/>
    <m/>
    <m/>
    <n v="1"/>
  </r>
  <r>
    <d v="2024-10-24T00:00:00"/>
    <s v="Okt"/>
    <s v="Donnerstag"/>
    <s v=" 11:18:11"/>
    <x v="0"/>
    <m/>
    <m/>
    <m/>
    <n v="1"/>
    <m/>
    <m/>
    <m/>
    <m/>
    <m/>
    <m/>
    <m/>
    <x v="0"/>
    <m/>
    <x v="0"/>
    <m/>
    <m/>
    <m/>
    <m/>
    <m/>
  </r>
  <r>
    <d v="2024-10-18T00:00:00"/>
    <s v="Okt"/>
    <s v="Freitag"/>
    <s v=" 11:19:10"/>
    <x v="0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11:19:11"/>
    <x v="0"/>
    <m/>
    <m/>
    <m/>
    <m/>
    <m/>
    <m/>
    <m/>
    <m/>
    <m/>
    <m/>
    <m/>
    <x v="0"/>
    <m/>
    <x v="0"/>
    <n v="1"/>
    <m/>
    <m/>
    <m/>
    <m/>
  </r>
  <r>
    <d v="2024-10-21T00:00:00"/>
    <s v="Okt"/>
    <s v="Montag"/>
    <s v=" 11:19:35"/>
    <x v="0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1:19:38"/>
    <x v="0"/>
    <m/>
    <m/>
    <m/>
    <m/>
    <m/>
    <n v="1"/>
    <m/>
    <m/>
    <m/>
    <m/>
    <m/>
    <x v="0"/>
    <m/>
    <x v="0"/>
    <m/>
    <m/>
    <m/>
    <m/>
    <m/>
  </r>
  <r>
    <d v="2024-10-28T00:00:00"/>
    <s v="Okt"/>
    <s v="Montag"/>
    <s v=" 11:19:55"/>
    <x v="0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1:20:01"/>
    <x v="0"/>
    <m/>
    <m/>
    <m/>
    <m/>
    <m/>
    <m/>
    <m/>
    <n v="1"/>
    <m/>
    <m/>
    <m/>
    <x v="0"/>
    <m/>
    <x v="0"/>
    <m/>
    <m/>
    <m/>
    <m/>
    <m/>
  </r>
  <r>
    <d v="2024-10-10T00:00:00"/>
    <s v="Okt"/>
    <s v="Donnerstag"/>
    <s v=" 11:20:03"/>
    <x v="0"/>
    <m/>
    <m/>
    <m/>
    <m/>
    <m/>
    <m/>
    <m/>
    <n v="1"/>
    <m/>
    <m/>
    <m/>
    <x v="0"/>
    <m/>
    <x v="0"/>
    <m/>
    <m/>
    <m/>
    <m/>
    <m/>
  </r>
  <r>
    <d v="2024-10-11T00:00:00"/>
    <s v="Okt"/>
    <s v="Freitag"/>
    <s v=" 11:20:06"/>
    <x v="0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1:20:40"/>
    <x v="0"/>
    <m/>
    <m/>
    <m/>
    <m/>
    <m/>
    <n v="1"/>
    <m/>
    <m/>
    <m/>
    <m/>
    <m/>
    <x v="0"/>
    <m/>
    <x v="0"/>
    <m/>
    <m/>
    <m/>
    <m/>
    <m/>
  </r>
  <r>
    <d v="2024-10-30T00:00:00"/>
    <s v="Okt"/>
    <s v="Mittwoch"/>
    <s v=" 11:21:12"/>
    <x v="0"/>
    <m/>
    <m/>
    <m/>
    <m/>
    <m/>
    <m/>
    <m/>
    <m/>
    <m/>
    <m/>
    <m/>
    <x v="0"/>
    <m/>
    <x v="0"/>
    <n v="1"/>
    <m/>
    <m/>
    <m/>
    <m/>
  </r>
  <r>
    <d v="2024-10-12T00:00:00"/>
    <s v="Okt"/>
    <s v="Samstag"/>
    <s v=" 11:21:22"/>
    <x v="1"/>
    <n v="1"/>
    <m/>
    <m/>
    <m/>
    <m/>
    <m/>
    <m/>
    <m/>
    <m/>
    <m/>
    <m/>
    <x v="0"/>
    <m/>
    <x v="0"/>
    <m/>
    <m/>
    <m/>
    <m/>
    <m/>
  </r>
  <r>
    <d v="2024-10-24T00:00:00"/>
    <s v="Okt"/>
    <s v="Donnerstag"/>
    <s v=" 11:21:44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1:22:20"/>
    <x v="0"/>
    <m/>
    <m/>
    <m/>
    <m/>
    <m/>
    <m/>
    <n v="1"/>
    <m/>
    <m/>
    <m/>
    <m/>
    <x v="0"/>
    <m/>
    <x v="0"/>
    <m/>
    <m/>
    <m/>
    <m/>
    <m/>
  </r>
  <r>
    <d v="2024-10-07T00:00:00"/>
    <s v="Okt"/>
    <s v="Montag"/>
    <s v=" 11:22:25"/>
    <x v="0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1:23:04"/>
    <x v="0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1:23:50"/>
    <x v="0"/>
    <m/>
    <m/>
    <m/>
    <m/>
    <m/>
    <n v="1"/>
    <m/>
    <m/>
    <m/>
    <m/>
    <m/>
    <x v="0"/>
    <m/>
    <x v="0"/>
    <m/>
    <m/>
    <m/>
    <m/>
    <m/>
  </r>
  <r>
    <d v="2024-10-16T00:00:00"/>
    <s v="Okt"/>
    <s v="Mittwoch"/>
    <s v=" 11:23:51"/>
    <x v="0"/>
    <m/>
    <m/>
    <m/>
    <m/>
    <m/>
    <m/>
    <n v="1"/>
    <m/>
    <m/>
    <m/>
    <m/>
    <x v="0"/>
    <m/>
    <x v="0"/>
    <m/>
    <m/>
    <m/>
    <m/>
    <m/>
  </r>
  <r>
    <d v="2024-10-02T00:00:00"/>
    <s v="Okt"/>
    <s v="Mittwoch"/>
    <s v=" 11:24:34"/>
    <x v="0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1:24:48"/>
    <x v="0"/>
    <m/>
    <m/>
    <m/>
    <n v="1"/>
    <m/>
    <m/>
    <m/>
    <m/>
    <m/>
    <m/>
    <m/>
    <x v="0"/>
    <m/>
    <x v="0"/>
    <m/>
    <m/>
    <m/>
    <m/>
    <m/>
  </r>
  <r>
    <d v="2024-10-10T00:00:00"/>
    <s v="Okt"/>
    <s v="Donnerstag"/>
    <s v=" 11:24:48"/>
    <x v="0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11:25:07"/>
    <x v="0"/>
    <m/>
    <m/>
    <m/>
    <n v="1"/>
    <m/>
    <m/>
    <m/>
    <m/>
    <m/>
    <m/>
    <m/>
    <x v="0"/>
    <m/>
    <x v="0"/>
    <m/>
    <m/>
    <m/>
    <m/>
    <m/>
  </r>
  <r>
    <d v="2024-10-02T00:00:00"/>
    <s v="Okt"/>
    <s v="Mittwoch"/>
    <s v=" 11:25:15"/>
    <x v="0"/>
    <m/>
    <m/>
    <m/>
    <m/>
    <m/>
    <m/>
    <m/>
    <m/>
    <n v="1"/>
    <m/>
    <m/>
    <x v="0"/>
    <m/>
    <x v="0"/>
    <m/>
    <m/>
    <m/>
    <m/>
    <m/>
  </r>
  <r>
    <d v="2024-10-18T00:00:00"/>
    <s v="Okt"/>
    <s v="Freitag"/>
    <s v=" 11:25:35"/>
    <x v="0"/>
    <m/>
    <m/>
    <m/>
    <m/>
    <m/>
    <m/>
    <m/>
    <m/>
    <m/>
    <m/>
    <m/>
    <x v="0"/>
    <m/>
    <x v="0"/>
    <m/>
    <m/>
    <m/>
    <m/>
    <n v="1"/>
  </r>
  <r>
    <d v="2024-10-08T00:00:00"/>
    <s v="Okt"/>
    <s v="Dienstag"/>
    <s v=" 11:26:46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1:26:48"/>
    <x v="0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1:26:49"/>
    <x v="0"/>
    <m/>
    <m/>
    <m/>
    <m/>
    <m/>
    <m/>
    <m/>
    <m/>
    <m/>
    <m/>
    <m/>
    <x v="0"/>
    <n v="1"/>
    <x v="0"/>
    <m/>
    <m/>
    <m/>
    <m/>
    <m/>
  </r>
  <r>
    <d v="2024-10-11T00:00:00"/>
    <s v="Okt"/>
    <s v="Freitag"/>
    <s v=" 11:27:33"/>
    <x v="0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1:27:36"/>
    <x v="0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1:28:18"/>
    <x v="0"/>
    <m/>
    <m/>
    <m/>
    <m/>
    <m/>
    <m/>
    <m/>
    <m/>
    <m/>
    <m/>
    <m/>
    <x v="0"/>
    <m/>
    <x v="0"/>
    <m/>
    <m/>
    <m/>
    <m/>
    <n v="1"/>
  </r>
  <r>
    <d v="2024-10-14T00:00:00"/>
    <s v="Okt"/>
    <s v="Montag"/>
    <s v=" 11:28:40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1:28:52"/>
    <x v="0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11:29:05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1:29:06"/>
    <x v="0"/>
    <m/>
    <m/>
    <m/>
    <m/>
    <m/>
    <m/>
    <m/>
    <m/>
    <m/>
    <m/>
    <m/>
    <x v="0"/>
    <m/>
    <x v="0"/>
    <m/>
    <m/>
    <m/>
    <m/>
    <n v="1"/>
  </r>
  <r>
    <d v="2024-10-16T00:00:00"/>
    <s v="Okt"/>
    <s v="Mittwoch"/>
    <s v=" 11:29:16"/>
    <x v="0"/>
    <m/>
    <n v="1"/>
    <m/>
    <m/>
    <m/>
    <m/>
    <m/>
    <m/>
    <m/>
    <m/>
    <m/>
    <x v="0"/>
    <m/>
    <x v="0"/>
    <m/>
    <m/>
    <m/>
    <m/>
    <m/>
  </r>
  <r>
    <d v="2024-10-10T00:00:00"/>
    <s v="Okt"/>
    <s v="Donnerstag"/>
    <s v=" 11:30:08"/>
    <x v="0"/>
    <m/>
    <n v="1"/>
    <m/>
    <m/>
    <m/>
    <m/>
    <m/>
    <m/>
    <m/>
    <m/>
    <m/>
    <x v="0"/>
    <m/>
    <x v="0"/>
    <m/>
    <m/>
    <m/>
    <m/>
    <m/>
  </r>
  <r>
    <d v="2024-10-11T00:00:00"/>
    <s v="Okt"/>
    <s v="Freitag"/>
    <s v=" 11:30:37"/>
    <x v="0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1:30:55"/>
    <x v="0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1:30:56"/>
    <x v="0"/>
    <m/>
    <m/>
    <m/>
    <m/>
    <m/>
    <m/>
    <n v="1"/>
    <m/>
    <m/>
    <m/>
    <m/>
    <x v="0"/>
    <m/>
    <x v="0"/>
    <m/>
    <m/>
    <m/>
    <m/>
    <m/>
  </r>
  <r>
    <d v="2024-10-01T00:00:00"/>
    <s v="Okt"/>
    <s v="Dienstag"/>
    <s v=" 11:31:05"/>
    <x v="0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11:32:02"/>
    <x v="0"/>
    <m/>
    <m/>
    <m/>
    <m/>
    <m/>
    <m/>
    <m/>
    <m/>
    <n v="1"/>
    <m/>
    <m/>
    <x v="0"/>
    <m/>
    <x v="0"/>
    <m/>
    <m/>
    <m/>
    <m/>
    <m/>
  </r>
  <r>
    <d v="2024-10-05T00:00:00"/>
    <s v="Okt"/>
    <s v="Samstag"/>
    <s v=" 11:32:05"/>
    <x v="1"/>
    <m/>
    <m/>
    <m/>
    <m/>
    <m/>
    <m/>
    <m/>
    <m/>
    <n v="1"/>
    <m/>
    <m/>
    <x v="0"/>
    <m/>
    <x v="0"/>
    <m/>
    <m/>
    <m/>
    <m/>
    <m/>
  </r>
  <r>
    <d v="2024-10-05T00:00:00"/>
    <s v="Okt"/>
    <s v="Samstag"/>
    <s v=" 11:32:06"/>
    <x v="1"/>
    <m/>
    <m/>
    <m/>
    <n v="1"/>
    <m/>
    <m/>
    <m/>
    <m/>
    <m/>
    <m/>
    <m/>
    <x v="0"/>
    <m/>
    <x v="0"/>
    <m/>
    <m/>
    <m/>
    <m/>
    <m/>
  </r>
  <r>
    <d v="2024-10-29T00:00:00"/>
    <s v="Okt"/>
    <s v="Dienstag"/>
    <s v=" 11:32:43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1:33:26"/>
    <x v="0"/>
    <m/>
    <m/>
    <m/>
    <m/>
    <m/>
    <m/>
    <m/>
    <m/>
    <m/>
    <m/>
    <m/>
    <x v="0"/>
    <m/>
    <x v="0"/>
    <m/>
    <m/>
    <m/>
    <m/>
    <n v="1"/>
  </r>
  <r>
    <d v="2024-10-29T00:00:00"/>
    <s v="Okt"/>
    <s v="Dienstag"/>
    <s v=" 11:33:31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1:33:32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1:34:03"/>
    <x v="0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11:34:14"/>
    <x v="0"/>
    <m/>
    <m/>
    <m/>
    <m/>
    <m/>
    <m/>
    <m/>
    <m/>
    <m/>
    <m/>
    <m/>
    <x v="0"/>
    <n v="1"/>
    <x v="0"/>
    <m/>
    <m/>
    <m/>
    <m/>
    <m/>
  </r>
  <r>
    <d v="2024-10-23T00:00:00"/>
    <s v="Okt"/>
    <s v="Mittwoch"/>
    <s v=" 11:34:25"/>
    <x v="0"/>
    <m/>
    <m/>
    <m/>
    <n v="1"/>
    <m/>
    <m/>
    <m/>
    <m/>
    <m/>
    <m/>
    <m/>
    <x v="0"/>
    <m/>
    <x v="0"/>
    <m/>
    <m/>
    <m/>
    <m/>
    <m/>
  </r>
  <r>
    <d v="2024-10-08T00:00:00"/>
    <s v="Okt"/>
    <s v="Dienstag"/>
    <s v=" 11:36:08"/>
    <x v="0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1:36:11"/>
    <x v="0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11:36:27"/>
    <x v="0"/>
    <m/>
    <m/>
    <m/>
    <m/>
    <m/>
    <m/>
    <m/>
    <m/>
    <n v="1"/>
    <m/>
    <m/>
    <x v="0"/>
    <m/>
    <x v="0"/>
    <m/>
    <m/>
    <m/>
    <m/>
    <m/>
  </r>
  <r>
    <d v="2024-10-22T00:00:00"/>
    <s v="Okt"/>
    <s v="Dienstag"/>
    <s v=" 11:36:43"/>
    <x v="0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1:36:45"/>
    <x v="0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1:37:28"/>
    <x v="1"/>
    <m/>
    <m/>
    <m/>
    <m/>
    <m/>
    <m/>
    <m/>
    <m/>
    <m/>
    <m/>
    <m/>
    <x v="0"/>
    <n v="1"/>
    <x v="0"/>
    <m/>
    <m/>
    <m/>
    <m/>
    <m/>
  </r>
  <r>
    <d v="2024-10-12T00:00:00"/>
    <s v="Okt"/>
    <s v="Samstag"/>
    <s v=" 11:37:32"/>
    <x v="1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1:37:48"/>
    <x v="0"/>
    <m/>
    <m/>
    <m/>
    <m/>
    <m/>
    <m/>
    <m/>
    <m/>
    <m/>
    <m/>
    <m/>
    <x v="0"/>
    <m/>
    <x v="0"/>
    <m/>
    <m/>
    <m/>
    <m/>
    <n v="1"/>
  </r>
  <r>
    <d v="2024-10-25T00:00:00"/>
    <s v="Okt"/>
    <s v="Freitag"/>
    <s v=" 11:37:52"/>
    <x v="0"/>
    <m/>
    <m/>
    <m/>
    <m/>
    <m/>
    <m/>
    <m/>
    <m/>
    <m/>
    <m/>
    <m/>
    <x v="0"/>
    <m/>
    <x v="0"/>
    <m/>
    <m/>
    <m/>
    <m/>
    <n v="1"/>
  </r>
  <r>
    <d v="2024-10-01T00:00:00"/>
    <s v="Okt"/>
    <s v="Dienstag"/>
    <s v=" 11:37:53"/>
    <x v="0"/>
    <m/>
    <m/>
    <m/>
    <m/>
    <m/>
    <m/>
    <m/>
    <m/>
    <n v="1"/>
    <m/>
    <m/>
    <x v="0"/>
    <m/>
    <x v="0"/>
    <m/>
    <m/>
    <m/>
    <m/>
    <m/>
  </r>
  <r>
    <d v="2024-10-22T00:00:00"/>
    <s v="Okt"/>
    <s v="Dienstag"/>
    <s v=" 11:38:23"/>
    <x v="0"/>
    <m/>
    <m/>
    <m/>
    <m/>
    <m/>
    <m/>
    <n v="1"/>
    <m/>
    <m/>
    <m/>
    <m/>
    <x v="0"/>
    <m/>
    <x v="0"/>
    <m/>
    <m/>
    <m/>
    <m/>
    <m/>
  </r>
  <r>
    <d v="2024-10-16T00:00:00"/>
    <s v="Okt"/>
    <s v="Mittwoch"/>
    <s v=" 11:39:27"/>
    <x v="0"/>
    <m/>
    <m/>
    <m/>
    <m/>
    <n v="1"/>
    <m/>
    <m/>
    <m/>
    <m/>
    <m/>
    <m/>
    <x v="0"/>
    <m/>
    <x v="0"/>
    <m/>
    <m/>
    <m/>
    <m/>
    <m/>
  </r>
  <r>
    <d v="2024-10-04T00:00:00"/>
    <s v="Okt"/>
    <s v="Freitag"/>
    <s v=" 11:39:31"/>
    <x v="0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1:40:33"/>
    <x v="1"/>
    <m/>
    <n v="1"/>
    <m/>
    <m/>
    <m/>
    <m/>
    <m/>
    <m/>
    <m/>
    <m/>
    <m/>
    <x v="0"/>
    <m/>
    <x v="0"/>
    <m/>
    <m/>
    <m/>
    <m/>
    <m/>
  </r>
  <r>
    <d v="2024-10-12T00:00:00"/>
    <s v="Okt"/>
    <s v="Samstag"/>
    <s v=" 11:41:10"/>
    <x v="1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1:41:48"/>
    <x v="0"/>
    <n v="1"/>
    <m/>
    <m/>
    <m/>
    <m/>
    <m/>
    <m/>
    <m/>
    <m/>
    <m/>
    <m/>
    <x v="0"/>
    <m/>
    <x v="0"/>
    <m/>
    <m/>
    <m/>
    <m/>
    <m/>
  </r>
  <r>
    <d v="2024-10-04T00:00:00"/>
    <s v="Okt"/>
    <s v="Freitag"/>
    <s v=" 11:42:52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11:44:34"/>
    <x v="0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1:44:38"/>
    <x v="1"/>
    <m/>
    <m/>
    <m/>
    <m/>
    <m/>
    <n v="1"/>
    <m/>
    <m/>
    <m/>
    <m/>
    <m/>
    <x v="0"/>
    <m/>
    <x v="0"/>
    <m/>
    <m/>
    <m/>
    <m/>
    <m/>
  </r>
  <r>
    <d v="2024-10-24T00:00:00"/>
    <s v="Okt"/>
    <s v="Donnerstag"/>
    <s v=" 11:45:03"/>
    <x v="0"/>
    <m/>
    <m/>
    <m/>
    <m/>
    <m/>
    <m/>
    <n v="1"/>
    <m/>
    <m/>
    <m/>
    <m/>
    <x v="0"/>
    <m/>
    <x v="0"/>
    <m/>
    <m/>
    <m/>
    <m/>
    <m/>
  </r>
  <r>
    <d v="2024-10-07T00:00:00"/>
    <s v="Okt"/>
    <s v="Montag"/>
    <s v=" 11:47:19"/>
    <x v="0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11:47:58"/>
    <x v="0"/>
    <m/>
    <n v="1"/>
    <m/>
    <m/>
    <m/>
    <m/>
    <m/>
    <m/>
    <m/>
    <m/>
    <m/>
    <x v="0"/>
    <m/>
    <x v="0"/>
    <m/>
    <m/>
    <m/>
    <m/>
    <m/>
  </r>
  <r>
    <d v="2024-10-17T00:00:00"/>
    <s v="Okt"/>
    <s v="Donnerstag"/>
    <s v=" 11:48:42"/>
    <x v="0"/>
    <m/>
    <m/>
    <m/>
    <m/>
    <m/>
    <m/>
    <m/>
    <m/>
    <n v="1"/>
    <m/>
    <m/>
    <x v="0"/>
    <m/>
    <x v="0"/>
    <m/>
    <m/>
    <m/>
    <m/>
    <m/>
  </r>
  <r>
    <d v="2024-10-17T00:00:00"/>
    <s v="Okt"/>
    <s v="Donnerstag"/>
    <s v=" 11:48:44"/>
    <x v="0"/>
    <m/>
    <m/>
    <m/>
    <m/>
    <m/>
    <n v="1"/>
    <m/>
    <m/>
    <m/>
    <m/>
    <m/>
    <x v="0"/>
    <m/>
    <x v="0"/>
    <m/>
    <m/>
    <m/>
    <m/>
    <m/>
  </r>
  <r>
    <d v="2024-10-29T00:00:00"/>
    <s v="Okt"/>
    <s v="Dienstag"/>
    <s v=" 11:48:49"/>
    <x v="0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11:49:22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1:49:32"/>
    <x v="0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1:50:07"/>
    <x v="1"/>
    <m/>
    <m/>
    <m/>
    <n v="1"/>
    <m/>
    <m/>
    <m/>
    <m/>
    <m/>
    <m/>
    <m/>
    <x v="0"/>
    <m/>
    <x v="0"/>
    <m/>
    <m/>
    <m/>
    <m/>
    <m/>
  </r>
  <r>
    <d v="2024-10-08T00:00:00"/>
    <s v="Okt"/>
    <s v="Dienstag"/>
    <s v=" 11:50:28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1:52:18"/>
    <x v="0"/>
    <n v="1"/>
    <m/>
    <m/>
    <m/>
    <m/>
    <m/>
    <m/>
    <m/>
    <m/>
    <m/>
    <m/>
    <x v="0"/>
    <m/>
    <x v="0"/>
    <m/>
    <m/>
    <m/>
    <m/>
    <m/>
  </r>
  <r>
    <d v="2024-10-29T00:00:00"/>
    <s v="Okt"/>
    <s v="Dienstag"/>
    <s v=" 11:52:20"/>
    <x v="0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1:53:07"/>
    <x v="0"/>
    <m/>
    <m/>
    <m/>
    <m/>
    <m/>
    <n v="1"/>
    <m/>
    <m/>
    <m/>
    <m/>
    <m/>
    <x v="0"/>
    <m/>
    <x v="0"/>
    <m/>
    <m/>
    <m/>
    <m/>
    <m/>
  </r>
  <r>
    <d v="2024-10-30T00:00:00"/>
    <s v="Okt"/>
    <s v="Mittwoch"/>
    <s v=" 11:53:22"/>
    <x v="0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11:53:36"/>
    <x v="0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11:54:04"/>
    <x v="0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11:54:21"/>
    <x v="0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1:54:45"/>
    <x v="0"/>
    <m/>
    <m/>
    <m/>
    <n v="1"/>
    <m/>
    <m/>
    <m/>
    <m/>
    <m/>
    <m/>
    <m/>
    <x v="0"/>
    <m/>
    <x v="0"/>
    <m/>
    <m/>
    <m/>
    <m/>
    <m/>
  </r>
  <r>
    <d v="2024-10-29T00:00:00"/>
    <s v="Okt"/>
    <s v="Dienstag"/>
    <s v=" 11:54:50"/>
    <x v="0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1:55:58"/>
    <x v="0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1:57:37"/>
    <x v="0"/>
    <m/>
    <m/>
    <m/>
    <m/>
    <m/>
    <n v="1"/>
    <m/>
    <m/>
    <m/>
    <m/>
    <m/>
    <x v="0"/>
    <m/>
    <x v="0"/>
    <m/>
    <m/>
    <m/>
    <m/>
    <m/>
  </r>
  <r>
    <d v="2024-10-23T00:00:00"/>
    <s v="Okt"/>
    <s v="Mittwoch"/>
    <s v=" 11:59:17"/>
    <x v="0"/>
    <m/>
    <m/>
    <m/>
    <m/>
    <m/>
    <m/>
    <m/>
    <m/>
    <m/>
    <n v="1"/>
    <m/>
    <x v="0"/>
    <m/>
    <x v="0"/>
    <m/>
    <m/>
    <m/>
    <m/>
    <m/>
  </r>
  <r>
    <d v="2024-10-23T00:00:00"/>
    <s v="Okt"/>
    <s v="Mittwoch"/>
    <s v=" 11:59:19"/>
    <x v="0"/>
    <m/>
    <m/>
    <m/>
    <m/>
    <m/>
    <m/>
    <m/>
    <m/>
    <n v="1"/>
    <m/>
    <m/>
    <x v="0"/>
    <m/>
    <x v="0"/>
    <m/>
    <m/>
    <m/>
    <m/>
    <m/>
  </r>
  <r>
    <d v="2024-10-17T00:00:00"/>
    <s v="Okt"/>
    <s v="Donnerstag"/>
    <s v=" 11:59:33"/>
    <x v="0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1:59:38"/>
    <x v="0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1:59:41"/>
    <x v="0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2:00:17"/>
    <x v="2"/>
    <m/>
    <m/>
    <m/>
    <m/>
    <m/>
    <m/>
    <m/>
    <m/>
    <m/>
    <m/>
    <m/>
    <x v="0"/>
    <m/>
    <x v="0"/>
    <m/>
    <m/>
    <m/>
    <m/>
    <n v="1"/>
  </r>
  <r>
    <d v="2024-10-10T00:00:00"/>
    <s v="Okt"/>
    <s v="Donnerstag"/>
    <s v=" 12:00:43"/>
    <x v="2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2:01:00"/>
    <x v="1"/>
    <m/>
    <m/>
    <m/>
    <m/>
    <m/>
    <n v="1"/>
    <m/>
    <m/>
    <m/>
    <m/>
    <m/>
    <x v="0"/>
    <m/>
    <x v="0"/>
    <m/>
    <m/>
    <m/>
    <m/>
    <m/>
  </r>
  <r>
    <d v="2024-10-16T00:00:00"/>
    <s v="Okt"/>
    <s v="Mittwoch"/>
    <s v=" 12:01:32"/>
    <x v="2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2:02:53"/>
    <x v="2"/>
    <m/>
    <m/>
    <m/>
    <m/>
    <m/>
    <m/>
    <m/>
    <m/>
    <m/>
    <m/>
    <m/>
    <x v="0"/>
    <m/>
    <x v="0"/>
    <n v="1"/>
    <m/>
    <m/>
    <m/>
    <m/>
  </r>
  <r>
    <d v="2024-10-25T00:00:00"/>
    <s v="Okt"/>
    <s v="Freitag"/>
    <s v=" 12:03:12"/>
    <x v="2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2:05:02"/>
    <x v="2"/>
    <m/>
    <m/>
    <m/>
    <m/>
    <m/>
    <m/>
    <m/>
    <m/>
    <n v="1"/>
    <m/>
    <m/>
    <x v="0"/>
    <m/>
    <x v="0"/>
    <m/>
    <m/>
    <m/>
    <m/>
    <m/>
  </r>
  <r>
    <d v="2024-10-19T00:00:00"/>
    <s v="Okt"/>
    <s v="Samstag"/>
    <s v=" 12:05:31"/>
    <x v="1"/>
    <m/>
    <m/>
    <m/>
    <n v="1"/>
    <m/>
    <m/>
    <m/>
    <m/>
    <m/>
    <m/>
    <m/>
    <x v="0"/>
    <m/>
    <x v="0"/>
    <m/>
    <m/>
    <m/>
    <m/>
    <m/>
  </r>
  <r>
    <d v="2024-10-26T00:00:00"/>
    <s v="Okt"/>
    <s v="Samstag"/>
    <s v=" 12:05:33"/>
    <x v="1"/>
    <m/>
    <m/>
    <m/>
    <m/>
    <m/>
    <m/>
    <m/>
    <m/>
    <m/>
    <m/>
    <m/>
    <x v="0"/>
    <m/>
    <x v="0"/>
    <n v="1"/>
    <m/>
    <m/>
    <m/>
    <m/>
  </r>
  <r>
    <d v="2024-10-08T00:00:00"/>
    <s v="Okt"/>
    <s v="Dienstag"/>
    <s v=" 12:05:55"/>
    <x v="2"/>
    <n v="1"/>
    <m/>
    <m/>
    <m/>
    <m/>
    <m/>
    <m/>
    <m/>
    <m/>
    <m/>
    <m/>
    <x v="0"/>
    <m/>
    <x v="0"/>
    <m/>
    <m/>
    <m/>
    <m/>
    <m/>
  </r>
  <r>
    <d v="2024-10-30T00:00:00"/>
    <s v="Okt"/>
    <s v="Mittwoch"/>
    <s v=" 12:07:10"/>
    <x v="2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2:07:47"/>
    <x v="2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2:07:50"/>
    <x v="2"/>
    <m/>
    <m/>
    <m/>
    <m/>
    <m/>
    <n v="1"/>
    <m/>
    <m/>
    <m/>
    <m/>
    <m/>
    <x v="0"/>
    <m/>
    <x v="0"/>
    <m/>
    <m/>
    <m/>
    <m/>
    <m/>
  </r>
  <r>
    <d v="2024-10-11T00:00:00"/>
    <s v="Okt"/>
    <s v="Freitag"/>
    <s v=" 12:11:49"/>
    <x v="2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2:13:09"/>
    <x v="2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2:14:01"/>
    <x v="2"/>
    <m/>
    <m/>
    <m/>
    <m/>
    <m/>
    <m/>
    <n v="1"/>
    <m/>
    <m/>
    <m/>
    <m/>
    <x v="0"/>
    <m/>
    <x v="0"/>
    <m/>
    <m/>
    <m/>
    <m/>
    <m/>
  </r>
  <r>
    <d v="2024-10-16T00:00:00"/>
    <s v="Okt"/>
    <s v="Mittwoch"/>
    <s v=" 12:14:02"/>
    <x v="2"/>
    <m/>
    <n v="1"/>
    <m/>
    <m/>
    <m/>
    <m/>
    <m/>
    <m/>
    <m/>
    <m/>
    <m/>
    <x v="0"/>
    <m/>
    <x v="0"/>
    <m/>
    <m/>
    <m/>
    <m/>
    <m/>
  </r>
  <r>
    <d v="2024-10-18T00:00:00"/>
    <s v="Okt"/>
    <s v="Freitag"/>
    <s v=" 12:14:23"/>
    <x v="2"/>
    <m/>
    <m/>
    <m/>
    <m/>
    <m/>
    <m/>
    <n v="1"/>
    <m/>
    <m/>
    <m/>
    <m/>
    <x v="0"/>
    <m/>
    <x v="0"/>
    <m/>
    <m/>
    <m/>
    <m/>
    <m/>
  </r>
  <r>
    <d v="2024-10-05T00:00:00"/>
    <s v="Okt"/>
    <s v="Samstag"/>
    <s v=" 12:16:28"/>
    <x v="1"/>
    <m/>
    <m/>
    <m/>
    <m/>
    <m/>
    <m/>
    <m/>
    <m/>
    <n v="1"/>
    <m/>
    <m/>
    <x v="0"/>
    <m/>
    <x v="0"/>
    <m/>
    <m/>
    <m/>
    <m/>
    <m/>
  </r>
  <r>
    <d v="2024-10-26T00:00:00"/>
    <s v="Okt"/>
    <s v="Samstag"/>
    <s v=" 12:17:10"/>
    <x v="1"/>
    <n v="1"/>
    <m/>
    <m/>
    <m/>
    <m/>
    <m/>
    <m/>
    <m/>
    <m/>
    <m/>
    <m/>
    <x v="0"/>
    <m/>
    <x v="0"/>
    <m/>
    <m/>
    <m/>
    <m/>
    <m/>
  </r>
  <r>
    <d v="2024-10-01T00:00:00"/>
    <s v="Okt"/>
    <s v="Dienstag"/>
    <s v=" 12:17:13"/>
    <x v="2"/>
    <m/>
    <m/>
    <m/>
    <m/>
    <m/>
    <n v="1"/>
    <m/>
    <m/>
    <m/>
    <m/>
    <m/>
    <x v="0"/>
    <m/>
    <x v="0"/>
    <m/>
    <m/>
    <m/>
    <m/>
    <m/>
  </r>
  <r>
    <d v="2024-10-21T00:00:00"/>
    <s v="Okt"/>
    <s v="Montag"/>
    <s v=" 12:17:42"/>
    <x v="2"/>
    <m/>
    <m/>
    <m/>
    <m/>
    <m/>
    <m/>
    <m/>
    <m/>
    <m/>
    <m/>
    <m/>
    <x v="0"/>
    <m/>
    <x v="0"/>
    <m/>
    <m/>
    <m/>
    <m/>
    <n v="1"/>
  </r>
  <r>
    <d v="2024-10-18T00:00:00"/>
    <s v="Okt"/>
    <s v="Freitag"/>
    <s v=" 12:18:28"/>
    <x v="2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2:18:48"/>
    <x v="2"/>
    <m/>
    <m/>
    <m/>
    <m/>
    <m/>
    <m/>
    <m/>
    <m/>
    <m/>
    <m/>
    <m/>
    <x v="0"/>
    <m/>
    <x v="0"/>
    <m/>
    <m/>
    <m/>
    <m/>
    <n v="1"/>
  </r>
  <r>
    <d v="2024-10-07T00:00:00"/>
    <s v="Okt"/>
    <s v="Montag"/>
    <s v=" 12:20:55"/>
    <x v="2"/>
    <m/>
    <m/>
    <m/>
    <m/>
    <m/>
    <m/>
    <n v="1"/>
    <m/>
    <m/>
    <m/>
    <m/>
    <x v="0"/>
    <m/>
    <x v="0"/>
    <m/>
    <m/>
    <m/>
    <m/>
    <m/>
  </r>
  <r>
    <d v="2024-10-07T00:00:00"/>
    <s v="Okt"/>
    <s v="Montag"/>
    <s v=" 12:20:56"/>
    <x v="2"/>
    <m/>
    <n v="1"/>
    <m/>
    <m/>
    <m/>
    <m/>
    <m/>
    <m/>
    <m/>
    <m/>
    <m/>
    <x v="0"/>
    <m/>
    <x v="0"/>
    <m/>
    <m/>
    <m/>
    <m/>
    <m/>
  </r>
  <r>
    <d v="2024-10-08T00:00:00"/>
    <s v="Okt"/>
    <s v="Dienstag"/>
    <s v=" 12:21:03"/>
    <x v="2"/>
    <m/>
    <m/>
    <m/>
    <m/>
    <m/>
    <m/>
    <m/>
    <m/>
    <n v="1"/>
    <m/>
    <m/>
    <x v="0"/>
    <m/>
    <x v="0"/>
    <m/>
    <m/>
    <m/>
    <m/>
    <m/>
  </r>
  <r>
    <d v="2024-10-02T00:00:00"/>
    <s v="Okt"/>
    <s v="Mittwoch"/>
    <s v=" 12:22:12"/>
    <x v="2"/>
    <m/>
    <m/>
    <m/>
    <m/>
    <m/>
    <n v="1"/>
    <m/>
    <m/>
    <m/>
    <m/>
    <m/>
    <x v="0"/>
    <m/>
    <x v="0"/>
    <m/>
    <m/>
    <m/>
    <m/>
    <m/>
  </r>
  <r>
    <d v="2024-10-22T00:00:00"/>
    <s v="Okt"/>
    <s v="Dienstag"/>
    <s v=" 12:22:29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2:23:19"/>
    <x v="2"/>
    <m/>
    <m/>
    <m/>
    <m/>
    <m/>
    <m/>
    <m/>
    <m/>
    <n v="1"/>
    <m/>
    <m/>
    <x v="0"/>
    <m/>
    <x v="0"/>
    <m/>
    <m/>
    <m/>
    <m/>
    <m/>
  </r>
  <r>
    <d v="2024-10-12T00:00:00"/>
    <s v="Okt"/>
    <s v="Samstag"/>
    <s v=" 12:24:02"/>
    <x v="1"/>
    <m/>
    <m/>
    <m/>
    <m/>
    <m/>
    <m/>
    <m/>
    <m/>
    <m/>
    <m/>
    <m/>
    <x v="0"/>
    <m/>
    <x v="0"/>
    <m/>
    <m/>
    <m/>
    <m/>
    <n v="1"/>
  </r>
  <r>
    <d v="2024-10-24T00:00:00"/>
    <s v="Okt"/>
    <s v="Donnerstag"/>
    <s v=" 12:24:51"/>
    <x v="2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2:26:14"/>
    <x v="2"/>
    <m/>
    <m/>
    <m/>
    <m/>
    <m/>
    <m/>
    <m/>
    <m/>
    <m/>
    <m/>
    <m/>
    <x v="0"/>
    <m/>
    <x v="0"/>
    <n v="1"/>
    <m/>
    <m/>
    <m/>
    <m/>
  </r>
  <r>
    <d v="2024-10-22T00:00:00"/>
    <s v="Okt"/>
    <s v="Dienstag"/>
    <s v=" 12:26:50"/>
    <x v="2"/>
    <m/>
    <m/>
    <m/>
    <m/>
    <m/>
    <n v="1"/>
    <m/>
    <m/>
    <m/>
    <m/>
    <m/>
    <x v="0"/>
    <m/>
    <x v="0"/>
    <m/>
    <m/>
    <m/>
    <m/>
    <m/>
  </r>
  <r>
    <d v="2024-10-12T00:00:00"/>
    <s v="Okt"/>
    <s v="Samstag"/>
    <s v=" 12:27:04"/>
    <x v="1"/>
    <m/>
    <m/>
    <m/>
    <m/>
    <m/>
    <m/>
    <m/>
    <m/>
    <m/>
    <m/>
    <m/>
    <x v="0"/>
    <m/>
    <x v="0"/>
    <m/>
    <n v="1"/>
    <m/>
    <m/>
    <m/>
  </r>
  <r>
    <d v="2024-10-26T00:00:00"/>
    <s v="Okt"/>
    <s v="Samstag"/>
    <s v=" 12:27:36"/>
    <x v="1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2:28:39"/>
    <x v="2"/>
    <m/>
    <m/>
    <m/>
    <m/>
    <m/>
    <m/>
    <m/>
    <m/>
    <m/>
    <m/>
    <m/>
    <x v="0"/>
    <m/>
    <x v="0"/>
    <m/>
    <m/>
    <m/>
    <m/>
    <n v="1"/>
  </r>
  <r>
    <d v="2024-10-23T00:00:00"/>
    <s v="Okt"/>
    <s v="Mittwoch"/>
    <s v=" 12:29:00"/>
    <x v="2"/>
    <n v="1"/>
    <m/>
    <m/>
    <m/>
    <m/>
    <m/>
    <m/>
    <m/>
    <m/>
    <m/>
    <m/>
    <x v="0"/>
    <m/>
    <x v="0"/>
    <m/>
    <m/>
    <m/>
    <m/>
    <m/>
  </r>
  <r>
    <d v="2024-10-16T00:00:00"/>
    <s v="Okt"/>
    <s v="Mittwoch"/>
    <s v=" 12:29:03"/>
    <x v="2"/>
    <m/>
    <m/>
    <m/>
    <m/>
    <m/>
    <m/>
    <m/>
    <m/>
    <m/>
    <m/>
    <m/>
    <x v="0"/>
    <m/>
    <x v="0"/>
    <m/>
    <m/>
    <m/>
    <m/>
    <n v="1"/>
  </r>
  <r>
    <d v="2024-10-04T00:00:00"/>
    <s v="Okt"/>
    <s v="Freitag"/>
    <s v=" 12:29:27"/>
    <x v="2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2:31:55"/>
    <x v="2"/>
    <m/>
    <m/>
    <m/>
    <n v="1"/>
    <m/>
    <m/>
    <m/>
    <m/>
    <m/>
    <m/>
    <m/>
    <x v="0"/>
    <m/>
    <x v="0"/>
    <m/>
    <m/>
    <m/>
    <m/>
    <m/>
  </r>
  <r>
    <d v="2024-10-05T00:00:00"/>
    <s v="Okt"/>
    <s v="Samstag"/>
    <s v=" 12:31:56"/>
    <x v="1"/>
    <m/>
    <m/>
    <m/>
    <m/>
    <m/>
    <m/>
    <m/>
    <m/>
    <n v="1"/>
    <m/>
    <m/>
    <x v="0"/>
    <m/>
    <x v="0"/>
    <m/>
    <m/>
    <m/>
    <m/>
    <m/>
  </r>
  <r>
    <d v="2024-10-05T00:00:00"/>
    <s v="Okt"/>
    <s v="Samstag"/>
    <s v=" 12:31:57"/>
    <x v="1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2:33:40"/>
    <x v="2"/>
    <m/>
    <m/>
    <m/>
    <m/>
    <m/>
    <m/>
    <m/>
    <n v="1"/>
    <m/>
    <m/>
    <m/>
    <x v="0"/>
    <m/>
    <x v="0"/>
    <m/>
    <m/>
    <m/>
    <m/>
    <m/>
  </r>
  <r>
    <d v="2024-10-16T00:00:00"/>
    <s v="Okt"/>
    <s v="Mittwoch"/>
    <s v=" 12:33:45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2:34:01"/>
    <x v="2"/>
    <m/>
    <m/>
    <m/>
    <m/>
    <m/>
    <n v="1"/>
    <m/>
    <m/>
    <m/>
    <m/>
    <m/>
    <x v="0"/>
    <m/>
    <x v="0"/>
    <m/>
    <m/>
    <m/>
    <m/>
    <m/>
  </r>
  <r>
    <d v="2024-10-07T00:00:00"/>
    <s v="Okt"/>
    <s v="Montag"/>
    <s v=" 12:34:11"/>
    <x v="2"/>
    <m/>
    <m/>
    <m/>
    <m/>
    <m/>
    <m/>
    <m/>
    <m/>
    <m/>
    <m/>
    <m/>
    <x v="0"/>
    <m/>
    <x v="0"/>
    <n v="1"/>
    <m/>
    <m/>
    <m/>
    <m/>
  </r>
  <r>
    <d v="2024-10-21T00:00:00"/>
    <s v="Okt"/>
    <s v="Montag"/>
    <s v=" 12:34:53"/>
    <x v="2"/>
    <m/>
    <m/>
    <m/>
    <m/>
    <m/>
    <m/>
    <m/>
    <m/>
    <m/>
    <m/>
    <m/>
    <x v="0"/>
    <m/>
    <x v="0"/>
    <n v="1"/>
    <m/>
    <m/>
    <m/>
    <m/>
  </r>
  <r>
    <d v="2024-10-16T00:00:00"/>
    <s v="Okt"/>
    <s v="Mittwoch"/>
    <s v=" 12:35:10"/>
    <x v="2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2:35:15"/>
    <x v="2"/>
    <m/>
    <m/>
    <m/>
    <n v="1"/>
    <m/>
    <m/>
    <m/>
    <m/>
    <m/>
    <m/>
    <m/>
    <x v="0"/>
    <m/>
    <x v="0"/>
    <m/>
    <m/>
    <m/>
    <m/>
    <m/>
  </r>
  <r>
    <d v="2024-10-24T00:00:00"/>
    <s v="Okt"/>
    <s v="Donnerstag"/>
    <s v=" 12:35:28"/>
    <x v="2"/>
    <m/>
    <m/>
    <m/>
    <m/>
    <m/>
    <m/>
    <m/>
    <m/>
    <m/>
    <m/>
    <m/>
    <x v="0"/>
    <m/>
    <x v="0"/>
    <m/>
    <m/>
    <m/>
    <m/>
    <n v="1"/>
  </r>
  <r>
    <d v="2024-10-30T00:00:00"/>
    <s v="Okt"/>
    <s v="Mittwoch"/>
    <s v=" 12:37:03"/>
    <x v="2"/>
    <m/>
    <m/>
    <m/>
    <m/>
    <m/>
    <m/>
    <m/>
    <m/>
    <m/>
    <m/>
    <m/>
    <x v="0"/>
    <m/>
    <x v="0"/>
    <m/>
    <m/>
    <m/>
    <m/>
    <n v="1"/>
  </r>
  <r>
    <d v="2024-10-10T00:00:00"/>
    <s v="Okt"/>
    <s v="Donnerstag"/>
    <s v=" 12:37:11"/>
    <x v="2"/>
    <m/>
    <m/>
    <m/>
    <m/>
    <m/>
    <m/>
    <m/>
    <m/>
    <m/>
    <m/>
    <m/>
    <x v="0"/>
    <m/>
    <x v="0"/>
    <m/>
    <m/>
    <m/>
    <m/>
    <n v="1"/>
  </r>
  <r>
    <d v="2024-10-11T00:00:00"/>
    <s v="Okt"/>
    <s v="Freitag"/>
    <s v=" 12:39:01"/>
    <x v="2"/>
    <m/>
    <m/>
    <m/>
    <n v="1"/>
    <m/>
    <m/>
    <m/>
    <m/>
    <m/>
    <m/>
    <m/>
    <x v="0"/>
    <m/>
    <x v="0"/>
    <m/>
    <m/>
    <m/>
    <m/>
    <m/>
  </r>
  <r>
    <d v="2024-10-09T00:00:00"/>
    <s v="Okt"/>
    <s v="Mittwoch"/>
    <s v=" 12:39:19"/>
    <x v="2"/>
    <m/>
    <n v="1"/>
    <m/>
    <m/>
    <m/>
    <m/>
    <m/>
    <m/>
    <m/>
    <m/>
    <m/>
    <x v="0"/>
    <m/>
    <x v="0"/>
    <m/>
    <m/>
    <m/>
    <m/>
    <m/>
  </r>
  <r>
    <d v="2024-10-22T00:00:00"/>
    <s v="Okt"/>
    <s v="Dienstag"/>
    <s v=" 12:39:53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2:39:55"/>
    <x v="2"/>
    <m/>
    <m/>
    <m/>
    <m/>
    <m/>
    <m/>
    <m/>
    <m/>
    <m/>
    <m/>
    <n v="1"/>
    <x v="0"/>
    <m/>
    <x v="0"/>
    <m/>
    <m/>
    <m/>
    <m/>
    <m/>
  </r>
  <r>
    <d v="2024-10-28T00:00:00"/>
    <s v="Okt"/>
    <s v="Montag"/>
    <s v=" 12:39:56"/>
    <x v="2"/>
    <m/>
    <m/>
    <m/>
    <m/>
    <m/>
    <m/>
    <m/>
    <m/>
    <m/>
    <m/>
    <n v="1"/>
    <x v="0"/>
    <m/>
    <x v="0"/>
    <m/>
    <m/>
    <m/>
    <m/>
    <m/>
  </r>
  <r>
    <d v="2024-10-28T00:00:00"/>
    <s v="Okt"/>
    <s v="Montag"/>
    <s v=" 12:39:59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2:42:26"/>
    <x v="2"/>
    <m/>
    <m/>
    <m/>
    <m/>
    <m/>
    <m/>
    <m/>
    <m/>
    <m/>
    <m/>
    <m/>
    <x v="0"/>
    <m/>
    <x v="0"/>
    <n v="1"/>
    <m/>
    <m/>
    <m/>
    <m/>
  </r>
  <r>
    <d v="2024-10-28T00:00:00"/>
    <s v="Okt"/>
    <s v="Montag"/>
    <s v=" 12:42:29"/>
    <x v="2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2:42:53"/>
    <x v="2"/>
    <m/>
    <m/>
    <m/>
    <n v="1"/>
    <m/>
    <m/>
    <m/>
    <m/>
    <m/>
    <m/>
    <m/>
    <x v="0"/>
    <m/>
    <x v="0"/>
    <m/>
    <m/>
    <m/>
    <m/>
    <m/>
  </r>
  <r>
    <d v="2024-10-24T00:00:00"/>
    <s v="Okt"/>
    <s v="Donnerstag"/>
    <s v=" 12:44:27"/>
    <x v="2"/>
    <m/>
    <m/>
    <m/>
    <n v="1"/>
    <m/>
    <m/>
    <m/>
    <m/>
    <m/>
    <m/>
    <m/>
    <x v="0"/>
    <m/>
    <x v="0"/>
    <m/>
    <m/>
    <m/>
    <m/>
    <m/>
  </r>
  <r>
    <d v="2024-10-08T00:00:00"/>
    <s v="Okt"/>
    <s v="Dienstag"/>
    <s v=" 12:44:52"/>
    <x v="2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2:44:52"/>
    <x v="2"/>
    <m/>
    <m/>
    <m/>
    <m/>
    <m/>
    <m/>
    <m/>
    <m/>
    <n v="1"/>
    <m/>
    <m/>
    <x v="0"/>
    <m/>
    <x v="0"/>
    <m/>
    <m/>
    <m/>
    <m/>
    <m/>
  </r>
  <r>
    <d v="2024-10-18T00:00:00"/>
    <s v="Okt"/>
    <s v="Freitag"/>
    <s v=" 12:45:22"/>
    <x v="2"/>
    <m/>
    <m/>
    <m/>
    <m/>
    <m/>
    <m/>
    <m/>
    <m/>
    <m/>
    <m/>
    <m/>
    <x v="0"/>
    <m/>
    <x v="0"/>
    <m/>
    <m/>
    <m/>
    <m/>
    <n v="1"/>
  </r>
  <r>
    <d v="2024-10-04T00:00:00"/>
    <s v="Okt"/>
    <s v="Freitag"/>
    <s v=" 12:45:43"/>
    <x v="2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12:48:40"/>
    <x v="2"/>
    <m/>
    <m/>
    <m/>
    <m/>
    <m/>
    <m/>
    <n v="1"/>
    <m/>
    <m/>
    <m/>
    <m/>
    <x v="0"/>
    <m/>
    <x v="0"/>
    <m/>
    <m/>
    <m/>
    <m/>
    <m/>
  </r>
  <r>
    <d v="2024-10-28T00:00:00"/>
    <s v="Okt"/>
    <s v="Montag"/>
    <s v=" 12:49:27"/>
    <x v="2"/>
    <m/>
    <m/>
    <m/>
    <m/>
    <m/>
    <m/>
    <n v="1"/>
    <m/>
    <m/>
    <m/>
    <m/>
    <x v="0"/>
    <m/>
    <x v="0"/>
    <m/>
    <m/>
    <m/>
    <m/>
    <m/>
  </r>
  <r>
    <d v="2024-10-24T00:00:00"/>
    <s v="Okt"/>
    <s v="Donnerstag"/>
    <s v=" 12:50:49"/>
    <x v="2"/>
    <m/>
    <m/>
    <m/>
    <m/>
    <m/>
    <m/>
    <n v="1"/>
    <m/>
    <m/>
    <m/>
    <m/>
    <x v="0"/>
    <m/>
    <x v="0"/>
    <m/>
    <m/>
    <m/>
    <m/>
    <m/>
  </r>
  <r>
    <d v="2024-10-17T00:00:00"/>
    <s v="Okt"/>
    <s v="Donnerstag"/>
    <s v=" 12:50:53"/>
    <x v="2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2:51:54"/>
    <x v="2"/>
    <m/>
    <n v="1"/>
    <m/>
    <m/>
    <m/>
    <m/>
    <m/>
    <m/>
    <m/>
    <m/>
    <m/>
    <x v="0"/>
    <m/>
    <x v="0"/>
    <m/>
    <m/>
    <m/>
    <m/>
    <m/>
  </r>
  <r>
    <d v="2024-10-28T00:00:00"/>
    <s v="Okt"/>
    <s v="Montag"/>
    <s v=" 12:54:06"/>
    <x v="2"/>
    <m/>
    <m/>
    <m/>
    <m/>
    <m/>
    <m/>
    <m/>
    <m/>
    <m/>
    <m/>
    <m/>
    <x v="0"/>
    <m/>
    <x v="0"/>
    <m/>
    <m/>
    <m/>
    <m/>
    <n v="1"/>
  </r>
  <r>
    <d v="2024-10-28T00:00:00"/>
    <s v="Okt"/>
    <s v="Montag"/>
    <s v=" 12:54:09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2:54:12"/>
    <x v="2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2:54:49"/>
    <x v="2"/>
    <m/>
    <n v="1"/>
    <m/>
    <m/>
    <m/>
    <m/>
    <m/>
    <m/>
    <m/>
    <m/>
    <m/>
    <x v="0"/>
    <m/>
    <x v="0"/>
    <m/>
    <m/>
    <m/>
    <m/>
    <m/>
  </r>
  <r>
    <d v="2024-10-01T00:00:00"/>
    <s v="Okt"/>
    <s v="Dienstag"/>
    <s v=" 12:55:02"/>
    <x v="2"/>
    <m/>
    <m/>
    <m/>
    <m/>
    <m/>
    <m/>
    <m/>
    <m/>
    <m/>
    <m/>
    <m/>
    <x v="0"/>
    <m/>
    <x v="0"/>
    <m/>
    <m/>
    <m/>
    <m/>
    <n v="1"/>
  </r>
  <r>
    <d v="2024-10-10T00:00:00"/>
    <s v="Okt"/>
    <s v="Donnerstag"/>
    <s v=" 12:57:41"/>
    <x v="2"/>
    <m/>
    <m/>
    <m/>
    <m/>
    <m/>
    <m/>
    <m/>
    <m/>
    <m/>
    <n v="1"/>
    <m/>
    <x v="0"/>
    <m/>
    <x v="0"/>
    <m/>
    <m/>
    <m/>
    <m/>
    <m/>
  </r>
  <r>
    <d v="2024-10-16T00:00:00"/>
    <s v="Okt"/>
    <s v="Mittwoch"/>
    <s v=" 12:57:57"/>
    <x v="2"/>
    <m/>
    <n v="1"/>
    <m/>
    <m/>
    <m/>
    <m/>
    <m/>
    <m/>
    <m/>
    <m/>
    <m/>
    <x v="0"/>
    <m/>
    <x v="0"/>
    <m/>
    <m/>
    <m/>
    <m/>
    <m/>
  </r>
  <r>
    <d v="2024-10-16T00:00:00"/>
    <s v="Okt"/>
    <s v="Mittwoch"/>
    <s v=" 12:58:00"/>
    <x v="2"/>
    <m/>
    <m/>
    <m/>
    <m/>
    <m/>
    <m/>
    <n v="1"/>
    <m/>
    <m/>
    <m/>
    <m/>
    <x v="0"/>
    <m/>
    <x v="0"/>
    <m/>
    <m/>
    <m/>
    <m/>
    <m/>
  </r>
  <r>
    <d v="2024-10-22T00:00:00"/>
    <s v="Okt"/>
    <s v="Dienstag"/>
    <s v=" 12:58:29"/>
    <x v="2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3:04:15"/>
    <x v="2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3:04:16"/>
    <x v="2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3:05:39"/>
    <x v="2"/>
    <m/>
    <m/>
    <m/>
    <m/>
    <m/>
    <m/>
    <n v="1"/>
    <m/>
    <m/>
    <m/>
    <m/>
    <x v="0"/>
    <m/>
    <x v="0"/>
    <m/>
    <m/>
    <m/>
    <m/>
    <m/>
  </r>
  <r>
    <d v="2024-10-14T00:00:00"/>
    <s v="Okt"/>
    <s v="Montag"/>
    <s v=" 13:05:41"/>
    <x v="2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3:06:51"/>
    <x v="2"/>
    <m/>
    <m/>
    <m/>
    <m/>
    <m/>
    <m/>
    <m/>
    <m/>
    <n v="1"/>
    <m/>
    <m/>
    <x v="0"/>
    <m/>
    <x v="0"/>
    <m/>
    <m/>
    <m/>
    <m/>
    <m/>
  </r>
  <r>
    <d v="2024-10-22T00:00:00"/>
    <s v="Okt"/>
    <s v="Dienstag"/>
    <s v=" 13:07:13"/>
    <x v="2"/>
    <n v="1"/>
    <m/>
    <m/>
    <m/>
    <m/>
    <m/>
    <m/>
    <m/>
    <m/>
    <m/>
    <m/>
    <x v="0"/>
    <m/>
    <x v="0"/>
    <m/>
    <m/>
    <m/>
    <m/>
    <m/>
  </r>
  <r>
    <d v="2024-10-30T00:00:00"/>
    <s v="Okt"/>
    <s v="Mittwoch"/>
    <s v=" 13:07:17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3:07:47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3:07:54"/>
    <x v="2"/>
    <m/>
    <m/>
    <m/>
    <n v="1"/>
    <m/>
    <m/>
    <m/>
    <m/>
    <m/>
    <m/>
    <m/>
    <x v="0"/>
    <m/>
    <x v="0"/>
    <m/>
    <m/>
    <m/>
    <m/>
    <m/>
  </r>
  <r>
    <d v="2024-10-02T00:00:00"/>
    <s v="Okt"/>
    <s v="Mittwoch"/>
    <s v=" 13:09:33"/>
    <x v="2"/>
    <m/>
    <m/>
    <m/>
    <m/>
    <m/>
    <n v="1"/>
    <m/>
    <m/>
    <m/>
    <m/>
    <m/>
    <x v="0"/>
    <m/>
    <x v="0"/>
    <m/>
    <m/>
    <m/>
    <m/>
    <m/>
  </r>
  <r>
    <d v="2024-10-08T00:00:00"/>
    <s v="Okt"/>
    <s v="Dienstag"/>
    <s v=" 13:10:06"/>
    <x v="2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3:10:57"/>
    <x v="2"/>
    <m/>
    <m/>
    <m/>
    <m/>
    <m/>
    <n v="1"/>
    <m/>
    <m/>
    <m/>
    <m/>
    <m/>
    <x v="0"/>
    <m/>
    <x v="0"/>
    <m/>
    <m/>
    <m/>
    <m/>
    <m/>
  </r>
  <r>
    <d v="2024-10-23T00:00:00"/>
    <s v="Okt"/>
    <s v="Mittwoch"/>
    <s v=" 13:12:04"/>
    <x v="2"/>
    <m/>
    <m/>
    <m/>
    <m/>
    <m/>
    <m/>
    <m/>
    <m/>
    <m/>
    <m/>
    <m/>
    <x v="0"/>
    <m/>
    <x v="0"/>
    <m/>
    <m/>
    <m/>
    <m/>
    <n v="1"/>
  </r>
  <r>
    <d v="2024-10-21T00:00:00"/>
    <s v="Okt"/>
    <s v="Montag"/>
    <s v=" 13:16:01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3:16:03"/>
    <x v="2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3:17:09"/>
    <x v="2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3:17:44"/>
    <x v="2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3:18:01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3:18:05"/>
    <x v="2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3:19:04"/>
    <x v="2"/>
    <n v="1"/>
    <m/>
    <m/>
    <m/>
    <m/>
    <m/>
    <m/>
    <m/>
    <m/>
    <m/>
    <m/>
    <x v="0"/>
    <m/>
    <x v="0"/>
    <m/>
    <m/>
    <m/>
    <m/>
    <m/>
  </r>
  <r>
    <d v="2024-10-18T00:00:00"/>
    <s v="Okt"/>
    <s v="Freitag"/>
    <s v=" 13:19:05"/>
    <x v="2"/>
    <m/>
    <m/>
    <m/>
    <m/>
    <m/>
    <m/>
    <n v="1"/>
    <m/>
    <m/>
    <m/>
    <m/>
    <x v="0"/>
    <m/>
    <x v="0"/>
    <m/>
    <m/>
    <m/>
    <m/>
    <m/>
  </r>
  <r>
    <d v="2024-10-18T00:00:00"/>
    <s v="Okt"/>
    <s v="Freitag"/>
    <s v=" 13:19:07"/>
    <x v="2"/>
    <n v="1"/>
    <m/>
    <m/>
    <m/>
    <m/>
    <m/>
    <m/>
    <m/>
    <m/>
    <m/>
    <m/>
    <x v="0"/>
    <m/>
    <x v="0"/>
    <m/>
    <m/>
    <m/>
    <m/>
    <m/>
  </r>
  <r>
    <d v="2024-10-18T00:00:00"/>
    <s v="Okt"/>
    <s v="Freitag"/>
    <s v=" 13:19:18"/>
    <x v="2"/>
    <m/>
    <m/>
    <m/>
    <m/>
    <m/>
    <n v="1"/>
    <m/>
    <m/>
    <m/>
    <m/>
    <m/>
    <x v="0"/>
    <m/>
    <x v="0"/>
    <m/>
    <m/>
    <m/>
    <m/>
    <m/>
  </r>
  <r>
    <d v="2024-10-08T00:00:00"/>
    <s v="Okt"/>
    <s v="Dienstag"/>
    <s v=" 13:19:33"/>
    <x v="2"/>
    <m/>
    <m/>
    <m/>
    <m/>
    <m/>
    <m/>
    <m/>
    <m/>
    <m/>
    <m/>
    <m/>
    <x v="0"/>
    <n v="1"/>
    <x v="0"/>
    <m/>
    <m/>
    <m/>
    <m/>
    <m/>
  </r>
  <r>
    <d v="2024-10-01T00:00:00"/>
    <s v="Okt"/>
    <s v="Dienstag"/>
    <s v=" 13:19:39"/>
    <x v="2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13:21:58"/>
    <x v="2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13:22:00"/>
    <x v="2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13:22:23"/>
    <x v="2"/>
    <m/>
    <m/>
    <m/>
    <m/>
    <m/>
    <m/>
    <m/>
    <m/>
    <m/>
    <m/>
    <m/>
    <x v="0"/>
    <m/>
    <x v="0"/>
    <n v="1"/>
    <m/>
    <m/>
    <m/>
    <m/>
  </r>
  <r>
    <d v="2024-10-24T00:00:00"/>
    <s v="Okt"/>
    <s v="Donnerstag"/>
    <s v=" 13:23:22"/>
    <x v="2"/>
    <m/>
    <m/>
    <m/>
    <m/>
    <m/>
    <n v="1"/>
    <m/>
    <m/>
    <m/>
    <m/>
    <m/>
    <x v="0"/>
    <m/>
    <x v="0"/>
    <m/>
    <m/>
    <m/>
    <m/>
    <m/>
  </r>
  <r>
    <d v="2024-10-28T00:00:00"/>
    <s v="Okt"/>
    <s v="Montag"/>
    <s v=" 13:26:56"/>
    <x v="2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3:30:41"/>
    <x v="2"/>
    <m/>
    <m/>
    <m/>
    <m/>
    <m/>
    <m/>
    <m/>
    <m/>
    <n v="1"/>
    <m/>
    <m/>
    <x v="0"/>
    <m/>
    <x v="0"/>
    <m/>
    <m/>
    <m/>
    <m/>
    <m/>
  </r>
  <r>
    <d v="2024-10-24T00:00:00"/>
    <s v="Okt"/>
    <s v="Donnerstag"/>
    <s v=" 13:33:15"/>
    <x v="2"/>
    <m/>
    <m/>
    <m/>
    <m/>
    <m/>
    <m/>
    <m/>
    <m/>
    <m/>
    <m/>
    <m/>
    <x v="0"/>
    <m/>
    <x v="0"/>
    <m/>
    <m/>
    <m/>
    <m/>
    <n v="1"/>
  </r>
  <r>
    <d v="2024-10-01T00:00:00"/>
    <s v="Okt"/>
    <s v="Dienstag"/>
    <s v=" 13:35:59"/>
    <x v="2"/>
    <m/>
    <m/>
    <m/>
    <m/>
    <m/>
    <m/>
    <m/>
    <m/>
    <m/>
    <n v="1"/>
    <m/>
    <x v="0"/>
    <m/>
    <x v="0"/>
    <m/>
    <m/>
    <m/>
    <m/>
    <m/>
  </r>
  <r>
    <d v="2024-10-10T00:00:00"/>
    <s v="Okt"/>
    <s v="Donnerstag"/>
    <s v=" 13:36:56"/>
    <x v="2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3:37:43"/>
    <x v="2"/>
    <m/>
    <m/>
    <m/>
    <m/>
    <m/>
    <n v="1"/>
    <m/>
    <m/>
    <m/>
    <m/>
    <m/>
    <x v="0"/>
    <m/>
    <x v="0"/>
    <m/>
    <m/>
    <m/>
    <m/>
    <m/>
  </r>
  <r>
    <d v="2024-10-22T00:00:00"/>
    <s v="Okt"/>
    <s v="Dienstag"/>
    <s v=" 13:40:47"/>
    <x v="2"/>
    <m/>
    <m/>
    <m/>
    <n v="1"/>
    <m/>
    <m/>
    <m/>
    <m/>
    <m/>
    <m/>
    <m/>
    <x v="0"/>
    <m/>
    <x v="0"/>
    <m/>
    <m/>
    <m/>
    <m/>
    <m/>
  </r>
  <r>
    <d v="2024-10-30T00:00:00"/>
    <s v="Okt"/>
    <s v="Mittwoch"/>
    <s v=" 13:40:55"/>
    <x v="2"/>
    <m/>
    <m/>
    <m/>
    <n v="1"/>
    <m/>
    <m/>
    <m/>
    <m/>
    <m/>
    <m/>
    <m/>
    <x v="0"/>
    <m/>
    <x v="0"/>
    <m/>
    <m/>
    <m/>
    <m/>
    <m/>
  </r>
  <r>
    <d v="2024-10-08T00:00:00"/>
    <s v="Okt"/>
    <s v="Dienstag"/>
    <s v=" 13:41:25"/>
    <x v="2"/>
    <m/>
    <n v="1"/>
    <m/>
    <m/>
    <m/>
    <m/>
    <m/>
    <m/>
    <m/>
    <m/>
    <m/>
    <x v="0"/>
    <m/>
    <x v="0"/>
    <m/>
    <m/>
    <m/>
    <m/>
    <m/>
  </r>
  <r>
    <d v="2024-10-11T00:00:00"/>
    <s v="Okt"/>
    <s v="Freitag"/>
    <s v=" 13:41:52"/>
    <x v="2"/>
    <m/>
    <m/>
    <m/>
    <m/>
    <m/>
    <m/>
    <m/>
    <m/>
    <n v="1"/>
    <m/>
    <m/>
    <x v="0"/>
    <m/>
    <x v="0"/>
    <m/>
    <m/>
    <m/>
    <m/>
    <m/>
  </r>
  <r>
    <d v="2024-10-24T00:00:00"/>
    <s v="Okt"/>
    <s v="Donnerstag"/>
    <s v=" 13:42:00"/>
    <x v="2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3:43:52"/>
    <x v="2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13:44:23"/>
    <x v="2"/>
    <n v="1"/>
    <m/>
    <m/>
    <m/>
    <m/>
    <m/>
    <m/>
    <m/>
    <m/>
    <m/>
    <m/>
    <x v="0"/>
    <m/>
    <x v="0"/>
    <m/>
    <m/>
    <m/>
    <m/>
    <m/>
  </r>
  <r>
    <d v="2024-10-17T00:00:00"/>
    <s v="Okt"/>
    <s v="Donnerstag"/>
    <s v=" 13:45:47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3:46:20"/>
    <x v="2"/>
    <m/>
    <m/>
    <m/>
    <n v="1"/>
    <m/>
    <m/>
    <m/>
    <m/>
    <m/>
    <m/>
    <m/>
    <x v="0"/>
    <m/>
    <x v="0"/>
    <m/>
    <m/>
    <m/>
    <m/>
    <m/>
  </r>
  <r>
    <d v="2024-10-23T00:00:00"/>
    <s v="Okt"/>
    <s v="Mittwoch"/>
    <s v=" 13:48:28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3:48:46"/>
    <x v="2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3:49:39"/>
    <x v="2"/>
    <n v="1"/>
    <m/>
    <m/>
    <m/>
    <m/>
    <m/>
    <m/>
    <m/>
    <m/>
    <m/>
    <m/>
    <x v="0"/>
    <m/>
    <x v="0"/>
    <m/>
    <m/>
    <m/>
    <m/>
    <m/>
  </r>
  <r>
    <d v="2024-10-29T00:00:00"/>
    <s v="Okt"/>
    <s v="Dienstag"/>
    <s v=" 13:49:53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3:50:54"/>
    <x v="2"/>
    <m/>
    <m/>
    <m/>
    <n v="1"/>
    <m/>
    <m/>
    <m/>
    <m/>
    <m/>
    <m/>
    <m/>
    <x v="0"/>
    <m/>
    <x v="0"/>
    <m/>
    <m/>
    <m/>
    <m/>
    <m/>
  </r>
  <r>
    <d v="2024-10-10T00:00:00"/>
    <s v="Okt"/>
    <s v="Donnerstag"/>
    <s v=" 13:50:55"/>
    <x v="2"/>
    <n v="1"/>
    <m/>
    <m/>
    <m/>
    <m/>
    <m/>
    <m/>
    <m/>
    <m/>
    <m/>
    <m/>
    <x v="0"/>
    <m/>
    <x v="0"/>
    <m/>
    <m/>
    <m/>
    <m/>
    <m/>
  </r>
  <r>
    <d v="2024-10-22T00:00:00"/>
    <s v="Okt"/>
    <s v="Dienstag"/>
    <s v=" 13:51:21"/>
    <x v="2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3:51:46"/>
    <x v="2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3:51:47"/>
    <x v="2"/>
    <m/>
    <m/>
    <m/>
    <m/>
    <m/>
    <m/>
    <m/>
    <m/>
    <m/>
    <m/>
    <m/>
    <x v="0"/>
    <m/>
    <x v="0"/>
    <m/>
    <m/>
    <m/>
    <m/>
    <n v="1"/>
  </r>
  <r>
    <d v="2024-10-16T00:00:00"/>
    <s v="Okt"/>
    <s v="Mittwoch"/>
    <s v=" 13:54:15"/>
    <x v="2"/>
    <m/>
    <m/>
    <m/>
    <m/>
    <m/>
    <m/>
    <m/>
    <m/>
    <m/>
    <m/>
    <m/>
    <x v="0"/>
    <m/>
    <x v="0"/>
    <m/>
    <m/>
    <m/>
    <m/>
    <n v="1"/>
  </r>
  <r>
    <d v="2024-10-16T00:00:00"/>
    <s v="Okt"/>
    <s v="Mittwoch"/>
    <s v=" 13:54:16"/>
    <x v="2"/>
    <n v="1"/>
    <m/>
    <m/>
    <m/>
    <m/>
    <m/>
    <m/>
    <m/>
    <m/>
    <m/>
    <m/>
    <x v="0"/>
    <m/>
    <x v="0"/>
    <m/>
    <m/>
    <m/>
    <m/>
    <m/>
  </r>
  <r>
    <d v="2024-10-16T00:00:00"/>
    <s v="Okt"/>
    <s v="Mittwoch"/>
    <s v=" 13:54:17"/>
    <x v="2"/>
    <n v="1"/>
    <m/>
    <m/>
    <m/>
    <m/>
    <m/>
    <m/>
    <m/>
    <m/>
    <m/>
    <m/>
    <x v="0"/>
    <m/>
    <x v="0"/>
    <m/>
    <m/>
    <m/>
    <m/>
    <m/>
  </r>
  <r>
    <d v="2024-10-08T00:00:00"/>
    <s v="Okt"/>
    <s v="Dienstag"/>
    <s v=" 13:55:09"/>
    <x v="2"/>
    <m/>
    <m/>
    <m/>
    <n v="1"/>
    <m/>
    <m/>
    <m/>
    <m/>
    <m/>
    <m/>
    <m/>
    <x v="0"/>
    <m/>
    <x v="0"/>
    <m/>
    <m/>
    <m/>
    <m/>
    <m/>
  </r>
  <r>
    <d v="2024-10-23T00:00:00"/>
    <s v="Okt"/>
    <s v="Mittwoch"/>
    <s v=" 13:56:47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3:57:25"/>
    <x v="2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3:57:55"/>
    <x v="2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3:58:31"/>
    <x v="2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3:58:32"/>
    <x v="2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13:59:53"/>
    <x v="2"/>
    <n v="1"/>
    <m/>
    <m/>
    <m/>
    <m/>
    <m/>
    <m/>
    <m/>
    <m/>
    <m/>
    <m/>
    <x v="0"/>
    <m/>
    <x v="0"/>
    <m/>
    <m/>
    <m/>
    <m/>
    <m/>
  </r>
  <r>
    <d v="2024-10-18T00:00:00"/>
    <s v="Okt"/>
    <s v="Freitag"/>
    <s v=" 14:00:58"/>
    <x v="2"/>
    <m/>
    <m/>
    <m/>
    <m/>
    <m/>
    <m/>
    <m/>
    <m/>
    <m/>
    <m/>
    <m/>
    <x v="0"/>
    <m/>
    <x v="0"/>
    <m/>
    <m/>
    <m/>
    <m/>
    <n v="1"/>
  </r>
  <r>
    <d v="2024-10-17T00:00:00"/>
    <s v="Okt"/>
    <s v="Donnerstag"/>
    <s v=" 14:01:30"/>
    <x v="2"/>
    <m/>
    <m/>
    <m/>
    <m/>
    <m/>
    <m/>
    <m/>
    <m/>
    <m/>
    <m/>
    <m/>
    <x v="0"/>
    <m/>
    <x v="0"/>
    <n v="1"/>
    <m/>
    <m/>
    <m/>
    <m/>
  </r>
  <r>
    <d v="2024-10-02T00:00:00"/>
    <s v="Okt"/>
    <s v="Mittwoch"/>
    <s v=" 14:02:38"/>
    <x v="2"/>
    <m/>
    <m/>
    <m/>
    <m/>
    <m/>
    <m/>
    <n v="1"/>
    <m/>
    <m/>
    <m/>
    <m/>
    <x v="0"/>
    <m/>
    <x v="0"/>
    <m/>
    <m/>
    <m/>
    <m/>
    <m/>
  </r>
  <r>
    <d v="2024-10-02T00:00:00"/>
    <s v="Okt"/>
    <s v="Mittwoch"/>
    <s v=" 14:02:39"/>
    <x v="2"/>
    <m/>
    <n v="1"/>
    <m/>
    <m/>
    <m/>
    <m/>
    <m/>
    <m/>
    <m/>
    <m/>
    <m/>
    <x v="0"/>
    <m/>
    <x v="0"/>
    <m/>
    <m/>
    <m/>
    <m/>
    <m/>
  </r>
  <r>
    <d v="2024-10-11T00:00:00"/>
    <s v="Okt"/>
    <s v="Freitag"/>
    <s v=" 14:03:15"/>
    <x v="2"/>
    <m/>
    <m/>
    <m/>
    <n v="1"/>
    <m/>
    <m/>
    <m/>
    <m/>
    <m/>
    <m/>
    <m/>
    <x v="0"/>
    <m/>
    <x v="0"/>
    <m/>
    <m/>
    <m/>
    <m/>
    <m/>
  </r>
  <r>
    <d v="2024-10-23T00:00:00"/>
    <s v="Okt"/>
    <s v="Mittwoch"/>
    <s v=" 14:04:28"/>
    <x v="2"/>
    <n v="1"/>
    <m/>
    <m/>
    <m/>
    <m/>
    <m/>
    <m/>
    <m/>
    <m/>
    <m/>
    <m/>
    <x v="0"/>
    <m/>
    <x v="0"/>
    <m/>
    <m/>
    <m/>
    <m/>
    <m/>
  </r>
  <r>
    <d v="2024-10-14T00:00:00"/>
    <s v="Okt"/>
    <s v="Montag"/>
    <s v=" 14:04:29"/>
    <x v="2"/>
    <m/>
    <m/>
    <m/>
    <m/>
    <m/>
    <n v="1"/>
    <m/>
    <m/>
    <m/>
    <m/>
    <m/>
    <x v="0"/>
    <m/>
    <x v="0"/>
    <m/>
    <m/>
    <m/>
    <m/>
    <m/>
  </r>
  <r>
    <d v="2024-10-21T00:00:00"/>
    <s v="Okt"/>
    <s v="Montag"/>
    <s v=" 14:04:46"/>
    <x v="2"/>
    <m/>
    <m/>
    <m/>
    <m/>
    <m/>
    <m/>
    <m/>
    <m/>
    <m/>
    <m/>
    <m/>
    <x v="0"/>
    <m/>
    <x v="0"/>
    <n v="1"/>
    <m/>
    <m/>
    <m/>
    <m/>
  </r>
  <r>
    <d v="2024-10-25T00:00:00"/>
    <s v="Okt"/>
    <s v="Freitag"/>
    <s v=" 14:05:08"/>
    <x v="2"/>
    <m/>
    <m/>
    <m/>
    <m/>
    <m/>
    <m/>
    <m/>
    <m/>
    <m/>
    <m/>
    <m/>
    <x v="0"/>
    <m/>
    <x v="0"/>
    <m/>
    <m/>
    <m/>
    <n v="1"/>
    <m/>
  </r>
  <r>
    <d v="2024-10-29T00:00:00"/>
    <s v="Okt"/>
    <s v="Dienstag"/>
    <s v=" 14:06:55"/>
    <x v="2"/>
    <m/>
    <m/>
    <m/>
    <m/>
    <m/>
    <m/>
    <m/>
    <m/>
    <n v="1"/>
    <m/>
    <m/>
    <x v="0"/>
    <m/>
    <x v="0"/>
    <m/>
    <m/>
    <m/>
    <m/>
    <m/>
  </r>
  <r>
    <d v="2024-10-21T00:00:00"/>
    <s v="Okt"/>
    <s v="Montag"/>
    <s v=" 14:07:39"/>
    <x v="2"/>
    <m/>
    <m/>
    <m/>
    <m/>
    <m/>
    <n v="1"/>
    <m/>
    <m/>
    <m/>
    <m/>
    <m/>
    <x v="0"/>
    <m/>
    <x v="0"/>
    <m/>
    <m/>
    <m/>
    <m/>
    <m/>
  </r>
  <r>
    <d v="2024-10-23T00:00:00"/>
    <s v="Okt"/>
    <s v="Mittwoch"/>
    <s v=" 14:07:57"/>
    <x v="2"/>
    <m/>
    <m/>
    <m/>
    <m/>
    <m/>
    <m/>
    <n v="1"/>
    <m/>
    <m/>
    <m/>
    <m/>
    <x v="0"/>
    <m/>
    <x v="0"/>
    <m/>
    <m/>
    <m/>
    <m/>
    <m/>
  </r>
  <r>
    <d v="2024-10-08T00:00:00"/>
    <s v="Okt"/>
    <s v="Dienstag"/>
    <s v=" 14:09:36"/>
    <x v="2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4:09:38"/>
    <x v="2"/>
    <n v="1"/>
    <m/>
    <m/>
    <m/>
    <m/>
    <m/>
    <m/>
    <m/>
    <m/>
    <m/>
    <m/>
    <x v="0"/>
    <m/>
    <x v="0"/>
    <m/>
    <m/>
    <m/>
    <m/>
    <m/>
  </r>
  <r>
    <d v="2024-10-08T00:00:00"/>
    <s v="Okt"/>
    <s v="Dienstag"/>
    <s v=" 14:09:39"/>
    <x v="2"/>
    <m/>
    <m/>
    <m/>
    <n v="1"/>
    <m/>
    <m/>
    <m/>
    <m/>
    <m/>
    <m/>
    <m/>
    <x v="0"/>
    <m/>
    <x v="0"/>
    <m/>
    <m/>
    <m/>
    <m/>
    <m/>
  </r>
  <r>
    <d v="2024-10-18T00:00:00"/>
    <s v="Okt"/>
    <s v="Freitag"/>
    <s v=" 14:11:24"/>
    <x v="2"/>
    <m/>
    <m/>
    <m/>
    <m/>
    <m/>
    <m/>
    <m/>
    <m/>
    <m/>
    <m/>
    <m/>
    <x v="0"/>
    <m/>
    <x v="0"/>
    <m/>
    <m/>
    <m/>
    <m/>
    <n v="1"/>
  </r>
  <r>
    <d v="2024-10-04T00:00:00"/>
    <s v="Okt"/>
    <s v="Freitag"/>
    <s v=" 14:12:00"/>
    <x v="2"/>
    <m/>
    <m/>
    <m/>
    <m/>
    <m/>
    <n v="1"/>
    <m/>
    <m/>
    <m/>
    <m/>
    <m/>
    <x v="0"/>
    <m/>
    <x v="0"/>
    <m/>
    <m/>
    <m/>
    <m/>
    <m/>
  </r>
  <r>
    <d v="2024-10-24T00:00:00"/>
    <s v="Okt"/>
    <s v="Donnerstag"/>
    <s v=" 14:12:04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4:13:20"/>
    <x v="2"/>
    <m/>
    <m/>
    <m/>
    <n v="1"/>
    <m/>
    <m/>
    <m/>
    <m/>
    <m/>
    <m/>
    <m/>
    <x v="0"/>
    <m/>
    <x v="0"/>
    <m/>
    <m/>
    <m/>
    <m/>
    <m/>
  </r>
  <r>
    <d v="2024-10-30T00:00:00"/>
    <s v="Okt"/>
    <s v="Mittwoch"/>
    <s v=" 14:15:50"/>
    <x v="2"/>
    <m/>
    <m/>
    <m/>
    <m/>
    <m/>
    <m/>
    <m/>
    <m/>
    <m/>
    <n v="1"/>
    <m/>
    <x v="0"/>
    <m/>
    <x v="0"/>
    <m/>
    <m/>
    <m/>
    <m/>
    <m/>
  </r>
  <r>
    <d v="2024-10-21T00:00:00"/>
    <s v="Okt"/>
    <s v="Montag"/>
    <s v=" 14:16:54"/>
    <x v="2"/>
    <n v="1"/>
    <m/>
    <m/>
    <m/>
    <m/>
    <m/>
    <m/>
    <m/>
    <m/>
    <m/>
    <m/>
    <x v="0"/>
    <m/>
    <x v="0"/>
    <m/>
    <m/>
    <m/>
    <m/>
    <m/>
  </r>
  <r>
    <d v="2024-10-09T00:00:00"/>
    <s v="Okt"/>
    <s v="Mittwoch"/>
    <s v=" 14:19:58"/>
    <x v="2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4:21:27"/>
    <x v="2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4:23:33"/>
    <x v="2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14:23:34"/>
    <x v="2"/>
    <m/>
    <m/>
    <m/>
    <n v="1"/>
    <m/>
    <m/>
    <m/>
    <m/>
    <m/>
    <m/>
    <m/>
    <x v="0"/>
    <m/>
    <x v="0"/>
    <m/>
    <m/>
    <m/>
    <m/>
    <m/>
  </r>
  <r>
    <d v="2024-10-10T00:00:00"/>
    <s v="Okt"/>
    <s v="Donnerstag"/>
    <s v=" 14:23:37"/>
    <x v="2"/>
    <n v="1"/>
    <m/>
    <m/>
    <m/>
    <m/>
    <m/>
    <m/>
    <m/>
    <m/>
    <m/>
    <m/>
    <x v="0"/>
    <m/>
    <x v="0"/>
    <m/>
    <m/>
    <m/>
    <m/>
    <m/>
  </r>
  <r>
    <d v="2024-10-29T00:00:00"/>
    <s v="Okt"/>
    <s v="Dienstag"/>
    <s v=" 14:24:46"/>
    <x v="2"/>
    <m/>
    <m/>
    <m/>
    <m/>
    <m/>
    <m/>
    <m/>
    <n v="1"/>
    <m/>
    <m/>
    <m/>
    <x v="0"/>
    <m/>
    <x v="0"/>
    <m/>
    <m/>
    <m/>
    <m/>
    <m/>
  </r>
  <r>
    <d v="2024-10-23T00:00:00"/>
    <s v="Okt"/>
    <s v="Mittwoch"/>
    <s v=" 14:26:36"/>
    <x v="2"/>
    <m/>
    <m/>
    <m/>
    <m/>
    <m/>
    <m/>
    <m/>
    <m/>
    <n v="1"/>
    <m/>
    <m/>
    <x v="0"/>
    <m/>
    <x v="0"/>
    <m/>
    <m/>
    <m/>
    <m/>
    <m/>
  </r>
  <r>
    <d v="2024-10-24T00:00:00"/>
    <s v="Okt"/>
    <s v="Donnerstag"/>
    <s v=" 14:27:19"/>
    <x v="2"/>
    <m/>
    <m/>
    <m/>
    <m/>
    <m/>
    <m/>
    <m/>
    <m/>
    <m/>
    <m/>
    <m/>
    <x v="0"/>
    <m/>
    <x v="0"/>
    <m/>
    <m/>
    <m/>
    <m/>
    <n v="1"/>
  </r>
  <r>
    <d v="2024-10-25T00:00:00"/>
    <s v="Okt"/>
    <s v="Freitag"/>
    <s v=" 14:28:39"/>
    <x v="2"/>
    <m/>
    <m/>
    <m/>
    <m/>
    <m/>
    <m/>
    <m/>
    <m/>
    <m/>
    <m/>
    <m/>
    <x v="0"/>
    <m/>
    <x v="0"/>
    <n v="1"/>
    <m/>
    <m/>
    <m/>
    <m/>
  </r>
  <r>
    <d v="2024-10-14T00:00:00"/>
    <s v="Okt"/>
    <s v="Montag"/>
    <s v=" 14:28:45"/>
    <x v="2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4:28:47"/>
    <x v="2"/>
    <m/>
    <m/>
    <m/>
    <m/>
    <m/>
    <n v="1"/>
    <m/>
    <m/>
    <m/>
    <m/>
    <m/>
    <x v="0"/>
    <m/>
    <x v="0"/>
    <m/>
    <m/>
    <m/>
    <m/>
    <m/>
  </r>
  <r>
    <d v="2024-10-16T00:00:00"/>
    <s v="Okt"/>
    <s v="Mittwoch"/>
    <s v=" 14:29:37"/>
    <x v="2"/>
    <m/>
    <m/>
    <m/>
    <m/>
    <m/>
    <n v="1"/>
    <m/>
    <m/>
    <m/>
    <m/>
    <m/>
    <x v="0"/>
    <m/>
    <x v="0"/>
    <m/>
    <m/>
    <m/>
    <m/>
    <m/>
  </r>
  <r>
    <d v="2024-10-29T00:00:00"/>
    <s v="Okt"/>
    <s v="Dienstag"/>
    <s v=" 14:29:49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4:31:22"/>
    <x v="2"/>
    <m/>
    <m/>
    <m/>
    <m/>
    <m/>
    <m/>
    <m/>
    <m/>
    <m/>
    <m/>
    <m/>
    <x v="0"/>
    <m/>
    <x v="0"/>
    <m/>
    <m/>
    <m/>
    <m/>
    <n v="1"/>
  </r>
  <r>
    <d v="2024-10-21T00:00:00"/>
    <s v="Okt"/>
    <s v="Montag"/>
    <s v=" 14:31:46"/>
    <x v="2"/>
    <m/>
    <m/>
    <m/>
    <m/>
    <m/>
    <n v="1"/>
    <m/>
    <m/>
    <m/>
    <m/>
    <m/>
    <x v="0"/>
    <m/>
    <x v="0"/>
    <m/>
    <m/>
    <m/>
    <m/>
    <m/>
  </r>
  <r>
    <d v="2024-10-09T00:00:00"/>
    <s v="Okt"/>
    <s v="Mittwoch"/>
    <s v=" 14:31:50"/>
    <x v="2"/>
    <m/>
    <m/>
    <m/>
    <n v="1"/>
    <m/>
    <m/>
    <m/>
    <m/>
    <m/>
    <m/>
    <m/>
    <x v="0"/>
    <m/>
    <x v="0"/>
    <m/>
    <m/>
    <m/>
    <m/>
    <m/>
  </r>
  <r>
    <d v="2024-10-09T00:00:00"/>
    <s v="Okt"/>
    <s v="Mittwoch"/>
    <s v=" 14:33:25"/>
    <x v="2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4:33:37"/>
    <x v="2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4:33:50"/>
    <x v="2"/>
    <m/>
    <m/>
    <m/>
    <m/>
    <m/>
    <n v="1"/>
    <m/>
    <m/>
    <m/>
    <m/>
    <m/>
    <x v="0"/>
    <m/>
    <x v="0"/>
    <m/>
    <m/>
    <m/>
    <m/>
    <m/>
  </r>
  <r>
    <d v="2024-10-08T00:00:00"/>
    <s v="Okt"/>
    <s v="Dienstag"/>
    <s v=" 14:34:28"/>
    <x v="2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4:34:30"/>
    <x v="2"/>
    <m/>
    <m/>
    <m/>
    <m/>
    <m/>
    <m/>
    <m/>
    <m/>
    <m/>
    <m/>
    <m/>
    <x v="0"/>
    <m/>
    <x v="0"/>
    <n v="1"/>
    <m/>
    <m/>
    <m/>
    <m/>
  </r>
  <r>
    <d v="2024-10-22T00:00:00"/>
    <s v="Okt"/>
    <s v="Dienstag"/>
    <s v=" 14:34:59"/>
    <x v="2"/>
    <m/>
    <m/>
    <m/>
    <m/>
    <m/>
    <n v="1"/>
    <m/>
    <m/>
    <m/>
    <m/>
    <m/>
    <x v="0"/>
    <m/>
    <x v="0"/>
    <m/>
    <m/>
    <m/>
    <m/>
    <m/>
  </r>
  <r>
    <d v="2024-10-17T00:00:00"/>
    <s v="Okt"/>
    <s v="Donnerstag"/>
    <s v=" 14:35:41"/>
    <x v="2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4:38:04"/>
    <x v="2"/>
    <m/>
    <m/>
    <m/>
    <m/>
    <m/>
    <m/>
    <m/>
    <m/>
    <m/>
    <m/>
    <m/>
    <x v="0"/>
    <m/>
    <x v="0"/>
    <n v="1"/>
    <m/>
    <m/>
    <m/>
    <m/>
  </r>
  <r>
    <d v="2024-10-08T00:00:00"/>
    <s v="Okt"/>
    <s v="Dienstag"/>
    <s v=" 14:38:10"/>
    <x v="2"/>
    <m/>
    <m/>
    <m/>
    <n v="1"/>
    <m/>
    <m/>
    <m/>
    <m/>
    <m/>
    <m/>
    <m/>
    <x v="0"/>
    <m/>
    <x v="0"/>
    <m/>
    <m/>
    <m/>
    <m/>
    <m/>
  </r>
  <r>
    <d v="2024-10-08T00:00:00"/>
    <s v="Okt"/>
    <s v="Dienstag"/>
    <s v=" 14:38:10"/>
    <x v="2"/>
    <m/>
    <m/>
    <m/>
    <m/>
    <m/>
    <m/>
    <m/>
    <m/>
    <n v="1"/>
    <m/>
    <m/>
    <x v="0"/>
    <m/>
    <x v="0"/>
    <m/>
    <m/>
    <m/>
    <m/>
    <m/>
  </r>
  <r>
    <d v="2024-10-11T00:00:00"/>
    <s v="Okt"/>
    <s v="Freitag"/>
    <s v=" 14:38:40"/>
    <x v="2"/>
    <m/>
    <m/>
    <m/>
    <m/>
    <m/>
    <m/>
    <m/>
    <m/>
    <m/>
    <n v="1"/>
    <m/>
    <x v="0"/>
    <m/>
    <x v="0"/>
    <m/>
    <m/>
    <m/>
    <m/>
    <m/>
  </r>
  <r>
    <d v="2024-10-09T00:00:00"/>
    <s v="Okt"/>
    <s v="Mittwoch"/>
    <s v=" 14:38:49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4:40:26"/>
    <x v="2"/>
    <m/>
    <m/>
    <m/>
    <n v="1"/>
    <m/>
    <m/>
    <m/>
    <m/>
    <m/>
    <m/>
    <m/>
    <x v="0"/>
    <m/>
    <x v="0"/>
    <m/>
    <m/>
    <m/>
    <m/>
    <m/>
  </r>
  <r>
    <d v="2024-10-24T00:00:00"/>
    <s v="Okt"/>
    <s v="Donnerstag"/>
    <s v=" 14:40:27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4:40:49"/>
    <x v="2"/>
    <m/>
    <m/>
    <m/>
    <n v="1"/>
    <m/>
    <m/>
    <m/>
    <m/>
    <m/>
    <m/>
    <m/>
    <x v="0"/>
    <m/>
    <x v="0"/>
    <m/>
    <m/>
    <m/>
    <m/>
    <m/>
  </r>
  <r>
    <d v="2024-10-29T00:00:00"/>
    <s v="Okt"/>
    <s v="Dienstag"/>
    <s v=" 14:43:50"/>
    <x v="2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4:44:19"/>
    <x v="2"/>
    <m/>
    <m/>
    <m/>
    <m/>
    <m/>
    <n v="1"/>
    <m/>
    <m/>
    <m/>
    <m/>
    <m/>
    <x v="0"/>
    <m/>
    <x v="0"/>
    <m/>
    <m/>
    <m/>
    <m/>
    <m/>
  </r>
  <r>
    <d v="2024-10-08T00:00:00"/>
    <s v="Okt"/>
    <s v="Dienstag"/>
    <s v=" 14:44:59"/>
    <x v="2"/>
    <m/>
    <m/>
    <m/>
    <m/>
    <m/>
    <m/>
    <m/>
    <m/>
    <m/>
    <m/>
    <m/>
    <x v="0"/>
    <m/>
    <x v="0"/>
    <m/>
    <m/>
    <m/>
    <m/>
    <n v="1"/>
  </r>
  <r>
    <d v="2024-10-08T00:00:00"/>
    <s v="Okt"/>
    <s v="Dienstag"/>
    <s v=" 14:45:00"/>
    <x v="2"/>
    <m/>
    <m/>
    <m/>
    <m/>
    <m/>
    <m/>
    <m/>
    <m/>
    <m/>
    <m/>
    <m/>
    <x v="0"/>
    <m/>
    <x v="0"/>
    <m/>
    <m/>
    <m/>
    <m/>
    <n v="1"/>
  </r>
  <r>
    <d v="2024-10-11T00:00:00"/>
    <s v="Okt"/>
    <s v="Freitag"/>
    <s v=" 14:45:32"/>
    <x v="2"/>
    <m/>
    <n v="1"/>
    <m/>
    <m/>
    <m/>
    <m/>
    <m/>
    <m/>
    <m/>
    <m/>
    <m/>
    <x v="0"/>
    <m/>
    <x v="0"/>
    <m/>
    <m/>
    <m/>
    <m/>
    <m/>
  </r>
  <r>
    <d v="2024-10-10T00:00:00"/>
    <s v="Okt"/>
    <s v="Donnerstag"/>
    <s v=" 14:49:25"/>
    <x v="2"/>
    <m/>
    <m/>
    <m/>
    <m/>
    <m/>
    <m/>
    <n v="1"/>
    <m/>
    <m/>
    <m/>
    <m/>
    <x v="0"/>
    <m/>
    <x v="0"/>
    <m/>
    <m/>
    <m/>
    <m/>
    <m/>
  </r>
  <r>
    <d v="2024-10-01T00:00:00"/>
    <s v="Okt"/>
    <s v="Dienstag"/>
    <s v=" 14:49:52"/>
    <x v="2"/>
    <m/>
    <m/>
    <m/>
    <m/>
    <m/>
    <m/>
    <m/>
    <m/>
    <m/>
    <m/>
    <m/>
    <x v="0"/>
    <m/>
    <x v="0"/>
    <m/>
    <m/>
    <m/>
    <n v="1"/>
    <m/>
  </r>
  <r>
    <d v="2024-10-11T00:00:00"/>
    <s v="Okt"/>
    <s v="Freitag"/>
    <s v=" 14:50:07"/>
    <x v="2"/>
    <m/>
    <m/>
    <m/>
    <n v="1"/>
    <m/>
    <m/>
    <m/>
    <m/>
    <m/>
    <m/>
    <m/>
    <x v="0"/>
    <m/>
    <x v="0"/>
    <m/>
    <m/>
    <m/>
    <m/>
    <m/>
  </r>
  <r>
    <d v="2024-10-01T00:00:00"/>
    <s v="Okt"/>
    <s v="Dienstag"/>
    <s v=" 14:50:38"/>
    <x v="2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4:50:59"/>
    <x v="2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4:51:33"/>
    <x v="2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4:52:41"/>
    <x v="2"/>
    <m/>
    <m/>
    <m/>
    <n v="1"/>
    <m/>
    <m/>
    <m/>
    <m/>
    <m/>
    <m/>
    <m/>
    <x v="0"/>
    <m/>
    <x v="0"/>
    <m/>
    <m/>
    <m/>
    <m/>
    <m/>
  </r>
  <r>
    <d v="2024-10-25T00:00:00"/>
    <s v="Okt"/>
    <s v="Freitag"/>
    <s v=" 14:54:18"/>
    <x v="2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4:54:26"/>
    <x v="2"/>
    <m/>
    <n v="1"/>
    <m/>
    <m/>
    <m/>
    <m/>
    <m/>
    <m/>
    <m/>
    <m/>
    <m/>
    <x v="0"/>
    <m/>
    <x v="0"/>
    <m/>
    <m/>
    <m/>
    <m/>
    <m/>
  </r>
  <r>
    <d v="2024-10-10T00:00:00"/>
    <s v="Okt"/>
    <s v="Donnerstag"/>
    <s v=" 14:54:43"/>
    <x v="2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14:54:52"/>
    <x v="2"/>
    <m/>
    <n v="1"/>
    <m/>
    <m/>
    <m/>
    <m/>
    <m/>
    <m/>
    <m/>
    <m/>
    <m/>
    <x v="0"/>
    <m/>
    <x v="0"/>
    <m/>
    <m/>
    <m/>
    <m/>
    <m/>
  </r>
  <r>
    <d v="2024-10-07T00:00:00"/>
    <s v="Okt"/>
    <s v="Montag"/>
    <s v=" 14:56:39"/>
    <x v="2"/>
    <m/>
    <m/>
    <m/>
    <m/>
    <m/>
    <m/>
    <m/>
    <m/>
    <m/>
    <m/>
    <m/>
    <x v="0"/>
    <m/>
    <x v="0"/>
    <m/>
    <m/>
    <m/>
    <m/>
    <n v="1"/>
  </r>
  <r>
    <d v="2024-10-11T00:00:00"/>
    <s v="Okt"/>
    <s v="Freitag"/>
    <s v=" 14:57:28"/>
    <x v="2"/>
    <m/>
    <m/>
    <m/>
    <m/>
    <m/>
    <n v="1"/>
    <m/>
    <m/>
    <m/>
    <m/>
    <m/>
    <x v="0"/>
    <m/>
    <x v="0"/>
    <m/>
    <m/>
    <m/>
    <m/>
    <m/>
  </r>
  <r>
    <d v="2024-10-21T00:00:00"/>
    <s v="Okt"/>
    <s v="Montag"/>
    <s v=" 15:00:57"/>
    <x v="2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5:02:04"/>
    <x v="2"/>
    <m/>
    <m/>
    <m/>
    <m/>
    <n v="1"/>
    <m/>
    <m/>
    <m/>
    <m/>
    <m/>
    <m/>
    <x v="0"/>
    <m/>
    <x v="0"/>
    <m/>
    <m/>
    <m/>
    <m/>
    <m/>
  </r>
  <r>
    <d v="2024-10-10T00:00:00"/>
    <s v="Okt"/>
    <s v="Donnerstag"/>
    <s v=" 15:03:50"/>
    <x v="2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5:04:51"/>
    <x v="2"/>
    <m/>
    <n v="1"/>
    <m/>
    <m/>
    <m/>
    <m/>
    <m/>
    <m/>
    <m/>
    <m/>
    <m/>
    <x v="0"/>
    <m/>
    <x v="0"/>
    <m/>
    <m/>
    <m/>
    <m/>
    <m/>
  </r>
  <r>
    <d v="2024-10-23T00:00:00"/>
    <s v="Okt"/>
    <s v="Mittwoch"/>
    <s v=" 15:05:24"/>
    <x v="2"/>
    <m/>
    <m/>
    <m/>
    <m/>
    <m/>
    <m/>
    <m/>
    <m/>
    <m/>
    <m/>
    <m/>
    <x v="0"/>
    <m/>
    <x v="0"/>
    <m/>
    <m/>
    <m/>
    <m/>
    <n v="1"/>
  </r>
  <r>
    <d v="2024-10-23T00:00:00"/>
    <s v="Okt"/>
    <s v="Mittwoch"/>
    <s v=" 15:05:29"/>
    <x v="2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5:06:02"/>
    <x v="2"/>
    <m/>
    <m/>
    <m/>
    <m/>
    <m/>
    <n v="1"/>
    <m/>
    <m/>
    <m/>
    <m/>
    <m/>
    <x v="0"/>
    <m/>
    <x v="0"/>
    <m/>
    <m/>
    <m/>
    <m/>
    <m/>
  </r>
  <r>
    <d v="2024-10-28T00:00:00"/>
    <s v="Okt"/>
    <s v="Montag"/>
    <s v=" 15:07:50"/>
    <x v="2"/>
    <m/>
    <m/>
    <m/>
    <m/>
    <m/>
    <m/>
    <m/>
    <m/>
    <n v="1"/>
    <m/>
    <m/>
    <x v="0"/>
    <m/>
    <x v="0"/>
    <m/>
    <m/>
    <m/>
    <m/>
    <m/>
  </r>
  <r>
    <d v="2024-10-22T00:00:00"/>
    <s v="Okt"/>
    <s v="Dienstag"/>
    <s v=" 15:08:39"/>
    <x v="2"/>
    <m/>
    <n v="1"/>
    <m/>
    <m/>
    <m/>
    <m/>
    <m/>
    <m/>
    <m/>
    <m/>
    <m/>
    <x v="0"/>
    <m/>
    <x v="0"/>
    <m/>
    <m/>
    <m/>
    <m/>
    <m/>
  </r>
  <r>
    <d v="2024-10-10T00:00:00"/>
    <s v="Okt"/>
    <s v="Donnerstag"/>
    <s v=" 15:10:14"/>
    <x v="2"/>
    <m/>
    <m/>
    <m/>
    <n v="1"/>
    <m/>
    <m/>
    <m/>
    <m/>
    <m/>
    <m/>
    <m/>
    <x v="0"/>
    <m/>
    <x v="0"/>
    <m/>
    <m/>
    <m/>
    <m/>
    <m/>
  </r>
  <r>
    <d v="2024-10-04T00:00:00"/>
    <s v="Okt"/>
    <s v="Freitag"/>
    <s v=" 15:10:15"/>
    <x v="2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5:10:19"/>
    <x v="2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5:10:20"/>
    <x v="2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5:10:47"/>
    <x v="2"/>
    <m/>
    <n v="1"/>
    <m/>
    <m/>
    <m/>
    <m/>
    <m/>
    <m/>
    <m/>
    <m/>
    <m/>
    <x v="0"/>
    <m/>
    <x v="0"/>
    <m/>
    <m/>
    <m/>
    <m/>
    <m/>
  </r>
  <r>
    <d v="2024-10-25T00:00:00"/>
    <s v="Okt"/>
    <s v="Freitag"/>
    <s v=" 15:10:54"/>
    <x v="2"/>
    <m/>
    <m/>
    <m/>
    <n v="1"/>
    <m/>
    <m/>
    <m/>
    <m/>
    <m/>
    <m/>
    <m/>
    <x v="0"/>
    <m/>
    <x v="0"/>
    <m/>
    <m/>
    <m/>
    <m/>
    <m/>
  </r>
  <r>
    <d v="2024-10-30T00:00:00"/>
    <s v="Okt"/>
    <s v="Mittwoch"/>
    <s v=" 15:11:11"/>
    <x v="2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5:11:14"/>
    <x v="2"/>
    <m/>
    <m/>
    <m/>
    <n v="1"/>
    <m/>
    <m/>
    <m/>
    <m/>
    <m/>
    <m/>
    <m/>
    <x v="0"/>
    <m/>
    <x v="0"/>
    <m/>
    <m/>
    <m/>
    <m/>
    <m/>
  </r>
  <r>
    <d v="2024-10-10T00:00:00"/>
    <s v="Okt"/>
    <s v="Donnerstag"/>
    <s v=" 15:11:47"/>
    <x v="2"/>
    <n v="1"/>
    <m/>
    <m/>
    <m/>
    <m/>
    <m/>
    <m/>
    <m/>
    <m/>
    <m/>
    <m/>
    <x v="0"/>
    <m/>
    <x v="0"/>
    <m/>
    <m/>
    <m/>
    <m/>
    <m/>
  </r>
  <r>
    <d v="2024-10-21T00:00:00"/>
    <s v="Okt"/>
    <s v="Montag"/>
    <s v=" 15:12:12"/>
    <x v="2"/>
    <m/>
    <m/>
    <m/>
    <m/>
    <m/>
    <n v="1"/>
    <m/>
    <m/>
    <m/>
    <m/>
    <m/>
    <x v="0"/>
    <m/>
    <x v="0"/>
    <m/>
    <m/>
    <m/>
    <m/>
    <m/>
  </r>
  <r>
    <d v="2024-10-09T00:00:00"/>
    <s v="Okt"/>
    <s v="Mittwoch"/>
    <s v=" 15:12:20"/>
    <x v="2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5:12:55"/>
    <x v="2"/>
    <m/>
    <m/>
    <m/>
    <m/>
    <m/>
    <m/>
    <n v="1"/>
    <m/>
    <m/>
    <m/>
    <m/>
    <x v="0"/>
    <m/>
    <x v="0"/>
    <m/>
    <m/>
    <m/>
    <m/>
    <m/>
  </r>
  <r>
    <d v="2024-10-07T00:00:00"/>
    <s v="Okt"/>
    <s v="Montag"/>
    <s v=" 15:13:01"/>
    <x v="2"/>
    <m/>
    <n v="1"/>
    <m/>
    <m/>
    <m/>
    <m/>
    <m/>
    <m/>
    <m/>
    <m/>
    <m/>
    <x v="0"/>
    <m/>
    <x v="0"/>
    <m/>
    <m/>
    <m/>
    <m/>
    <m/>
  </r>
  <r>
    <d v="2024-10-04T00:00:00"/>
    <s v="Okt"/>
    <s v="Freitag"/>
    <s v=" 15:13:11"/>
    <x v="2"/>
    <m/>
    <m/>
    <m/>
    <m/>
    <m/>
    <m/>
    <m/>
    <m/>
    <m/>
    <m/>
    <m/>
    <x v="0"/>
    <m/>
    <x v="0"/>
    <m/>
    <m/>
    <m/>
    <m/>
    <n v="1"/>
  </r>
  <r>
    <d v="2024-10-30T00:00:00"/>
    <s v="Okt"/>
    <s v="Mittwoch"/>
    <s v=" 15:16:14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5:17:02"/>
    <x v="2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5:18:12"/>
    <x v="2"/>
    <m/>
    <m/>
    <m/>
    <m/>
    <m/>
    <m/>
    <m/>
    <m/>
    <n v="1"/>
    <m/>
    <m/>
    <x v="0"/>
    <m/>
    <x v="0"/>
    <m/>
    <m/>
    <m/>
    <m/>
    <m/>
  </r>
  <r>
    <d v="2024-10-16T00:00:00"/>
    <s v="Okt"/>
    <s v="Mittwoch"/>
    <s v=" 15:18:12"/>
    <x v="2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5:18:24"/>
    <x v="2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5:18:57"/>
    <x v="2"/>
    <m/>
    <m/>
    <m/>
    <m/>
    <m/>
    <m/>
    <n v="1"/>
    <m/>
    <m/>
    <m/>
    <m/>
    <x v="0"/>
    <m/>
    <x v="0"/>
    <m/>
    <m/>
    <m/>
    <m/>
    <m/>
  </r>
  <r>
    <d v="2024-10-24T00:00:00"/>
    <s v="Okt"/>
    <s v="Donnerstag"/>
    <s v=" 15:19:35"/>
    <x v="2"/>
    <m/>
    <m/>
    <m/>
    <m/>
    <m/>
    <m/>
    <m/>
    <m/>
    <m/>
    <m/>
    <m/>
    <x v="0"/>
    <m/>
    <x v="0"/>
    <m/>
    <m/>
    <m/>
    <m/>
    <n v="1"/>
  </r>
  <r>
    <d v="2024-10-25T00:00:00"/>
    <s v="Okt"/>
    <s v="Freitag"/>
    <s v=" 15:19:53"/>
    <x v="2"/>
    <m/>
    <m/>
    <m/>
    <n v="1"/>
    <m/>
    <m/>
    <m/>
    <m/>
    <m/>
    <m/>
    <m/>
    <x v="0"/>
    <m/>
    <x v="0"/>
    <m/>
    <m/>
    <m/>
    <m/>
    <m/>
  </r>
  <r>
    <d v="2024-10-23T00:00:00"/>
    <s v="Okt"/>
    <s v="Mittwoch"/>
    <s v=" 15:20:04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5:20:10"/>
    <x v="2"/>
    <m/>
    <m/>
    <m/>
    <m/>
    <m/>
    <m/>
    <m/>
    <m/>
    <m/>
    <m/>
    <m/>
    <x v="0"/>
    <m/>
    <x v="0"/>
    <m/>
    <m/>
    <m/>
    <m/>
    <n v="1"/>
  </r>
  <r>
    <d v="2024-10-18T00:00:00"/>
    <s v="Okt"/>
    <s v="Freitag"/>
    <s v=" 15:20:16"/>
    <x v="2"/>
    <m/>
    <m/>
    <m/>
    <m/>
    <m/>
    <n v="1"/>
    <m/>
    <m/>
    <m/>
    <m/>
    <m/>
    <x v="0"/>
    <m/>
    <x v="0"/>
    <m/>
    <m/>
    <m/>
    <m/>
    <m/>
  </r>
  <r>
    <d v="2024-10-01T00:00:00"/>
    <s v="Okt"/>
    <s v="Dienstag"/>
    <s v=" 15:21:10"/>
    <x v="2"/>
    <m/>
    <m/>
    <m/>
    <n v="1"/>
    <m/>
    <m/>
    <m/>
    <m/>
    <m/>
    <m/>
    <m/>
    <x v="0"/>
    <m/>
    <x v="0"/>
    <m/>
    <m/>
    <m/>
    <m/>
    <m/>
  </r>
  <r>
    <d v="2024-10-09T00:00:00"/>
    <s v="Okt"/>
    <s v="Mittwoch"/>
    <s v=" 15:22:45"/>
    <x v="2"/>
    <m/>
    <m/>
    <m/>
    <m/>
    <m/>
    <n v="1"/>
    <m/>
    <m/>
    <m/>
    <m/>
    <m/>
    <x v="0"/>
    <m/>
    <x v="0"/>
    <m/>
    <m/>
    <m/>
    <m/>
    <m/>
  </r>
  <r>
    <d v="2024-10-17T00:00:00"/>
    <s v="Okt"/>
    <s v="Donnerstag"/>
    <s v=" 15:24:33"/>
    <x v="2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5:25:20"/>
    <x v="2"/>
    <m/>
    <n v="1"/>
    <m/>
    <m/>
    <m/>
    <m/>
    <m/>
    <m/>
    <m/>
    <m/>
    <m/>
    <x v="0"/>
    <m/>
    <x v="0"/>
    <m/>
    <m/>
    <m/>
    <m/>
    <m/>
  </r>
  <r>
    <d v="2024-10-21T00:00:00"/>
    <s v="Okt"/>
    <s v="Montag"/>
    <s v=" 15:27:18"/>
    <x v="2"/>
    <m/>
    <m/>
    <m/>
    <m/>
    <m/>
    <m/>
    <m/>
    <m/>
    <m/>
    <m/>
    <m/>
    <x v="0"/>
    <m/>
    <x v="0"/>
    <m/>
    <m/>
    <m/>
    <m/>
    <n v="1"/>
  </r>
  <r>
    <d v="2024-10-22T00:00:00"/>
    <s v="Okt"/>
    <s v="Dienstag"/>
    <s v=" 15:28:09"/>
    <x v="2"/>
    <m/>
    <m/>
    <m/>
    <m/>
    <m/>
    <m/>
    <n v="1"/>
    <m/>
    <m/>
    <m/>
    <m/>
    <x v="0"/>
    <m/>
    <x v="0"/>
    <m/>
    <m/>
    <m/>
    <m/>
    <m/>
  </r>
  <r>
    <d v="2024-10-14T00:00:00"/>
    <s v="Okt"/>
    <s v="Montag"/>
    <s v=" 15:32:12"/>
    <x v="2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5:32:14"/>
    <x v="2"/>
    <m/>
    <m/>
    <m/>
    <m/>
    <m/>
    <m/>
    <m/>
    <m/>
    <m/>
    <m/>
    <m/>
    <x v="0"/>
    <m/>
    <x v="0"/>
    <m/>
    <m/>
    <m/>
    <n v="1"/>
    <m/>
  </r>
  <r>
    <d v="2024-10-14T00:00:00"/>
    <s v="Okt"/>
    <s v="Montag"/>
    <s v=" 15:32:15"/>
    <x v="2"/>
    <m/>
    <m/>
    <m/>
    <m/>
    <m/>
    <m/>
    <m/>
    <m/>
    <m/>
    <m/>
    <m/>
    <x v="0"/>
    <m/>
    <x v="0"/>
    <m/>
    <m/>
    <m/>
    <m/>
    <n v="1"/>
  </r>
  <r>
    <d v="2024-10-24T00:00:00"/>
    <s v="Okt"/>
    <s v="Donnerstag"/>
    <s v=" 15:32:40"/>
    <x v="2"/>
    <m/>
    <m/>
    <m/>
    <m/>
    <m/>
    <m/>
    <n v="1"/>
    <m/>
    <m/>
    <m/>
    <m/>
    <x v="0"/>
    <m/>
    <x v="0"/>
    <m/>
    <m/>
    <m/>
    <m/>
    <m/>
  </r>
  <r>
    <d v="2024-10-22T00:00:00"/>
    <s v="Okt"/>
    <s v="Dienstag"/>
    <s v=" 15:35:15"/>
    <x v="2"/>
    <m/>
    <m/>
    <m/>
    <m/>
    <m/>
    <m/>
    <m/>
    <m/>
    <n v="1"/>
    <m/>
    <m/>
    <x v="0"/>
    <m/>
    <x v="0"/>
    <m/>
    <m/>
    <m/>
    <m/>
    <m/>
  </r>
  <r>
    <d v="2024-10-04T00:00:00"/>
    <s v="Okt"/>
    <s v="Freitag"/>
    <s v=" 15:36:49"/>
    <x v="2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5:37:06"/>
    <x v="2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5:37:07"/>
    <x v="2"/>
    <m/>
    <m/>
    <m/>
    <m/>
    <m/>
    <m/>
    <m/>
    <m/>
    <n v="1"/>
    <m/>
    <m/>
    <x v="0"/>
    <m/>
    <x v="0"/>
    <m/>
    <m/>
    <m/>
    <m/>
    <m/>
  </r>
  <r>
    <d v="2024-10-30T00:00:00"/>
    <s v="Okt"/>
    <s v="Mittwoch"/>
    <s v=" 15:37:22"/>
    <x v="2"/>
    <m/>
    <m/>
    <m/>
    <m/>
    <m/>
    <m/>
    <m/>
    <m/>
    <n v="1"/>
    <m/>
    <m/>
    <x v="0"/>
    <m/>
    <x v="0"/>
    <m/>
    <m/>
    <m/>
    <m/>
    <m/>
  </r>
  <r>
    <d v="2024-10-02T00:00:00"/>
    <s v="Okt"/>
    <s v="Mittwoch"/>
    <s v=" 15:38:11"/>
    <x v="2"/>
    <m/>
    <m/>
    <m/>
    <m/>
    <m/>
    <m/>
    <m/>
    <m/>
    <n v="1"/>
    <m/>
    <m/>
    <x v="0"/>
    <m/>
    <x v="0"/>
    <m/>
    <m/>
    <m/>
    <m/>
    <m/>
  </r>
  <r>
    <d v="2024-10-02T00:00:00"/>
    <s v="Okt"/>
    <s v="Mittwoch"/>
    <s v=" 15:38:19"/>
    <x v="2"/>
    <m/>
    <m/>
    <m/>
    <m/>
    <m/>
    <m/>
    <m/>
    <m/>
    <m/>
    <m/>
    <m/>
    <x v="0"/>
    <m/>
    <x v="0"/>
    <m/>
    <m/>
    <m/>
    <m/>
    <n v="1"/>
  </r>
  <r>
    <d v="2024-10-02T00:00:00"/>
    <s v="Okt"/>
    <s v="Mittwoch"/>
    <s v=" 15:38:21"/>
    <x v="2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5:39:30"/>
    <x v="2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5:40:56"/>
    <x v="2"/>
    <m/>
    <m/>
    <m/>
    <m/>
    <m/>
    <m/>
    <n v="1"/>
    <m/>
    <m/>
    <m/>
    <m/>
    <x v="0"/>
    <m/>
    <x v="0"/>
    <m/>
    <m/>
    <m/>
    <m/>
    <m/>
  </r>
  <r>
    <d v="2024-10-21T00:00:00"/>
    <s v="Okt"/>
    <s v="Montag"/>
    <s v=" 15:41:10"/>
    <x v="2"/>
    <m/>
    <m/>
    <m/>
    <m/>
    <m/>
    <n v="1"/>
    <m/>
    <m/>
    <m/>
    <m/>
    <m/>
    <x v="0"/>
    <m/>
    <x v="0"/>
    <m/>
    <m/>
    <m/>
    <m/>
    <m/>
  </r>
  <r>
    <d v="2024-10-04T00:00:00"/>
    <s v="Okt"/>
    <s v="Freitag"/>
    <s v=" 15:41:27"/>
    <x v="2"/>
    <m/>
    <m/>
    <m/>
    <m/>
    <m/>
    <n v="1"/>
    <m/>
    <m/>
    <m/>
    <m/>
    <m/>
    <x v="0"/>
    <m/>
    <x v="0"/>
    <m/>
    <m/>
    <m/>
    <m/>
    <m/>
  </r>
  <r>
    <d v="2024-10-24T00:00:00"/>
    <s v="Okt"/>
    <s v="Donnerstag"/>
    <s v=" 15:41:28"/>
    <x v="2"/>
    <m/>
    <n v="1"/>
    <m/>
    <m/>
    <m/>
    <m/>
    <m/>
    <m/>
    <m/>
    <m/>
    <m/>
    <x v="0"/>
    <m/>
    <x v="0"/>
    <m/>
    <m/>
    <m/>
    <m/>
    <m/>
  </r>
  <r>
    <d v="2024-10-04T00:00:00"/>
    <s v="Okt"/>
    <s v="Freitag"/>
    <s v=" 15:42:22"/>
    <x v="2"/>
    <m/>
    <m/>
    <m/>
    <m/>
    <m/>
    <m/>
    <m/>
    <m/>
    <m/>
    <m/>
    <m/>
    <x v="0"/>
    <m/>
    <x v="0"/>
    <m/>
    <m/>
    <m/>
    <n v="1"/>
    <m/>
  </r>
  <r>
    <d v="2024-10-23T00:00:00"/>
    <s v="Okt"/>
    <s v="Mittwoch"/>
    <s v=" 15:43:02"/>
    <x v="2"/>
    <m/>
    <m/>
    <m/>
    <m/>
    <m/>
    <m/>
    <m/>
    <m/>
    <m/>
    <m/>
    <m/>
    <x v="0"/>
    <m/>
    <x v="0"/>
    <m/>
    <m/>
    <m/>
    <m/>
    <n v="1"/>
  </r>
  <r>
    <d v="2024-10-04T00:00:00"/>
    <s v="Okt"/>
    <s v="Freitag"/>
    <s v=" 15:45:30"/>
    <x v="2"/>
    <m/>
    <m/>
    <m/>
    <n v="1"/>
    <m/>
    <m/>
    <m/>
    <m/>
    <m/>
    <m/>
    <m/>
    <x v="0"/>
    <m/>
    <x v="0"/>
    <m/>
    <m/>
    <m/>
    <m/>
    <m/>
  </r>
  <r>
    <d v="2024-10-24T00:00:00"/>
    <s v="Okt"/>
    <s v="Donnerstag"/>
    <s v=" 15:45:34"/>
    <x v="2"/>
    <m/>
    <m/>
    <m/>
    <n v="1"/>
    <m/>
    <m/>
    <m/>
    <m/>
    <m/>
    <m/>
    <m/>
    <x v="0"/>
    <m/>
    <x v="0"/>
    <m/>
    <m/>
    <m/>
    <m/>
    <m/>
  </r>
  <r>
    <d v="2024-10-11T00:00:00"/>
    <s v="Okt"/>
    <s v="Freitag"/>
    <s v=" 15:46:00"/>
    <x v="2"/>
    <m/>
    <m/>
    <m/>
    <n v="1"/>
    <m/>
    <m/>
    <m/>
    <m/>
    <m/>
    <m/>
    <m/>
    <x v="0"/>
    <m/>
    <x v="0"/>
    <m/>
    <m/>
    <m/>
    <m/>
    <m/>
  </r>
  <r>
    <d v="2024-10-24T00:00:00"/>
    <s v="Okt"/>
    <s v="Donnerstag"/>
    <s v=" 15:48:00"/>
    <x v="2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5:49:04"/>
    <x v="2"/>
    <m/>
    <m/>
    <m/>
    <m/>
    <m/>
    <m/>
    <m/>
    <m/>
    <m/>
    <m/>
    <m/>
    <x v="0"/>
    <m/>
    <x v="0"/>
    <m/>
    <m/>
    <m/>
    <m/>
    <n v="1"/>
  </r>
  <r>
    <d v="2024-10-25T00:00:00"/>
    <s v="Okt"/>
    <s v="Freitag"/>
    <s v=" 15:49:05"/>
    <x v="2"/>
    <m/>
    <m/>
    <m/>
    <m/>
    <m/>
    <m/>
    <m/>
    <m/>
    <m/>
    <m/>
    <m/>
    <x v="0"/>
    <m/>
    <x v="0"/>
    <m/>
    <m/>
    <m/>
    <m/>
    <n v="1"/>
  </r>
  <r>
    <d v="2024-10-14T00:00:00"/>
    <s v="Okt"/>
    <s v="Montag"/>
    <s v=" 15:49:58"/>
    <x v="2"/>
    <m/>
    <n v="1"/>
    <m/>
    <m/>
    <m/>
    <m/>
    <m/>
    <m/>
    <m/>
    <m/>
    <m/>
    <x v="0"/>
    <m/>
    <x v="0"/>
    <m/>
    <m/>
    <m/>
    <m/>
    <m/>
  </r>
  <r>
    <d v="2024-10-04T00:00:00"/>
    <s v="Okt"/>
    <s v="Freitag"/>
    <s v=" 15:50:02"/>
    <x v="2"/>
    <m/>
    <m/>
    <m/>
    <m/>
    <n v="1"/>
    <m/>
    <m/>
    <m/>
    <m/>
    <m/>
    <m/>
    <x v="0"/>
    <m/>
    <x v="0"/>
    <m/>
    <m/>
    <m/>
    <m/>
    <m/>
  </r>
  <r>
    <d v="2024-10-14T00:00:00"/>
    <s v="Okt"/>
    <s v="Montag"/>
    <s v=" 15:50:02"/>
    <x v="2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5:52:00"/>
    <x v="2"/>
    <m/>
    <m/>
    <m/>
    <m/>
    <m/>
    <m/>
    <m/>
    <m/>
    <m/>
    <m/>
    <n v="1"/>
    <x v="0"/>
    <m/>
    <x v="0"/>
    <m/>
    <m/>
    <m/>
    <m/>
    <m/>
  </r>
  <r>
    <d v="2024-10-28T00:00:00"/>
    <s v="Okt"/>
    <s v="Montag"/>
    <s v=" 15:52:01"/>
    <x v="2"/>
    <m/>
    <m/>
    <m/>
    <m/>
    <m/>
    <m/>
    <m/>
    <m/>
    <m/>
    <m/>
    <n v="1"/>
    <x v="0"/>
    <m/>
    <x v="0"/>
    <m/>
    <m/>
    <m/>
    <m/>
    <m/>
  </r>
  <r>
    <d v="2024-10-22T00:00:00"/>
    <s v="Okt"/>
    <s v="Dienstag"/>
    <s v=" 15:53:19"/>
    <x v="2"/>
    <m/>
    <m/>
    <m/>
    <m/>
    <m/>
    <m/>
    <n v="1"/>
    <m/>
    <m/>
    <m/>
    <m/>
    <x v="0"/>
    <m/>
    <x v="0"/>
    <m/>
    <m/>
    <m/>
    <m/>
    <m/>
  </r>
  <r>
    <d v="2024-10-25T00:00:00"/>
    <s v="Okt"/>
    <s v="Freitag"/>
    <s v=" 15:54:54"/>
    <x v="2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15:56:04"/>
    <x v="2"/>
    <m/>
    <m/>
    <m/>
    <m/>
    <m/>
    <m/>
    <m/>
    <m/>
    <m/>
    <m/>
    <m/>
    <x v="0"/>
    <m/>
    <x v="0"/>
    <m/>
    <m/>
    <m/>
    <m/>
    <n v="1"/>
  </r>
  <r>
    <d v="2024-10-14T00:00:00"/>
    <s v="Okt"/>
    <s v="Montag"/>
    <s v=" 15:57:26"/>
    <x v="2"/>
    <m/>
    <n v="1"/>
    <m/>
    <m/>
    <m/>
    <m/>
    <m/>
    <m/>
    <m/>
    <m/>
    <m/>
    <x v="0"/>
    <m/>
    <x v="0"/>
    <m/>
    <m/>
    <m/>
    <m/>
    <m/>
  </r>
  <r>
    <d v="2024-10-14T00:00:00"/>
    <s v="Okt"/>
    <s v="Montag"/>
    <s v=" 15:57:27"/>
    <x v="2"/>
    <m/>
    <m/>
    <m/>
    <m/>
    <m/>
    <m/>
    <m/>
    <m/>
    <n v="1"/>
    <m/>
    <m/>
    <x v="0"/>
    <m/>
    <x v="0"/>
    <m/>
    <m/>
    <m/>
    <m/>
    <m/>
  </r>
  <r>
    <d v="2024-10-25T00:00:00"/>
    <s v="Okt"/>
    <s v="Freitag"/>
    <s v=" 15:58:17"/>
    <x v="2"/>
    <m/>
    <m/>
    <m/>
    <m/>
    <m/>
    <n v="1"/>
    <m/>
    <m/>
    <m/>
    <m/>
    <m/>
    <x v="0"/>
    <m/>
    <x v="0"/>
    <m/>
    <m/>
    <m/>
    <m/>
    <m/>
  </r>
  <r>
    <d v="2024-10-30T00:00:00"/>
    <s v="Okt"/>
    <s v="Mittwoch"/>
    <s v=" 15:59:36"/>
    <x v="2"/>
    <m/>
    <m/>
    <m/>
    <m/>
    <m/>
    <m/>
    <m/>
    <m/>
    <m/>
    <m/>
    <m/>
    <x v="0"/>
    <m/>
    <x v="0"/>
    <n v="1"/>
    <m/>
    <m/>
    <m/>
    <m/>
  </r>
  <r>
    <d v="2024-10-21T00:00:00"/>
    <s v="Okt"/>
    <s v="Montag"/>
    <s v=" 16:00:16"/>
    <x v="3"/>
    <m/>
    <m/>
    <m/>
    <m/>
    <m/>
    <m/>
    <m/>
    <m/>
    <m/>
    <m/>
    <m/>
    <x v="0"/>
    <m/>
    <x v="0"/>
    <m/>
    <m/>
    <m/>
    <m/>
    <n v="1"/>
  </r>
  <r>
    <d v="2024-10-24T00:00:00"/>
    <s v="Okt"/>
    <s v="Donnerstag"/>
    <s v=" 16:00:50"/>
    <x v="3"/>
    <m/>
    <m/>
    <m/>
    <n v="1"/>
    <m/>
    <m/>
    <m/>
    <m/>
    <m/>
    <m/>
    <m/>
    <x v="0"/>
    <m/>
    <x v="0"/>
    <m/>
    <m/>
    <m/>
    <m/>
    <m/>
  </r>
  <r>
    <d v="2024-10-28T00:00:00"/>
    <s v="Okt"/>
    <s v="Montag"/>
    <s v=" 16:01:11"/>
    <x v="3"/>
    <m/>
    <m/>
    <m/>
    <m/>
    <m/>
    <m/>
    <m/>
    <m/>
    <m/>
    <m/>
    <n v="1"/>
    <x v="0"/>
    <m/>
    <x v="0"/>
    <m/>
    <m/>
    <m/>
    <m/>
    <m/>
  </r>
  <r>
    <d v="2024-10-01T00:00:00"/>
    <s v="Okt"/>
    <s v="Dienstag"/>
    <s v=" 16:04:24"/>
    <x v="3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6:04:55"/>
    <x v="3"/>
    <m/>
    <n v="1"/>
    <m/>
    <m/>
    <m/>
    <m/>
    <m/>
    <m/>
    <m/>
    <m/>
    <m/>
    <x v="0"/>
    <m/>
    <x v="0"/>
    <m/>
    <m/>
    <m/>
    <m/>
    <m/>
  </r>
  <r>
    <d v="2024-10-11T00:00:00"/>
    <s v="Okt"/>
    <s v="Freitag"/>
    <s v=" 16:07:26"/>
    <x v="3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6:08:12"/>
    <x v="3"/>
    <m/>
    <m/>
    <m/>
    <m/>
    <m/>
    <n v="1"/>
    <m/>
    <m/>
    <m/>
    <m/>
    <m/>
    <x v="0"/>
    <m/>
    <x v="0"/>
    <m/>
    <m/>
    <m/>
    <m/>
    <m/>
  </r>
  <r>
    <d v="2024-10-17T00:00:00"/>
    <s v="Okt"/>
    <s v="Donnerstag"/>
    <s v=" 16:08:17"/>
    <x v="3"/>
    <m/>
    <m/>
    <m/>
    <n v="1"/>
    <m/>
    <m/>
    <m/>
    <m/>
    <m/>
    <m/>
    <m/>
    <x v="0"/>
    <m/>
    <x v="0"/>
    <m/>
    <m/>
    <m/>
    <m/>
    <m/>
  </r>
  <r>
    <d v="2024-10-30T00:00:00"/>
    <s v="Okt"/>
    <s v="Mittwoch"/>
    <s v=" 16:10:57"/>
    <x v="3"/>
    <n v="1"/>
    <m/>
    <m/>
    <m/>
    <m/>
    <m/>
    <m/>
    <m/>
    <m/>
    <m/>
    <m/>
    <x v="0"/>
    <m/>
    <x v="0"/>
    <m/>
    <m/>
    <m/>
    <m/>
    <m/>
  </r>
  <r>
    <d v="2024-10-29T00:00:00"/>
    <s v="Okt"/>
    <s v="Dienstag"/>
    <s v=" 16:11:06"/>
    <x v="3"/>
    <m/>
    <m/>
    <m/>
    <m/>
    <m/>
    <m/>
    <n v="1"/>
    <m/>
    <m/>
    <m/>
    <m/>
    <x v="0"/>
    <m/>
    <x v="0"/>
    <m/>
    <m/>
    <m/>
    <m/>
    <m/>
  </r>
  <r>
    <d v="2024-10-22T00:00:00"/>
    <s v="Okt"/>
    <s v="Dienstag"/>
    <s v=" 16:14:58"/>
    <x v="3"/>
    <n v="1"/>
    <m/>
    <m/>
    <m/>
    <m/>
    <m/>
    <m/>
    <m/>
    <m/>
    <m/>
    <m/>
    <x v="0"/>
    <m/>
    <x v="0"/>
    <m/>
    <m/>
    <m/>
    <m/>
    <m/>
  </r>
  <r>
    <d v="2024-10-21T00:00:00"/>
    <s v="Okt"/>
    <s v="Montag"/>
    <s v=" 16:15:36"/>
    <x v="3"/>
    <n v="1"/>
    <m/>
    <m/>
    <m/>
    <m/>
    <m/>
    <m/>
    <m/>
    <m/>
    <m/>
    <m/>
    <x v="0"/>
    <m/>
    <x v="0"/>
    <m/>
    <m/>
    <m/>
    <m/>
    <m/>
  </r>
  <r>
    <d v="2024-10-21T00:00:00"/>
    <s v="Okt"/>
    <s v="Montag"/>
    <s v=" 16:15:39"/>
    <x v="3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6:15:55"/>
    <x v="3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6:17:41"/>
    <x v="3"/>
    <m/>
    <m/>
    <n v="1"/>
    <m/>
    <m/>
    <m/>
    <m/>
    <m/>
    <m/>
    <m/>
    <m/>
    <x v="0"/>
    <m/>
    <x v="0"/>
    <m/>
    <m/>
    <m/>
    <m/>
    <m/>
  </r>
  <r>
    <d v="2024-10-29T00:00:00"/>
    <s v="Okt"/>
    <s v="Dienstag"/>
    <s v=" 16:17:42"/>
    <x v="3"/>
    <m/>
    <n v="1"/>
    <m/>
    <m/>
    <m/>
    <m/>
    <m/>
    <m/>
    <m/>
    <m/>
    <m/>
    <x v="0"/>
    <m/>
    <x v="0"/>
    <m/>
    <m/>
    <m/>
    <m/>
    <m/>
  </r>
  <r>
    <d v="2024-10-07T00:00:00"/>
    <s v="Okt"/>
    <s v="Montag"/>
    <s v=" 16:17:47"/>
    <x v="3"/>
    <m/>
    <m/>
    <m/>
    <n v="1"/>
    <m/>
    <m/>
    <m/>
    <m/>
    <m/>
    <m/>
    <m/>
    <x v="0"/>
    <m/>
    <x v="0"/>
    <m/>
    <m/>
    <m/>
    <m/>
    <m/>
  </r>
  <r>
    <d v="2024-10-14T00:00:00"/>
    <s v="Okt"/>
    <s v="Montag"/>
    <s v=" 16:17:53"/>
    <x v="3"/>
    <m/>
    <n v="1"/>
    <m/>
    <m/>
    <m/>
    <m/>
    <m/>
    <m/>
    <m/>
    <m/>
    <m/>
    <x v="0"/>
    <m/>
    <x v="0"/>
    <m/>
    <m/>
    <m/>
    <m/>
    <m/>
  </r>
  <r>
    <d v="2024-10-22T00:00:00"/>
    <s v="Okt"/>
    <s v="Dienstag"/>
    <s v=" 16:20:11"/>
    <x v="3"/>
    <m/>
    <m/>
    <m/>
    <m/>
    <m/>
    <m/>
    <m/>
    <m/>
    <m/>
    <m/>
    <m/>
    <x v="0"/>
    <m/>
    <x v="0"/>
    <n v="1"/>
    <m/>
    <m/>
    <m/>
    <m/>
  </r>
  <r>
    <d v="2024-10-17T00:00:00"/>
    <s v="Okt"/>
    <s v="Donnerstag"/>
    <s v=" 16:20:30"/>
    <x v="3"/>
    <m/>
    <n v="1"/>
    <m/>
    <m/>
    <m/>
    <m/>
    <m/>
    <m/>
    <m/>
    <m/>
    <m/>
    <x v="0"/>
    <m/>
    <x v="0"/>
    <m/>
    <m/>
    <m/>
    <m/>
    <m/>
  </r>
  <r>
    <d v="2024-10-01T00:00:00"/>
    <s v="Okt"/>
    <s v="Dienstag"/>
    <s v=" 16:20:36"/>
    <x v="3"/>
    <m/>
    <m/>
    <m/>
    <m/>
    <m/>
    <m/>
    <m/>
    <m/>
    <n v="1"/>
    <m/>
    <m/>
    <x v="0"/>
    <m/>
    <x v="0"/>
    <m/>
    <m/>
    <m/>
    <m/>
    <m/>
  </r>
  <r>
    <d v="2024-10-08T00:00:00"/>
    <s v="Okt"/>
    <s v="Dienstag"/>
    <s v=" 16:21:22"/>
    <x v="3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16:21:23"/>
    <x v="3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6:22:52"/>
    <x v="3"/>
    <m/>
    <m/>
    <m/>
    <m/>
    <m/>
    <m/>
    <m/>
    <m/>
    <n v="1"/>
    <m/>
    <m/>
    <x v="0"/>
    <m/>
    <x v="0"/>
    <m/>
    <m/>
    <m/>
    <m/>
    <m/>
  </r>
  <r>
    <d v="2024-10-02T00:00:00"/>
    <s v="Okt"/>
    <s v="Mittwoch"/>
    <s v=" 16:23:07"/>
    <x v="3"/>
    <m/>
    <m/>
    <m/>
    <m/>
    <m/>
    <m/>
    <m/>
    <m/>
    <n v="1"/>
    <m/>
    <m/>
    <x v="0"/>
    <m/>
    <x v="0"/>
    <m/>
    <m/>
    <m/>
    <m/>
    <m/>
  </r>
  <r>
    <d v="2024-10-02T00:00:00"/>
    <s v="Okt"/>
    <s v="Mittwoch"/>
    <s v=" 16:23:08"/>
    <x v="3"/>
    <m/>
    <m/>
    <m/>
    <m/>
    <m/>
    <m/>
    <m/>
    <m/>
    <m/>
    <m/>
    <m/>
    <x v="0"/>
    <m/>
    <x v="0"/>
    <m/>
    <m/>
    <m/>
    <m/>
    <n v="1"/>
  </r>
  <r>
    <d v="2024-10-01T00:00:00"/>
    <s v="Okt"/>
    <s v="Dienstag"/>
    <s v=" 16:23:19"/>
    <x v="3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6:23:24"/>
    <x v="3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6:25:24"/>
    <x v="3"/>
    <m/>
    <m/>
    <m/>
    <m/>
    <m/>
    <m/>
    <m/>
    <m/>
    <n v="1"/>
    <m/>
    <m/>
    <x v="0"/>
    <m/>
    <x v="0"/>
    <m/>
    <m/>
    <m/>
    <m/>
    <m/>
  </r>
  <r>
    <d v="2024-10-14T00:00:00"/>
    <s v="Okt"/>
    <s v="Montag"/>
    <s v=" 16:26:21"/>
    <x v="3"/>
    <m/>
    <m/>
    <m/>
    <m/>
    <m/>
    <n v="1"/>
    <m/>
    <m/>
    <m/>
    <m/>
    <m/>
    <x v="0"/>
    <m/>
    <x v="0"/>
    <m/>
    <m/>
    <m/>
    <m/>
    <m/>
  </r>
  <r>
    <d v="2024-10-14T00:00:00"/>
    <s v="Okt"/>
    <s v="Montag"/>
    <s v=" 16:26:22"/>
    <x v="3"/>
    <n v="1"/>
    <m/>
    <m/>
    <m/>
    <m/>
    <m/>
    <m/>
    <m/>
    <m/>
    <m/>
    <m/>
    <x v="0"/>
    <m/>
    <x v="0"/>
    <m/>
    <m/>
    <m/>
    <m/>
    <m/>
  </r>
  <r>
    <d v="2024-10-22T00:00:00"/>
    <s v="Okt"/>
    <s v="Dienstag"/>
    <s v=" 16:26:29"/>
    <x v="3"/>
    <m/>
    <m/>
    <m/>
    <m/>
    <m/>
    <m/>
    <m/>
    <n v="1"/>
    <m/>
    <m/>
    <m/>
    <x v="0"/>
    <m/>
    <x v="0"/>
    <m/>
    <m/>
    <m/>
    <m/>
    <m/>
  </r>
  <r>
    <d v="2024-10-21T00:00:00"/>
    <s v="Okt"/>
    <s v="Montag"/>
    <s v=" 16:26:49"/>
    <x v="3"/>
    <m/>
    <m/>
    <m/>
    <m/>
    <m/>
    <m/>
    <m/>
    <m/>
    <m/>
    <m/>
    <m/>
    <x v="0"/>
    <m/>
    <x v="0"/>
    <m/>
    <m/>
    <m/>
    <m/>
    <n v="1"/>
  </r>
  <r>
    <d v="2024-10-29T00:00:00"/>
    <s v="Okt"/>
    <s v="Dienstag"/>
    <s v=" 16:27:39"/>
    <x v="3"/>
    <m/>
    <m/>
    <m/>
    <n v="1"/>
    <m/>
    <m/>
    <m/>
    <m/>
    <m/>
    <m/>
    <m/>
    <x v="0"/>
    <m/>
    <x v="0"/>
    <m/>
    <m/>
    <m/>
    <m/>
    <m/>
  </r>
  <r>
    <d v="2024-10-02T00:00:00"/>
    <s v="Okt"/>
    <s v="Mittwoch"/>
    <s v=" 16:27:55"/>
    <x v="3"/>
    <m/>
    <m/>
    <m/>
    <n v="1"/>
    <m/>
    <m/>
    <m/>
    <m/>
    <m/>
    <m/>
    <m/>
    <x v="0"/>
    <m/>
    <x v="0"/>
    <m/>
    <m/>
    <m/>
    <m/>
    <m/>
  </r>
  <r>
    <d v="2024-10-16T00:00:00"/>
    <s v="Okt"/>
    <s v="Mittwoch"/>
    <s v=" 16:32:13"/>
    <x v="3"/>
    <m/>
    <m/>
    <m/>
    <m/>
    <m/>
    <m/>
    <m/>
    <m/>
    <n v="1"/>
    <m/>
    <m/>
    <x v="0"/>
    <m/>
    <x v="0"/>
    <m/>
    <m/>
    <m/>
    <m/>
    <m/>
  </r>
  <r>
    <d v="2024-10-17T00:00:00"/>
    <s v="Okt"/>
    <s v="Donnerstag"/>
    <s v=" 16:32:22"/>
    <x v="3"/>
    <m/>
    <m/>
    <m/>
    <m/>
    <m/>
    <m/>
    <m/>
    <m/>
    <m/>
    <m/>
    <m/>
    <x v="0"/>
    <m/>
    <x v="0"/>
    <n v="1"/>
    <m/>
    <m/>
    <m/>
    <m/>
  </r>
  <r>
    <d v="2024-10-17T00:00:00"/>
    <s v="Okt"/>
    <s v="Donnerstag"/>
    <s v=" 16:32:24"/>
    <x v="3"/>
    <m/>
    <m/>
    <m/>
    <m/>
    <m/>
    <m/>
    <m/>
    <m/>
    <n v="1"/>
    <m/>
    <m/>
    <x v="0"/>
    <m/>
    <x v="0"/>
    <m/>
    <m/>
    <m/>
    <m/>
    <m/>
  </r>
  <r>
    <d v="2024-10-10T00:00:00"/>
    <s v="Okt"/>
    <s v="Donnerstag"/>
    <s v=" 16:32:31"/>
    <x v="3"/>
    <m/>
    <m/>
    <m/>
    <m/>
    <m/>
    <m/>
    <n v="1"/>
    <m/>
    <m/>
    <m/>
    <m/>
    <x v="0"/>
    <m/>
    <x v="0"/>
    <m/>
    <m/>
    <m/>
    <m/>
    <m/>
  </r>
  <r>
    <d v="2024-10-09T00:00:00"/>
    <s v="Okt"/>
    <s v="Mittwoch"/>
    <s v=" 16:35:19"/>
    <x v="3"/>
    <m/>
    <m/>
    <m/>
    <m/>
    <m/>
    <m/>
    <m/>
    <m/>
    <n v="1"/>
    <m/>
    <m/>
    <x v="0"/>
    <m/>
    <x v="0"/>
    <m/>
    <m/>
    <m/>
    <m/>
    <m/>
  </r>
  <r>
    <d v="2024-10-23T00:00:00"/>
    <s v="Okt"/>
    <s v="Mittwoch"/>
    <s v=" 16:35:21"/>
    <x v="3"/>
    <m/>
    <m/>
    <m/>
    <n v="1"/>
    <m/>
    <m/>
    <m/>
    <m/>
    <m/>
    <m/>
    <m/>
    <x v="0"/>
    <m/>
    <x v="0"/>
    <m/>
    <m/>
    <m/>
    <m/>
    <m/>
  </r>
  <r>
    <d v="2024-10-21T00:00:00"/>
    <s v="Okt"/>
    <s v="Montag"/>
    <s v=" 16:35:36"/>
    <x v="3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6:36:15"/>
    <x v="3"/>
    <m/>
    <m/>
    <m/>
    <n v="1"/>
    <m/>
    <m/>
    <m/>
    <m/>
    <m/>
    <m/>
    <m/>
    <x v="0"/>
    <m/>
    <x v="0"/>
    <m/>
    <m/>
    <m/>
    <m/>
    <m/>
  </r>
  <r>
    <d v="2024-10-17T00:00:00"/>
    <s v="Okt"/>
    <s v="Donnerstag"/>
    <s v=" 16:37:13"/>
    <x v="3"/>
    <m/>
    <m/>
    <m/>
    <m/>
    <m/>
    <m/>
    <m/>
    <m/>
    <m/>
    <m/>
    <m/>
    <x v="0"/>
    <m/>
    <x v="0"/>
    <n v="1"/>
    <m/>
    <m/>
    <m/>
    <m/>
  </r>
  <r>
    <d v="2024-10-07T00:00:00"/>
    <s v="Okt"/>
    <s v="Montag"/>
    <s v=" 16:37:43"/>
    <x v="3"/>
    <m/>
    <m/>
    <m/>
    <m/>
    <m/>
    <n v="1"/>
    <m/>
    <m/>
    <m/>
    <m/>
    <m/>
    <x v="0"/>
    <m/>
    <x v="0"/>
    <m/>
    <m/>
    <m/>
    <m/>
    <m/>
  </r>
  <r>
    <d v="2024-10-22T00:00:00"/>
    <s v="Okt"/>
    <s v="Dienstag"/>
    <s v=" 16:38:21"/>
    <x v="3"/>
    <m/>
    <m/>
    <m/>
    <m/>
    <m/>
    <n v="1"/>
    <m/>
    <m/>
    <m/>
    <m/>
    <m/>
    <x v="0"/>
    <m/>
    <x v="0"/>
    <m/>
    <m/>
    <m/>
    <m/>
    <m/>
  </r>
  <r>
    <d v="2024-10-23T00:00:00"/>
    <s v="Okt"/>
    <s v="Mittwoch"/>
    <s v=" 16:40:47"/>
    <x v="3"/>
    <m/>
    <m/>
    <m/>
    <m/>
    <n v="1"/>
    <m/>
    <m/>
    <m/>
    <m/>
    <m/>
    <m/>
    <x v="0"/>
    <m/>
    <x v="0"/>
    <m/>
    <m/>
    <m/>
    <m/>
    <m/>
  </r>
  <r>
    <d v="2024-10-01T00:00:00"/>
    <s v="Okt"/>
    <s v="Dienstag"/>
    <s v=" 16:41:31"/>
    <x v="3"/>
    <m/>
    <m/>
    <m/>
    <m/>
    <m/>
    <m/>
    <m/>
    <m/>
    <n v="1"/>
    <m/>
    <m/>
    <x v="0"/>
    <m/>
    <x v="0"/>
    <m/>
    <m/>
    <m/>
    <m/>
    <m/>
  </r>
  <r>
    <d v="2024-10-09T00:00:00"/>
    <s v="Okt"/>
    <s v="Mittwoch"/>
    <s v=" 16:41:43"/>
    <x v="3"/>
    <m/>
    <m/>
    <m/>
    <m/>
    <m/>
    <m/>
    <m/>
    <m/>
    <n v="1"/>
    <m/>
    <m/>
    <x v="0"/>
    <m/>
    <x v="0"/>
    <m/>
    <m/>
    <m/>
    <m/>
    <m/>
  </r>
  <r>
    <d v="2024-10-22T00:00:00"/>
    <s v="Okt"/>
    <s v="Dienstag"/>
    <s v=" 16:42:27"/>
    <x v="3"/>
    <m/>
    <m/>
    <m/>
    <n v="1"/>
    <m/>
    <m/>
    <m/>
    <m/>
    <m/>
    <m/>
    <m/>
    <x v="0"/>
    <m/>
    <x v="0"/>
    <m/>
    <m/>
    <m/>
    <m/>
    <m/>
  </r>
  <r>
    <d v="2024-10-22T00:00:00"/>
    <s v="Okt"/>
    <s v="Dienstag"/>
    <s v=" 16:43:06"/>
    <x v="3"/>
    <m/>
    <m/>
    <m/>
    <m/>
    <m/>
    <n v="1"/>
    <m/>
    <m/>
    <m/>
    <m/>
    <m/>
    <x v="0"/>
    <m/>
    <x v="0"/>
    <m/>
    <m/>
    <m/>
    <m/>
    <m/>
  </r>
  <r>
    <d v="2024-10-21T00:00:00"/>
    <s v="Okt"/>
    <s v="Montag"/>
    <s v=" 16:43:27"/>
    <x v="3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6:45:27"/>
    <x v="3"/>
    <n v="1"/>
    <m/>
    <m/>
    <m/>
    <m/>
    <m/>
    <m/>
    <m/>
    <m/>
    <m/>
    <m/>
    <x v="0"/>
    <m/>
    <x v="0"/>
    <m/>
    <m/>
    <m/>
    <m/>
    <m/>
  </r>
  <r>
    <d v="2024-10-23T00:00:00"/>
    <s v="Okt"/>
    <s v="Mittwoch"/>
    <s v=" 16:51:25"/>
    <x v="3"/>
    <m/>
    <m/>
    <m/>
    <m/>
    <m/>
    <m/>
    <m/>
    <m/>
    <m/>
    <m/>
    <m/>
    <x v="0"/>
    <m/>
    <x v="0"/>
    <m/>
    <m/>
    <m/>
    <m/>
    <n v="1"/>
  </r>
  <r>
    <d v="2024-10-08T00:00:00"/>
    <s v="Okt"/>
    <s v="Dienstag"/>
    <s v=" 16:53:11"/>
    <x v="3"/>
    <m/>
    <n v="1"/>
    <m/>
    <m/>
    <m/>
    <m/>
    <m/>
    <m/>
    <m/>
    <m/>
    <m/>
    <x v="0"/>
    <m/>
    <x v="0"/>
    <m/>
    <m/>
    <m/>
    <m/>
    <m/>
  </r>
  <r>
    <d v="2024-10-01T00:00:00"/>
    <s v="Okt"/>
    <s v="Dienstag"/>
    <s v=" 16:53:35"/>
    <x v="3"/>
    <m/>
    <m/>
    <m/>
    <m/>
    <m/>
    <m/>
    <m/>
    <m/>
    <n v="1"/>
    <m/>
    <m/>
    <x v="0"/>
    <m/>
    <x v="0"/>
    <m/>
    <m/>
    <m/>
    <m/>
    <m/>
  </r>
  <r>
    <d v="2024-10-01T00:00:00"/>
    <s v="Okt"/>
    <s v="Dienstag"/>
    <s v=" 16:53:38"/>
    <x v="3"/>
    <m/>
    <m/>
    <m/>
    <m/>
    <m/>
    <m/>
    <n v="1"/>
    <m/>
    <m/>
    <m/>
    <m/>
    <x v="0"/>
    <m/>
    <x v="0"/>
    <m/>
    <m/>
    <m/>
    <m/>
    <m/>
  </r>
  <r>
    <d v="2024-10-14T00:00:00"/>
    <s v="Okt"/>
    <s v="Montag"/>
    <s v=" 16:54:32"/>
    <x v="3"/>
    <m/>
    <m/>
    <m/>
    <m/>
    <m/>
    <m/>
    <m/>
    <m/>
    <m/>
    <m/>
    <m/>
    <x v="0"/>
    <m/>
    <x v="0"/>
    <n v="1"/>
    <m/>
    <m/>
    <m/>
    <m/>
  </r>
  <r>
    <d v="2024-10-02T00:00:00"/>
    <s v="Okt"/>
    <s v="Mittwoch"/>
    <s v=" 17:00:55"/>
    <x v="3"/>
    <m/>
    <m/>
    <m/>
    <m/>
    <m/>
    <m/>
    <m/>
    <m/>
    <n v="1"/>
    <m/>
    <m/>
    <x v="0"/>
    <m/>
    <x v="0"/>
    <m/>
    <m/>
    <m/>
    <m/>
    <m/>
  </r>
  <r>
    <d v="2024-10-29T00:00:00"/>
    <s v="Okt"/>
    <s v="Dienstag"/>
    <s v=" 17:05:49"/>
    <x v="3"/>
    <m/>
    <m/>
    <m/>
    <m/>
    <m/>
    <m/>
    <m/>
    <m/>
    <m/>
    <m/>
    <m/>
    <x v="0"/>
    <m/>
    <x v="0"/>
    <m/>
    <m/>
    <m/>
    <m/>
    <n v="1"/>
  </r>
  <r>
    <d v="2024-10-28T00:00:00"/>
    <s v="Okt"/>
    <s v="Montag"/>
    <s v=" 17:07:26"/>
    <x v="3"/>
    <m/>
    <m/>
    <m/>
    <m/>
    <m/>
    <m/>
    <m/>
    <m/>
    <n v="1"/>
    <m/>
    <m/>
    <x v="0"/>
    <m/>
    <x v="0"/>
    <m/>
    <m/>
    <m/>
    <m/>
    <m/>
  </r>
  <r>
    <d v="2024-10-28T00:00:00"/>
    <s v="Okt"/>
    <s v="Montag"/>
    <s v=" 17:07:28"/>
    <x v="3"/>
    <m/>
    <m/>
    <n v="1"/>
    <m/>
    <m/>
    <m/>
    <m/>
    <m/>
    <m/>
    <m/>
    <m/>
    <x v="0"/>
    <m/>
    <x v="0"/>
    <m/>
    <m/>
    <m/>
    <m/>
    <m/>
  </r>
  <r>
    <d v="2024-10-28T00:00:00"/>
    <s v="Okt"/>
    <s v="Montag"/>
    <s v=" 17:07:29"/>
    <x v="3"/>
    <m/>
    <m/>
    <n v="1"/>
    <m/>
    <m/>
    <m/>
    <m/>
    <m/>
    <m/>
    <m/>
    <m/>
    <x v="0"/>
    <m/>
    <x v="0"/>
    <m/>
    <m/>
    <m/>
    <m/>
    <m/>
  </r>
  <r>
    <d v="2024-10-08T00:00:00"/>
    <s v="Okt"/>
    <s v="Dienstag"/>
    <s v=" 17:08:17"/>
    <x v="3"/>
    <m/>
    <n v="1"/>
    <m/>
    <m/>
    <m/>
    <m/>
    <m/>
    <m/>
    <m/>
    <m/>
    <m/>
    <x v="0"/>
    <m/>
    <x v="0"/>
    <m/>
    <m/>
    <m/>
    <m/>
    <m/>
  </r>
  <r>
    <d v="2024-10-08T00:00:00"/>
    <s v="Okt"/>
    <s v="Dienstag"/>
    <s v=" 17:08:20"/>
    <x v="3"/>
    <m/>
    <m/>
    <m/>
    <n v="1"/>
    <m/>
    <m/>
    <m/>
    <m/>
    <m/>
    <m/>
    <m/>
    <x v="0"/>
    <m/>
    <x v="0"/>
    <m/>
    <m/>
    <m/>
    <m/>
    <m/>
  </r>
  <r>
    <d v="2024-10-07T00:00:00"/>
    <s v="Okt"/>
    <s v="Montag"/>
    <s v=" 17:13:45"/>
    <x v="3"/>
    <m/>
    <n v="1"/>
    <m/>
    <m/>
    <m/>
    <m/>
    <m/>
    <m/>
    <m/>
    <m/>
    <m/>
    <x v="0"/>
    <m/>
    <x v="0"/>
    <m/>
    <m/>
    <m/>
    <m/>
    <m/>
  </r>
  <r>
    <d v="2024-10-07T00:00:00"/>
    <s v="Okt"/>
    <s v="Montag"/>
    <s v=" 17:13:46"/>
    <x v="3"/>
    <m/>
    <m/>
    <m/>
    <m/>
    <m/>
    <m/>
    <n v="1"/>
    <m/>
    <m/>
    <m/>
    <m/>
    <x v="0"/>
    <m/>
    <x v="0"/>
    <m/>
    <m/>
    <m/>
    <m/>
    <m/>
  </r>
  <r>
    <d v="2024-10-07T00:00:00"/>
    <s v="Okt"/>
    <s v="Montag"/>
    <s v=" 17:13:47"/>
    <x v="3"/>
    <m/>
    <m/>
    <m/>
    <m/>
    <m/>
    <m/>
    <m/>
    <m/>
    <n v="1"/>
    <m/>
    <m/>
    <x v="0"/>
    <m/>
    <x v="0"/>
    <m/>
    <m/>
    <m/>
    <m/>
    <m/>
  </r>
  <r>
    <d v="2024-10-07T00:00:00"/>
    <s v="Okt"/>
    <s v="Montag"/>
    <s v=" 17:13:48"/>
    <x v="3"/>
    <m/>
    <m/>
    <m/>
    <n v="1"/>
    <m/>
    <m/>
    <m/>
    <m/>
    <m/>
    <m/>
    <m/>
    <x v="0"/>
    <m/>
    <x v="0"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">
  <r>
    <d v="2024-11-05T00:00:00"/>
    <s v="Nov"/>
    <s v="Dienstag"/>
    <d v="1899-12-30T13:11:57"/>
    <x v="0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d v="1899-12-30T13:27:33"/>
    <x v="0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d v="1899-12-30T14:02:22"/>
    <x v="0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d v="1899-12-30T14:41:41"/>
    <x v="0"/>
    <m/>
    <m/>
    <m/>
    <m/>
    <m/>
    <m/>
    <m/>
    <m/>
    <m/>
    <m/>
    <m/>
    <x v="0"/>
    <m/>
    <x v="0"/>
    <m/>
    <m/>
    <x v="0"/>
    <m/>
    <n v="1"/>
  </r>
  <r>
    <d v="2024-11-05T00:00:00"/>
    <s v="Nov"/>
    <s v="Dienstag"/>
    <d v="1899-12-30T15:23:02"/>
    <x v="0"/>
    <m/>
    <m/>
    <m/>
    <m/>
    <m/>
    <m/>
    <m/>
    <m/>
    <m/>
    <m/>
    <m/>
    <x v="0"/>
    <m/>
    <x v="0"/>
    <n v="1"/>
    <m/>
    <x v="0"/>
    <m/>
    <m/>
  </r>
  <r>
    <d v="2024-11-18T00:00:00"/>
    <s v="Nov"/>
    <s v="Montag"/>
    <s v=" 09:00:37"/>
    <x v="1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09:01:15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09:01:23"/>
    <x v="1"/>
    <m/>
    <m/>
    <m/>
    <m/>
    <n v="1"/>
    <m/>
    <m/>
    <m/>
    <m/>
    <m/>
    <m/>
    <x v="0"/>
    <m/>
    <x v="0"/>
    <m/>
    <m/>
    <x v="0"/>
    <m/>
    <m/>
  </r>
  <r>
    <d v="2024-11-15T00:00:00"/>
    <s v="Nov"/>
    <s v="Freitag"/>
    <s v=" 09:01:26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09:02:01"/>
    <x v="1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09:02:12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02:20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09:02:54"/>
    <x v="1"/>
    <m/>
    <m/>
    <m/>
    <m/>
    <m/>
    <m/>
    <m/>
    <m/>
    <m/>
    <m/>
    <m/>
    <x v="0"/>
    <m/>
    <x v="0"/>
    <m/>
    <m/>
    <x v="0"/>
    <m/>
    <n v="1"/>
  </r>
  <r>
    <d v="2024-11-21T00:00:00"/>
    <s v="Nov"/>
    <s v="Donnerstag"/>
    <s v=" 09:02:56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09:04:12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09:05:05"/>
    <x v="1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09:05:41"/>
    <x v="1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09:05:51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09:07:34"/>
    <x v="1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09:08:23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09:08:55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09:10:26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09:13:03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09:13:12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09:13:23"/>
    <x v="1"/>
    <m/>
    <m/>
    <m/>
    <m/>
    <m/>
    <m/>
    <n v="1"/>
    <m/>
    <m/>
    <m/>
    <m/>
    <x v="0"/>
    <m/>
    <x v="0"/>
    <m/>
    <m/>
    <x v="0"/>
    <m/>
    <m/>
  </r>
  <r>
    <d v="2024-11-08T00:00:00"/>
    <s v="Nov"/>
    <s v="Freitag"/>
    <s v=" 09:13:29"/>
    <x v="1"/>
    <m/>
    <m/>
    <m/>
    <m/>
    <m/>
    <n v="1"/>
    <m/>
    <m/>
    <m/>
    <m/>
    <m/>
    <x v="0"/>
    <m/>
    <x v="0"/>
    <m/>
    <m/>
    <x v="0"/>
    <m/>
    <m/>
  </r>
  <r>
    <d v="2024-11-26T00:00:00"/>
    <s v="Nov"/>
    <s v="Dienstag"/>
    <s v=" 09:13:33"/>
    <x v="1"/>
    <n v="1"/>
    <m/>
    <m/>
    <m/>
    <m/>
    <m/>
    <m/>
    <m/>
    <m/>
    <m/>
    <m/>
    <x v="0"/>
    <m/>
    <x v="0"/>
    <m/>
    <m/>
    <x v="0"/>
    <m/>
    <m/>
  </r>
  <r>
    <d v="2024-11-29T00:00:00"/>
    <s v="Nov"/>
    <s v="Freitag"/>
    <s v=" 09:14:47"/>
    <x v="1"/>
    <m/>
    <m/>
    <m/>
    <m/>
    <m/>
    <m/>
    <m/>
    <m/>
    <m/>
    <m/>
    <m/>
    <x v="0"/>
    <m/>
    <x v="0"/>
    <m/>
    <m/>
    <x v="0"/>
    <m/>
    <n v="1"/>
  </r>
  <r>
    <d v="2024-11-14T00:00:00"/>
    <s v="Nov"/>
    <s v="Donnerstag"/>
    <s v=" 09:16:41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09:16:46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17:41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09:18:03"/>
    <x v="1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09:18:14"/>
    <x v="1"/>
    <m/>
    <m/>
    <m/>
    <m/>
    <m/>
    <n v="1"/>
    <m/>
    <m/>
    <m/>
    <m/>
    <m/>
    <x v="0"/>
    <m/>
    <x v="0"/>
    <m/>
    <m/>
    <x v="0"/>
    <m/>
    <m/>
  </r>
  <r>
    <d v="2024-11-04T00:00:00"/>
    <s v="Nov"/>
    <s v="Montag"/>
    <s v=" 09:18:20"/>
    <x v="1"/>
    <m/>
    <m/>
    <m/>
    <m/>
    <m/>
    <m/>
    <m/>
    <m/>
    <m/>
    <m/>
    <m/>
    <x v="0"/>
    <m/>
    <x v="0"/>
    <m/>
    <m/>
    <x v="0"/>
    <m/>
    <n v="1"/>
  </r>
  <r>
    <d v="2024-11-29T00:00:00"/>
    <s v="Nov"/>
    <s v="Freitag"/>
    <s v=" 09:19:25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09:19:29"/>
    <x v="1"/>
    <m/>
    <m/>
    <m/>
    <m/>
    <m/>
    <m/>
    <m/>
    <m/>
    <m/>
    <m/>
    <m/>
    <x v="0"/>
    <m/>
    <x v="0"/>
    <m/>
    <m/>
    <x v="0"/>
    <m/>
    <n v="1"/>
  </r>
  <r>
    <d v="2024-11-18T00:00:00"/>
    <s v="Nov"/>
    <s v="Montag"/>
    <s v=" 09:19:43"/>
    <x v="1"/>
    <m/>
    <m/>
    <m/>
    <m/>
    <m/>
    <n v="1"/>
    <m/>
    <m/>
    <m/>
    <m/>
    <m/>
    <x v="0"/>
    <m/>
    <x v="0"/>
    <m/>
    <m/>
    <x v="0"/>
    <m/>
    <m/>
  </r>
  <r>
    <d v="2024-11-12T00:00:00"/>
    <s v="Nov"/>
    <s v="Dienstag"/>
    <s v=" 09:19:48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09:19:55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09:20:38"/>
    <x v="1"/>
    <m/>
    <n v="1"/>
    <m/>
    <m/>
    <m/>
    <m/>
    <m/>
    <m/>
    <m/>
    <m/>
    <m/>
    <x v="0"/>
    <m/>
    <x v="0"/>
    <m/>
    <m/>
    <x v="0"/>
    <m/>
    <m/>
  </r>
  <r>
    <d v="2024-11-04T00:00:00"/>
    <s v="Nov"/>
    <s v="Montag"/>
    <s v=" 09:20:39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20:50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09:21:01"/>
    <x v="1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09:22:31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09:23:55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09:23:56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09:23:59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09:24:00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09:24:29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09:25:09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09:25:22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09:25:23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09:25:58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09:26:10"/>
    <x v="1"/>
    <m/>
    <m/>
    <m/>
    <m/>
    <m/>
    <m/>
    <m/>
    <m/>
    <m/>
    <m/>
    <m/>
    <x v="0"/>
    <m/>
    <x v="0"/>
    <m/>
    <m/>
    <x v="0"/>
    <m/>
    <n v="1"/>
  </r>
  <r>
    <d v="2024-11-22T00:00:00"/>
    <s v="Nov"/>
    <s v="Freitag"/>
    <s v=" 09:26:15"/>
    <x v="1"/>
    <m/>
    <m/>
    <m/>
    <m/>
    <m/>
    <m/>
    <m/>
    <m/>
    <m/>
    <m/>
    <m/>
    <x v="0"/>
    <n v="1"/>
    <x v="0"/>
    <m/>
    <m/>
    <x v="0"/>
    <m/>
    <m/>
  </r>
  <r>
    <d v="2024-11-22T00:00:00"/>
    <s v="Nov"/>
    <s v="Freitag"/>
    <s v=" 09:26:18"/>
    <x v="1"/>
    <m/>
    <m/>
    <m/>
    <m/>
    <m/>
    <m/>
    <n v="1"/>
    <m/>
    <m/>
    <m/>
    <m/>
    <x v="0"/>
    <m/>
    <x v="0"/>
    <m/>
    <m/>
    <x v="0"/>
    <m/>
    <m/>
  </r>
  <r>
    <d v="2024-11-29T00:00:00"/>
    <s v="Nov"/>
    <s v="Freitag"/>
    <s v=" 09:26:27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09:26:34"/>
    <x v="1"/>
    <m/>
    <m/>
    <m/>
    <m/>
    <m/>
    <m/>
    <m/>
    <m/>
    <m/>
    <m/>
    <m/>
    <x v="0"/>
    <m/>
    <x v="0"/>
    <n v="1"/>
    <m/>
    <x v="0"/>
    <m/>
    <m/>
  </r>
  <r>
    <d v="2024-11-14T00:00:00"/>
    <s v="Nov"/>
    <s v="Donnerstag"/>
    <s v=" 09:27:10"/>
    <x v="1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09:27:34"/>
    <x v="1"/>
    <m/>
    <m/>
    <m/>
    <m/>
    <m/>
    <m/>
    <m/>
    <m/>
    <m/>
    <m/>
    <m/>
    <x v="0"/>
    <m/>
    <x v="0"/>
    <m/>
    <m/>
    <x v="0"/>
    <m/>
    <n v="1"/>
  </r>
  <r>
    <d v="2024-11-30T00:00:00"/>
    <s v="Nov"/>
    <s v="Samstag"/>
    <s v=" 09:29:43"/>
    <x v="2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09:30:10"/>
    <x v="1"/>
    <m/>
    <m/>
    <m/>
    <m/>
    <m/>
    <m/>
    <m/>
    <m/>
    <n v="1"/>
    <m/>
    <m/>
    <x v="0"/>
    <m/>
    <x v="0"/>
    <m/>
    <m/>
    <x v="0"/>
    <m/>
    <m/>
  </r>
  <r>
    <d v="2024-11-16T00:00:00"/>
    <s v="Nov"/>
    <s v="Samstag"/>
    <s v=" 09:30:31"/>
    <x v="2"/>
    <m/>
    <m/>
    <m/>
    <m/>
    <m/>
    <n v="1"/>
    <m/>
    <m/>
    <m/>
    <m/>
    <m/>
    <x v="0"/>
    <m/>
    <x v="0"/>
    <m/>
    <m/>
    <x v="0"/>
    <m/>
    <m/>
  </r>
  <r>
    <d v="2024-11-01T00:00:00"/>
    <s v="Nov"/>
    <s v="Freitag"/>
    <s v=" 09:31:16"/>
    <x v="1"/>
    <m/>
    <m/>
    <m/>
    <m/>
    <m/>
    <m/>
    <m/>
    <m/>
    <m/>
    <m/>
    <m/>
    <x v="0"/>
    <m/>
    <x v="0"/>
    <m/>
    <m/>
    <x v="0"/>
    <m/>
    <n v="1"/>
  </r>
  <r>
    <d v="2024-11-20T00:00:00"/>
    <s v="Nov"/>
    <s v="Mittwoch"/>
    <s v=" 09:31:16"/>
    <x v="1"/>
    <m/>
    <m/>
    <m/>
    <m/>
    <m/>
    <m/>
    <m/>
    <m/>
    <m/>
    <m/>
    <m/>
    <x v="0"/>
    <m/>
    <x v="0"/>
    <n v="1"/>
    <m/>
    <x v="0"/>
    <m/>
    <m/>
  </r>
  <r>
    <d v="2024-11-20T00:00:00"/>
    <s v="Nov"/>
    <s v="Mittwoch"/>
    <s v=" 09:31:18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09:31:26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31:55"/>
    <x v="1"/>
    <m/>
    <m/>
    <m/>
    <m/>
    <m/>
    <m/>
    <n v="1"/>
    <m/>
    <m/>
    <m/>
    <m/>
    <x v="0"/>
    <m/>
    <x v="0"/>
    <m/>
    <m/>
    <x v="0"/>
    <m/>
    <m/>
  </r>
  <r>
    <d v="2024-11-29T00:00:00"/>
    <s v="Nov"/>
    <s v="Freitag"/>
    <s v=" 09:31:56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09:32:15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09:32:34"/>
    <x v="1"/>
    <m/>
    <m/>
    <m/>
    <m/>
    <m/>
    <m/>
    <m/>
    <m/>
    <m/>
    <m/>
    <m/>
    <x v="0"/>
    <m/>
    <x v="0"/>
    <n v="1"/>
    <m/>
    <x v="0"/>
    <m/>
    <m/>
  </r>
  <r>
    <d v="2024-11-11T00:00:00"/>
    <s v="Nov"/>
    <s v="Montag"/>
    <s v=" 09:32:37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09:34:13"/>
    <x v="1"/>
    <m/>
    <m/>
    <m/>
    <m/>
    <m/>
    <m/>
    <m/>
    <m/>
    <m/>
    <m/>
    <m/>
    <x v="0"/>
    <m/>
    <x v="0"/>
    <m/>
    <m/>
    <x v="0"/>
    <m/>
    <n v="1"/>
  </r>
  <r>
    <d v="2024-11-25T00:00:00"/>
    <s v="Nov"/>
    <s v="Montag"/>
    <s v=" 09:36:32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09:37:02"/>
    <x v="1"/>
    <m/>
    <m/>
    <m/>
    <m/>
    <m/>
    <m/>
    <m/>
    <m/>
    <m/>
    <n v="1"/>
    <m/>
    <x v="0"/>
    <m/>
    <x v="0"/>
    <m/>
    <m/>
    <x v="0"/>
    <m/>
    <m/>
  </r>
  <r>
    <d v="2024-11-04T00:00:00"/>
    <s v="Nov"/>
    <s v="Montag"/>
    <s v=" 09:37:17"/>
    <x v="1"/>
    <m/>
    <m/>
    <m/>
    <m/>
    <m/>
    <m/>
    <m/>
    <m/>
    <m/>
    <m/>
    <n v="1"/>
    <x v="0"/>
    <m/>
    <x v="0"/>
    <m/>
    <m/>
    <x v="0"/>
    <m/>
    <m/>
  </r>
  <r>
    <d v="2024-11-28T00:00:00"/>
    <s v="Nov"/>
    <s v="Donnerstag"/>
    <s v=" 09:37:42"/>
    <x v="1"/>
    <m/>
    <m/>
    <m/>
    <m/>
    <m/>
    <m/>
    <m/>
    <m/>
    <m/>
    <m/>
    <m/>
    <x v="0"/>
    <m/>
    <x v="0"/>
    <m/>
    <m/>
    <x v="0"/>
    <m/>
    <n v="1"/>
  </r>
  <r>
    <d v="2024-11-28T00:00:00"/>
    <s v="Nov"/>
    <s v="Donnerstag"/>
    <s v=" 09:37:45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09:39:05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09:39:13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39:25"/>
    <x v="1"/>
    <m/>
    <m/>
    <m/>
    <m/>
    <m/>
    <m/>
    <m/>
    <m/>
    <n v="1"/>
    <m/>
    <m/>
    <x v="0"/>
    <m/>
    <x v="0"/>
    <m/>
    <m/>
    <x v="0"/>
    <m/>
    <m/>
  </r>
  <r>
    <d v="2024-11-09T00:00:00"/>
    <s v="Nov"/>
    <s v="Samstag"/>
    <s v=" 09:39:38"/>
    <x v="2"/>
    <n v="1"/>
    <m/>
    <m/>
    <m/>
    <m/>
    <m/>
    <m/>
    <m/>
    <m/>
    <m/>
    <m/>
    <x v="0"/>
    <m/>
    <x v="0"/>
    <m/>
    <m/>
    <x v="0"/>
    <m/>
    <m/>
  </r>
  <r>
    <d v="2024-11-09T00:00:00"/>
    <s v="Nov"/>
    <s v="Samstag"/>
    <s v=" 09:39:40"/>
    <x v="2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09:39:44"/>
    <x v="1"/>
    <m/>
    <m/>
    <m/>
    <m/>
    <m/>
    <m/>
    <m/>
    <m/>
    <m/>
    <m/>
    <m/>
    <x v="0"/>
    <m/>
    <x v="0"/>
    <m/>
    <m/>
    <x v="0"/>
    <m/>
    <n v="1"/>
  </r>
  <r>
    <d v="2024-11-29T00:00:00"/>
    <s v="Nov"/>
    <s v="Freitag"/>
    <s v=" 09:40:28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09:40:36"/>
    <x v="1"/>
    <m/>
    <m/>
    <m/>
    <m/>
    <m/>
    <m/>
    <m/>
    <m/>
    <n v="1"/>
    <m/>
    <m/>
    <x v="0"/>
    <m/>
    <x v="0"/>
    <m/>
    <m/>
    <x v="0"/>
    <m/>
    <m/>
  </r>
  <r>
    <d v="2024-11-02T00:00:00"/>
    <s v="Nov"/>
    <s v="Samstag"/>
    <s v=" 09:41:14"/>
    <x v="2"/>
    <m/>
    <m/>
    <m/>
    <m/>
    <m/>
    <m/>
    <m/>
    <m/>
    <m/>
    <m/>
    <n v="1"/>
    <x v="0"/>
    <m/>
    <x v="0"/>
    <m/>
    <m/>
    <x v="0"/>
    <m/>
    <m/>
  </r>
  <r>
    <d v="2024-11-02T00:00:00"/>
    <s v="Nov"/>
    <s v="Samstag"/>
    <s v=" 09:41:15"/>
    <x v="2"/>
    <m/>
    <m/>
    <m/>
    <m/>
    <m/>
    <m/>
    <m/>
    <m/>
    <m/>
    <m/>
    <n v="1"/>
    <x v="0"/>
    <m/>
    <x v="0"/>
    <m/>
    <m/>
    <x v="0"/>
    <m/>
    <m/>
  </r>
  <r>
    <d v="2024-11-30T00:00:00"/>
    <s v="Nov"/>
    <s v="Samstag"/>
    <s v=" 09:41:16"/>
    <x v="2"/>
    <m/>
    <m/>
    <m/>
    <m/>
    <m/>
    <m/>
    <m/>
    <m/>
    <n v="1"/>
    <m/>
    <m/>
    <x v="0"/>
    <m/>
    <x v="0"/>
    <m/>
    <m/>
    <x v="0"/>
    <m/>
    <m/>
  </r>
  <r>
    <d v="2024-11-02T00:00:00"/>
    <s v="Nov"/>
    <s v="Samstag"/>
    <s v=" 09:41:17"/>
    <x v="2"/>
    <m/>
    <m/>
    <m/>
    <n v="1"/>
    <m/>
    <m/>
    <m/>
    <m/>
    <m/>
    <m/>
    <m/>
    <x v="0"/>
    <m/>
    <x v="0"/>
    <m/>
    <m/>
    <x v="0"/>
    <m/>
    <m/>
  </r>
  <r>
    <d v="2024-11-02T00:00:00"/>
    <s v="Nov"/>
    <s v="Samstag"/>
    <s v=" 09:41:20"/>
    <x v="2"/>
    <m/>
    <m/>
    <m/>
    <m/>
    <m/>
    <m/>
    <m/>
    <n v="1"/>
    <m/>
    <m/>
    <m/>
    <x v="0"/>
    <m/>
    <x v="0"/>
    <m/>
    <m/>
    <x v="0"/>
    <m/>
    <m/>
  </r>
  <r>
    <d v="2024-11-07T00:00:00"/>
    <s v="Nov"/>
    <s v="Donnerstag"/>
    <s v=" 09:41:32"/>
    <x v="1"/>
    <m/>
    <m/>
    <m/>
    <m/>
    <m/>
    <m/>
    <m/>
    <n v="1"/>
    <m/>
    <m/>
    <m/>
    <x v="0"/>
    <m/>
    <x v="0"/>
    <m/>
    <m/>
    <x v="0"/>
    <m/>
    <m/>
  </r>
  <r>
    <d v="2024-11-20T00:00:00"/>
    <s v="Nov"/>
    <s v="Mittwoch"/>
    <s v=" 09:41:58"/>
    <x v="1"/>
    <m/>
    <m/>
    <m/>
    <m/>
    <m/>
    <n v="1"/>
    <m/>
    <m/>
    <m/>
    <m/>
    <m/>
    <x v="0"/>
    <m/>
    <x v="0"/>
    <m/>
    <m/>
    <x v="0"/>
    <m/>
    <m/>
  </r>
  <r>
    <d v="2024-11-18T00:00:00"/>
    <s v="Nov"/>
    <s v="Montag"/>
    <s v=" 09:42:03"/>
    <x v="1"/>
    <m/>
    <m/>
    <m/>
    <m/>
    <m/>
    <n v="1"/>
    <m/>
    <m/>
    <m/>
    <m/>
    <m/>
    <x v="0"/>
    <m/>
    <x v="0"/>
    <m/>
    <m/>
    <x v="0"/>
    <m/>
    <m/>
  </r>
  <r>
    <d v="2024-11-07T00:00:00"/>
    <s v="Nov"/>
    <s v="Donnerstag"/>
    <s v=" 09:42:20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09:42:23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09:42:24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09:42:28"/>
    <x v="1"/>
    <m/>
    <m/>
    <m/>
    <m/>
    <m/>
    <n v="1"/>
    <m/>
    <m/>
    <m/>
    <m/>
    <m/>
    <x v="0"/>
    <m/>
    <x v="0"/>
    <m/>
    <m/>
    <x v="0"/>
    <m/>
    <m/>
  </r>
  <r>
    <d v="2024-11-05T00:00:00"/>
    <s v="Nov"/>
    <s v="Dienstag"/>
    <s v=" 09:42:31"/>
    <x v="1"/>
    <n v="1"/>
    <m/>
    <m/>
    <m/>
    <m/>
    <m/>
    <m/>
    <m/>
    <m/>
    <m/>
    <m/>
    <x v="0"/>
    <m/>
    <x v="0"/>
    <m/>
    <m/>
    <x v="0"/>
    <m/>
    <m/>
  </r>
  <r>
    <d v="2024-11-06T00:00:00"/>
    <s v="Nov"/>
    <s v="Mittwoch"/>
    <s v=" 09:43:00"/>
    <x v="1"/>
    <m/>
    <m/>
    <m/>
    <m/>
    <m/>
    <m/>
    <m/>
    <m/>
    <m/>
    <m/>
    <m/>
    <x v="0"/>
    <m/>
    <x v="0"/>
    <m/>
    <m/>
    <x v="0"/>
    <m/>
    <n v="1"/>
  </r>
  <r>
    <d v="2024-11-20T00:00:00"/>
    <s v="Nov"/>
    <s v="Mittwoch"/>
    <s v=" 09:43:42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09:43:48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09:43:53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09:44:00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09:44:06"/>
    <x v="1"/>
    <m/>
    <m/>
    <m/>
    <m/>
    <m/>
    <m/>
    <m/>
    <m/>
    <m/>
    <m/>
    <m/>
    <x v="0"/>
    <m/>
    <x v="0"/>
    <m/>
    <m/>
    <x v="0"/>
    <n v="1"/>
    <m/>
  </r>
  <r>
    <d v="2024-11-04T00:00:00"/>
    <s v="Nov"/>
    <s v="Montag"/>
    <s v=" 09:44:13"/>
    <x v="1"/>
    <m/>
    <m/>
    <m/>
    <m/>
    <m/>
    <m/>
    <m/>
    <n v="1"/>
    <m/>
    <m/>
    <m/>
    <x v="0"/>
    <m/>
    <x v="0"/>
    <m/>
    <m/>
    <x v="0"/>
    <m/>
    <m/>
  </r>
  <r>
    <d v="2024-11-30T00:00:00"/>
    <s v="Nov"/>
    <s v="Samstag"/>
    <s v=" 09:44:32"/>
    <x v="2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09:44:56"/>
    <x v="1"/>
    <m/>
    <m/>
    <m/>
    <m/>
    <m/>
    <n v="1"/>
    <m/>
    <m/>
    <m/>
    <m/>
    <m/>
    <x v="0"/>
    <m/>
    <x v="0"/>
    <m/>
    <m/>
    <x v="0"/>
    <m/>
    <m/>
  </r>
  <r>
    <d v="2024-11-05T00:00:00"/>
    <s v="Nov"/>
    <s v="Dienstag"/>
    <s v=" 09:45:02"/>
    <x v="1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09:45:03"/>
    <x v="1"/>
    <n v="1"/>
    <m/>
    <m/>
    <m/>
    <m/>
    <m/>
    <m/>
    <m/>
    <m/>
    <m/>
    <m/>
    <x v="0"/>
    <m/>
    <x v="0"/>
    <m/>
    <m/>
    <x v="0"/>
    <m/>
    <m/>
  </r>
  <r>
    <d v="2024-11-11T00:00:00"/>
    <s v="Nov"/>
    <s v="Montag"/>
    <s v=" 09:45:09"/>
    <x v="1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09:45:10"/>
    <x v="1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09:45:17"/>
    <x v="1"/>
    <m/>
    <m/>
    <m/>
    <m/>
    <m/>
    <m/>
    <m/>
    <n v="1"/>
    <m/>
    <m/>
    <m/>
    <x v="0"/>
    <m/>
    <x v="0"/>
    <m/>
    <m/>
    <x v="0"/>
    <m/>
    <m/>
  </r>
  <r>
    <d v="2024-11-16T00:00:00"/>
    <s v="Nov"/>
    <s v="Samstag"/>
    <s v=" 09:45:23"/>
    <x v="2"/>
    <m/>
    <m/>
    <m/>
    <m/>
    <m/>
    <m/>
    <m/>
    <m/>
    <m/>
    <m/>
    <m/>
    <x v="0"/>
    <m/>
    <x v="0"/>
    <m/>
    <m/>
    <x v="0"/>
    <m/>
    <n v="1"/>
  </r>
  <r>
    <d v="2024-11-16T00:00:00"/>
    <s v="Nov"/>
    <s v="Samstag"/>
    <s v=" 09:45:25"/>
    <x v="2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09:45:32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09:45:36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09:45:56"/>
    <x v="1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09:46:16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09:46:31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09:46:32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09:46:47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09:46:50"/>
    <x v="1"/>
    <m/>
    <m/>
    <m/>
    <m/>
    <m/>
    <m/>
    <m/>
    <m/>
    <m/>
    <m/>
    <m/>
    <x v="0"/>
    <m/>
    <x v="0"/>
    <m/>
    <m/>
    <x v="0"/>
    <m/>
    <n v="1"/>
  </r>
  <r>
    <d v="2024-11-05T00:00:00"/>
    <s v="Nov"/>
    <s v="Dienstag"/>
    <s v=" 09:47:23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09:47:27"/>
    <x v="1"/>
    <m/>
    <m/>
    <m/>
    <n v="1"/>
    <m/>
    <m/>
    <m/>
    <m/>
    <m/>
    <m/>
    <m/>
    <x v="0"/>
    <m/>
    <x v="0"/>
    <m/>
    <m/>
    <x v="0"/>
    <m/>
    <m/>
  </r>
  <r>
    <d v="2024-11-25T00:00:00"/>
    <s v="Nov"/>
    <s v="Montag"/>
    <s v=" 09:47:53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09:48:41"/>
    <x v="1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09:49:01"/>
    <x v="1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09:49:57"/>
    <x v="1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09:49:58"/>
    <x v="1"/>
    <m/>
    <n v="1"/>
    <m/>
    <m/>
    <m/>
    <m/>
    <m/>
    <m/>
    <m/>
    <m/>
    <m/>
    <x v="0"/>
    <m/>
    <x v="0"/>
    <m/>
    <m/>
    <x v="0"/>
    <m/>
    <m/>
  </r>
  <r>
    <d v="2024-11-01T00:00:00"/>
    <s v="Nov"/>
    <s v="Freitag"/>
    <s v=" 09:50:00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09:50:09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09:50:11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09:50:53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09:50:54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09:51:00"/>
    <x v="1"/>
    <m/>
    <m/>
    <m/>
    <m/>
    <n v="1"/>
    <m/>
    <m/>
    <m/>
    <m/>
    <m/>
    <m/>
    <x v="0"/>
    <m/>
    <x v="0"/>
    <m/>
    <m/>
    <x v="0"/>
    <m/>
    <m/>
  </r>
  <r>
    <d v="2024-11-28T00:00:00"/>
    <s v="Nov"/>
    <s v="Donnerstag"/>
    <s v=" 09:51:15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51:20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09:52:10"/>
    <x v="1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09:52:14"/>
    <x v="1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09:52:27"/>
    <x v="1"/>
    <m/>
    <m/>
    <m/>
    <m/>
    <m/>
    <m/>
    <m/>
    <n v="1"/>
    <m/>
    <m/>
    <m/>
    <x v="0"/>
    <m/>
    <x v="0"/>
    <m/>
    <m/>
    <x v="0"/>
    <m/>
    <m/>
  </r>
  <r>
    <d v="2024-11-01T00:00:00"/>
    <s v="Nov"/>
    <s v="Freitag"/>
    <s v=" 09:52:29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09:53:07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09:53:21"/>
    <x v="1"/>
    <m/>
    <m/>
    <m/>
    <m/>
    <m/>
    <m/>
    <m/>
    <m/>
    <m/>
    <m/>
    <m/>
    <x v="0"/>
    <m/>
    <x v="0"/>
    <m/>
    <m/>
    <x v="0"/>
    <m/>
    <n v="1"/>
  </r>
  <r>
    <d v="2024-11-21T00:00:00"/>
    <s v="Nov"/>
    <s v="Donnerstag"/>
    <s v=" 09:53:59"/>
    <x v="1"/>
    <m/>
    <m/>
    <m/>
    <m/>
    <m/>
    <m/>
    <m/>
    <m/>
    <m/>
    <m/>
    <m/>
    <x v="0"/>
    <m/>
    <x v="0"/>
    <n v="1"/>
    <m/>
    <x v="0"/>
    <m/>
    <m/>
  </r>
  <r>
    <d v="2024-11-28T00:00:00"/>
    <s v="Nov"/>
    <s v="Donnerstag"/>
    <s v=" 09:54:24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09:55:16"/>
    <x v="1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09:55:26"/>
    <x v="1"/>
    <m/>
    <m/>
    <m/>
    <n v="1"/>
    <m/>
    <m/>
    <m/>
    <m/>
    <m/>
    <m/>
    <m/>
    <x v="0"/>
    <m/>
    <x v="0"/>
    <m/>
    <m/>
    <x v="0"/>
    <m/>
    <m/>
  </r>
  <r>
    <d v="2024-11-16T00:00:00"/>
    <s v="Nov"/>
    <s v="Samstag"/>
    <s v=" 09:55:46"/>
    <x v="2"/>
    <m/>
    <m/>
    <m/>
    <n v="1"/>
    <m/>
    <m/>
    <m/>
    <m/>
    <m/>
    <m/>
    <m/>
    <x v="0"/>
    <m/>
    <x v="0"/>
    <m/>
    <m/>
    <x v="0"/>
    <m/>
    <m/>
  </r>
  <r>
    <d v="2024-11-25T00:00:00"/>
    <s v="Nov"/>
    <s v="Montag"/>
    <s v=" 09:55:47"/>
    <x v="1"/>
    <m/>
    <m/>
    <m/>
    <m/>
    <m/>
    <m/>
    <m/>
    <m/>
    <m/>
    <m/>
    <m/>
    <x v="0"/>
    <m/>
    <x v="0"/>
    <m/>
    <m/>
    <x v="0"/>
    <m/>
    <n v="1"/>
  </r>
  <r>
    <d v="2024-11-05T00:00:00"/>
    <s v="Nov"/>
    <s v="Dienstag"/>
    <s v=" 09:55:57"/>
    <x v="1"/>
    <m/>
    <m/>
    <m/>
    <m/>
    <m/>
    <n v="1"/>
    <m/>
    <m/>
    <m/>
    <m/>
    <m/>
    <x v="0"/>
    <m/>
    <x v="0"/>
    <m/>
    <m/>
    <x v="0"/>
    <m/>
    <m/>
  </r>
  <r>
    <d v="2024-11-12T00:00:00"/>
    <s v="Nov"/>
    <s v="Dienstag"/>
    <s v=" 09:56:09"/>
    <x v="1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09:56:11"/>
    <x v="1"/>
    <m/>
    <m/>
    <m/>
    <m/>
    <m/>
    <m/>
    <m/>
    <m/>
    <m/>
    <m/>
    <n v="1"/>
    <x v="0"/>
    <m/>
    <x v="0"/>
    <m/>
    <m/>
    <x v="0"/>
    <m/>
    <m/>
  </r>
  <r>
    <d v="2024-11-27T00:00:00"/>
    <s v="Nov"/>
    <s v="Mittwoch"/>
    <s v=" 09:56:14"/>
    <x v="1"/>
    <m/>
    <n v="1"/>
    <m/>
    <m/>
    <m/>
    <m/>
    <m/>
    <m/>
    <m/>
    <m/>
    <m/>
    <x v="0"/>
    <m/>
    <x v="0"/>
    <m/>
    <m/>
    <x v="0"/>
    <m/>
    <m/>
  </r>
  <r>
    <d v="2024-11-29T00:00:00"/>
    <s v="Nov"/>
    <s v="Freitag"/>
    <s v=" 09:56:26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09:56:27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09:56:29"/>
    <x v="1"/>
    <m/>
    <n v="1"/>
    <m/>
    <m/>
    <m/>
    <m/>
    <m/>
    <m/>
    <m/>
    <m/>
    <m/>
    <x v="0"/>
    <m/>
    <x v="0"/>
    <m/>
    <m/>
    <x v="0"/>
    <m/>
    <m/>
  </r>
  <r>
    <d v="2024-11-07T00:00:00"/>
    <s v="Nov"/>
    <s v="Donnerstag"/>
    <s v=" 09:56:35"/>
    <x v="1"/>
    <m/>
    <m/>
    <m/>
    <n v="1"/>
    <m/>
    <m/>
    <m/>
    <m/>
    <m/>
    <m/>
    <m/>
    <x v="0"/>
    <m/>
    <x v="0"/>
    <m/>
    <m/>
    <x v="0"/>
    <m/>
    <m/>
  </r>
  <r>
    <d v="2024-11-06T00:00:00"/>
    <s v="Nov"/>
    <s v="Mittwoch"/>
    <s v=" 09:56:59"/>
    <x v="1"/>
    <m/>
    <m/>
    <m/>
    <m/>
    <m/>
    <m/>
    <n v="1"/>
    <m/>
    <m/>
    <m/>
    <m/>
    <x v="0"/>
    <m/>
    <x v="0"/>
    <m/>
    <m/>
    <x v="0"/>
    <m/>
    <m/>
  </r>
  <r>
    <d v="2024-11-07T00:00:00"/>
    <s v="Nov"/>
    <s v="Donnerstag"/>
    <s v=" 09:57:31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09:57:41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09:57:42"/>
    <x v="1"/>
    <m/>
    <m/>
    <m/>
    <m/>
    <m/>
    <m/>
    <m/>
    <m/>
    <n v="1"/>
    <m/>
    <m/>
    <x v="0"/>
    <m/>
    <x v="0"/>
    <m/>
    <m/>
    <x v="0"/>
    <m/>
    <m/>
  </r>
  <r>
    <d v="2024-11-02T00:00:00"/>
    <s v="Nov"/>
    <s v="Samstag"/>
    <s v=" 09:58:46"/>
    <x v="2"/>
    <m/>
    <m/>
    <m/>
    <n v="1"/>
    <m/>
    <m/>
    <m/>
    <m/>
    <m/>
    <m/>
    <m/>
    <x v="0"/>
    <m/>
    <x v="0"/>
    <m/>
    <m/>
    <x v="0"/>
    <m/>
    <m/>
  </r>
  <r>
    <d v="2024-11-13T00:00:00"/>
    <s v="Nov"/>
    <s v="Mittwoch"/>
    <s v=" 09:58:55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0:01:08"/>
    <x v="1"/>
    <m/>
    <m/>
    <m/>
    <m/>
    <m/>
    <m/>
    <n v="1"/>
    <m/>
    <m/>
    <m/>
    <m/>
    <x v="0"/>
    <m/>
    <x v="0"/>
    <m/>
    <m/>
    <x v="0"/>
    <m/>
    <m/>
  </r>
  <r>
    <d v="2024-11-30T00:00:00"/>
    <s v="Nov"/>
    <s v="Samstag"/>
    <s v=" 10:01:10"/>
    <x v="2"/>
    <m/>
    <m/>
    <m/>
    <m/>
    <m/>
    <m/>
    <m/>
    <n v="1"/>
    <m/>
    <m/>
    <m/>
    <x v="0"/>
    <m/>
    <x v="0"/>
    <m/>
    <m/>
    <x v="0"/>
    <m/>
    <m/>
  </r>
  <r>
    <d v="2024-11-30T00:00:00"/>
    <s v="Nov"/>
    <s v="Samstag"/>
    <s v=" 10:01:21"/>
    <x v="2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01:46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0:01:50"/>
    <x v="2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0:02:05"/>
    <x v="1"/>
    <m/>
    <m/>
    <m/>
    <m/>
    <m/>
    <n v="1"/>
    <m/>
    <m/>
    <m/>
    <m/>
    <m/>
    <x v="0"/>
    <m/>
    <x v="0"/>
    <m/>
    <m/>
    <x v="0"/>
    <m/>
    <m/>
  </r>
  <r>
    <d v="2024-11-07T00:00:00"/>
    <s v="Nov"/>
    <s v="Donnerstag"/>
    <s v=" 10:02:27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0:02:41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02:49"/>
    <x v="1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0:02:56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0:03:13"/>
    <x v="1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0:03:14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0:03:15"/>
    <x v="1"/>
    <m/>
    <m/>
    <m/>
    <m/>
    <m/>
    <m/>
    <m/>
    <m/>
    <m/>
    <m/>
    <m/>
    <x v="0"/>
    <m/>
    <x v="0"/>
    <n v="1"/>
    <m/>
    <x v="0"/>
    <m/>
    <m/>
  </r>
  <r>
    <d v="2024-11-26T00:00:00"/>
    <s v="Nov"/>
    <s v="Dienstag"/>
    <s v=" 10:03:18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04:23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04:24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04:26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04:27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04:39"/>
    <x v="1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0:05:08"/>
    <x v="2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0:05:09"/>
    <x v="2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0:05:56"/>
    <x v="1"/>
    <m/>
    <m/>
    <m/>
    <m/>
    <m/>
    <m/>
    <m/>
    <m/>
    <m/>
    <m/>
    <m/>
    <x v="0"/>
    <n v="1"/>
    <x v="0"/>
    <m/>
    <m/>
    <x v="0"/>
    <m/>
    <m/>
  </r>
  <r>
    <d v="2024-11-11T00:00:00"/>
    <s v="Nov"/>
    <s v="Montag"/>
    <s v=" 10:06:07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0:06:23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0:06:55"/>
    <x v="1"/>
    <m/>
    <m/>
    <m/>
    <n v="1"/>
    <m/>
    <m/>
    <m/>
    <m/>
    <m/>
    <m/>
    <m/>
    <x v="0"/>
    <m/>
    <x v="0"/>
    <m/>
    <m/>
    <x v="0"/>
    <m/>
    <m/>
  </r>
  <r>
    <d v="2024-11-19T00:00:00"/>
    <s v="Nov"/>
    <s v="Dienstag"/>
    <s v=" 10:07:00"/>
    <x v="1"/>
    <m/>
    <m/>
    <m/>
    <m/>
    <m/>
    <n v="1"/>
    <m/>
    <m/>
    <m/>
    <m/>
    <m/>
    <x v="0"/>
    <m/>
    <x v="0"/>
    <m/>
    <m/>
    <x v="0"/>
    <m/>
    <m/>
  </r>
  <r>
    <d v="2024-11-23T00:00:00"/>
    <s v="Nov"/>
    <s v="Samstag"/>
    <s v=" 10:08:07"/>
    <x v="2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08:18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0:08:57"/>
    <x v="1"/>
    <m/>
    <m/>
    <m/>
    <m/>
    <m/>
    <m/>
    <m/>
    <m/>
    <m/>
    <m/>
    <m/>
    <x v="0"/>
    <m/>
    <x v="0"/>
    <m/>
    <m/>
    <x v="0"/>
    <m/>
    <n v="1"/>
  </r>
  <r>
    <d v="2024-11-22T00:00:00"/>
    <s v="Nov"/>
    <s v="Freitag"/>
    <s v=" 10:09:14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0:09:36"/>
    <x v="1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10:09:55"/>
    <x v="1"/>
    <m/>
    <m/>
    <m/>
    <n v="1"/>
    <m/>
    <m/>
    <m/>
    <m/>
    <m/>
    <m/>
    <m/>
    <x v="0"/>
    <m/>
    <x v="0"/>
    <m/>
    <m/>
    <x v="0"/>
    <m/>
    <m/>
  </r>
  <r>
    <d v="2024-11-04T00:00:00"/>
    <s v="Nov"/>
    <s v="Montag"/>
    <s v=" 10:10:14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0:10:24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0:10:27"/>
    <x v="1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0:10:34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0:11:38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12:21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12:23"/>
    <x v="1"/>
    <m/>
    <m/>
    <m/>
    <m/>
    <m/>
    <m/>
    <n v="1"/>
    <m/>
    <m/>
    <m/>
    <m/>
    <x v="0"/>
    <m/>
    <x v="0"/>
    <m/>
    <m/>
    <x v="0"/>
    <m/>
    <m/>
  </r>
  <r>
    <d v="2024-11-18T00:00:00"/>
    <s v="Nov"/>
    <s v="Montag"/>
    <s v=" 10:13:11"/>
    <x v="1"/>
    <m/>
    <m/>
    <m/>
    <m/>
    <m/>
    <m/>
    <m/>
    <m/>
    <m/>
    <m/>
    <n v="1"/>
    <x v="0"/>
    <m/>
    <x v="0"/>
    <m/>
    <m/>
    <x v="0"/>
    <m/>
    <m/>
  </r>
  <r>
    <d v="2024-11-25T00:00:00"/>
    <s v="Nov"/>
    <s v="Montag"/>
    <s v=" 10:13:14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0:13:42"/>
    <x v="1"/>
    <m/>
    <m/>
    <m/>
    <m/>
    <m/>
    <m/>
    <m/>
    <n v="1"/>
    <m/>
    <m/>
    <m/>
    <x v="0"/>
    <m/>
    <x v="0"/>
    <m/>
    <m/>
    <x v="0"/>
    <m/>
    <m/>
  </r>
  <r>
    <d v="2024-11-28T00:00:00"/>
    <s v="Nov"/>
    <s v="Donnerstag"/>
    <s v=" 10:14:12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14:24"/>
    <x v="1"/>
    <m/>
    <n v="1"/>
    <m/>
    <m/>
    <m/>
    <m/>
    <m/>
    <m/>
    <m/>
    <m/>
    <m/>
    <x v="0"/>
    <m/>
    <x v="0"/>
    <m/>
    <m/>
    <x v="0"/>
    <m/>
    <m/>
  </r>
  <r>
    <d v="2024-11-28T00:00:00"/>
    <s v="Nov"/>
    <s v="Donnerstag"/>
    <s v=" 10:15:09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0:15:10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0:15:22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16:25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16:27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16:57"/>
    <x v="1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0:17:30"/>
    <x v="2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0:17:56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0:17:57"/>
    <x v="2"/>
    <m/>
    <m/>
    <m/>
    <m/>
    <m/>
    <m/>
    <m/>
    <m/>
    <m/>
    <m/>
    <m/>
    <x v="0"/>
    <m/>
    <x v="0"/>
    <n v="1"/>
    <m/>
    <x v="0"/>
    <m/>
    <m/>
  </r>
  <r>
    <d v="2024-11-30T00:00:00"/>
    <s v="Nov"/>
    <s v="Samstag"/>
    <s v=" 10:18:14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18:29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18:58"/>
    <x v="1"/>
    <m/>
    <m/>
    <m/>
    <m/>
    <m/>
    <m/>
    <n v="1"/>
    <m/>
    <m/>
    <m/>
    <m/>
    <x v="0"/>
    <m/>
    <x v="0"/>
    <m/>
    <m/>
    <x v="0"/>
    <m/>
    <m/>
  </r>
  <r>
    <d v="2024-11-19T00:00:00"/>
    <s v="Nov"/>
    <s v="Dienstag"/>
    <s v=" 10:19:00"/>
    <x v="1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0:19:25"/>
    <x v="1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0:19:32"/>
    <x v="1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0:19:32"/>
    <x v="1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0:19:33"/>
    <x v="1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0:19:52"/>
    <x v="1"/>
    <m/>
    <m/>
    <m/>
    <m/>
    <m/>
    <n v="1"/>
    <m/>
    <m/>
    <m/>
    <m/>
    <m/>
    <x v="0"/>
    <m/>
    <x v="0"/>
    <m/>
    <m/>
    <x v="0"/>
    <m/>
    <m/>
  </r>
  <r>
    <d v="2024-11-07T00:00:00"/>
    <s v="Nov"/>
    <s v="Donnerstag"/>
    <s v=" 10:20:02"/>
    <x v="1"/>
    <m/>
    <m/>
    <m/>
    <m/>
    <m/>
    <m/>
    <n v="1"/>
    <m/>
    <m/>
    <m/>
    <m/>
    <x v="0"/>
    <m/>
    <x v="0"/>
    <m/>
    <m/>
    <x v="0"/>
    <m/>
    <m/>
  </r>
  <r>
    <d v="2024-11-21T00:00:00"/>
    <s v="Nov"/>
    <s v="Donnerstag"/>
    <s v=" 10:20:14"/>
    <x v="1"/>
    <m/>
    <m/>
    <m/>
    <m/>
    <n v="1"/>
    <m/>
    <m/>
    <m/>
    <m/>
    <m/>
    <m/>
    <x v="0"/>
    <m/>
    <x v="0"/>
    <m/>
    <m/>
    <x v="0"/>
    <m/>
    <m/>
  </r>
  <r>
    <d v="2024-11-30T00:00:00"/>
    <s v="Nov"/>
    <s v="Samstag"/>
    <s v=" 10:20:33"/>
    <x v="2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20:35"/>
    <x v="1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0:20:52"/>
    <x v="1"/>
    <m/>
    <m/>
    <m/>
    <m/>
    <m/>
    <m/>
    <m/>
    <m/>
    <m/>
    <m/>
    <m/>
    <x v="0"/>
    <m/>
    <x v="0"/>
    <m/>
    <m/>
    <x v="0"/>
    <n v="1"/>
    <m/>
  </r>
  <r>
    <d v="2024-11-01T00:00:00"/>
    <s v="Nov"/>
    <s v="Freitag"/>
    <s v=" 10:21:15"/>
    <x v="1"/>
    <m/>
    <m/>
    <m/>
    <m/>
    <m/>
    <m/>
    <n v="1"/>
    <m/>
    <m/>
    <m/>
    <m/>
    <x v="0"/>
    <m/>
    <x v="0"/>
    <m/>
    <m/>
    <x v="0"/>
    <m/>
    <m/>
  </r>
  <r>
    <d v="2024-11-14T00:00:00"/>
    <s v="Nov"/>
    <s v="Donnerstag"/>
    <s v=" 10:21:30"/>
    <x v="1"/>
    <m/>
    <m/>
    <m/>
    <m/>
    <m/>
    <m/>
    <n v="1"/>
    <m/>
    <m/>
    <m/>
    <m/>
    <x v="0"/>
    <m/>
    <x v="0"/>
    <m/>
    <m/>
    <x v="0"/>
    <m/>
    <m/>
  </r>
  <r>
    <d v="2024-11-22T00:00:00"/>
    <s v="Nov"/>
    <s v="Freitag"/>
    <s v=" 10:22:07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0:22:07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0:22:17"/>
    <x v="1"/>
    <m/>
    <m/>
    <m/>
    <m/>
    <m/>
    <m/>
    <m/>
    <m/>
    <m/>
    <m/>
    <m/>
    <x v="0"/>
    <m/>
    <x v="0"/>
    <m/>
    <m/>
    <x v="0"/>
    <m/>
    <n v="1"/>
  </r>
  <r>
    <d v="2024-11-22T00:00:00"/>
    <s v="Nov"/>
    <s v="Freitag"/>
    <s v=" 10:22:18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22:47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0:23:13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0:24:10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0:24:12"/>
    <x v="1"/>
    <m/>
    <m/>
    <m/>
    <m/>
    <m/>
    <n v="1"/>
    <m/>
    <m/>
    <m/>
    <m/>
    <m/>
    <x v="0"/>
    <m/>
    <x v="0"/>
    <m/>
    <m/>
    <x v="0"/>
    <m/>
    <m/>
  </r>
  <r>
    <d v="2024-11-30T00:00:00"/>
    <s v="Nov"/>
    <s v="Samstag"/>
    <s v=" 10:24:31"/>
    <x v="2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0:24:33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24:35"/>
    <x v="1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0:25:07"/>
    <x v="2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0:25:14"/>
    <x v="1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0:25:15"/>
    <x v="1"/>
    <m/>
    <m/>
    <m/>
    <m/>
    <m/>
    <n v="1"/>
    <m/>
    <m/>
    <m/>
    <m/>
    <m/>
    <x v="0"/>
    <m/>
    <x v="0"/>
    <m/>
    <m/>
    <x v="0"/>
    <m/>
    <m/>
  </r>
  <r>
    <d v="2024-11-23T00:00:00"/>
    <s v="Nov"/>
    <s v="Samstag"/>
    <s v=" 10:25:22"/>
    <x v="2"/>
    <m/>
    <m/>
    <m/>
    <m/>
    <m/>
    <m/>
    <n v="1"/>
    <m/>
    <m/>
    <m/>
    <m/>
    <x v="0"/>
    <m/>
    <x v="0"/>
    <m/>
    <m/>
    <x v="0"/>
    <m/>
    <m/>
  </r>
  <r>
    <d v="2024-11-09T00:00:00"/>
    <s v="Nov"/>
    <s v="Samstag"/>
    <s v=" 10:25:53"/>
    <x v="2"/>
    <m/>
    <m/>
    <m/>
    <n v="1"/>
    <m/>
    <m/>
    <m/>
    <m/>
    <m/>
    <m/>
    <m/>
    <x v="0"/>
    <m/>
    <x v="0"/>
    <m/>
    <m/>
    <x v="0"/>
    <m/>
    <m/>
  </r>
  <r>
    <d v="2024-11-30T00:00:00"/>
    <s v="Nov"/>
    <s v="Samstag"/>
    <s v=" 10:26:29"/>
    <x v="2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0:26:31"/>
    <x v="1"/>
    <m/>
    <m/>
    <m/>
    <m/>
    <n v="1"/>
    <m/>
    <m/>
    <m/>
    <m/>
    <m/>
    <m/>
    <x v="0"/>
    <m/>
    <x v="0"/>
    <m/>
    <m/>
    <x v="0"/>
    <m/>
    <m/>
  </r>
  <r>
    <d v="2024-11-30T00:00:00"/>
    <s v="Nov"/>
    <s v="Samstag"/>
    <s v=" 10:26:34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26:35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26:42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0:27:08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0:27:37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27:39"/>
    <x v="1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0:27:41"/>
    <x v="1"/>
    <m/>
    <m/>
    <m/>
    <m/>
    <m/>
    <m/>
    <m/>
    <n v="1"/>
    <m/>
    <m/>
    <m/>
    <x v="0"/>
    <m/>
    <x v="0"/>
    <m/>
    <m/>
    <x v="0"/>
    <m/>
    <m/>
  </r>
  <r>
    <d v="2024-11-27T00:00:00"/>
    <s v="Nov"/>
    <s v="Mittwoch"/>
    <s v=" 10:28:09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0:28:16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0:29:06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0:29:17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29:36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0:29:46"/>
    <x v="1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0:30:01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30:03"/>
    <x v="1"/>
    <m/>
    <m/>
    <m/>
    <m/>
    <m/>
    <m/>
    <m/>
    <m/>
    <m/>
    <m/>
    <m/>
    <x v="0"/>
    <m/>
    <x v="0"/>
    <n v="1"/>
    <m/>
    <x v="0"/>
    <m/>
    <m/>
  </r>
  <r>
    <d v="2024-11-12T00:00:00"/>
    <s v="Nov"/>
    <s v="Dienstag"/>
    <s v=" 10:30:05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0:30:22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0:30:23"/>
    <x v="1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0:30:27"/>
    <x v="1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10:30:30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0:30:33"/>
    <x v="1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0:30:35"/>
    <x v="1"/>
    <m/>
    <m/>
    <m/>
    <m/>
    <n v="1"/>
    <m/>
    <m/>
    <m/>
    <m/>
    <m/>
    <m/>
    <x v="0"/>
    <m/>
    <x v="0"/>
    <m/>
    <m/>
    <x v="0"/>
    <m/>
    <m/>
  </r>
  <r>
    <d v="2024-11-25T00:00:00"/>
    <s v="Nov"/>
    <s v="Montag"/>
    <s v=" 10:30:58"/>
    <x v="1"/>
    <n v="1"/>
    <m/>
    <m/>
    <m/>
    <m/>
    <m/>
    <m/>
    <m/>
    <m/>
    <m/>
    <m/>
    <x v="0"/>
    <m/>
    <x v="0"/>
    <m/>
    <m/>
    <x v="0"/>
    <m/>
    <m/>
  </r>
  <r>
    <d v="2024-11-19T00:00:00"/>
    <s v="Nov"/>
    <s v="Dienstag"/>
    <s v=" 10:31:01"/>
    <x v="1"/>
    <m/>
    <m/>
    <m/>
    <m/>
    <m/>
    <m/>
    <m/>
    <m/>
    <m/>
    <m/>
    <m/>
    <x v="0"/>
    <m/>
    <x v="0"/>
    <m/>
    <m/>
    <x v="0"/>
    <m/>
    <n v="1"/>
  </r>
  <r>
    <d v="2024-11-01T00:00:00"/>
    <s v="Nov"/>
    <s v="Freitag"/>
    <s v=" 10:31:06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0:31:25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31:31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31:52"/>
    <x v="1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0:32:18"/>
    <x v="1"/>
    <m/>
    <m/>
    <m/>
    <m/>
    <m/>
    <m/>
    <m/>
    <m/>
    <m/>
    <m/>
    <m/>
    <x v="0"/>
    <m/>
    <x v="0"/>
    <m/>
    <m/>
    <x v="0"/>
    <m/>
    <n v="1"/>
  </r>
  <r>
    <d v="2024-11-07T00:00:00"/>
    <s v="Nov"/>
    <s v="Donnerstag"/>
    <s v=" 10:32:37"/>
    <x v="1"/>
    <m/>
    <m/>
    <m/>
    <n v="1"/>
    <m/>
    <m/>
    <m/>
    <m/>
    <m/>
    <m/>
    <m/>
    <x v="0"/>
    <m/>
    <x v="0"/>
    <m/>
    <m/>
    <x v="0"/>
    <m/>
    <m/>
  </r>
  <r>
    <d v="2024-11-23T00:00:00"/>
    <s v="Nov"/>
    <s v="Samstag"/>
    <s v=" 10:32:48"/>
    <x v="2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0:32:50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32:55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0:32:59"/>
    <x v="1"/>
    <m/>
    <m/>
    <m/>
    <m/>
    <m/>
    <m/>
    <n v="1"/>
    <m/>
    <m/>
    <m/>
    <m/>
    <x v="0"/>
    <m/>
    <x v="0"/>
    <m/>
    <m/>
    <x v="0"/>
    <m/>
    <m/>
  </r>
  <r>
    <d v="2024-11-04T00:00:00"/>
    <s v="Nov"/>
    <s v="Montag"/>
    <s v=" 10:33:03"/>
    <x v="1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10:33:22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33:32"/>
    <x v="1"/>
    <m/>
    <m/>
    <m/>
    <m/>
    <m/>
    <m/>
    <m/>
    <m/>
    <m/>
    <m/>
    <m/>
    <x v="0"/>
    <m/>
    <x v="0"/>
    <m/>
    <m/>
    <x v="0"/>
    <m/>
    <n v="1"/>
  </r>
  <r>
    <d v="2024-11-14T00:00:00"/>
    <s v="Nov"/>
    <s v="Donnerstag"/>
    <s v=" 10:33:49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0:33:52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0:33:55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0:34:18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34:24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0:34:55"/>
    <x v="1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10:34:56"/>
    <x v="1"/>
    <m/>
    <m/>
    <m/>
    <m/>
    <m/>
    <n v="1"/>
    <m/>
    <m/>
    <m/>
    <m/>
    <m/>
    <x v="0"/>
    <m/>
    <x v="0"/>
    <m/>
    <m/>
    <x v="0"/>
    <m/>
    <m/>
  </r>
  <r>
    <d v="2024-11-14T00:00:00"/>
    <s v="Nov"/>
    <s v="Donnerstag"/>
    <s v=" 10:34:57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34:57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35:33"/>
    <x v="1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10:35:46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0:35:48"/>
    <x v="1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0:35:51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0:36:35"/>
    <x v="1"/>
    <m/>
    <m/>
    <m/>
    <m/>
    <m/>
    <m/>
    <m/>
    <m/>
    <m/>
    <n v="1"/>
    <m/>
    <x v="0"/>
    <m/>
    <x v="0"/>
    <m/>
    <m/>
    <x v="0"/>
    <m/>
    <m/>
  </r>
  <r>
    <d v="2024-11-20T00:00:00"/>
    <s v="Nov"/>
    <s v="Mittwoch"/>
    <s v=" 10:36:43"/>
    <x v="1"/>
    <m/>
    <m/>
    <m/>
    <n v="1"/>
    <m/>
    <m/>
    <m/>
    <m/>
    <m/>
    <m/>
    <m/>
    <x v="0"/>
    <m/>
    <x v="0"/>
    <m/>
    <m/>
    <x v="0"/>
    <m/>
    <m/>
  </r>
  <r>
    <d v="2024-11-16T00:00:00"/>
    <s v="Nov"/>
    <s v="Samstag"/>
    <s v=" 10:36:52"/>
    <x v="2"/>
    <m/>
    <m/>
    <m/>
    <m/>
    <m/>
    <m/>
    <m/>
    <m/>
    <m/>
    <m/>
    <m/>
    <x v="0"/>
    <m/>
    <x v="0"/>
    <m/>
    <m/>
    <x v="0"/>
    <m/>
    <n v="1"/>
  </r>
  <r>
    <d v="2024-11-29T00:00:00"/>
    <s v="Nov"/>
    <s v="Freitag"/>
    <s v=" 10:37:04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0:37:15"/>
    <x v="1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0:37:23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37:28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0:37:46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38:26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0:38:54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0:39:23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0:39:33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39:43"/>
    <x v="1"/>
    <m/>
    <m/>
    <m/>
    <m/>
    <m/>
    <n v="1"/>
    <m/>
    <m/>
    <m/>
    <m/>
    <m/>
    <x v="0"/>
    <m/>
    <x v="0"/>
    <m/>
    <m/>
    <x v="0"/>
    <m/>
    <m/>
  </r>
  <r>
    <d v="2024-11-04T00:00:00"/>
    <s v="Nov"/>
    <s v="Montag"/>
    <s v=" 10:40:05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0:40:20"/>
    <x v="2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40:22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0:40:52"/>
    <x v="1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10:41:00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0:41:55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0:42:23"/>
    <x v="1"/>
    <m/>
    <m/>
    <m/>
    <m/>
    <m/>
    <m/>
    <m/>
    <m/>
    <m/>
    <m/>
    <m/>
    <x v="0"/>
    <m/>
    <x v="0"/>
    <m/>
    <m/>
    <x v="0"/>
    <m/>
    <n v="1"/>
  </r>
  <r>
    <d v="2024-11-25T00:00:00"/>
    <s v="Nov"/>
    <s v="Montag"/>
    <s v=" 10:42:25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0:42:28"/>
    <x v="1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10:42:31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0:43:00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0:44:11"/>
    <x v="1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0:44:23"/>
    <x v="1"/>
    <m/>
    <m/>
    <m/>
    <m/>
    <m/>
    <m/>
    <m/>
    <n v="1"/>
    <m/>
    <m/>
    <m/>
    <x v="0"/>
    <m/>
    <x v="0"/>
    <m/>
    <m/>
    <x v="0"/>
    <m/>
    <m/>
  </r>
  <r>
    <d v="2024-11-12T00:00:00"/>
    <s v="Nov"/>
    <s v="Dienstag"/>
    <s v=" 10:44:34"/>
    <x v="1"/>
    <m/>
    <m/>
    <m/>
    <n v="1"/>
    <m/>
    <m/>
    <m/>
    <m/>
    <m/>
    <m/>
    <m/>
    <x v="0"/>
    <m/>
    <x v="0"/>
    <m/>
    <m/>
    <x v="0"/>
    <m/>
    <m/>
  </r>
  <r>
    <d v="2024-11-04T00:00:00"/>
    <s v="Nov"/>
    <s v="Montag"/>
    <s v=" 10:46:20"/>
    <x v="1"/>
    <m/>
    <m/>
    <m/>
    <m/>
    <m/>
    <n v="1"/>
    <m/>
    <m/>
    <m/>
    <m/>
    <m/>
    <x v="0"/>
    <m/>
    <x v="0"/>
    <m/>
    <m/>
    <x v="0"/>
    <m/>
    <m/>
  </r>
  <r>
    <d v="2024-11-18T00:00:00"/>
    <s v="Nov"/>
    <s v="Montag"/>
    <s v=" 10:46:28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0:46:30"/>
    <x v="1"/>
    <n v="1"/>
    <m/>
    <m/>
    <m/>
    <m/>
    <m/>
    <m/>
    <m/>
    <m/>
    <m/>
    <m/>
    <x v="0"/>
    <m/>
    <x v="0"/>
    <m/>
    <m/>
    <x v="0"/>
    <m/>
    <m/>
  </r>
  <r>
    <d v="2024-11-18T00:00:00"/>
    <s v="Nov"/>
    <s v="Montag"/>
    <s v=" 10:47:05"/>
    <x v="1"/>
    <m/>
    <m/>
    <m/>
    <m/>
    <m/>
    <m/>
    <m/>
    <m/>
    <m/>
    <m/>
    <m/>
    <x v="0"/>
    <m/>
    <x v="0"/>
    <m/>
    <m/>
    <x v="0"/>
    <m/>
    <n v="1"/>
  </r>
  <r>
    <d v="2024-11-14T00:00:00"/>
    <s v="Nov"/>
    <s v="Donnerstag"/>
    <s v=" 10:47:48"/>
    <x v="1"/>
    <m/>
    <m/>
    <m/>
    <m/>
    <m/>
    <m/>
    <n v="1"/>
    <m/>
    <m/>
    <m/>
    <m/>
    <x v="0"/>
    <m/>
    <x v="0"/>
    <m/>
    <m/>
    <x v="0"/>
    <m/>
    <m/>
  </r>
  <r>
    <d v="2024-11-09T00:00:00"/>
    <s v="Nov"/>
    <s v="Samstag"/>
    <s v=" 10:47:51"/>
    <x v="2"/>
    <m/>
    <m/>
    <m/>
    <m/>
    <m/>
    <m/>
    <m/>
    <m/>
    <m/>
    <m/>
    <m/>
    <x v="0"/>
    <m/>
    <x v="0"/>
    <n v="1"/>
    <m/>
    <x v="0"/>
    <m/>
    <m/>
  </r>
  <r>
    <d v="2024-11-09T00:00:00"/>
    <s v="Nov"/>
    <s v="Samstag"/>
    <s v=" 10:47:58"/>
    <x v="2"/>
    <m/>
    <m/>
    <m/>
    <m/>
    <m/>
    <m/>
    <m/>
    <m/>
    <n v="1"/>
    <m/>
    <m/>
    <x v="0"/>
    <m/>
    <x v="0"/>
    <m/>
    <m/>
    <x v="0"/>
    <m/>
    <m/>
  </r>
  <r>
    <d v="2024-11-09T00:00:00"/>
    <s v="Nov"/>
    <s v="Samstag"/>
    <s v=" 10:47:59"/>
    <x v="2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0:49:33"/>
    <x v="1"/>
    <m/>
    <m/>
    <m/>
    <m/>
    <m/>
    <m/>
    <m/>
    <n v="1"/>
    <m/>
    <m/>
    <m/>
    <x v="0"/>
    <m/>
    <x v="0"/>
    <m/>
    <m/>
    <x v="0"/>
    <m/>
    <m/>
  </r>
  <r>
    <d v="2024-11-29T00:00:00"/>
    <s v="Nov"/>
    <s v="Freitag"/>
    <s v=" 10:49:38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49:53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0:50:01"/>
    <x v="1"/>
    <m/>
    <m/>
    <m/>
    <n v="1"/>
    <m/>
    <m/>
    <m/>
    <m/>
    <m/>
    <m/>
    <m/>
    <x v="0"/>
    <m/>
    <x v="0"/>
    <m/>
    <m/>
    <x v="0"/>
    <m/>
    <m/>
  </r>
  <r>
    <d v="2024-11-25T00:00:00"/>
    <s v="Nov"/>
    <s v="Montag"/>
    <s v=" 10:50:05"/>
    <x v="1"/>
    <m/>
    <m/>
    <m/>
    <m/>
    <m/>
    <m/>
    <m/>
    <m/>
    <m/>
    <m/>
    <m/>
    <x v="0"/>
    <m/>
    <x v="0"/>
    <m/>
    <m/>
    <x v="0"/>
    <m/>
    <n v="1"/>
  </r>
  <r>
    <d v="2024-11-05T00:00:00"/>
    <s v="Nov"/>
    <s v="Dienstag"/>
    <s v=" 10:50:37"/>
    <x v="1"/>
    <m/>
    <m/>
    <m/>
    <m/>
    <m/>
    <m/>
    <m/>
    <m/>
    <m/>
    <m/>
    <m/>
    <x v="0"/>
    <m/>
    <x v="0"/>
    <n v="1"/>
    <m/>
    <x v="0"/>
    <m/>
    <m/>
  </r>
  <r>
    <d v="2024-11-13T00:00:00"/>
    <s v="Nov"/>
    <s v="Mittwoch"/>
    <s v=" 10:50:39"/>
    <x v="1"/>
    <m/>
    <m/>
    <m/>
    <m/>
    <m/>
    <m/>
    <m/>
    <m/>
    <n v="1"/>
    <m/>
    <m/>
    <x v="0"/>
    <m/>
    <x v="0"/>
    <m/>
    <m/>
    <x v="0"/>
    <m/>
    <m/>
  </r>
  <r>
    <d v="2024-11-02T00:00:00"/>
    <s v="Nov"/>
    <s v="Samstag"/>
    <s v=" 10:51:43"/>
    <x v="2"/>
    <m/>
    <n v="1"/>
    <m/>
    <m/>
    <m/>
    <m/>
    <m/>
    <m/>
    <m/>
    <m/>
    <m/>
    <x v="0"/>
    <m/>
    <x v="0"/>
    <m/>
    <m/>
    <x v="0"/>
    <m/>
    <m/>
  </r>
  <r>
    <d v="2024-11-02T00:00:00"/>
    <s v="Nov"/>
    <s v="Samstag"/>
    <s v=" 10:51:46"/>
    <x v="2"/>
    <m/>
    <m/>
    <m/>
    <m/>
    <m/>
    <m/>
    <m/>
    <m/>
    <m/>
    <m/>
    <m/>
    <x v="0"/>
    <m/>
    <x v="0"/>
    <n v="1"/>
    <m/>
    <x v="0"/>
    <m/>
    <m/>
  </r>
  <r>
    <d v="2024-11-02T00:00:00"/>
    <s v="Nov"/>
    <s v="Samstag"/>
    <s v=" 10:51:51"/>
    <x v="2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0:51:53"/>
    <x v="1"/>
    <m/>
    <m/>
    <m/>
    <m/>
    <n v="1"/>
    <m/>
    <m/>
    <m/>
    <m/>
    <m/>
    <m/>
    <x v="0"/>
    <m/>
    <x v="0"/>
    <m/>
    <m/>
    <x v="0"/>
    <m/>
    <m/>
  </r>
  <r>
    <d v="2024-11-01T00:00:00"/>
    <s v="Nov"/>
    <s v="Freitag"/>
    <s v=" 10:52:05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0:52:35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0:52:43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0:52:44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10:52:53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0:52:55"/>
    <x v="1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0:52:56"/>
    <x v="1"/>
    <m/>
    <m/>
    <m/>
    <m/>
    <m/>
    <m/>
    <m/>
    <m/>
    <m/>
    <m/>
    <n v="1"/>
    <x v="0"/>
    <m/>
    <x v="0"/>
    <m/>
    <m/>
    <x v="0"/>
    <m/>
    <m/>
  </r>
  <r>
    <d v="2024-11-12T00:00:00"/>
    <s v="Nov"/>
    <s v="Dienstag"/>
    <s v=" 10:53:16"/>
    <x v="1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0:53:45"/>
    <x v="1"/>
    <m/>
    <m/>
    <m/>
    <m/>
    <m/>
    <n v="1"/>
    <m/>
    <m/>
    <m/>
    <m/>
    <m/>
    <x v="0"/>
    <m/>
    <x v="0"/>
    <m/>
    <m/>
    <x v="0"/>
    <m/>
    <m/>
  </r>
  <r>
    <d v="2024-11-21T00:00:00"/>
    <s v="Nov"/>
    <s v="Donnerstag"/>
    <s v=" 10:54:47"/>
    <x v="1"/>
    <m/>
    <m/>
    <m/>
    <m/>
    <m/>
    <m/>
    <m/>
    <m/>
    <m/>
    <m/>
    <m/>
    <x v="0"/>
    <m/>
    <x v="0"/>
    <m/>
    <m/>
    <x v="0"/>
    <m/>
    <n v="1"/>
  </r>
  <r>
    <d v="2024-11-21T00:00:00"/>
    <s v="Nov"/>
    <s v="Donnerstag"/>
    <s v=" 10:54:58"/>
    <x v="1"/>
    <m/>
    <m/>
    <m/>
    <m/>
    <m/>
    <n v="1"/>
    <m/>
    <m/>
    <m/>
    <m/>
    <m/>
    <x v="0"/>
    <m/>
    <x v="0"/>
    <m/>
    <m/>
    <x v="0"/>
    <m/>
    <m/>
  </r>
  <r>
    <d v="2024-11-01T00:00:00"/>
    <s v="Nov"/>
    <s v="Freitag"/>
    <s v=" 10:55:08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0:55:13"/>
    <x v="1"/>
    <m/>
    <m/>
    <m/>
    <m/>
    <m/>
    <m/>
    <m/>
    <n v="1"/>
    <m/>
    <m/>
    <m/>
    <x v="0"/>
    <m/>
    <x v="0"/>
    <m/>
    <m/>
    <x v="0"/>
    <m/>
    <m/>
  </r>
  <r>
    <d v="2024-11-20T00:00:00"/>
    <s v="Nov"/>
    <s v="Mittwoch"/>
    <s v=" 10:55:36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0:57:05"/>
    <x v="1"/>
    <m/>
    <m/>
    <m/>
    <m/>
    <m/>
    <n v="1"/>
    <m/>
    <m/>
    <m/>
    <m/>
    <m/>
    <x v="0"/>
    <m/>
    <x v="0"/>
    <m/>
    <m/>
    <x v="0"/>
    <m/>
    <m/>
  </r>
  <r>
    <d v="2024-11-05T00:00:00"/>
    <s v="Nov"/>
    <s v="Dienstag"/>
    <s v=" 10:57:44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0:57:45"/>
    <x v="1"/>
    <m/>
    <m/>
    <m/>
    <m/>
    <m/>
    <m/>
    <n v="1"/>
    <m/>
    <m/>
    <m/>
    <m/>
    <x v="0"/>
    <m/>
    <x v="0"/>
    <m/>
    <m/>
    <x v="0"/>
    <m/>
    <m/>
  </r>
  <r>
    <d v="2024-11-05T00:00:00"/>
    <s v="Nov"/>
    <s v="Dienstag"/>
    <s v=" 10:57:45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10:58:09"/>
    <x v="1"/>
    <m/>
    <m/>
    <m/>
    <m/>
    <m/>
    <m/>
    <m/>
    <n v="1"/>
    <m/>
    <m/>
    <m/>
    <x v="0"/>
    <m/>
    <x v="0"/>
    <m/>
    <m/>
    <x v="0"/>
    <m/>
    <m/>
  </r>
  <r>
    <d v="2024-11-29T00:00:00"/>
    <s v="Nov"/>
    <s v="Freitag"/>
    <s v=" 10:58:14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0:58:32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0:58:46"/>
    <x v="1"/>
    <m/>
    <m/>
    <m/>
    <m/>
    <n v="1"/>
    <m/>
    <m/>
    <m/>
    <m/>
    <m/>
    <m/>
    <x v="0"/>
    <m/>
    <x v="0"/>
    <m/>
    <m/>
    <x v="0"/>
    <m/>
    <m/>
  </r>
  <r>
    <d v="2024-11-22T00:00:00"/>
    <s v="Nov"/>
    <s v="Freitag"/>
    <s v=" 10:58:47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0:59:07"/>
    <x v="1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0:59:32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0:59:41"/>
    <x v="1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1:00:05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1:00:34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1:01:42"/>
    <x v="1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1:01:57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1:02:04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1:02:25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1:02:39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03:34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03:41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1:04:39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1:04:47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05:09"/>
    <x v="1"/>
    <m/>
    <m/>
    <m/>
    <m/>
    <m/>
    <m/>
    <m/>
    <m/>
    <n v="1"/>
    <m/>
    <m/>
    <x v="0"/>
    <m/>
    <x v="0"/>
    <m/>
    <m/>
    <x v="0"/>
    <m/>
    <m/>
  </r>
  <r>
    <d v="2024-11-09T00:00:00"/>
    <s v="Nov"/>
    <s v="Samstag"/>
    <s v=" 11:05:24"/>
    <x v="2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1:05:43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1:05:44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1:06:13"/>
    <x v="1"/>
    <m/>
    <m/>
    <m/>
    <m/>
    <m/>
    <n v="1"/>
    <m/>
    <m/>
    <m/>
    <m/>
    <m/>
    <x v="0"/>
    <m/>
    <x v="0"/>
    <m/>
    <m/>
    <x v="0"/>
    <m/>
    <m/>
  </r>
  <r>
    <d v="2024-11-22T00:00:00"/>
    <s v="Nov"/>
    <s v="Freitag"/>
    <s v=" 11:06:15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1:06:18"/>
    <x v="1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1:06:19"/>
    <x v="1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1:06:22"/>
    <x v="1"/>
    <m/>
    <m/>
    <m/>
    <m/>
    <m/>
    <m/>
    <m/>
    <m/>
    <m/>
    <m/>
    <n v="1"/>
    <x v="0"/>
    <m/>
    <x v="0"/>
    <m/>
    <m/>
    <x v="0"/>
    <m/>
    <m/>
  </r>
  <r>
    <d v="2024-11-30T00:00:00"/>
    <s v="Nov"/>
    <s v="Samstag"/>
    <s v=" 11:06:25"/>
    <x v="2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06:42"/>
    <x v="1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1:06:52"/>
    <x v="1"/>
    <m/>
    <m/>
    <m/>
    <m/>
    <m/>
    <m/>
    <m/>
    <n v="1"/>
    <m/>
    <m/>
    <m/>
    <x v="0"/>
    <m/>
    <x v="0"/>
    <m/>
    <m/>
    <x v="0"/>
    <m/>
    <m/>
  </r>
  <r>
    <d v="2024-11-04T00:00:00"/>
    <s v="Nov"/>
    <s v="Montag"/>
    <s v=" 11:06:56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1:07:08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1:07:21"/>
    <x v="1"/>
    <m/>
    <m/>
    <m/>
    <m/>
    <m/>
    <m/>
    <m/>
    <m/>
    <m/>
    <m/>
    <m/>
    <x v="0"/>
    <m/>
    <x v="0"/>
    <m/>
    <m/>
    <x v="0"/>
    <m/>
    <n v="1"/>
  </r>
  <r>
    <d v="2024-11-04T00:00:00"/>
    <s v="Nov"/>
    <s v="Montag"/>
    <s v=" 11:08:38"/>
    <x v="1"/>
    <m/>
    <m/>
    <m/>
    <m/>
    <m/>
    <m/>
    <m/>
    <m/>
    <m/>
    <m/>
    <m/>
    <x v="0"/>
    <m/>
    <x v="0"/>
    <m/>
    <m/>
    <x v="0"/>
    <m/>
    <n v="1"/>
  </r>
  <r>
    <d v="2024-11-16T00:00:00"/>
    <s v="Nov"/>
    <s v="Samstag"/>
    <s v=" 11:08:43"/>
    <x v="2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1:08:45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09:04"/>
    <x v="2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09:04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1:10:47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1:11:20"/>
    <x v="1"/>
    <m/>
    <m/>
    <m/>
    <m/>
    <m/>
    <m/>
    <m/>
    <m/>
    <m/>
    <m/>
    <m/>
    <x v="0"/>
    <n v="1"/>
    <x v="0"/>
    <m/>
    <m/>
    <x v="0"/>
    <m/>
    <m/>
  </r>
  <r>
    <d v="2024-11-06T00:00:00"/>
    <s v="Nov"/>
    <s v="Mittwoch"/>
    <s v=" 11:12:17"/>
    <x v="1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1:12:17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1:12:46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1:13:01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1:13:12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1:13:13"/>
    <x v="1"/>
    <m/>
    <m/>
    <m/>
    <m/>
    <m/>
    <n v="1"/>
    <m/>
    <m/>
    <m/>
    <m/>
    <m/>
    <x v="0"/>
    <m/>
    <x v="0"/>
    <m/>
    <m/>
    <x v="0"/>
    <m/>
    <m/>
  </r>
  <r>
    <d v="2024-11-06T00:00:00"/>
    <s v="Nov"/>
    <s v="Mittwoch"/>
    <s v=" 11:13:18"/>
    <x v="1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1:13:30"/>
    <x v="1"/>
    <m/>
    <m/>
    <m/>
    <m/>
    <m/>
    <m/>
    <n v="1"/>
    <m/>
    <m/>
    <m/>
    <m/>
    <x v="0"/>
    <m/>
    <x v="0"/>
    <m/>
    <m/>
    <x v="0"/>
    <m/>
    <m/>
  </r>
  <r>
    <d v="2024-11-19T00:00:00"/>
    <s v="Nov"/>
    <s v="Dienstag"/>
    <s v=" 11:13:31"/>
    <x v="1"/>
    <m/>
    <n v="1"/>
    <m/>
    <m/>
    <m/>
    <m/>
    <m/>
    <m/>
    <m/>
    <m/>
    <m/>
    <x v="0"/>
    <m/>
    <x v="0"/>
    <m/>
    <m/>
    <x v="0"/>
    <m/>
    <m/>
  </r>
  <r>
    <d v="2024-11-06T00:00:00"/>
    <s v="Nov"/>
    <s v="Mittwoch"/>
    <s v=" 11:13:48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1:14:07"/>
    <x v="1"/>
    <m/>
    <n v="1"/>
    <m/>
    <m/>
    <m/>
    <m/>
    <m/>
    <m/>
    <m/>
    <m/>
    <m/>
    <x v="0"/>
    <m/>
    <x v="0"/>
    <m/>
    <m/>
    <x v="0"/>
    <m/>
    <m/>
  </r>
  <r>
    <d v="2024-11-15T00:00:00"/>
    <s v="Nov"/>
    <s v="Freitag"/>
    <s v=" 11:14:21"/>
    <x v="1"/>
    <m/>
    <m/>
    <m/>
    <n v="1"/>
    <m/>
    <m/>
    <m/>
    <m/>
    <m/>
    <m/>
    <m/>
    <x v="0"/>
    <m/>
    <x v="0"/>
    <m/>
    <m/>
    <x v="0"/>
    <m/>
    <m/>
  </r>
  <r>
    <d v="2024-11-08T00:00:00"/>
    <s v="Nov"/>
    <s v="Freitag"/>
    <s v=" 11:14:26"/>
    <x v="1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1:14:30"/>
    <x v="1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1:14:36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1:14:38"/>
    <x v="1"/>
    <m/>
    <n v="1"/>
    <m/>
    <m/>
    <m/>
    <m/>
    <m/>
    <m/>
    <m/>
    <m/>
    <m/>
    <x v="0"/>
    <m/>
    <x v="0"/>
    <m/>
    <m/>
    <x v="0"/>
    <m/>
    <m/>
  </r>
  <r>
    <d v="2024-11-26T00:00:00"/>
    <s v="Nov"/>
    <s v="Dienstag"/>
    <s v=" 11:14:38"/>
    <x v="1"/>
    <m/>
    <m/>
    <m/>
    <m/>
    <m/>
    <m/>
    <m/>
    <m/>
    <m/>
    <m/>
    <m/>
    <x v="0"/>
    <m/>
    <x v="0"/>
    <n v="1"/>
    <m/>
    <x v="0"/>
    <m/>
    <m/>
  </r>
  <r>
    <d v="2024-11-04T00:00:00"/>
    <s v="Nov"/>
    <s v="Montag"/>
    <s v=" 11:14:41"/>
    <x v="1"/>
    <m/>
    <m/>
    <m/>
    <n v="1"/>
    <m/>
    <m/>
    <m/>
    <m/>
    <m/>
    <m/>
    <m/>
    <x v="0"/>
    <m/>
    <x v="0"/>
    <m/>
    <m/>
    <x v="0"/>
    <m/>
    <m/>
  </r>
  <r>
    <d v="2024-11-25T00:00:00"/>
    <s v="Nov"/>
    <s v="Montag"/>
    <s v=" 11:15:28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15:36"/>
    <x v="2"/>
    <m/>
    <m/>
    <m/>
    <m/>
    <m/>
    <n v="1"/>
    <m/>
    <m/>
    <m/>
    <m/>
    <m/>
    <x v="0"/>
    <m/>
    <x v="0"/>
    <m/>
    <m/>
    <x v="0"/>
    <m/>
    <m/>
  </r>
  <r>
    <d v="2024-11-22T00:00:00"/>
    <s v="Nov"/>
    <s v="Freitag"/>
    <s v=" 11:16:08"/>
    <x v="1"/>
    <m/>
    <m/>
    <m/>
    <m/>
    <m/>
    <n v="1"/>
    <m/>
    <m/>
    <m/>
    <m/>
    <m/>
    <x v="0"/>
    <m/>
    <x v="0"/>
    <m/>
    <m/>
    <x v="0"/>
    <m/>
    <m/>
  </r>
  <r>
    <d v="2024-11-22T00:00:00"/>
    <s v="Nov"/>
    <s v="Freitag"/>
    <s v=" 11:16:09"/>
    <x v="1"/>
    <m/>
    <m/>
    <m/>
    <m/>
    <m/>
    <n v="1"/>
    <m/>
    <m/>
    <m/>
    <m/>
    <m/>
    <x v="0"/>
    <m/>
    <x v="0"/>
    <m/>
    <m/>
    <x v="0"/>
    <m/>
    <m/>
  </r>
  <r>
    <d v="2024-11-14T00:00:00"/>
    <s v="Nov"/>
    <s v="Donnerstag"/>
    <s v=" 11:16:46"/>
    <x v="1"/>
    <m/>
    <n v="1"/>
    <m/>
    <m/>
    <m/>
    <m/>
    <m/>
    <m/>
    <m/>
    <m/>
    <m/>
    <x v="0"/>
    <m/>
    <x v="0"/>
    <m/>
    <m/>
    <x v="0"/>
    <m/>
    <m/>
  </r>
  <r>
    <d v="2024-11-08T00:00:00"/>
    <s v="Nov"/>
    <s v="Freitag"/>
    <s v=" 11:16:51"/>
    <x v="1"/>
    <n v="1"/>
    <m/>
    <m/>
    <m/>
    <m/>
    <m/>
    <m/>
    <m/>
    <m/>
    <m/>
    <m/>
    <x v="0"/>
    <m/>
    <x v="0"/>
    <m/>
    <m/>
    <x v="0"/>
    <m/>
    <m/>
  </r>
  <r>
    <d v="2024-11-04T00:00:00"/>
    <s v="Nov"/>
    <s v="Montag"/>
    <s v=" 11:16:59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11:17:06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11:17:06"/>
    <x v="1"/>
    <m/>
    <m/>
    <m/>
    <m/>
    <m/>
    <m/>
    <m/>
    <n v="1"/>
    <m/>
    <m/>
    <m/>
    <x v="0"/>
    <m/>
    <x v="0"/>
    <m/>
    <m/>
    <x v="0"/>
    <m/>
    <m/>
  </r>
  <r>
    <d v="2024-11-26T00:00:00"/>
    <s v="Nov"/>
    <s v="Dienstag"/>
    <s v=" 11:17:08"/>
    <x v="1"/>
    <m/>
    <n v="1"/>
    <m/>
    <m/>
    <m/>
    <m/>
    <m/>
    <m/>
    <m/>
    <m/>
    <m/>
    <x v="0"/>
    <m/>
    <x v="0"/>
    <m/>
    <m/>
    <x v="0"/>
    <m/>
    <m/>
  </r>
  <r>
    <d v="2024-11-18T00:00:00"/>
    <s v="Nov"/>
    <s v="Montag"/>
    <s v=" 11:17:15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1:17:19"/>
    <x v="1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1:17:23"/>
    <x v="1"/>
    <m/>
    <m/>
    <m/>
    <m/>
    <m/>
    <m/>
    <m/>
    <m/>
    <n v="1"/>
    <m/>
    <m/>
    <x v="0"/>
    <m/>
    <x v="0"/>
    <m/>
    <m/>
    <x v="0"/>
    <m/>
    <m/>
  </r>
  <r>
    <d v="2024-11-02T00:00:00"/>
    <s v="Nov"/>
    <s v="Samstag"/>
    <s v=" 11:17:29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17:32"/>
    <x v="1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1:17:35"/>
    <x v="1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11:17:39"/>
    <x v="1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1:17:40"/>
    <x v="1"/>
    <m/>
    <m/>
    <m/>
    <m/>
    <m/>
    <m/>
    <m/>
    <m/>
    <m/>
    <m/>
    <m/>
    <x v="0"/>
    <m/>
    <x v="0"/>
    <m/>
    <m/>
    <x v="0"/>
    <m/>
    <n v="1"/>
  </r>
  <r>
    <d v="2024-11-12T00:00:00"/>
    <s v="Nov"/>
    <s v="Dienstag"/>
    <s v=" 11:17:49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17:56"/>
    <x v="1"/>
    <m/>
    <m/>
    <m/>
    <m/>
    <m/>
    <n v="1"/>
    <m/>
    <m/>
    <m/>
    <m/>
    <m/>
    <x v="0"/>
    <m/>
    <x v="0"/>
    <m/>
    <m/>
    <x v="0"/>
    <m/>
    <m/>
  </r>
  <r>
    <d v="2024-11-13T00:00:00"/>
    <s v="Nov"/>
    <s v="Mittwoch"/>
    <s v=" 11:18:04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1:19:02"/>
    <x v="1"/>
    <m/>
    <m/>
    <m/>
    <m/>
    <m/>
    <m/>
    <m/>
    <m/>
    <m/>
    <m/>
    <m/>
    <x v="0"/>
    <m/>
    <x v="0"/>
    <m/>
    <m/>
    <x v="0"/>
    <m/>
    <n v="1"/>
  </r>
  <r>
    <d v="2024-11-11T00:00:00"/>
    <s v="Nov"/>
    <s v="Montag"/>
    <s v=" 11:19:29"/>
    <x v="1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11:19:41"/>
    <x v="1"/>
    <m/>
    <m/>
    <m/>
    <m/>
    <m/>
    <m/>
    <n v="1"/>
    <m/>
    <m/>
    <m/>
    <m/>
    <x v="0"/>
    <m/>
    <x v="0"/>
    <m/>
    <m/>
    <x v="0"/>
    <m/>
    <m/>
  </r>
  <r>
    <d v="2024-11-04T00:00:00"/>
    <s v="Nov"/>
    <s v="Montag"/>
    <s v=" 11:19:42"/>
    <x v="1"/>
    <m/>
    <m/>
    <m/>
    <m/>
    <m/>
    <m/>
    <m/>
    <m/>
    <m/>
    <m/>
    <m/>
    <x v="0"/>
    <n v="1"/>
    <x v="0"/>
    <m/>
    <m/>
    <x v="0"/>
    <m/>
    <m/>
  </r>
  <r>
    <d v="2024-11-29T00:00:00"/>
    <s v="Nov"/>
    <s v="Freitag"/>
    <s v=" 11:19:47"/>
    <x v="1"/>
    <m/>
    <m/>
    <m/>
    <m/>
    <m/>
    <m/>
    <n v="1"/>
    <m/>
    <m/>
    <m/>
    <m/>
    <x v="0"/>
    <m/>
    <x v="0"/>
    <m/>
    <m/>
    <x v="0"/>
    <m/>
    <m/>
  </r>
  <r>
    <d v="2024-11-14T00:00:00"/>
    <s v="Nov"/>
    <s v="Donnerstag"/>
    <s v=" 11:19:49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1:20:52"/>
    <x v="1"/>
    <m/>
    <m/>
    <m/>
    <m/>
    <m/>
    <m/>
    <m/>
    <m/>
    <m/>
    <m/>
    <m/>
    <x v="0"/>
    <m/>
    <x v="0"/>
    <m/>
    <m/>
    <x v="0"/>
    <m/>
    <n v="1"/>
  </r>
  <r>
    <d v="2024-11-29T00:00:00"/>
    <s v="Nov"/>
    <s v="Freitag"/>
    <s v=" 11:20:55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21:45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1:21:49"/>
    <x v="1"/>
    <m/>
    <m/>
    <m/>
    <m/>
    <m/>
    <m/>
    <m/>
    <n v="1"/>
    <m/>
    <m/>
    <m/>
    <x v="0"/>
    <m/>
    <x v="0"/>
    <m/>
    <m/>
    <x v="0"/>
    <m/>
    <m/>
  </r>
  <r>
    <d v="2024-11-18T00:00:00"/>
    <s v="Nov"/>
    <s v="Montag"/>
    <s v=" 11:21:52"/>
    <x v="1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1:22:13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1:22:29"/>
    <x v="1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1:22:30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1:23:36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1:23:51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24:28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1:25:02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1:25:02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25:12"/>
    <x v="1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11:25:50"/>
    <x v="1"/>
    <m/>
    <m/>
    <m/>
    <m/>
    <m/>
    <n v="1"/>
    <m/>
    <m/>
    <m/>
    <m/>
    <m/>
    <x v="0"/>
    <m/>
    <x v="0"/>
    <m/>
    <m/>
    <x v="0"/>
    <m/>
    <m/>
  </r>
  <r>
    <d v="2024-11-02T00:00:00"/>
    <s v="Nov"/>
    <s v="Samstag"/>
    <s v=" 11:26:30"/>
    <x v="2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26:45"/>
    <x v="1"/>
    <m/>
    <m/>
    <m/>
    <m/>
    <m/>
    <m/>
    <m/>
    <n v="1"/>
    <m/>
    <m/>
    <m/>
    <x v="0"/>
    <m/>
    <x v="0"/>
    <m/>
    <m/>
    <x v="0"/>
    <m/>
    <m/>
  </r>
  <r>
    <d v="2024-11-14T00:00:00"/>
    <s v="Nov"/>
    <s v="Donnerstag"/>
    <s v=" 11:27:05"/>
    <x v="1"/>
    <n v="1"/>
    <m/>
    <m/>
    <m/>
    <m/>
    <m/>
    <m/>
    <m/>
    <m/>
    <m/>
    <m/>
    <x v="0"/>
    <m/>
    <x v="0"/>
    <m/>
    <m/>
    <x v="0"/>
    <m/>
    <m/>
  </r>
  <r>
    <d v="2024-11-21T00:00:00"/>
    <s v="Nov"/>
    <s v="Donnerstag"/>
    <s v=" 11:27:11"/>
    <x v="1"/>
    <n v="1"/>
    <m/>
    <m/>
    <m/>
    <m/>
    <m/>
    <m/>
    <m/>
    <m/>
    <m/>
    <m/>
    <x v="0"/>
    <m/>
    <x v="0"/>
    <m/>
    <m/>
    <x v="0"/>
    <m/>
    <m/>
  </r>
  <r>
    <d v="2024-11-21T00:00:00"/>
    <s v="Nov"/>
    <s v="Donnerstag"/>
    <s v=" 11:27:16"/>
    <x v="1"/>
    <m/>
    <m/>
    <m/>
    <m/>
    <m/>
    <m/>
    <n v="1"/>
    <m/>
    <m/>
    <m/>
    <m/>
    <x v="0"/>
    <m/>
    <x v="0"/>
    <m/>
    <m/>
    <x v="0"/>
    <m/>
    <m/>
  </r>
  <r>
    <d v="2024-11-21T00:00:00"/>
    <s v="Nov"/>
    <s v="Donnerstag"/>
    <s v=" 11:27:21"/>
    <x v="1"/>
    <m/>
    <n v="1"/>
    <m/>
    <m/>
    <m/>
    <m/>
    <m/>
    <m/>
    <m/>
    <m/>
    <m/>
    <x v="0"/>
    <m/>
    <x v="0"/>
    <m/>
    <m/>
    <x v="0"/>
    <m/>
    <m/>
  </r>
  <r>
    <d v="2024-11-23T00:00:00"/>
    <s v="Nov"/>
    <s v="Samstag"/>
    <s v=" 11:27:24"/>
    <x v="2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11:27:25"/>
    <x v="1"/>
    <m/>
    <m/>
    <m/>
    <m/>
    <m/>
    <m/>
    <m/>
    <n v="1"/>
    <m/>
    <m/>
    <m/>
    <x v="0"/>
    <m/>
    <x v="0"/>
    <m/>
    <m/>
    <x v="0"/>
    <m/>
    <m/>
  </r>
  <r>
    <d v="2024-11-23T00:00:00"/>
    <s v="Nov"/>
    <s v="Samstag"/>
    <s v=" 11:27:26"/>
    <x v="2"/>
    <m/>
    <m/>
    <m/>
    <m/>
    <m/>
    <m/>
    <m/>
    <m/>
    <m/>
    <m/>
    <n v="1"/>
    <x v="0"/>
    <m/>
    <x v="0"/>
    <m/>
    <m/>
    <x v="0"/>
    <m/>
    <m/>
  </r>
  <r>
    <d v="2024-11-23T00:00:00"/>
    <s v="Nov"/>
    <s v="Samstag"/>
    <s v=" 11:27:27"/>
    <x v="2"/>
    <m/>
    <m/>
    <m/>
    <m/>
    <m/>
    <m/>
    <m/>
    <m/>
    <m/>
    <m/>
    <n v="1"/>
    <x v="0"/>
    <m/>
    <x v="0"/>
    <m/>
    <m/>
    <x v="0"/>
    <m/>
    <m/>
  </r>
  <r>
    <d v="2024-11-02T00:00:00"/>
    <s v="Nov"/>
    <s v="Samstag"/>
    <s v=" 11:27:52"/>
    <x v="2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1:28:07"/>
    <x v="1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1:28:55"/>
    <x v="1"/>
    <m/>
    <m/>
    <m/>
    <m/>
    <m/>
    <m/>
    <m/>
    <m/>
    <m/>
    <m/>
    <m/>
    <x v="0"/>
    <m/>
    <x v="0"/>
    <m/>
    <m/>
    <x v="0"/>
    <m/>
    <n v="1"/>
  </r>
  <r>
    <d v="2024-11-27T00:00:00"/>
    <s v="Nov"/>
    <s v="Mittwoch"/>
    <s v=" 11:28:58"/>
    <x v="1"/>
    <m/>
    <m/>
    <m/>
    <m/>
    <m/>
    <n v="1"/>
    <m/>
    <m/>
    <m/>
    <m/>
    <m/>
    <x v="0"/>
    <m/>
    <x v="0"/>
    <m/>
    <m/>
    <x v="0"/>
    <m/>
    <m/>
  </r>
  <r>
    <d v="2024-11-06T00:00:00"/>
    <s v="Nov"/>
    <s v="Mittwoch"/>
    <s v=" 11:29:30"/>
    <x v="1"/>
    <m/>
    <m/>
    <m/>
    <m/>
    <m/>
    <m/>
    <m/>
    <m/>
    <m/>
    <m/>
    <m/>
    <x v="0"/>
    <m/>
    <x v="0"/>
    <m/>
    <n v="1"/>
    <x v="0"/>
    <m/>
    <m/>
  </r>
  <r>
    <d v="2024-11-06T00:00:00"/>
    <s v="Nov"/>
    <s v="Mittwoch"/>
    <s v=" 11:29:50"/>
    <x v="1"/>
    <m/>
    <m/>
    <m/>
    <m/>
    <n v="1"/>
    <m/>
    <m/>
    <m/>
    <m/>
    <m/>
    <m/>
    <x v="0"/>
    <m/>
    <x v="0"/>
    <m/>
    <m/>
    <x v="0"/>
    <m/>
    <m/>
  </r>
  <r>
    <d v="2024-11-29T00:00:00"/>
    <s v="Nov"/>
    <s v="Freitag"/>
    <s v=" 11:30:43"/>
    <x v="1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1:30:48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31:16"/>
    <x v="1"/>
    <m/>
    <m/>
    <m/>
    <m/>
    <m/>
    <m/>
    <m/>
    <m/>
    <m/>
    <m/>
    <m/>
    <x v="0"/>
    <m/>
    <x v="0"/>
    <m/>
    <n v="1"/>
    <x v="0"/>
    <m/>
    <m/>
  </r>
  <r>
    <d v="2024-11-29T00:00:00"/>
    <s v="Nov"/>
    <s v="Freitag"/>
    <s v=" 11:31:18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1:32:11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1:32:19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32:19"/>
    <x v="1"/>
    <m/>
    <m/>
    <m/>
    <m/>
    <m/>
    <m/>
    <n v="1"/>
    <m/>
    <m/>
    <m/>
    <m/>
    <x v="0"/>
    <m/>
    <x v="0"/>
    <m/>
    <m/>
    <x v="0"/>
    <m/>
    <m/>
  </r>
  <r>
    <d v="2024-11-28T00:00:00"/>
    <s v="Nov"/>
    <s v="Donnerstag"/>
    <s v=" 11:32:21"/>
    <x v="1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1:32:39"/>
    <x v="1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1:34:24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35:43"/>
    <x v="2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1:35:52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1:36:04"/>
    <x v="1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1:36:40"/>
    <x v="1"/>
    <m/>
    <m/>
    <m/>
    <m/>
    <m/>
    <n v="1"/>
    <m/>
    <m/>
    <m/>
    <m/>
    <m/>
    <x v="0"/>
    <m/>
    <x v="0"/>
    <m/>
    <m/>
    <x v="0"/>
    <m/>
    <m/>
  </r>
  <r>
    <d v="2024-11-02T00:00:00"/>
    <s v="Nov"/>
    <s v="Samstag"/>
    <s v=" 11:37:16"/>
    <x v="2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1:37:34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1:37:50"/>
    <x v="1"/>
    <m/>
    <m/>
    <m/>
    <m/>
    <m/>
    <n v="1"/>
    <m/>
    <m/>
    <m/>
    <m/>
    <m/>
    <x v="0"/>
    <m/>
    <x v="0"/>
    <m/>
    <m/>
    <x v="0"/>
    <m/>
    <m/>
  </r>
  <r>
    <d v="2024-11-13T00:00:00"/>
    <s v="Nov"/>
    <s v="Mittwoch"/>
    <s v=" 11:38:01"/>
    <x v="1"/>
    <m/>
    <m/>
    <m/>
    <n v="1"/>
    <m/>
    <m/>
    <m/>
    <m/>
    <m/>
    <m/>
    <m/>
    <x v="0"/>
    <m/>
    <x v="0"/>
    <m/>
    <m/>
    <x v="0"/>
    <m/>
    <m/>
  </r>
  <r>
    <d v="2024-11-13T00:00:00"/>
    <s v="Nov"/>
    <s v="Mittwoch"/>
    <s v=" 11:38:02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1:38:49"/>
    <x v="1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1:39:11"/>
    <x v="1"/>
    <m/>
    <m/>
    <m/>
    <m/>
    <m/>
    <n v="1"/>
    <m/>
    <m/>
    <m/>
    <m/>
    <m/>
    <x v="0"/>
    <m/>
    <x v="0"/>
    <m/>
    <m/>
    <x v="0"/>
    <m/>
    <m/>
  </r>
  <r>
    <d v="2024-11-09T00:00:00"/>
    <s v="Nov"/>
    <s v="Samstag"/>
    <s v=" 11:39:11"/>
    <x v="2"/>
    <m/>
    <m/>
    <m/>
    <m/>
    <m/>
    <m/>
    <n v="1"/>
    <m/>
    <m/>
    <m/>
    <m/>
    <x v="0"/>
    <m/>
    <x v="0"/>
    <m/>
    <m/>
    <x v="0"/>
    <m/>
    <m/>
  </r>
  <r>
    <d v="2024-11-07T00:00:00"/>
    <s v="Nov"/>
    <s v="Donnerstag"/>
    <s v=" 11:39:13"/>
    <x v="1"/>
    <m/>
    <m/>
    <m/>
    <m/>
    <m/>
    <m/>
    <m/>
    <m/>
    <m/>
    <n v="1"/>
    <m/>
    <x v="0"/>
    <m/>
    <x v="0"/>
    <m/>
    <m/>
    <x v="0"/>
    <m/>
    <m/>
  </r>
  <r>
    <d v="2024-11-11T00:00:00"/>
    <s v="Nov"/>
    <s v="Montag"/>
    <s v=" 11:39:17"/>
    <x v="1"/>
    <n v="1"/>
    <m/>
    <m/>
    <m/>
    <m/>
    <m/>
    <m/>
    <m/>
    <m/>
    <m/>
    <m/>
    <x v="0"/>
    <m/>
    <x v="0"/>
    <m/>
    <m/>
    <x v="0"/>
    <m/>
    <m/>
  </r>
  <r>
    <d v="2024-11-29T00:00:00"/>
    <s v="Nov"/>
    <s v="Freitag"/>
    <s v=" 11:39:50"/>
    <x v="1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1:40:03"/>
    <x v="1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1:40:25"/>
    <x v="1"/>
    <m/>
    <m/>
    <m/>
    <m/>
    <m/>
    <m/>
    <m/>
    <n v="1"/>
    <m/>
    <m/>
    <m/>
    <x v="0"/>
    <m/>
    <x v="0"/>
    <m/>
    <m/>
    <x v="0"/>
    <m/>
    <m/>
  </r>
  <r>
    <d v="2024-11-02T00:00:00"/>
    <s v="Nov"/>
    <s v="Samstag"/>
    <s v=" 11:40:40"/>
    <x v="2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1:40:44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1:41:08"/>
    <x v="1"/>
    <m/>
    <m/>
    <m/>
    <m/>
    <m/>
    <n v="1"/>
    <m/>
    <m/>
    <m/>
    <m/>
    <m/>
    <x v="0"/>
    <m/>
    <x v="0"/>
    <m/>
    <m/>
    <x v="0"/>
    <m/>
    <m/>
  </r>
  <r>
    <d v="2024-11-21T00:00:00"/>
    <s v="Nov"/>
    <s v="Donnerstag"/>
    <s v=" 11:41:11"/>
    <x v="1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1:41:51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1:41:59"/>
    <x v="1"/>
    <n v="1"/>
    <m/>
    <m/>
    <m/>
    <m/>
    <m/>
    <m/>
    <m/>
    <m/>
    <m/>
    <m/>
    <x v="0"/>
    <m/>
    <x v="0"/>
    <m/>
    <m/>
    <x v="0"/>
    <m/>
    <m/>
  </r>
  <r>
    <d v="2024-11-21T00:00:00"/>
    <s v="Nov"/>
    <s v="Donnerstag"/>
    <s v=" 11:42:21"/>
    <x v="1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1:42:30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1:42:31"/>
    <x v="1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11:43:40"/>
    <x v="1"/>
    <m/>
    <m/>
    <m/>
    <m/>
    <m/>
    <m/>
    <m/>
    <m/>
    <m/>
    <m/>
    <m/>
    <x v="0"/>
    <m/>
    <x v="0"/>
    <m/>
    <m/>
    <x v="0"/>
    <m/>
    <n v="1"/>
  </r>
  <r>
    <d v="2024-11-04T00:00:00"/>
    <s v="Nov"/>
    <s v="Montag"/>
    <s v=" 11:44:15"/>
    <x v="1"/>
    <m/>
    <m/>
    <m/>
    <m/>
    <m/>
    <m/>
    <m/>
    <m/>
    <n v="1"/>
    <m/>
    <m/>
    <x v="0"/>
    <m/>
    <x v="0"/>
    <m/>
    <m/>
    <x v="0"/>
    <m/>
    <m/>
  </r>
  <r>
    <d v="2024-11-02T00:00:00"/>
    <s v="Nov"/>
    <s v="Samstag"/>
    <s v=" 11:44:32"/>
    <x v="2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1:44:58"/>
    <x v="1"/>
    <m/>
    <n v="1"/>
    <m/>
    <m/>
    <m/>
    <m/>
    <m/>
    <m/>
    <m/>
    <m/>
    <m/>
    <x v="0"/>
    <m/>
    <x v="0"/>
    <m/>
    <m/>
    <x v="0"/>
    <m/>
    <m/>
  </r>
  <r>
    <d v="2024-11-22T00:00:00"/>
    <s v="Nov"/>
    <s v="Freitag"/>
    <s v=" 11:45:37"/>
    <x v="1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1:45:40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1:45:58"/>
    <x v="1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1:46:14"/>
    <x v="1"/>
    <m/>
    <m/>
    <m/>
    <m/>
    <m/>
    <m/>
    <m/>
    <m/>
    <n v="1"/>
    <m/>
    <m/>
    <x v="0"/>
    <m/>
    <x v="0"/>
    <m/>
    <m/>
    <x v="0"/>
    <m/>
    <m/>
  </r>
  <r>
    <d v="2024-11-16T00:00:00"/>
    <s v="Nov"/>
    <s v="Samstag"/>
    <s v=" 11:46:15"/>
    <x v="2"/>
    <m/>
    <m/>
    <m/>
    <m/>
    <m/>
    <m/>
    <m/>
    <m/>
    <m/>
    <m/>
    <m/>
    <x v="0"/>
    <m/>
    <x v="0"/>
    <n v="1"/>
    <m/>
    <x v="0"/>
    <m/>
    <m/>
  </r>
  <r>
    <d v="2024-11-12T00:00:00"/>
    <s v="Nov"/>
    <s v="Dienstag"/>
    <s v=" 11:46:30"/>
    <x v="1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1:46:31"/>
    <x v="1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46:34"/>
    <x v="2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47:29"/>
    <x v="2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47:30"/>
    <x v="2"/>
    <m/>
    <m/>
    <m/>
    <m/>
    <m/>
    <m/>
    <m/>
    <m/>
    <n v="1"/>
    <m/>
    <m/>
    <x v="0"/>
    <m/>
    <x v="0"/>
    <m/>
    <m/>
    <x v="0"/>
    <m/>
    <m/>
  </r>
  <r>
    <d v="2024-11-30T00:00:00"/>
    <s v="Nov"/>
    <s v="Samstag"/>
    <s v=" 11:47:35"/>
    <x v="2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11:47:46"/>
    <x v="1"/>
    <m/>
    <m/>
    <m/>
    <m/>
    <m/>
    <m/>
    <n v="1"/>
    <m/>
    <m/>
    <m/>
    <m/>
    <x v="0"/>
    <m/>
    <x v="0"/>
    <m/>
    <m/>
    <x v="0"/>
    <m/>
    <m/>
  </r>
  <r>
    <d v="2024-11-15T00:00:00"/>
    <s v="Nov"/>
    <s v="Freitag"/>
    <s v=" 11:47:57"/>
    <x v="1"/>
    <n v="1"/>
    <m/>
    <m/>
    <m/>
    <m/>
    <m/>
    <m/>
    <m/>
    <m/>
    <m/>
    <m/>
    <x v="0"/>
    <m/>
    <x v="0"/>
    <m/>
    <m/>
    <x v="0"/>
    <m/>
    <m/>
  </r>
  <r>
    <d v="2024-11-26T00:00:00"/>
    <s v="Nov"/>
    <s v="Dienstag"/>
    <s v=" 11:49:55"/>
    <x v="1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1:50:11"/>
    <x v="1"/>
    <m/>
    <m/>
    <m/>
    <m/>
    <m/>
    <n v="1"/>
    <m/>
    <m/>
    <m/>
    <m/>
    <m/>
    <x v="0"/>
    <m/>
    <x v="0"/>
    <m/>
    <m/>
    <x v="0"/>
    <m/>
    <m/>
  </r>
  <r>
    <d v="2024-11-07T00:00:00"/>
    <s v="Nov"/>
    <s v="Donnerstag"/>
    <s v=" 11:50:27"/>
    <x v="1"/>
    <m/>
    <m/>
    <m/>
    <m/>
    <m/>
    <n v="1"/>
    <m/>
    <m/>
    <m/>
    <m/>
    <m/>
    <x v="0"/>
    <m/>
    <x v="0"/>
    <m/>
    <m/>
    <x v="0"/>
    <m/>
    <m/>
  </r>
  <r>
    <d v="2024-11-18T00:00:00"/>
    <s v="Nov"/>
    <s v="Montag"/>
    <s v=" 11:50:59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52:16"/>
    <x v="1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1:52:18"/>
    <x v="1"/>
    <m/>
    <m/>
    <m/>
    <m/>
    <m/>
    <m/>
    <m/>
    <n v="1"/>
    <m/>
    <m/>
    <m/>
    <x v="0"/>
    <m/>
    <x v="0"/>
    <m/>
    <m/>
    <x v="0"/>
    <m/>
    <m/>
  </r>
  <r>
    <d v="2024-11-16T00:00:00"/>
    <s v="Nov"/>
    <s v="Samstag"/>
    <s v=" 11:52:35"/>
    <x v="2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11:52:43"/>
    <x v="1"/>
    <n v="1"/>
    <m/>
    <m/>
    <m/>
    <m/>
    <m/>
    <m/>
    <m/>
    <m/>
    <m/>
    <m/>
    <x v="0"/>
    <m/>
    <x v="0"/>
    <m/>
    <m/>
    <x v="0"/>
    <m/>
    <m/>
  </r>
  <r>
    <d v="2024-11-25T00:00:00"/>
    <s v="Nov"/>
    <s v="Montag"/>
    <s v=" 11:53:11"/>
    <x v="1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1:53:54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1:54:22"/>
    <x v="1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1:54:27"/>
    <x v="1"/>
    <m/>
    <m/>
    <m/>
    <m/>
    <m/>
    <n v="1"/>
    <m/>
    <m/>
    <m/>
    <m/>
    <m/>
    <x v="0"/>
    <m/>
    <x v="0"/>
    <m/>
    <m/>
    <x v="0"/>
    <m/>
    <m/>
  </r>
  <r>
    <d v="2024-11-23T00:00:00"/>
    <s v="Nov"/>
    <s v="Samstag"/>
    <s v=" 11:54:31"/>
    <x v="2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1:54:32"/>
    <x v="2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1:55:08"/>
    <x v="1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1:55:39"/>
    <x v="1"/>
    <m/>
    <m/>
    <m/>
    <m/>
    <m/>
    <m/>
    <m/>
    <m/>
    <m/>
    <m/>
    <n v="1"/>
    <x v="0"/>
    <m/>
    <x v="0"/>
    <m/>
    <m/>
    <x v="0"/>
    <m/>
    <m/>
  </r>
  <r>
    <d v="2024-11-18T00:00:00"/>
    <s v="Nov"/>
    <s v="Montag"/>
    <s v=" 11:55:39"/>
    <x v="1"/>
    <m/>
    <m/>
    <m/>
    <m/>
    <m/>
    <m/>
    <m/>
    <m/>
    <m/>
    <m/>
    <n v="1"/>
    <x v="0"/>
    <m/>
    <x v="0"/>
    <m/>
    <m/>
    <x v="0"/>
    <m/>
    <m/>
  </r>
  <r>
    <d v="2024-11-29T00:00:00"/>
    <s v="Nov"/>
    <s v="Freitag"/>
    <s v=" 11:56:15"/>
    <x v="1"/>
    <m/>
    <m/>
    <m/>
    <m/>
    <m/>
    <m/>
    <m/>
    <n v="1"/>
    <m/>
    <m/>
    <m/>
    <x v="0"/>
    <m/>
    <x v="0"/>
    <m/>
    <m/>
    <x v="0"/>
    <m/>
    <m/>
  </r>
  <r>
    <d v="2024-11-05T00:00:00"/>
    <s v="Nov"/>
    <s v="Dienstag"/>
    <s v=" 11:56:43"/>
    <x v="1"/>
    <m/>
    <m/>
    <m/>
    <n v="1"/>
    <m/>
    <m/>
    <m/>
    <m/>
    <m/>
    <m/>
    <m/>
    <x v="0"/>
    <m/>
    <x v="0"/>
    <m/>
    <m/>
    <x v="0"/>
    <m/>
    <m/>
  </r>
  <r>
    <d v="2024-11-06T00:00:00"/>
    <s v="Nov"/>
    <s v="Mittwoch"/>
    <s v=" 11:56:44"/>
    <x v="1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1:56:47"/>
    <x v="1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1:56:55"/>
    <x v="1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1:57:06"/>
    <x v="1"/>
    <m/>
    <m/>
    <m/>
    <m/>
    <m/>
    <n v="1"/>
    <m/>
    <m/>
    <m/>
    <m/>
    <m/>
    <x v="0"/>
    <m/>
    <x v="0"/>
    <m/>
    <m/>
    <x v="0"/>
    <m/>
    <m/>
  </r>
  <r>
    <d v="2024-11-13T00:00:00"/>
    <s v="Nov"/>
    <s v="Mittwoch"/>
    <s v=" 11:57:09"/>
    <x v="1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1:57:17"/>
    <x v="1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1:57:19"/>
    <x v="1"/>
    <n v="1"/>
    <m/>
    <m/>
    <m/>
    <m/>
    <m/>
    <m/>
    <m/>
    <m/>
    <m/>
    <m/>
    <x v="0"/>
    <m/>
    <x v="0"/>
    <m/>
    <m/>
    <x v="0"/>
    <m/>
    <m/>
  </r>
  <r>
    <d v="2024-11-01T00:00:00"/>
    <s v="Nov"/>
    <s v="Freitag"/>
    <s v=" 11:57:20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1:57:44"/>
    <x v="1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1:57:46"/>
    <x v="1"/>
    <m/>
    <m/>
    <m/>
    <m/>
    <m/>
    <m/>
    <m/>
    <m/>
    <n v="1"/>
    <m/>
    <m/>
    <x v="0"/>
    <m/>
    <x v="0"/>
    <m/>
    <m/>
    <x v="0"/>
    <m/>
    <m/>
  </r>
  <r>
    <d v="2024-11-16T00:00:00"/>
    <s v="Nov"/>
    <s v="Samstag"/>
    <s v=" 11:57:56"/>
    <x v="2"/>
    <m/>
    <m/>
    <m/>
    <m/>
    <m/>
    <m/>
    <m/>
    <m/>
    <m/>
    <m/>
    <m/>
    <x v="0"/>
    <m/>
    <x v="0"/>
    <m/>
    <m/>
    <x v="0"/>
    <n v="1"/>
    <m/>
  </r>
  <r>
    <d v="2024-11-13T00:00:00"/>
    <s v="Nov"/>
    <s v="Mittwoch"/>
    <s v=" 11:59:23"/>
    <x v="1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1:59:24"/>
    <x v="1"/>
    <n v="1"/>
    <m/>
    <m/>
    <m/>
    <m/>
    <m/>
    <m/>
    <m/>
    <m/>
    <m/>
    <m/>
    <x v="0"/>
    <m/>
    <x v="0"/>
    <m/>
    <m/>
    <x v="0"/>
    <m/>
    <m/>
  </r>
  <r>
    <d v="2024-11-29T00:00:00"/>
    <s v="Nov"/>
    <s v="Freitag"/>
    <s v=" 11:59:34"/>
    <x v="1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1:59:40"/>
    <x v="1"/>
    <m/>
    <m/>
    <m/>
    <m/>
    <m/>
    <m/>
    <m/>
    <n v="1"/>
    <m/>
    <m/>
    <m/>
    <x v="0"/>
    <m/>
    <x v="0"/>
    <m/>
    <m/>
    <x v="0"/>
    <m/>
    <m/>
  </r>
  <r>
    <d v="2024-11-22T00:00:00"/>
    <s v="Nov"/>
    <s v="Freitag"/>
    <s v=" 11:59:50"/>
    <x v="1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1:59:53"/>
    <x v="1"/>
    <m/>
    <m/>
    <m/>
    <m/>
    <m/>
    <m/>
    <m/>
    <n v="1"/>
    <m/>
    <m/>
    <m/>
    <x v="0"/>
    <m/>
    <x v="0"/>
    <m/>
    <m/>
    <x v="0"/>
    <m/>
    <m/>
  </r>
  <r>
    <d v="2024-11-09T00:00:00"/>
    <s v="Nov"/>
    <s v="Samstag"/>
    <s v=" 11:59:55"/>
    <x v="2"/>
    <m/>
    <m/>
    <m/>
    <n v="1"/>
    <m/>
    <m/>
    <m/>
    <m/>
    <m/>
    <m/>
    <m/>
    <x v="0"/>
    <m/>
    <x v="0"/>
    <m/>
    <m/>
    <x v="0"/>
    <m/>
    <m/>
  </r>
  <r>
    <d v="2024-11-09T00:00:00"/>
    <s v="Nov"/>
    <s v="Samstag"/>
    <s v=" 11:59:56"/>
    <x v="2"/>
    <m/>
    <m/>
    <m/>
    <n v="1"/>
    <m/>
    <m/>
    <m/>
    <m/>
    <m/>
    <m/>
    <m/>
    <x v="0"/>
    <m/>
    <x v="0"/>
    <m/>
    <m/>
    <x v="0"/>
    <m/>
    <m/>
  </r>
  <r>
    <d v="2024-11-09T00:00:00"/>
    <s v="Nov"/>
    <s v="Samstag"/>
    <s v=" 12:00:00"/>
    <x v="2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2:00:29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2:00:35"/>
    <x v="0"/>
    <m/>
    <m/>
    <m/>
    <n v="1"/>
    <m/>
    <m/>
    <m/>
    <m/>
    <m/>
    <m/>
    <m/>
    <x v="0"/>
    <m/>
    <x v="0"/>
    <m/>
    <m/>
    <x v="0"/>
    <m/>
    <m/>
  </r>
  <r>
    <d v="2024-11-06T00:00:00"/>
    <s v="Nov"/>
    <s v="Mittwoch"/>
    <s v=" 12:01:10"/>
    <x v="0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2:01:42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2:02:40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2:03:25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2:04:30"/>
    <x v="0"/>
    <m/>
    <m/>
    <m/>
    <m/>
    <m/>
    <m/>
    <m/>
    <m/>
    <m/>
    <m/>
    <m/>
    <x v="0"/>
    <m/>
    <x v="0"/>
    <m/>
    <m/>
    <x v="0"/>
    <m/>
    <n v="1"/>
  </r>
  <r>
    <d v="2024-11-19T00:00:00"/>
    <s v="Nov"/>
    <s v="Dienstag"/>
    <s v=" 12:04:57"/>
    <x v="0"/>
    <m/>
    <m/>
    <m/>
    <m/>
    <m/>
    <m/>
    <m/>
    <m/>
    <m/>
    <m/>
    <m/>
    <x v="0"/>
    <m/>
    <x v="0"/>
    <m/>
    <m/>
    <x v="0"/>
    <m/>
    <n v="1"/>
  </r>
  <r>
    <d v="2024-11-27T00:00:00"/>
    <s v="Nov"/>
    <s v="Mittwoch"/>
    <s v=" 12:04:57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2:05:38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2:05:39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2:05:41"/>
    <x v="0"/>
    <m/>
    <m/>
    <m/>
    <m/>
    <m/>
    <m/>
    <n v="1"/>
    <m/>
    <m/>
    <m/>
    <m/>
    <x v="0"/>
    <m/>
    <x v="0"/>
    <m/>
    <m/>
    <x v="0"/>
    <m/>
    <m/>
  </r>
  <r>
    <d v="2024-11-12T00:00:00"/>
    <s v="Nov"/>
    <s v="Dienstag"/>
    <s v=" 12:05:42"/>
    <x v="0"/>
    <m/>
    <m/>
    <m/>
    <m/>
    <m/>
    <m/>
    <n v="1"/>
    <m/>
    <m/>
    <m/>
    <m/>
    <x v="0"/>
    <m/>
    <x v="0"/>
    <m/>
    <m/>
    <x v="0"/>
    <m/>
    <m/>
  </r>
  <r>
    <d v="2024-11-05T00:00:00"/>
    <s v="Nov"/>
    <s v="Dienstag"/>
    <s v=" 12:06:04"/>
    <x v="0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2:06:09"/>
    <x v="0"/>
    <n v="1"/>
    <m/>
    <m/>
    <m/>
    <m/>
    <m/>
    <m/>
    <m/>
    <m/>
    <m/>
    <m/>
    <x v="0"/>
    <m/>
    <x v="0"/>
    <m/>
    <m/>
    <x v="0"/>
    <m/>
    <m/>
  </r>
  <r>
    <d v="2024-11-20T00:00:00"/>
    <s v="Nov"/>
    <s v="Mittwoch"/>
    <s v=" 12:06:12"/>
    <x v="0"/>
    <m/>
    <m/>
    <m/>
    <m/>
    <m/>
    <n v="1"/>
    <m/>
    <m/>
    <m/>
    <m/>
    <m/>
    <x v="0"/>
    <m/>
    <x v="0"/>
    <m/>
    <m/>
    <x v="0"/>
    <m/>
    <m/>
  </r>
  <r>
    <d v="2024-11-18T00:00:00"/>
    <s v="Nov"/>
    <s v="Montag"/>
    <s v=" 12:06:49"/>
    <x v="0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2:08:48"/>
    <x v="0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2:08:56"/>
    <x v="0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2:09:41"/>
    <x v="0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2:10:06"/>
    <x v="0"/>
    <m/>
    <m/>
    <n v="1"/>
    <m/>
    <m/>
    <m/>
    <m/>
    <m/>
    <m/>
    <m/>
    <m/>
    <x v="0"/>
    <m/>
    <x v="0"/>
    <m/>
    <m/>
    <x v="0"/>
    <m/>
    <m/>
  </r>
  <r>
    <d v="2024-11-20T00:00:00"/>
    <s v="Nov"/>
    <s v="Mittwoch"/>
    <s v=" 12:10:18"/>
    <x v="0"/>
    <m/>
    <m/>
    <m/>
    <m/>
    <m/>
    <n v="1"/>
    <m/>
    <m/>
    <m/>
    <m/>
    <m/>
    <x v="0"/>
    <m/>
    <x v="0"/>
    <m/>
    <m/>
    <x v="0"/>
    <m/>
    <m/>
  </r>
  <r>
    <d v="2024-11-04T00:00:00"/>
    <s v="Nov"/>
    <s v="Montag"/>
    <s v=" 12:10:19"/>
    <x v="0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2:10:27"/>
    <x v="2"/>
    <m/>
    <m/>
    <m/>
    <m/>
    <m/>
    <m/>
    <m/>
    <m/>
    <m/>
    <m/>
    <n v="1"/>
    <x v="0"/>
    <m/>
    <x v="0"/>
    <m/>
    <m/>
    <x v="0"/>
    <m/>
    <m/>
  </r>
  <r>
    <d v="2024-11-01T00:00:00"/>
    <s v="Nov"/>
    <s v="Freitag"/>
    <s v=" 12:11:31"/>
    <x v="0"/>
    <m/>
    <m/>
    <m/>
    <m/>
    <m/>
    <m/>
    <m/>
    <m/>
    <m/>
    <m/>
    <m/>
    <x v="0"/>
    <m/>
    <x v="0"/>
    <m/>
    <m/>
    <x v="0"/>
    <m/>
    <n v="1"/>
  </r>
  <r>
    <d v="2024-11-29T00:00:00"/>
    <s v="Nov"/>
    <s v="Freitag"/>
    <s v=" 12:11:43"/>
    <x v="0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2:11:45"/>
    <x v="0"/>
    <m/>
    <m/>
    <m/>
    <m/>
    <m/>
    <m/>
    <m/>
    <n v="1"/>
    <m/>
    <m/>
    <m/>
    <x v="0"/>
    <m/>
    <x v="0"/>
    <m/>
    <m/>
    <x v="0"/>
    <m/>
    <m/>
  </r>
  <r>
    <d v="2024-11-25T00:00:00"/>
    <s v="Nov"/>
    <s v="Montag"/>
    <s v=" 12:11:46"/>
    <x v="0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2:11:48"/>
    <x v="0"/>
    <n v="1"/>
    <m/>
    <m/>
    <m/>
    <m/>
    <m/>
    <m/>
    <m/>
    <m/>
    <m/>
    <m/>
    <x v="0"/>
    <m/>
    <x v="0"/>
    <m/>
    <m/>
    <x v="0"/>
    <m/>
    <m/>
  </r>
  <r>
    <d v="2024-11-15T00:00:00"/>
    <s v="Nov"/>
    <s v="Freitag"/>
    <s v=" 12:12:05"/>
    <x v="0"/>
    <m/>
    <m/>
    <m/>
    <m/>
    <m/>
    <m/>
    <n v="1"/>
    <m/>
    <m/>
    <m/>
    <m/>
    <x v="0"/>
    <m/>
    <x v="0"/>
    <m/>
    <m/>
    <x v="0"/>
    <m/>
    <m/>
  </r>
  <r>
    <d v="2024-11-28T00:00:00"/>
    <s v="Nov"/>
    <s v="Donnerstag"/>
    <s v=" 12:12:08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2:12:19"/>
    <x v="0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2:12:20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2:13:15"/>
    <x v="0"/>
    <m/>
    <m/>
    <m/>
    <m/>
    <m/>
    <m/>
    <m/>
    <m/>
    <m/>
    <m/>
    <m/>
    <x v="0"/>
    <m/>
    <x v="0"/>
    <m/>
    <m/>
    <x v="0"/>
    <m/>
    <n v="1"/>
  </r>
  <r>
    <d v="2024-11-28T00:00:00"/>
    <s v="Nov"/>
    <s v="Donnerstag"/>
    <s v=" 12:13:17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2:15:06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2:16:23"/>
    <x v="0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12:16:56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2:17:12"/>
    <x v="0"/>
    <m/>
    <m/>
    <m/>
    <m/>
    <m/>
    <m/>
    <m/>
    <m/>
    <m/>
    <m/>
    <m/>
    <x v="0"/>
    <m/>
    <x v="0"/>
    <m/>
    <m/>
    <x v="0"/>
    <m/>
    <n v="1"/>
  </r>
  <r>
    <d v="2024-11-02T00:00:00"/>
    <s v="Nov"/>
    <s v="Samstag"/>
    <s v=" 12:17:17"/>
    <x v="2"/>
    <m/>
    <m/>
    <m/>
    <n v="1"/>
    <m/>
    <m/>
    <m/>
    <m/>
    <m/>
    <m/>
    <m/>
    <x v="0"/>
    <m/>
    <x v="0"/>
    <m/>
    <m/>
    <x v="0"/>
    <m/>
    <m/>
  </r>
  <r>
    <d v="2024-11-02T00:00:00"/>
    <s v="Nov"/>
    <s v="Samstag"/>
    <s v=" 12:17:19"/>
    <x v="2"/>
    <m/>
    <m/>
    <m/>
    <m/>
    <m/>
    <n v="1"/>
    <m/>
    <m/>
    <m/>
    <m/>
    <m/>
    <x v="0"/>
    <m/>
    <x v="0"/>
    <m/>
    <m/>
    <x v="0"/>
    <m/>
    <m/>
  </r>
  <r>
    <d v="2024-11-05T00:00:00"/>
    <s v="Nov"/>
    <s v="Dienstag"/>
    <s v=" 12:17:36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2:17:45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2:17:46"/>
    <x v="0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2:18:26"/>
    <x v="0"/>
    <n v="1"/>
    <m/>
    <m/>
    <m/>
    <m/>
    <m/>
    <m/>
    <m/>
    <m/>
    <m/>
    <m/>
    <x v="0"/>
    <m/>
    <x v="0"/>
    <m/>
    <m/>
    <x v="0"/>
    <m/>
    <m/>
  </r>
  <r>
    <d v="2024-11-27T00:00:00"/>
    <s v="Nov"/>
    <s v="Mittwoch"/>
    <s v=" 12:18:33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2:18:40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2:18:42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2:20:01"/>
    <x v="0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2:20:02"/>
    <x v="0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2:20:43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2:20:52"/>
    <x v="0"/>
    <m/>
    <m/>
    <m/>
    <m/>
    <m/>
    <m/>
    <m/>
    <n v="1"/>
    <m/>
    <m/>
    <m/>
    <x v="0"/>
    <m/>
    <x v="0"/>
    <m/>
    <m/>
    <x v="0"/>
    <m/>
    <m/>
  </r>
  <r>
    <d v="2024-11-30T00:00:00"/>
    <s v="Nov"/>
    <s v="Samstag"/>
    <s v=" 12:20:57"/>
    <x v="2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2:21:11"/>
    <x v="0"/>
    <m/>
    <m/>
    <m/>
    <m/>
    <m/>
    <m/>
    <m/>
    <m/>
    <m/>
    <m/>
    <m/>
    <x v="0"/>
    <m/>
    <x v="0"/>
    <m/>
    <m/>
    <x v="0"/>
    <m/>
    <n v="1"/>
  </r>
  <r>
    <d v="2024-11-27T00:00:00"/>
    <s v="Nov"/>
    <s v="Mittwoch"/>
    <s v=" 12:21:13"/>
    <x v="0"/>
    <m/>
    <m/>
    <m/>
    <m/>
    <m/>
    <n v="1"/>
    <m/>
    <m/>
    <m/>
    <m/>
    <m/>
    <x v="0"/>
    <m/>
    <x v="0"/>
    <m/>
    <m/>
    <x v="0"/>
    <m/>
    <m/>
  </r>
  <r>
    <d v="2024-11-30T00:00:00"/>
    <s v="Nov"/>
    <s v="Samstag"/>
    <s v=" 12:21:50"/>
    <x v="2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2:22:08"/>
    <x v="0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2:22:21"/>
    <x v="0"/>
    <m/>
    <m/>
    <m/>
    <m/>
    <m/>
    <m/>
    <m/>
    <m/>
    <m/>
    <m/>
    <m/>
    <x v="0"/>
    <m/>
    <x v="0"/>
    <m/>
    <m/>
    <x v="0"/>
    <m/>
    <n v="1"/>
  </r>
  <r>
    <d v="2024-11-26T00:00:00"/>
    <s v="Nov"/>
    <s v="Dienstag"/>
    <s v=" 12:23:33"/>
    <x v="0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2:24:21"/>
    <x v="2"/>
    <m/>
    <m/>
    <m/>
    <m/>
    <m/>
    <m/>
    <m/>
    <m/>
    <m/>
    <m/>
    <m/>
    <x v="0"/>
    <m/>
    <x v="0"/>
    <n v="1"/>
    <m/>
    <x v="0"/>
    <m/>
    <m/>
  </r>
  <r>
    <d v="2024-11-29T00:00:00"/>
    <s v="Nov"/>
    <s v="Freitag"/>
    <s v=" 12:25:07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2:25:16"/>
    <x v="0"/>
    <m/>
    <m/>
    <m/>
    <m/>
    <m/>
    <m/>
    <m/>
    <m/>
    <n v="1"/>
    <m/>
    <m/>
    <x v="0"/>
    <m/>
    <x v="0"/>
    <m/>
    <m/>
    <x v="0"/>
    <m/>
    <m/>
  </r>
  <r>
    <d v="2024-11-23T00:00:00"/>
    <s v="Nov"/>
    <s v="Samstag"/>
    <s v=" 12:26:12"/>
    <x v="2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2:26:34"/>
    <x v="0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2:27:21"/>
    <x v="0"/>
    <m/>
    <m/>
    <m/>
    <m/>
    <m/>
    <m/>
    <m/>
    <m/>
    <m/>
    <m/>
    <m/>
    <x v="0"/>
    <m/>
    <x v="0"/>
    <m/>
    <m/>
    <x v="0"/>
    <m/>
    <n v="1"/>
  </r>
  <r>
    <d v="2024-11-25T00:00:00"/>
    <s v="Nov"/>
    <s v="Montag"/>
    <s v=" 12:27:22"/>
    <x v="0"/>
    <m/>
    <m/>
    <m/>
    <m/>
    <m/>
    <m/>
    <m/>
    <m/>
    <m/>
    <m/>
    <m/>
    <x v="0"/>
    <m/>
    <x v="0"/>
    <m/>
    <m/>
    <x v="0"/>
    <m/>
    <n v="1"/>
  </r>
  <r>
    <d v="2024-11-25T00:00:00"/>
    <s v="Nov"/>
    <s v="Montag"/>
    <s v=" 12:27:55"/>
    <x v="0"/>
    <m/>
    <m/>
    <m/>
    <m/>
    <m/>
    <m/>
    <m/>
    <m/>
    <m/>
    <m/>
    <m/>
    <x v="0"/>
    <m/>
    <x v="0"/>
    <m/>
    <m/>
    <x v="0"/>
    <m/>
    <n v="1"/>
  </r>
  <r>
    <d v="2024-11-11T00:00:00"/>
    <s v="Nov"/>
    <s v="Montag"/>
    <s v=" 12:28:19"/>
    <x v="0"/>
    <m/>
    <m/>
    <m/>
    <n v="1"/>
    <m/>
    <m/>
    <m/>
    <m/>
    <m/>
    <m/>
    <m/>
    <x v="0"/>
    <m/>
    <x v="0"/>
    <m/>
    <m/>
    <x v="0"/>
    <m/>
    <m/>
  </r>
  <r>
    <d v="2024-11-14T00:00:00"/>
    <s v="Nov"/>
    <s v="Donnerstag"/>
    <s v=" 12:29:46"/>
    <x v="0"/>
    <m/>
    <m/>
    <m/>
    <m/>
    <m/>
    <n v="1"/>
    <m/>
    <m/>
    <m/>
    <m/>
    <m/>
    <x v="0"/>
    <m/>
    <x v="0"/>
    <m/>
    <m/>
    <x v="0"/>
    <m/>
    <m/>
  </r>
  <r>
    <d v="2024-11-14T00:00:00"/>
    <s v="Nov"/>
    <s v="Donnerstag"/>
    <s v=" 12:29:52"/>
    <x v="0"/>
    <m/>
    <m/>
    <m/>
    <m/>
    <m/>
    <m/>
    <m/>
    <m/>
    <m/>
    <m/>
    <m/>
    <x v="0"/>
    <m/>
    <x v="0"/>
    <m/>
    <m/>
    <x v="0"/>
    <n v="1"/>
    <m/>
  </r>
  <r>
    <d v="2024-11-11T00:00:00"/>
    <s v="Nov"/>
    <s v="Montag"/>
    <s v=" 12:30:18"/>
    <x v="0"/>
    <n v="1"/>
    <m/>
    <m/>
    <m/>
    <m/>
    <m/>
    <m/>
    <m/>
    <m/>
    <m/>
    <m/>
    <x v="0"/>
    <m/>
    <x v="0"/>
    <m/>
    <m/>
    <x v="0"/>
    <m/>
    <m/>
  </r>
  <r>
    <d v="2024-11-29T00:00:00"/>
    <s v="Nov"/>
    <s v="Freitag"/>
    <s v=" 12:30:39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2:30:51"/>
    <x v="0"/>
    <m/>
    <m/>
    <m/>
    <m/>
    <m/>
    <m/>
    <m/>
    <m/>
    <m/>
    <m/>
    <m/>
    <x v="0"/>
    <m/>
    <x v="0"/>
    <m/>
    <m/>
    <x v="0"/>
    <m/>
    <n v="1"/>
  </r>
  <r>
    <d v="2024-11-20T00:00:00"/>
    <s v="Nov"/>
    <s v="Mittwoch"/>
    <s v=" 12:30:52"/>
    <x v="0"/>
    <m/>
    <m/>
    <m/>
    <m/>
    <m/>
    <m/>
    <n v="1"/>
    <m/>
    <m/>
    <m/>
    <m/>
    <x v="0"/>
    <m/>
    <x v="0"/>
    <m/>
    <m/>
    <x v="0"/>
    <m/>
    <m/>
  </r>
  <r>
    <d v="2024-11-20T00:00:00"/>
    <s v="Nov"/>
    <s v="Mittwoch"/>
    <s v=" 12:30:54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2:31:49"/>
    <x v="0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2:31:52"/>
    <x v="0"/>
    <n v="1"/>
    <m/>
    <m/>
    <m/>
    <m/>
    <m/>
    <m/>
    <m/>
    <m/>
    <m/>
    <m/>
    <x v="0"/>
    <m/>
    <x v="0"/>
    <m/>
    <m/>
    <x v="0"/>
    <m/>
    <m/>
  </r>
  <r>
    <d v="2024-11-14T00:00:00"/>
    <s v="Nov"/>
    <s v="Donnerstag"/>
    <s v=" 12:33:19"/>
    <x v="0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2:33:27"/>
    <x v="0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2:33:44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2:35:08"/>
    <x v="0"/>
    <n v="1"/>
    <m/>
    <m/>
    <m/>
    <m/>
    <m/>
    <m/>
    <m/>
    <m/>
    <m/>
    <m/>
    <x v="0"/>
    <m/>
    <x v="0"/>
    <m/>
    <m/>
    <x v="0"/>
    <m/>
    <m/>
  </r>
  <r>
    <d v="2024-11-29T00:00:00"/>
    <s v="Nov"/>
    <s v="Freitag"/>
    <s v=" 12:35:21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2:36:29"/>
    <x v="0"/>
    <m/>
    <m/>
    <m/>
    <m/>
    <m/>
    <m/>
    <m/>
    <m/>
    <m/>
    <m/>
    <n v="1"/>
    <x v="0"/>
    <m/>
    <x v="0"/>
    <m/>
    <m/>
    <x v="0"/>
    <m/>
    <m/>
  </r>
  <r>
    <d v="2024-11-21T00:00:00"/>
    <s v="Nov"/>
    <s v="Donnerstag"/>
    <s v=" 12:37:01"/>
    <x v="0"/>
    <m/>
    <m/>
    <m/>
    <m/>
    <m/>
    <m/>
    <m/>
    <n v="1"/>
    <m/>
    <m/>
    <m/>
    <x v="0"/>
    <m/>
    <x v="0"/>
    <m/>
    <m/>
    <x v="0"/>
    <m/>
    <m/>
  </r>
  <r>
    <d v="2024-11-26T00:00:00"/>
    <s v="Nov"/>
    <s v="Dienstag"/>
    <s v=" 12:38:03"/>
    <x v="0"/>
    <m/>
    <m/>
    <m/>
    <n v="1"/>
    <m/>
    <m/>
    <m/>
    <m/>
    <m/>
    <m/>
    <m/>
    <x v="0"/>
    <m/>
    <x v="0"/>
    <m/>
    <m/>
    <x v="0"/>
    <m/>
    <m/>
  </r>
  <r>
    <d v="2024-11-09T00:00:00"/>
    <s v="Nov"/>
    <s v="Samstag"/>
    <s v=" 12:38:10"/>
    <x v="2"/>
    <m/>
    <m/>
    <m/>
    <m/>
    <m/>
    <m/>
    <n v="1"/>
    <m/>
    <m/>
    <m/>
    <m/>
    <x v="0"/>
    <m/>
    <x v="0"/>
    <m/>
    <m/>
    <x v="0"/>
    <m/>
    <m/>
  </r>
  <r>
    <d v="2024-11-09T00:00:00"/>
    <s v="Nov"/>
    <s v="Samstag"/>
    <s v=" 12:38:11"/>
    <x v="2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2:38:29"/>
    <x v="0"/>
    <m/>
    <m/>
    <m/>
    <m/>
    <m/>
    <m/>
    <m/>
    <m/>
    <m/>
    <m/>
    <m/>
    <x v="0"/>
    <m/>
    <x v="0"/>
    <m/>
    <m/>
    <x v="0"/>
    <m/>
    <n v="1"/>
  </r>
  <r>
    <d v="2024-11-12T00:00:00"/>
    <s v="Nov"/>
    <s v="Dienstag"/>
    <s v=" 12:39:32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2:39:39"/>
    <x v="0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2:41:19"/>
    <x v="0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2:41:34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2:42:23"/>
    <x v="0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2:44:56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2:45:44"/>
    <x v="0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2:46:06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2:46:59"/>
    <x v="0"/>
    <m/>
    <n v="1"/>
    <m/>
    <m/>
    <m/>
    <m/>
    <m/>
    <m/>
    <m/>
    <m/>
    <m/>
    <x v="0"/>
    <m/>
    <x v="0"/>
    <m/>
    <m/>
    <x v="0"/>
    <m/>
    <m/>
  </r>
  <r>
    <d v="2024-11-14T00:00:00"/>
    <s v="Nov"/>
    <s v="Donnerstag"/>
    <s v=" 12:47:04"/>
    <x v="0"/>
    <n v="1"/>
    <m/>
    <m/>
    <m/>
    <m/>
    <m/>
    <m/>
    <m/>
    <m/>
    <m/>
    <m/>
    <x v="0"/>
    <m/>
    <x v="0"/>
    <m/>
    <m/>
    <x v="0"/>
    <m/>
    <m/>
  </r>
  <r>
    <d v="2024-11-26T00:00:00"/>
    <s v="Nov"/>
    <s v="Dienstag"/>
    <s v=" 12:47:56"/>
    <x v="0"/>
    <m/>
    <m/>
    <m/>
    <m/>
    <m/>
    <m/>
    <n v="1"/>
    <m/>
    <m/>
    <m/>
    <m/>
    <x v="0"/>
    <m/>
    <x v="0"/>
    <m/>
    <m/>
    <x v="0"/>
    <m/>
    <m/>
  </r>
  <r>
    <d v="2024-11-25T00:00:00"/>
    <s v="Nov"/>
    <s v="Montag"/>
    <s v=" 12:50:57"/>
    <x v="0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2:52:19"/>
    <x v="0"/>
    <m/>
    <m/>
    <m/>
    <m/>
    <m/>
    <n v="1"/>
    <m/>
    <m/>
    <m/>
    <m/>
    <m/>
    <x v="0"/>
    <m/>
    <x v="0"/>
    <m/>
    <m/>
    <x v="0"/>
    <m/>
    <m/>
  </r>
  <r>
    <d v="2024-11-05T00:00:00"/>
    <s v="Nov"/>
    <s v="Dienstag"/>
    <s v=" 12:52:21"/>
    <x v="0"/>
    <n v="1"/>
    <m/>
    <m/>
    <m/>
    <m/>
    <m/>
    <m/>
    <m/>
    <m/>
    <m/>
    <m/>
    <x v="0"/>
    <m/>
    <x v="0"/>
    <m/>
    <m/>
    <x v="0"/>
    <m/>
    <m/>
  </r>
  <r>
    <d v="2024-11-11T00:00:00"/>
    <s v="Nov"/>
    <s v="Montag"/>
    <s v=" 12:52:34"/>
    <x v="0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2:52:38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2:52:47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2:53:19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2:54:20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2:54:31"/>
    <x v="0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2:54:43"/>
    <x v="0"/>
    <m/>
    <n v="1"/>
    <m/>
    <m/>
    <m/>
    <m/>
    <m/>
    <m/>
    <m/>
    <m/>
    <m/>
    <x v="0"/>
    <m/>
    <x v="0"/>
    <m/>
    <m/>
    <x v="0"/>
    <m/>
    <m/>
  </r>
  <r>
    <d v="2024-11-29T00:00:00"/>
    <s v="Nov"/>
    <s v="Freitag"/>
    <s v=" 12:54:58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2:54:59"/>
    <x v="0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2:55:05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2:55:14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2:57:47"/>
    <x v="0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2:58:12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2:58:21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3:00:13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3:01:20"/>
    <x v="0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3:02:09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3:02:09"/>
    <x v="0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3:02:10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3:02:10"/>
    <x v="0"/>
    <m/>
    <n v="1"/>
    <m/>
    <m/>
    <m/>
    <m/>
    <m/>
    <m/>
    <m/>
    <m/>
    <m/>
    <x v="0"/>
    <m/>
    <x v="0"/>
    <m/>
    <m/>
    <x v="0"/>
    <m/>
    <m/>
  </r>
  <r>
    <d v="2024-11-20T00:00:00"/>
    <s v="Nov"/>
    <s v="Mittwoch"/>
    <s v=" 13:03:38"/>
    <x v="0"/>
    <m/>
    <m/>
    <m/>
    <m/>
    <m/>
    <m/>
    <m/>
    <m/>
    <m/>
    <m/>
    <m/>
    <x v="0"/>
    <m/>
    <x v="0"/>
    <m/>
    <m/>
    <x v="0"/>
    <m/>
    <n v="1"/>
  </r>
  <r>
    <d v="2024-11-22T00:00:00"/>
    <s v="Nov"/>
    <s v="Freitag"/>
    <s v=" 13:04:31"/>
    <x v="0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3:04:34"/>
    <x v="0"/>
    <m/>
    <m/>
    <m/>
    <m/>
    <m/>
    <m/>
    <m/>
    <m/>
    <m/>
    <m/>
    <m/>
    <x v="0"/>
    <m/>
    <x v="0"/>
    <m/>
    <m/>
    <x v="0"/>
    <n v="1"/>
    <m/>
  </r>
  <r>
    <d v="2024-11-22T00:00:00"/>
    <s v="Nov"/>
    <s v="Freitag"/>
    <s v=" 13:04:37"/>
    <x v="0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3:05:04"/>
    <x v="0"/>
    <m/>
    <m/>
    <m/>
    <m/>
    <m/>
    <n v="1"/>
    <m/>
    <m/>
    <m/>
    <m/>
    <m/>
    <x v="0"/>
    <m/>
    <x v="0"/>
    <m/>
    <m/>
    <x v="0"/>
    <m/>
    <m/>
  </r>
  <r>
    <d v="2024-11-08T00:00:00"/>
    <s v="Nov"/>
    <s v="Freitag"/>
    <s v=" 13:05:14"/>
    <x v="0"/>
    <m/>
    <m/>
    <m/>
    <n v="1"/>
    <m/>
    <m/>
    <m/>
    <m/>
    <m/>
    <m/>
    <m/>
    <x v="0"/>
    <m/>
    <x v="0"/>
    <m/>
    <m/>
    <x v="0"/>
    <m/>
    <m/>
  </r>
  <r>
    <d v="2024-11-08T00:00:00"/>
    <s v="Nov"/>
    <s v="Freitag"/>
    <s v=" 13:05:14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3:06:06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3:06:06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3:07:28"/>
    <x v="0"/>
    <m/>
    <m/>
    <m/>
    <m/>
    <m/>
    <m/>
    <m/>
    <n v="1"/>
    <m/>
    <m/>
    <m/>
    <x v="0"/>
    <m/>
    <x v="0"/>
    <m/>
    <m/>
    <x v="0"/>
    <m/>
    <m/>
  </r>
  <r>
    <d v="2024-11-11T00:00:00"/>
    <s v="Nov"/>
    <s v="Montag"/>
    <s v=" 13:08:20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3:08:55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3:09:24"/>
    <x v="0"/>
    <m/>
    <m/>
    <m/>
    <m/>
    <m/>
    <m/>
    <m/>
    <m/>
    <m/>
    <m/>
    <m/>
    <x v="0"/>
    <m/>
    <x v="0"/>
    <m/>
    <m/>
    <x v="0"/>
    <m/>
    <n v="1"/>
  </r>
  <r>
    <d v="2024-11-27T00:00:00"/>
    <s v="Nov"/>
    <s v="Mittwoch"/>
    <s v=" 13:10:01"/>
    <x v="0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3:10:51"/>
    <x v="0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3:11:18"/>
    <x v="0"/>
    <m/>
    <m/>
    <m/>
    <m/>
    <m/>
    <m/>
    <m/>
    <m/>
    <m/>
    <m/>
    <m/>
    <x v="0"/>
    <m/>
    <x v="0"/>
    <m/>
    <m/>
    <x v="0"/>
    <m/>
    <n v="1"/>
  </r>
  <r>
    <d v="2024-11-18T00:00:00"/>
    <s v="Nov"/>
    <s v="Montag"/>
    <s v=" 13:15:03"/>
    <x v="0"/>
    <m/>
    <m/>
    <m/>
    <m/>
    <m/>
    <n v="1"/>
    <m/>
    <m/>
    <m/>
    <m/>
    <m/>
    <x v="0"/>
    <m/>
    <x v="0"/>
    <m/>
    <m/>
    <x v="0"/>
    <m/>
    <m/>
  </r>
  <r>
    <d v="2024-11-13T00:00:00"/>
    <s v="Nov"/>
    <s v="Mittwoch"/>
    <s v=" 13:15:26"/>
    <x v="0"/>
    <m/>
    <m/>
    <m/>
    <m/>
    <m/>
    <m/>
    <m/>
    <m/>
    <m/>
    <m/>
    <n v="1"/>
    <x v="0"/>
    <m/>
    <x v="0"/>
    <m/>
    <m/>
    <x v="0"/>
    <m/>
    <m/>
  </r>
  <r>
    <d v="2024-11-29T00:00:00"/>
    <s v="Nov"/>
    <s v="Freitag"/>
    <s v=" 13:16:49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16:54"/>
    <x v="0"/>
    <m/>
    <m/>
    <m/>
    <m/>
    <n v="1"/>
    <m/>
    <m/>
    <m/>
    <m/>
    <m/>
    <m/>
    <x v="0"/>
    <m/>
    <x v="0"/>
    <m/>
    <m/>
    <x v="0"/>
    <m/>
    <m/>
  </r>
  <r>
    <d v="2024-11-01T00:00:00"/>
    <s v="Nov"/>
    <s v="Freitag"/>
    <s v=" 13:17:07"/>
    <x v="0"/>
    <m/>
    <m/>
    <m/>
    <m/>
    <m/>
    <m/>
    <m/>
    <m/>
    <m/>
    <m/>
    <m/>
    <x v="0"/>
    <m/>
    <x v="0"/>
    <m/>
    <m/>
    <x v="0"/>
    <m/>
    <n v="1"/>
  </r>
  <r>
    <d v="2024-11-01T00:00:00"/>
    <s v="Nov"/>
    <s v="Freitag"/>
    <s v=" 13:17:57"/>
    <x v="0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3:19:14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3:19:16"/>
    <x v="0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3:19:39"/>
    <x v="0"/>
    <m/>
    <m/>
    <m/>
    <m/>
    <m/>
    <m/>
    <m/>
    <n v="1"/>
    <m/>
    <m/>
    <m/>
    <x v="0"/>
    <m/>
    <x v="0"/>
    <m/>
    <m/>
    <x v="0"/>
    <m/>
    <m/>
  </r>
  <r>
    <d v="2024-11-29T00:00:00"/>
    <s v="Nov"/>
    <s v="Freitag"/>
    <s v=" 13:20:49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3:20:53"/>
    <x v="0"/>
    <m/>
    <m/>
    <m/>
    <m/>
    <m/>
    <m/>
    <n v="1"/>
    <m/>
    <m/>
    <m/>
    <m/>
    <x v="0"/>
    <m/>
    <x v="0"/>
    <m/>
    <m/>
    <x v="0"/>
    <m/>
    <m/>
  </r>
  <r>
    <d v="2024-11-05T00:00:00"/>
    <s v="Nov"/>
    <s v="Dienstag"/>
    <s v=" 13:21:02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3:21:42"/>
    <x v="0"/>
    <m/>
    <m/>
    <m/>
    <m/>
    <m/>
    <m/>
    <m/>
    <m/>
    <m/>
    <m/>
    <m/>
    <x v="0"/>
    <m/>
    <x v="0"/>
    <m/>
    <m/>
    <x v="0"/>
    <m/>
    <n v="1"/>
  </r>
  <r>
    <d v="2024-11-20T00:00:00"/>
    <s v="Nov"/>
    <s v="Mittwoch"/>
    <s v=" 13:21:49"/>
    <x v="0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3:22:55"/>
    <x v="0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3:25:20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3:26:38"/>
    <x v="0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3:26:55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3:27:30"/>
    <x v="0"/>
    <m/>
    <m/>
    <m/>
    <m/>
    <n v="1"/>
    <m/>
    <m/>
    <m/>
    <m/>
    <m/>
    <m/>
    <x v="0"/>
    <m/>
    <x v="0"/>
    <m/>
    <m/>
    <x v="0"/>
    <m/>
    <m/>
  </r>
  <r>
    <d v="2024-11-29T00:00:00"/>
    <s v="Nov"/>
    <s v="Freitag"/>
    <s v=" 13:27:54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28:17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3:28:40"/>
    <x v="0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3:29:23"/>
    <x v="0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3:29:25"/>
    <x v="0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3:31:03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32:10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3:32:14"/>
    <x v="0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3:32:16"/>
    <x v="0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3:33:02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3:33:14"/>
    <x v="0"/>
    <m/>
    <m/>
    <m/>
    <m/>
    <m/>
    <n v="1"/>
    <m/>
    <m/>
    <m/>
    <m/>
    <m/>
    <x v="0"/>
    <m/>
    <x v="0"/>
    <m/>
    <m/>
    <x v="0"/>
    <m/>
    <m/>
  </r>
  <r>
    <d v="2024-11-01T00:00:00"/>
    <s v="Nov"/>
    <s v="Freitag"/>
    <s v=" 13:33:15"/>
    <x v="0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3:34:12"/>
    <x v="0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3:34:13"/>
    <x v="0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3:34:38"/>
    <x v="0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3:34:39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3:34:59"/>
    <x v="0"/>
    <m/>
    <n v="1"/>
    <m/>
    <m/>
    <m/>
    <m/>
    <m/>
    <m/>
    <m/>
    <m/>
    <m/>
    <x v="0"/>
    <m/>
    <x v="0"/>
    <m/>
    <m/>
    <x v="0"/>
    <m/>
    <m/>
  </r>
  <r>
    <d v="2024-11-28T00:00:00"/>
    <s v="Nov"/>
    <s v="Donnerstag"/>
    <s v=" 13:38:51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41:28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41:29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3:42:14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3:42:17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42:54"/>
    <x v="0"/>
    <m/>
    <m/>
    <m/>
    <m/>
    <m/>
    <m/>
    <m/>
    <m/>
    <m/>
    <m/>
    <m/>
    <x v="0"/>
    <m/>
    <x v="0"/>
    <m/>
    <m/>
    <x v="0"/>
    <n v="1"/>
    <m/>
  </r>
  <r>
    <d v="2024-11-14T00:00:00"/>
    <s v="Nov"/>
    <s v="Donnerstag"/>
    <s v=" 13:42:56"/>
    <x v="0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3:43:05"/>
    <x v="0"/>
    <m/>
    <m/>
    <m/>
    <m/>
    <m/>
    <m/>
    <m/>
    <m/>
    <m/>
    <m/>
    <m/>
    <x v="0"/>
    <m/>
    <x v="0"/>
    <m/>
    <m/>
    <x v="0"/>
    <m/>
    <n v="1"/>
  </r>
  <r>
    <d v="2024-11-06T00:00:00"/>
    <s v="Nov"/>
    <s v="Mittwoch"/>
    <s v=" 13:43:17"/>
    <x v="0"/>
    <n v="1"/>
    <m/>
    <m/>
    <m/>
    <m/>
    <m/>
    <m/>
    <m/>
    <m/>
    <m/>
    <m/>
    <x v="0"/>
    <m/>
    <x v="0"/>
    <m/>
    <m/>
    <x v="0"/>
    <m/>
    <m/>
  </r>
  <r>
    <d v="2024-11-06T00:00:00"/>
    <s v="Nov"/>
    <s v="Mittwoch"/>
    <s v=" 13:43:26"/>
    <x v="0"/>
    <m/>
    <n v="1"/>
    <m/>
    <m/>
    <m/>
    <m/>
    <m/>
    <m/>
    <m/>
    <m/>
    <m/>
    <x v="0"/>
    <m/>
    <x v="0"/>
    <m/>
    <m/>
    <x v="0"/>
    <m/>
    <m/>
  </r>
  <r>
    <d v="2024-11-06T00:00:00"/>
    <s v="Nov"/>
    <s v="Mittwoch"/>
    <s v=" 13:43:28"/>
    <x v="0"/>
    <m/>
    <m/>
    <m/>
    <m/>
    <n v="1"/>
    <m/>
    <m/>
    <m/>
    <m/>
    <m/>
    <m/>
    <x v="0"/>
    <m/>
    <x v="0"/>
    <m/>
    <m/>
    <x v="0"/>
    <m/>
    <m/>
  </r>
  <r>
    <d v="2024-11-29T00:00:00"/>
    <s v="Nov"/>
    <s v="Freitag"/>
    <s v=" 13:44:54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44:55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3:45:32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3:45:43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3:45:48"/>
    <x v="0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3:46:45"/>
    <x v="0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13:46:53"/>
    <x v="0"/>
    <m/>
    <n v="1"/>
    <m/>
    <m/>
    <m/>
    <m/>
    <m/>
    <m/>
    <m/>
    <m/>
    <m/>
    <x v="0"/>
    <m/>
    <x v="0"/>
    <m/>
    <m/>
    <x v="0"/>
    <m/>
    <m/>
  </r>
  <r>
    <d v="2024-11-01T00:00:00"/>
    <s v="Nov"/>
    <s v="Freitag"/>
    <s v=" 13:46:54"/>
    <x v="0"/>
    <m/>
    <m/>
    <m/>
    <m/>
    <m/>
    <m/>
    <n v="1"/>
    <m/>
    <m/>
    <m/>
    <m/>
    <x v="0"/>
    <m/>
    <x v="0"/>
    <m/>
    <m/>
    <x v="0"/>
    <m/>
    <m/>
  </r>
  <r>
    <d v="2024-11-15T00:00:00"/>
    <s v="Nov"/>
    <s v="Freitag"/>
    <s v=" 13:46:55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3:48:02"/>
    <x v="0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3:49:06"/>
    <x v="0"/>
    <m/>
    <n v="1"/>
    <m/>
    <m/>
    <m/>
    <m/>
    <m/>
    <m/>
    <m/>
    <m/>
    <m/>
    <x v="0"/>
    <m/>
    <x v="0"/>
    <m/>
    <m/>
    <x v="0"/>
    <m/>
    <m/>
  </r>
  <r>
    <d v="2024-11-22T00:00:00"/>
    <s v="Nov"/>
    <s v="Freitag"/>
    <s v=" 13:50:52"/>
    <x v="0"/>
    <m/>
    <m/>
    <m/>
    <m/>
    <m/>
    <m/>
    <m/>
    <m/>
    <m/>
    <m/>
    <m/>
    <x v="0"/>
    <m/>
    <x v="0"/>
    <n v="1"/>
    <m/>
    <x v="0"/>
    <m/>
    <m/>
  </r>
  <r>
    <d v="2024-11-27T00:00:00"/>
    <s v="Nov"/>
    <s v="Mittwoch"/>
    <s v=" 13:51:15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3:54:50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54:59"/>
    <x v="0"/>
    <m/>
    <m/>
    <m/>
    <m/>
    <m/>
    <m/>
    <m/>
    <n v="1"/>
    <m/>
    <m/>
    <m/>
    <x v="0"/>
    <m/>
    <x v="0"/>
    <m/>
    <m/>
    <x v="0"/>
    <m/>
    <m/>
  </r>
  <r>
    <d v="2024-11-11T00:00:00"/>
    <s v="Nov"/>
    <s v="Montag"/>
    <s v=" 13:56:22"/>
    <x v="0"/>
    <m/>
    <n v="1"/>
    <m/>
    <m/>
    <m/>
    <m/>
    <m/>
    <m/>
    <m/>
    <m/>
    <m/>
    <x v="0"/>
    <m/>
    <x v="0"/>
    <m/>
    <m/>
    <x v="0"/>
    <m/>
    <m/>
  </r>
  <r>
    <d v="2024-11-04T00:00:00"/>
    <s v="Nov"/>
    <s v="Montag"/>
    <s v=" 13:56:24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3:57:03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3:57:21"/>
    <x v="0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3:57:35"/>
    <x v="0"/>
    <m/>
    <m/>
    <m/>
    <m/>
    <n v="1"/>
    <m/>
    <m/>
    <m/>
    <m/>
    <m/>
    <m/>
    <x v="0"/>
    <m/>
    <x v="0"/>
    <m/>
    <m/>
    <x v="0"/>
    <m/>
    <m/>
  </r>
  <r>
    <d v="2024-11-25T00:00:00"/>
    <s v="Nov"/>
    <s v="Montag"/>
    <s v=" 13:58:52"/>
    <x v="0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3:59:53"/>
    <x v="0"/>
    <n v="1"/>
    <m/>
    <m/>
    <m/>
    <m/>
    <m/>
    <m/>
    <m/>
    <m/>
    <m/>
    <m/>
    <x v="0"/>
    <m/>
    <x v="0"/>
    <m/>
    <m/>
    <x v="0"/>
    <m/>
    <m/>
  </r>
  <r>
    <d v="2024-11-19T00:00:00"/>
    <s v="Nov"/>
    <s v="Dienstag"/>
    <s v=" 14:00:39"/>
    <x v="0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4:01:21"/>
    <x v="0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4:01:36"/>
    <x v="0"/>
    <m/>
    <m/>
    <m/>
    <m/>
    <m/>
    <m/>
    <m/>
    <m/>
    <m/>
    <m/>
    <m/>
    <x v="0"/>
    <m/>
    <x v="0"/>
    <m/>
    <m/>
    <x v="0"/>
    <m/>
    <n v="1"/>
  </r>
  <r>
    <d v="2024-11-07T00:00:00"/>
    <s v="Nov"/>
    <s v="Donnerstag"/>
    <s v=" 14:01:38"/>
    <x v="0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4:01:40"/>
    <x v="0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4:01:51"/>
    <x v="0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4:02:11"/>
    <x v="0"/>
    <m/>
    <m/>
    <m/>
    <m/>
    <n v="1"/>
    <m/>
    <m/>
    <m/>
    <m/>
    <m/>
    <m/>
    <x v="0"/>
    <m/>
    <x v="0"/>
    <m/>
    <m/>
    <x v="0"/>
    <m/>
    <m/>
  </r>
  <r>
    <d v="2024-11-25T00:00:00"/>
    <s v="Nov"/>
    <s v="Montag"/>
    <s v=" 14:04:42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4:04:43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05:15"/>
    <x v="0"/>
    <m/>
    <m/>
    <m/>
    <m/>
    <m/>
    <m/>
    <m/>
    <m/>
    <m/>
    <m/>
    <m/>
    <x v="0"/>
    <m/>
    <x v="0"/>
    <m/>
    <m/>
    <x v="0"/>
    <m/>
    <n v="1"/>
  </r>
  <r>
    <d v="2024-11-28T00:00:00"/>
    <s v="Nov"/>
    <s v="Donnerstag"/>
    <s v=" 14:05:16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4:05:17"/>
    <x v="0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14:05:18"/>
    <x v="0"/>
    <m/>
    <m/>
    <m/>
    <m/>
    <m/>
    <m/>
    <m/>
    <m/>
    <m/>
    <m/>
    <m/>
    <x v="0"/>
    <m/>
    <x v="0"/>
    <m/>
    <m/>
    <x v="0"/>
    <m/>
    <n v="1"/>
  </r>
  <r>
    <d v="2024-11-28T00:00:00"/>
    <s v="Nov"/>
    <s v="Donnerstag"/>
    <s v=" 14:05:20"/>
    <x v="0"/>
    <m/>
    <m/>
    <m/>
    <m/>
    <n v="1"/>
    <m/>
    <m/>
    <m/>
    <m/>
    <m/>
    <m/>
    <x v="0"/>
    <m/>
    <x v="0"/>
    <m/>
    <m/>
    <x v="0"/>
    <m/>
    <m/>
  </r>
  <r>
    <d v="2024-11-28T00:00:00"/>
    <s v="Nov"/>
    <s v="Donnerstag"/>
    <s v=" 14:06:40"/>
    <x v="0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4:07:38"/>
    <x v="0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4:09:56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4:11:38"/>
    <x v="0"/>
    <m/>
    <m/>
    <m/>
    <m/>
    <m/>
    <n v="1"/>
    <m/>
    <m/>
    <m/>
    <m/>
    <m/>
    <x v="0"/>
    <m/>
    <x v="0"/>
    <m/>
    <m/>
    <x v="0"/>
    <m/>
    <m/>
  </r>
  <r>
    <d v="2024-11-13T00:00:00"/>
    <s v="Nov"/>
    <s v="Mittwoch"/>
    <s v=" 14:12:39"/>
    <x v="0"/>
    <m/>
    <m/>
    <m/>
    <n v="1"/>
    <m/>
    <m/>
    <m/>
    <m/>
    <m/>
    <m/>
    <m/>
    <x v="0"/>
    <m/>
    <x v="0"/>
    <m/>
    <m/>
    <x v="0"/>
    <m/>
    <m/>
  </r>
  <r>
    <d v="2024-11-13T00:00:00"/>
    <s v="Nov"/>
    <s v="Mittwoch"/>
    <s v=" 14:12:40"/>
    <x v="0"/>
    <n v="1"/>
    <m/>
    <m/>
    <m/>
    <m/>
    <m/>
    <m/>
    <m/>
    <m/>
    <m/>
    <m/>
    <x v="0"/>
    <m/>
    <x v="0"/>
    <m/>
    <m/>
    <x v="0"/>
    <m/>
    <m/>
  </r>
  <r>
    <d v="2024-11-26T00:00:00"/>
    <s v="Nov"/>
    <s v="Dienstag"/>
    <s v=" 14:13:07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4:13:47"/>
    <x v="0"/>
    <m/>
    <n v="1"/>
    <m/>
    <m/>
    <m/>
    <m/>
    <m/>
    <m/>
    <m/>
    <m/>
    <m/>
    <x v="0"/>
    <m/>
    <x v="0"/>
    <m/>
    <m/>
    <x v="0"/>
    <m/>
    <m/>
  </r>
  <r>
    <d v="2024-11-12T00:00:00"/>
    <s v="Nov"/>
    <s v="Dienstag"/>
    <s v=" 14:14:13"/>
    <x v="0"/>
    <n v="1"/>
    <m/>
    <m/>
    <m/>
    <m/>
    <m/>
    <m/>
    <m/>
    <m/>
    <m/>
    <m/>
    <x v="0"/>
    <m/>
    <x v="0"/>
    <m/>
    <m/>
    <x v="0"/>
    <m/>
    <m/>
  </r>
  <r>
    <d v="2024-11-12T00:00:00"/>
    <s v="Nov"/>
    <s v="Dienstag"/>
    <s v=" 14:14:14"/>
    <x v="0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14:14:34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4:14:53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4:15:55"/>
    <x v="0"/>
    <m/>
    <n v="1"/>
    <m/>
    <m/>
    <m/>
    <m/>
    <m/>
    <m/>
    <m/>
    <m/>
    <m/>
    <x v="0"/>
    <m/>
    <x v="0"/>
    <m/>
    <m/>
    <x v="0"/>
    <m/>
    <m/>
  </r>
  <r>
    <d v="2024-11-26T00:00:00"/>
    <s v="Nov"/>
    <s v="Dienstag"/>
    <s v=" 14:15:57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16:19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17:03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4:19:00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4:19:01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19:02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4:20:00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4:20:09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4:20:10"/>
    <x v="0"/>
    <m/>
    <m/>
    <m/>
    <m/>
    <m/>
    <m/>
    <m/>
    <m/>
    <m/>
    <m/>
    <m/>
    <x v="0"/>
    <m/>
    <x v="0"/>
    <m/>
    <m/>
    <x v="0"/>
    <m/>
    <n v="1"/>
  </r>
  <r>
    <d v="2024-11-12T00:00:00"/>
    <s v="Nov"/>
    <s v="Dienstag"/>
    <s v=" 14:20:12"/>
    <x v="0"/>
    <m/>
    <m/>
    <m/>
    <m/>
    <m/>
    <m/>
    <m/>
    <m/>
    <m/>
    <m/>
    <m/>
    <x v="0"/>
    <m/>
    <x v="0"/>
    <n v="1"/>
    <m/>
    <x v="0"/>
    <m/>
    <m/>
  </r>
  <r>
    <d v="2024-11-27T00:00:00"/>
    <s v="Nov"/>
    <s v="Mittwoch"/>
    <s v=" 14:20:18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20:56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4:21:06"/>
    <x v="0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4:21:16"/>
    <x v="0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4:22:49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22:53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23:04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4:23:21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4:24:20"/>
    <x v="0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4:24:24"/>
    <x v="0"/>
    <m/>
    <m/>
    <m/>
    <m/>
    <m/>
    <m/>
    <m/>
    <m/>
    <m/>
    <n v="1"/>
    <m/>
    <x v="0"/>
    <m/>
    <x v="0"/>
    <m/>
    <m/>
    <x v="0"/>
    <m/>
    <m/>
  </r>
  <r>
    <d v="2024-11-26T00:00:00"/>
    <s v="Nov"/>
    <s v="Dienstag"/>
    <s v=" 14:24:52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4:24:55"/>
    <x v="0"/>
    <m/>
    <n v="1"/>
    <m/>
    <m/>
    <m/>
    <m/>
    <m/>
    <m/>
    <m/>
    <m/>
    <m/>
    <x v="0"/>
    <m/>
    <x v="0"/>
    <m/>
    <m/>
    <x v="0"/>
    <m/>
    <m/>
  </r>
  <r>
    <d v="2024-11-08T00:00:00"/>
    <s v="Nov"/>
    <s v="Freitag"/>
    <s v=" 14:24:58"/>
    <x v="0"/>
    <m/>
    <m/>
    <m/>
    <m/>
    <m/>
    <m/>
    <m/>
    <m/>
    <m/>
    <m/>
    <m/>
    <x v="0"/>
    <m/>
    <x v="0"/>
    <n v="1"/>
    <m/>
    <x v="0"/>
    <m/>
    <m/>
  </r>
  <r>
    <d v="2024-11-18T00:00:00"/>
    <s v="Nov"/>
    <s v="Montag"/>
    <s v=" 14:25:35"/>
    <x v="0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4:26:05"/>
    <x v="0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4:28:08"/>
    <x v="0"/>
    <m/>
    <n v="1"/>
    <m/>
    <m/>
    <m/>
    <m/>
    <m/>
    <m/>
    <m/>
    <m/>
    <m/>
    <x v="0"/>
    <m/>
    <x v="0"/>
    <m/>
    <m/>
    <x v="0"/>
    <m/>
    <m/>
  </r>
  <r>
    <d v="2024-11-25T00:00:00"/>
    <s v="Nov"/>
    <s v="Montag"/>
    <s v=" 14:28:53"/>
    <x v="0"/>
    <m/>
    <m/>
    <m/>
    <m/>
    <m/>
    <n v="1"/>
    <m/>
    <m/>
    <m/>
    <m/>
    <m/>
    <x v="0"/>
    <m/>
    <x v="0"/>
    <m/>
    <m/>
    <x v="0"/>
    <m/>
    <m/>
  </r>
  <r>
    <d v="2024-11-11T00:00:00"/>
    <s v="Nov"/>
    <s v="Montag"/>
    <s v=" 14:30:29"/>
    <x v="0"/>
    <m/>
    <m/>
    <m/>
    <m/>
    <m/>
    <n v="1"/>
    <m/>
    <m/>
    <m/>
    <m/>
    <m/>
    <x v="0"/>
    <m/>
    <x v="0"/>
    <m/>
    <m/>
    <x v="0"/>
    <m/>
    <m/>
  </r>
  <r>
    <d v="2024-11-14T00:00:00"/>
    <s v="Nov"/>
    <s v="Donnerstag"/>
    <s v=" 14:31:13"/>
    <x v="0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4:31:13"/>
    <x v="0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14:32:22"/>
    <x v="0"/>
    <m/>
    <n v="1"/>
    <m/>
    <m/>
    <m/>
    <m/>
    <m/>
    <m/>
    <m/>
    <m/>
    <m/>
    <x v="0"/>
    <m/>
    <x v="0"/>
    <m/>
    <m/>
    <x v="0"/>
    <m/>
    <m/>
  </r>
  <r>
    <d v="2024-11-15T00:00:00"/>
    <s v="Nov"/>
    <s v="Freitag"/>
    <s v=" 14:32:53"/>
    <x v="0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4:35:33"/>
    <x v="0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4:36:04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4:38:59"/>
    <x v="0"/>
    <m/>
    <n v="1"/>
    <m/>
    <m/>
    <m/>
    <m/>
    <m/>
    <m/>
    <m/>
    <m/>
    <m/>
    <x v="0"/>
    <m/>
    <x v="0"/>
    <m/>
    <m/>
    <x v="0"/>
    <m/>
    <m/>
  </r>
  <r>
    <d v="2024-11-15T00:00:00"/>
    <s v="Nov"/>
    <s v="Freitag"/>
    <s v=" 14:39:03"/>
    <x v="0"/>
    <m/>
    <m/>
    <m/>
    <m/>
    <m/>
    <m/>
    <m/>
    <m/>
    <m/>
    <n v="1"/>
    <m/>
    <x v="0"/>
    <m/>
    <x v="0"/>
    <m/>
    <m/>
    <x v="0"/>
    <m/>
    <m/>
  </r>
  <r>
    <d v="2024-11-19T00:00:00"/>
    <s v="Nov"/>
    <s v="Dienstag"/>
    <s v=" 14:39:56"/>
    <x v="0"/>
    <m/>
    <m/>
    <m/>
    <m/>
    <m/>
    <m/>
    <m/>
    <m/>
    <m/>
    <m/>
    <m/>
    <x v="0"/>
    <m/>
    <x v="0"/>
    <m/>
    <m/>
    <x v="0"/>
    <m/>
    <n v="1"/>
  </r>
  <r>
    <d v="2024-11-21T00:00:00"/>
    <s v="Nov"/>
    <s v="Donnerstag"/>
    <s v=" 14:39:57"/>
    <x v="0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14:39:58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4:40:06"/>
    <x v="0"/>
    <m/>
    <m/>
    <m/>
    <n v="1"/>
    <m/>
    <m/>
    <m/>
    <m/>
    <m/>
    <m/>
    <m/>
    <x v="0"/>
    <m/>
    <x v="0"/>
    <m/>
    <m/>
    <x v="0"/>
    <m/>
    <m/>
  </r>
  <r>
    <d v="2024-11-01T00:00:00"/>
    <s v="Nov"/>
    <s v="Freitag"/>
    <s v=" 14:40:31"/>
    <x v="0"/>
    <m/>
    <m/>
    <m/>
    <m/>
    <m/>
    <m/>
    <n v="1"/>
    <m/>
    <m/>
    <m/>
    <m/>
    <x v="0"/>
    <m/>
    <x v="0"/>
    <m/>
    <m/>
    <x v="0"/>
    <m/>
    <m/>
  </r>
  <r>
    <d v="2024-11-15T00:00:00"/>
    <s v="Nov"/>
    <s v="Freitag"/>
    <s v=" 14:40:59"/>
    <x v="0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14:42:46"/>
    <x v="0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4:43:17"/>
    <x v="0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4:43:17"/>
    <x v="0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4:44:53"/>
    <x v="0"/>
    <m/>
    <n v="1"/>
    <m/>
    <m/>
    <m/>
    <m/>
    <m/>
    <m/>
    <m/>
    <m/>
    <m/>
    <x v="0"/>
    <m/>
    <x v="0"/>
    <m/>
    <m/>
    <x v="0"/>
    <m/>
    <m/>
  </r>
  <r>
    <d v="2024-11-29T00:00:00"/>
    <s v="Nov"/>
    <s v="Freitag"/>
    <s v=" 14:45:02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4:45:02"/>
    <x v="0"/>
    <m/>
    <m/>
    <m/>
    <m/>
    <m/>
    <m/>
    <m/>
    <m/>
    <n v="1"/>
    <m/>
    <m/>
    <x v="0"/>
    <m/>
    <x v="0"/>
    <m/>
    <m/>
    <x v="0"/>
    <m/>
    <m/>
  </r>
  <r>
    <d v="2024-11-08T00:00:00"/>
    <s v="Nov"/>
    <s v="Freitag"/>
    <s v=" 14:45:38"/>
    <x v="0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4:47:02"/>
    <x v="0"/>
    <m/>
    <m/>
    <m/>
    <m/>
    <m/>
    <m/>
    <n v="1"/>
    <m/>
    <m/>
    <m/>
    <m/>
    <x v="0"/>
    <m/>
    <x v="0"/>
    <m/>
    <m/>
    <x v="0"/>
    <m/>
    <m/>
  </r>
  <r>
    <d v="2024-11-13T00:00:00"/>
    <s v="Nov"/>
    <s v="Mittwoch"/>
    <s v=" 14:48:05"/>
    <x v="0"/>
    <m/>
    <n v="1"/>
    <m/>
    <m/>
    <m/>
    <m/>
    <m/>
    <m/>
    <m/>
    <m/>
    <m/>
    <x v="0"/>
    <m/>
    <x v="0"/>
    <m/>
    <m/>
    <x v="0"/>
    <m/>
    <m/>
  </r>
  <r>
    <d v="2024-11-12T00:00:00"/>
    <s v="Nov"/>
    <s v="Dienstag"/>
    <s v=" 14:49:00"/>
    <x v="0"/>
    <m/>
    <m/>
    <m/>
    <n v="1"/>
    <m/>
    <m/>
    <m/>
    <m/>
    <m/>
    <m/>
    <m/>
    <x v="0"/>
    <m/>
    <x v="0"/>
    <m/>
    <m/>
    <x v="0"/>
    <m/>
    <m/>
  </r>
  <r>
    <d v="2024-11-29T00:00:00"/>
    <s v="Nov"/>
    <s v="Freitag"/>
    <s v=" 14:49:05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49:27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49:35"/>
    <x v="0"/>
    <m/>
    <m/>
    <m/>
    <m/>
    <m/>
    <m/>
    <m/>
    <m/>
    <n v="1"/>
    <m/>
    <m/>
    <x v="0"/>
    <m/>
    <x v="0"/>
    <m/>
    <m/>
    <x v="0"/>
    <m/>
    <m/>
  </r>
  <r>
    <d v="2024-11-14T00:00:00"/>
    <s v="Nov"/>
    <s v="Donnerstag"/>
    <s v=" 14:50:04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4:50:46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4:52:05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52:23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4:52:30"/>
    <x v="0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4:53:15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4:54:15"/>
    <x v="0"/>
    <m/>
    <m/>
    <m/>
    <m/>
    <m/>
    <m/>
    <m/>
    <m/>
    <m/>
    <m/>
    <m/>
    <x v="0"/>
    <m/>
    <x v="0"/>
    <m/>
    <m/>
    <x v="0"/>
    <m/>
    <n v="1"/>
  </r>
  <r>
    <d v="2024-11-04T00:00:00"/>
    <s v="Nov"/>
    <s v="Montag"/>
    <s v=" 14:54:19"/>
    <x v="0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4:55:18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4:58:13"/>
    <x v="0"/>
    <m/>
    <m/>
    <m/>
    <n v="1"/>
    <m/>
    <m/>
    <m/>
    <m/>
    <m/>
    <m/>
    <m/>
    <x v="0"/>
    <m/>
    <x v="0"/>
    <m/>
    <m/>
    <x v="0"/>
    <m/>
    <m/>
  </r>
  <r>
    <d v="2024-11-28T00:00:00"/>
    <s v="Nov"/>
    <s v="Donnerstag"/>
    <s v=" 14:58:57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4:58:58"/>
    <x v="0"/>
    <m/>
    <m/>
    <m/>
    <m/>
    <m/>
    <m/>
    <n v="1"/>
    <m/>
    <m/>
    <m/>
    <m/>
    <x v="0"/>
    <m/>
    <x v="0"/>
    <m/>
    <m/>
    <x v="0"/>
    <m/>
    <m/>
  </r>
  <r>
    <d v="2024-11-11T00:00:00"/>
    <s v="Nov"/>
    <s v="Montag"/>
    <s v=" 14:59:59"/>
    <x v="0"/>
    <m/>
    <m/>
    <m/>
    <n v="1"/>
    <m/>
    <m/>
    <m/>
    <m/>
    <m/>
    <m/>
    <m/>
    <x v="0"/>
    <m/>
    <x v="0"/>
    <m/>
    <m/>
    <x v="0"/>
    <m/>
    <m/>
  </r>
  <r>
    <d v="2024-11-14T00:00:00"/>
    <s v="Nov"/>
    <s v="Donnerstag"/>
    <s v=" 15:00:14"/>
    <x v="0"/>
    <m/>
    <m/>
    <m/>
    <m/>
    <m/>
    <n v="1"/>
    <m/>
    <m/>
    <m/>
    <m/>
    <m/>
    <x v="0"/>
    <m/>
    <x v="0"/>
    <m/>
    <m/>
    <x v="0"/>
    <m/>
    <m/>
  </r>
  <r>
    <d v="2024-11-01T00:00:00"/>
    <s v="Nov"/>
    <s v="Freitag"/>
    <s v=" 15:00:15"/>
    <x v="0"/>
    <m/>
    <m/>
    <m/>
    <m/>
    <m/>
    <m/>
    <m/>
    <m/>
    <m/>
    <m/>
    <m/>
    <x v="0"/>
    <m/>
    <x v="0"/>
    <n v="1"/>
    <m/>
    <x v="0"/>
    <m/>
    <m/>
  </r>
  <r>
    <d v="2024-11-14T00:00:00"/>
    <s v="Nov"/>
    <s v="Donnerstag"/>
    <s v=" 15:00:16"/>
    <x v="0"/>
    <n v="1"/>
    <m/>
    <m/>
    <m/>
    <m/>
    <m/>
    <m/>
    <m/>
    <m/>
    <m/>
    <m/>
    <x v="0"/>
    <m/>
    <x v="0"/>
    <m/>
    <m/>
    <x v="0"/>
    <m/>
    <m/>
  </r>
  <r>
    <d v="2024-11-01T00:00:00"/>
    <s v="Nov"/>
    <s v="Freitag"/>
    <s v=" 15:00:17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5:00:26"/>
    <x v="0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5:00:43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5:01:02"/>
    <x v="0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5:01:41"/>
    <x v="0"/>
    <m/>
    <m/>
    <m/>
    <n v="1"/>
    <m/>
    <m/>
    <m/>
    <m/>
    <m/>
    <m/>
    <m/>
    <x v="0"/>
    <m/>
    <x v="0"/>
    <m/>
    <m/>
    <x v="0"/>
    <m/>
    <m/>
  </r>
  <r>
    <d v="2024-11-14T00:00:00"/>
    <s v="Nov"/>
    <s v="Donnerstag"/>
    <s v=" 15:02:47"/>
    <x v="0"/>
    <m/>
    <m/>
    <m/>
    <m/>
    <n v="1"/>
    <m/>
    <m/>
    <m/>
    <m/>
    <m/>
    <m/>
    <x v="0"/>
    <m/>
    <x v="0"/>
    <m/>
    <m/>
    <x v="0"/>
    <m/>
    <m/>
  </r>
  <r>
    <d v="2024-11-18T00:00:00"/>
    <s v="Nov"/>
    <s v="Montag"/>
    <s v=" 15:02:59"/>
    <x v="0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5:03:24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5:04:03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5:04:13"/>
    <x v="0"/>
    <m/>
    <m/>
    <m/>
    <m/>
    <m/>
    <m/>
    <m/>
    <n v="1"/>
    <m/>
    <m/>
    <m/>
    <x v="0"/>
    <m/>
    <x v="0"/>
    <m/>
    <m/>
    <x v="0"/>
    <m/>
    <m/>
  </r>
  <r>
    <d v="2024-11-04T00:00:00"/>
    <s v="Nov"/>
    <s v="Montag"/>
    <s v=" 15:04:34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5:05:11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5:05:22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5:06:46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5:06:48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5:06:56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5:07:10"/>
    <x v="0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5:08:50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5:09:41"/>
    <x v="0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5:09:41"/>
    <x v="0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5:09:51"/>
    <x v="0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5:11:10"/>
    <x v="0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5:12:39"/>
    <x v="0"/>
    <m/>
    <m/>
    <m/>
    <n v="1"/>
    <m/>
    <m/>
    <m/>
    <m/>
    <m/>
    <m/>
    <m/>
    <x v="0"/>
    <m/>
    <x v="0"/>
    <m/>
    <m/>
    <x v="0"/>
    <m/>
    <m/>
  </r>
  <r>
    <d v="2024-11-11T00:00:00"/>
    <s v="Nov"/>
    <s v="Montag"/>
    <s v=" 15:13:46"/>
    <x v="0"/>
    <m/>
    <m/>
    <m/>
    <n v="1"/>
    <m/>
    <m/>
    <m/>
    <m/>
    <m/>
    <m/>
    <m/>
    <x v="0"/>
    <m/>
    <x v="0"/>
    <m/>
    <m/>
    <x v="0"/>
    <m/>
    <m/>
  </r>
  <r>
    <d v="2024-11-13T00:00:00"/>
    <s v="Nov"/>
    <s v="Mittwoch"/>
    <s v=" 15:14:15"/>
    <x v="0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5:14:16"/>
    <x v="0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5:14:18"/>
    <x v="0"/>
    <m/>
    <m/>
    <m/>
    <n v="1"/>
    <m/>
    <m/>
    <m/>
    <m/>
    <m/>
    <m/>
    <m/>
    <x v="0"/>
    <m/>
    <x v="0"/>
    <m/>
    <m/>
    <x v="0"/>
    <m/>
    <m/>
  </r>
  <r>
    <d v="2024-11-19T00:00:00"/>
    <s v="Nov"/>
    <s v="Dienstag"/>
    <s v=" 15:14:19"/>
    <x v="0"/>
    <m/>
    <m/>
    <m/>
    <n v="1"/>
    <m/>
    <m/>
    <m/>
    <m/>
    <m/>
    <m/>
    <m/>
    <x v="0"/>
    <m/>
    <x v="0"/>
    <m/>
    <m/>
    <x v="0"/>
    <m/>
    <m/>
  </r>
  <r>
    <d v="2024-11-13T00:00:00"/>
    <s v="Nov"/>
    <s v="Mittwoch"/>
    <s v=" 15:14:22"/>
    <x v="0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15:15:24"/>
    <x v="0"/>
    <m/>
    <m/>
    <m/>
    <m/>
    <m/>
    <m/>
    <m/>
    <m/>
    <n v="1"/>
    <m/>
    <m/>
    <x v="0"/>
    <m/>
    <x v="0"/>
    <m/>
    <m/>
    <x v="0"/>
    <m/>
    <m/>
  </r>
  <r>
    <d v="2024-11-22T00:00:00"/>
    <s v="Nov"/>
    <s v="Freitag"/>
    <s v=" 15:15:40"/>
    <x v="0"/>
    <m/>
    <n v="1"/>
    <m/>
    <m/>
    <m/>
    <m/>
    <m/>
    <m/>
    <m/>
    <m/>
    <m/>
    <x v="0"/>
    <m/>
    <x v="0"/>
    <m/>
    <m/>
    <x v="0"/>
    <m/>
    <m/>
  </r>
  <r>
    <d v="2024-11-25T00:00:00"/>
    <s v="Nov"/>
    <s v="Montag"/>
    <s v=" 15:15:41"/>
    <x v="0"/>
    <m/>
    <m/>
    <m/>
    <n v="1"/>
    <m/>
    <m/>
    <m/>
    <m/>
    <m/>
    <m/>
    <m/>
    <x v="0"/>
    <m/>
    <x v="0"/>
    <m/>
    <m/>
    <x v="0"/>
    <m/>
    <m/>
  </r>
  <r>
    <d v="2024-11-25T00:00:00"/>
    <s v="Nov"/>
    <s v="Montag"/>
    <s v=" 15:15:42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5:15:55"/>
    <x v="0"/>
    <m/>
    <m/>
    <m/>
    <n v="1"/>
    <m/>
    <m/>
    <m/>
    <m/>
    <m/>
    <m/>
    <m/>
    <x v="0"/>
    <m/>
    <x v="0"/>
    <m/>
    <m/>
    <x v="0"/>
    <m/>
    <m/>
  </r>
  <r>
    <d v="2024-11-20T00:00:00"/>
    <s v="Nov"/>
    <s v="Mittwoch"/>
    <s v=" 15:16:40"/>
    <x v="0"/>
    <m/>
    <m/>
    <m/>
    <m/>
    <m/>
    <m/>
    <n v="1"/>
    <m/>
    <m/>
    <m/>
    <m/>
    <x v="0"/>
    <m/>
    <x v="0"/>
    <m/>
    <m/>
    <x v="0"/>
    <m/>
    <m/>
  </r>
  <r>
    <d v="2024-11-20T00:00:00"/>
    <s v="Nov"/>
    <s v="Mittwoch"/>
    <s v=" 15:16:43"/>
    <x v="0"/>
    <n v="1"/>
    <m/>
    <m/>
    <m/>
    <m/>
    <m/>
    <m/>
    <m/>
    <m/>
    <m/>
    <m/>
    <x v="0"/>
    <m/>
    <x v="0"/>
    <m/>
    <m/>
    <x v="0"/>
    <m/>
    <m/>
  </r>
  <r>
    <d v="2024-11-18T00:00:00"/>
    <s v="Nov"/>
    <s v="Montag"/>
    <s v=" 15:17:14"/>
    <x v="0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5:17:19"/>
    <x v="0"/>
    <m/>
    <m/>
    <m/>
    <m/>
    <m/>
    <n v="1"/>
    <m/>
    <m/>
    <m/>
    <m/>
    <m/>
    <x v="0"/>
    <m/>
    <x v="0"/>
    <m/>
    <m/>
    <x v="0"/>
    <m/>
    <m/>
  </r>
  <r>
    <d v="2024-11-29T00:00:00"/>
    <s v="Nov"/>
    <s v="Freitag"/>
    <s v=" 15:19:46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5:19:46"/>
    <x v="0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5:19:49"/>
    <x v="0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5:19:59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5:21:06"/>
    <x v="0"/>
    <m/>
    <m/>
    <m/>
    <m/>
    <m/>
    <m/>
    <m/>
    <n v="1"/>
    <m/>
    <m/>
    <m/>
    <x v="0"/>
    <m/>
    <x v="0"/>
    <m/>
    <m/>
    <x v="0"/>
    <m/>
    <m/>
  </r>
  <r>
    <d v="2024-11-01T00:00:00"/>
    <s v="Nov"/>
    <s v="Freitag"/>
    <s v=" 15:21:09"/>
    <x v="0"/>
    <m/>
    <m/>
    <m/>
    <m/>
    <m/>
    <m/>
    <m/>
    <n v="1"/>
    <m/>
    <m/>
    <m/>
    <x v="0"/>
    <m/>
    <x v="0"/>
    <m/>
    <m/>
    <x v="0"/>
    <m/>
    <m/>
  </r>
  <r>
    <d v="2024-11-21T00:00:00"/>
    <s v="Nov"/>
    <s v="Donnerstag"/>
    <s v=" 15:21:29"/>
    <x v="0"/>
    <m/>
    <m/>
    <m/>
    <n v="1"/>
    <m/>
    <m/>
    <m/>
    <m/>
    <m/>
    <m/>
    <m/>
    <x v="0"/>
    <m/>
    <x v="0"/>
    <m/>
    <m/>
    <x v="0"/>
    <m/>
    <m/>
  </r>
  <r>
    <d v="2024-11-04T00:00:00"/>
    <s v="Nov"/>
    <s v="Montag"/>
    <s v=" 15:21:56"/>
    <x v="0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5:23:23"/>
    <x v="0"/>
    <m/>
    <m/>
    <m/>
    <m/>
    <m/>
    <m/>
    <n v="1"/>
    <m/>
    <m/>
    <m/>
    <m/>
    <x v="0"/>
    <m/>
    <x v="0"/>
    <m/>
    <m/>
    <x v="0"/>
    <m/>
    <m/>
  </r>
  <r>
    <d v="2024-11-12T00:00:00"/>
    <s v="Nov"/>
    <s v="Dienstag"/>
    <s v=" 15:23:23"/>
    <x v="0"/>
    <m/>
    <m/>
    <m/>
    <m/>
    <m/>
    <m/>
    <m/>
    <n v="1"/>
    <m/>
    <m/>
    <m/>
    <x v="0"/>
    <m/>
    <x v="0"/>
    <m/>
    <m/>
    <x v="0"/>
    <m/>
    <m/>
  </r>
  <r>
    <d v="2024-11-15T00:00:00"/>
    <s v="Nov"/>
    <s v="Freitag"/>
    <s v=" 15:24:02"/>
    <x v="0"/>
    <n v="1"/>
    <m/>
    <m/>
    <m/>
    <m/>
    <m/>
    <m/>
    <m/>
    <m/>
    <m/>
    <m/>
    <x v="0"/>
    <m/>
    <x v="0"/>
    <m/>
    <m/>
    <x v="0"/>
    <m/>
    <m/>
  </r>
  <r>
    <d v="2024-11-26T00:00:00"/>
    <s v="Nov"/>
    <s v="Dienstag"/>
    <s v=" 15:25:21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5:25:41"/>
    <x v="0"/>
    <m/>
    <n v="1"/>
    <m/>
    <m/>
    <m/>
    <m/>
    <m/>
    <m/>
    <m/>
    <m/>
    <m/>
    <x v="0"/>
    <m/>
    <x v="0"/>
    <m/>
    <m/>
    <x v="0"/>
    <m/>
    <m/>
  </r>
  <r>
    <d v="2024-11-20T00:00:00"/>
    <s v="Nov"/>
    <s v="Mittwoch"/>
    <s v=" 15:26:01"/>
    <x v="0"/>
    <n v="1"/>
    <m/>
    <m/>
    <m/>
    <m/>
    <m/>
    <m/>
    <m/>
    <m/>
    <m/>
    <m/>
    <x v="0"/>
    <m/>
    <x v="0"/>
    <m/>
    <m/>
    <x v="0"/>
    <m/>
    <m/>
  </r>
  <r>
    <d v="2024-11-29T00:00:00"/>
    <s v="Nov"/>
    <s v="Freitag"/>
    <s v=" 15:27:49"/>
    <x v="0"/>
    <m/>
    <n v="1"/>
    <m/>
    <m/>
    <m/>
    <m/>
    <m/>
    <m/>
    <m/>
    <m/>
    <m/>
    <x v="0"/>
    <m/>
    <x v="0"/>
    <m/>
    <m/>
    <x v="0"/>
    <m/>
    <m/>
  </r>
  <r>
    <d v="2024-11-12T00:00:00"/>
    <s v="Nov"/>
    <s v="Dienstag"/>
    <s v=" 15:28:32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5:28:47"/>
    <x v="0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5:29:22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5:29:43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5:31:53"/>
    <x v="0"/>
    <m/>
    <m/>
    <m/>
    <m/>
    <m/>
    <m/>
    <m/>
    <m/>
    <n v="1"/>
    <m/>
    <m/>
    <x v="0"/>
    <m/>
    <x v="0"/>
    <m/>
    <m/>
    <x v="0"/>
    <m/>
    <m/>
  </r>
  <r>
    <d v="2024-11-29T00:00:00"/>
    <s v="Nov"/>
    <s v="Freitag"/>
    <s v=" 15:33:05"/>
    <x v="0"/>
    <m/>
    <m/>
    <m/>
    <m/>
    <m/>
    <m/>
    <m/>
    <m/>
    <n v="1"/>
    <m/>
    <m/>
    <x v="0"/>
    <m/>
    <x v="0"/>
    <m/>
    <m/>
    <x v="0"/>
    <m/>
    <m/>
  </r>
  <r>
    <d v="2024-11-15T00:00:00"/>
    <s v="Nov"/>
    <s v="Freitag"/>
    <s v=" 15:33:11"/>
    <x v="0"/>
    <n v="1"/>
    <m/>
    <m/>
    <m/>
    <m/>
    <m/>
    <m/>
    <m/>
    <m/>
    <m/>
    <m/>
    <x v="0"/>
    <m/>
    <x v="0"/>
    <m/>
    <m/>
    <x v="0"/>
    <m/>
    <m/>
  </r>
  <r>
    <d v="2024-11-11T00:00:00"/>
    <s v="Nov"/>
    <s v="Montag"/>
    <s v=" 15:33:54"/>
    <x v="0"/>
    <m/>
    <m/>
    <m/>
    <m/>
    <m/>
    <n v="1"/>
    <m/>
    <m/>
    <m/>
    <m/>
    <m/>
    <x v="0"/>
    <m/>
    <x v="0"/>
    <m/>
    <m/>
    <x v="0"/>
    <m/>
    <m/>
  </r>
  <r>
    <d v="2024-11-01T00:00:00"/>
    <s v="Nov"/>
    <s v="Freitag"/>
    <s v=" 15:34:27"/>
    <x v="0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5:35:57"/>
    <x v="0"/>
    <n v="1"/>
    <m/>
    <m/>
    <m/>
    <m/>
    <m/>
    <m/>
    <m/>
    <m/>
    <m/>
    <m/>
    <x v="0"/>
    <m/>
    <x v="0"/>
    <m/>
    <m/>
    <x v="0"/>
    <m/>
    <m/>
  </r>
  <r>
    <d v="2024-11-06T00:00:00"/>
    <s v="Nov"/>
    <s v="Mittwoch"/>
    <s v=" 15:37:48"/>
    <x v="0"/>
    <m/>
    <m/>
    <m/>
    <m/>
    <m/>
    <m/>
    <m/>
    <m/>
    <n v="1"/>
    <m/>
    <m/>
    <x v="0"/>
    <m/>
    <x v="0"/>
    <m/>
    <m/>
    <x v="0"/>
    <m/>
    <m/>
  </r>
  <r>
    <d v="2024-11-06T00:00:00"/>
    <s v="Nov"/>
    <s v="Mittwoch"/>
    <s v=" 15:37:49"/>
    <x v="0"/>
    <m/>
    <m/>
    <m/>
    <m/>
    <m/>
    <m/>
    <m/>
    <m/>
    <m/>
    <m/>
    <m/>
    <x v="0"/>
    <m/>
    <x v="0"/>
    <m/>
    <m/>
    <x v="0"/>
    <m/>
    <n v="1"/>
  </r>
  <r>
    <d v="2024-11-18T00:00:00"/>
    <s v="Nov"/>
    <s v="Montag"/>
    <s v=" 15:39:14"/>
    <x v="0"/>
    <m/>
    <m/>
    <m/>
    <m/>
    <m/>
    <n v="1"/>
    <m/>
    <m/>
    <m/>
    <m/>
    <m/>
    <x v="0"/>
    <m/>
    <x v="0"/>
    <m/>
    <m/>
    <x v="0"/>
    <m/>
    <m/>
  </r>
  <r>
    <d v="2024-11-04T00:00:00"/>
    <s v="Nov"/>
    <s v="Montag"/>
    <s v=" 15:39:27"/>
    <x v="0"/>
    <m/>
    <m/>
    <m/>
    <m/>
    <m/>
    <m/>
    <n v="1"/>
    <m/>
    <m/>
    <m/>
    <m/>
    <x v="0"/>
    <m/>
    <x v="0"/>
    <m/>
    <m/>
    <x v="0"/>
    <m/>
    <m/>
  </r>
  <r>
    <d v="2024-11-04T00:00:00"/>
    <s v="Nov"/>
    <s v="Montag"/>
    <s v=" 15:39:31"/>
    <x v="0"/>
    <m/>
    <m/>
    <m/>
    <n v="1"/>
    <m/>
    <m/>
    <m/>
    <m/>
    <m/>
    <m/>
    <m/>
    <x v="0"/>
    <m/>
    <x v="0"/>
    <m/>
    <m/>
    <x v="0"/>
    <m/>
    <m/>
  </r>
  <r>
    <d v="2024-11-06T00:00:00"/>
    <s v="Nov"/>
    <s v="Mittwoch"/>
    <s v=" 15:41:42"/>
    <x v="0"/>
    <m/>
    <m/>
    <m/>
    <n v="1"/>
    <m/>
    <m/>
    <m/>
    <m/>
    <m/>
    <m/>
    <m/>
    <x v="0"/>
    <m/>
    <x v="0"/>
    <m/>
    <m/>
    <x v="0"/>
    <m/>
    <m/>
  </r>
  <r>
    <d v="2024-11-13T00:00:00"/>
    <s v="Nov"/>
    <s v="Mittwoch"/>
    <s v=" 15:43:18"/>
    <x v="0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5:43:37"/>
    <x v="0"/>
    <n v="1"/>
    <m/>
    <m/>
    <m/>
    <m/>
    <m/>
    <m/>
    <m/>
    <m/>
    <m/>
    <m/>
    <x v="0"/>
    <m/>
    <x v="0"/>
    <m/>
    <m/>
    <x v="0"/>
    <m/>
    <m/>
  </r>
  <r>
    <d v="2024-11-15T00:00:00"/>
    <s v="Nov"/>
    <s v="Freitag"/>
    <s v=" 15:44:11"/>
    <x v="0"/>
    <m/>
    <n v="1"/>
    <m/>
    <m/>
    <m/>
    <m/>
    <m/>
    <m/>
    <m/>
    <m/>
    <m/>
    <x v="0"/>
    <m/>
    <x v="0"/>
    <m/>
    <m/>
    <x v="0"/>
    <m/>
    <m/>
  </r>
  <r>
    <d v="2024-11-15T00:00:00"/>
    <s v="Nov"/>
    <s v="Freitag"/>
    <s v=" 15:44:13"/>
    <x v="0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5:44:18"/>
    <x v="0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5:44:23"/>
    <x v="0"/>
    <m/>
    <m/>
    <m/>
    <m/>
    <m/>
    <m/>
    <m/>
    <n v="1"/>
    <m/>
    <m/>
    <m/>
    <x v="0"/>
    <m/>
    <x v="0"/>
    <m/>
    <m/>
    <x v="0"/>
    <m/>
    <m/>
  </r>
  <r>
    <d v="2024-11-05T00:00:00"/>
    <s v="Nov"/>
    <s v="Dienstag"/>
    <s v=" 15:44:28"/>
    <x v="0"/>
    <m/>
    <m/>
    <m/>
    <m/>
    <m/>
    <n v="1"/>
    <m/>
    <m/>
    <m/>
    <m/>
    <m/>
    <x v="0"/>
    <m/>
    <x v="0"/>
    <m/>
    <m/>
    <x v="0"/>
    <m/>
    <m/>
  </r>
  <r>
    <d v="2024-11-15T00:00:00"/>
    <s v="Nov"/>
    <s v="Freitag"/>
    <s v=" 15:44:46"/>
    <x v="0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5:45:02"/>
    <x v="0"/>
    <m/>
    <m/>
    <m/>
    <m/>
    <m/>
    <m/>
    <m/>
    <m/>
    <m/>
    <m/>
    <m/>
    <x v="0"/>
    <m/>
    <x v="0"/>
    <m/>
    <m/>
    <x v="0"/>
    <m/>
    <n v="1"/>
  </r>
  <r>
    <d v="2024-11-26T00:00:00"/>
    <s v="Nov"/>
    <s v="Dienstag"/>
    <s v=" 15:45:08"/>
    <x v="0"/>
    <m/>
    <m/>
    <m/>
    <m/>
    <m/>
    <m/>
    <m/>
    <m/>
    <m/>
    <m/>
    <m/>
    <x v="0"/>
    <m/>
    <x v="0"/>
    <m/>
    <m/>
    <x v="0"/>
    <n v="1"/>
    <m/>
  </r>
  <r>
    <d v="2024-11-27T00:00:00"/>
    <s v="Nov"/>
    <s v="Mittwoch"/>
    <s v=" 15:45:09"/>
    <x v="0"/>
    <m/>
    <m/>
    <m/>
    <m/>
    <m/>
    <n v="1"/>
    <m/>
    <m/>
    <m/>
    <m/>
    <m/>
    <x v="0"/>
    <m/>
    <x v="0"/>
    <m/>
    <m/>
    <x v="0"/>
    <m/>
    <m/>
  </r>
  <r>
    <d v="2024-11-26T00:00:00"/>
    <s v="Nov"/>
    <s v="Dienstag"/>
    <s v=" 15:45:10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5:45:11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5:45:15"/>
    <x v="0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5:45:26"/>
    <x v="0"/>
    <m/>
    <m/>
    <m/>
    <n v="1"/>
    <m/>
    <m/>
    <m/>
    <m/>
    <m/>
    <m/>
    <m/>
    <x v="0"/>
    <m/>
    <x v="0"/>
    <m/>
    <m/>
    <x v="0"/>
    <m/>
    <m/>
  </r>
  <r>
    <d v="2024-11-22T00:00:00"/>
    <s v="Nov"/>
    <s v="Freitag"/>
    <s v=" 15:45:27"/>
    <x v="0"/>
    <m/>
    <m/>
    <m/>
    <m/>
    <m/>
    <m/>
    <m/>
    <m/>
    <n v="1"/>
    <m/>
    <m/>
    <x v="0"/>
    <m/>
    <x v="0"/>
    <m/>
    <m/>
    <x v="0"/>
    <m/>
    <m/>
  </r>
  <r>
    <d v="2024-11-20T00:00:00"/>
    <s v="Nov"/>
    <s v="Mittwoch"/>
    <s v=" 15:46:01"/>
    <x v="0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5:46:12"/>
    <x v="0"/>
    <m/>
    <m/>
    <m/>
    <m/>
    <m/>
    <m/>
    <m/>
    <m/>
    <m/>
    <m/>
    <m/>
    <x v="0"/>
    <m/>
    <x v="0"/>
    <m/>
    <m/>
    <x v="0"/>
    <m/>
    <n v="1"/>
  </r>
  <r>
    <d v="2024-11-26T00:00:00"/>
    <s v="Nov"/>
    <s v="Dienstag"/>
    <s v=" 15:46:20"/>
    <x v="0"/>
    <m/>
    <m/>
    <m/>
    <m/>
    <m/>
    <m/>
    <m/>
    <m/>
    <n v="1"/>
    <m/>
    <m/>
    <x v="0"/>
    <m/>
    <x v="0"/>
    <m/>
    <m/>
    <x v="0"/>
    <m/>
    <m/>
  </r>
  <r>
    <d v="2024-11-11T00:00:00"/>
    <s v="Nov"/>
    <s v="Montag"/>
    <s v=" 15:47:57"/>
    <x v="0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5:49:19"/>
    <x v="0"/>
    <m/>
    <m/>
    <m/>
    <m/>
    <m/>
    <m/>
    <n v="1"/>
    <m/>
    <m/>
    <m/>
    <m/>
    <x v="0"/>
    <m/>
    <x v="0"/>
    <m/>
    <m/>
    <x v="0"/>
    <m/>
    <m/>
  </r>
  <r>
    <d v="2024-11-26T00:00:00"/>
    <s v="Nov"/>
    <s v="Dienstag"/>
    <s v=" 15:49:24"/>
    <x v="0"/>
    <n v="1"/>
    <m/>
    <m/>
    <m/>
    <m/>
    <m/>
    <m/>
    <m/>
    <m/>
    <m/>
    <m/>
    <x v="0"/>
    <m/>
    <x v="0"/>
    <m/>
    <m/>
    <x v="0"/>
    <m/>
    <m/>
  </r>
  <r>
    <d v="2024-11-11T00:00:00"/>
    <s v="Nov"/>
    <s v="Montag"/>
    <s v=" 15:50:10"/>
    <x v="0"/>
    <m/>
    <m/>
    <m/>
    <m/>
    <m/>
    <m/>
    <n v="1"/>
    <m/>
    <m/>
    <m/>
    <m/>
    <x v="0"/>
    <m/>
    <x v="0"/>
    <m/>
    <m/>
    <x v="0"/>
    <m/>
    <m/>
  </r>
  <r>
    <d v="2024-11-12T00:00:00"/>
    <s v="Nov"/>
    <s v="Dienstag"/>
    <s v=" 15:50:20"/>
    <x v="0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5:50:21"/>
    <x v="0"/>
    <m/>
    <m/>
    <m/>
    <n v="1"/>
    <m/>
    <m/>
    <m/>
    <m/>
    <m/>
    <m/>
    <m/>
    <x v="0"/>
    <m/>
    <x v="0"/>
    <m/>
    <m/>
    <x v="0"/>
    <m/>
    <m/>
  </r>
  <r>
    <d v="2024-11-06T00:00:00"/>
    <s v="Nov"/>
    <s v="Mittwoch"/>
    <s v=" 15:50:40"/>
    <x v="0"/>
    <m/>
    <m/>
    <m/>
    <m/>
    <m/>
    <m/>
    <m/>
    <n v="1"/>
    <m/>
    <m/>
    <m/>
    <x v="0"/>
    <m/>
    <x v="0"/>
    <m/>
    <m/>
    <x v="0"/>
    <m/>
    <m/>
  </r>
  <r>
    <d v="2024-11-22T00:00:00"/>
    <s v="Nov"/>
    <s v="Freitag"/>
    <s v=" 15:51:13"/>
    <x v="0"/>
    <m/>
    <m/>
    <m/>
    <m/>
    <m/>
    <m/>
    <m/>
    <m/>
    <m/>
    <m/>
    <m/>
    <x v="0"/>
    <m/>
    <x v="0"/>
    <n v="1"/>
    <m/>
    <x v="0"/>
    <m/>
    <m/>
  </r>
  <r>
    <d v="2024-11-22T00:00:00"/>
    <s v="Nov"/>
    <s v="Freitag"/>
    <s v=" 15:51:14"/>
    <x v="0"/>
    <m/>
    <m/>
    <m/>
    <m/>
    <m/>
    <m/>
    <m/>
    <m/>
    <m/>
    <m/>
    <m/>
    <x v="0"/>
    <m/>
    <x v="0"/>
    <m/>
    <m/>
    <x v="0"/>
    <m/>
    <n v="1"/>
  </r>
  <r>
    <d v="2024-11-25T00:00:00"/>
    <s v="Nov"/>
    <s v="Montag"/>
    <s v=" 15:51:26"/>
    <x v="0"/>
    <m/>
    <m/>
    <m/>
    <m/>
    <m/>
    <m/>
    <m/>
    <m/>
    <n v="1"/>
    <m/>
    <m/>
    <x v="0"/>
    <m/>
    <x v="0"/>
    <m/>
    <m/>
    <x v="0"/>
    <m/>
    <m/>
  </r>
  <r>
    <d v="2024-11-01T00:00:00"/>
    <s v="Nov"/>
    <s v="Freitag"/>
    <s v=" 15:52:14"/>
    <x v="0"/>
    <m/>
    <n v="1"/>
    <m/>
    <m/>
    <m/>
    <m/>
    <m/>
    <m/>
    <m/>
    <m/>
    <m/>
    <x v="0"/>
    <m/>
    <x v="0"/>
    <m/>
    <m/>
    <x v="0"/>
    <m/>
    <m/>
  </r>
  <r>
    <d v="2024-11-20T00:00:00"/>
    <s v="Nov"/>
    <s v="Mittwoch"/>
    <s v=" 15:52:30"/>
    <x v="0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5:53:36"/>
    <x v="0"/>
    <m/>
    <m/>
    <m/>
    <m/>
    <m/>
    <m/>
    <m/>
    <m/>
    <m/>
    <m/>
    <m/>
    <x v="0"/>
    <m/>
    <x v="0"/>
    <m/>
    <m/>
    <x v="0"/>
    <m/>
    <n v="1"/>
  </r>
  <r>
    <d v="2024-11-18T00:00:00"/>
    <s v="Nov"/>
    <s v="Montag"/>
    <s v=" 15:54:11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5:56:33"/>
    <x v="0"/>
    <m/>
    <m/>
    <m/>
    <m/>
    <m/>
    <m/>
    <m/>
    <n v="1"/>
    <m/>
    <m/>
    <m/>
    <x v="0"/>
    <m/>
    <x v="0"/>
    <m/>
    <m/>
    <x v="0"/>
    <m/>
    <m/>
  </r>
  <r>
    <d v="2024-11-28T00:00:00"/>
    <s v="Nov"/>
    <s v="Donnerstag"/>
    <s v=" 15:56:54"/>
    <x v="0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5:58:37"/>
    <x v="0"/>
    <m/>
    <m/>
    <m/>
    <n v="1"/>
    <m/>
    <m/>
    <m/>
    <m/>
    <m/>
    <m/>
    <m/>
    <x v="0"/>
    <m/>
    <x v="0"/>
    <m/>
    <m/>
    <x v="0"/>
    <m/>
    <m/>
  </r>
  <r>
    <d v="2024-11-15T00:00:00"/>
    <s v="Nov"/>
    <s v="Freitag"/>
    <s v=" 15:59:08"/>
    <x v="0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5:59:35"/>
    <x v="0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5:59:38"/>
    <x v="0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6:01:06"/>
    <x v="3"/>
    <m/>
    <m/>
    <m/>
    <n v="1"/>
    <m/>
    <m/>
    <m/>
    <m/>
    <m/>
    <m/>
    <m/>
    <x v="0"/>
    <m/>
    <x v="0"/>
    <m/>
    <m/>
    <x v="0"/>
    <m/>
    <m/>
  </r>
  <r>
    <d v="2024-11-18T00:00:00"/>
    <s v="Nov"/>
    <s v="Montag"/>
    <s v=" 16:01:25"/>
    <x v="3"/>
    <m/>
    <m/>
    <m/>
    <m/>
    <m/>
    <m/>
    <m/>
    <m/>
    <m/>
    <m/>
    <m/>
    <x v="0"/>
    <m/>
    <x v="0"/>
    <n v="1"/>
    <m/>
    <x v="0"/>
    <m/>
    <m/>
  </r>
  <r>
    <d v="2024-11-22T00:00:00"/>
    <s v="Nov"/>
    <s v="Freitag"/>
    <s v=" 16:02:14"/>
    <x v="3"/>
    <m/>
    <m/>
    <m/>
    <m/>
    <m/>
    <m/>
    <m/>
    <m/>
    <n v="1"/>
    <m/>
    <m/>
    <x v="0"/>
    <m/>
    <x v="0"/>
    <m/>
    <m/>
    <x v="0"/>
    <m/>
    <m/>
  </r>
  <r>
    <d v="2024-11-21T00:00:00"/>
    <s v="Nov"/>
    <s v="Donnerstag"/>
    <s v=" 16:03:49"/>
    <x v="3"/>
    <m/>
    <m/>
    <m/>
    <m/>
    <m/>
    <n v="1"/>
    <m/>
    <m/>
    <m/>
    <m/>
    <m/>
    <x v="0"/>
    <m/>
    <x v="0"/>
    <m/>
    <m/>
    <x v="0"/>
    <m/>
    <m/>
  </r>
  <r>
    <d v="2024-11-19T00:00:00"/>
    <s v="Nov"/>
    <s v="Dienstag"/>
    <s v=" 16:04:52"/>
    <x v="3"/>
    <m/>
    <m/>
    <m/>
    <m/>
    <m/>
    <m/>
    <m/>
    <m/>
    <m/>
    <m/>
    <m/>
    <x v="0"/>
    <m/>
    <x v="0"/>
    <m/>
    <m/>
    <x v="0"/>
    <m/>
    <n v="1"/>
  </r>
  <r>
    <d v="2024-11-01T00:00:00"/>
    <s v="Nov"/>
    <s v="Freitag"/>
    <s v=" 16:05:05"/>
    <x v="3"/>
    <m/>
    <m/>
    <m/>
    <m/>
    <m/>
    <m/>
    <m/>
    <m/>
    <m/>
    <m/>
    <m/>
    <x v="0"/>
    <m/>
    <x v="0"/>
    <m/>
    <m/>
    <x v="0"/>
    <m/>
    <n v="1"/>
  </r>
  <r>
    <d v="2024-11-01T00:00:00"/>
    <s v="Nov"/>
    <s v="Freitag"/>
    <s v=" 16:05:08"/>
    <x v="3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6:05:31"/>
    <x v="3"/>
    <m/>
    <m/>
    <m/>
    <m/>
    <m/>
    <m/>
    <m/>
    <n v="1"/>
    <m/>
    <m/>
    <m/>
    <x v="0"/>
    <m/>
    <x v="0"/>
    <m/>
    <m/>
    <x v="0"/>
    <m/>
    <m/>
  </r>
  <r>
    <d v="2024-11-21T00:00:00"/>
    <s v="Nov"/>
    <s v="Donnerstag"/>
    <s v=" 16:05:45"/>
    <x v="3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6:07:51"/>
    <x v="3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6:10:01"/>
    <x v="3"/>
    <m/>
    <m/>
    <m/>
    <m/>
    <m/>
    <n v="1"/>
    <m/>
    <m/>
    <m/>
    <m/>
    <m/>
    <x v="0"/>
    <m/>
    <x v="0"/>
    <m/>
    <m/>
    <x v="0"/>
    <m/>
    <m/>
  </r>
  <r>
    <d v="2024-11-05T00:00:00"/>
    <s v="Nov"/>
    <s v="Dienstag"/>
    <s v=" 16:10:02"/>
    <x v="3"/>
    <n v="1"/>
    <m/>
    <m/>
    <m/>
    <m/>
    <m/>
    <m/>
    <m/>
    <m/>
    <m/>
    <m/>
    <x v="0"/>
    <m/>
    <x v="0"/>
    <m/>
    <m/>
    <x v="0"/>
    <m/>
    <m/>
  </r>
  <r>
    <d v="2024-11-05T00:00:00"/>
    <s v="Nov"/>
    <s v="Dienstag"/>
    <s v=" 16:10:04"/>
    <x v="3"/>
    <m/>
    <m/>
    <m/>
    <n v="1"/>
    <m/>
    <m/>
    <m/>
    <m/>
    <m/>
    <m/>
    <m/>
    <x v="0"/>
    <m/>
    <x v="0"/>
    <m/>
    <m/>
    <x v="0"/>
    <m/>
    <m/>
  </r>
  <r>
    <d v="2024-11-05T00:00:00"/>
    <s v="Nov"/>
    <s v="Dienstag"/>
    <s v=" 16:10:07"/>
    <x v="3"/>
    <m/>
    <m/>
    <m/>
    <m/>
    <m/>
    <m/>
    <m/>
    <m/>
    <m/>
    <m/>
    <m/>
    <x v="0"/>
    <m/>
    <x v="0"/>
    <m/>
    <m/>
    <x v="0"/>
    <m/>
    <n v="1"/>
  </r>
  <r>
    <d v="2024-11-05T00:00:00"/>
    <s v="Nov"/>
    <s v="Dienstag"/>
    <s v=" 16:10:08"/>
    <x v="3"/>
    <m/>
    <m/>
    <m/>
    <m/>
    <m/>
    <m/>
    <m/>
    <n v="1"/>
    <m/>
    <m/>
    <m/>
    <x v="0"/>
    <m/>
    <x v="0"/>
    <m/>
    <m/>
    <x v="0"/>
    <m/>
    <m/>
  </r>
  <r>
    <d v="2024-11-05T00:00:00"/>
    <s v="Nov"/>
    <s v="Dienstag"/>
    <s v=" 16:10:11"/>
    <x v="3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6:10:19"/>
    <x v="3"/>
    <m/>
    <m/>
    <m/>
    <n v="1"/>
    <m/>
    <m/>
    <m/>
    <m/>
    <m/>
    <m/>
    <m/>
    <x v="0"/>
    <m/>
    <x v="0"/>
    <m/>
    <m/>
    <x v="0"/>
    <m/>
    <m/>
  </r>
  <r>
    <d v="2024-11-25T00:00:00"/>
    <s v="Nov"/>
    <s v="Montag"/>
    <s v=" 16:11:45"/>
    <x v="3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6:11:46"/>
    <x v="3"/>
    <m/>
    <m/>
    <m/>
    <m/>
    <m/>
    <n v="1"/>
    <m/>
    <m/>
    <m/>
    <m/>
    <m/>
    <x v="0"/>
    <m/>
    <x v="0"/>
    <m/>
    <m/>
    <x v="0"/>
    <m/>
    <m/>
  </r>
  <r>
    <d v="2024-11-12T00:00:00"/>
    <s v="Nov"/>
    <s v="Dienstag"/>
    <s v=" 16:14:02"/>
    <x v="3"/>
    <m/>
    <m/>
    <m/>
    <n v="1"/>
    <m/>
    <m/>
    <m/>
    <m/>
    <m/>
    <m/>
    <m/>
    <x v="0"/>
    <m/>
    <x v="0"/>
    <m/>
    <m/>
    <x v="0"/>
    <m/>
    <m/>
  </r>
  <r>
    <d v="2024-11-26T00:00:00"/>
    <s v="Nov"/>
    <s v="Dienstag"/>
    <s v=" 16:14:14"/>
    <x v="3"/>
    <m/>
    <m/>
    <m/>
    <m/>
    <m/>
    <m/>
    <m/>
    <m/>
    <n v="1"/>
    <m/>
    <m/>
    <x v="0"/>
    <m/>
    <x v="0"/>
    <m/>
    <m/>
    <x v="0"/>
    <m/>
    <m/>
  </r>
  <r>
    <d v="2024-11-26T00:00:00"/>
    <s v="Nov"/>
    <s v="Dienstag"/>
    <s v=" 16:14:16"/>
    <x v="3"/>
    <m/>
    <m/>
    <m/>
    <m/>
    <m/>
    <n v="1"/>
    <m/>
    <m/>
    <m/>
    <m/>
    <m/>
    <x v="0"/>
    <m/>
    <x v="0"/>
    <m/>
    <m/>
    <x v="0"/>
    <m/>
    <m/>
  </r>
  <r>
    <d v="2024-11-20T00:00:00"/>
    <s v="Nov"/>
    <s v="Mittwoch"/>
    <s v=" 16:14:26"/>
    <x v="3"/>
    <m/>
    <n v="1"/>
    <m/>
    <m/>
    <m/>
    <m/>
    <m/>
    <m/>
    <m/>
    <m/>
    <m/>
    <x v="0"/>
    <m/>
    <x v="0"/>
    <m/>
    <m/>
    <x v="0"/>
    <m/>
    <m/>
  </r>
  <r>
    <d v="2024-11-04T00:00:00"/>
    <s v="Nov"/>
    <s v="Montag"/>
    <s v=" 16:14:28"/>
    <x v="3"/>
    <m/>
    <m/>
    <m/>
    <m/>
    <m/>
    <n v="1"/>
    <m/>
    <m/>
    <m/>
    <m/>
    <m/>
    <x v="0"/>
    <m/>
    <x v="0"/>
    <m/>
    <m/>
    <x v="0"/>
    <m/>
    <m/>
  </r>
  <r>
    <d v="2024-11-21T00:00:00"/>
    <s v="Nov"/>
    <s v="Donnerstag"/>
    <s v=" 16:15:25"/>
    <x v="3"/>
    <m/>
    <m/>
    <m/>
    <n v="1"/>
    <m/>
    <m/>
    <m/>
    <m/>
    <m/>
    <m/>
    <m/>
    <x v="0"/>
    <m/>
    <x v="0"/>
    <m/>
    <m/>
    <x v="0"/>
    <m/>
    <m/>
  </r>
  <r>
    <d v="2024-11-04T00:00:00"/>
    <s v="Nov"/>
    <s v="Montag"/>
    <s v=" 16:16:27"/>
    <x v="3"/>
    <m/>
    <m/>
    <m/>
    <m/>
    <m/>
    <m/>
    <m/>
    <m/>
    <m/>
    <m/>
    <m/>
    <x v="0"/>
    <m/>
    <x v="0"/>
    <m/>
    <m/>
    <x v="0"/>
    <n v="1"/>
    <m/>
  </r>
  <r>
    <d v="2024-11-27T00:00:00"/>
    <s v="Nov"/>
    <s v="Mittwoch"/>
    <s v=" 16:16:41"/>
    <x v="3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6:17:08"/>
    <x v="3"/>
    <n v="1"/>
    <m/>
    <m/>
    <m/>
    <m/>
    <m/>
    <m/>
    <m/>
    <m/>
    <m/>
    <m/>
    <x v="0"/>
    <m/>
    <x v="0"/>
    <m/>
    <m/>
    <x v="0"/>
    <m/>
    <m/>
  </r>
  <r>
    <d v="2024-11-28T00:00:00"/>
    <s v="Nov"/>
    <s v="Donnerstag"/>
    <s v=" 16:17:24"/>
    <x v="3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6:18:00"/>
    <x v="3"/>
    <n v="1"/>
    <m/>
    <m/>
    <m/>
    <m/>
    <m/>
    <m/>
    <m/>
    <m/>
    <m/>
    <m/>
    <x v="0"/>
    <m/>
    <x v="0"/>
    <m/>
    <m/>
    <x v="0"/>
    <m/>
    <m/>
  </r>
  <r>
    <d v="2024-11-28T00:00:00"/>
    <s v="Nov"/>
    <s v="Donnerstag"/>
    <s v=" 16:18:23"/>
    <x v="3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6:18:41"/>
    <x v="3"/>
    <m/>
    <m/>
    <m/>
    <m/>
    <m/>
    <n v="1"/>
    <m/>
    <m/>
    <m/>
    <m/>
    <m/>
    <x v="0"/>
    <m/>
    <x v="0"/>
    <m/>
    <m/>
    <x v="0"/>
    <m/>
    <m/>
  </r>
  <r>
    <d v="2024-11-12T00:00:00"/>
    <s v="Nov"/>
    <s v="Dienstag"/>
    <s v=" 16:19:00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19:40"/>
    <x v="3"/>
    <m/>
    <m/>
    <m/>
    <m/>
    <m/>
    <n v="1"/>
    <m/>
    <m/>
    <m/>
    <m/>
    <m/>
    <x v="0"/>
    <m/>
    <x v="0"/>
    <m/>
    <m/>
    <x v="0"/>
    <m/>
    <m/>
  </r>
  <r>
    <d v="2024-11-04T00:00:00"/>
    <s v="Nov"/>
    <s v="Montag"/>
    <s v=" 16:20:34"/>
    <x v="3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6:21:56"/>
    <x v="3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6:21:58"/>
    <x v="3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6:22:36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22:39"/>
    <x v="3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16:25:23"/>
    <x v="3"/>
    <m/>
    <m/>
    <m/>
    <m/>
    <m/>
    <m/>
    <n v="1"/>
    <m/>
    <m/>
    <m/>
    <m/>
    <x v="0"/>
    <m/>
    <x v="0"/>
    <m/>
    <m/>
    <x v="0"/>
    <m/>
    <m/>
  </r>
  <r>
    <d v="2024-11-21T00:00:00"/>
    <s v="Nov"/>
    <s v="Donnerstag"/>
    <s v=" 16:25:24"/>
    <x v="3"/>
    <m/>
    <m/>
    <m/>
    <m/>
    <m/>
    <m/>
    <n v="1"/>
    <m/>
    <m/>
    <m/>
    <m/>
    <x v="0"/>
    <m/>
    <x v="0"/>
    <m/>
    <m/>
    <x v="0"/>
    <m/>
    <m/>
  </r>
  <r>
    <d v="2024-11-05T00:00:00"/>
    <s v="Nov"/>
    <s v="Dienstag"/>
    <s v=" 16:26:51"/>
    <x v="3"/>
    <m/>
    <m/>
    <m/>
    <m/>
    <n v="1"/>
    <m/>
    <m/>
    <m/>
    <m/>
    <m/>
    <m/>
    <x v="0"/>
    <m/>
    <x v="0"/>
    <m/>
    <m/>
    <x v="0"/>
    <m/>
    <m/>
  </r>
  <r>
    <d v="2024-11-05T00:00:00"/>
    <s v="Nov"/>
    <s v="Dienstag"/>
    <s v=" 16:26:52"/>
    <x v="3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6:27:05"/>
    <x v="3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6:28:28"/>
    <x v="3"/>
    <m/>
    <n v="1"/>
    <m/>
    <m/>
    <m/>
    <m/>
    <m/>
    <m/>
    <m/>
    <m/>
    <m/>
    <x v="0"/>
    <m/>
    <x v="0"/>
    <m/>
    <m/>
    <x v="0"/>
    <m/>
    <m/>
  </r>
  <r>
    <d v="2024-11-07T00:00:00"/>
    <s v="Nov"/>
    <s v="Donnerstag"/>
    <s v=" 16:30:51"/>
    <x v="3"/>
    <n v="1"/>
    <m/>
    <m/>
    <m/>
    <m/>
    <m/>
    <m/>
    <m/>
    <m/>
    <m/>
    <m/>
    <x v="0"/>
    <m/>
    <x v="0"/>
    <m/>
    <m/>
    <x v="0"/>
    <m/>
    <m/>
  </r>
  <r>
    <d v="2024-11-13T00:00:00"/>
    <s v="Nov"/>
    <s v="Mittwoch"/>
    <s v=" 16:31:02"/>
    <x v="3"/>
    <m/>
    <m/>
    <m/>
    <m/>
    <m/>
    <m/>
    <m/>
    <m/>
    <m/>
    <m/>
    <m/>
    <x v="0"/>
    <m/>
    <x v="0"/>
    <m/>
    <m/>
    <x v="0"/>
    <m/>
    <n v="1"/>
  </r>
  <r>
    <d v="2024-11-11T00:00:00"/>
    <s v="Nov"/>
    <s v="Montag"/>
    <s v=" 16:33:15"/>
    <x v="3"/>
    <m/>
    <m/>
    <m/>
    <m/>
    <m/>
    <m/>
    <m/>
    <m/>
    <n v="1"/>
    <m/>
    <m/>
    <x v="0"/>
    <m/>
    <x v="0"/>
    <m/>
    <m/>
    <x v="0"/>
    <m/>
    <m/>
  </r>
  <r>
    <d v="2024-11-12T00:00:00"/>
    <s v="Nov"/>
    <s v="Dienstag"/>
    <s v=" 16:38:01"/>
    <x v="3"/>
    <m/>
    <m/>
    <m/>
    <m/>
    <m/>
    <m/>
    <m/>
    <m/>
    <n v="1"/>
    <m/>
    <m/>
    <x v="0"/>
    <m/>
    <x v="0"/>
    <m/>
    <m/>
    <x v="0"/>
    <m/>
    <m/>
  </r>
  <r>
    <d v="2024-11-13T00:00:00"/>
    <s v="Nov"/>
    <s v="Mittwoch"/>
    <s v=" 16:39:21"/>
    <x v="3"/>
    <m/>
    <m/>
    <m/>
    <m/>
    <m/>
    <n v="1"/>
    <m/>
    <m/>
    <m/>
    <m/>
    <m/>
    <x v="0"/>
    <m/>
    <x v="0"/>
    <m/>
    <m/>
    <x v="0"/>
    <m/>
    <m/>
  </r>
  <r>
    <d v="2024-11-07T00:00:00"/>
    <s v="Nov"/>
    <s v="Donnerstag"/>
    <s v=" 16:39:24"/>
    <x v="3"/>
    <m/>
    <m/>
    <m/>
    <m/>
    <m/>
    <m/>
    <m/>
    <n v="1"/>
    <m/>
    <m/>
    <m/>
    <x v="0"/>
    <m/>
    <x v="0"/>
    <m/>
    <m/>
    <x v="0"/>
    <m/>
    <m/>
  </r>
  <r>
    <d v="2024-11-25T00:00:00"/>
    <s v="Nov"/>
    <s v="Montag"/>
    <s v=" 16:41:58"/>
    <x v="3"/>
    <m/>
    <n v="1"/>
    <m/>
    <m/>
    <m/>
    <m/>
    <m/>
    <m/>
    <m/>
    <m/>
    <m/>
    <x v="0"/>
    <m/>
    <x v="0"/>
    <m/>
    <m/>
    <x v="0"/>
    <m/>
    <m/>
  </r>
  <r>
    <d v="2024-11-11T00:00:00"/>
    <s v="Nov"/>
    <s v="Montag"/>
    <s v=" 16:42:25"/>
    <x v="3"/>
    <m/>
    <n v="1"/>
    <m/>
    <m/>
    <m/>
    <m/>
    <m/>
    <m/>
    <m/>
    <m/>
    <m/>
    <x v="0"/>
    <m/>
    <x v="0"/>
    <m/>
    <m/>
    <x v="0"/>
    <m/>
    <m/>
  </r>
  <r>
    <d v="2024-11-18T00:00:00"/>
    <s v="Nov"/>
    <s v="Montag"/>
    <s v=" 16:42:35"/>
    <x v="3"/>
    <m/>
    <m/>
    <m/>
    <m/>
    <m/>
    <m/>
    <n v="1"/>
    <m/>
    <m/>
    <m/>
    <m/>
    <x v="0"/>
    <m/>
    <x v="0"/>
    <m/>
    <m/>
    <x v="0"/>
    <m/>
    <m/>
  </r>
  <r>
    <d v="2024-11-25T00:00:00"/>
    <s v="Nov"/>
    <s v="Montag"/>
    <s v=" 16:43:45"/>
    <x v="3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6:43:45"/>
    <x v="3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6:44:04"/>
    <x v="3"/>
    <m/>
    <m/>
    <m/>
    <m/>
    <m/>
    <n v="1"/>
    <m/>
    <m/>
    <m/>
    <m/>
    <m/>
    <x v="0"/>
    <m/>
    <x v="0"/>
    <m/>
    <m/>
    <x v="0"/>
    <m/>
    <m/>
  </r>
  <r>
    <d v="2024-11-25T00:00:00"/>
    <s v="Nov"/>
    <s v="Montag"/>
    <s v=" 16:44:05"/>
    <x v="3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6:44:51"/>
    <x v="3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6:45:43"/>
    <x v="3"/>
    <m/>
    <m/>
    <m/>
    <m/>
    <m/>
    <m/>
    <m/>
    <m/>
    <n v="1"/>
    <m/>
    <m/>
    <x v="0"/>
    <m/>
    <x v="0"/>
    <m/>
    <m/>
    <x v="0"/>
    <m/>
    <m/>
  </r>
  <r>
    <d v="2024-11-07T00:00:00"/>
    <s v="Nov"/>
    <s v="Donnerstag"/>
    <s v=" 16:45:47"/>
    <x v="3"/>
    <m/>
    <m/>
    <m/>
    <n v="1"/>
    <m/>
    <m/>
    <m/>
    <m/>
    <m/>
    <m/>
    <m/>
    <x v="0"/>
    <m/>
    <x v="0"/>
    <m/>
    <m/>
    <x v="0"/>
    <m/>
    <m/>
  </r>
  <r>
    <d v="2024-11-07T00:00:00"/>
    <s v="Nov"/>
    <s v="Donnerstag"/>
    <s v=" 16:45:49"/>
    <x v="3"/>
    <m/>
    <m/>
    <m/>
    <m/>
    <m/>
    <m/>
    <m/>
    <n v="1"/>
    <m/>
    <m/>
    <m/>
    <x v="0"/>
    <m/>
    <x v="0"/>
    <m/>
    <m/>
    <x v="0"/>
    <m/>
    <m/>
  </r>
  <r>
    <d v="2024-11-28T00:00:00"/>
    <s v="Nov"/>
    <s v="Donnerstag"/>
    <s v=" 16:46:28"/>
    <x v="3"/>
    <m/>
    <m/>
    <m/>
    <n v="1"/>
    <m/>
    <m/>
    <m/>
    <m/>
    <m/>
    <m/>
    <m/>
    <x v="0"/>
    <m/>
    <x v="0"/>
    <m/>
    <m/>
    <x v="0"/>
    <m/>
    <m/>
  </r>
  <r>
    <d v="2024-11-27T00:00:00"/>
    <s v="Nov"/>
    <s v="Mittwoch"/>
    <s v=" 16:46:56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47:09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47:46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47:51"/>
    <x v="3"/>
    <m/>
    <m/>
    <m/>
    <m/>
    <m/>
    <m/>
    <m/>
    <m/>
    <m/>
    <m/>
    <m/>
    <x v="0"/>
    <n v="1"/>
    <x v="0"/>
    <m/>
    <m/>
    <x v="0"/>
    <m/>
    <m/>
  </r>
  <r>
    <d v="2024-11-28T00:00:00"/>
    <s v="Nov"/>
    <s v="Donnerstag"/>
    <s v=" 16:47:55"/>
    <x v="3"/>
    <m/>
    <m/>
    <m/>
    <m/>
    <m/>
    <m/>
    <n v="1"/>
    <m/>
    <m/>
    <m/>
    <m/>
    <x v="0"/>
    <m/>
    <x v="0"/>
    <m/>
    <m/>
    <x v="0"/>
    <m/>
    <m/>
  </r>
  <r>
    <d v="2024-11-28T00:00:00"/>
    <s v="Nov"/>
    <s v="Donnerstag"/>
    <s v=" 16:47:57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50:15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6:50:16"/>
    <x v="3"/>
    <m/>
    <m/>
    <m/>
    <m/>
    <m/>
    <m/>
    <m/>
    <m/>
    <n v="1"/>
    <m/>
    <m/>
    <x v="0"/>
    <m/>
    <x v="0"/>
    <m/>
    <m/>
    <x v="0"/>
    <m/>
    <m/>
  </r>
  <r>
    <d v="2024-11-05T00:00:00"/>
    <s v="Nov"/>
    <s v="Dienstag"/>
    <s v=" 16:52:05"/>
    <x v="3"/>
    <m/>
    <m/>
    <m/>
    <m/>
    <m/>
    <m/>
    <m/>
    <m/>
    <m/>
    <m/>
    <m/>
    <x v="0"/>
    <m/>
    <x v="0"/>
    <m/>
    <m/>
    <x v="0"/>
    <m/>
    <n v="1"/>
  </r>
  <r>
    <d v="2024-11-21T00:00:00"/>
    <s v="Nov"/>
    <s v="Donnerstag"/>
    <s v=" 16:52:13"/>
    <x v="3"/>
    <m/>
    <m/>
    <m/>
    <n v="1"/>
    <m/>
    <m/>
    <m/>
    <m/>
    <m/>
    <m/>
    <m/>
    <x v="0"/>
    <m/>
    <x v="0"/>
    <m/>
    <m/>
    <x v="0"/>
    <m/>
    <m/>
  </r>
  <r>
    <d v="2024-11-20T00:00:00"/>
    <s v="Nov"/>
    <s v="Mittwoch"/>
    <s v=" 16:52:23"/>
    <x v="3"/>
    <m/>
    <m/>
    <m/>
    <m/>
    <m/>
    <n v="1"/>
    <m/>
    <m/>
    <m/>
    <m/>
    <m/>
    <x v="0"/>
    <m/>
    <x v="0"/>
    <m/>
    <m/>
    <x v="0"/>
    <m/>
    <m/>
  </r>
  <r>
    <d v="2024-11-28T00:00:00"/>
    <s v="Nov"/>
    <s v="Donnerstag"/>
    <s v=" 16:53:33"/>
    <x v="3"/>
    <m/>
    <m/>
    <m/>
    <n v="1"/>
    <m/>
    <m/>
    <m/>
    <m/>
    <m/>
    <m/>
    <m/>
    <x v="0"/>
    <m/>
    <x v="0"/>
    <m/>
    <m/>
    <x v="0"/>
    <m/>
    <m/>
  </r>
  <r>
    <d v="2024-11-21T00:00:00"/>
    <s v="Nov"/>
    <s v="Donnerstag"/>
    <s v=" 16:54:06"/>
    <x v="3"/>
    <m/>
    <m/>
    <m/>
    <m/>
    <m/>
    <n v="1"/>
    <m/>
    <m/>
    <m/>
    <m/>
    <m/>
    <x v="0"/>
    <m/>
    <x v="0"/>
    <m/>
    <m/>
    <x v="0"/>
    <m/>
    <m/>
  </r>
  <r>
    <d v="2024-11-18T00:00:00"/>
    <s v="Nov"/>
    <s v="Montag"/>
    <s v=" 16:54:26"/>
    <x v="3"/>
    <m/>
    <m/>
    <m/>
    <m/>
    <m/>
    <m/>
    <m/>
    <m/>
    <m/>
    <m/>
    <m/>
    <x v="0"/>
    <m/>
    <x v="0"/>
    <m/>
    <m/>
    <x v="0"/>
    <m/>
    <n v="1"/>
  </r>
  <r>
    <d v="2024-11-19T00:00:00"/>
    <s v="Nov"/>
    <s v="Dienstag"/>
    <s v=" 16:55:30"/>
    <x v="3"/>
    <m/>
    <m/>
    <m/>
    <m/>
    <m/>
    <m/>
    <m/>
    <m/>
    <m/>
    <m/>
    <m/>
    <x v="0"/>
    <m/>
    <x v="0"/>
    <m/>
    <m/>
    <x v="0"/>
    <m/>
    <n v="1"/>
  </r>
  <r>
    <d v="2024-11-19T00:00:00"/>
    <s v="Nov"/>
    <s v="Dienstag"/>
    <s v=" 16:57:08"/>
    <x v="3"/>
    <m/>
    <m/>
    <m/>
    <m/>
    <m/>
    <m/>
    <m/>
    <m/>
    <n v="1"/>
    <m/>
    <m/>
    <x v="0"/>
    <m/>
    <x v="0"/>
    <m/>
    <m/>
    <x v="0"/>
    <m/>
    <m/>
  </r>
  <r>
    <d v="2024-11-18T00:00:00"/>
    <s v="Nov"/>
    <s v="Montag"/>
    <s v=" 16:57:45"/>
    <x v="3"/>
    <m/>
    <n v="1"/>
    <m/>
    <m/>
    <m/>
    <m/>
    <m/>
    <m/>
    <m/>
    <m/>
    <m/>
    <x v="0"/>
    <m/>
    <x v="0"/>
    <m/>
    <m/>
    <x v="0"/>
    <m/>
    <m/>
  </r>
  <r>
    <d v="2024-11-14T00:00:00"/>
    <s v="Nov"/>
    <s v="Donnerstag"/>
    <s v=" 16:58:13"/>
    <x v="3"/>
    <m/>
    <m/>
    <m/>
    <m/>
    <m/>
    <m/>
    <m/>
    <m/>
    <n v="1"/>
    <m/>
    <m/>
    <x v="0"/>
    <m/>
    <x v="0"/>
    <m/>
    <m/>
    <x v="0"/>
    <m/>
    <m/>
  </r>
  <r>
    <d v="2024-11-27T00:00:00"/>
    <s v="Nov"/>
    <s v="Mittwoch"/>
    <s v=" 17:00:19"/>
    <x v="3"/>
    <m/>
    <n v="1"/>
    <m/>
    <m/>
    <m/>
    <m/>
    <m/>
    <m/>
    <m/>
    <m/>
    <m/>
    <x v="0"/>
    <m/>
    <x v="0"/>
    <m/>
    <m/>
    <x v="0"/>
    <m/>
    <m/>
  </r>
  <r>
    <d v="2024-11-28T00:00:00"/>
    <s v="Nov"/>
    <s v="Donnerstag"/>
    <s v=" 17:01:34"/>
    <x v="3"/>
    <m/>
    <m/>
    <m/>
    <m/>
    <m/>
    <m/>
    <m/>
    <m/>
    <n v="1"/>
    <m/>
    <m/>
    <x v="0"/>
    <m/>
    <x v="0"/>
    <m/>
    <m/>
    <x v="0"/>
    <m/>
    <m/>
  </r>
  <r>
    <d v="2024-11-25T00:00:00"/>
    <s v="Nov"/>
    <s v="Montag"/>
    <s v=" 17:01:43"/>
    <x v="3"/>
    <m/>
    <m/>
    <m/>
    <m/>
    <m/>
    <m/>
    <m/>
    <m/>
    <n v="1"/>
    <m/>
    <m/>
    <x v="0"/>
    <m/>
    <x v="0"/>
    <m/>
    <m/>
    <x v="0"/>
    <m/>
    <m/>
  </r>
  <r>
    <d v="2024-11-04T00:00:00"/>
    <s v="Nov"/>
    <s v="Montag"/>
    <s v=" 17:02:14"/>
    <x v="3"/>
    <m/>
    <m/>
    <m/>
    <n v="1"/>
    <m/>
    <m/>
    <m/>
    <m/>
    <m/>
    <m/>
    <m/>
    <x v="0"/>
    <m/>
    <x v="0"/>
    <m/>
    <m/>
    <x v="0"/>
    <m/>
    <m/>
  </r>
  <r>
    <d v="2024-11-12T00:00:00"/>
    <s v="Nov"/>
    <s v="Dienstag"/>
    <s v=" 17:02:29"/>
    <x v="3"/>
    <m/>
    <m/>
    <m/>
    <m/>
    <m/>
    <n v="1"/>
    <m/>
    <m/>
    <m/>
    <m/>
    <m/>
    <x v="0"/>
    <m/>
    <x v="0"/>
    <m/>
    <m/>
    <x v="0"/>
    <m/>
    <m/>
  </r>
  <r>
    <d v="2024-11-27T00:00:00"/>
    <s v="Nov"/>
    <s v="Mittwoch"/>
    <s v=" 17:02:48"/>
    <x v="3"/>
    <m/>
    <m/>
    <m/>
    <m/>
    <m/>
    <m/>
    <m/>
    <m/>
    <m/>
    <m/>
    <m/>
    <x v="0"/>
    <m/>
    <x v="0"/>
    <m/>
    <m/>
    <x v="0"/>
    <m/>
    <n v="1"/>
  </r>
  <r>
    <d v="2024-11-04T00:00:00"/>
    <s v="Nov"/>
    <s v="Montag"/>
    <s v=" 17:02:59"/>
    <x v="3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7:02:59"/>
    <x v="3"/>
    <m/>
    <m/>
    <m/>
    <m/>
    <m/>
    <m/>
    <m/>
    <m/>
    <n v="1"/>
    <m/>
    <m/>
    <x v="0"/>
    <m/>
    <x v="0"/>
    <m/>
    <m/>
    <x v="0"/>
    <m/>
    <m/>
  </r>
  <r>
    <d v="2024-11-19T00:00:00"/>
    <s v="Nov"/>
    <s v="Dienstag"/>
    <s v=" 17:03:00"/>
    <x v="3"/>
    <m/>
    <m/>
    <m/>
    <n v="1"/>
    <m/>
    <m/>
    <m/>
    <m/>
    <m/>
    <m/>
    <m/>
    <x v="0"/>
    <m/>
    <x v="0"/>
    <m/>
    <m/>
    <x v="0"/>
    <m/>
    <m/>
  </r>
  <r>
    <d v="2024-11-19T00:00:00"/>
    <s v="Nov"/>
    <s v="Dienstag"/>
    <s v=" 17:03:01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7:04:19"/>
    <x v="3"/>
    <m/>
    <m/>
    <m/>
    <m/>
    <m/>
    <m/>
    <m/>
    <m/>
    <n v="1"/>
    <m/>
    <m/>
    <x v="0"/>
    <m/>
    <x v="0"/>
    <m/>
    <m/>
    <x v="0"/>
    <m/>
    <m/>
  </r>
  <r>
    <d v="2024-11-28T00:00:00"/>
    <s v="Nov"/>
    <s v="Donnerstag"/>
    <s v=" 17:08:42"/>
    <x v="3"/>
    <m/>
    <m/>
    <m/>
    <m/>
    <m/>
    <m/>
    <m/>
    <m/>
    <n v="1"/>
    <m/>
    <m/>
    <x v="0"/>
    <m/>
    <x v="0"/>
    <m/>
    <m/>
    <x v="0"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7">
  <r>
    <x v="0"/>
    <x v="0"/>
    <x v="0"/>
    <s v=" 08:59:55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00:31"/>
    <x v="0"/>
    <m/>
    <m/>
    <m/>
    <m/>
    <m/>
    <m/>
    <m/>
    <m/>
    <m/>
    <m/>
    <m/>
    <x v="0"/>
    <m/>
    <x v="0"/>
    <n v="1"/>
    <m/>
    <x v="0"/>
    <m/>
    <m/>
  </r>
  <r>
    <x v="2"/>
    <x v="0"/>
    <x v="1"/>
    <s v=" 09:01:29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09:01:30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09:01:31"/>
    <x v="0"/>
    <m/>
    <m/>
    <m/>
    <m/>
    <m/>
    <m/>
    <n v="1"/>
    <m/>
    <m/>
    <m/>
    <m/>
    <x v="0"/>
    <m/>
    <x v="0"/>
    <m/>
    <m/>
    <x v="0"/>
    <m/>
    <m/>
  </r>
  <r>
    <x v="4"/>
    <x v="0"/>
    <x v="2"/>
    <s v=" 09:01:49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02:00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09:02:04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02:33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09:02:55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03:05"/>
    <x v="0"/>
    <m/>
    <m/>
    <m/>
    <m/>
    <m/>
    <m/>
    <m/>
    <n v="1"/>
    <m/>
    <m/>
    <m/>
    <x v="0"/>
    <m/>
    <x v="0"/>
    <m/>
    <m/>
    <x v="0"/>
    <m/>
    <m/>
  </r>
  <r>
    <x v="6"/>
    <x v="0"/>
    <x v="2"/>
    <s v=" 09:03:1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03:24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09:03:27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03:31"/>
    <x v="0"/>
    <m/>
    <m/>
    <m/>
    <m/>
    <m/>
    <n v="1"/>
    <m/>
    <m/>
    <m/>
    <m/>
    <m/>
    <x v="0"/>
    <m/>
    <x v="0"/>
    <m/>
    <m/>
    <x v="0"/>
    <m/>
    <m/>
  </r>
  <r>
    <x v="0"/>
    <x v="0"/>
    <x v="0"/>
    <s v=" 09:03:32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03:37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09:04:03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04:20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09:04:29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09:04:43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04:52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04:5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06:03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06:16"/>
    <x v="0"/>
    <m/>
    <m/>
    <m/>
    <m/>
    <m/>
    <m/>
    <n v="1"/>
    <m/>
    <m/>
    <m/>
    <m/>
    <x v="0"/>
    <m/>
    <x v="0"/>
    <m/>
    <m/>
    <x v="0"/>
    <m/>
    <m/>
  </r>
  <r>
    <x v="4"/>
    <x v="0"/>
    <x v="2"/>
    <s v=" 09:06:16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06:2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06:35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06:45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09:07:14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07:14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07:34"/>
    <x v="0"/>
    <m/>
    <m/>
    <m/>
    <m/>
    <m/>
    <m/>
    <m/>
    <n v="1"/>
    <m/>
    <m/>
    <m/>
    <x v="0"/>
    <m/>
    <x v="0"/>
    <m/>
    <m/>
    <x v="0"/>
    <m/>
    <m/>
  </r>
  <r>
    <x v="8"/>
    <x v="0"/>
    <x v="1"/>
    <s v=" 09:08:11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08:16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09:09:17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09:43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10:27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10:36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10:50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10:51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10:51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11:03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11:04"/>
    <x v="0"/>
    <m/>
    <m/>
    <m/>
    <m/>
    <m/>
    <n v="1"/>
    <m/>
    <m/>
    <m/>
    <m/>
    <m/>
    <x v="0"/>
    <m/>
    <x v="0"/>
    <m/>
    <m/>
    <x v="0"/>
    <m/>
    <m/>
  </r>
  <r>
    <x v="8"/>
    <x v="0"/>
    <x v="1"/>
    <s v=" 09:11:36"/>
    <x v="0"/>
    <m/>
    <m/>
    <m/>
    <m/>
    <m/>
    <m/>
    <m/>
    <m/>
    <m/>
    <m/>
    <m/>
    <x v="0"/>
    <n v="1"/>
    <x v="0"/>
    <m/>
    <m/>
    <x v="0"/>
    <m/>
    <m/>
  </r>
  <r>
    <x v="4"/>
    <x v="0"/>
    <x v="2"/>
    <s v=" 09:12:06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12:06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12:09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09:12:27"/>
    <x v="0"/>
    <m/>
    <m/>
    <m/>
    <m/>
    <m/>
    <n v="1"/>
    <m/>
    <m/>
    <m/>
    <m/>
    <m/>
    <x v="0"/>
    <m/>
    <x v="0"/>
    <m/>
    <m/>
    <x v="0"/>
    <m/>
    <m/>
  </r>
  <r>
    <x v="6"/>
    <x v="0"/>
    <x v="2"/>
    <s v=" 09:12:28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09:13:1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13:23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13:58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14:08"/>
    <x v="0"/>
    <m/>
    <m/>
    <m/>
    <m/>
    <m/>
    <n v="1"/>
    <m/>
    <m/>
    <m/>
    <m/>
    <m/>
    <x v="0"/>
    <m/>
    <x v="0"/>
    <m/>
    <m/>
    <x v="0"/>
    <m/>
    <m/>
  </r>
  <r>
    <x v="0"/>
    <x v="0"/>
    <x v="0"/>
    <s v=" 09:14:11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14:13"/>
    <x v="0"/>
    <m/>
    <m/>
    <m/>
    <m/>
    <m/>
    <m/>
    <n v="1"/>
    <m/>
    <m/>
    <m/>
    <m/>
    <x v="0"/>
    <m/>
    <x v="0"/>
    <m/>
    <m/>
    <x v="0"/>
    <m/>
    <m/>
  </r>
  <r>
    <x v="6"/>
    <x v="0"/>
    <x v="2"/>
    <s v=" 09:14:53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15:01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15:01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15:24"/>
    <x v="0"/>
    <m/>
    <n v="1"/>
    <m/>
    <m/>
    <m/>
    <m/>
    <m/>
    <m/>
    <m/>
    <m/>
    <m/>
    <x v="0"/>
    <m/>
    <x v="0"/>
    <m/>
    <m/>
    <x v="0"/>
    <m/>
    <m/>
  </r>
  <r>
    <x v="7"/>
    <x v="0"/>
    <x v="3"/>
    <s v=" 09:15:27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09:16:28"/>
    <x v="0"/>
    <m/>
    <m/>
    <m/>
    <m/>
    <m/>
    <m/>
    <n v="1"/>
    <m/>
    <m/>
    <m/>
    <m/>
    <x v="0"/>
    <m/>
    <x v="0"/>
    <m/>
    <m/>
    <x v="0"/>
    <m/>
    <m/>
  </r>
  <r>
    <x v="10"/>
    <x v="0"/>
    <x v="4"/>
    <s v=" 09:16:57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09:17:02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18:25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18:56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09:19:05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09:20:08"/>
    <x v="0"/>
    <m/>
    <n v="1"/>
    <m/>
    <m/>
    <m/>
    <m/>
    <m/>
    <m/>
    <m/>
    <m/>
    <m/>
    <x v="0"/>
    <m/>
    <x v="0"/>
    <m/>
    <m/>
    <x v="0"/>
    <m/>
    <m/>
  </r>
  <r>
    <x v="7"/>
    <x v="0"/>
    <x v="3"/>
    <s v=" 09:20:36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21:57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22:28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22:30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09:22:51"/>
    <x v="0"/>
    <m/>
    <m/>
    <m/>
    <n v="1"/>
    <m/>
    <m/>
    <m/>
    <m/>
    <m/>
    <m/>
    <m/>
    <x v="0"/>
    <m/>
    <x v="0"/>
    <m/>
    <m/>
    <x v="0"/>
    <m/>
    <m/>
  </r>
  <r>
    <x v="6"/>
    <x v="0"/>
    <x v="2"/>
    <s v=" 09:22:5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23:29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09:23:39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23:52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23:57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25:55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26:31"/>
    <x v="0"/>
    <m/>
    <m/>
    <m/>
    <m/>
    <m/>
    <m/>
    <m/>
    <m/>
    <m/>
    <n v="1"/>
    <m/>
    <x v="0"/>
    <m/>
    <x v="0"/>
    <m/>
    <m/>
    <x v="0"/>
    <m/>
    <m/>
  </r>
  <r>
    <x v="2"/>
    <x v="0"/>
    <x v="1"/>
    <s v=" 09:27:4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28:1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28:11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09:28:28"/>
    <x v="0"/>
    <m/>
    <m/>
    <m/>
    <n v="1"/>
    <m/>
    <m/>
    <m/>
    <m/>
    <m/>
    <m/>
    <m/>
    <x v="0"/>
    <m/>
    <x v="0"/>
    <m/>
    <m/>
    <x v="0"/>
    <m/>
    <m/>
  </r>
  <r>
    <x v="9"/>
    <x v="0"/>
    <x v="4"/>
    <s v=" 09:28:44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09:28:47"/>
    <x v="0"/>
    <m/>
    <m/>
    <m/>
    <m/>
    <m/>
    <m/>
    <m/>
    <n v="1"/>
    <m/>
    <m/>
    <m/>
    <x v="0"/>
    <m/>
    <x v="0"/>
    <m/>
    <m/>
    <x v="0"/>
    <m/>
    <m/>
  </r>
  <r>
    <x v="7"/>
    <x v="0"/>
    <x v="3"/>
    <s v=" 09:28:47"/>
    <x v="0"/>
    <m/>
    <n v="1"/>
    <m/>
    <m/>
    <m/>
    <m/>
    <m/>
    <m/>
    <m/>
    <m/>
    <m/>
    <x v="0"/>
    <m/>
    <x v="0"/>
    <m/>
    <m/>
    <x v="0"/>
    <m/>
    <m/>
  </r>
  <r>
    <x v="9"/>
    <x v="0"/>
    <x v="4"/>
    <s v=" 09:28:49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09:28:52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09:29:0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29:06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29:27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09:29:36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30:08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31:10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31:11"/>
    <x v="1"/>
    <m/>
    <m/>
    <m/>
    <m/>
    <m/>
    <m/>
    <m/>
    <n v="1"/>
    <m/>
    <m/>
    <m/>
    <x v="0"/>
    <m/>
    <x v="0"/>
    <m/>
    <m/>
    <x v="0"/>
    <m/>
    <m/>
  </r>
  <r>
    <x v="4"/>
    <x v="0"/>
    <x v="2"/>
    <s v=" 09:31:13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31:14"/>
    <x v="1"/>
    <m/>
    <m/>
    <m/>
    <m/>
    <n v="1"/>
    <m/>
    <m/>
    <m/>
    <m/>
    <m/>
    <m/>
    <x v="0"/>
    <m/>
    <x v="0"/>
    <m/>
    <m/>
    <x v="0"/>
    <m/>
    <m/>
  </r>
  <r>
    <x v="11"/>
    <x v="0"/>
    <x v="5"/>
    <s v=" 09:31:16"/>
    <x v="1"/>
    <m/>
    <m/>
    <m/>
    <m/>
    <m/>
    <m/>
    <m/>
    <m/>
    <m/>
    <m/>
    <m/>
    <x v="0"/>
    <m/>
    <x v="0"/>
    <m/>
    <m/>
    <x v="0"/>
    <m/>
    <n v="1"/>
  </r>
  <r>
    <x v="4"/>
    <x v="0"/>
    <x v="2"/>
    <s v=" 09:31:29"/>
    <x v="0"/>
    <m/>
    <m/>
    <m/>
    <m/>
    <m/>
    <n v="1"/>
    <m/>
    <m/>
    <m/>
    <m/>
    <m/>
    <x v="0"/>
    <m/>
    <x v="0"/>
    <m/>
    <m/>
    <x v="0"/>
    <m/>
    <m/>
  </r>
  <r>
    <x v="3"/>
    <x v="0"/>
    <x v="0"/>
    <s v=" 09:31:42"/>
    <x v="0"/>
    <m/>
    <m/>
    <m/>
    <m/>
    <m/>
    <m/>
    <m/>
    <m/>
    <m/>
    <m/>
    <m/>
    <x v="0"/>
    <m/>
    <x v="0"/>
    <m/>
    <m/>
    <x v="0"/>
    <m/>
    <n v="1"/>
  </r>
  <r>
    <x v="5"/>
    <x v="0"/>
    <x v="3"/>
    <s v=" 09:31:50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09:32:08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09:32:12"/>
    <x v="1"/>
    <m/>
    <m/>
    <m/>
    <m/>
    <m/>
    <m/>
    <m/>
    <m/>
    <n v="1"/>
    <m/>
    <m/>
    <x v="0"/>
    <m/>
    <x v="0"/>
    <m/>
    <m/>
    <x v="0"/>
    <m/>
    <m/>
  </r>
  <r>
    <x v="12"/>
    <x v="0"/>
    <x v="5"/>
    <s v=" 09:32:15"/>
    <x v="1"/>
    <m/>
    <m/>
    <m/>
    <m/>
    <m/>
    <m/>
    <m/>
    <m/>
    <m/>
    <m/>
    <m/>
    <x v="0"/>
    <n v="1"/>
    <x v="0"/>
    <m/>
    <m/>
    <x v="0"/>
    <m/>
    <m/>
  </r>
  <r>
    <x v="4"/>
    <x v="0"/>
    <x v="2"/>
    <s v=" 09:32:19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32:33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32:35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09:33:48"/>
    <x v="0"/>
    <m/>
    <n v="1"/>
    <m/>
    <m/>
    <m/>
    <m/>
    <m/>
    <m/>
    <m/>
    <m/>
    <m/>
    <x v="0"/>
    <m/>
    <x v="0"/>
    <m/>
    <m/>
    <x v="0"/>
    <m/>
    <m/>
  </r>
  <r>
    <x v="9"/>
    <x v="0"/>
    <x v="4"/>
    <s v=" 09:34:40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09:35:10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35:12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09:35:33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09:35:36"/>
    <x v="0"/>
    <m/>
    <m/>
    <m/>
    <n v="1"/>
    <m/>
    <m/>
    <m/>
    <m/>
    <m/>
    <m/>
    <m/>
    <x v="0"/>
    <m/>
    <x v="0"/>
    <m/>
    <m/>
    <x v="0"/>
    <m/>
    <m/>
  </r>
  <r>
    <x v="12"/>
    <x v="0"/>
    <x v="5"/>
    <s v=" 09:35:37"/>
    <x v="1"/>
    <m/>
    <m/>
    <m/>
    <m/>
    <m/>
    <m/>
    <m/>
    <m/>
    <n v="1"/>
    <m/>
    <m/>
    <x v="0"/>
    <m/>
    <x v="0"/>
    <m/>
    <m/>
    <x v="0"/>
    <m/>
    <m/>
  </r>
  <r>
    <x v="2"/>
    <x v="0"/>
    <x v="1"/>
    <s v=" 09:35:52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36:04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09:36:19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09:36:2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36:29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36:3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36:31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36:35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09:36:50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09:36:53"/>
    <x v="1"/>
    <m/>
    <m/>
    <m/>
    <m/>
    <m/>
    <m/>
    <m/>
    <m/>
    <n v="1"/>
    <m/>
    <m/>
    <x v="0"/>
    <m/>
    <x v="0"/>
    <m/>
    <m/>
    <x v="0"/>
    <m/>
    <m/>
  </r>
  <r>
    <x v="11"/>
    <x v="0"/>
    <x v="5"/>
    <s v=" 09:37:12"/>
    <x v="1"/>
    <m/>
    <m/>
    <m/>
    <m/>
    <m/>
    <m/>
    <m/>
    <n v="1"/>
    <m/>
    <m/>
    <m/>
    <x v="0"/>
    <m/>
    <x v="0"/>
    <m/>
    <m/>
    <x v="0"/>
    <m/>
    <m/>
  </r>
  <r>
    <x v="5"/>
    <x v="0"/>
    <x v="3"/>
    <s v=" 09:38:37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38:38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38:39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09:38:44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38:50"/>
    <x v="1"/>
    <m/>
    <m/>
    <m/>
    <m/>
    <m/>
    <m/>
    <m/>
    <n v="1"/>
    <m/>
    <m/>
    <m/>
    <x v="0"/>
    <m/>
    <x v="0"/>
    <m/>
    <m/>
    <x v="0"/>
    <m/>
    <m/>
  </r>
  <r>
    <x v="3"/>
    <x v="0"/>
    <x v="0"/>
    <s v=" 09:39:33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09:39:36"/>
    <x v="0"/>
    <m/>
    <m/>
    <m/>
    <m/>
    <m/>
    <m/>
    <m/>
    <m/>
    <m/>
    <m/>
    <m/>
    <x v="0"/>
    <m/>
    <x v="0"/>
    <m/>
    <m/>
    <x v="0"/>
    <m/>
    <n v="1"/>
  </r>
  <r>
    <x v="5"/>
    <x v="0"/>
    <x v="3"/>
    <s v=" 09:39:41"/>
    <x v="0"/>
    <m/>
    <m/>
    <m/>
    <m/>
    <n v="1"/>
    <m/>
    <m/>
    <m/>
    <m/>
    <m/>
    <m/>
    <x v="0"/>
    <m/>
    <x v="0"/>
    <m/>
    <m/>
    <x v="0"/>
    <m/>
    <m/>
  </r>
  <r>
    <x v="13"/>
    <x v="0"/>
    <x v="5"/>
    <s v=" 09:40:27"/>
    <x v="1"/>
    <m/>
    <m/>
    <m/>
    <m/>
    <m/>
    <m/>
    <m/>
    <m/>
    <n v="1"/>
    <m/>
    <m/>
    <x v="0"/>
    <m/>
    <x v="0"/>
    <m/>
    <m/>
    <x v="0"/>
    <m/>
    <m/>
  </r>
  <r>
    <x v="13"/>
    <x v="0"/>
    <x v="5"/>
    <s v=" 09:40:28"/>
    <x v="1"/>
    <m/>
    <m/>
    <m/>
    <n v="1"/>
    <m/>
    <m/>
    <m/>
    <m/>
    <m/>
    <m/>
    <m/>
    <x v="0"/>
    <m/>
    <x v="0"/>
    <m/>
    <m/>
    <x v="0"/>
    <m/>
    <m/>
  </r>
  <r>
    <x v="1"/>
    <x v="0"/>
    <x v="0"/>
    <s v=" 09:40:30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41:05"/>
    <x v="1"/>
    <m/>
    <m/>
    <m/>
    <m/>
    <m/>
    <m/>
    <m/>
    <n v="1"/>
    <m/>
    <m/>
    <m/>
    <x v="0"/>
    <m/>
    <x v="0"/>
    <m/>
    <m/>
    <x v="0"/>
    <m/>
    <m/>
  </r>
  <r>
    <x v="7"/>
    <x v="0"/>
    <x v="3"/>
    <s v=" 09:41:06"/>
    <x v="0"/>
    <m/>
    <m/>
    <m/>
    <n v="1"/>
    <m/>
    <m/>
    <m/>
    <m/>
    <m/>
    <m/>
    <m/>
    <x v="0"/>
    <m/>
    <x v="0"/>
    <m/>
    <m/>
    <x v="0"/>
    <m/>
    <m/>
  </r>
  <r>
    <x v="7"/>
    <x v="0"/>
    <x v="3"/>
    <s v=" 09:41:07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42:50"/>
    <x v="1"/>
    <m/>
    <m/>
    <m/>
    <m/>
    <m/>
    <m/>
    <m/>
    <n v="1"/>
    <m/>
    <m/>
    <m/>
    <x v="0"/>
    <m/>
    <x v="0"/>
    <m/>
    <m/>
    <x v="0"/>
    <m/>
    <m/>
  </r>
  <r>
    <x v="7"/>
    <x v="0"/>
    <x v="3"/>
    <s v=" 09:42:52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43:05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09:43:1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43:35"/>
    <x v="0"/>
    <m/>
    <m/>
    <m/>
    <m/>
    <m/>
    <n v="1"/>
    <m/>
    <m/>
    <m/>
    <m/>
    <m/>
    <x v="0"/>
    <m/>
    <x v="0"/>
    <m/>
    <m/>
    <x v="0"/>
    <m/>
    <m/>
  </r>
  <r>
    <x v="12"/>
    <x v="0"/>
    <x v="5"/>
    <s v=" 09:43:43"/>
    <x v="1"/>
    <m/>
    <m/>
    <m/>
    <m/>
    <m/>
    <m/>
    <m/>
    <m/>
    <n v="1"/>
    <m/>
    <m/>
    <x v="0"/>
    <m/>
    <x v="0"/>
    <m/>
    <m/>
    <x v="0"/>
    <m/>
    <m/>
  </r>
  <r>
    <x v="6"/>
    <x v="0"/>
    <x v="2"/>
    <s v=" 09:44:18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44:29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44:29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09:44:43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44:49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09:45:0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45:26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45:5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46:10"/>
    <x v="0"/>
    <m/>
    <m/>
    <m/>
    <m/>
    <m/>
    <m/>
    <m/>
    <m/>
    <n v="1"/>
    <m/>
    <m/>
    <x v="0"/>
    <m/>
    <x v="0"/>
    <m/>
    <m/>
    <x v="0"/>
    <m/>
    <m/>
  </r>
  <r>
    <x v="10"/>
    <x v="0"/>
    <x v="4"/>
    <s v=" 09:46:11"/>
    <x v="0"/>
    <m/>
    <m/>
    <m/>
    <m/>
    <m/>
    <m/>
    <m/>
    <n v="1"/>
    <m/>
    <m/>
    <m/>
    <x v="0"/>
    <m/>
    <x v="0"/>
    <m/>
    <m/>
    <x v="0"/>
    <m/>
    <m/>
  </r>
  <r>
    <x v="12"/>
    <x v="0"/>
    <x v="5"/>
    <s v=" 09:46:27"/>
    <x v="1"/>
    <m/>
    <m/>
    <m/>
    <m/>
    <m/>
    <m/>
    <m/>
    <m/>
    <n v="1"/>
    <m/>
    <m/>
    <x v="0"/>
    <m/>
    <x v="0"/>
    <m/>
    <m/>
    <x v="0"/>
    <m/>
    <m/>
  </r>
  <r>
    <x v="4"/>
    <x v="0"/>
    <x v="2"/>
    <s v=" 09:46:3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46:34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09:47:03"/>
    <x v="0"/>
    <m/>
    <m/>
    <m/>
    <m/>
    <m/>
    <n v="1"/>
    <m/>
    <m/>
    <m/>
    <m/>
    <m/>
    <x v="0"/>
    <m/>
    <x v="0"/>
    <m/>
    <m/>
    <x v="0"/>
    <m/>
    <m/>
  </r>
  <r>
    <x v="10"/>
    <x v="0"/>
    <x v="4"/>
    <s v=" 09:48:13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48:31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48:36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48:38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09:48:54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09:49:22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49:31"/>
    <x v="1"/>
    <m/>
    <m/>
    <m/>
    <m/>
    <m/>
    <m/>
    <m/>
    <n v="1"/>
    <m/>
    <m/>
    <m/>
    <x v="0"/>
    <m/>
    <x v="0"/>
    <m/>
    <m/>
    <x v="0"/>
    <m/>
    <m/>
  </r>
  <r>
    <x v="5"/>
    <x v="0"/>
    <x v="3"/>
    <s v=" 09:49:43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09:51:12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51:23"/>
    <x v="1"/>
    <m/>
    <m/>
    <m/>
    <m/>
    <m/>
    <m/>
    <m/>
    <n v="1"/>
    <m/>
    <m/>
    <m/>
    <x v="0"/>
    <m/>
    <x v="0"/>
    <m/>
    <m/>
    <x v="0"/>
    <m/>
    <m/>
  </r>
  <r>
    <x v="6"/>
    <x v="0"/>
    <x v="2"/>
    <s v=" 09:51:23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09:51:29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09:51:43"/>
    <x v="0"/>
    <m/>
    <m/>
    <m/>
    <m/>
    <m/>
    <m/>
    <m/>
    <m/>
    <m/>
    <n v="1"/>
    <m/>
    <x v="0"/>
    <m/>
    <x v="0"/>
    <m/>
    <m/>
    <x v="0"/>
    <m/>
    <m/>
  </r>
  <r>
    <x v="4"/>
    <x v="0"/>
    <x v="2"/>
    <s v=" 09:54:18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09:54:21"/>
    <x v="0"/>
    <m/>
    <m/>
    <m/>
    <n v="1"/>
    <m/>
    <m/>
    <m/>
    <m/>
    <m/>
    <m/>
    <m/>
    <x v="0"/>
    <m/>
    <x v="0"/>
    <m/>
    <m/>
    <x v="0"/>
    <m/>
    <m/>
  </r>
  <r>
    <x v="6"/>
    <x v="0"/>
    <x v="2"/>
    <s v=" 09:54:23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09:54:52"/>
    <x v="0"/>
    <n v="1"/>
    <m/>
    <m/>
    <m/>
    <m/>
    <m/>
    <m/>
    <m/>
    <m/>
    <m/>
    <m/>
    <x v="0"/>
    <m/>
    <x v="0"/>
    <m/>
    <m/>
    <x v="0"/>
    <m/>
    <m/>
  </r>
  <r>
    <x v="5"/>
    <x v="0"/>
    <x v="3"/>
    <s v=" 09:55:09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09:55:36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09:55:47"/>
    <x v="0"/>
    <m/>
    <m/>
    <m/>
    <m/>
    <m/>
    <m/>
    <n v="1"/>
    <m/>
    <m/>
    <m/>
    <m/>
    <x v="0"/>
    <m/>
    <x v="0"/>
    <m/>
    <m/>
    <x v="0"/>
    <m/>
    <m/>
  </r>
  <r>
    <x v="1"/>
    <x v="0"/>
    <x v="0"/>
    <s v=" 09:55:49"/>
    <x v="0"/>
    <m/>
    <m/>
    <m/>
    <m/>
    <m/>
    <m/>
    <n v="1"/>
    <m/>
    <m/>
    <m/>
    <m/>
    <x v="0"/>
    <m/>
    <x v="0"/>
    <m/>
    <m/>
    <x v="0"/>
    <m/>
    <m/>
  </r>
  <r>
    <x v="2"/>
    <x v="0"/>
    <x v="1"/>
    <s v=" 09:56:27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09:56:28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09:56:32"/>
    <x v="1"/>
    <m/>
    <m/>
    <m/>
    <m/>
    <m/>
    <m/>
    <m/>
    <n v="1"/>
    <m/>
    <m/>
    <m/>
    <x v="0"/>
    <m/>
    <x v="0"/>
    <m/>
    <m/>
    <x v="0"/>
    <m/>
    <m/>
  </r>
  <r>
    <x v="7"/>
    <x v="0"/>
    <x v="3"/>
    <s v=" 09:56:46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09:57:10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09:57:56"/>
    <x v="0"/>
    <m/>
    <m/>
    <m/>
    <m/>
    <m/>
    <n v="1"/>
    <m/>
    <m/>
    <m/>
    <m/>
    <m/>
    <x v="0"/>
    <m/>
    <x v="0"/>
    <m/>
    <m/>
    <x v="0"/>
    <m/>
    <m/>
  </r>
  <r>
    <x v="3"/>
    <x v="0"/>
    <x v="0"/>
    <s v=" 09:57:56"/>
    <x v="0"/>
    <m/>
    <m/>
    <m/>
    <n v="1"/>
    <m/>
    <m/>
    <m/>
    <m/>
    <m/>
    <m/>
    <m/>
    <x v="0"/>
    <m/>
    <x v="0"/>
    <m/>
    <m/>
    <x v="0"/>
    <m/>
    <m/>
  </r>
  <r>
    <x v="7"/>
    <x v="0"/>
    <x v="3"/>
    <s v=" 09:58:20"/>
    <x v="0"/>
    <m/>
    <m/>
    <m/>
    <n v="1"/>
    <m/>
    <m/>
    <m/>
    <m/>
    <m/>
    <m/>
    <m/>
    <x v="0"/>
    <m/>
    <x v="0"/>
    <m/>
    <m/>
    <x v="0"/>
    <m/>
    <m/>
  </r>
  <r>
    <x v="7"/>
    <x v="0"/>
    <x v="3"/>
    <s v=" 09:58:27"/>
    <x v="0"/>
    <m/>
    <m/>
    <m/>
    <m/>
    <m/>
    <n v="1"/>
    <m/>
    <m/>
    <m/>
    <m/>
    <m/>
    <x v="0"/>
    <m/>
    <x v="0"/>
    <m/>
    <m/>
    <x v="0"/>
    <m/>
    <m/>
  </r>
  <r>
    <x v="11"/>
    <x v="0"/>
    <x v="5"/>
    <s v=" 09:59:06"/>
    <x v="1"/>
    <m/>
    <m/>
    <m/>
    <m/>
    <m/>
    <m/>
    <m/>
    <n v="1"/>
    <m/>
    <m/>
    <m/>
    <x v="0"/>
    <m/>
    <x v="0"/>
    <m/>
    <m/>
    <x v="0"/>
    <m/>
    <m/>
  </r>
  <r>
    <x v="7"/>
    <x v="0"/>
    <x v="3"/>
    <s v=" 09:59:50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09:59:54"/>
    <x v="0"/>
    <m/>
    <m/>
    <m/>
    <m/>
    <m/>
    <n v="1"/>
    <m/>
    <m/>
    <m/>
    <m/>
    <m/>
    <x v="0"/>
    <m/>
    <x v="0"/>
    <m/>
    <m/>
    <x v="0"/>
    <m/>
    <m/>
  </r>
  <r>
    <x v="6"/>
    <x v="0"/>
    <x v="2"/>
    <s v=" 10:00:5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01:51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02:14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0:02:15"/>
    <x v="0"/>
    <m/>
    <m/>
    <m/>
    <n v="1"/>
    <m/>
    <m/>
    <m/>
    <m/>
    <m/>
    <m/>
    <m/>
    <x v="0"/>
    <m/>
    <x v="0"/>
    <m/>
    <m/>
    <x v="0"/>
    <m/>
    <m/>
  </r>
  <r>
    <x v="3"/>
    <x v="0"/>
    <x v="0"/>
    <s v=" 10:02:32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03:12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10:03:13"/>
    <x v="0"/>
    <m/>
    <m/>
    <m/>
    <m/>
    <m/>
    <m/>
    <m/>
    <n v="1"/>
    <m/>
    <m/>
    <m/>
    <x v="0"/>
    <m/>
    <x v="0"/>
    <m/>
    <m/>
    <x v="0"/>
    <m/>
    <m/>
  </r>
  <r>
    <x v="8"/>
    <x v="0"/>
    <x v="1"/>
    <s v=" 10:03:13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04:30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04:45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05:10"/>
    <x v="0"/>
    <m/>
    <m/>
    <m/>
    <m/>
    <m/>
    <m/>
    <m/>
    <n v="1"/>
    <m/>
    <m/>
    <m/>
    <x v="0"/>
    <m/>
    <x v="0"/>
    <m/>
    <m/>
    <x v="0"/>
    <m/>
    <m/>
  </r>
  <r>
    <x v="0"/>
    <x v="0"/>
    <x v="0"/>
    <s v=" 10:05:12"/>
    <x v="0"/>
    <m/>
    <m/>
    <m/>
    <m/>
    <m/>
    <m/>
    <m/>
    <n v="1"/>
    <m/>
    <m/>
    <m/>
    <x v="0"/>
    <m/>
    <x v="0"/>
    <m/>
    <m/>
    <x v="0"/>
    <m/>
    <m/>
  </r>
  <r>
    <x v="13"/>
    <x v="0"/>
    <x v="5"/>
    <s v=" 10:05:13"/>
    <x v="1"/>
    <m/>
    <m/>
    <m/>
    <m/>
    <m/>
    <m/>
    <m/>
    <m/>
    <m/>
    <m/>
    <m/>
    <x v="0"/>
    <m/>
    <x v="0"/>
    <n v="1"/>
    <m/>
    <x v="0"/>
    <m/>
    <m/>
  </r>
  <r>
    <x v="13"/>
    <x v="0"/>
    <x v="5"/>
    <s v=" 10:05:17"/>
    <x v="1"/>
    <m/>
    <m/>
    <m/>
    <m/>
    <m/>
    <m/>
    <n v="1"/>
    <m/>
    <m/>
    <m/>
    <m/>
    <x v="0"/>
    <m/>
    <x v="0"/>
    <m/>
    <m/>
    <x v="0"/>
    <m/>
    <m/>
  </r>
  <r>
    <x v="0"/>
    <x v="0"/>
    <x v="0"/>
    <s v=" 10:05:28"/>
    <x v="0"/>
    <m/>
    <m/>
    <m/>
    <m/>
    <m/>
    <m/>
    <m/>
    <n v="1"/>
    <m/>
    <m/>
    <m/>
    <x v="0"/>
    <m/>
    <x v="0"/>
    <m/>
    <m/>
    <x v="0"/>
    <m/>
    <m/>
  </r>
  <r>
    <x v="3"/>
    <x v="0"/>
    <x v="0"/>
    <s v=" 10:05:33"/>
    <x v="0"/>
    <m/>
    <m/>
    <m/>
    <m/>
    <m/>
    <n v="1"/>
    <m/>
    <m/>
    <m/>
    <m/>
    <m/>
    <x v="0"/>
    <m/>
    <x v="0"/>
    <m/>
    <m/>
    <x v="0"/>
    <m/>
    <m/>
  </r>
  <r>
    <x v="8"/>
    <x v="0"/>
    <x v="1"/>
    <s v=" 10:05:53"/>
    <x v="0"/>
    <m/>
    <m/>
    <m/>
    <m/>
    <m/>
    <m/>
    <n v="1"/>
    <m/>
    <m/>
    <m/>
    <m/>
    <x v="0"/>
    <m/>
    <x v="0"/>
    <m/>
    <m/>
    <x v="0"/>
    <m/>
    <m/>
  </r>
  <r>
    <x v="5"/>
    <x v="0"/>
    <x v="3"/>
    <s v=" 10:05:54"/>
    <x v="0"/>
    <m/>
    <m/>
    <m/>
    <m/>
    <m/>
    <n v="1"/>
    <m/>
    <m/>
    <m/>
    <m/>
    <m/>
    <x v="0"/>
    <m/>
    <x v="0"/>
    <m/>
    <m/>
    <x v="0"/>
    <m/>
    <m/>
  </r>
  <r>
    <x v="8"/>
    <x v="0"/>
    <x v="1"/>
    <s v=" 10:05:54"/>
    <x v="0"/>
    <m/>
    <n v="1"/>
    <m/>
    <m/>
    <m/>
    <m/>
    <m/>
    <m/>
    <m/>
    <m/>
    <m/>
    <x v="0"/>
    <m/>
    <x v="0"/>
    <m/>
    <m/>
    <x v="0"/>
    <m/>
    <m/>
  </r>
  <r>
    <x v="6"/>
    <x v="0"/>
    <x v="2"/>
    <s v=" 10:06:05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06:0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06:32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07:12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07:52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07:59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07:59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10:08:17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09:07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09:40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0:09:4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10:09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0:10:21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10:10:43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11:19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11:24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0:11:38"/>
    <x v="0"/>
    <m/>
    <n v="1"/>
    <m/>
    <m/>
    <m/>
    <m/>
    <m/>
    <m/>
    <m/>
    <m/>
    <m/>
    <x v="0"/>
    <m/>
    <x v="0"/>
    <m/>
    <m/>
    <x v="0"/>
    <m/>
    <m/>
  </r>
  <r>
    <x v="5"/>
    <x v="0"/>
    <x v="3"/>
    <s v=" 10:12:02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10:12:14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12:31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12:58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13:01"/>
    <x v="0"/>
    <m/>
    <m/>
    <m/>
    <m/>
    <m/>
    <m/>
    <m/>
    <m/>
    <m/>
    <m/>
    <m/>
    <x v="0"/>
    <m/>
    <x v="0"/>
    <m/>
    <m/>
    <x v="0"/>
    <m/>
    <n v="1"/>
  </r>
  <r>
    <x v="9"/>
    <x v="0"/>
    <x v="4"/>
    <s v=" 10:13:20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0:14:2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14:42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10:15:0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15:24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16:0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16:06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10:16:19"/>
    <x v="1"/>
    <m/>
    <m/>
    <m/>
    <m/>
    <m/>
    <m/>
    <m/>
    <n v="1"/>
    <m/>
    <m/>
    <m/>
    <x v="0"/>
    <m/>
    <x v="0"/>
    <m/>
    <m/>
    <x v="0"/>
    <m/>
    <m/>
  </r>
  <r>
    <x v="11"/>
    <x v="0"/>
    <x v="5"/>
    <s v=" 10:16:21"/>
    <x v="1"/>
    <m/>
    <m/>
    <m/>
    <m/>
    <m/>
    <m/>
    <m/>
    <n v="1"/>
    <m/>
    <m/>
    <m/>
    <x v="0"/>
    <m/>
    <x v="0"/>
    <m/>
    <m/>
    <x v="0"/>
    <m/>
    <m/>
  </r>
  <r>
    <x v="2"/>
    <x v="0"/>
    <x v="1"/>
    <s v=" 10:17:04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17:44"/>
    <x v="0"/>
    <m/>
    <m/>
    <m/>
    <m/>
    <m/>
    <n v="1"/>
    <m/>
    <m/>
    <m/>
    <m/>
    <m/>
    <x v="0"/>
    <m/>
    <x v="0"/>
    <m/>
    <m/>
    <x v="0"/>
    <m/>
    <m/>
  </r>
  <r>
    <x v="3"/>
    <x v="0"/>
    <x v="0"/>
    <s v=" 10:17:51"/>
    <x v="0"/>
    <m/>
    <m/>
    <m/>
    <m/>
    <m/>
    <n v="1"/>
    <m/>
    <m/>
    <m/>
    <m/>
    <m/>
    <x v="0"/>
    <m/>
    <x v="0"/>
    <m/>
    <m/>
    <x v="0"/>
    <m/>
    <m/>
  </r>
  <r>
    <x v="11"/>
    <x v="0"/>
    <x v="5"/>
    <s v=" 10:18:07"/>
    <x v="1"/>
    <m/>
    <m/>
    <m/>
    <m/>
    <m/>
    <m/>
    <m/>
    <n v="1"/>
    <m/>
    <m/>
    <m/>
    <x v="0"/>
    <m/>
    <x v="0"/>
    <m/>
    <m/>
    <x v="0"/>
    <m/>
    <m/>
  </r>
  <r>
    <x v="12"/>
    <x v="0"/>
    <x v="5"/>
    <s v=" 10:18:23"/>
    <x v="1"/>
    <m/>
    <m/>
    <m/>
    <m/>
    <m/>
    <m/>
    <m/>
    <m/>
    <n v="1"/>
    <m/>
    <m/>
    <x v="0"/>
    <m/>
    <x v="0"/>
    <m/>
    <m/>
    <x v="0"/>
    <m/>
    <m/>
  </r>
  <r>
    <x v="0"/>
    <x v="0"/>
    <x v="0"/>
    <s v=" 10:18:33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0:18:4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19:00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20:13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10:20:15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20:24"/>
    <x v="0"/>
    <m/>
    <m/>
    <m/>
    <m/>
    <m/>
    <m/>
    <m/>
    <m/>
    <n v="1"/>
    <m/>
    <m/>
    <x v="0"/>
    <m/>
    <x v="0"/>
    <m/>
    <m/>
    <x v="0"/>
    <m/>
    <m/>
  </r>
  <r>
    <x v="10"/>
    <x v="0"/>
    <x v="4"/>
    <s v=" 10:20:46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10:21:10"/>
    <x v="0"/>
    <m/>
    <m/>
    <n v="1"/>
    <m/>
    <m/>
    <m/>
    <m/>
    <m/>
    <m/>
    <m/>
    <m/>
    <x v="0"/>
    <m/>
    <x v="0"/>
    <m/>
    <m/>
    <x v="0"/>
    <m/>
    <m/>
  </r>
  <r>
    <x v="4"/>
    <x v="0"/>
    <x v="2"/>
    <s v=" 10:21:17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21:20"/>
    <x v="0"/>
    <m/>
    <m/>
    <m/>
    <m/>
    <m/>
    <m/>
    <m/>
    <n v="1"/>
    <m/>
    <m/>
    <m/>
    <x v="0"/>
    <m/>
    <x v="0"/>
    <m/>
    <m/>
    <x v="0"/>
    <m/>
    <m/>
  </r>
  <r>
    <x v="8"/>
    <x v="0"/>
    <x v="1"/>
    <s v=" 10:21:51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10:22:04"/>
    <x v="0"/>
    <m/>
    <m/>
    <m/>
    <n v="1"/>
    <m/>
    <m/>
    <m/>
    <m/>
    <m/>
    <m/>
    <m/>
    <x v="0"/>
    <m/>
    <x v="0"/>
    <m/>
    <m/>
    <x v="0"/>
    <m/>
    <m/>
  </r>
  <r>
    <x v="11"/>
    <x v="0"/>
    <x v="5"/>
    <s v=" 10:22:46"/>
    <x v="1"/>
    <m/>
    <m/>
    <m/>
    <m/>
    <m/>
    <m/>
    <m/>
    <n v="1"/>
    <m/>
    <m/>
    <m/>
    <x v="0"/>
    <m/>
    <x v="0"/>
    <m/>
    <m/>
    <x v="0"/>
    <m/>
    <m/>
  </r>
  <r>
    <x v="9"/>
    <x v="0"/>
    <x v="4"/>
    <s v=" 10:23:00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0:23:36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23:42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23:4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24:15"/>
    <x v="0"/>
    <m/>
    <m/>
    <m/>
    <m/>
    <m/>
    <n v="1"/>
    <m/>
    <m/>
    <m/>
    <m/>
    <m/>
    <x v="0"/>
    <m/>
    <x v="0"/>
    <m/>
    <m/>
    <x v="0"/>
    <m/>
    <m/>
  </r>
  <r>
    <x v="3"/>
    <x v="0"/>
    <x v="0"/>
    <s v=" 10:24:48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24:49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24:58"/>
    <x v="0"/>
    <n v="1"/>
    <m/>
    <m/>
    <m/>
    <m/>
    <m/>
    <m/>
    <m/>
    <m/>
    <m/>
    <m/>
    <x v="0"/>
    <m/>
    <x v="0"/>
    <m/>
    <m/>
    <x v="0"/>
    <m/>
    <m/>
  </r>
  <r>
    <x v="5"/>
    <x v="0"/>
    <x v="3"/>
    <s v=" 10:24:59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25:03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25:03"/>
    <x v="0"/>
    <m/>
    <m/>
    <m/>
    <n v="1"/>
    <m/>
    <m/>
    <m/>
    <m/>
    <m/>
    <m/>
    <m/>
    <x v="0"/>
    <m/>
    <x v="0"/>
    <m/>
    <m/>
    <x v="0"/>
    <m/>
    <m/>
  </r>
  <r>
    <x v="2"/>
    <x v="0"/>
    <x v="1"/>
    <s v=" 10:25:18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26:35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10:26:36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26:55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26:56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26:56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27:06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10:27:19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27:26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10:27:31"/>
    <x v="1"/>
    <m/>
    <m/>
    <m/>
    <m/>
    <m/>
    <m/>
    <m/>
    <n v="1"/>
    <m/>
    <m/>
    <m/>
    <x v="0"/>
    <m/>
    <x v="0"/>
    <m/>
    <m/>
    <x v="0"/>
    <m/>
    <m/>
  </r>
  <r>
    <x v="2"/>
    <x v="0"/>
    <x v="1"/>
    <s v=" 10:27:3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28:23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10:28:37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28:43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29:25"/>
    <x v="0"/>
    <m/>
    <m/>
    <m/>
    <m/>
    <m/>
    <m/>
    <m/>
    <n v="1"/>
    <m/>
    <m/>
    <m/>
    <x v="0"/>
    <m/>
    <x v="0"/>
    <m/>
    <m/>
    <x v="0"/>
    <m/>
    <m/>
  </r>
  <r>
    <x v="0"/>
    <x v="0"/>
    <x v="0"/>
    <s v=" 10:29:27"/>
    <x v="0"/>
    <m/>
    <m/>
    <m/>
    <m/>
    <m/>
    <m/>
    <m/>
    <n v="1"/>
    <m/>
    <m/>
    <m/>
    <x v="0"/>
    <m/>
    <x v="0"/>
    <m/>
    <m/>
    <x v="0"/>
    <m/>
    <m/>
  </r>
  <r>
    <x v="0"/>
    <x v="0"/>
    <x v="0"/>
    <s v=" 10:29:28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10:30:17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31:16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31:23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10:31:40"/>
    <x v="0"/>
    <m/>
    <m/>
    <m/>
    <m/>
    <m/>
    <m/>
    <m/>
    <m/>
    <m/>
    <m/>
    <m/>
    <x v="0"/>
    <m/>
    <x v="0"/>
    <m/>
    <m/>
    <x v="0"/>
    <m/>
    <n v="1"/>
  </r>
  <r>
    <x v="4"/>
    <x v="0"/>
    <x v="2"/>
    <s v=" 10:31:43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31:46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31:5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32:05"/>
    <x v="0"/>
    <m/>
    <m/>
    <m/>
    <m/>
    <m/>
    <m/>
    <m/>
    <m/>
    <m/>
    <m/>
    <m/>
    <x v="0"/>
    <n v="1"/>
    <x v="0"/>
    <m/>
    <m/>
    <x v="0"/>
    <m/>
    <m/>
  </r>
  <r>
    <x v="8"/>
    <x v="0"/>
    <x v="1"/>
    <s v=" 10:32:10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32:20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10:32:36"/>
    <x v="0"/>
    <m/>
    <m/>
    <m/>
    <m/>
    <m/>
    <m/>
    <m/>
    <n v="1"/>
    <m/>
    <m/>
    <m/>
    <x v="0"/>
    <m/>
    <x v="0"/>
    <m/>
    <m/>
    <x v="0"/>
    <m/>
    <m/>
  </r>
  <r>
    <x v="10"/>
    <x v="0"/>
    <x v="4"/>
    <s v=" 10:32:52"/>
    <x v="0"/>
    <m/>
    <m/>
    <m/>
    <m/>
    <m/>
    <m/>
    <m/>
    <n v="1"/>
    <m/>
    <m/>
    <m/>
    <x v="0"/>
    <m/>
    <x v="0"/>
    <m/>
    <m/>
    <x v="0"/>
    <m/>
    <m/>
  </r>
  <r>
    <x v="12"/>
    <x v="0"/>
    <x v="5"/>
    <s v=" 10:32:58"/>
    <x v="1"/>
    <m/>
    <m/>
    <m/>
    <m/>
    <m/>
    <m/>
    <m/>
    <m/>
    <m/>
    <m/>
    <m/>
    <x v="0"/>
    <m/>
    <x v="0"/>
    <n v="1"/>
    <m/>
    <x v="0"/>
    <m/>
    <m/>
  </r>
  <r>
    <x v="5"/>
    <x v="0"/>
    <x v="3"/>
    <s v=" 10:33:0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33:10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33:3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33:49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10:33:53"/>
    <x v="0"/>
    <m/>
    <m/>
    <m/>
    <m/>
    <m/>
    <m/>
    <n v="1"/>
    <m/>
    <m/>
    <m/>
    <m/>
    <x v="0"/>
    <m/>
    <x v="0"/>
    <m/>
    <m/>
    <x v="0"/>
    <m/>
    <m/>
  </r>
  <r>
    <x v="2"/>
    <x v="0"/>
    <x v="1"/>
    <s v=" 10:33:54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34:38"/>
    <x v="0"/>
    <m/>
    <m/>
    <m/>
    <m/>
    <m/>
    <m/>
    <m/>
    <m/>
    <m/>
    <m/>
    <m/>
    <x v="0"/>
    <m/>
    <x v="0"/>
    <m/>
    <m/>
    <x v="0"/>
    <m/>
    <n v="1"/>
  </r>
  <r>
    <x v="7"/>
    <x v="0"/>
    <x v="3"/>
    <s v=" 10:35:06"/>
    <x v="0"/>
    <m/>
    <m/>
    <m/>
    <m/>
    <m/>
    <n v="1"/>
    <m/>
    <m/>
    <m/>
    <m/>
    <m/>
    <x v="0"/>
    <m/>
    <x v="0"/>
    <m/>
    <m/>
    <x v="0"/>
    <m/>
    <m/>
  </r>
  <r>
    <x v="13"/>
    <x v="0"/>
    <x v="5"/>
    <s v=" 10:35:07"/>
    <x v="1"/>
    <m/>
    <m/>
    <m/>
    <m/>
    <m/>
    <m/>
    <m/>
    <m/>
    <n v="1"/>
    <m/>
    <m/>
    <x v="0"/>
    <m/>
    <x v="0"/>
    <m/>
    <m/>
    <x v="0"/>
    <m/>
    <m/>
  </r>
  <r>
    <x v="13"/>
    <x v="0"/>
    <x v="5"/>
    <s v=" 10:35:09"/>
    <x v="1"/>
    <m/>
    <m/>
    <m/>
    <m/>
    <m/>
    <n v="1"/>
    <m/>
    <m/>
    <m/>
    <m/>
    <m/>
    <x v="0"/>
    <m/>
    <x v="0"/>
    <m/>
    <m/>
    <x v="0"/>
    <m/>
    <m/>
  </r>
  <r>
    <x v="2"/>
    <x v="0"/>
    <x v="1"/>
    <s v=" 10:35:10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35:20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35:51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35:53"/>
    <x v="0"/>
    <m/>
    <m/>
    <m/>
    <m/>
    <m/>
    <m/>
    <m/>
    <n v="1"/>
    <m/>
    <m/>
    <m/>
    <x v="0"/>
    <m/>
    <x v="0"/>
    <m/>
    <m/>
    <x v="0"/>
    <m/>
    <m/>
  </r>
  <r>
    <x v="12"/>
    <x v="0"/>
    <x v="5"/>
    <s v=" 10:35:54"/>
    <x v="1"/>
    <m/>
    <m/>
    <m/>
    <m/>
    <m/>
    <m/>
    <m/>
    <m/>
    <m/>
    <m/>
    <m/>
    <x v="0"/>
    <m/>
    <x v="0"/>
    <n v="1"/>
    <m/>
    <x v="0"/>
    <m/>
    <m/>
  </r>
  <r>
    <x v="12"/>
    <x v="0"/>
    <x v="5"/>
    <s v=" 10:35:55"/>
    <x v="1"/>
    <m/>
    <m/>
    <m/>
    <m/>
    <m/>
    <m/>
    <m/>
    <m/>
    <n v="1"/>
    <m/>
    <m/>
    <x v="0"/>
    <m/>
    <x v="0"/>
    <m/>
    <m/>
    <x v="0"/>
    <m/>
    <m/>
  </r>
  <r>
    <x v="2"/>
    <x v="0"/>
    <x v="1"/>
    <s v=" 10:36:34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36:36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36:37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37:0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38:06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0:38:1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38:40"/>
    <x v="0"/>
    <m/>
    <m/>
    <m/>
    <m/>
    <m/>
    <m/>
    <m/>
    <m/>
    <m/>
    <m/>
    <m/>
    <x v="0"/>
    <m/>
    <x v="0"/>
    <m/>
    <m/>
    <x v="0"/>
    <m/>
    <n v="1"/>
  </r>
  <r>
    <x v="5"/>
    <x v="0"/>
    <x v="3"/>
    <s v=" 10:38:40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0:39:26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39:54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39:55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40:02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0:40:12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0:57"/>
    <x v="0"/>
    <m/>
    <m/>
    <m/>
    <m/>
    <m/>
    <m/>
    <m/>
    <n v="1"/>
    <m/>
    <m/>
    <m/>
    <x v="0"/>
    <m/>
    <x v="0"/>
    <m/>
    <m/>
    <x v="0"/>
    <m/>
    <m/>
  </r>
  <r>
    <x v="7"/>
    <x v="0"/>
    <x v="3"/>
    <s v=" 10:41:2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1:42"/>
    <x v="0"/>
    <m/>
    <m/>
    <m/>
    <m/>
    <m/>
    <m/>
    <m/>
    <n v="1"/>
    <m/>
    <m/>
    <m/>
    <x v="0"/>
    <m/>
    <x v="0"/>
    <m/>
    <m/>
    <x v="0"/>
    <m/>
    <m/>
  </r>
  <r>
    <x v="11"/>
    <x v="0"/>
    <x v="5"/>
    <s v=" 10:41:45"/>
    <x v="1"/>
    <m/>
    <m/>
    <m/>
    <m/>
    <m/>
    <m/>
    <m/>
    <n v="1"/>
    <m/>
    <m/>
    <m/>
    <x v="0"/>
    <m/>
    <x v="0"/>
    <m/>
    <m/>
    <x v="0"/>
    <m/>
    <m/>
  </r>
  <r>
    <x v="4"/>
    <x v="0"/>
    <x v="2"/>
    <s v=" 10:42:01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42:06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42:07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42:10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42:30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2:51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0:43:16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10:43:16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43:17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43:48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3:49"/>
    <x v="0"/>
    <n v="1"/>
    <m/>
    <m/>
    <m/>
    <m/>
    <m/>
    <m/>
    <m/>
    <m/>
    <m/>
    <m/>
    <x v="0"/>
    <m/>
    <x v="0"/>
    <m/>
    <m/>
    <x v="0"/>
    <m/>
    <m/>
  </r>
  <r>
    <x v="5"/>
    <x v="0"/>
    <x v="3"/>
    <s v=" 10:43:52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44:08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4:56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0:45:15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45:47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45:52"/>
    <x v="0"/>
    <m/>
    <m/>
    <m/>
    <m/>
    <m/>
    <m/>
    <m/>
    <n v="1"/>
    <m/>
    <m/>
    <m/>
    <x v="0"/>
    <m/>
    <x v="0"/>
    <m/>
    <m/>
    <x v="0"/>
    <m/>
    <m/>
  </r>
  <r>
    <x v="0"/>
    <x v="0"/>
    <x v="0"/>
    <s v=" 10:45:55"/>
    <x v="0"/>
    <m/>
    <m/>
    <m/>
    <m/>
    <m/>
    <n v="1"/>
    <m/>
    <m/>
    <m/>
    <m/>
    <m/>
    <x v="0"/>
    <m/>
    <x v="0"/>
    <m/>
    <m/>
    <x v="0"/>
    <m/>
    <m/>
  </r>
  <r>
    <x v="11"/>
    <x v="0"/>
    <x v="5"/>
    <s v=" 10:46:10"/>
    <x v="1"/>
    <m/>
    <m/>
    <m/>
    <m/>
    <m/>
    <m/>
    <m/>
    <n v="1"/>
    <m/>
    <m/>
    <m/>
    <x v="0"/>
    <m/>
    <x v="0"/>
    <m/>
    <m/>
    <x v="0"/>
    <m/>
    <m/>
  </r>
  <r>
    <x v="5"/>
    <x v="0"/>
    <x v="3"/>
    <s v=" 10:46:16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6:20"/>
    <x v="0"/>
    <m/>
    <m/>
    <m/>
    <m/>
    <m/>
    <m/>
    <m/>
    <m/>
    <m/>
    <m/>
    <m/>
    <x v="0"/>
    <m/>
    <x v="0"/>
    <m/>
    <m/>
    <x v="0"/>
    <m/>
    <n v="1"/>
  </r>
  <r>
    <x v="1"/>
    <x v="0"/>
    <x v="0"/>
    <s v=" 10:46:39"/>
    <x v="0"/>
    <m/>
    <m/>
    <m/>
    <n v="1"/>
    <m/>
    <m/>
    <m/>
    <m/>
    <m/>
    <m/>
    <m/>
    <x v="0"/>
    <m/>
    <x v="0"/>
    <m/>
    <m/>
    <x v="0"/>
    <m/>
    <m/>
  </r>
  <r>
    <x v="7"/>
    <x v="0"/>
    <x v="3"/>
    <s v=" 10:46:44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6:44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0:46:48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10:47:26"/>
    <x v="1"/>
    <m/>
    <m/>
    <m/>
    <m/>
    <m/>
    <m/>
    <m/>
    <m/>
    <n v="1"/>
    <m/>
    <m/>
    <x v="0"/>
    <m/>
    <x v="0"/>
    <m/>
    <m/>
    <x v="0"/>
    <m/>
    <m/>
  </r>
  <r>
    <x v="12"/>
    <x v="0"/>
    <x v="5"/>
    <s v=" 10:47:34"/>
    <x v="1"/>
    <m/>
    <m/>
    <m/>
    <m/>
    <m/>
    <m/>
    <m/>
    <m/>
    <n v="1"/>
    <m/>
    <m/>
    <x v="0"/>
    <m/>
    <x v="0"/>
    <m/>
    <m/>
    <x v="0"/>
    <m/>
    <m/>
  </r>
  <r>
    <x v="6"/>
    <x v="0"/>
    <x v="2"/>
    <s v=" 10:48:28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49:18"/>
    <x v="0"/>
    <m/>
    <m/>
    <m/>
    <m/>
    <m/>
    <m/>
    <m/>
    <m/>
    <m/>
    <m/>
    <m/>
    <x v="0"/>
    <m/>
    <x v="0"/>
    <m/>
    <m/>
    <x v="0"/>
    <m/>
    <n v="1"/>
  </r>
  <r>
    <x v="1"/>
    <x v="0"/>
    <x v="0"/>
    <s v=" 10:49:32"/>
    <x v="0"/>
    <m/>
    <m/>
    <m/>
    <n v="1"/>
    <m/>
    <m/>
    <m/>
    <m/>
    <m/>
    <m/>
    <m/>
    <x v="0"/>
    <m/>
    <x v="0"/>
    <m/>
    <m/>
    <x v="0"/>
    <m/>
    <m/>
  </r>
  <r>
    <x v="2"/>
    <x v="0"/>
    <x v="1"/>
    <s v=" 10:50:00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50:42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50:4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50:43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10:50:44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10:51:14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10:51:20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51:3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1:52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51:52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0:52:17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0:52:22"/>
    <x v="0"/>
    <m/>
    <m/>
    <m/>
    <m/>
    <m/>
    <n v="1"/>
    <m/>
    <m/>
    <m/>
    <m/>
    <m/>
    <x v="0"/>
    <m/>
    <x v="0"/>
    <m/>
    <m/>
    <x v="0"/>
    <m/>
    <m/>
  </r>
  <r>
    <x v="6"/>
    <x v="0"/>
    <x v="2"/>
    <s v=" 10:52:22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52:28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0:52:30"/>
    <x v="0"/>
    <m/>
    <m/>
    <m/>
    <m/>
    <m/>
    <m/>
    <m/>
    <m/>
    <n v="1"/>
    <m/>
    <m/>
    <x v="0"/>
    <m/>
    <x v="0"/>
    <m/>
    <m/>
    <x v="0"/>
    <m/>
    <m/>
  </r>
  <r>
    <x v="13"/>
    <x v="0"/>
    <x v="5"/>
    <s v=" 10:52:43"/>
    <x v="1"/>
    <m/>
    <m/>
    <m/>
    <m/>
    <m/>
    <m/>
    <n v="1"/>
    <m/>
    <m/>
    <m/>
    <m/>
    <x v="0"/>
    <m/>
    <x v="0"/>
    <m/>
    <m/>
    <x v="0"/>
    <m/>
    <m/>
  </r>
  <r>
    <x v="1"/>
    <x v="0"/>
    <x v="0"/>
    <s v=" 10:52:45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10:53:19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3:50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0:54:15"/>
    <x v="0"/>
    <m/>
    <m/>
    <m/>
    <n v="1"/>
    <m/>
    <m/>
    <m/>
    <m/>
    <m/>
    <m/>
    <m/>
    <x v="0"/>
    <m/>
    <x v="0"/>
    <m/>
    <m/>
    <x v="0"/>
    <m/>
    <m/>
  </r>
  <r>
    <x v="0"/>
    <x v="0"/>
    <x v="0"/>
    <s v=" 10:54:24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0:54:53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4:53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4:5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5:00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5:16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0:56:02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10:56:51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0:58:22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10:58:24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10:59:46"/>
    <x v="0"/>
    <m/>
    <m/>
    <m/>
    <m/>
    <m/>
    <n v="1"/>
    <m/>
    <m/>
    <m/>
    <m/>
    <m/>
    <x v="0"/>
    <m/>
    <x v="0"/>
    <m/>
    <m/>
    <x v="0"/>
    <m/>
    <m/>
  </r>
  <r>
    <x v="11"/>
    <x v="0"/>
    <x v="5"/>
    <s v=" 11:00:07"/>
    <x v="1"/>
    <m/>
    <m/>
    <m/>
    <m/>
    <m/>
    <m/>
    <m/>
    <n v="1"/>
    <m/>
    <m/>
    <m/>
    <x v="0"/>
    <m/>
    <x v="0"/>
    <m/>
    <m/>
    <x v="0"/>
    <m/>
    <m/>
  </r>
  <r>
    <x v="12"/>
    <x v="0"/>
    <x v="5"/>
    <s v=" 11:00:19"/>
    <x v="1"/>
    <m/>
    <m/>
    <m/>
    <m/>
    <m/>
    <m/>
    <m/>
    <m/>
    <n v="1"/>
    <m/>
    <m/>
    <x v="0"/>
    <m/>
    <x v="0"/>
    <m/>
    <m/>
    <x v="0"/>
    <m/>
    <m/>
  </r>
  <r>
    <x v="5"/>
    <x v="0"/>
    <x v="3"/>
    <s v=" 11:00:45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00:47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02:27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03:01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11:03:02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11:03:10"/>
    <x v="0"/>
    <m/>
    <m/>
    <m/>
    <m/>
    <m/>
    <m/>
    <m/>
    <n v="1"/>
    <m/>
    <m/>
    <m/>
    <x v="0"/>
    <m/>
    <x v="0"/>
    <m/>
    <m/>
    <x v="0"/>
    <m/>
    <m/>
  </r>
  <r>
    <x v="3"/>
    <x v="0"/>
    <x v="0"/>
    <s v=" 11:03:13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1:03:50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1:03:50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1:03:50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11:04:41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05:34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1:06:08"/>
    <x v="0"/>
    <m/>
    <m/>
    <m/>
    <m/>
    <m/>
    <m/>
    <m/>
    <m/>
    <m/>
    <m/>
    <m/>
    <x v="0"/>
    <m/>
    <x v="0"/>
    <n v="1"/>
    <m/>
    <x v="0"/>
    <m/>
    <m/>
  </r>
  <r>
    <x v="3"/>
    <x v="0"/>
    <x v="0"/>
    <s v=" 11:06:09"/>
    <x v="0"/>
    <m/>
    <m/>
    <m/>
    <m/>
    <m/>
    <m/>
    <n v="1"/>
    <m/>
    <m/>
    <m/>
    <m/>
    <x v="0"/>
    <m/>
    <x v="0"/>
    <m/>
    <m/>
    <x v="0"/>
    <m/>
    <m/>
  </r>
  <r>
    <x v="3"/>
    <x v="0"/>
    <x v="0"/>
    <s v=" 11:06:27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1:06:46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06:52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1:06:54"/>
    <x v="0"/>
    <m/>
    <m/>
    <m/>
    <n v="1"/>
    <m/>
    <m/>
    <m/>
    <m/>
    <m/>
    <m/>
    <m/>
    <x v="0"/>
    <m/>
    <x v="0"/>
    <m/>
    <m/>
    <x v="0"/>
    <m/>
    <m/>
  </r>
  <r>
    <x v="7"/>
    <x v="0"/>
    <x v="3"/>
    <s v=" 11:06:54"/>
    <x v="0"/>
    <n v="1"/>
    <m/>
    <m/>
    <m/>
    <m/>
    <m/>
    <m/>
    <m/>
    <m/>
    <m/>
    <m/>
    <x v="0"/>
    <m/>
    <x v="0"/>
    <m/>
    <m/>
    <x v="0"/>
    <m/>
    <m/>
  </r>
  <r>
    <x v="4"/>
    <x v="0"/>
    <x v="2"/>
    <s v=" 11:07:06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11:07:23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07:24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07:26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07:32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07:34"/>
    <x v="0"/>
    <m/>
    <m/>
    <m/>
    <m/>
    <m/>
    <m/>
    <m/>
    <n v="1"/>
    <m/>
    <m/>
    <m/>
    <x v="0"/>
    <m/>
    <x v="0"/>
    <m/>
    <m/>
    <x v="0"/>
    <m/>
    <m/>
  </r>
  <r>
    <x v="7"/>
    <x v="0"/>
    <x v="3"/>
    <s v=" 11:07:42"/>
    <x v="0"/>
    <m/>
    <m/>
    <m/>
    <m/>
    <m/>
    <m/>
    <m/>
    <m/>
    <n v="1"/>
    <m/>
    <m/>
    <x v="0"/>
    <m/>
    <x v="0"/>
    <m/>
    <m/>
    <x v="0"/>
    <m/>
    <m/>
  </r>
  <r>
    <x v="10"/>
    <x v="0"/>
    <x v="4"/>
    <s v=" 11:08:00"/>
    <x v="0"/>
    <m/>
    <m/>
    <m/>
    <m/>
    <m/>
    <m/>
    <m/>
    <n v="1"/>
    <m/>
    <m/>
    <m/>
    <x v="0"/>
    <m/>
    <x v="0"/>
    <m/>
    <m/>
    <x v="0"/>
    <m/>
    <m/>
  </r>
  <r>
    <x v="12"/>
    <x v="0"/>
    <x v="5"/>
    <s v=" 11:09:36"/>
    <x v="1"/>
    <m/>
    <m/>
    <m/>
    <m/>
    <m/>
    <m/>
    <m/>
    <m/>
    <n v="1"/>
    <m/>
    <m/>
    <x v="0"/>
    <m/>
    <x v="0"/>
    <m/>
    <m/>
    <x v="0"/>
    <m/>
    <m/>
  </r>
  <r>
    <x v="12"/>
    <x v="0"/>
    <x v="5"/>
    <s v=" 11:09:37"/>
    <x v="1"/>
    <m/>
    <m/>
    <m/>
    <m/>
    <m/>
    <m/>
    <m/>
    <m/>
    <n v="1"/>
    <m/>
    <m/>
    <x v="0"/>
    <m/>
    <x v="0"/>
    <m/>
    <m/>
    <x v="0"/>
    <m/>
    <m/>
  </r>
  <r>
    <x v="2"/>
    <x v="0"/>
    <x v="1"/>
    <s v=" 11:10:0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10:38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10:45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1:11:24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11:44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11:11:45"/>
    <x v="1"/>
    <m/>
    <m/>
    <m/>
    <m/>
    <m/>
    <m/>
    <m/>
    <n v="1"/>
    <m/>
    <m/>
    <m/>
    <x v="0"/>
    <m/>
    <x v="0"/>
    <m/>
    <m/>
    <x v="0"/>
    <m/>
    <m/>
  </r>
  <r>
    <x v="5"/>
    <x v="0"/>
    <x v="3"/>
    <s v=" 11:11:47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11:50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11:12:02"/>
    <x v="0"/>
    <m/>
    <m/>
    <m/>
    <m/>
    <m/>
    <n v="1"/>
    <m/>
    <m/>
    <m/>
    <m/>
    <m/>
    <x v="0"/>
    <m/>
    <x v="0"/>
    <m/>
    <m/>
    <x v="0"/>
    <m/>
    <m/>
  </r>
  <r>
    <x v="6"/>
    <x v="0"/>
    <x v="2"/>
    <s v=" 11:12:06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12:34"/>
    <x v="0"/>
    <m/>
    <m/>
    <m/>
    <m/>
    <m/>
    <m/>
    <m/>
    <m/>
    <n v="1"/>
    <m/>
    <m/>
    <x v="0"/>
    <m/>
    <x v="0"/>
    <m/>
    <m/>
    <x v="0"/>
    <m/>
    <m/>
  </r>
  <r>
    <x v="10"/>
    <x v="0"/>
    <x v="4"/>
    <s v=" 11:13:04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1:13:24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13:27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13:53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11:14:00"/>
    <x v="1"/>
    <m/>
    <m/>
    <m/>
    <m/>
    <m/>
    <m/>
    <m/>
    <n v="1"/>
    <m/>
    <m/>
    <m/>
    <x v="0"/>
    <m/>
    <x v="0"/>
    <m/>
    <m/>
    <x v="0"/>
    <m/>
    <m/>
  </r>
  <r>
    <x v="9"/>
    <x v="0"/>
    <x v="4"/>
    <s v=" 11:14:08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14:32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1:15:22"/>
    <x v="0"/>
    <m/>
    <m/>
    <m/>
    <m/>
    <m/>
    <m/>
    <m/>
    <n v="1"/>
    <m/>
    <m/>
    <m/>
    <x v="0"/>
    <m/>
    <x v="0"/>
    <m/>
    <m/>
    <x v="0"/>
    <m/>
    <m/>
  </r>
  <r>
    <x v="1"/>
    <x v="0"/>
    <x v="0"/>
    <s v=" 11:15:32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15:40"/>
    <x v="0"/>
    <m/>
    <m/>
    <m/>
    <m/>
    <m/>
    <n v="1"/>
    <m/>
    <m/>
    <m/>
    <m/>
    <m/>
    <x v="0"/>
    <m/>
    <x v="0"/>
    <m/>
    <m/>
    <x v="0"/>
    <m/>
    <m/>
  </r>
  <r>
    <x v="13"/>
    <x v="0"/>
    <x v="5"/>
    <s v=" 11:15:41"/>
    <x v="1"/>
    <m/>
    <n v="1"/>
    <m/>
    <m/>
    <m/>
    <m/>
    <m/>
    <m/>
    <m/>
    <m/>
    <m/>
    <x v="0"/>
    <m/>
    <x v="0"/>
    <m/>
    <m/>
    <x v="0"/>
    <m/>
    <m/>
  </r>
  <r>
    <x v="5"/>
    <x v="0"/>
    <x v="3"/>
    <s v=" 11:15:45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16:05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16:12"/>
    <x v="0"/>
    <m/>
    <m/>
    <m/>
    <m/>
    <m/>
    <m/>
    <m/>
    <n v="1"/>
    <m/>
    <m/>
    <m/>
    <x v="0"/>
    <m/>
    <x v="0"/>
    <m/>
    <m/>
    <x v="0"/>
    <m/>
    <m/>
  </r>
  <r>
    <x v="7"/>
    <x v="0"/>
    <x v="3"/>
    <s v=" 11:16:27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16:53"/>
    <x v="0"/>
    <m/>
    <m/>
    <m/>
    <m/>
    <m/>
    <m/>
    <n v="1"/>
    <m/>
    <m/>
    <m/>
    <m/>
    <x v="0"/>
    <m/>
    <x v="0"/>
    <m/>
    <m/>
    <x v="0"/>
    <m/>
    <m/>
  </r>
  <r>
    <x v="9"/>
    <x v="0"/>
    <x v="4"/>
    <s v=" 11:16:56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11:16:59"/>
    <x v="0"/>
    <m/>
    <m/>
    <m/>
    <m/>
    <m/>
    <m/>
    <m/>
    <m/>
    <m/>
    <m/>
    <m/>
    <x v="0"/>
    <m/>
    <x v="0"/>
    <m/>
    <m/>
    <x v="0"/>
    <m/>
    <n v="1"/>
  </r>
  <r>
    <x v="9"/>
    <x v="0"/>
    <x v="4"/>
    <s v=" 11:17:01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17:02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1:17:03"/>
    <x v="0"/>
    <m/>
    <m/>
    <m/>
    <m/>
    <m/>
    <n v="1"/>
    <m/>
    <m/>
    <m/>
    <m/>
    <m/>
    <x v="0"/>
    <m/>
    <x v="0"/>
    <m/>
    <m/>
    <x v="0"/>
    <m/>
    <m/>
  </r>
  <r>
    <x v="11"/>
    <x v="0"/>
    <x v="5"/>
    <s v=" 11:17:24"/>
    <x v="1"/>
    <m/>
    <m/>
    <m/>
    <m/>
    <m/>
    <m/>
    <m/>
    <n v="1"/>
    <m/>
    <m/>
    <m/>
    <x v="0"/>
    <m/>
    <x v="0"/>
    <m/>
    <m/>
    <x v="0"/>
    <m/>
    <m/>
  </r>
  <r>
    <x v="0"/>
    <x v="0"/>
    <x v="0"/>
    <s v=" 11:17:30"/>
    <x v="0"/>
    <m/>
    <m/>
    <m/>
    <m/>
    <m/>
    <m/>
    <m/>
    <n v="1"/>
    <m/>
    <m/>
    <m/>
    <x v="0"/>
    <m/>
    <x v="0"/>
    <m/>
    <m/>
    <x v="0"/>
    <m/>
    <m/>
  </r>
  <r>
    <x v="12"/>
    <x v="0"/>
    <x v="5"/>
    <s v=" 11:17:51"/>
    <x v="1"/>
    <m/>
    <m/>
    <m/>
    <m/>
    <m/>
    <m/>
    <m/>
    <m/>
    <n v="1"/>
    <m/>
    <m/>
    <x v="0"/>
    <m/>
    <x v="0"/>
    <m/>
    <m/>
    <x v="0"/>
    <m/>
    <m/>
  </r>
  <r>
    <x v="9"/>
    <x v="0"/>
    <x v="4"/>
    <s v=" 11:17:55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18:07"/>
    <x v="0"/>
    <m/>
    <m/>
    <m/>
    <m/>
    <m/>
    <m/>
    <m/>
    <m/>
    <n v="1"/>
    <m/>
    <m/>
    <x v="0"/>
    <m/>
    <x v="0"/>
    <m/>
    <m/>
    <x v="0"/>
    <m/>
    <m/>
  </r>
  <r>
    <x v="10"/>
    <x v="0"/>
    <x v="4"/>
    <s v=" 11:18:49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11:19:38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20:09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20:16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1:20:27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20:34"/>
    <x v="0"/>
    <m/>
    <m/>
    <m/>
    <n v="1"/>
    <m/>
    <m/>
    <m/>
    <m/>
    <m/>
    <m/>
    <m/>
    <x v="0"/>
    <m/>
    <x v="0"/>
    <m/>
    <m/>
    <x v="0"/>
    <m/>
    <m/>
  </r>
  <r>
    <x v="4"/>
    <x v="0"/>
    <x v="2"/>
    <s v=" 11:20:40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21:27"/>
    <x v="0"/>
    <m/>
    <m/>
    <m/>
    <m/>
    <m/>
    <m/>
    <m/>
    <n v="1"/>
    <m/>
    <m/>
    <m/>
    <x v="0"/>
    <m/>
    <x v="0"/>
    <m/>
    <m/>
    <x v="0"/>
    <m/>
    <m/>
  </r>
  <r>
    <x v="13"/>
    <x v="0"/>
    <x v="5"/>
    <s v=" 11:21:47"/>
    <x v="1"/>
    <m/>
    <m/>
    <m/>
    <m/>
    <m/>
    <m/>
    <m/>
    <m/>
    <n v="1"/>
    <m/>
    <m/>
    <x v="0"/>
    <m/>
    <x v="0"/>
    <m/>
    <m/>
    <x v="0"/>
    <m/>
    <m/>
  </r>
  <r>
    <x v="13"/>
    <x v="0"/>
    <x v="5"/>
    <s v=" 11:21:52"/>
    <x v="1"/>
    <m/>
    <m/>
    <m/>
    <m/>
    <m/>
    <n v="1"/>
    <m/>
    <m/>
    <m/>
    <m/>
    <m/>
    <x v="0"/>
    <m/>
    <x v="0"/>
    <m/>
    <m/>
    <x v="0"/>
    <m/>
    <m/>
  </r>
  <r>
    <x v="5"/>
    <x v="0"/>
    <x v="3"/>
    <s v=" 11:21:59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22:02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22:04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1:22:0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22:27"/>
    <x v="0"/>
    <m/>
    <m/>
    <m/>
    <m/>
    <m/>
    <m/>
    <m/>
    <m/>
    <m/>
    <m/>
    <m/>
    <x v="0"/>
    <m/>
    <x v="0"/>
    <m/>
    <m/>
    <x v="0"/>
    <m/>
    <n v="1"/>
  </r>
  <r>
    <x v="0"/>
    <x v="0"/>
    <x v="0"/>
    <s v=" 11:22:45"/>
    <x v="0"/>
    <m/>
    <m/>
    <m/>
    <m/>
    <m/>
    <n v="1"/>
    <m/>
    <m/>
    <m/>
    <m/>
    <m/>
    <x v="0"/>
    <m/>
    <x v="0"/>
    <m/>
    <m/>
    <x v="0"/>
    <m/>
    <m/>
  </r>
  <r>
    <x v="0"/>
    <x v="0"/>
    <x v="0"/>
    <s v=" 11:22:46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1:22:51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1:23:23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11:23:23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1:24:05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1:24:05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24:30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24:55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25:19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1:25:26"/>
    <x v="0"/>
    <m/>
    <m/>
    <m/>
    <m/>
    <m/>
    <m/>
    <m/>
    <m/>
    <m/>
    <m/>
    <m/>
    <x v="0"/>
    <m/>
    <x v="0"/>
    <m/>
    <m/>
    <x v="0"/>
    <n v="1"/>
    <m/>
  </r>
  <r>
    <x v="0"/>
    <x v="0"/>
    <x v="0"/>
    <s v=" 11:25:38"/>
    <x v="0"/>
    <n v="1"/>
    <m/>
    <m/>
    <m/>
    <m/>
    <m/>
    <m/>
    <m/>
    <m/>
    <m/>
    <m/>
    <x v="0"/>
    <m/>
    <x v="0"/>
    <m/>
    <m/>
    <x v="0"/>
    <m/>
    <m/>
  </r>
  <r>
    <x v="12"/>
    <x v="0"/>
    <x v="5"/>
    <s v=" 11:27:03"/>
    <x v="1"/>
    <m/>
    <m/>
    <m/>
    <n v="1"/>
    <m/>
    <m/>
    <m/>
    <m/>
    <m/>
    <m/>
    <m/>
    <x v="0"/>
    <m/>
    <x v="0"/>
    <m/>
    <m/>
    <x v="0"/>
    <m/>
    <m/>
  </r>
  <r>
    <x v="5"/>
    <x v="0"/>
    <x v="3"/>
    <s v=" 11:27:49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1:27:50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27:50"/>
    <x v="0"/>
    <m/>
    <m/>
    <m/>
    <m/>
    <m/>
    <m/>
    <m/>
    <n v="1"/>
    <m/>
    <m/>
    <m/>
    <x v="0"/>
    <m/>
    <x v="0"/>
    <m/>
    <m/>
    <x v="0"/>
    <m/>
    <m/>
  </r>
  <r>
    <x v="9"/>
    <x v="0"/>
    <x v="4"/>
    <s v=" 11:28:54"/>
    <x v="0"/>
    <m/>
    <m/>
    <m/>
    <m/>
    <m/>
    <m/>
    <m/>
    <n v="1"/>
    <m/>
    <m/>
    <m/>
    <x v="0"/>
    <m/>
    <x v="0"/>
    <m/>
    <m/>
    <x v="0"/>
    <m/>
    <m/>
  </r>
  <r>
    <x v="2"/>
    <x v="0"/>
    <x v="1"/>
    <s v=" 11:29:11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31:34"/>
    <x v="0"/>
    <m/>
    <m/>
    <m/>
    <m/>
    <m/>
    <m/>
    <m/>
    <m/>
    <m/>
    <m/>
    <m/>
    <x v="0"/>
    <m/>
    <x v="0"/>
    <m/>
    <m/>
    <x v="0"/>
    <m/>
    <n v="1"/>
  </r>
  <r>
    <x v="1"/>
    <x v="0"/>
    <x v="0"/>
    <s v=" 11:31:35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11:31:42"/>
    <x v="1"/>
    <m/>
    <m/>
    <m/>
    <n v="1"/>
    <m/>
    <m/>
    <m/>
    <m/>
    <m/>
    <m/>
    <m/>
    <x v="0"/>
    <m/>
    <x v="0"/>
    <m/>
    <m/>
    <x v="0"/>
    <m/>
    <m/>
  </r>
  <r>
    <x v="10"/>
    <x v="0"/>
    <x v="4"/>
    <s v=" 11:31:55"/>
    <x v="0"/>
    <m/>
    <m/>
    <m/>
    <m/>
    <m/>
    <m/>
    <m/>
    <n v="1"/>
    <m/>
    <m/>
    <m/>
    <x v="0"/>
    <m/>
    <x v="0"/>
    <m/>
    <m/>
    <x v="0"/>
    <m/>
    <m/>
  </r>
  <r>
    <x v="8"/>
    <x v="0"/>
    <x v="1"/>
    <s v=" 11:31:59"/>
    <x v="0"/>
    <m/>
    <m/>
    <m/>
    <m/>
    <m/>
    <m/>
    <m/>
    <m/>
    <n v="1"/>
    <m/>
    <m/>
    <x v="0"/>
    <m/>
    <x v="0"/>
    <m/>
    <m/>
    <x v="0"/>
    <m/>
    <m/>
  </r>
  <r>
    <x v="11"/>
    <x v="0"/>
    <x v="5"/>
    <s v=" 11:32:01"/>
    <x v="1"/>
    <m/>
    <m/>
    <m/>
    <m/>
    <m/>
    <m/>
    <m/>
    <n v="1"/>
    <m/>
    <m/>
    <m/>
    <x v="0"/>
    <m/>
    <x v="0"/>
    <m/>
    <m/>
    <x v="0"/>
    <m/>
    <m/>
  </r>
  <r>
    <x v="5"/>
    <x v="0"/>
    <x v="3"/>
    <s v=" 11:32:03"/>
    <x v="0"/>
    <m/>
    <m/>
    <m/>
    <m/>
    <m/>
    <n v="1"/>
    <m/>
    <m/>
    <m/>
    <m/>
    <m/>
    <x v="0"/>
    <m/>
    <x v="0"/>
    <m/>
    <m/>
    <x v="0"/>
    <m/>
    <m/>
  </r>
  <r>
    <x v="9"/>
    <x v="0"/>
    <x v="4"/>
    <s v=" 11:32:04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11:32:32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1:32:35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1:33:05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33:18"/>
    <x v="0"/>
    <m/>
    <m/>
    <m/>
    <m/>
    <m/>
    <n v="1"/>
    <m/>
    <m/>
    <m/>
    <m/>
    <m/>
    <x v="0"/>
    <m/>
    <x v="0"/>
    <m/>
    <m/>
    <x v="0"/>
    <m/>
    <m/>
  </r>
  <r>
    <x v="11"/>
    <x v="0"/>
    <x v="5"/>
    <s v=" 11:34:57"/>
    <x v="1"/>
    <m/>
    <m/>
    <m/>
    <m/>
    <m/>
    <m/>
    <m/>
    <n v="1"/>
    <m/>
    <m/>
    <m/>
    <x v="0"/>
    <m/>
    <x v="0"/>
    <m/>
    <m/>
    <x v="0"/>
    <m/>
    <m/>
  </r>
  <r>
    <x v="5"/>
    <x v="0"/>
    <x v="3"/>
    <s v=" 11:35:01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35:01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35:06"/>
    <x v="0"/>
    <m/>
    <m/>
    <m/>
    <m/>
    <m/>
    <m/>
    <m/>
    <n v="1"/>
    <m/>
    <m/>
    <m/>
    <x v="0"/>
    <m/>
    <x v="0"/>
    <m/>
    <m/>
    <x v="0"/>
    <m/>
    <m/>
  </r>
  <r>
    <x v="5"/>
    <x v="0"/>
    <x v="3"/>
    <s v=" 11:35:08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1:35:24"/>
    <x v="0"/>
    <m/>
    <m/>
    <m/>
    <m/>
    <m/>
    <m/>
    <m/>
    <m/>
    <n v="1"/>
    <m/>
    <m/>
    <x v="0"/>
    <m/>
    <x v="0"/>
    <m/>
    <m/>
    <x v="0"/>
    <m/>
    <m/>
  </r>
  <r>
    <x v="13"/>
    <x v="0"/>
    <x v="5"/>
    <s v=" 11:35:41"/>
    <x v="1"/>
    <m/>
    <m/>
    <m/>
    <m/>
    <m/>
    <n v="1"/>
    <m/>
    <m/>
    <m/>
    <m/>
    <m/>
    <x v="0"/>
    <m/>
    <x v="0"/>
    <m/>
    <m/>
    <x v="0"/>
    <m/>
    <m/>
  </r>
  <r>
    <x v="4"/>
    <x v="0"/>
    <x v="2"/>
    <s v=" 11:36:07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37:13"/>
    <x v="0"/>
    <m/>
    <m/>
    <m/>
    <m/>
    <m/>
    <m/>
    <m/>
    <m/>
    <n v="1"/>
    <m/>
    <m/>
    <x v="0"/>
    <m/>
    <x v="0"/>
    <m/>
    <m/>
    <x v="0"/>
    <m/>
    <m/>
  </r>
  <r>
    <x v="3"/>
    <x v="0"/>
    <x v="0"/>
    <s v=" 11:37:31"/>
    <x v="0"/>
    <n v="1"/>
    <m/>
    <m/>
    <m/>
    <m/>
    <m/>
    <m/>
    <m/>
    <m/>
    <m/>
    <m/>
    <x v="0"/>
    <m/>
    <x v="0"/>
    <m/>
    <m/>
    <x v="0"/>
    <m/>
    <m/>
  </r>
  <r>
    <x v="8"/>
    <x v="0"/>
    <x v="1"/>
    <s v=" 11:37:46"/>
    <x v="0"/>
    <m/>
    <m/>
    <m/>
    <n v="1"/>
    <m/>
    <m/>
    <m/>
    <m/>
    <m/>
    <m/>
    <m/>
    <x v="0"/>
    <m/>
    <x v="0"/>
    <m/>
    <m/>
    <x v="0"/>
    <m/>
    <m/>
  </r>
  <r>
    <x v="8"/>
    <x v="0"/>
    <x v="1"/>
    <s v=" 11:37:48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1:38:34"/>
    <x v="0"/>
    <m/>
    <m/>
    <m/>
    <m/>
    <m/>
    <m/>
    <n v="1"/>
    <m/>
    <m/>
    <m/>
    <m/>
    <x v="0"/>
    <m/>
    <x v="0"/>
    <m/>
    <m/>
    <x v="0"/>
    <m/>
    <m/>
  </r>
  <r>
    <x v="7"/>
    <x v="0"/>
    <x v="3"/>
    <s v=" 11:39:14"/>
    <x v="0"/>
    <m/>
    <m/>
    <m/>
    <m/>
    <m/>
    <m/>
    <m/>
    <m/>
    <m/>
    <m/>
    <m/>
    <x v="0"/>
    <m/>
    <x v="0"/>
    <n v="1"/>
    <m/>
    <x v="0"/>
    <m/>
    <m/>
  </r>
  <r>
    <x v="6"/>
    <x v="0"/>
    <x v="2"/>
    <s v=" 11:39:22"/>
    <x v="0"/>
    <m/>
    <m/>
    <m/>
    <n v="1"/>
    <m/>
    <m/>
    <m/>
    <m/>
    <m/>
    <m/>
    <m/>
    <x v="0"/>
    <m/>
    <x v="0"/>
    <m/>
    <m/>
    <x v="0"/>
    <m/>
    <m/>
  </r>
  <r>
    <x v="2"/>
    <x v="0"/>
    <x v="1"/>
    <s v=" 11:39:48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39:49"/>
    <x v="0"/>
    <m/>
    <m/>
    <m/>
    <m/>
    <m/>
    <m/>
    <m/>
    <n v="1"/>
    <m/>
    <m/>
    <m/>
    <x v="0"/>
    <m/>
    <x v="0"/>
    <m/>
    <m/>
    <x v="0"/>
    <m/>
    <m/>
  </r>
  <r>
    <x v="0"/>
    <x v="0"/>
    <x v="0"/>
    <s v=" 11:40:25"/>
    <x v="0"/>
    <m/>
    <m/>
    <m/>
    <m/>
    <m/>
    <n v="1"/>
    <m/>
    <m/>
    <m/>
    <m/>
    <m/>
    <x v="0"/>
    <m/>
    <x v="0"/>
    <m/>
    <m/>
    <x v="0"/>
    <m/>
    <m/>
  </r>
  <r>
    <x v="3"/>
    <x v="0"/>
    <x v="0"/>
    <s v=" 11:40:30"/>
    <x v="0"/>
    <m/>
    <m/>
    <m/>
    <n v="1"/>
    <m/>
    <m/>
    <m/>
    <m/>
    <m/>
    <m/>
    <m/>
    <x v="0"/>
    <m/>
    <x v="0"/>
    <m/>
    <m/>
    <x v="0"/>
    <m/>
    <m/>
  </r>
  <r>
    <x v="11"/>
    <x v="0"/>
    <x v="5"/>
    <s v=" 11:40:32"/>
    <x v="1"/>
    <m/>
    <m/>
    <m/>
    <m/>
    <m/>
    <m/>
    <m/>
    <n v="1"/>
    <m/>
    <m/>
    <m/>
    <x v="0"/>
    <m/>
    <x v="0"/>
    <m/>
    <m/>
    <x v="0"/>
    <m/>
    <m/>
  </r>
  <r>
    <x v="8"/>
    <x v="0"/>
    <x v="1"/>
    <s v=" 11:40:54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40:58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1:40:58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11:41:39"/>
    <x v="0"/>
    <m/>
    <m/>
    <m/>
    <m/>
    <m/>
    <n v="1"/>
    <m/>
    <m/>
    <m/>
    <m/>
    <m/>
    <x v="0"/>
    <m/>
    <x v="0"/>
    <m/>
    <m/>
    <x v="0"/>
    <m/>
    <m/>
  </r>
  <r>
    <x v="0"/>
    <x v="0"/>
    <x v="0"/>
    <s v=" 11:41:40"/>
    <x v="0"/>
    <m/>
    <m/>
    <m/>
    <m/>
    <m/>
    <m/>
    <m/>
    <m/>
    <m/>
    <m/>
    <m/>
    <x v="0"/>
    <m/>
    <x v="0"/>
    <m/>
    <m/>
    <x v="0"/>
    <m/>
    <n v="1"/>
  </r>
  <r>
    <x v="4"/>
    <x v="0"/>
    <x v="2"/>
    <s v=" 11:42:03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42:03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42:06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1:42:08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11:42:31"/>
    <x v="1"/>
    <m/>
    <m/>
    <m/>
    <m/>
    <m/>
    <m/>
    <m/>
    <m/>
    <n v="1"/>
    <m/>
    <m/>
    <x v="0"/>
    <m/>
    <x v="0"/>
    <m/>
    <m/>
    <x v="0"/>
    <m/>
    <m/>
  </r>
  <r>
    <x v="0"/>
    <x v="0"/>
    <x v="0"/>
    <s v=" 11:42:54"/>
    <x v="0"/>
    <m/>
    <m/>
    <m/>
    <m/>
    <m/>
    <n v="1"/>
    <m/>
    <m/>
    <m/>
    <m/>
    <m/>
    <x v="0"/>
    <m/>
    <x v="0"/>
    <m/>
    <m/>
    <x v="0"/>
    <m/>
    <m/>
  </r>
  <r>
    <x v="6"/>
    <x v="0"/>
    <x v="2"/>
    <s v=" 11:43:08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1:43:12"/>
    <x v="0"/>
    <m/>
    <m/>
    <m/>
    <m/>
    <m/>
    <m/>
    <n v="1"/>
    <m/>
    <m/>
    <m/>
    <m/>
    <x v="0"/>
    <m/>
    <x v="0"/>
    <m/>
    <m/>
    <x v="0"/>
    <m/>
    <m/>
  </r>
  <r>
    <x v="8"/>
    <x v="0"/>
    <x v="1"/>
    <s v=" 11:43:23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11:43:25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43:57"/>
    <x v="0"/>
    <m/>
    <m/>
    <m/>
    <n v="1"/>
    <m/>
    <m/>
    <m/>
    <m/>
    <m/>
    <m/>
    <m/>
    <x v="0"/>
    <m/>
    <x v="0"/>
    <m/>
    <m/>
    <x v="0"/>
    <m/>
    <m/>
  </r>
  <r>
    <x v="3"/>
    <x v="0"/>
    <x v="0"/>
    <s v=" 11:44:36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44:38"/>
    <x v="0"/>
    <m/>
    <m/>
    <m/>
    <m/>
    <m/>
    <m/>
    <m/>
    <n v="1"/>
    <m/>
    <m/>
    <m/>
    <x v="0"/>
    <m/>
    <x v="0"/>
    <m/>
    <m/>
    <x v="0"/>
    <m/>
    <m/>
  </r>
  <r>
    <x v="0"/>
    <x v="0"/>
    <x v="0"/>
    <s v=" 11:45:53"/>
    <x v="0"/>
    <m/>
    <m/>
    <m/>
    <m/>
    <m/>
    <n v="1"/>
    <m/>
    <m/>
    <m/>
    <m/>
    <m/>
    <x v="0"/>
    <m/>
    <x v="0"/>
    <m/>
    <m/>
    <x v="0"/>
    <m/>
    <m/>
  </r>
  <r>
    <x v="0"/>
    <x v="0"/>
    <x v="0"/>
    <s v=" 11:45:54"/>
    <x v="0"/>
    <m/>
    <m/>
    <m/>
    <m/>
    <m/>
    <n v="1"/>
    <m/>
    <m/>
    <m/>
    <m/>
    <m/>
    <x v="0"/>
    <m/>
    <x v="0"/>
    <m/>
    <m/>
    <x v="0"/>
    <m/>
    <m/>
  </r>
  <r>
    <x v="12"/>
    <x v="0"/>
    <x v="5"/>
    <s v=" 11:46:11"/>
    <x v="1"/>
    <m/>
    <m/>
    <m/>
    <m/>
    <m/>
    <m/>
    <m/>
    <m/>
    <n v="1"/>
    <m/>
    <m/>
    <x v="0"/>
    <m/>
    <x v="0"/>
    <m/>
    <m/>
    <x v="0"/>
    <m/>
    <m/>
  </r>
  <r>
    <x v="4"/>
    <x v="0"/>
    <x v="2"/>
    <s v=" 11:47:06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1:47:15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47:22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48:06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1:48:07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1:48:09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1:48:13"/>
    <x v="0"/>
    <m/>
    <n v="1"/>
    <m/>
    <m/>
    <m/>
    <m/>
    <m/>
    <m/>
    <m/>
    <m/>
    <m/>
    <x v="0"/>
    <m/>
    <x v="0"/>
    <m/>
    <m/>
    <x v="0"/>
    <m/>
    <m/>
  </r>
  <r>
    <x v="1"/>
    <x v="0"/>
    <x v="0"/>
    <s v=" 11:48:59"/>
    <x v="0"/>
    <m/>
    <m/>
    <m/>
    <m/>
    <m/>
    <m/>
    <m/>
    <m/>
    <n v="1"/>
    <m/>
    <m/>
    <x v="0"/>
    <m/>
    <x v="0"/>
    <m/>
    <m/>
    <x v="0"/>
    <m/>
    <m/>
  </r>
  <r>
    <x v="5"/>
    <x v="0"/>
    <x v="3"/>
    <s v=" 11:49:12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11:49:26"/>
    <x v="1"/>
    <m/>
    <m/>
    <m/>
    <m/>
    <m/>
    <m/>
    <m/>
    <m/>
    <n v="1"/>
    <m/>
    <m/>
    <x v="0"/>
    <m/>
    <x v="0"/>
    <m/>
    <m/>
    <x v="0"/>
    <m/>
    <m/>
  </r>
  <r>
    <x v="0"/>
    <x v="0"/>
    <x v="0"/>
    <s v=" 11:49:30"/>
    <x v="0"/>
    <m/>
    <m/>
    <m/>
    <m/>
    <m/>
    <n v="1"/>
    <m/>
    <m/>
    <m/>
    <m/>
    <m/>
    <x v="0"/>
    <m/>
    <x v="0"/>
    <m/>
    <m/>
    <x v="0"/>
    <m/>
    <m/>
  </r>
  <r>
    <x v="2"/>
    <x v="0"/>
    <x v="1"/>
    <s v=" 11:49:33"/>
    <x v="0"/>
    <m/>
    <m/>
    <m/>
    <n v="1"/>
    <m/>
    <m/>
    <m/>
    <m/>
    <m/>
    <m/>
    <m/>
    <x v="0"/>
    <m/>
    <x v="0"/>
    <m/>
    <m/>
    <x v="0"/>
    <m/>
    <m/>
  </r>
  <r>
    <x v="3"/>
    <x v="0"/>
    <x v="0"/>
    <s v=" 11:49:50"/>
    <x v="0"/>
    <n v="1"/>
    <m/>
    <m/>
    <m/>
    <m/>
    <m/>
    <m/>
    <m/>
    <m/>
    <m/>
    <m/>
    <x v="0"/>
    <m/>
    <x v="0"/>
    <m/>
    <m/>
    <x v="0"/>
    <m/>
    <m/>
  </r>
  <r>
    <x v="9"/>
    <x v="0"/>
    <x v="4"/>
    <s v=" 11:50:26"/>
    <x v="0"/>
    <m/>
    <m/>
    <m/>
    <m/>
    <m/>
    <m/>
    <m/>
    <m/>
    <n v="1"/>
    <m/>
    <m/>
    <x v="0"/>
    <m/>
    <x v="0"/>
    <m/>
    <m/>
    <x v="0"/>
    <m/>
    <m/>
  </r>
  <r>
    <x v="13"/>
    <x v="0"/>
    <x v="5"/>
    <s v=" 11:51:05"/>
    <x v="1"/>
    <m/>
    <m/>
    <m/>
    <m/>
    <m/>
    <m/>
    <m/>
    <m/>
    <n v="1"/>
    <m/>
    <m/>
    <x v="0"/>
    <m/>
    <x v="0"/>
    <m/>
    <m/>
    <x v="0"/>
    <m/>
    <m/>
  </r>
  <r>
    <x v="1"/>
    <x v="0"/>
    <x v="0"/>
    <s v=" 11:51:06"/>
    <x v="0"/>
    <m/>
    <m/>
    <m/>
    <m/>
    <m/>
    <m/>
    <m/>
    <m/>
    <n v="1"/>
    <m/>
    <m/>
    <x v="0"/>
    <m/>
    <x v="0"/>
    <m/>
    <m/>
    <x v="0"/>
    <m/>
    <m/>
  </r>
  <r>
    <x v="12"/>
    <x v="0"/>
    <x v="5"/>
    <s v=" 11:51:27"/>
    <x v="1"/>
    <m/>
    <m/>
    <m/>
    <m/>
    <m/>
    <m/>
    <m/>
    <m/>
    <m/>
    <m/>
    <m/>
    <x v="0"/>
    <m/>
    <x v="0"/>
    <m/>
    <n v="1"/>
    <x v="0"/>
    <m/>
    <m/>
  </r>
  <r>
    <x v="0"/>
    <x v="0"/>
    <x v="0"/>
    <s v=" 11:51:33"/>
    <x v="0"/>
    <m/>
    <m/>
    <m/>
    <m/>
    <m/>
    <m/>
    <n v="1"/>
    <m/>
    <m/>
    <m/>
    <m/>
    <x v="0"/>
    <m/>
    <x v="0"/>
    <m/>
    <m/>
    <x v="0"/>
    <m/>
    <m/>
  </r>
  <r>
    <x v="0"/>
    <x v="0"/>
    <x v="0"/>
    <s v=" 11:51:34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51:49"/>
    <x v="0"/>
    <m/>
    <m/>
    <m/>
    <m/>
    <m/>
    <m/>
    <m/>
    <m/>
    <n v="1"/>
    <m/>
    <m/>
    <x v="0"/>
    <m/>
    <x v="0"/>
    <m/>
    <m/>
    <x v="0"/>
    <m/>
    <m/>
  </r>
  <r>
    <x v="4"/>
    <x v="0"/>
    <x v="2"/>
    <s v=" 11:51:49"/>
    <x v="0"/>
    <m/>
    <m/>
    <m/>
    <m/>
    <m/>
    <n v="1"/>
    <m/>
    <m/>
    <m/>
    <m/>
    <m/>
    <x v="0"/>
    <m/>
    <x v="0"/>
    <m/>
    <m/>
    <x v="0"/>
    <m/>
    <m/>
  </r>
  <r>
    <x v="4"/>
    <x v="0"/>
    <x v="2"/>
    <s v=" 11:51:50"/>
    <x v="0"/>
    <m/>
    <m/>
    <m/>
    <m/>
    <m/>
    <n v="1"/>
    <m/>
    <m/>
    <m/>
    <m/>
    <m/>
    <x v="0"/>
    <m/>
    <x v="0"/>
    <m/>
    <m/>
    <x v="0"/>
    <m/>
    <m/>
  </r>
  <r>
    <x v="7"/>
    <x v="0"/>
    <x v="3"/>
    <s v=" 11:52:38"/>
    <x v="0"/>
    <m/>
    <m/>
    <m/>
    <m/>
    <m/>
    <n v="1"/>
    <m/>
    <m/>
    <m/>
    <m/>
    <m/>
    <x v="0"/>
    <m/>
    <x v="0"/>
    <m/>
    <m/>
    <x v="0"/>
    <m/>
    <m/>
  </r>
  <r>
    <x v="5"/>
    <x v="0"/>
    <x v="3"/>
    <s v=" 11:52:38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53:03"/>
    <x v="0"/>
    <m/>
    <n v="1"/>
    <m/>
    <m/>
    <m/>
    <m/>
    <m/>
    <m/>
    <m/>
    <m/>
    <m/>
    <x v="0"/>
    <m/>
    <x v="0"/>
    <m/>
    <m/>
    <x v="0"/>
    <m/>
    <m/>
  </r>
  <r>
    <x v="10"/>
    <x v="0"/>
    <x v="4"/>
    <s v=" 11:53:34"/>
    <x v="0"/>
    <n v="1"/>
    <m/>
    <m/>
    <m/>
    <m/>
    <m/>
    <m/>
    <m/>
    <m/>
    <m/>
    <m/>
    <x v="0"/>
    <m/>
    <x v="0"/>
    <m/>
    <m/>
    <x v="0"/>
    <m/>
    <m/>
  </r>
  <r>
    <x v="0"/>
    <x v="0"/>
    <x v="0"/>
    <s v=" 11:53:52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11:54:20"/>
    <x v="0"/>
    <m/>
    <m/>
    <m/>
    <m/>
    <m/>
    <m/>
    <m/>
    <n v="1"/>
    <m/>
    <m/>
    <m/>
    <x v="0"/>
    <m/>
    <x v="0"/>
    <m/>
    <m/>
    <x v="0"/>
    <m/>
    <m/>
  </r>
  <r>
    <x v="8"/>
    <x v="0"/>
    <x v="1"/>
    <s v=" 11:54:23"/>
    <x v="0"/>
    <m/>
    <m/>
    <m/>
    <m/>
    <m/>
    <m/>
    <n v="1"/>
    <m/>
    <m/>
    <m/>
    <m/>
    <x v="0"/>
    <m/>
    <x v="0"/>
    <m/>
    <m/>
    <x v="0"/>
    <m/>
    <m/>
  </r>
  <r>
    <x v="7"/>
    <x v="0"/>
    <x v="3"/>
    <s v=" 11:54:45"/>
    <x v="0"/>
    <m/>
    <n v="1"/>
    <m/>
    <m/>
    <m/>
    <m/>
    <m/>
    <m/>
    <m/>
    <m/>
    <m/>
    <x v="0"/>
    <m/>
    <x v="0"/>
    <m/>
    <m/>
    <x v="0"/>
    <m/>
    <m/>
  </r>
  <r>
    <x v="9"/>
    <x v="0"/>
    <x v="4"/>
    <s v=" 11:55:21"/>
    <x v="0"/>
    <m/>
    <m/>
    <m/>
    <m/>
    <m/>
    <m/>
    <m/>
    <n v="1"/>
    <m/>
    <m/>
    <m/>
    <x v="0"/>
    <m/>
    <x v="0"/>
    <m/>
    <m/>
    <x v="0"/>
    <m/>
    <m/>
  </r>
  <r>
    <x v="10"/>
    <x v="0"/>
    <x v="4"/>
    <s v=" 11:55:24"/>
    <x v="0"/>
    <m/>
    <m/>
    <m/>
    <m/>
    <m/>
    <m/>
    <m/>
    <m/>
    <m/>
    <m/>
    <m/>
    <x v="0"/>
    <m/>
    <x v="0"/>
    <m/>
    <m/>
    <x v="0"/>
    <m/>
    <n v="1"/>
  </r>
  <r>
    <x v="12"/>
    <x v="0"/>
    <x v="5"/>
    <s v=" 11:55:48"/>
    <x v="1"/>
    <m/>
    <m/>
    <m/>
    <m/>
    <m/>
    <m/>
    <m/>
    <m/>
    <n v="1"/>
    <m/>
    <m/>
    <x v="0"/>
    <m/>
    <x v="0"/>
    <m/>
    <m/>
    <x v="0"/>
    <m/>
    <m/>
  </r>
  <r>
    <x v="3"/>
    <x v="0"/>
    <x v="0"/>
    <s v=" 11:55:59"/>
    <x v="0"/>
    <m/>
    <m/>
    <m/>
    <m/>
    <m/>
    <m/>
    <n v="1"/>
    <m/>
    <m/>
    <m/>
    <m/>
    <x v="0"/>
    <m/>
    <x v="0"/>
    <m/>
    <m/>
    <x v="0"/>
    <m/>
    <m/>
  </r>
  <r>
    <x v="0"/>
    <x v="0"/>
    <x v="0"/>
    <s v=" 11:56:09"/>
    <x v="0"/>
    <m/>
    <m/>
    <m/>
    <m/>
    <m/>
    <m/>
    <m/>
    <n v="1"/>
    <m/>
    <m/>
    <m/>
    <x v="0"/>
    <m/>
    <x v="0"/>
    <m/>
    <m/>
    <x v="0"/>
    <m/>
    <m/>
  </r>
  <r>
    <x v="7"/>
    <x v="0"/>
    <x v="3"/>
    <s v=" 11:56:25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56:26"/>
    <x v="0"/>
    <m/>
    <m/>
    <m/>
    <m/>
    <m/>
    <m/>
    <m/>
    <m/>
    <n v="1"/>
    <m/>
    <m/>
    <x v="0"/>
    <m/>
    <x v="0"/>
    <m/>
    <m/>
    <x v="0"/>
    <m/>
    <m/>
  </r>
  <r>
    <x v="7"/>
    <x v="0"/>
    <x v="3"/>
    <s v=" 11:56:26"/>
    <x v="0"/>
    <m/>
    <m/>
    <m/>
    <m/>
    <m/>
    <m/>
    <m/>
    <m/>
    <n v="1"/>
    <m/>
    <m/>
    <x v="0"/>
    <m/>
    <x v="0"/>
    <m/>
    <m/>
    <x v="0"/>
    <m/>
    <m/>
  </r>
  <r>
    <x v="2"/>
    <x v="0"/>
    <x v="1"/>
    <s v=" 11:57:04"/>
    <x v="0"/>
    <m/>
    <m/>
    <m/>
    <m/>
    <m/>
    <m/>
    <m/>
    <m/>
    <n v="1"/>
    <m/>
    <m/>
    <x v="0"/>
    <m/>
    <x v="0"/>
    <m/>
    <m/>
    <x v="0"/>
    <m/>
    <m/>
  </r>
  <r>
    <x v="1"/>
    <x v="0"/>
    <x v="0"/>
    <s v=" 11:57:10"/>
    <x v="0"/>
    <m/>
    <m/>
    <m/>
    <m/>
    <m/>
    <m/>
    <m/>
    <m/>
    <n v="1"/>
    <m/>
    <m/>
    <x v="0"/>
    <m/>
    <x v="0"/>
    <m/>
    <m/>
    <x v="0"/>
    <m/>
    <m/>
  </r>
  <r>
    <x v="8"/>
    <x v="0"/>
    <x v="1"/>
    <s v=" 11:57:53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58:02"/>
    <x v="0"/>
    <m/>
    <m/>
    <m/>
    <m/>
    <m/>
    <m/>
    <m/>
    <n v="1"/>
    <m/>
    <m/>
    <m/>
    <x v="0"/>
    <m/>
    <x v="0"/>
    <m/>
    <m/>
    <x v="0"/>
    <m/>
    <m/>
  </r>
  <r>
    <x v="4"/>
    <x v="0"/>
    <x v="2"/>
    <s v=" 11:58:13"/>
    <x v="0"/>
    <m/>
    <m/>
    <m/>
    <m/>
    <m/>
    <m/>
    <m/>
    <m/>
    <n v="1"/>
    <m/>
    <m/>
    <x v="0"/>
    <m/>
    <x v="0"/>
    <m/>
    <m/>
    <x v="0"/>
    <m/>
    <m/>
  </r>
  <r>
    <x v="13"/>
    <x v="0"/>
    <x v="5"/>
    <s v=" 11:58:22"/>
    <x v="1"/>
    <m/>
    <m/>
    <m/>
    <m/>
    <m/>
    <m/>
    <m/>
    <m/>
    <m/>
    <m/>
    <m/>
    <x v="0"/>
    <m/>
    <x v="0"/>
    <n v="1"/>
    <m/>
    <x v="0"/>
    <m/>
    <m/>
  </r>
  <r>
    <x v="13"/>
    <x v="0"/>
    <x v="5"/>
    <s v=" 11:58:25"/>
    <x v="1"/>
    <m/>
    <m/>
    <m/>
    <m/>
    <m/>
    <m/>
    <m/>
    <m/>
    <n v="1"/>
    <m/>
    <m/>
    <x v="0"/>
    <m/>
    <x v="0"/>
    <m/>
    <m/>
    <x v="0"/>
    <m/>
    <m/>
  </r>
  <r>
    <x v="0"/>
    <x v="0"/>
    <x v="0"/>
    <s v=" 11:58:30"/>
    <x v="0"/>
    <m/>
    <m/>
    <m/>
    <m/>
    <m/>
    <n v="1"/>
    <m/>
    <m/>
    <m/>
    <m/>
    <m/>
    <x v="0"/>
    <m/>
    <x v="0"/>
    <m/>
    <m/>
    <x v="0"/>
    <m/>
    <m/>
  </r>
  <r>
    <x v="1"/>
    <x v="0"/>
    <x v="0"/>
    <s v=" 11:58:35"/>
    <x v="0"/>
    <m/>
    <m/>
    <m/>
    <m/>
    <m/>
    <m/>
    <m/>
    <m/>
    <n v="1"/>
    <m/>
    <m/>
    <x v="0"/>
    <m/>
    <x v="0"/>
    <m/>
    <m/>
    <x v="0"/>
    <m/>
    <m/>
  </r>
  <r>
    <x v="0"/>
    <x v="0"/>
    <x v="0"/>
    <s v=" 11:58:55"/>
    <x v="0"/>
    <m/>
    <m/>
    <m/>
    <m/>
    <m/>
    <m/>
    <m/>
    <n v="1"/>
    <m/>
    <m/>
    <m/>
    <x v="0"/>
    <m/>
    <x v="0"/>
    <m/>
    <m/>
    <x v="0"/>
    <m/>
    <m/>
  </r>
  <r>
    <x v="12"/>
    <x v="0"/>
    <x v="5"/>
    <s v=" 11:59:02"/>
    <x v="1"/>
    <m/>
    <m/>
    <m/>
    <m/>
    <m/>
    <n v="1"/>
    <m/>
    <m/>
    <m/>
    <m/>
    <m/>
    <x v="0"/>
    <m/>
    <x v="0"/>
    <m/>
    <m/>
    <x v="0"/>
    <m/>
    <m/>
  </r>
  <r>
    <x v="7"/>
    <x v="0"/>
    <x v="3"/>
    <s v=" 11:59:35"/>
    <x v="0"/>
    <m/>
    <m/>
    <m/>
    <m/>
    <m/>
    <m/>
    <m/>
    <m/>
    <n v="1"/>
    <m/>
    <m/>
    <x v="0"/>
    <m/>
    <x v="0"/>
    <m/>
    <m/>
    <x v="0"/>
    <m/>
    <m/>
  </r>
  <r>
    <x v="9"/>
    <x v="0"/>
    <x v="4"/>
    <s v=" 11:59:51"/>
    <x v="0"/>
    <m/>
    <m/>
    <m/>
    <m/>
    <m/>
    <m/>
    <m/>
    <m/>
    <n v="1"/>
    <m/>
    <m/>
    <x v="0"/>
    <m/>
    <x v="0"/>
    <m/>
    <m/>
    <x v="0"/>
    <m/>
    <m/>
  </r>
  <r>
    <x v="6"/>
    <x v="0"/>
    <x v="2"/>
    <s v=" 12:00:11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2:00:11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2:00:12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2:00:24"/>
    <x v="2"/>
    <m/>
    <m/>
    <m/>
    <m/>
    <m/>
    <m/>
    <m/>
    <n v="1"/>
    <m/>
    <m/>
    <m/>
    <x v="0"/>
    <m/>
    <x v="0"/>
    <m/>
    <m/>
    <x v="0"/>
    <m/>
    <m/>
  </r>
  <r>
    <x v="2"/>
    <x v="0"/>
    <x v="1"/>
    <s v=" 12:00:25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2:00:29"/>
    <x v="2"/>
    <m/>
    <m/>
    <m/>
    <m/>
    <m/>
    <m/>
    <m/>
    <n v="1"/>
    <m/>
    <m/>
    <m/>
    <x v="0"/>
    <m/>
    <x v="0"/>
    <m/>
    <m/>
    <x v="0"/>
    <m/>
    <m/>
  </r>
  <r>
    <x v="6"/>
    <x v="0"/>
    <x v="2"/>
    <s v=" 12:00:29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2:00:35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2:01:19"/>
    <x v="2"/>
    <m/>
    <m/>
    <m/>
    <m/>
    <m/>
    <m/>
    <m/>
    <n v="1"/>
    <m/>
    <m/>
    <m/>
    <x v="0"/>
    <m/>
    <x v="0"/>
    <m/>
    <m/>
    <x v="0"/>
    <m/>
    <m/>
  </r>
  <r>
    <x v="7"/>
    <x v="0"/>
    <x v="3"/>
    <s v=" 12:01:42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3"/>
    <x v="2"/>
    <m/>
    <m/>
    <m/>
    <m/>
    <m/>
    <m/>
    <m/>
    <n v="1"/>
    <m/>
    <m/>
    <m/>
    <x v="0"/>
    <m/>
    <x v="0"/>
    <m/>
    <m/>
    <x v="0"/>
    <m/>
    <m/>
  </r>
  <r>
    <x v="5"/>
    <x v="0"/>
    <x v="3"/>
    <s v=" 12:02:34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4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5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5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5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6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6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6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7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7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7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8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9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9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39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4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4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4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41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41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02:42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2:03:00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2:03:20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2:03:51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2:03:56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2:04:32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2:04:32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2:05:05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05:09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05:11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2:05:24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2:05:54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2:05:54"/>
    <x v="2"/>
    <m/>
    <m/>
    <m/>
    <m/>
    <m/>
    <n v="1"/>
    <m/>
    <m/>
    <m/>
    <m/>
    <m/>
    <x v="0"/>
    <m/>
    <x v="0"/>
    <m/>
    <m/>
    <x v="0"/>
    <m/>
    <m/>
  </r>
  <r>
    <x v="13"/>
    <x v="0"/>
    <x v="5"/>
    <s v=" 12:05:58"/>
    <x v="1"/>
    <m/>
    <m/>
    <m/>
    <n v="1"/>
    <m/>
    <m/>
    <m/>
    <m/>
    <m/>
    <m/>
    <m/>
    <x v="0"/>
    <m/>
    <x v="0"/>
    <m/>
    <m/>
    <x v="0"/>
    <m/>
    <m/>
  </r>
  <r>
    <x v="10"/>
    <x v="0"/>
    <x v="4"/>
    <s v=" 12:06:29"/>
    <x v="2"/>
    <m/>
    <m/>
    <m/>
    <m/>
    <m/>
    <m/>
    <m/>
    <n v="1"/>
    <m/>
    <m/>
    <m/>
    <x v="0"/>
    <m/>
    <x v="0"/>
    <m/>
    <m/>
    <x v="0"/>
    <m/>
    <m/>
  </r>
  <r>
    <x v="2"/>
    <x v="0"/>
    <x v="1"/>
    <s v=" 12:07:38"/>
    <x v="2"/>
    <m/>
    <m/>
    <m/>
    <m/>
    <m/>
    <m/>
    <m/>
    <n v="1"/>
    <m/>
    <m/>
    <m/>
    <x v="0"/>
    <m/>
    <x v="0"/>
    <m/>
    <m/>
    <x v="0"/>
    <m/>
    <m/>
  </r>
  <r>
    <x v="1"/>
    <x v="0"/>
    <x v="0"/>
    <s v=" 12:08:18"/>
    <x v="2"/>
    <m/>
    <m/>
    <m/>
    <m/>
    <m/>
    <m/>
    <m/>
    <n v="1"/>
    <m/>
    <m/>
    <m/>
    <x v="0"/>
    <m/>
    <x v="0"/>
    <m/>
    <m/>
    <x v="0"/>
    <m/>
    <m/>
  </r>
  <r>
    <x v="10"/>
    <x v="0"/>
    <x v="4"/>
    <s v=" 12:08:51"/>
    <x v="2"/>
    <m/>
    <m/>
    <m/>
    <m/>
    <m/>
    <m/>
    <m/>
    <m/>
    <m/>
    <m/>
    <m/>
    <x v="0"/>
    <m/>
    <x v="0"/>
    <m/>
    <m/>
    <x v="0"/>
    <n v="1"/>
    <m/>
  </r>
  <r>
    <x v="7"/>
    <x v="0"/>
    <x v="3"/>
    <s v=" 12:09:17"/>
    <x v="2"/>
    <m/>
    <m/>
    <m/>
    <m/>
    <m/>
    <m/>
    <m/>
    <m/>
    <n v="1"/>
    <m/>
    <m/>
    <x v="0"/>
    <m/>
    <x v="0"/>
    <m/>
    <m/>
    <x v="0"/>
    <m/>
    <m/>
  </r>
  <r>
    <x v="13"/>
    <x v="0"/>
    <x v="5"/>
    <s v=" 12:09:20"/>
    <x v="1"/>
    <m/>
    <m/>
    <m/>
    <m/>
    <m/>
    <m/>
    <m/>
    <m/>
    <n v="1"/>
    <m/>
    <m/>
    <x v="0"/>
    <m/>
    <x v="0"/>
    <m/>
    <m/>
    <x v="0"/>
    <m/>
    <m/>
  </r>
  <r>
    <x v="8"/>
    <x v="0"/>
    <x v="1"/>
    <s v=" 12:09:24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2:10:01"/>
    <x v="2"/>
    <m/>
    <n v="1"/>
    <m/>
    <m/>
    <m/>
    <m/>
    <m/>
    <m/>
    <m/>
    <m/>
    <m/>
    <x v="0"/>
    <m/>
    <x v="0"/>
    <m/>
    <m/>
    <x v="0"/>
    <m/>
    <m/>
  </r>
  <r>
    <x v="3"/>
    <x v="0"/>
    <x v="0"/>
    <s v=" 12:10:03"/>
    <x v="2"/>
    <m/>
    <m/>
    <m/>
    <m/>
    <m/>
    <m/>
    <n v="1"/>
    <m/>
    <m/>
    <m/>
    <m/>
    <x v="0"/>
    <m/>
    <x v="0"/>
    <m/>
    <m/>
    <x v="0"/>
    <m/>
    <m/>
  </r>
  <r>
    <x v="10"/>
    <x v="0"/>
    <x v="4"/>
    <s v=" 12:10:21"/>
    <x v="2"/>
    <m/>
    <m/>
    <m/>
    <m/>
    <m/>
    <m/>
    <m/>
    <m/>
    <n v="1"/>
    <m/>
    <m/>
    <x v="0"/>
    <m/>
    <x v="0"/>
    <m/>
    <m/>
    <x v="0"/>
    <m/>
    <m/>
  </r>
  <r>
    <x v="12"/>
    <x v="0"/>
    <x v="5"/>
    <s v=" 12:10:46"/>
    <x v="1"/>
    <m/>
    <m/>
    <m/>
    <m/>
    <m/>
    <m/>
    <n v="1"/>
    <m/>
    <m/>
    <m/>
    <m/>
    <x v="0"/>
    <m/>
    <x v="0"/>
    <m/>
    <m/>
    <x v="0"/>
    <m/>
    <m/>
  </r>
  <r>
    <x v="4"/>
    <x v="0"/>
    <x v="2"/>
    <s v=" 12:11:13"/>
    <x v="2"/>
    <m/>
    <m/>
    <m/>
    <m/>
    <m/>
    <n v="1"/>
    <m/>
    <m/>
    <m/>
    <m/>
    <m/>
    <x v="0"/>
    <m/>
    <x v="0"/>
    <m/>
    <m/>
    <x v="0"/>
    <m/>
    <m/>
  </r>
  <r>
    <x v="1"/>
    <x v="0"/>
    <x v="0"/>
    <s v=" 12:11:56"/>
    <x v="2"/>
    <m/>
    <m/>
    <m/>
    <m/>
    <m/>
    <m/>
    <m/>
    <n v="1"/>
    <m/>
    <m/>
    <m/>
    <x v="0"/>
    <m/>
    <x v="0"/>
    <m/>
    <m/>
    <x v="0"/>
    <m/>
    <m/>
  </r>
  <r>
    <x v="6"/>
    <x v="0"/>
    <x v="2"/>
    <s v=" 12:12:53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2:13:33"/>
    <x v="2"/>
    <m/>
    <m/>
    <m/>
    <m/>
    <m/>
    <m/>
    <m/>
    <n v="1"/>
    <m/>
    <m/>
    <m/>
    <x v="0"/>
    <m/>
    <x v="0"/>
    <m/>
    <m/>
    <x v="0"/>
    <m/>
    <m/>
  </r>
  <r>
    <x v="0"/>
    <x v="0"/>
    <x v="0"/>
    <s v=" 12:14:03"/>
    <x v="2"/>
    <m/>
    <m/>
    <m/>
    <m/>
    <m/>
    <m/>
    <m/>
    <n v="1"/>
    <m/>
    <m/>
    <m/>
    <x v="0"/>
    <m/>
    <x v="0"/>
    <m/>
    <m/>
    <x v="0"/>
    <m/>
    <m/>
  </r>
  <r>
    <x v="9"/>
    <x v="0"/>
    <x v="4"/>
    <s v=" 12:14:25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2:14:34"/>
    <x v="2"/>
    <m/>
    <m/>
    <m/>
    <m/>
    <m/>
    <m/>
    <m/>
    <n v="1"/>
    <m/>
    <m/>
    <m/>
    <x v="0"/>
    <m/>
    <x v="0"/>
    <m/>
    <m/>
    <x v="0"/>
    <m/>
    <m/>
  </r>
  <r>
    <x v="8"/>
    <x v="0"/>
    <x v="1"/>
    <s v=" 12:14:49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2:14:51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2:15:03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2:15:04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2:15:19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2:15:21"/>
    <x v="2"/>
    <m/>
    <m/>
    <m/>
    <m/>
    <m/>
    <n v="1"/>
    <m/>
    <m/>
    <m/>
    <m/>
    <m/>
    <x v="0"/>
    <m/>
    <x v="0"/>
    <m/>
    <m/>
    <x v="0"/>
    <m/>
    <m/>
  </r>
  <r>
    <x v="1"/>
    <x v="0"/>
    <x v="0"/>
    <s v=" 12:15:33"/>
    <x v="2"/>
    <m/>
    <m/>
    <m/>
    <n v="1"/>
    <m/>
    <m/>
    <m/>
    <m/>
    <m/>
    <m/>
    <m/>
    <x v="0"/>
    <m/>
    <x v="0"/>
    <m/>
    <m/>
    <x v="0"/>
    <m/>
    <m/>
  </r>
  <r>
    <x v="4"/>
    <x v="0"/>
    <x v="2"/>
    <s v=" 12:16:20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2:16:20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2:16:26"/>
    <x v="2"/>
    <m/>
    <m/>
    <m/>
    <m/>
    <m/>
    <m/>
    <m/>
    <n v="1"/>
    <m/>
    <m/>
    <m/>
    <x v="0"/>
    <m/>
    <x v="0"/>
    <m/>
    <m/>
    <x v="0"/>
    <m/>
    <m/>
  </r>
  <r>
    <x v="7"/>
    <x v="0"/>
    <x v="3"/>
    <s v=" 12:16:45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16:46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2:17:11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2:17:49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2:17:56"/>
    <x v="2"/>
    <m/>
    <m/>
    <m/>
    <m/>
    <m/>
    <m/>
    <m/>
    <m/>
    <n v="1"/>
    <m/>
    <m/>
    <x v="0"/>
    <m/>
    <x v="0"/>
    <m/>
    <m/>
    <x v="0"/>
    <m/>
    <m/>
  </r>
  <r>
    <x v="13"/>
    <x v="0"/>
    <x v="5"/>
    <s v=" 12:18:49"/>
    <x v="1"/>
    <m/>
    <m/>
    <m/>
    <m/>
    <m/>
    <m/>
    <m/>
    <m/>
    <n v="1"/>
    <m/>
    <m/>
    <x v="0"/>
    <m/>
    <x v="0"/>
    <m/>
    <m/>
    <x v="0"/>
    <m/>
    <m/>
  </r>
  <r>
    <x v="4"/>
    <x v="0"/>
    <x v="2"/>
    <s v=" 12:19:09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2:19:15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2:19:21"/>
    <x v="2"/>
    <m/>
    <m/>
    <m/>
    <m/>
    <m/>
    <m/>
    <m/>
    <n v="1"/>
    <m/>
    <m/>
    <m/>
    <x v="0"/>
    <m/>
    <x v="0"/>
    <m/>
    <m/>
    <x v="0"/>
    <m/>
    <m/>
  </r>
  <r>
    <x v="1"/>
    <x v="0"/>
    <x v="0"/>
    <s v=" 12:20:36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2:20:37"/>
    <x v="2"/>
    <m/>
    <m/>
    <m/>
    <n v="1"/>
    <m/>
    <m/>
    <m/>
    <m/>
    <m/>
    <m/>
    <m/>
    <x v="0"/>
    <m/>
    <x v="0"/>
    <m/>
    <m/>
    <x v="0"/>
    <m/>
    <m/>
  </r>
  <r>
    <x v="0"/>
    <x v="0"/>
    <x v="0"/>
    <s v=" 12:21:09"/>
    <x v="2"/>
    <m/>
    <m/>
    <m/>
    <m/>
    <m/>
    <m/>
    <m/>
    <n v="1"/>
    <m/>
    <m/>
    <m/>
    <x v="0"/>
    <m/>
    <x v="0"/>
    <m/>
    <m/>
    <x v="0"/>
    <m/>
    <m/>
  </r>
  <r>
    <x v="9"/>
    <x v="0"/>
    <x v="4"/>
    <s v=" 12:21:37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2:22:34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2:22:59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23:3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23:31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23:31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2:23:32"/>
    <x v="2"/>
    <m/>
    <m/>
    <m/>
    <m/>
    <m/>
    <m/>
    <m/>
    <n v="1"/>
    <m/>
    <m/>
    <m/>
    <x v="0"/>
    <m/>
    <x v="0"/>
    <m/>
    <m/>
    <x v="0"/>
    <m/>
    <m/>
  </r>
  <r>
    <x v="13"/>
    <x v="0"/>
    <x v="5"/>
    <s v=" 12:23:35"/>
    <x v="1"/>
    <m/>
    <m/>
    <m/>
    <m/>
    <m/>
    <m/>
    <m/>
    <m/>
    <n v="1"/>
    <m/>
    <m/>
    <x v="0"/>
    <m/>
    <x v="0"/>
    <m/>
    <m/>
    <x v="0"/>
    <m/>
    <m/>
  </r>
  <r>
    <x v="6"/>
    <x v="0"/>
    <x v="2"/>
    <s v=" 12:24:14"/>
    <x v="2"/>
    <m/>
    <m/>
    <m/>
    <m/>
    <m/>
    <m/>
    <m/>
    <m/>
    <m/>
    <m/>
    <m/>
    <x v="0"/>
    <m/>
    <x v="0"/>
    <n v="1"/>
    <m/>
    <x v="0"/>
    <m/>
    <m/>
  </r>
  <r>
    <x v="6"/>
    <x v="0"/>
    <x v="2"/>
    <s v=" 12:24:17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2:24:31"/>
    <x v="2"/>
    <m/>
    <m/>
    <m/>
    <m/>
    <m/>
    <m/>
    <m/>
    <n v="1"/>
    <m/>
    <m/>
    <m/>
    <x v="0"/>
    <m/>
    <x v="0"/>
    <m/>
    <m/>
    <x v="0"/>
    <m/>
    <m/>
  </r>
  <r>
    <x v="10"/>
    <x v="0"/>
    <x v="4"/>
    <s v=" 12:24:52"/>
    <x v="2"/>
    <m/>
    <m/>
    <m/>
    <m/>
    <m/>
    <m/>
    <m/>
    <n v="1"/>
    <m/>
    <m/>
    <m/>
    <x v="0"/>
    <m/>
    <x v="0"/>
    <m/>
    <m/>
    <x v="0"/>
    <m/>
    <m/>
  </r>
  <r>
    <x v="5"/>
    <x v="0"/>
    <x v="3"/>
    <s v=" 12:25:24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2:26:10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2:26:12"/>
    <x v="2"/>
    <m/>
    <m/>
    <m/>
    <m/>
    <m/>
    <m/>
    <m/>
    <n v="1"/>
    <m/>
    <m/>
    <m/>
    <x v="0"/>
    <m/>
    <x v="0"/>
    <m/>
    <m/>
    <x v="0"/>
    <m/>
    <m/>
  </r>
  <r>
    <x v="7"/>
    <x v="0"/>
    <x v="3"/>
    <s v=" 12:26:28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2:26:57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26:57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2:27:28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2:28:26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2:28:52"/>
    <x v="2"/>
    <m/>
    <m/>
    <m/>
    <m/>
    <m/>
    <m/>
    <m/>
    <m/>
    <m/>
    <m/>
    <n v="1"/>
    <x v="0"/>
    <m/>
    <x v="0"/>
    <m/>
    <m/>
    <x v="0"/>
    <m/>
    <m/>
  </r>
  <r>
    <x v="2"/>
    <x v="0"/>
    <x v="1"/>
    <s v=" 12:28:59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2:29:46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2:29:47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2:30:58"/>
    <x v="2"/>
    <m/>
    <m/>
    <m/>
    <m/>
    <m/>
    <n v="1"/>
    <m/>
    <m/>
    <m/>
    <m/>
    <m/>
    <x v="0"/>
    <m/>
    <x v="0"/>
    <m/>
    <m/>
    <x v="0"/>
    <m/>
    <m/>
  </r>
  <r>
    <x v="13"/>
    <x v="0"/>
    <x v="5"/>
    <s v=" 12:32:25"/>
    <x v="1"/>
    <m/>
    <m/>
    <m/>
    <m/>
    <m/>
    <m/>
    <m/>
    <m/>
    <n v="1"/>
    <m/>
    <m/>
    <x v="0"/>
    <m/>
    <x v="0"/>
    <m/>
    <m/>
    <x v="0"/>
    <m/>
    <m/>
  </r>
  <r>
    <x v="13"/>
    <x v="0"/>
    <x v="5"/>
    <s v=" 12:32:25"/>
    <x v="1"/>
    <m/>
    <m/>
    <m/>
    <m/>
    <m/>
    <m/>
    <m/>
    <m/>
    <n v="1"/>
    <m/>
    <m/>
    <x v="0"/>
    <m/>
    <x v="0"/>
    <m/>
    <m/>
    <x v="0"/>
    <m/>
    <m/>
  </r>
  <r>
    <x v="13"/>
    <x v="0"/>
    <x v="5"/>
    <s v=" 12:32:26"/>
    <x v="1"/>
    <m/>
    <m/>
    <m/>
    <m/>
    <m/>
    <n v="1"/>
    <m/>
    <m/>
    <m/>
    <m/>
    <m/>
    <x v="0"/>
    <m/>
    <x v="0"/>
    <m/>
    <m/>
    <x v="0"/>
    <m/>
    <m/>
  </r>
  <r>
    <x v="13"/>
    <x v="0"/>
    <x v="5"/>
    <s v=" 12:32:27"/>
    <x v="1"/>
    <m/>
    <m/>
    <m/>
    <m/>
    <m/>
    <n v="1"/>
    <m/>
    <m/>
    <m/>
    <m/>
    <m/>
    <x v="0"/>
    <m/>
    <x v="0"/>
    <m/>
    <m/>
    <x v="0"/>
    <m/>
    <m/>
  </r>
  <r>
    <x v="5"/>
    <x v="0"/>
    <x v="3"/>
    <s v=" 12:33:13"/>
    <x v="2"/>
    <m/>
    <m/>
    <m/>
    <m/>
    <m/>
    <n v="1"/>
    <m/>
    <m/>
    <m/>
    <m/>
    <m/>
    <x v="0"/>
    <m/>
    <x v="0"/>
    <m/>
    <m/>
    <x v="0"/>
    <m/>
    <m/>
  </r>
  <r>
    <x v="2"/>
    <x v="0"/>
    <x v="1"/>
    <s v=" 12:33:40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2:35:43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2:36:03"/>
    <x v="2"/>
    <m/>
    <m/>
    <m/>
    <m/>
    <m/>
    <m/>
    <n v="1"/>
    <m/>
    <m/>
    <m/>
    <m/>
    <x v="0"/>
    <m/>
    <x v="0"/>
    <m/>
    <m/>
    <x v="0"/>
    <m/>
    <m/>
  </r>
  <r>
    <x v="5"/>
    <x v="0"/>
    <x v="3"/>
    <s v=" 12:37:02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37:03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2:37:24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2:37:38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2:38:01"/>
    <x v="2"/>
    <m/>
    <m/>
    <m/>
    <m/>
    <m/>
    <m/>
    <m/>
    <m/>
    <m/>
    <m/>
    <m/>
    <x v="0"/>
    <m/>
    <x v="0"/>
    <m/>
    <m/>
    <x v="0"/>
    <m/>
    <n v="1"/>
  </r>
  <r>
    <x v="2"/>
    <x v="0"/>
    <x v="1"/>
    <s v=" 12:38:36"/>
    <x v="2"/>
    <m/>
    <m/>
    <m/>
    <m/>
    <m/>
    <m/>
    <m/>
    <n v="1"/>
    <m/>
    <m/>
    <m/>
    <x v="0"/>
    <m/>
    <x v="0"/>
    <m/>
    <m/>
    <x v="0"/>
    <m/>
    <m/>
  </r>
  <r>
    <x v="9"/>
    <x v="0"/>
    <x v="4"/>
    <s v=" 12:39:05"/>
    <x v="2"/>
    <m/>
    <m/>
    <m/>
    <m/>
    <m/>
    <m/>
    <m/>
    <n v="1"/>
    <m/>
    <m/>
    <m/>
    <x v="0"/>
    <m/>
    <x v="0"/>
    <m/>
    <m/>
    <x v="0"/>
    <m/>
    <m/>
  </r>
  <r>
    <x v="7"/>
    <x v="0"/>
    <x v="3"/>
    <s v=" 12:39:57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40:3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40:31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40:32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2:40:34"/>
    <x v="2"/>
    <m/>
    <m/>
    <m/>
    <m/>
    <m/>
    <m/>
    <n v="1"/>
    <m/>
    <m/>
    <m/>
    <m/>
    <x v="0"/>
    <m/>
    <x v="0"/>
    <m/>
    <m/>
    <x v="0"/>
    <m/>
    <m/>
  </r>
  <r>
    <x v="9"/>
    <x v="0"/>
    <x v="4"/>
    <s v=" 12:40:36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2:40:42"/>
    <x v="2"/>
    <m/>
    <m/>
    <m/>
    <m/>
    <m/>
    <m/>
    <m/>
    <n v="1"/>
    <m/>
    <m/>
    <m/>
    <x v="0"/>
    <m/>
    <x v="0"/>
    <m/>
    <m/>
    <x v="0"/>
    <m/>
    <m/>
  </r>
  <r>
    <x v="4"/>
    <x v="0"/>
    <x v="2"/>
    <s v=" 12:41:16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42:01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2:42:01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2:43:36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2:44:25"/>
    <x v="2"/>
    <m/>
    <m/>
    <m/>
    <m/>
    <m/>
    <m/>
    <m/>
    <n v="1"/>
    <m/>
    <m/>
    <m/>
    <x v="0"/>
    <m/>
    <x v="0"/>
    <m/>
    <m/>
    <x v="0"/>
    <m/>
    <m/>
  </r>
  <r>
    <x v="4"/>
    <x v="0"/>
    <x v="2"/>
    <s v=" 12:45:06"/>
    <x v="2"/>
    <m/>
    <m/>
    <m/>
    <n v="1"/>
    <m/>
    <m/>
    <m/>
    <m/>
    <m/>
    <m/>
    <m/>
    <x v="0"/>
    <m/>
    <x v="0"/>
    <m/>
    <m/>
    <x v="0"/>
    <m/>
    <m/>
  </r>
  <r>
    <x v="1"/>
    <x v="0"/>
    <x v="0"/>
    <s v=" 12:45:52"/>
    <x v="2"/>
    <m/>
    <m/>
    <m/>
    <m/>
    <n v="1"/>
    <m/>
    <m/>
    <m/>
    <m/>
    <m/>
    <m/>
    <x v="0"/>
    <m/>
    <x v="0"/>
    <m/>
    <m/>
    <x v="0"/>
    <m/>
    <m/>
  </r>
  <r>
    <x v="0"/>
    <x v="0"/>
    <x v="0"/>
    <s v=" 12:46:29"/>
    <x v="2"/>
    <m/>
    <m/>
    <m/>
    <m/>
    <m/>
    <m/>
    <m/>
    <n v="1"/>
    <m/>
    <m/>
    <m/>
    <x v="0"/>
    <m/>
    <x v="0"/>
    <m/>
    <m/>
    <x v="0"/>
    <m/>
    <m/>
  </r>
  <r>
    <x v="2"/>
    <x v="0"/>
    <x v="1"/>
    <s v=" 12:48:06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2:50:48"/>
    <x v="2"/>
    <m/>
    <m/>
    <m/>
    <m/>
    <m/>
    <n v="1"/>
    <m/>
    <m/>
    <m/>
    <m/>
    <m/>
    <x v="0"/>
    <m/>
    <x v="0"/>
    <m/>
    <m/>
    <x v="0"/>
    <m/>
    <m/>
  </r>
  <r>
    <x v="8"/>
    <x v="0"/>
    <x v="1"/>
    <s v=" 12:51:23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51:42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2:51:42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2:51:45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2:51:46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2:51:47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2:51:48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2:52:38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2:52:51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2:52:52"/>
    <x v="2"/>
    <m/>
    <m/>
    <m/>
    <n v="1"/>
    <m/>
    <m/>
    <m/>
    <m/>
    <m/>
    <m/>
    <m/>
    <x v="0"/>
    <m/>
    <x v="0"/>
    <m/>
    <m/>
    <x v="0"/>
    <m/>
    <m/>
  </r>
  <r>
    <x v="4"/>
    <x v="0"/>
    <x v="2"/>
    <s v=" 12:53:01"/>
    <x v="2"/>
    <m/>
    <m/>
    <m/>
    <m/>
    <m/>
    <m/>
    <m/>
    <m/>
    <m/>
    <m/>
    <m/>
    <x v="0"/>
    <m/>
    <x v="0"/>
    <m/>
    <n v="1"/>
    <x v="0"/>
    <m/>
    <m/>
  </r>
  <r>
    <x v="3"/>
    <x v="0"/>
    <x v="0"/>
    <s v=" 12:53:15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54:03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2:55:02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2:55:23"/>
    <x v="2"/>
    <m/>
    <m/>
    <m/>
    <m/>
    <m/>
    <m/>
    <m/>
    <n v="1"/>
    <m/>
    <m/>
    <m/>
    <x v="0"/>
    <m/>
    <x v="0"/>
    <m/>
    <m/>
    <x v="0"/>
    <m/>
    <m/>
  </r>
  <r>
    <x v="2"/>
    <x v="0"/>
    <x v="1"/>
    <s v=" 12:55:39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55:41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2:55:42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2:56:25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2:56:26"/>
    <x v="2"/>
    <m/>
    <m/>
    <m/>
    <m/>
    <m/>
    <m/>
    <m/>
    <m/>
    <m/>
    <m/>
    <m/>
    <x v="0"/>
    <m/>
    <x v="0"/>
    <m/>
    <m/>
    <x v="0"/>
    <m/>
    <n v="1"/>
  </r>
  <r>
    <x v="0"/>
    <x v="0"/>
    <x v="0"/>
    <s v=" 12:57:11"/>
    <x v="2"/>
    <m/>
    <m/>
    <m/>
    <m/>
    <m/>
    <m/>
    <m/>
    <n v="1"/>
    <m/>
    <m/>
    <m/>
    <x v="0"/>
    <m/>
    <x v="0"/>
    <m/>
    <m/>
    <x v="0"/>
    <m/>
    <m/>
  </r>
  <r>
    <x v="0"/>
    <x v="0"/>
    <x v="0"/>
    <s v=" 12:58:51"/>
    <x v="2"/>
    <m/>
    <m/>
    <m/>
    <m/>
    <m/>
    <m/>
    <n v="1"/>
    <m/>
    <m/>
    <m/>
    <m/>
    <x v="0"/>
    <m/>
    <x v="0"/>
    <m/>
    <m/>
    <x v="0"/>
    <m/>
    <m/>
  </r>
  <r>
    <x v="8"/>
    <x v="0"/>
    <x v="1"/>
    <s v=" 13:00:03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3:00:08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3:00:13"/>
    <x v="2"/>
    <m/>
    <m/>
    <m/>
    <m/>
    <m/>
    <m/>
    <m/>
    <n v="1"/>
    <m/>
    <m/>
    <m/>
    <x v="0"/>
    <m/>
    <x v="0"/>
    <m/>
    <m/>
    <x v="0"/>
    <m/>
    <m/>
  </r>
  <r>
    <x v="5"/>
    <x v="0"/>
    <x v="3"/>
    <s v=" 13:00:43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02:00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02:21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3:02:23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3:02:24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3:03:04"/>
    <x v="2"/>
    <m/>
    <m/>
    <m/>
    <m/>
    <m/>
    <m/>
    <m/>
    <n v="1"/>
    <m/>
    <m/>
    <m/>
    <x v="0"/>
    <m/>
    <x v="0"/>
    <m/>
    <m/>
    <x v="0"/>
    <m/>
    <m/>
  </r>
  <r>
    <x v="1"/>
    <x v="0"/>
    <x v="0"/>
    <s v=" 13:04:54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3:05:25"/>
    <x v="2"/>
    <m/>
    <m/>
    <m/>
    <n v="1"/>
    <m/>
    <m/>
    <m/>
    <m/>
    <m/>
    <m/>
    <m/>
    <x v="0"/>
    <m/>
    <x v="0"/>
    <m/>
    <m/>
    <x v="0"/>
    <m/>
    <m/>
  </r>
  <r>
    <x v="7"/>
    <x v="0"/>
    <x v="3"/>
    <s v=" 13:06:09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3:06:18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06:28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06:32"/>
    <x v="2"/>
    <m/>
    <m/>
    <m/>
    <m/>
    <m/>
    <n v="1"/>
    <m/>
    <m/>
    <m/>
    <m/>
    <m/>
    <x v="0"/>
    <m/>
    <x v="0"/>
    <m/>
    <m/>
    <x v="0"/>
    <m/>
    <m/>
  </r>
  <r>
    <x v="10"/>
    <x v="0"/>
    <x v="4"/>
    <s v=" 13:07:36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3:08:24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3:09:17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3:09:19"/>
    <x v="2"/>
    <m/>
    <m/>
    <m/>
    <m/>
    <m/>
    <m/>
    <m/>
    <m/>
    <m/>
    <m/>
    <m/>
    <x v="0"/>
    <m/>
    <x v="0"/>
    <m/>
    <m/>
    <x v="0"/>
    <m/>
    <n v="1"/>
  </r>
  <r>
    <x v="2"/>
    <x v="0"/>
    <x v="1"/>
    <s v=" 13:11:16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3:11:17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11:51"/>
    <x v="2"/>
    <m/>
    <m/>
    <m/>
    <m/>
    <m/>
    <m/>
    <n v="1"/>
    <m/>
    <m/>
    <m/>
    <m/>
    <x v="0"/>
    <m/>
    <x v="0"/>
    <m/>
    <m/>
    <x v="0"/>
    <m/>
    <m/>
  </r>
  <r>
    <x v="4"/>
    <x v="0"/>
    <x v="2"/>
    <s v=" 13:12:13"/>
    <x v="2"/>
    <m/>
    <m/>
    <m/>
    <m/>
    <m/>
    <m/>
    <m/>
    <m/>
    <m/>
    <m/>
    <m/>
    <x v="0"/>
    <m/>
    <x v="0"/>
    <m/>
    <m/>
    <x v="0"/>
    <m/>
    <n v="1"/>
  </r>
  <r>
    <x v="4"/>
    <x v="0"/>
    <x v="2"/>
    <s v=" 13:12:29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3:12:3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12:48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3:13:35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3:14:30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3:14:58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3:15:50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3:16:02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16:17"/>
    <x v="2"/>
    <m/>
    <m/>
    <m/>
    <m/>
    <m/>
    <m/>
    <m/>
    <n v="1"/>
    <m/>
    <m/>
    <m/>
    <x v="0"/>
    <m/>
    <x v="0"/>
    <m/>
    <m/>
    <x v="0"/>
    <m/>
    <m/>
  </r>
  <r>
    <x v="0"/>
    <x v="0"/>
    <x v="0"/>
    <s v=" 13:16:36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3:17:19"/>
    <x v="2"/>
    <n v="1"/>
    <m/>
    <m/>
    <m/>
    <m/>
    <m/>
    <m/>
    <m/>
    <m/>
    <m/>
    <m/>
    <x v="0"/>
    <m/>
    <x v="0"/>
    <m/>
    <m/>
    <x v="0"/>
    <m/>
    <m/>
  </r>
  <r>
    <x v="3"/>
    <x v="0"/>
    <x v="0"/>
    <s v=" 13:17:28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18:45"/>
    <x v="2"/>
    <m/>
    <m/>
    <m/>
    <m/>
    <m/>
    <m/>
    <m/>
    <n v="1"/>
    <m/>
    <m/>
    <m/>
    <x v="0"/>
    <m/>
    <x v="0"/>
    <m/>
    <m/>
    <x v="0"/>
    <m/>
    <m/>
  </r>
  <r>
    <x v="1"/>
    <x v="0"/>
    <x v="0"/>
    <s v=" 13:18:49"/>
    <x v="2"/>
    <m/>
    <m/>
    <m/>
    <m/>
    <m/>
    <m/>
    <m/>
    <m/>
    <m/>
    <m/>
    <m/>
    <x v="0"/>
    <m/>
    <x v="0"/>
    <m/>
    <m/>
    <x v="0"/>
    <m/>
    <n v="1"/>
  </r>
  <r>
    <x v="8"/>
    <x v="0"/>
    <x v="1"/>
    <s v=" 13:19:23"/>
    <x v="2"/>
    <m/>
    <m/>
    <m/>
    <m/>
    <m/>
    <m/>
    <n v="1"/>
    <m/>
    <m/>
    <m/>
    <m/>
    <x v="0"/>
    <m/>
    <x v="0"/>
    <m/>
    <m/>
    <x v="0"/>
    <m/>
    <m/>
  </r>
  <r>
    <x v="9"/>
    <x v="0"/>
    <x v="4"/>
    <s v=" 13:20:13"/>
    <x v="2"/>
    <m/>
    <m/>
    <m/>
    <m/>
    <m/>
    <m/>
    <m/>
    <n v="1"/>
    <m/>
    <m/>
    <m/>
    <x v="0"/>
    <m/>
    <x v="0"/>
    <m/>
    <m/>
    <x v="0"/>
    <m/>
    <m/>
  </r>
  <r>
    <x v="4"/>
    <x v="0"/>
    <x v="2"/>
    <s v=" 13:20:17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3:21:14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3:21:16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3:21:34"/>
    <x v="2"/>
    <m/>
    <m/>
    <m/>
    <m/>
    <m/>
    <m/>
    <m/>
    <n v="1"/>
    <m/>
    <m/>
    <m/>
    <x v="0"/>
    <m/>
    <x v="0"/>
    <m/>
    <m/>
    <x v="0"/>
    <m/>
    <m/>
  </r>
  <r>
    <x v="1"/>
    <x v="0"/>
    <x v="0"/>
    <s v=" 13:23:29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3:23:45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3:24:33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3:24:45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3:25:08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3:27:48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3:27:50"/>
    <x v="2"/>
    <m/>
    <m/>
    <m/>
    <m/>
    <m/>
    <n v="1"/>
    <m/>
    <m/>
    <m/>
    <m/>
    <m/>
    <x v="0"/>
    <m/>
    <x v="0"/>
    <m/>
    <m/>
    <x v="0"/>
    <m/>
    <m/>
  </r>
  <r>
    <x v="2"/>
    <x v="0"/>
    <x v="1"/>
    <s v=" 13:28:20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28:43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3:28:46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3:30:24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3:30:42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3:31:32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3:33:50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3:33:56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3:35:04"/>
    <x v="2"/>
    <m/>
    <m/>
    <m/>
    <n v="1"/>
    <m/>
    <m/>
    <m/>
    <m/>
    <m/>
    <m/>
    <m/>
    <x v="0"/>
    <m/>
    <x v="0"/>
    <m/>
    <m/>
    <x v="0"/>
    <m/>
    <m/>
  </r>
  <r>
    <x v="4"/>
    <x v="0"/>
    <x v="2"/>
    <s v=" 13:37:24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3:38:59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39:34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3:39:57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39:59"/>
    <x v="2"/>
    <m/>
    <m/>
    <m/>
    <n v="1"/>
    <m/>
    <m/>
    <m/>
    <m/>
    <m/>
    <m/>
    <m/>
    <x v="0"/>
    <m/>
    <x v="0"/>
    <m/>
    <m/>
    <x v="0"/>
    <m/>
    <m/>
  </r>
  <r>
    <x v="0"/>
    <x v="0"/>
    <x v="0"/>
    <s v=" 13:40:01"/>
    <x v="2"/>
    <m/>
    <m/>
    <m/>
    <m/>
    <m/>
    <m/>
    <n v="1"/>
    <m/>
    <m/>
    <m/>
    <m/>
    <x v="0"/>
    <m/>
    <x v="0"/>
    <m/>
    <m/>
    <x v="0"/>
    <m/>
    <m/>
  </r>
  <r>
    <x v="2"/>
    <x v="0"/>
    <x v="1"/>
    <s v=" 13:40:22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3:40:38"/>
    <x v="2"/>
    <m/>
    <m/>
    <m/>
    <m/>
    <m/>
    <m/>
    <n v="1"/>
    <m/>
    <m/>
    <m/>
    <m/>
    <x v="0"/>
    <m/>
    <x v="0"/>
    <m/>
    <m/>
    <x v="0"/>
    <m/>
    <m/>
  </r>
  <r>
    <x v="9"/>
    <x v="0"/>
    <x v="4"/>
    <s v=" 13:40:46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3:41:43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3:41:48"/>
    <x v="2"/>
    <m/>
    <m/>
    <m/>
    <m/>
    <m/>
    <m/>
    <n v="1"/>
    <m/>
    <m/>
    <m/>
    <m/>
    <x v="0"/>
    <m/>
    <x v="0"/>
    <m/>
    <m/>
    <x v="0"/>
    <m/>
    <m/>
  </r>
  <r>
    <x v="4"/>
    <x v="0"/>
    <x v="2"/>
    <s v=" 13:41:53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43:37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3:43:51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47:42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3:47:42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3:47:42"/>
    <x v="2"/>
    <m/>
    <m/>
    <m/>
    <m/>
    <m/>
    <n v="1"/>
    <m/>
    <m/>
    <m/>
    <m/>
    <m/>
    <x v="0"/>
    <m/>
    <x v="0"/>
    <m/>
    <m/>
    <x v="0"/>
    <m/>
    <m/>
  </r>
  <r>
    <x v="2"/>
    <x v="0"/>
    <x v="1"/>
    <s v=" 13:49:09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3:49:13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3:50:44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3:50:45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50:54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51:04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3:51:15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51:45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52:43"/>
    <x v="2"/>
    <m/>
    <m/>
    <m/>
    <m/>
    <m/>
    <n v="1"/>
    <m/>
    <m/>
    <m/>
    <m/>
    <m/>
    <x v="0"/>
    <m/>
    <x v="0"/>
    <m/>
    <m/>
    <x v="0"/>
    <m/>
    <m/>
  </r>
  <r>
    <x v="2"/>
    <x v="0"/>
    <x v="1"/>
    <s v=" 13:53:08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54:57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3:55:39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3:56:01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3:56:02"/>
    <x v="2"/>
    <m/>
    <m/>
    <m/>
    <m/>
    <m/>
    <n v="1"/>
    <m/>
    <m/>
    <m/>
    <m/>
    <m/>
    <x v="0"/>
    <m/>
    <x v="0"/>
    <m/>
    <m/>
    <x v="0"/>
    <m/>
    <m/>
  </r>
  <r>
    <x v="10"/>
    <x v="0"/>
    <x v="4"/>
    <s v=" 13:56:26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3:56:55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3:57:00"/>
    <x v="2"/>
    <m/>
    <m/>
    <m/>
    <n v="1"/>
    <m/>
    <m/>
    <m/>
    <m/>
    <m/>
    <m/>
    <m/>
    <x v="0"/>
    <m/>
    <x v="0"/>
    <m/>
    <m/>
    <x v="0"/>
    <m/>
    <m/>
  </r>
  <r>
    <x v="0"/>
    <x v="0"/>
    <x v="0"/>
    <s v=" 13:57:31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3:57:34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57:35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3:58:20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3:58:34"/>
    <x v="2"/>
    <m/>
    <m/>
    <m/>
    <n v="1"/>
    <m/>
    <m/>
    <m/>
    <m/>
    <m/>
    <m/>
    <m/>
    <x v="0"/>
    <m/>
    <x v="0"/>
    <m/>
    <m/>
    <x v="0"/>
    <m/>
    <m/>
  </r>
  <r>
    <x v="2"/>
    <x v="0"/>
    <x v="1"/>
    <s v=" 13:58:51"/>
    <x v="2"/>
    <m/>
    <m/>
    <m/>
    <m/>
    <m/>
    <m/>
    <m/>
    <m/>
    <m/>
    <m/>
    <m/>
    <x v="0"/>
    <m/>
    <x v="0"/>
    <m/>
    <m/>
    <x v="0"/>
    <m/>
    <n v="1"/>
  </r>
  <r>
    <x v="1"/>
    <x v="0"/>
    <x v="0"/>
    <s v=" 13:58:56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4:00:18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4:00:30"/>
    <x v="2"/>
    <m/>
    <m/>
    <m/>
    <m/>
    <m/>
    <m/>
    <n v="1"/>
    <m/>
    <m/>
    <m/>
    <m/>
    <x v="0"/>
    <m/>
    <x v="0"/>
    <m/>
    <m/>
    <x v="0"/>
    <m/>
    <m/>
  </r>
  <r>
    <x v="0"/>
    <x v="0"/>
    <x v="0"/>
    <s v=" 14:01:56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4:02:43"/>
    <x v="2"/>
    <m/>
    <m/>
    <m/>
    <n v="1"/>
    <m/>
    <m/>
    <m/>
    <m/>
    <m/>
    <m/>
    <m/>
    <x v="0"/>
    <m/>
    <x v="0"/>
    <m/>
    <m/>
    <x v="0"/>
    <m/>
    <m/>
  </r>
  <r>
    <x v="6"/>
    <x v="0"/>
    <x v="2"/>
    <s v=" 14:03:31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4:03:31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4:04:30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4:04:30"/>
    <x v="2"/>
    <m/>
    <m/>
    <m/>
    <m/>
    <m/>
    <n v="1"/>
    <m/>
    <m/>
    <m/>
    <m/>
    <m/>
    <x v="0"/>
    <m/>
    <x v="0"/>
    <m/>
    <m/>
    <x v="0"/>
    <m/>
    <m/>
  </r>
  <r>
    <x v="2"/>
    <x v="0"/>
    <x v="1"/>
    <s v=" 14:05:42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4:06:13"/>
    <x v="2"/>
    <m/>
    <m/>
    <m/>
    <m/>
    <m/>
    <m/>
    <m/>
    <m/>
    <m/>
    <m/>
    <m/>
    <x v="0"/>
    <m/>
    <x v="0"/>
    <m/>
    <m/>
    <x v="0"/>
    <m/>
    <n v="1"/>
  </r>
  <r>
    <x v="6"/>
    <x v="0"/>
    <x v="2"/>
    <s v=" 14:06:38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4:07:53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4:09:07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4:09:10"/>
    <x v="2"/>
    <m/>
    <m/>
    <m/>
    <m/>
    <m/>
    <m/>
    <m/>
    <m/>
    <m/>
    <m/>
    <m/>
    <x v="0"/>
    <m/>
    <x v="0"/>
    <m/>
    <m/>
    <x v="0"/>
    <m/>
    <n v="1"/>
  </r>
  <r>
    <x v="4"/>
    <x v="0"/>
    <x v="2"/>
    <s v=" 14:09:12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09:13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4:09:16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4:09:27"/>
    <x v="2"/>
    <m/>
    <m/>
    <m/>
    <m/>
    <m/>
    <m/>
    <m/>
    <m/>
    <m/>
    <m/>
    <m/>
    <x v="0"/>
    <n v="1"/>
    <x v="0"/>
    <m/>
    <m/>
    <x v="0"/>
    <m/>
    <m/>
  </r>
  <r>
    <x v="5"/>
    <x v="0"/>
    <x v="3"/>
    <s v=" 14:10:15"/>
    <x v="2"/>
    <m/>
    <m/>
    <m/>
    <m/>
    <m/>
    <n v="1"/>
    <m/>
    <m/>
    <m/>
    <m/>
    <m/>
    <x v="0"/>
    <m/>
    <x v="0"/>
    <m/>
    <m/>
    <x v="0"/>
    <m/>
    <m/>
  </r>
  <r>
    <x v="10"/>
    <x v="0"/>
    <x v="4"/>
    <s v=" 14:10:21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4:10:23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4:11:19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12:27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13:39"/>
    <x v="2"/>
    <m/>
    <m/>
    <m/>
    <n v="1"/>
    <m/>
    <m/>
    <m/>
    <m/>
    <m/>
    <m/>
    <m/>
    <x v="0"/>
    <m/>
    <x v="0"/>
    <m/>
    <m/>
    <x v="0"/>
    <m/>
    <m/>
  </r>
  <r>
    <x v="7"/>
    <x v="0"/>
    <x v="3"/>
    <s v=" 14:13:42"/>
    <x v="2"/>
    <m/>
    <m/>
    <m/>
    <m/>
    <m/>
    <m/>
    <m/>
    <m/>
    <m/>
    <m/>
    <m/>
    <x v="0"/>
    <m/>
    <x v="0"/>
    <m/>
    <m/>
    <x v="0"/>
    <m/>
    <n v="1"/>
  </r>
  <r>
    <x v="9"/>
    <x v="0"/>
    <x v="4"/>
    <s v=" 14:13:43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4:14:00"/>
    <x v="2"/>
    <n v="1"/>
    <m/>
    <m/>
    <m/>
    <m/>
    <m/>
    <m/>
    <m/>
    <m/>
    <m/>
    <m/>
    <x v="0"/>
    <m/>
    <x v="0"/>
    <m/>
    <m/>
    <x v="0"/>
    <m/>
    <m/>
  </r>
  <r>
    <x v="2"/>
    <x v="0"/>
    <x v="1"/>
    <s v=" 14:14:08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4:14:39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4:14:40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15:41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4:15:43"/>
    <x v="2"/>
    <m/>
    <m/>
    <m/>
    <m/>
    <m/>
    <m/>
    <n v="1"/>
    <m/>
    <m/>
    <m/>
    <m/>
    <x v="0"/>
    <m/>
    <x v="0"/>
    <m/>
    <m/>
    <x v="0"/>
    <m/>
    <m/>
  </r>
  <r>
    <x v="10"/>
    <x v="0"/>
    <x v="4"/>
    <s v=" 14:17:12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4:17:14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18:48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18:50"/>
    <x v="2"/>
    <m/>
    <m/>
    <m/>
    <m/>
    <m/>
    <m/>
    <n v="1"/>
    <m/>
    <m/>
    <m/>
    <m/>
    <x v="0"/>
    <m/>
    <x v="0"/>
    <m/>
    <m/>
    <x v="0"/>
    <m/>
    <m/>
  </r>
  <r>
    <x v="2"/>
    <x v="0"/>
    <x v="1"/>
    <s v=" 14:20:05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4:20:16"/>
    <x v="2"/>
    <m/>
    <m/>
    <m/>
    <m/>
    <m/>
    <m/>
    <m/>
    <m/>
    <m/>
    <m/>
    <m/>
    <x v="0"/>
    <n v="1"/>
    <x v="0"/>
    <m/>
    <m/>
    <x v="0"/>
    <m/>
    <m/>
  </r>
  <r>
    <x v="7"/>
    <x v="0"/>
    <x v="3"/>
    <s v=" 14:20:28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20:30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4:20:39"/>
    <x v="2"/>
    <m/>
    <m/>
    <m/>
    <m/>
    <n v="1"/>
    <m/>
    <m/>
    <m/>
    <m/>
    <m/>
    <m/>
    <x v="0"/>
    <m/>
    <x v="0"/>
    <m/>
    <m/>
    <x v="0"/>
    <m/>
    <m/>
  </r>
  <r>
    <x v="2"/>
    <x v="0"/>
    <x v="1"/>
    <s v=" 14:22:04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4:22:34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23:26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4:23:30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24:44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26:32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4:26:35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4:26:36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4:27:33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28:06"/>
    <x v="2"/>
    <m/>
    <m/>
    <m/>
    <m/>
    <m/>
    <n v="1"/>
    <m/>
    <m/>
    <m/>
    <m/>
    <m/>
    <x v="0"/>
    <m/>
    <x v="0"/>
    <m/>
    <m/>
    <x v="0"/>
    <m/>
    <m/>
  </r>
  <r>
    <x v="10"/>
    <x v="0"/>
    <x v="4"/>
    <s v=" 14:28:16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4:29:12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29:52"/>
    <x v="2"/>
    <m/>
    <m/>
    <m/>
    <n v="1"/>
    <m/>
    <m/>
    <m/>
    <m/>
    <m/>
    <m/>
    <m/>
    <x v="0"/>
    <m/>
    <x v="0"/>
    <m/>
    <m/>
    <x v="0"/>
    <m/>
    <m/>
  </r>
  <r>
    <x v="3"/>
    <x v="0"/>
    <x v="0"/>
    <s v=" 14:30:19"/>
    <x v="2"/>
    <m/>
    <m/>
    <m/>
    <m/>
    <m/>
    <m/>
    <m/>
    <m/>
    <m/>
    <m/>
    <m/>
    <x v="0"/>
    <m/>
    <x v="0"/>
    <m/>
    <m/>
    <x v="0"/>
    <n v="1"/>
    <m/>
  </r>
  <r>
    <x v="9"/>
    <x v="0"/>
    <x v="4"/>
    <s v=" 14:30:22"/>
    <x v="2"/>
    <m/>
    <m/>
    <m/>
    <n v="1"/>
    <m/>
    <m/>
    <m/>
    <m/>
    <m/>
    <m/>
    <m/>
    <x v="0"/>
    <m/>
    <x v="0"/>
    <m/>
    <m/>
    <x v="0"/>
    <m/>
    <m/>
  </r>
  <r>
    <x v="4"/>
    <x v="0"/>
    <x v="2"/>
    <s v=" 14:31:36"/>
    <x v="2"/>
    <m/>
    <m/>
    <m/>
    <m/>
    <m/>
    <m/>
    <m/>
    <m/>
    <m/>
    <m/>
    <m/>
    <x v="0"/>
    <m/>
    <x v="0"/>
    <m/>
    <m/>
    <x v="0"/>
    <m/>
    <n v="1"/>
  </r>
  <r>
    <x v="2"/>
    <x v="0"/>
    <x v="1"/>
    <s v=" 14:31:42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4:32:01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32:04"/>
    <x v="2"/>
    <m/>
    <m/>
    <m/>
    <n v="1"/>
    <m/>
    <m/>
    <m/>
    <m/>
    <m/>
    <m/>
    <m/>
    <x v="0"/>
    <m/>
    <x v="0"/>
    <m/>
    <m/>
    <x v="0"/>
    <m/>
    <m/>
  </r>
  <r>
    <x v="8"/>
    <x v="0"/>
    <x v="1"/>
    <s v=" 14:32:36"/>
    <x v="2"/>
    <m/>
    <m/>
    <m/>
    <m/>
    <m/>
    <m/>
    <n v="1"/>
    <m/>
    <m/>
    <m/>
    <m/>
    <x v="0"/>
    <m/>
    <x v="0"/>
    <m/>
    <m/>
    <x v="0"/>
    <m/>
    <m/>
  </r>
  <r>
    <x v="8"/>
    <x v="0"/>
    <x v="1"/>
    <s v=" 14:32:39"/>
    <x v="2"/>
    <m/>
    <m/>
    <n v="1"/>
    <m/>
    <m/>
    <m/>
    <m/>
    <m/>
    <m/>
    <m/>
    <m/>
    <x v="0"/>
    <m/>
    <x v="0"/>
    <m/>
    <m/>
    <x v="0"/>
    <m/>
    <m/>
  </r>
  <r>
    <x v="2"/>
    <x v="0"/>
    <x v="1"/>
    <s v=" 14:33:58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4:34:21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36:04"/>
    <x v="2"/>
    <m/>
    <m/>
    <m/>
    <m/>
    <m/>
    <m/>
    <n v="1"/>
    <m/>
    <m/>
    <m/>
    <m/>
    <x v="0"/>
    <m/>
    <x v="0"/>
    <m/>
    <m/>
    <x v="0"/>
    <m/>
    <m/>
  </r>
  <r>
    <x v="5"/>
    <x v="0"/>
    <x v="3"/>
    <s v=" 14:36:06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37:22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4:37:32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4:38:45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39:33"/>
    <x v="2"/>
    <m/>
    <m/>
    <m/>
    <m/>
    <m/>
    <m/>
    <m/>
    <m/>
    <m/>
    <m/>
    <m/>
    <x v="0"/>
    <m/>
    <x v="0"/>
    <m/>
    <m/>
    <x v="0"/>
    <m/>
    <n v="1"/>
  </r>
  <r>
    <x v="5"/>
    <x v="0"/>
    <x v="3"/>
    <s v=" 14:39:46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4:40:23"/>
    <x v="2"/>
    <m/>
    <m/>
    <m/>
    <m/>
    <m/>
    <m/>
    <m/>
    <m/>
    <m/>
    <m/>
    <m/>
    <x v="0"/>
    <n v="1"/>
    <x v="0"/>
    <m/>
    <m/>
    <x v="0"/>
    <m/>
    <m/>
  </r>
  <r>
    <x v="5"/>
    <x v="0"/>
    <x v="3"/>
    <s v=" 14:41:03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4:42:00"/>
    <x v="2"/>
    <m/>
    <m/>
    <m/>
    <m/>
    <m/>
    <m/>
    <m/>
    <m/>
    <n v="1"/>
    <m/>
    <m/>
    <x v="0"/>
    <m/>
    <x v="0"/>
    <m/>
    <m/>
    <x v="0"/>
    <m/>
    <m/>
  </r>
  <r>
    <x v="2"/>
    <x v="0"/>
    <x v="1"/>
    <s v=" 14:43:04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4:43:21"/>
    <x v="2"/>
    <m/>
    <n v="1"/>
    <m/>
    <m/>
    <m/>
    <m/>
    <m/>
    <m/>
    <m/>
    <m/>
    <m/>
    <x v="0"/>
    <m/>
    <x v="0"/>
    <m/>
    <m/>
    <x v="0"/>
    <m/>
    <m/>
  </r>
  <r>
    <x v="0"/>
    <x v="0"/>
    <x v="0"/>
    <s v=" 14:43:22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43:37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43:46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44:06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4:44:13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44:14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4:44:15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4:44:36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4:46:29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4:46:31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46:46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49:03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49:30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49:31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50:20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4:50:50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51:58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4:52:00"/>
    <x v="2"/>
    <m/>
    <m/>
    <m/>
    <m/>
    <m/>
    <m/>
    <m/>
    <m/>
    <m/>
    <m/>
    <m/>
    <x v="0"/>
    <m/>
    <x v="0"/>
    <m/>
    <m/>
    <x v="0"/>
    <m/>
    <n v="1"/>
  </r>
  <r>
    <x v="2"/>
    <x v="0"/>
    <x v="1"/>
    <s v=" 14:53:12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4:53:51"/>
    <x v="2"/>
    <m/>
    <m/>
    <m/>
    <n v="1"/>
    <m/>
    <m/>
    <m/>
    <m/>
    <m/>
    <m/>
    <m/>
    <x v="0"/>
    <m/>
    <x v="0"/>
    <m/>
    <m/>
    <x v="0"/>
    <m/>
    <m/>
  </r>
  <r>
    <x v="10"/>
    <x v="0"/>
    <x v="4"/>
    <s v=" 14:55:09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4:55:16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4:55:32"/>
    <x v="2"/>
    <m/>
    <n v="1"/>
    <m/>
    <m/>
    <m/>
    <m/>
    <m/>
    <m/>
    <m/>
    <m/>
    <m/>
    <x v="0"/>
    <m/>
    <x v="0"/>
    <m/>
    <m/>
    <x v="0"/>
    <m/>
    <m/>
  </r>
  <r>
    <x v="4"/>
    <x v="0"/>
    <x v="2"/>
    <s v=" 14:56:49"/>
    <x v="2"/>
    <n v="1"/>
    <m/>
    <m/>
    <m/>
    <m/>
    <m/>
    <m/>
    <m/>
    <m/>
    <m/>
    <m/>
    <x v="0"/>
    <m/>
    <x v="0"/>
    <m/>
    <m/>
    <x v="0"/>
    <m/>
    <m/>
  </r>
  <r>
    <x v="7"/>
    <x v="0"/>
    <x v="3"/>
    <s v=" 14:57:46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5:00:09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5:00:38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5:00:39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5:00:40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01:00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5:01:21"/>
    <x v="2"/>
    <m/>
    <m/>
    <m/>
    <m/>
    <m/>
    <m/>
    <m/>
    <n v="1"/>
    <m/>
    <m/>
    <m/>
    <x v="0"/>
    <m/>
    <x v="0"/>
    <m/>
    <m/>
    <x v="0"/>
    <m/>
    <m/>
  </r>
  <r>
    <x v="6"/>
    <x v="0"/>
    <x v="2"/>
    <s v=" 15:03:07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5:03:08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5:04:08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07:42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5:09:11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5:10:25"/>
    <x v="2"/>
    <m/>
    <m/>
    <m/>
    <m/>
    <m/>
    <n v="1"/>
    <m/>
    <m/>
    <m/>
    <m/>
    <m/>
    <x v="0"/>
    <m/>
    <x v="0"/>
    <m/>
    <m/>
    <x v="0"/>
    <m/>
    <m/>
  </r>
  <r>
    <x v="1"/>
    <x v="0"/>
    <x v="0"/>
    <s v=" 15:10:42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5:10:55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5:11:43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5:11:43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5:11:45"/>
    <x v="2"/>
    <m/>
    <m/>
    <m/>
    <n v="1"/>
    <m/>
    <m/>
    <m/>
    <m/>
    <m/>
    <m/>
    <m/>
    <x v="0"/>
    <m/>
    <x v="0"/>
    <m/>
    <m/>
    <x v="0"/>
    <m/>
    <m/>
  </r>
  <r>
    <x v="3"/>
    <x v="0"/>
    <x v="0"/>
    <s v=" 15:11:59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5:12:02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5:14:44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5:14:50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5:15:04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5:16:04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5:18:32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5:18:49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5:19:48"/>
    <x v="2"/>
    <m/>
    <n v="1"/>
    <m/>
    <m/>
    <m/>
    <m/>
    <m/>
    <m/>
    <m/>
    <m/>
    <m/>
    <x v="0"/>
    <m/>
    <x v="0"/>
    <m/>
    <m/>
    <x v="0"/>
    <m/>
    <m/>
  </r>
  <r>
    <x v="5"/>
    <x v="0"/>
    <x v="3"/>
    <s v=" 15:19:55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5:20:15"/>
    <x v="2"/>
    <m/>
    <m/>
    <m/>
    <m/>
    <m/>
    <m/>
    <m/>
    <m/>
    <m/>
    <m/>
    <m/>
    <x v="0"/>
    <m/>
    <x v="0"/>
    <m/>
    <m/>
    <x v="0"/>
    <m/>
    <n v="1"/>
  </r>
  <r>
    <x v="4"/>
    <x v="0"/>
    <x v="2"/>
    <s v=" 15:20:37"/>
    <x v="2"/>
    <m/>
    <m/>
    <m/>
    <m/>
    <m/>
    <m/>
    <m/>
    <m/>
    <m/>
    <m/>
    <m/>
    <x v="0"/>
    <m/>
    <x v="0"/>
    <n v="1"/>
    <m/>
    <x v="0"/>
    <m/>
    <m/>
  </r>
  <r>
    <x v="5"/>
    <x v="0"/>
    <x v="3"/>
    <s v=" 15:23:21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5:24:02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5:24:03"/>
    <x v="2"/>
    <m/>
    <m/>
    <m/>
    <m/>
    <m/>
    <m/>
    <m/>
    <n v="1"/>
    <m/>
    <m/>
    <m/>
    <x v="0"/>
    <m/>
    <x v="0"/>
    <m/>
    <m/>
    <x v="0"/>
    <m/>
    <m/>
  </r>
  <r>
    <x v="4"/>
    <x v="0"/>
    <x v="2"/>
    <s v=" 15:25:00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5:25:21"/>
    <x v="2"/>
    <m/>
    <m/>
    <m/>
    <n v="1"/>
    <m/>
    <m/>
    <m/>
    <m/>
    <m/>
    <m/>
    <m/>
    <x v="0"/>
    <m/>
    <x v="0"/>
    <m/>
    <m/>
    <x v="0"/>
    <m/>
    <m/>
  </r>
  <r>
    <x v="8"/>
    <x v="0"/>
    <x v="1"/>
    <s v=" 15:25:29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5:27:06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5:27:06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5:27:38"/>
    <x v="2"/>
    <m/>
    <m/>
    <m/>
    <m/>
    <m/>
    <n v="1"/>
    <m/>
    <m/>
    <m/>
    <m/>
    <m/>
    <x v="0"/>
    <m/>
    <x v="0"/>
    <m/>
    <m/>
    <x v="0"/>
    <m/>
    <m/>
  </r>
  <r>
    <x v="7"/>
    <x v="0"/>
    <x v="3"/>
    <s v=" 15:27:40"/>
    <x v="2"/>
    <m/>
    <m/>
    <m/>
    <n v="1"/>
    <m/>
    <m/>
    <m/>
    <m/>
    <m/>
    <m/>
    <m/>
    <x v="0"/>
    <m/>
    <x v="0"/>
    <m/>
    <m/>
    <x v="0"/>
    <m/>
    <m/>
  </r>
  <r>
    <x v="8"/>
    <x v="0"/>
    <x v="1"/>
    <s v=" 15:27:52"/>
    <x v="2"/>
    <m/>
    <m/>
    <m/>
    <m/>
    <m/>
    <m/>
    <m/>
    <m/>
    <m/>
    <m/>
    <m/>
    <x v="0"/>
    <m/>
    <x v="0"/>
    <n v="1"/>
    <m/>
    <x v="0"/>
    <m/>
    <m/>
  </r>
  <r>
    <x v="8"/>
    <x v="0"/>
    <x v="1"/>
    <s v=" 15:27:53"/>
    <x v="2"/>
    <m/>
    <m/>
    <m/>
    <n v="1"/>
    <m/>
    <m/>
    <m/>
    <m/>
    <m/>
    <m/>
    <m/>
    <x v="0"/>
    <m/>
    <x v="0"/>
    <m/>
    <m/>
    <x v="0"/>
    <m/>
    <m/>
  </r>
  <r>
    <x v="7"/>
    <x v="0"/>
    <x v="3"/>
    <s v=" 15:28:21"/>
    <x v="2"/>
    <m/>
    <m/>
    <m/>
    <n v="1"/>
    <m/>
    <m/>
    <m/>
    <m/>
    <m/>
    <m/>
    <m/>
    <x v="0"/>
    <m/>
    <x v="0"/>
    <m/>
    <m/>
    <x v="0"/>
    <m/>
    <m/>
  </r>
  <r>
    <x v="3"/>
    <x v="0"/>
    <x v="0"/>
    <s v=" 15:28:23"/>
    <x v="2"/>
    <m/>
    <m/>
    <m/>
    <n v="1"/>
    <m/>
    <m/>
    <m/>
    <m/>
    <m/>
    <m/>
    <m/>
    <x v="0"/>
    <m/>
    <x v="0"/>
    <m/>
    <m/>
    <x v="0"/>
    <m/>
    <m/>
  </r>
  <r>
    <x v="5"/>
    <x v="0"/>
    <x v="3"/>
    <s v=" 15:28:24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5:28:45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29:19"/>
    <x v="2"/>
    <m/>
    <m/>
    <m/>
    <m/>
    <m/>
    <m/>
    <m/>
    <m/>
    <n v="1"/>
    <m/>
    <m/>
    <x v="0"/>
    <m/>
    <x v="0"/>
    <m/>
    <m/>
    <x v="0"/>
    <m/>
    <m/>
  </r>
  <r>
    <x v="3"/>
    <x v="0"/>
    <x v="0"/>
    <s v=" 15:29:30"/>
    <x v="2"/>
    <m/>
    <m/>
    <m/>
    <n v="1"/>
    <m/>
    <m/>
    <m/>
    <m/>
    <m/>
    <m/>
    <m/>
    <x v="0"/>
    <m/>
    <x v="0"/>
    <m/>
    <m/>
    <x v="0"/>
    <m/>
    <m/>
  </r>
  <r>
    <x v="3"/>
    <x v="0"/>
    <x v="0"/>
    <s v=" 15:29:32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5:30:06"/>
    <x v="2"/>
    <m/>
    <m/>
    <m/>
    <m/>
    <m/>
    <n v="1"/>
    <m/>
    <m/>
    <m/>
    <m/>
    <m/>
    <x v="0"/>
    <m/>
    <x v="0"/>
    <m/>
    <m/>
    <x v="0"/>
    <m/>
    <m/>
  </r>
  <r>
    <x v="0"/>
    <x v="0"/>
    <x v="0"/>
    <s v=" 15:31:26"/>
    <x v="2"/>
    <m/>
    <m/>
    <m/>
    <m/>
    <m/>
    <m/>
    <m/>
    <m/>
    <n v="1"/>
    <m/>
    <m/>
    <x v="0"/>
    <m/>
    <x v="0"/>
    <m/>
    <m/>
    <x v="0"/>
    <m/>
    <m/>
  </r>
  <r>
    <x v="7"/>
    <x v="0"/>
    <x v="3"/>
    <s v=" 15:32:50"/>
    <x v="2"/>
    <m/>
    <m/>
    <m/>
    <m/>
    <m/>
    <n v="1"/>
    <m/>
    <m/>
    <m/>
    <m/>
    <m/>
    <x v="0"/>
    <m/>
    <x v="0"/>
    <m/>
    <m/>
    <x v="0"/>
    <m/>
    <m/>
  </r>
  <r>
    <x v="6"/>
    <x v="0"/>
    <x v="2"/>
    <s v=" 15:33:16"/>
    <x v="2"/>
    <m/>
    <m/>
    <m/>
    <m/>
    <m/>
    <m/>
    <m/>
    <m/>
    <m/>
    <m/>
    <m/>
    <x v="0"/>
    <m/>
    <x v="0"/>
    <n v="1"/>
    <m/>
    <x v="0"/>
    <m/>
    <m/>
  </r>
  <r>
    <x v="7"/>
    <x v="0"/>
    <x v="3"/>
    <s v=" 15:33:46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35:25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5:35:57"/>
    <x v="2"/>
    <m/>
    <m/>
    <m/>
    <m/>
    <m/>
    <n v="1"/>
    <m/>
    <m/>
    <m/>
    <m/>
    <m/>
    <x v="0"/>
    <m/>
    <x v="0"/>
    <m/>
    <m/>
    <x v="0"/>
    <m/>
    <m/>
  </r>
  <r>
    <x v="9"/>
    <x v="0"/>
    <x v="4"/>
    <s v=" 15:37:11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5:38:03"/>
    <x v="2"/>
    <m/>
    <m/>
    <m/>
    <n v="1"/>
    <m/>
    <m/>
    <m/>
    <m/>
    <m/>
    <m/>
    <m/>
    <x v="0"/>
    <m/>
    <x v="0"/>
    <m/>
    <m/>
    <x v="0"/>
    <m/>
    <m/>
  </r>
  <r>
    <x v="7"/>
    <x v="0"/>
    <x v="3"/>
    <s v=" 15:38:26"/>
    <x v="2"/>
    <m/>
    <m/>
    <m/>
    <m/>
    <m/>
    <m/>
    <m/>
    <m/>
    <n v="1"/>
    <m/>
    <m/>
    <x v="0"/>
    <m/>
    <x v="0"/>
    <m/>
    <m/>
    <x v="0"/>
    <m/>
    <m/>
  </r>
  <r>
    <x v="10"/>
    <x v="0"/>
    <x v="4"/>
    <s v=" 15:39:04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5:39:39"/>
    <x v="2"/>
    <n v="1"/>
    <m/>
    <m/>
    <m/>
    <m/>
    <m/>
    <m/>
    <m/>
    <m/>
    <m/>
    <m/>
    <x v="0"/>
    <m/>
    <x v="0"/>
    <m/>
    <m/>
    <x v="0"/>
    <m/>
    <m/>
  </r>
  <r>
    <x v="7"/>
    <x v="0"/>
    <x v="3"/>
    <s v=" 15:40:36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5:40:39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41:19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5:41:29"/>
    <x v="2"/>
    <m/>
    <m/>
    <m/>
    <m/>
    <m/>
    <m/>
    <n v="1"/>
    <m/>
    <m/>
    <m/>
    <m/>
    <x v="0"/>
    <m/>
    <x v="0"/>
    <m/>
    <m/>
    <x v="0"/>
    <m/>
    <m/>
  </r>
  <r>
    <x v="1"/>
    <x v="0"/>
    <x v="0"/>
    <s v=" 15:42:15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5:42:45"/>
    <x v="2"/>
    <m/>
    <m/>
    <m/>
    <n v="1"/>
    <m/>
    <m/>
    <m/>
    <m/>
    <m/>
    <m/>
    <m/>
    <x v="0"/>
    <m/>
    <x v="0"/>
    <m/>
    <m/>
    <x v="0"/>
    <m/>
    <m/>
  </r>
  <r>
    <x v="10"/>
    <x v="0"/>
    <x v="4"/>
    <s v=" 15:43:06"/>
    <x v="2"/>
    <m/>
    <m/>
    <m/>
    <n v="1"/>
    <m/>
    <m/>
    <m/>
    <m/>
    <m/>
    <m/>
    <m/>
    <x v="0"/>
    <m/>
    <x v="0"/>
    <m/>
    <m/>
    <x v="0"/>
    <m/>
    <m/>
  </r>
  <r>
    <x v="8"/>
    <x v="0"/>
    <x v="1"/>
    <s v=" 15:44:21"/>
    <x v="2"/>
    <m/>
    <m/>
    <m/>
    <m/>
    <n v="1"/>
    <m/>
    <m/>
    <m/>
    <m/>
    <m/>
    <m/>
    <x v="0"/>
    <m/>
    <x v="0"/>
    <m/>
    <m/>
    <x v="0"/>
    <m/>
    <m/>
  </r>
  <r>
    <x v="4"/>
    <x v="0"/>
    <x v="2"/>
    <s v=" 15:44:37"/>
    <x v="2"/>
    <m/>
    <m/>
    <m/>
    <m/>
    <m/>
    <m/>
    <m/>
    <m/>
    <n v="1"/>
    <m/>
    <m/>
    <x v="0"/>
    <m/>
    <x v="0"/>
    <m/>
    <m/>
    <x v="0"/>
    <m/>
    <m/>
  </r>
  <r>
    <x v="1"/>
    <x v="0"/>
    <x v="0"/>
    <s v=" 15:44:46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5:46:26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5:46:27"/>
    <x v="2"/>
    <m/>
    <m/>
    <m/>
    <m/>
    <m/>
    <n v="1"/>
    <m/>
    <m/>
    <m/>
    <m/>
    <m/>
    <x v="0"/>
    <m/>
    <x v="0"/>
    <m/>
    <m/>
    <x v="0"/>
    <m/>
    <m/>
  </r>
  <r>
    <x v="3"/>
    <x v="0"/>
    <x v="0"/>
    <s v=" 15:47:46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5:47:54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5:48:25"/>
    <x v="2"/>
    <m/>
    <m/>
    <m/>
    <m/>
    <m/>
    <m/>
    <m/>
    <m/>
    <n v="1"/>
    <m/>
    <m/>
    <x v="0"/>
    <m/>
    <x v="0"/>
    <m/>
    <m/>
    <x v="0"/>
    <m/>
    <m/>
  </r>
  <r>
    <x v="8"/>
    <x v="0"/>
    <x v="1"/>
    <s v=" 15:49:08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5:49:13"/>
    <x v="2"/>
    <m/>
    <m/>
    <m/>
    <m/>
    <m/>
    <m/>
    <m/>
    <m/>
    <n v="1"/>
    <m/>
    <m/>
    <x v="0"/>
    <m/>
    <x v="0"/>
    <m/>
    <m/>
    <x v="0"/>
    <m/>
    <m/>
  </r>
  <r>
    <x v="6"/>
    <x v="0"/>
    <x v="2"/>
    <s v=" 15:49:29"/>
    <x v="2"/>
    <m/>
    <m/>
    <m/>
    <m/>
    <m/>
    <n v="1"/>
    <m/>
    <m/>
    <m/>
    <m/>
    <m/>
    <x v="0"/>
    <m/>
    <x v="0"/>
    <m/>
    <m/>
    <x v="0"/>
    <m/>
    <m/>
  </r>
  <r>
    <x v="4"/>
    <x v="0"/>
    <x v="2"/>
    <s v=" 15:50:27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53:34"/>
    <x v="2"/>
    <m/>
    <m/>
    <m/>
    <m/>
    <m/>
    <m/>
    <m/>
    <m/>
    <n v="1"/>
    <m/>
    <m/>
    <x v="0"/>
    <m/>
    <x v="0"/>
    <m/>
    <m/>
    <x v="0"/>
    <m/>
    <m/>
  </r>
  <r>
    <x v="5"/>
    <x v="0"/>
    <x v="3"/>
    <s v=" 15:54:52"/>
    <x v="2"/>
    <m/>
    <m/>
    <m/>
    <m/>
    <m/>
    <n v="1"/>
    <m/>
    <m/>
    <m/>
    <m/>
    <m/>
    <x v="0"/>
    <m/>
    <x v="0"/>
    <m/>
    <m/>
    <x v="0"/>
    <m/>
    <m/>
  </r>
  <r>
    <x v="5"/>
    <x v="0"/>
    <x v="3"/>
    <s v=" 15:57:29"/>
    <x v="2"/>
    <m/>
    <m/>
    <m/>
    <n v="1"/>
    <m/>
    <m/>
    <m/>
    <m/>
    <m/>
    <m/>
    <m/>
    <x v="0"/>
    <m/>
    <x v="0"/>
    <m/>
    <m/>
    <x v="0"/>
    <m/>
    <m/>
  </r>
  <r>
    <x v="9"/>
    <x v="0"/>
    <x v="4"/>
    <s v=" 15:58:33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58:34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59:26"/>
    <x v="2"/>
    <m/>
    <m/>
    <m/>
    <m/>
    <m/>
    <m/>
    <m/>
    <m/>
    <n v="1"/>
    <m/>
    <m/>
    <x v="0"/>
    <m/>
    <x v="0"/>
    <m/>
    <m/>
    <x v="0"/>
    <m/>
    <m/>
  </r>
  <r>
    <x v="0"/>
    <x v="0"/>
    <x v="0"/>
    <s v=" 15:59:27"/>
    <x v="2"/>
    <m/>
    <m/>
    <m/>
    <m/>
    <m/>
    <m/>
    <m/>
    <m/>
    <n v="1"/>
    <m/>
    <m/>
    <x v="0"/>
    <m/>
    <x v="0"/>
    <m/>
    <m/>
    <x v="0"/>
    <m/>
    <m/>
  </r>
  <r>
    <x v="9"/>
    <x v="0"/>
    <x v="4"/>
    <s v=" 15:59:54"/>
    <x v="2"/>
    <m/>
    <m/>
    <m/>
    <m/>
    <m/>
    <m/>
    <m/>
    <m/>
    <n v="1"/>
    <m/>
    <m/>
    <x v="0"/>
    <m/>
    <x v="0"/>
    <m/>
    <m/>
    <x v="0"/>
    <m/>
    <m/>
  </r>
  <r>
    <x v="4"/>
    <x v="0"/>
    <x v="2"/>
    <s v=" 16:01:15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01:17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02:24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6:03:48"/>
    <x v="3"/>
    <m/>
    <m/>
    <m/>
    <m/>
    <m/>
    <n v="1"/>
    <m/>
    <m/>
    <m/>
    <m/>
    <m/>
    <x v="0"/>
    <m/>
    <x v="0"/>
    <m/>
    <m/>
    <x v="0"/>
    <m/>
    <m/>
  </r>
  <r>
    <x v="1"/>
    <x v="0"/>
    <x v="0"/>
    <s v=" 16:04:41"/>
    <x v="3"/>
    <m/>
    <m/>
    <m/>
    <m/>
    <m/>
    <m/>
    <m/>
    <m/>
    <n v="1"/>
    <m/>
    <m/>
    <x v="0"/>
    <m/>
    <x v="0"/>
    <m/>
    <m/>
    <x v="0"/>
    <m/>
    <m/>
  </r>
  <r>
    <x v="10"/>
    <x v="0"/>
    <x v="4"/>
    <s v=" 16:06:45"/>
    <x v="3"/>
    <m/>
    <m/>
    <m/>
    <m/>
    <m/>
    <m/>
    <m/>
    <m/>
    <n v="1"/>
    <m/>
    <m/>
    <x v="0"/>
    <m/>
    <x v="0"/>
    <m/>
    <m/>
    <x v="0"/>
    <m/>
    <m/>
  </r>
  <r>
    <x v="7"/>
    <x v="0"/>
    <x v="3"/>
    <s v=" 16:07:31"/>
    <x v="3"/>
    <m/>
    <m/>
    <m/>
    <m/>
    <m/>
    <n v="1"/>
    <m/>
    <m/>
    <m/>
    <m/>
    <m/>
    <x v="0"/>
    <m/>
    <x v="0"/>
    <m/>
    <m/>
    <x v="0"/>
    <m/>
    <m/>
  </r>
  <r>
    <x v="5"/>
    <x v="0"/>
    <x v="3"/>
    <s v=" 16:08:14"/>
    <x v="3"/>
    <m/>
    <m/>
    <m/>
    <m/>
    <m/>
    <m/>
    <m/>
    <m/>
    <n v="1"/>
    <m/>
    <m/>
    <x v="0"/>
    <m/>
    <x v="0"/>
    <m/>
    <m/>
    <x v="0"/>
    <m/>
    <m/>
  </r>
  <r>
    <x v="4"/>
    <x v="0"/>
    <x v="2"/>
    <s v=" 16:09:19"/>
    <x v="3"/>
    <m/>
    <m/>
    <m/>
    <m/>
    <m/>
    <m/>
    <m/>
    <m/>
    <n v="1"/>
    <m/>
    <m/>
    <x v="0"/>
    <m/>
    <x v="0"/>
    <m/>
    <m/>
    <x v="0"/>
    <m/>
    <m/>
  </r>
  <r>
    <x v="4"/>
    <x v="0"/>
    <x v="2"/>
    <s v=" 16:10:27"/>
    <x v="3"/>
    <m/>
    <m/>
    <m/>
    <m/>
    <m/>
    <n v="1"/>
    <m/>
    <m/>
    <m/>
    <m/>
    <m/>
    <x v="0"/>
    <m/>
    <x v="0"/>
    <m/>
    <m/>
    <x v="0"/>
    <m/>
    <m/>
  </r>
  <r>
    <x v="8"/>
    <x v="0"/>
    <x v="1"/>
    <s v=" 16:10:34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12:15"/>
    <x v="3"/>
    <n v="1"/>
    <m/>
    <m/>
    <m/>
    <m/>
    <m/>
    <m/>
    <m/>
    <m/>
    <m/>
    <m/>
    <x v="0"/>
    <m/>
    <x v="0"/>
    <m/>
    <m/>
    <x v="0"/>
    <m/>
    <m/>
  </r>
  <r>
    <x v="4"/>
    <x v="0"/>
    <x v="2"/>
    <s v=" 16:14:48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6:15:29"/>
    <x v="3"/>
    <m/>
    <m/>
    <m/>
    <m/>
    <m/>
    <m/>
    <m/>
    <m/>
    <n v="1"/>
    <m/>
    <m/>
    <x v="0"/>
    <m/>
    <x v="0"/>
    <m/>
    <m/>
    <x v="0"/>
    <m/>
    <m/>
  </r>
  <r>
    <x v="7"/>
    <x v="0"/>
    <x v="3"/>
    <s v=" 16:15:30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16:19"/>
    <x v="3"/>
    <m/>
    <m/>
    <m/>
    <m/>
    <m/>
    <m/>
    <m/>
    <m/>
    <n v="1"/>
    <m/>
    <m/>
    <x v="0"/>
    <m/>
    <x v="0"/>
    <m/>
    <m/>
    <x v="0"/>
    <m/>
    <m/>
  </r>
  <r>
    <x v="6"/>
    <x v="0"/>
    <x v="2"/>
    <s v=" 16:16:53"/>
    <x v="3"/>
    <m/>
    <m/>
    <m/>
    <m/>
    <m/>
    <n v="1"/>
    <m/>
    <m/>
    <m/>
    <m/>
    <m/>
    <x v="0"/>
    <m/>
    <x v="0"/>
    <m/>
    <m/>
    <x v="0"/>
    <m/>
    <m/>
  </r>
  <r>
    <x v="8"/>
    <x v="0"/>
    <x v="1"/>
    <s v=" 16:17:34"/>
    <x v="3"/>
    <m/>
    <m/>
    <m/>
    <n v="1"/>
    <m/>
    <m/>
    <m/>
    <m/>
    <m/>
    <m/>
    <m/>
    <x v="0"/>
    <m/>
    <x v="0"/>
    <m/>
    <m/>
    <x v="0"/>
    <m/>
    <m/>
  </r>
  <r>
    <x v="6"/>
    <x v="0"/>
    <x v="2"/>
    <s v=" 16:18:10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6:20:02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6:20:03"/>
    <x v="3"/>
    <m/>
    <m/>
    <m/>
    <m/>
    <m/>
    <n v="1"/>
    <m/>
    <m/>
    <m/>
    <m/>
    <m/>
    <x v="0"/>
    <m/>
    <x v="0"/>
    <m/>
    <m/>
    <x v="0"/>
    <m/>
    <m/>
  </r>
  <r>
    <x v="5"/>
    <x v="0"/>
    <x v="3"/>
    <s v=" 16:21:09"/>
    <x v="3"/>
    <m/>
    <m/>
    <m/>
    <m/>
    <m/>
    <m/>
    <m/>
    <m/>
    <m/>
    <m/>
    <m/>
    <x v="0"/>
    <m/>
    <x v="0"/>
    <m/>
    <m/>
    <x v="0"/>
    <m/>
    <n v="1"/>
  </r>
  <r>
    <x v="5"/>
    <x v="0"/>
    <x v="3"/>
    <s v=" 16:21:10"/>
    <x v="3"/>
    <m/>
    <m/>
    <m/>
    <m/>
    <m/>
    <n v="1"/>
    <m/>
    <m/>
    <m/>
    <m/>
    <m/>
    <x v="0"/>
    <m/>
    <x v="0"/>
    <m/>
    <m/>
    <x v="0"/>
    <m/>
    <m/>
  </r>
  <r>
    <x v="6"/>
    <x v="0"/>
    <x v="2"/>
    <s v=" 16:21:23"/>
    <x v="3"/>
    <m/>
    <m/>
    <m/>
    <m/>
    <m/>
    <n v="1"/>
    <m/>
    <m/>
    <m/>
    <m/>
    <m/>
    <x v="0"/>
    <m/>
    <x v="0"/>
    <m/>
    <m/>
    <x v="0"/>
    <m/>
    <m/>
  </r>
  <r>
    <x v="6"/>
    <x v="0"/>
    <x v="2"/>
    <s v=" 16:23:16"/>
    <x v="3"/>
    <m/>
    <n v="1"/>
    <m/>
    <m/>
    <m/>
    <m/>
    <m/>
    <m/>
    <m/>
    <m/>
    <m/>
    <x v="0"/>
    <m/>
    <x v="0"/>
    <m/>
    <m/>
    <x v="0"/>
    <m/>
    <m/>
  </r>
  <r>
    <x v="10"/>
    <x v="0"/>
    <x v="4"/>
    <s v=" 16:23:38"/>
    <x v="3"/>
    <m/>
    <m/>
    <m/>
    <m/>
    <m/>
    <m/>
    <m/>
    <m/>
    <n v="1"/>
    <m/>
    <m/>
    <x v="0"/>
    <m/>
    <x v="0"/>
    <m/>
    <m/>
    <x v="0"/>
    <m/>
    <m/>
  </r>
  <r>
    <x v="6"/>
    <x v="0"/>
    <x v="2"/>
    <s v=" 16:24:43"/>
    <x v="3"/>
    <m/>
    <m/>
    <m/>
    <m/>
    <m/>
    <n v="1"/>
    <m/>
    <m/>
    <m/>
    <m/>
    <m/>
    <x v="0"/>
    <m/>
    <x v="0"/>
    <m/>
    <m/>
    <x v="0"/>
    <m/>
    <m/>
  </r>
  <r>
    <x v="6"/>
    <x v="0"/>
    <x v="2"/>
    <s v=" 16:24:43"/>
    <x v="3"/>
    <m/>
    <m/>
    <m/>
    <m/>
    <m/>
    <n v="1"/>
    <m/>
    <m/>
    <m/>
    <m/>
    <m/>
    <x v="0"/>
    <m/>
    <x v="0"/>
    <m/>
    <m/>
    <x v="0"/>
    <m/>
    <m/>
  </r>
  <r>
    <x v="5"/>
    <x v="0"/>
    <x v="3"/>
    <s v=" 16:25:04"/>
    <x v="3"/>
    <m/>
    <m/>
    <m/>
    <m/>
    <m/>
    <m/>
    <m/>
    <m/>
    <n v="1"/>
    <m/>
    <m/>
    <x v="0"/>
    <m/>
    <x v="0"/>
    <m/>
    <m/>
    <x v="0"/>
    <m/>
    <m/>
  </r>
  <r>
    <x v="7"/>
    <x v="0"/>
    <x v="3"/>
    <s v=" 16:25:24"/>
    <x v="3"/>
    <m/>
    <m/>
    <m/>
    <n v="1"/>
    <m/>
    <m/>
    <m/>
    <m/>
    <m/>
    <m/>
    <m/>
    <x v="0"/>
    <m/>
    <x v="0"/>
    <m/>
    <m/>
    <x v="0"/>
    <m/>
    <m/>
  </r>
  <r>
    <x v="7"/>
    <x v="0"/>
    <x v="3"/>
    <s v=" 16:25:26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6:28:13"/>
    <x v="3"/>
    <m/>
    <m/>
    <m/>
    <m/>
    <m/>
    <n v="1"/>
    <m/>
    <m/>
    <m/>
    <m/>
    <m/>
    <x v="0"/>
    <m/>
    <x v="0"/>
    <m/>
    <m/>
    <x v="0"/>
    <m/>
    <m/>
  </r>
  <r>
    <x v="5"/>
    <x v="0"/>
    <x v="3"/>
    <s v=" 16:28:47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32:11"/>
    <x v="3"/>
    <m/>
    <m/>
    <m/>
    <m/>
    <m/>
    <m/>
    <m/>
    <m/>
    <m/>
    <m/>
    <m/>
    <x v="0"/>
    <m/>
    <x v="0"/>
    <n v="1"/>
    <m/>
    <x v="0"/>
    <m/>
    <m/>
  </r>
  <r>
    <x v="7"/>
    <x v="0"/>
    <x v="3"/>
    <s v=" 16:32:13"/>
    <x v="3"/>
    <m/>
    <m/>
    <m/>
    <m/>
    <m/>
    <m/>
    <m/>
    <m/>
    <m/>
    <m/>
    <m/>
    <x v="0"/>
    <m/>
    <x v="0"/>
    <m/>
    <m/>
    <x v="0"/>
    <m/>
    <n v="1"/>
  </r>
  <r>
    <x v="8"/>
    <x v="0"/>
    <x v="1"/>
    <s v=" 16:32:55"/>
    <x v="3"/>
    <m/>
    <m/>
    <m/>
    <m/>
    <m/>
    <m/>
    <m/>
    <m/>
    <m/>
    <m/>
    <m/>
    <x v="0"/>
    <m/>
    <x v="0"/>
    <n v="1"/>
    <m/>
    <x v="0"/>
    <m/>
    <m/>
  </r>
  <r>
    <x v="6"/>
    <x v="0"/>
    <x v="2"/>
    <s v=" 16:33:40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6:33:58"/>
    <x v="3"/>
    <m/>
    <m/>
    <m/>
    <m/>
    <m/>
    <m/>
    <n v="1"/>
    <m/>
    <m/>
    <m/>
    <m/>
    <x v="0"/>
    <m/>
    <x v="0"/>
    <m/>
    <m/>
    <x v="0"/>
    <m/>
    <m/>
  </r>
  <r>
    <x v="7"/>
    <x v="0"/>
    <x v="3"/>
    <s v=" 16:34:02"/>
    <x v="3"/>
    <m/>
    <m/>
    <m/>
    <m/>
    <m/>
    <m/>
    <m/>
    <m/>
    <m/>
    <m/>
    <m/>
    <x v="0"/>
    <m/>
    <x v="0"/>
    <m/>
    <m/>
    <x v="0"/>
    <m/>
    <n v="1"/>
  </r>
  <r>
    <x v="5"/>
    <x v="0"/>
    <x v="3"/>
    <s v=" 16:34:59"/>
    <x v="3"/>
    <m/>
    <m/>
    <m/>
    <n v="1"/>
    <m/>
    <m/>
    <m/>
    <m/>
    <m/>
    <m/>
    <m/>
    <x v="0"/>
    <m/>
    <x v="0"/>
    <m/>
    <m/>
    <x v="0"/>
    <m/>
    <m/>
  </r>
  <r>
    <x v="9"/>
    <x v="0"/>
    <x v="4"/>
    <s v=" 16:40:51"/>
    <x v="3"/>
    <m/>
    <m/>
    <m/>
    <m/>
    <m/>
    <m/>
    <m/>
    <m/>
    <m/>
    <m/>
    <m/>
    <x v="0"/>
    <m/>
    <x v="0"/>
    <n v="1"/>
    <m/>
    <x v="0"/>
    <m/>
    <m/>
  </r>
  <r>
    <x v="10"/>
    <x v="0"/>
    <x v="4"/>
    <s v=" 16:41:48"/>
    <x v="3"/>
    <m/>
    <m/>
    <m/>
    <m/>
    <m/>
    <m/>
    <m/>
    <m/>
    <n v="1"/>
    <m/>
    <m/>
    <x v="0"/>
    <m/>
    <x v="0"/>
    <m/>
    <m/>
    <x v="0"/>
    <m/>
    <m/>
  </r>
  <r>
    <x v="10"/>
    <x v="0"/>
    <x v="4"/>
    <s v=" 16:41:50"/>
    <x v="3"/>
    <m/>
    <m/>
    <m/>
    <m/>
    <m/>
    <m/>
    <m/>
    <m/>
    <n v="1"/>
    <m/>
    <m/>
    <x v="0"/>
    <m/>
    <x v="0"/>
    <m/>
    <m/>
    <x v="0"/>
    <m/>
    <m/>
  </r>
  <r>
    <x v="10"/>
    <x v="0"/>
    <x v="4"/>
    <s v=" 16:41:51"/>
    <x v="3"/>
    <m/>
    <m/>
    <m/>
    <m/>
    <m/>
    <n v="1"/>
    <m/>
    <m/>
    <m/>
    <m/>
    <m/>
    <x v="0"/>
    <m/>
    <x v="0"/>
    <m/>
    <m/>
    <x v="0"/>
    <m/>
    <m/>
  </r>
  <r>
    <x v="10"/>
    <x v="0"/>
    <x v="4"/>
    <s v=" 16:42:09"/>
    <x v="3"/>
    <m/>
    <m/>
    <m/>
    <m/>
    <m/>
    <m/>
    <m/>
    <m/>
    <m/>
    <m/>
    <m/>
    <x v="0"/>
    <m/>
    <x v="0"/>
    <m/>
    <m/>
    <x v="0"/>
    <m/>
    <n v="1"/>
  </r>
  <r>
    <x v="7"/>
    <x v="0"/>
    <x v="3"/>
    <s v=" 16:42:12"/>
    <x v="3"/>
    <m/>
    <m/>
    <m/>
    <m/>
    <m/>
    <m/>
    <m/>
    <m/>
    <m/>
    <m/>
    <m/>
    <x v="0"/>
    <m/>
    <x v="0"/>
    <m/>
    <m/>
    <x v="0"/>
    <m/>
    <n v="1"/>
  </r>
  <r>
    <x v="6"/>
    <x v="0"/>
    <x v="2"/>
    <s v=" 16:42:38"/>
    <x v="3"/>
    <m/>
    <m/>
    <m/>
    <m/>
    <m/>
    <m/>
    <m/>
    <m/>
    <n v="1"/>
    <m/>
    <m/>
    <x v="0"/>
    <m/>
    <x v="0"/>
    <m/>
    <m/>
    <x v="0"/>
    <m/>
    <m/>
  </r>
  <r>
    <x v="6"/>
    <x v="0"/>
    <x v="2"/>
    <s v=" 16:42:40"/>
    <x v="3"/>
    <m/>
    <m/>
    <m/>
    <m/>
    <m/>
    <m/>
    <m/>
    <m/>
    <n v="1"/>
    <m/>
    <m/>
    <x v="0"/>
    <m/>
    <x v="0"/>
    <m/>
    <m/>
    <x v="0"/>
    <m/>
    <m/>
  </r>
  <r>
    <x v="4"/>
    <x v="0"/>
    <x v="2"/>
    <s v=" 16:42:45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43:23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6:44:03"/>
    <x v="3"/>
    <m/>
    <m/>
    <m/>
    <m/>
    <m/>
    <n v="1"/>
    <m/>
    <m/>
    <m/>
    <m/>
    <m/>
    <x v="0"/>
    <m/>
    <x v="0"/>
    <m/>
    <m/>
    <x v="0"/>
    <m/>
    <m/>
  </r>
  <r>
    <x v="5"/>
    <x v="0"/>
    <x v="3"/>
    <s v=" 16:44:04"/>
    <x v="3"/>
    <m/>
    <m/>
    <m/>
    <m/>
    <m/>
    <n v="1"/>
    <m/>
    <m/>
    <m/>
    <m/>
    <m/>
    <x v="0"/>
    <m/>
    <x v="0"/>
    <m/>
    <m/>
    <x v="0"/>
    <m/>
    <m/>
  </r>
  <r>
    <x v="5"/>
    <x v="0"/>
    <x v="3"/>
    <s v=" 16:44:22"/>
    <x v="3"/>
    <m/>
    <m/>
    <m/>
    <m/>
    <m/>
    <m/>
    <m/>
    <m/>
    <n v="1"/>
    <m/>
    <m/>
    <x v="0"/>
    <m/>
    <x v="0"/>
    <m/>
    <m/>
    <x v="0"/>
    <m/>
    <m/>
  </r>
  <r>
    <x v="7"/>
    <x v="0"/>
    <x v="3"/>
    <s v=" 16:45:37"/>
    <x v="3"/>
    <m/>
    <m/>
    <m/>
    <n v="1"/>
    <m/>
    <m/>
    <m/>
    <m/>
    <m/>
    <m/>
    <m/>
    <x v="0"/>
    <m/>
    <x v="0"/>
    <m/>
    <m/>
    <x v="0"/>
    <m/>
    <m/>
  </r>
  <r>
    <x v="7"/>
    <x v="0"/>
    <x v="3"/>
    <s v=" 16:48:28"/>
    <x v="3"/>
    <m/>
    <n v="1"/>
    <m/>
    <m/>
    <m/>
    <m/>
    <m/>
    <m/>
    <m/>
    <m/>
    <m/>
    <x v="0"/>
    <m/>
    <x v="0"/>
    <m/>
    <m/>
    <x v="0"/>
    <m/>
    <m/>
  </r>
  <r>
    <x v="5"/>
    <x v="0"/>
    <x v="3"/>
    <s v=" 16:52:12"/>
    <x v="3"/>
    <m/>
    <m/>
    <m/>
    <m/>
    <m/>
    <n v="1"/>
    <m/>
    <m/>
    <m/>
    <m/>
    <m/>
    <x v="0"/>
    <m/>
    <x v="0"/>
    <m/>
    <m/>
    <x v="0"/>
    <m/>
    <m/>
  </r>
  <r>
    <x v="8"/>
    <x v="0"/>
    <x v="1"/>
    <s v=" 16:54:45"/>
    <x v="3"/>
    <m/>
    <n v="1"/>
    <m/>
    <m/>
    <m/>
    <m/>
    <m/>
    <m/>
    <m/>
    <m/>
    <m/>
    <x v="0"/>
    <m/>
    <x v="0"/>
    <m/>
    <m/>
    <x v="0"/>
    <m/>
    <m/>
  </r>
  <r>
    <x v="6"/>
    <x v="0"/>
    <x v="2"/>
    <s v=" 16:56:10"/>
    <x v="3"/>
    <m/>
    <m/>
    <m/>
    <m/>
    <m/>
    <n v="1"/>
    <m/>
    <m/>
    <m/>
    <m/>
    <m/>
    <x v="0"/>
    <m/>
    <x v="0"/>
    <m/>
    <m/>
    <x v="0"/>
    <m/>
    <m/>
  </r>
  <r>
    <x v="6"/>
    <x v="0"/>
    <x v="2"/>
    <s v=" 16:56:10"/>
    <x v="3"/>
    <m/>
    <m/>
    <m/>
    <m/>
    <m/>
    <n v="1"/>
    <m/>
    <m/>
    <m/>
    <m/>
    <m/>
    <x v="0"/>
    <m/>
    <x v="0"/>
    <m/>
    <m/>
    <x v="0"/>
    <m/>
    <m/>
  </r>
  <r>
    <x v="6"/>
    <x v="0"/>
    <x v="2"/>
    <s v=" 16:58:34"/>
    <x v="3"/>
    <m/>
    <m/>
    <m/>
    <m/>
    <m/>
    <m/>
    <m/>
    <m/>
    <n v="1"/>
    <m/>
    <m/>
    <x v="0"/>
    <m/>
    <x v="0"/>
    <m/>
    <m/>
    <x v="0"/>
    <m/>
    <m/>
  </r>
  <r>
    <x v="5"/>
    <x v="0"/>
    <x v="3"/>
    <s v=" 17:00:37"/>
    <x v="3"/>
    <m/>
    <m/>
    <m/>
    <m/>
    <m/>
    <n v="1"/>
    <m/>
    <m/>
    <m/>
    <m/>
    <m/>
    <x v="0"/>
    <m/>
    <x v="0"/>
    <m/>
    <m/>
    <x v="0"/>
    <m/>
    <m/>
  </r>
  <r>
    <x v="7"/>
    <x v="0"/>
    <x v="3"/>
    <s v=" 17:02:37"/>
    <x v="3"/>
    <n v="1"/>
    <m/>
    <m/>
    <m/>
    <m/>
    <m/>
    <m/>
    <m/>
    <m/>
    <m/>
    <m/>
    <x v="0"/>
    <m/>
    <x v="0"/>
    <m/>
    <m/>
    <x v="0"/>
    <m/>
    <m/>
  </r>
  <r>
    <x v="4"/>
    <x v="0"/>
    <x v="2"/>
    <s v=" 17:04:14"/>
    <x v="3"/>
    <m/>
    <m/>
    <m/>
    <m/>
    <m/>
    <n v="1"/>
    <m/>
    <m/>
    <m/>
    <m/>
    <m/>
    <x v="0"/>
    <m/>
    <x v="0"/>
    <m/>
    <m/>
    <x v="0"/>
    <m/>
    <m/>
  </r>
  <r>
    <x v="8"/>
    <x v="0"/>
    <x v="1"/>
    <s v=" 17:05:14"/>
    <x v="3"/>
    <m/>
    <m/>
    <m/>
    <m/>
    <m/>
    <m/>
    <m/>
    <m/>
    <m/>
    <m/>
    <m/>
    <x v="0"/>
    <m/>
    <x v="0"/>
    <n v="1"/>
    <m/>
    <x v="0"/>
    <m/>
    <m/>
  </r>
  <r>
    <x v="9"/>
    <x v="0"/>
    <x v="4"/>
    <s v=" 17:06:35"/>
    <x v="3"/>
    <m/>
    <n v="1"/>
    <m/>
    <m/>
    <m/>
    <m/>
    <m/>
    <m/>
    <m/>
    <m/>
    <m/>
    <x v="0"/>
    <m/>
    <x v="0"/>
    <m/>
    <m/>
    <x v="0"/>
    <m/>
    <m/>
  </r>
  <r>
    <x v="4"/>
    <x v="0"/>
    <x v="2"/>
    <s v=" 17:06:36"/>
    <x v="3"/>
    <m/>
    <m/>
    <m/>
    <n v="1"/>
    <m/>
    <m/>
    <m/>
    <m/>
    <m/>
    <m/>
    <m/>
    <x v="0"/>
    <m/>
    <x v="0"/>
    <m/>
    <m/>
    <x v="0"/>
    <m/>
    <m/>
  </r>
  <r>
    <x v="4"/>
    <x v="0"/>
    <x v="2"/>
    <s v=" 17:06:37"/>
    <x v="3"/>
    <m/>
    <m/>
    <m/>
    <m/>
    <m/>
    <m/>
    <m/>
    <m/>
    <n v="1"/>
    <m/>
    <m/>
    <x v="0"/>
    <m/>
    <x v="0"/>
    <m/>
    <m/>
    <x v="0"/>
    <m/>
    <m/>
  </r>
  <r>
    <x v="4"/>
    <x v="0"/>
    <x v="2"/>
    <s v=" 17:06:39"/>
    <x v="3"/>
    <m/>
    <m/>
    <m/>
    <m/>
    <m/>
    <m/>
    <m/>
    <m/>
    <n v="1"/>
    <m/>
    <m/>
    <x v="0"/>
    <m/>
    <x v="0"/>
    <m/>
    <m/>
    <x v="0"/>
    <m/>
    <m/>
  </r>
  <r>
    <x v="4"/>
    <x v="0"/>
    <x v="2"/>
    <s v=" 17:06:41"/>
    <x v="3"/>
    <m/>
    <m/>
    <m/>
    <m/>
    <m/>
    <n v="1"/>
    <m/>
    <m/>
    <m/>
    <m/>
    <m/>
    <x v="0"/>
    <m/>
    <x v="0"/>
    <m/>
    <m/>
    <x v="0"/>
    <m/>
    <m/>
  </r>
  <r>
    <x v="8"/>
    <x v="0"/>
    <x v="1"/>
    <s v=" 17:06:44"/>
    <x v="3"/>
    <m/>
    <m/>
    <m/>
    <m/>
    <m/>
    <m/>
    <m/>
    <m/>
    <n v="1"/>
    <m/>
    <m/>
    <x v="0"/>
    <m/>
    <x v="0"/>
    <m/>
    <m/>
    <x v="0"/>
    <m/>
    <m/>
  </r>
  <r>
    <x v="8"/>
    <x v="0"/>
    <x v="1"/>
    <s v=" 17:06:44"/>
    <x v="3"/>
    <m/>
    <m/>
    <m/>
    <m/>
    <m/>
    <m/>
    <m/>
    <m/>
    <n v="1"/>
    <m/>
    <m/>
    <x v="0"/>
    <m/>
    <x v="0"/>
    <m/>
    <m/>
    <x v="0"/>
    <m/>
    <m/>
  </r>
  <r>
    <x v="6"/>
    <x v="0"/>
    <x v="2"/>
    <s v=" 17:07:19"/>
    <x v="3"/>
    <m/>
    <m/>
    <m/>
    <n v="1"/>
    <m/>
    <m/>
    <m/>
    <m/>
    <m/>
    <m/>
    <m/>
    <x v="0"/>
    <m/>
    <x v="0"/>
    <m/>
    <m/>
    <x v="0"/>
    <m/>
    <m/>
  </r>
  <r>
    <x v="9"/>
    <x v="0"/>
    <x v="4"/>
    <s v=" 17:12:13"/>
    <x v="3"/>
    <m/>
    <m/>
    <m/>
    <m/>
    <m/>
    <m/>
    <m/>
    <m/>
    <n v="1"/>
    <m/>
    <m/>
    <x v="0"/>
    <m/>
    <x v="0"/>
    <m/>
    <m/>
    <x v="0"/>
    <m/>
    <m/>
  </r>
  <r>
    <x v="9"/>
    <x v="0"/>
    <x v="4"/>
    <s v=" 17:12:15"/>
    <x v="3"/>
    <m/>
    <m/>
    <m/>
    <m/>
    <m/>
    <m/>
    <n v="1"/>
    <m/>
    <m/>
    <m/>
    <m/>
    <x v="0"/>
    <m/>
    <x v="0"/>
    <m/>
    <m/>
    <x v="0"/>
    <m/>
    <m/>
  </r>
  <r>
    <x v="9"/>
    <x v="0"/>
    <x v="4"/>
    <s v=" 17:12:16"/>
    <x v="3"/>
    <m/>
    <m/>
    <m/>
    <m/>
    <m/>
    <m/>
    <m/>
    <m/>
    <n v="1"/>
    <m/>
    <m/>
    <x v="0"/>
    <m/>
    <x v="0"/>
    <m/>
    <m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3DFEE-E0A6-4EC2-9AC0-C087C2FB3DF5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9:AA15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7">
        <item x="1"/>
        <item x="2"/>
        <item m="1" x="5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3"/>
    </i>
    <i>
      <x v="4"/>
    </i>
    <i>
      <x v="5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204F0-B350-437E-930C-CB2FE4AF0F31}" name="PivotTable2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2:AY26" firstHeaderRow="0" firstDataRow="1" firstDataCol="1"/>
  <pivotFields count="24">
    <pivotField axis="axisRow" numFmtId="14" showAll="0">
      <items count="24">
        <item x="4"/>
        <item x="16"/>
        <item x="12"/>
        <item x="19"/>
        <item x="18"/>
        <item x="5"/>
        <item x="15"/>
        <item x="14"/>
        <item x="22"/>
        <item x="9"/>
        <item x="0"/>
        <item x="20"/>
        <item x="13"/>
        <item x="21"/>
        <item x="1"/>
        <item x="7"/>
        <item x="2"/>
        <item x="10"/>
        <item x="11"/>
        <item x="17"/>
        <item x="3"/>
        <item x="6"/>
        <item x="8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Mehrwelt" fld="15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349B9-7C14-4289-A51D-E58C2CE934C1}" name="PivotTable1" cacheId="1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8:AA14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6">
        <item x="1"/>
        <item x="2"/>
        <item x="3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FA432-47A8-4898-9C6F-FA6C888579D9}" name="PivotTable2" cacheId="1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2:AX4" firstHeaderRow="0" firstDataRow="1" firstDataCol="1"/>
  <pivotFields count="24">
    <pivotField numFmtId="14" showAll="0">
      <items count="26">
        <item x="7"/>
        <item x="2"/>
        <item x="22"/>
        <item x="15"/>
        <item x="19"/>
        <item x="3"/>
        <item x="5"/>
        <item x="0"/>
        <item x="23"/>
        <item x="6"/>
        <item x="11"/>
        <item x="24"/>
        <item x="16"/>
        <item x="14"/>
        <item x="21"/>
        <item x="10"/>
        <item x="18"/>
        <item x="13"/>
        <item x="1"/>
        <item x="4"/>
        <item x="20"/>
        <item x="8"/>
        <item x="17"/>
        <item x="9"/>
        <item x="12"/>
        <item t="default"/>
      </items>
    </pivotField>
    <pivotField axis="axisRow" showAll="0">
      <items count="2">
        <item x="0"/>
        <item t="default"/>
      </items>
    </pivotField>
    <pivotField showAll="0">
      <items count="7">
        <item x="3"/>
        <item x="4"/>
        <item x="2"/>
        <item x="1"/>
        <item x="0"/>
        <item x="5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</pivotFields>
  <rowFields count="1">
    <field x="1"/>
  </rowFields>
  <rowItems count="2">
    <i>
      <x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98C9E-5EEB-4AEA-BCE7-13EA9116BD7B}" name="PivotTable12" cacheId="2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2:AX4" firstHeaderRow="0" firstDataRow="1" firstDataCol="1"/>
  <pivotFields count="24">
    <pivotField numFmtId="14" showAll="0"/>
    <pivotField axis="axisRow" showAll="0">
      <items count="2">
        <item x="0"/>
        <item t="default"/>
      </items>
    </pivotField>
    <pivotField showAll="0">
      <items count="7">
        <item x="4"/>
        <item x="2"/>
        <item x="1"/>
        <item x="0"/>
        <item x="3"/>
        <item x="5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</pivotFields>
  <rowFields count="1">
    <field x="1"/>
  </rowFields>
  <rowItems count="2">
    <i>
      <x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F496C-5B9B-4F1A-B986-C32D2AE10A51}" name="PivotTable11" cacheId="2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8:AA13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D3044-D4E6-4178-9C53-6D5571812A9C}" name="PivotTable3" cacheId="3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2:AY3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 Technik/HA" fld="14" baseField="0" baseItem="0"/>
    <dataField name="Summe von Energie/Kundenverwaltung" fld="13" baseField="0" baseItem="0"/>
    <dataField name="Summe von Mehrwelt" fld="15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Shop" fld="21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CC072-1171-43D0-8197-F5C7D679DDAF}" name="PivotTable4" cacheId="3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A14:AB20" firstHeaderRow="1" firstDataRow="1" firstDataCol="1"/>
  <pivotFields count="24">
    <pivotField numFmtId="14" showAll="0"/>
    <pivotField showAll="0"/>
    <pivotField dataField="1"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nzahl von Spalte1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6EB38-DD1C-4F70-B6BD-F93AB2550458}" name="PivotTable2" cacheId="4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J2:AZ3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Shop" fld="21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EC92A-E83D-4DD2-B014-C4101A681813}" name="PivotTable1" cacheId="4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B8:AC14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6E0BE-161F-442E-BF42-ED9838855052}" name="PivotTable5" cacheId="5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B10:AC16" firstHeaderRow="1" firstDataRow="1" firstDataCol="1"/>
  <pivotFields count="24">
    <pivotField dataField="1" numFmtId="14" showAll="0">
      <items count="26">
        <item x="24"/>
        <item x="17"/>
        <item x="1"/>
        <item x="13"/>
        <item x="4"/>
        <item x="11"/>
        <item x="22"/>
        <item x="19"/>
        <item x="3"/>
        <item x="15"/>
        <item x="7"/>
        <item x="8"/>
        <item x="23"/>
        <item x="16"/>
        <item x="0"/>
        <item x="14"/>
        <item x="5"/>
        <item x="10"/>
        <item x="21"/>
        <item x="18"/>
        <item x="2"/>
        <item x="12"/>
        <item x="6"/>
        <item x="9"/>
        <item x="20"/>
        <item t="default"/>
      </items>
    </pivotField>
    <pivotField showAll="0"/>
    <pivotField showAll="0"/>
    <pivotField showAll="0"/>
    <pivotField axis="axisRow" showAll="0">
      <items count="6">
        <item x="4"/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4EBC2-2B5C-488E-A4A5-E8C3D9B6C02C}" name="PivotTable6" cacheId="5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F10:AW11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Mehrwelt" fld="15" baseField="0" baseItem="0"/>
    <dataField name="Summe von E-Bike Verleih" fld="18" baseField="0" baseItem="0"/>
    <dataField name="Summe von E-Mobilität/PV" fld="17" baseField="0" baseItem="0"/>
    <dataField name="Summe von Umzugskartons" fld="19" baseField="0" baseItem="0"/>
    <dataField name="Summe von FZB" fld="20" baseField="0" baseItem="0"/>
    <dataField name="Summe von Shop" fld="21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34DE0-6C22-4FAA-AF4F-6F4419CE7C0C}" name="PivotTable1" cacheId="6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B12:AC17" firstHeaderRow="1" firstDataRow="1" firstDataCol="1"/>
  <pivotFields count="24">
    <pivotField dataField="1" numFmtId="14" showAll="0">
      <items count="28">
        <item x="6"/>
        <item x="23"/>
        <item x="11"/>
        <item x="18"/>
        <item x="15"/>
        <item x="2"/>
        <item x="8"/>
        <item x="22"/>
        <item x="12"/>
        <item x="21"/>
        <item x="17"/>
        <item x="0"/>
        <item x="5"/>
        <item x="25"/>
        <item x="9"/>
        <item x="19"/>
        <item x="14"/>
        <item x="1"/>
        <item x="4"/>
        <item x="26"/>
        <item x="10"/>
        <item x="20"/>
        <item x="16"/>
        <item x="3"/>
        <item x="7"/>
        <item x="24"/>
        <item x="13"/>
        <item t="default"/>
      </items>
    </pivotField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81765-83D2-4A16-A5B7-9F6E62D7654E}" name="PivotTable2" cacheId="6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F12:AV13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Shop" fld="21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8B617-2858-4CD9-9502-55416485A495}" name="PivotTable1" cacheId="7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B9:AC14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77BE-C517-4FE9-A306-69B376FD50F6}" name="PivotTable2" cacheId="7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F9:AV10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Items count="1">
    <i/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Mehrwelt" fld="15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51026-1B9D-4718-AFE2-618980505BD8}" name="PivotTable1" cacheId="8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B9:AQ10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</pivotFields>
  <rowItems count="1">
    <i/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E-Mobilität/PV" fld="17" baseField="0" baseItem="0"/>
    <dataField name="Summe von E-Bike Verleih" fld="18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73898-2B29-4669-B440-89028A882A7A}" name="PivotTable2" cacheId="8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20:AA25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31325-5F3A-4634-B01C-F53EC9BFA895}" name="PivotTable1" cacheId="9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9:AA14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4A83B-6C5E-459C-AFAF-0B42392CCFAF}" name="PivotTable2" cacheId="9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8:AX9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Mehrwelt" fld="15" baseField="0" baseItem="0"/>
    <dataField name="Summe von E-Mobilität/PV" fld="17" baseField="0" baseItem="0"/>
    <dataField name="Summe von Umzugskartons" fld="19" baseField="0" baseItem="0"/>
    <dataField name="Summe von FZB" fld="20" baseField="0" baseItem="0"/>
    <dataField name="Summe von Shop" fld="21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DE462-C842-4D1D-831C-4CA4B363CD0D}" name="PivotTable1" cacheId="1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8:AA13" firstHeaderRow="1" firstDataRow="1" firstDataCol="1"/>
  <pivotFields count="24">
    <pivotField dataField="1" numFmtId="14"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D6891-51ED-4DFE-BF38-7F193FBF7501}" name="PivotTable2" cacheId="1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2:AW3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</pivotFields>
  <rowItems count="1">
    <i/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Mehrwelt" fld="15" baseField="0" baseItem="0"/>
    <dataField name="Summe von E-Mobilität/PV" fld="17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46BBF-BBB6-4E86-9F80-3686A8353287}" name="PivotTable2" cacheId="2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H2:AW3" firstHeaderRow="0" firstDataRow="1" firstDataCol="0"/>
  <pivotFields count="24">
    <pivotField numFmtId="14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</pivotFields>
  <rowItems count="1">
    <i/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me von Media allgemeine Beratung " fld="5" baseField="0" baseItem="0"/>
    <dataField name="Summe von Media Vertragsabschluss" fld="6" baseField="0" baseItem="0"/>
    <dataField name="Summe von Media Kündigung" fld="7" baseField="0" baseItem="0"/>
    <dataField name="Summe von Media Kundenverwaltung" fld="8" baseField="0" baseItem="0"/>
    <dataField name="Summe von Media Technik/HA" fld="9" baseField="0" baseItem="0"/>
    <dataField name="Summe von Energie allgemeine Beratung" fld="10" baseField="0" baseItem="0"/>
    <dataField name="Summe von Energie Vertragsabschluss" fld="11" baseField="0" baseItem="0"/>
    <dataField name="Summe von Energie Kündigung/Abmeldung" fld="12" baseField="0" baseItem="0"/>
    <dataField name="Summe von Energie/Kundenverwaltung" fld="13" baseField="0" baseItem="0"/>
    <dataField name="Summe von Energie Technik/HA" fld="14" baseField="0" baseItem="0"/>
    <dataField name="Summe von Mehrwelt" fld="15" baseField="0" baseItem="0"/>
    <dataField name="Summe von E-Mobilität/PV" fld="17" baseField="0" baseItem="0"/>
    <dataField name="Summe von Umzugskartons" fld="19" baseField="0" baseItem="0"/>
    <dataField name="Summe von FZB" fld="20" baseField="0" baseItem="0"/>
    <dataField name="Summe von Media Rechnungen FM" fld="22" baseField="0" baseItem="0"/>
    <dataField name="Summe von Energie Rechnungen FM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6B8F7-3CED-4CD3-92EE-7745C34DB2A8}" name="PivotTable1" cacheId="2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Z8:AA13" firstHeaderRow="1" firstDataRow="1" firstDataCol="1"/>
  <pivotFields count="24">
    <pivotField dataField="1" numFmtId="14" showAll="0">
      <items count="15">
        <item x="5"/>
        <item x="4"/>
        <item x="9"/>
        <item x="2"/>
        <item x="0"/>
        <item x="11"/>
        <item x="7"/>
        <item x="6"/>
        <item x="10"/>
        <item x="8"/>
        <item x="3"/>
        <item x="12"/>
        <item x="1"/>
        <item x="13"/>
        <item t="default"/>
      </items>
    </pivotField>
    <pivotField showAll="0">
      <items count="2">
        <item x="0"/>
        <item t="default"/>
      </items>
    </pivotField>
    <pivotField showAll="0">
      <items count="7">
        <item x="3"/>
        <item x="2"/>
        <item x="4"/>
        <item x="1"/>
        <item x="0"/>
        <item x="5"/>
        <item t="default"/>
      </items>
    </pivotField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nzahl von Dat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6F6A36-3455-4544-97FF-7B8BF596BB06}" name="Tabelle1" displayName="Tabelle1" ref="A1:X687" totalsRowShown="0" headerRowDxfId="305" tableBorderDxfId="304">
  <autoFilter ref="A1:X687" xr:uid="{BE6F6A36-3455-4544-97FF-7B8BF596BB06}"/>
  <sortState xmlns:xlrd2="http://schemas.microsoft.com/office/spreadsheetml/2017/richdata2" ref="A2:X687">
    <sortCondition ref="D1:D687"/>
  </sortState>
  <tableColumns count="24">
    <tableColumn id="1" xr3:uid="{39A2A412-4549-4221-8344-4A04A0DFAB61}" name="Datum" dataDxfId="303"/>
    <tableColumn id="2" xr3:uid="{803777BD-6CCF-4A03-8FEA-2C0587C06C1E}" name="Spalte2" dataDxfId="302">
      <calculatedColumnFormula>TEXT(Tabelle1[[#This Row],[Datum]],"MMM")</calculatedColumnFormula>
    </tableColumn>
    <tableColumn id="3" xr3:uid="{B6D70E29-60AA-4AEA-9E2B-78D541728048}" name="Spalte1" dataDxfId="301">
      <calculatedColumnFormula>TEXT(Tabelle1[[#This Row],[Datum]],"TTTT")</calculatedColumnFormula>
    </tableColumn>
    <tableColumn id="4" xr3:uid="{13E317E3-5D37-45D5-B38D-1734C9F1B7EE}" name="Uhrzeit" dataDxfId="300"/>
    <tableColumn id="5" xr3:uid="{C10DDAD6-FAF0-4BE5-929C-5F72EECA37D3}" name="Intervall"/>
    <tableColumn id="6" xr3:uid="{0A15B4D7-1082-478D-B9DE-8C0ED2CC86C2}" name="Media allgemeine Beratung " dataDxfId="299"/>
    <tableColumn id="7" xr3:uid="{B2A0A782-3028-42E6-A7CC-B1F60AC335D4}" name="Media Vertragsabschluss"/>
    <tableColumn id="8" xr3:uid="{7E1193CC-6E56-4F6C-BAF3-28FDBFBAB0CB}" name="Media Kündigung"/>
    <tableColumn id="9" xr3:uid="{B5C2DB88-004B-4086-8297-82C140944FEC}" name="Media Kundenverwaltung"/>
    <tableColumn id="10" xr3:uid="{130938F8-8A80-4CC9-AD2D-8026231E52B5}" name="Media Technik/HA"/>
    <tableColumn id="11" xr3:uid="{67DCA3B5-979B-4B91-89BF-3BDEB495B491}" name="Energie allgemeine Beratung"/>
    <tableColumn id="12" xr3:uid="{DD38DF95-D30B-45B8-99E1-AE4164414D59}" name="Energie Vertragsabschluss"/>
    <tableColumn id="13" xr3:uid="{ECB0D265-AFC2-46C0-8DA1-E5070F7A2247}" name="Energie Kündigung/Abmeldung" dataDxfId="298"/>
    <tableColumn id="14" xr3:uid="{222B04FF-CCD5-41D2-B96E-7140863879EE}" name="Energie/Kundenverwaltung"/>
    <tableColumn id="15" xr3:uid="{B2C7FA46-633F-4330-899C-AB9C7DF12F31}" name="Energie Technik/HA"/>
    <tableColumn id="16" xr3:uid="{C03D3AD3-1189-4D05-B7CC-2A246178490A}" name="Mehrwelt"/>
    <tableColumn id="17" xr3:uid="{148A48B8-1D4D-41F2-8CCA-2A1705F3C0F3}" name="Beschwerden"/>
    <tableColumn id="18" xr3:uid="{13A0A511-6CE3-4E76-9EAE-169238A064BF}" name="E-Mobilität/PV"/>
    <tableColumn id="19" xr3:uid="{DFE1397E-EF47-4EC5-BD00-72C75775CBE4}" name="E-Bike Verleih"/>
    <tableColumn id="20" xr3:uid="{E5B067B1-B6EE-418A-83D9-D267610A698C}" name="Umzugskartons"/>
    <tableColumn id="21" xr3:uid="{53E714A8-C17C-494F-A32D-52DC2828105A}" name="FZB"/>
    <tableColumn id="22" xr3:uid="{E56E18FC-E514-4189-86AF-9F1C9A99D3DF}" name="Shop"/>
    <tableColumn id="23" xr3:uid="{4878D860-E466-45FD-AF91-29B46039BF88}" name="Media Rechnungen FM"/>
    <tableColumn id="24" xr3:uid="{7F67C359-2802-40EA-B720-A426F99536EB}" name="Energie Rechnungen F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7ABA03-AC7E-4C0D-8733-6ED77887A14E}" name="Tabelle2" displayName="Tabelle2" ref="A1:X1517" totalsRowShown="0" headerRowDxfId="297" dataDxfId="296" tableBorderDxfId="295">
  <autoFilter ref="A1:X1517" xr:uid="{377ABA03-AC7E-4C0D-8733-6ED77887A14E}"/>
  <sortState xmlns:xlrd2="http://schemas.microsoft.com/office/spreadsheetml/2017/richdata2" ref="A2:X1517">
    <sortCondition ref="D1:D1517"/>
  </sortState>
  <tableColumns count="24">
    <tableColumn id="1" xr3:uid="{D108DB3C-7615-4774-A2C1-B02469687411}" name="Datum" dataDxfId="294"/>
    <tableColumn id="2" xr3:uid="{0A7B2F3D-6237-4E24-A930-F8D06FC42CAC}" name="Spalte2" dataDxfId="293">
      <calculatedColumnFormula>TEXT(Tabelle2[[#This Row],[Datum]],"MMM")</calculatedColumnFormula>
    </tableColumn>
    <tableColumn id="3" xr3:uid="{95EFB384-405C-410A-91EE-E9206EBFB848}" name="Spalte1" dataDxfId="292">
      <calculatedColumnFormula>TEXT(Tabelle2[[#This Row],[Datum]],"TTTT")</calculatedColumnFormula>
    </tableColumn>
    <tableColumn id="4" xr3:uid="{D3115AD3-B91E-45C8-8438-A0A462B9B01F}" name="Uhrzeit" dataDxfId="291"/>
    <tableColumn id="5" xr3:uid="{3DAF6A76-4EF2-4F09-88F2-7C99A7F71F58}" name="Intervall" dataDxfId="290"/>
    <tableColumn id="6" xr3:uid="{A2A63CCD-8F5A-4926-AE28-900C201E00FA}" name="Media allgemeine Beratung " dataDxfId="289"/>
    <tableColumn id="7" xr3:uid="{A79EDCE9-417E-47F9-B90B-90EB883E1DC8}" name="Media Vertragsabschluss" dataDxfId="288"/>
    <tableColumn id="8" xr3:uid="{BC32ACE0-1796-43C0-91C6-C746AB56B15B}" name="Media Kündigung" dataDxfId="287"/>
    <tableColumn id="9" xr3:uid="{85C0A0F2-B0F5-4491-AF47-534B479A8E65}" name="Media Kundenverwaltung" dataDxfId="286"/>
    <tableColumn id="10" xr3:uid="{7EEB9ED0-6245-4966-A0AB-D6F906D22AD6}" name="Media Technik/HA" dataDxfId="285"/>
    <tableColumn id="11" xr3:uid="{6585BC5A-CE06-48F4-8F70-30B462F96620}" name="Energie allgemeine Beratung" dataDxfId="284"/>
    <tableColumn id="12" xr3:uid="{3312F6F8-3891-47BC-9103-151E0952B85E}" name="Energie Vertragsabschluss" dataDxfId="283"/>
    <tableColumn id="13" xr3:uid="{0EBAC5F2-07E9-4B93-B6C6-7D3CF161D2B2}" name="Energie Kündigung/Abmeldung" dataDxfId="282"/>
    <tableColumn id="14" xr3:uid="{76708A13-BCC6-4EED-AEAF-46666211ADBF}" name="Energie/Kundenverwaltung" dataDxfId="281"/>
    <tableColumn id="15" xr3:uid="{07CAFB1D-30FD-46B5-B2B9-79CC7C5D0F11}" name="Energie Technik/HA" dataDxfId="280"/>
    <tableColumn id="16" xr3:uid="{1C2F038F-2FEF-4840-9F94-E1A58F19446E}" name="Mehrwelt" dataDxfId="279"/>
    <tableColumn id="17" xr3:uid="{4DF266EA-3B4B-4AD5-A8F4-4A6A64CCC9F8}" name="Beschwerden" dataDxfId="278"/>
    <tableColumn id="18" xr3:uid="{F1CD4F90-9687-4342-86A2-B9183E5726E2}" name="E-Mobilität/PV" dataDxfId="277"/>
    <tableColumn id="19" xr3:uid="{AF69294E-7303-47C0-9D84-1C1288F9CF07}" name="E-Bike Verleih" dataDxfId="276"/>
    <tableColumn id="20" xr3:uid="{7017F309-9AC2-4D6B-A725-E7F36934DDB2}" name="Umzugskartons" dataDxfId="275"/>
    <tableColumn id="21" xr3:uid="{9A367295-C5FA-4439-8B83-EC1330066F3A}" name="FZB" dataDxfId="274"/>
    <tableColumn id="22" xr3:uid="{D02D1902-9518-4AEC-9947-45C7B2102F3F}" name="Shop" dataDxfId="273"/>
    <tableColumn id="23" xr3:uid="{083624E1-9BFB-483F-813F-E8B89AC204EC}" name="Media Rechnungen FM" dataDxfId="272"/>
    <tableColumn id="24" xr3:uid="{5AFC13B9-BB34-4561-ABBD-46056C2FCBBB}" name="Energie Rechnungen FM" dataDxfId="27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A800B7-73C0-42B2-B2D3-D472714DA627}" name="Tabelle3" displayName="Tabelle3" ref="A1:X893" totalsRowShown="0" headerRowDxfId="270" dataDxfId="269" tableBorderDxfId="268">
  <autoFilter ref="A1:X893" xr:uid="{3FA800B7-73C0-42B2-B2D3-D472714DA627}"/>
  <sortState xmlns:xlrd2="http://schemas.microsoft.com/office/spreadsheetml/2017/richdata2" ref="A2:X893">
    <sortCondition ref="D1:D893"/>
  </sortState>
  <tableColumns count="24">
    <tableColumn id="1" xr3:uid="{09FBC649-6016-4E67-901B-4430DD171A57}" name="Datum" dataDxfId="267"/>
    <tableColumn id="2" xr3:uid="{C0DD76B9-236E-4014-BE80-966B5127AC5B}" name="Spalte2" dataDxfId="266">
      <calculatedColumnFormula>TEXT(Tabelle3[[#This Row],[Datum]],"MMM")</calculatedColumnFormula>
    </tableColumn>
    <tableColumn id="3" xr3:uid="{7D7368FE-DD98-497B-A897-DBD1A6CBE3ED}" name="Spalte1" dataDxfId="265">
      <calculatedColumnFormula>TEXT(Tabelle3[[#This Row],[Datum]],"TTTT")</calculatedColumnFormula>
    </tableColumn>
    <tableColumn id="4" xr3:uid="{BFCA5845-AD28-4531-B182-B32397F0011B}" name="Uhrzeit" dataDxfId="264"/>
    <tableColumn id="5" xr3:uid="{813B3609-FC30-4F9B-9D25-A26C19785588}" name="Intervall" dataDxfId="263"/>
    <tableColumn id="6" xr3:uid="{283B297E-A939-4973-98EC-B51EC9B4E169}" name="Media allgemeine Beratung " dataDxfId="262"/>
    <tableColumn id="7" xr3:uid="{781E1735-CA40-4E70-8474-32012D9F4EA1}" name="Media Vertragsabschluss" dataDxfId="261"/>
    <tableColumn id="8" xr3:uid="{04AF0C0D-8092-4FEE-B9F9-6E72CAD63738}" name="Media Kündigung" dataDxfId="260"/>
    <tableColumn id="9" xr3:uid="{45DCF455-B685-4565-A6ED-3DBF0315A60B}" name="Media Kundenverwaltung" dataDxfId="259"/>
    <tableColumn id="10" xr3:uid="{4EFEFFF9-517F-4F6E-839B-EF257E852AB8}" name="Media Technik/HA" dataDxfId="258"/>
    <tableColumn id="11" xr3:uid="{4720C3FB-F261-4172-BD9A-39B090FAA83A}" name="Energie allgemeine Beratung" dataDxfId="257"/>
    <tableColumn id="12" xr3:uid="{8A9E68E3-12FF-496E-BD73-EA10ED292E98}" name="Energie Vertragsabschluss" dataDxfId="256"/>
    <tableColumn id="13" xr3:uid="{8C221B02-FF9C-4CB7-9B93-A3AE035D114C}" name="Energie Kündigung/Abmeldung" dataDxfId="255"/>
    <tableColumn id="14" xr3:uid="{37D2E4C8-4EA1-467F-99AE-4E9BEA45C1EC}" name="Energie/Kundenverwaltung" dataDxfId="254"/>
    <tableColumn id="15" xr3:uid="{F944D63A-9C62-4A57-8423-E07D56B9A4C9}" name="Energie Technik/HA" dataDxfId="253"/>
    <tableColumn id="16" xr3:uid="{5A6342AE-B8E9-4E5D-AB09-587DB3724AF9}" name="Mehrwelt" dataDxfId="252"/>
    <tableColumn id="17" xr3:uid="{870AE21E-F9F1-4AD9-BDB2-CA6270541978}" name="Beschwerden" dataDxfId="251"/>
    <tableColumn id="18" xr3:uid="{B3F1D569-F39A-41DD-A511-ECB4E5E0C19C}" name="E-Mobilität/PV" dataDxfId="250"/>
    <tableColumn id="19" xr3:uid="{2AE32B6E-422A-4BB4-BA8F-9CE131B1D99C}" name="E-Bike Verleih" dataDxfId="249"/>
    <tableColumn id="20" xr3:uid="{CA0D4606-484C-476B-A56F-70C74B06B4D2}" name="Umzugskartons" dataDxfId="248"/>
    <tableColumn id="21" xr3:uid="{4CB2ED8E-5D51-490A-BE7C-77CBCAA9C5A5}" name="FZB" dataDxfId="247"/>
    <tableColumn id="22" xr3:uid="{9E5CC61D-8FBD-49A9-8368-D397F2E60EBB}" name="Shop" dataDxfId="246"/>
    <tableColumn id="23" xr3:uid="{40848DCD-4E72-48C8-9CFE-221D5975984E}" name="Media Rechnungen FM" dataDxfId="245"/>
    <tableColumn id="24" xr3:uid="{F4E66905-7CEA-427F-A298-1984FAB8E4F1}" name="Energie Rechnungen FM" dataDxfId="2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46AE1F6-8753-45E5-B79F-03EC57C56A9E}" name="Tabelle6" displayName="Tabelle6" ref="A1:X1236" totalsRowShown="0" headerRowDxfId="243" dataDxfId="242" tableBorderDxfId="241">
  <autoFilter ref="A1:X1236" xr:uid="{746AE1F6-8753-45E5-B79F-03EC57C56A9E}"/>
  <sortState xmlns:xlrd2="http://schemas.microsoft.com/office/spreadsheetml/2017/richdata2" ref="A2:X1236">
    <sortCondition ref="D1:D1236"/>
  </sortState>
  <tableColumns count="24">
    <tableColumn id="1" xr3:uid="{14E535A1-3365-4559-BA73-E1E60EBFFDEE}" name="Datum" dataDxfId="240"/>
    <tableColumn id="2" xr3:uid="{460F47D0-35F8-41D3-92E1-70FE3A45651A}" name="Spalte2" dataDxfId="239">
      <calculatedColumnFormula>TEXT(Tabelle6[[#This Row],[Datum]],"MMM")</calculatedColumnFormula>
    </tableColumn>
    <tableColumn id="3" xr3:uid="{EA22288A-994C-48F3-9FF8-A9713B13AEF7}" name="Spalte1" dataDxfId="238">
      <calculatedColumnFormula>TEXT(Tabelle6[[#This Row],[Datum]],"TTTT")</calculatedColumnFormula>
    </tableColumn>
    <tableColumn id="4" xr3:uid="{181CA00B-5E10-490B-9EC6-E8875A7ABE65}" name="Uhrzeit" dataDxfId="237"/>
    <tableColumn id="5" xr3:uid="{B72CF532-9950-40BA-92D6-D1543BF27C65}" name="Intervall" dataDxfId="236"/>
    <tableColumn id="6" xr3:uid="{55509CE9-B99C-4248-9555-ED3C7F62BD9B}" name="Media allgemeine Beratung " dataDxfId="235"/>
    <tableColumn id="7" xr3:uid="{35C7DDE0-ABD7-406F-8E46-90FFA33473E0}" name="Media Vertragsabschluss" dataDxfId="234"/>
    <tableColumn id="8" xr3:uid="{688A6351-D33F-4ACE-8B12-DB87BF355688}" name="Media Kündigung" dataDxfId="233"/>
    <tableColumn id="9" xr3:uid="{938342AB-1C48-47D7-8B35-ED25F747075F}" name="Media Kundenverwaltung" dataDxfId="232"/>
    <tableColumn id="10" xr3:uid="{15CE1F2F-065B-4BE2-887F-D7A64DE7C7D3}" name="Media Technik/HA" dataDxfId="231"/>
    <tableColumn id="11" xr3:uid="{B8F60E11-DB9B-454E-A068-234424220504}" name="Energie allgemeine Beratung" dataDxfId="230"/>
    <tableColumn id="12" xr3:uid="{1FE295DC-6302-4E72-91D1-057CE6BDE4C7}" name="Energie Vertragsabschluss" dataDxfId="229"/>
    <tableColumn id="13" xr3:uid="{5EAC8650-2629-4300-AE4E-7328749F0444}" name="Energie Kündigung/Abmeldung" dataDxfId="228"/>
    <tableColumn id="14" xr3:uid="{A150DD62-A76A-4125-A1AA-EED7C8ADBCCE}" name="Energie/Kundenverwaltung" dataDxfId="227"/>
    <tableColumn id="15" xr3:uid="{E0C6B2A9-8653-4067-A9E8-1B97DD96751B}" name="Energie Technik/HA" dataDxfId="226"/>
    <tableColumn id="16" xr3:uid="{1287FA85-681A-4ED3-A79A-21F8CC7992E6}" name="Mehrwelt" dataDxfId="225"/>
    <tableColumn id="17" xr3:uid="{5DDC79BC-2CDD-49D7-8473-2AA525BE1489}" name="Beschwerden" dataDxfId="224"/>
    <tableColumn id="18" xr3:uid="{353CC320-580A-4AB7-AC1E-D03291AC312E}" name="E-Mobilität/PV" dataDxfId="223"/>
    <tableColumn id="19" xr3:uid="{BB0A6195-E568-4776-88A8-19BA85975C1E}" name="E-Bike Verleih" dataDxfId="222"/>
    <tableColumn id="20" xr3:uid="{9B0C9C69-8800-4D23-8F1C-57BB81F213D3}" name="Umzugskartons" dataDxfId="221"/>
    <tableColumn id="21" xr3:uid="{0DA4F252-7090-48BB-A9B5-FFA2B2FF552A}" name="FZB" dataDxfId="220"/>
    <tableColumn id="22" xr3:uid="{D2367CC6-AEC5-4FC6-99AF-A595D16F175F}" name="Shop" dataDxfId="219"/>
    <tableColumn id="23" xr3:uid="{DFADF3DB-5493-4803-8257-6DC9EB9AA70B}" name="Media Rechnungen FM" dataDxfId="218"/>
    <tableColumn id="24" xr3:uid="{2DE269DD-2F09-4597-A4ED-6A5BC60477F6}" name="Energie Rechnungen FM" dataDxfId="2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B3CE90-F088-4400-89B6-E48867C75238}" name="Tabelle4" displayName="Tabelle4" ref="A1:X1079" totalsRowShown="0" headerRowDxfId="216" dataDxfId="215" tableBorderDxfId="214">
  <autoFilter ref="A1:X1079" xr:uid="{06B3CE90-F088-4400-89B6-E48867C75238}">
    <filterColumn colId="4">
      <filters>
        <filter val="09:30 bis 12:30"/>
      </filters>
    </filterColumn>
  </autoFilter>
  <sortState xmlns:xlrd2="http://schemas.microsoft.com/office/spreadsheetml/2017/richdata2" ref="A2:X1079">
    <sortCondition ref="D1:D1079"/>
  </sortState>
  <tableColumns count="24">
    <tableColumn id="1" xr3:uid="{4330E7DF-8E99-4F75-BCF4-CA591D59CB07}" name="Datum" dataDxfId="213"/>
    <tableColumn id="2" xr3:uid="{81368B57-C21A-495D-9041-20DD6A01D281}" name="Spalte2" dataDxfId="212">
      <calculatedColumnFormula>TEXT(Tabelle4[[#This Row],[Datum]],"MMM")</calculatedColumnFormula>
    </tableColumn>
    <tableColumn id="3" xr3:uid="{C2668465-53C6-40D6-ACDE-0BDDE434D05C}" name="Spalte1" dataDxfId="211">
      <calculatedColumnFormula>TEXT(Tabelle4[[#This Row],[Datum]],"TTTT")</calculatedColumnFormula>
    </tableColumn>
    <tableColumn id="4" xr3:uid="{F7DB7C26-554B-43C5-95D6-61DF3CBF237B}" name="Uhrzeit" dataDxfId="210"/>
    <tableColumn id="5" xr3:uid="{B2EFBDFF-9911-4A18-AACE-1670E9006B0E}" name="Intervall" dataDxfId="209"/>
    <tableColumn id="6" xr3:uid="{AD345580-EDA5-487A-B12C-DD93C8A85B56}" name="Media allgemeine Beratung " dataDxfId="208"/>
    <tableColumn id="7" xr3:uid="{B7F67AD9-C905-4182-A591-D3589514E3EE}" name="Media Vertragsabschluss" dataDxfId="207"/>
    <tableColumn id="8" xr3:uid="{B97CEA33-F1DE-4920-A11B-51E3966C2817}" name="Media Kündigung" dataDxfId="206"/>
    <tableColumn id="9" xr3:uid="{E1B749F3-160E-41DE-9F9B-AFB4C2742F1D}" name="Media Kundenverwaltung" dataDxfId="205"/>
    <tableColumn id="10" xr3:uid="{3FB882CC-D85B-43FC-AC88-18D49BE10125}" name="Media Technik/HA" dataDxfId="204"/>
    <tableColumn id="11" xr3:uid="{7EDFC193-84DC-4084-A636-E14E4B0F99EE}" name="Energie allgemeine Beratung" dataDxfId="203"/>
    <tableColumn id="12" xr3:uid="{66D5AAE0-CCC6-4180-8BC3-EAE3D42CA135}" name="Energie Vertragsabschluss" dataDxfId="202"/>
    <tableColumn id="13" xr3:uid="{7802BB28-9130-4D68-8A2C-5E9066138CCB}" name="Energie Kündigung/Abmeldung" dataDxfId="201"/>
    <tableColumn id="14" xr3:uid="{B3D74732-38E8-4DE0-A351-6DF98001C831}" name="Energie/Kundenverwaltung" dataDxfId="200"/>
    <tableColumn id="15" xr3:uid="{E7B9BC5A-4029-4473-B61F-5BB17DBBF177}" name="Energie Technik/HA" dataDxfId="199"/>
    <tableColumn id="16" xr3:uid="{524E5C0F-4E40-466C-9EB7-503B7F446455}" name="Mehrwelt" dataDxfId="198"/>
    <tableColumn id="17" xr3:uid="{2F5BDF53-A2C1-44F1-B226-8EE66A4917BD}" name="Beschwerden" dataDxfId="197"/>
    <tableColumn id="18" xr3:uid="{68122042-C65F-431C-923F-901D15BCFB4B}" name="E-Mobilität/PV" dataDxfId="196"/>
    <tableColumn id="19" xr3:uid="{E1CA4062-715E-4FD0-9343-45D6453013DB}" name="E-Bike Verleih" dataDxfId="195"/>
    <tableColumn id="20" xr3:uid="{0303F440-B488-472B-91BB-EB67465C8300}" name="Umzugskartons" dataDxfId="194"/>
    <tableColumn id="21" xr3:uid="{84AEB7BD-144F-49E5-9A49-61D096B51A57}" name="FZB" dataDxfId="193"/>
    <tableColumn id="22" xr3:uid="{65B7A8B1-1442-4718-B8EF-F318F6474164}" name="Shop" dataDxfId="192"/>
    <tableColumn id="23" xr3:uid="{CAAD501D-1F52-48EC-A431-B3416D5D03F9}" name="Media Rechnungen FM" dataDxfId="191"/>
    <tableColumn id="24" xr3:uid="{CFCF8FA3-841D-4835-A7DE-84F0BCDB1AD1}" name="Energie Rechnungen FM" dataDxfId="19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29A2EE6-FE6A-41AB-9F70-EE1CE805805D}" name="Tabelle7" displayName="Tabelle7" ref="A1:X882" totalsRowShown="0" headerRowDxfId="189" dataDxfId="188" tableBorderDxfId="187">
  <autoFilter ref="A1:X882" xr:uid="{C29A2EE6-FE6A-41AB-9F70-EE1CE805805D}"/>
  <sortState xmlns:xlrd2="http://schemas.microsoft.com/office/spreadsheetml/2017/richdata2" ref="A2:X882">
    <sortCondition descending="1" ref="C1:C882"/>
  </sortState>
  <tableColumns count="24">
    <tableColumn id="1" xr3:uid="{EA252CA7-7B25-4145-B876-E603E126684E}" name="Datum" dataDxfId="186"/>
    <tableColumn id="2" xr3:uid="{9D5D2F80-FE50-4D6B-A4A8-4F4515CD0B78}" name="Spalte2" dataDxfId="185">
      <calculatedColumnFormula>TEXT(Tabelle7[[#This Row],[Datum]],"MMM")</calculatedColumnFormula>
    </tableColumn>
    <tableColumn id="3" xr3:uid="{AD4F9848-DDC3-499D-8C71-3AD1487867FF}" name="Spalte1" dataDxfId="184">
      <calculatedColumnFormula>TEXT(Tabelle7[[#This Row],[Datum]],"TTTT")</calculatedColumnFormula>
    </tableColumn>
    <tableColumn id="4" xr3:uid="{219F1B33-B6D4-481E-894B-D79BA282BF19}" name="Uhrzeit" dataDxfId="183"/>
    <tableColumn id="5" xr3:uid="{4F0224F7-1D04-43D8-A5A1-29D695F3D79F}" name="Intervall" dataDxfId="182"/>
    <tableColumn id="6" xr3:uid="{7092E4A0-8DD1-4701-B046-2ADDA828B7CD}" name="Media allgemeine Beratung " dataDxfId="181"/>
    <tableColumn id="7" xr3:uid="{620F0A8A-4087-4F7C-9E3E-8D49CD091795}" name="Media Vertragsabschluss" dataDxfId="180"/>
    <tableColumn id="8" xr3:uid="{E2F6EEA9-CE5C-48FF-BDB5-AC9C77A0C88E}" name="Media Kündigung" dataDxfId="179"/>
    <tableColumn id="9" xr3:uid="{DE0A24BA-7D0F-4F02-9F0C-FE976264F861}" name="Media Kundenverwaltung" dataDxfId="178"/>
    <tableColumn id="10" xr3:uid="{ADC751B4-F610-481D-88FD-C5BAFA16F2B4}" name="Media Technik/HA" dataDxfId="177"/>
    <tableColumn id="11" xr3:uid="{07BE6634-2BD1-4063-B4FC-8F9B6E4ED26A}" name="Energie allgemeine Beratung" dataDxfId="176"/>
    <tableColumn id="12" xr3:uid="{D5C42CE9-0C34-423C-8A47-F8B09331C169}" name="Energie Vertragsabschluss" dataDxfId="175"/>
    <tableColumn id="13" xr3:uid="{367D9F9F-3BD9-49B4-BEC0-929F49A59CA5}" name="Energie Kündigung/Abmeldung" dataDxfId="174"/>
    <tableColumn id="14" xr3:uid="{89E4E18C-D0AA-4208-9463-4368EEA2D644}" name="Energie/Kundenverwaltung" dataDxfId="173"/>
    <tableColumn id="15" xr3:uid="{D110CB02-69E4-4A38-8E26-57732D906437}" name="Energie Technik/HA" dataDxfId="172"/>
    <tableColumn id="16" xr3:uid="{04D2906A-B425-45DD-A406-14299C4A77F6}" name="Mehrwelt" dataDxfId="171"/>
    <tableColumn id="17" xr3:uid="{672EBBE7-DFFA-48FF-A6B4-6D0E4C08EEA8}" name="Beschwerden" dataDxfId="170"/>
    <tableColumn id="18" xr3:uid="{D58D38F4-AB33-44A8-A7F1-553715016985}" name="E-Mobilität/PV" dataDxfId="169"/>
    <tableColumn id="19" xr3:uid="{BD7FE56E-A8BA-4FF9-9E6E-384FFFE4C43F}" name="E-Bike Verleih" dataDxfId="168"/>
    <tableColumn id="20" xr3:uid="{35DFF2E3-22ED-4982-AE23-24A9A79BB153}" name="Umzugskartons" dataDxfId="167"/>
    <tableColumn id="21" xr3:uid="{EAE0E170-9579-47A7-B59C-1C151B4001A2}" name="FZB" dataDxfId="166"/>
    <tableColumn id="22" xr3:uid="{D26CB132-2BD9-4FB6-93A4-94EBC2EB3A3B}" name="Shop" dataDxfId="165"/>
    <tableColumn id="23" xr3:uid="{85529A73-38CD-4D00-B791-192EA2A89FE5}" name="Media Rechnungen FM" dataDxfId="164"/>
    <tableColumn id="24" xr3:uid="{DFE8410B-1DBF-4B30-B3C6-AA01DFC01469}" name="Energie Rechnungen FM" dataDxfId="16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89BC93-8481-490A-ABE2-4E79656F3DC2}" name="Tabelle5" displayName="Tabelle5" ref="A1:X775" totalsRowShown="0" headerRowDxfId="162" dataDxfId="161" tableBorderDxfId="160">
  <autoFilter ref="A1:X775" xr:uid="{AE89BC93-8481-490A-ABE2-4E79656F3DC2}"/>
  <sortState xmlns:xlrd2="http://schemas.microsoft.com/office/spreadsheetml/2017/richdata2" ref="A2:X775">
    <sortCondition ref="E1:E775"/>
  </sortState>
  <tableColumns count="24">
    <tableColumn id="1" xr3:uid="{6C106DC3-36A5-485B-9CDA-5B46BBF7D875}" name="Datum" dataDxfId="159"/>
    <tableColumn id="2" xr3:uid="{FDE5186C-FC92-4ACD-8469-55A26D41D00B}" name="Spalte2" dataDxfId="158">
      <calculatedColumnFormula>TEXT(Tabelle5[[#This Row],[Datum]],"MMM")</calculatedColumnFormula>
    </tableColumn>
    <tableColumn id="3" xr3:uid="{A8F265E1-279E-4F8E-B778-5F1DD63BF319}" name="Spalte1" dataDxfId="157">
      <calculatedColumnFormula>TEXT(Tabelle5[[#This Row],[Datum]],"TTTT")</calculatedColumnFormula>
    </tableColumn>
    <tableColumn id="4" xr3:uid="{1DEEFC50-370E-4912-B17E-3251E6044879}" name="Uhrzeit" dataDxfId="156"/>
    <tableColumn id="5" xr3:uid="{2D3F751D-82D9-43C5-B071-2FC8C199A2C9}" name="Intervall" dataDxfId="155"/>
    <tableColumn id="6" xr3:uid="{EDEB9D1E-CF69-4F32-AB35-C376D9E22AC8}" name="Media allgemeine Beratung " dataDxfId="154"/>
    <tableColumn id="7" xr3:uid="{33EA555B-BE32-47B0-AFC4-7E46A3C28C9E}" name="Media Vertragsabschluss" dataDxfId="153"/>
    <tableColumn id="8" xr3:uid="{8CCB55AD-036C-4973-8E3C-55C7471EA4FF}" name="Media Kündigung" dataDxfId="152"/>
    <tableColumn id="9" xr3:uid="{1FCE2B25-6EA1-44FF-8650-A44ABB467FFF}" name="Media Kundenverwaltung" dataDxfId="151"/>
    <tableColumn id="10" xr3:uid="{F0EC91DC-EA53-4F75-8D9D-EB58711302A2}" name="Media Technik/HA" dataDxfId="150"/>
    <tableColumn id="11" xr3:uid="{E379D071-B652-4777-8B39-227539BC99B5}" name="Energie allgemeine Beratung" dataDxfId="149"/>
    <tableColumn id="12" xr3:uid="{AF7BD692-4A1A-4BB2-A79C-D8ADC6C57A5C}" name="Energie Vertragsabschluss" dataDxfId="148"/>
    <tableColumn id="13" xr3:uid="{F2A0FB65-81B6-4EB2-B9B2-A437627E7EA1}" name="Energie Kündigung/Abmeldung" dataDxfId="147"/>
    <tableColumn id="14" xr3:uid="{F84B1220-9015-43EE-B4D5-138FA563DD01}" name="Energie/Kundenverwaltung" dataDxfId="146"/>
    <tableColumn id="15" xr3:uid="{35F79135-D645-4AEB-90E8-A0E4362619FE}" name="Energie Technik/HA" dataDxfId="145"/>
    <tableColumn id="16" xr3:uid="{0353D16C-2311-47CC-8456-5E8D1CA836DA}" name="Mehrwelt" dataDxfId="144"/>
    <tableColumn id="17" xr3:uid="{C5E5C762-A5E8-4C8C-898A-190695157241}" name="Beschwerden" dataDxfId="143"/>
    <tableColumn id="18" xr3:uid="{DD336D4A-1247-48C4-9245-99BC000C0AA6}" name="E-Mobilität/PV" dataDxfId="142"/>
    <tableColumn id="19" xr3:uid="{150C19A5-1F7A-464A-9D69-1516B6139F00}" name="E-Bike Verleih" dataDxfId="141"/>
    <tableColumn id="20" xr3:uid="{C4379D39-1399-4B73-A7C3-F902BECB1D34}" name="Umzugskartons" dataDxfId="140"/>
    <tableColumn id="21" xr3:uid="{33E26790-C625-4C0A-A8EF-8ACF285FEE2F}" name="FZB" dataDxfId="139"/>
    <tableColumn id="22" xr3:uid="{DF94CD14-48A9-45D4-B43F-648A1AF959A9}" name="Shop" dataDxfId="138"/>
    <tableColumn id="23" xr3:uid="{803529CD-F759-4489-BD16-FEA1239407BF}" name="Media Rechnungen FM" dataDxfId="137"/>
    <tableColumn id="24" xr3:uid="{66F5630D-858F-4617-A9AD-6C864C02BCF8}" name="Energie Rechnungen FM" dataDxfId="1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E9BD19-2FFF-4A90-BE23-5AE275A72A82}" name="Tabelle8" displayName="Tabelle8" ref="A1:X767" totalsRowShown="0" headerRowDxfId="135" dataDxfId="134" tableBorderDxfId="133">
  <autoFilter ref="A1:X767" xr:uid="{57E9BD19-2FFF-4A90-BE23-5AE275A72A82}"/>
  <sortState xmlns:xlrd2="http://schemas.microsoft.com/office/spreadsheetml/2017/richdata2" ref="A2:X767">
    <sortCondition ref="C1:C767"/>
  </sortState>
  <tableColumns count="24">
    <tableColumn id="1" xr3:uid="{D6398456-15B1-42DA-805F-A6F78835D728}" name="Datum" dataDxfId="132"/>
    <tableColumn id="2" xr3:uid="{DD35CCD3-40BF-4B84-9195-1B594C300CEC}" name="Spalte2" dataDxfId="131">
      <calculatedColumnFormula>TEXT(Tabelle8[[#This Row],[Datum]],"MMM")</calculatedColumnFormula>
    </tableColumn>
    <tableColumn id="3" xr3:uid="{B6554AC5-4004-47A0-A3E3-8B4D40FD488B}" name="Spalte1" dataDxfId="130">
      <calculatedColumnFormula>TEXT(Tabelle8[[#This Row],[Datum]],"TTTT")</calculatedColumnFormula>
    </tableColumn>
    <tableColumn id="4" xr3:uid="{F78EC860-C41D-41C8-B848-4F5EA580158D}" name="Uhrzeit" dataDxfId="129"/>
    <tableColumn id="5" xr3:uid="{D2F9E6DE-6713-4999-83E3-36903AA8C5BD}" name="Intervall" dataDxfId="128"/>
    <tableColumn id="6" xr3:uid="{60083367-8EA0-4980-8186-6FEED3AD2D2F}" name="Media allgemeine Beratung " dataDxfId="127"/>
    <tableColumn id="7" xr3:uid="{C81DF1A4-E4D0-405A-9011-51E0492C9EC3}" name="Media Vertragsabschluss" dataDxfId="126"/>
    <tableColumn id="8" xr3:uid="{DA727C1E-7A31-42A9-8335-A7575548224B}" name="Media Kündigung" dataDxfId="125"/>
    <tableColumn id="9" xr3:uid="{43A8877A-DB10-4ADB-A7D5-4AB4C7D5F111}" name="Media Kundenverwaltung" dataDxfId="124"/>
    <tableColumn id="10" xr3:uid="{25CF98CA-D8A5-4736-9F61-547D7E083DF4}" name="Media Technik/HA" dataDxfId="123"/>
    <tableColumn id="11" xr3:uid="{96EEB0BB-03C6-4B94-A752-0D89C7CAA47F}" name="Energie allgemeine Beratung" dataDxfId="122"/>
    <tableColumn id="12" xr3:uid="{5A4BD542-87A4-4199-8B9B-BB1DBC45B9EA}" name="Energie Vertragsabschluss" dataDxfId="121"/>
    <tableColumn id="13" xr3:uid="{959BD13B-8052-41AE-9C6D-77D89F9CD03A}" name="Energie Kündigung/Abmeldung" dataDxfId="120"/>
    <tableColumn id="14" xr3:uid="{D347B1D4-568F-4E00-9787-87E2C7E6DEE4}" name="Energie/Kundenverwaltung" dataDxfId="119"/>
    <tableColumn id="15" xr3:uid="{C3EC84F1-9B96-4FDD-9335-A40E5757AE21}" name="Energie Technik/HA" dataDxfId="118"/>
    <tableColumn id="16" xr3:uid="{85F08472-679C-4016-867C-255CA3A0BB51}" name="Mehrwelt" dataDxfId="117"/>
    <tableColumn id="17" xr3:uid="{51DC4027-7D29-43E1-8603-7AF0464945E8}" name="Beschwerden" dataDxfId="116"/>
    <tableColumn id="18" xr3:uid="{3E7F4371-D79C-480C-B7B0-D943078D9B89}" name="E-Mobilität/PV" dataDxfId="115"/>
    <tableColumn id="19" xr3:uid="{9E3F0C32-91DA-4E58-A728-87AE7DB04BC8}" name="E-Bike Verleih" dataDxfId="114"/>
    <tableColumn id="20" xr3:uid="{557189DE-5A15-4922-9BA7-D0EE0836C0EB}" name="Umzugskartons" dataDxfId="113"/>
    <tableColumn id="21" xr3:uid="{BD755FCD-5954-4FAC-8DC1-6797A89DAA77}" name="FZB" dataDxfId="112"/>
    <tableColumn id="22" xr3:uid="{653C253E-24EC-472C-8A2C-71F32F3B7515}" name="Shop" dataDxfId="111"/>
    <tableColumn id="23" xr3:uid="{F4458020-111C-45B4-862C-1642B896913C}" name="Media Rechnungen FM" dataDxfId="110"/>
    <tableColumn id="24" xr3:uid="{9BB0155F-8123-4838-8F64-0131A558166A}" name="Energie Rechnungen FM" dataDxfId="10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2379409-A812-4FAE-BA03-17E256A1B9AF}" name="Tabelle10" displayName="Tabelle10" ref="A1:X800" totalsRowShown="0" headerRowDxfId="108" dataDxfId="107" tableBorderDxfId="106">
  <autoFilter ref="A1:X800" xr:uid="{E2379409-A812-4FAE-BA03-17E256A1B9AF}"/>
  <sortState xmlns:xlrd2="http://schemas.microsoft.com/office/spreadsheetml/2017/richdata2" ref="A2:X800">
    <sortCondition ref="D1:D800"/>
  </sortState>
  <tableColumns count="24">
    <tableColumn id="1" xr3:uid="{78E45E2C-0CAF-4643-B124-CE67795AA2A9}" name="Datum" dataDxfId="105"/>
    <tableColumn id="2" xr3:uid="{F4A3F620-5DBE-4A44-AF00-26ED7BAE2CE0}" name="Spalte2" dataDxfId="104">
      <calculatedColumnFormula>TEXT(Tabelle10[[#This Row],[Datum]],"MMM")</calculatedColumnFormula>
    </tableColumn>
    <tableColumn id="3" xr3:uid="{F5C92313-4BF1-447F-9007-6E37F79F9EA8}" name="Spalte1" dataDxfId="103">
      <calculatedColumnFormula>TEXT(Tabelle10[[#This Row],[Datum]],"TTTT")</calculatedColumnFormula>
    </tableColumn>
    <tableColumn id="4" xr3:uid="{540814BD-82B3-4558-BEB2-7479C8DADDDD}" name="Uhrzeit" dataDxfId="102"/>
    <tableColumn id="5" xr3:uid="{16DF527F-7B60-4291-90E8-D1C16C010536}" name="Intervall" dataDxfId="101"/>
    <tableColumn id="6" xr3:uid="{F2C787B3-1C62-456D-A27C-F11FE8CB6BBF}" name="Media allgemeine Beratung " dataDxfId="100"/>
    <tableColumn id="7" xr3:uid="{2F0426CE-BCCC-4C9C-8247-38F34C4F6ECB}" name="Media Vertragsabschluss" dataDxfId="99"/>
    <tableColumn id="8" xr3:uid="{2C111E56-E089-4F84-8A29-9A663F4A6D93}" name="Media Kündigung" dataDxfId="98"/>
    <tableColumn id="9" xr3:uid="{E485BFD0-9C86-4889-B8A3-7B09AC0638FE}" name="Media Kundenverwaltung" dataDxfId="97"/>
    <tableColumn id="10" xr3:uid="{594D6BD9-4746-47E7-81A4-712AE37CE200}" name="Media Technik/HA" dataDxfId="96"/>
    <tableColumn id="11" xr3:uid="{39D18B1E-7AA5-432B-AC13-5167D72316FA}" name="Energie allgemeine Beratung" dataDxfId="95"/>
    <tableColumn id="12" xr3:uid="{5CDA0583-0694-445B-A8B6-0379174A3DE9}" name="Energie Vertragsabschluss" dataDxfId="94"/>
    <tableColumn id="13" xr3:uid="{E9CC0DCD-CA02-48AB-84BB-6B7F6FBCF261}" name="Energie Kündigung/Abmeldung" dataDxfId="93"/>
    <tableColumn id="14" xr3:uid="{E01881B1-81CB-4BAD-92EB-85C8AD3EECDF}" name="Energie/Kundenverwaltung" dataDxfId="92"/>
    <tableColumn id="15" xr3:uid="{EC64B5E6-3160-4203-9C16-6A55B52E310B}" name="Energie Technik/HA" dataDxfId="91"/>
    <tableColumn id="16" xr3:uid="{EAEAC89C-E5A8-4F4F-A1DF-5ABA2F4FA52F}" name="Mehrwelt" dataDxfId="90"/>
    <tableColumn id="17" xr3:uid="{30E9AB5C-B2E1-461B-ACB6-282A1E7A54C0}" name="Beschwerden" dataDxfId="89"/>
    <tableColumn id="18" xr3:uid="{F6067B74-DE03-4846-B67C-3F86E8005209}" name="E-Mobilität/PV" dataDxfId="88"/>
    <tableColumn id="19" xr3:uid="{D2E83B8E-2733-4951-A972-6C016C4FDF9A}" name="E-Bike Verleih" dataDxfId="87"/>
    <tableColumn id="20" xr3:uid="{07AC51F5-157C-4798-A20E-AA9204EBBD86}" name="Umzugskartons" dataDxfId="86"/>
    <tableColumn id="21" xr3:uid="{CD081C09-1136-41EE-A2D2-27D4293AB970}" name="FZB" dataDxfId="85"/>
    <tableColumn id="22" xr3:uid="{3217A924-CE7E-4DFE-9596-EC63FB759298}" name="Shop" dataDxfId="84"/>
    <tableColumn id="23" xr3:uid="{C35BE479-0604-47E5-A19F-32FAE7AE55AF}" name="Media Rechnungen FM" dataDxfId="83"/>
    <tableColumn id="24" xr3:uid="{49892FCF-03BF-429D-8ED0-244C0246EE32}" name="Energie Rechnungen FM" dataDxfId="8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219CC59-743A-462E-B656-1D9E4EF99F94}" name="Tabelle9" displayName="Tabelle9" ref="A1:X735" totalsRowShown="0" headerRowDxfId="81" dataDxfId="80" tableBorderDxfId="79">
  <autoFilter ref="A1:X735" xr:uid="{D219CC59-743A-462E-B656-1D9E4EF99F94}"/>
  <sortState xmlns:xlrd2="http://schemas.microsoft.com/office/spreadsheetml/2017/richdata2" ref="A2:X735">
    <sortCondition ref="D1:D735"/>
  </sortState>
  <tableColumns count="24">
    <tableColumn id="1" xr3:uid="{9676441D-459B-4DB9-A742-BE9C174E68D0}" name="Datum" dataDxfId="78"/>
    <tableColumn id="2" xr3:uid="{1A3E2C48-3229-4CAB-BF39-2D0E2A677A24}" name="Spalte2" dataDxfId="77">
      <calculatedColumnFormula>TEXT(Tabelle9[[#This Row],[Datum]],"MMM")</calculatedColumnFormula>
    </tableColumn>
    <tableColumn id="3" xr3:uid="{0BB48A30-D1F6-43E9-80EB-8C2D37B2067D}" name="Spalte1" dataDxfId="76">
      <calculatedColumnFormula>TEXT(Tabelle9[[#This Row],[Datum]],"TTTT")</calculatedColumnFormula>
    </tableColumn>
    <tableColumn id="4" xr3:uid="{77028616-27EF-4021-AC84-01848F8C5A1C}" name="Uhrzeit" dataDxfId="75"/>
    <tableColumn id="5" xr3:uid="{B354D888-551C-4B15-98F1-8D2C8D1FCD83}" name="Intervall" dataDxfId="74"/>
    <tableColumn id="6" xr3:uid="{13190B88-0EFA-4A30-822F-597EF0773B0A}" name="Media allgemeine Beratung " dataDxfId="73"/>
    <tableColumn id="7" xr3:uid="{B8F6BE80-1856-461A-AFDC-F53446B11415}" name="Media Vertragsabschluss" dataDxfId="72"/>
    <tableColumn id="8" xr3:uid="{57FA0053-E781-4F06-B40A-D0497B6BDB5F}" name="Media Kündigung" dataDxfId="71"/>
    <tableColumn id="9" xr3:uid="{AB22C28F-3C6C-4E42-BEDC-0D8CB1AC4073}" name="Media Kundenverwaltung" dataDxfId="70"/>
    <tableColumn id="10" xr3:uid="{58EF932B-C391-4B8D-9E9C-6D53C5B111FF}" name="Media Technik/HA" dataDxfId="69"/>
    <tableColumn id="11" xr3:uid="{9BA8C5D5-6236-4CC2-94D6-43410F7F197D}" name="Energie allgemeine Beratung" dataDxfId="68"/>
    <tableColumn id="12" xr3:uid="{B4C3559F-D4C8-487F-AAEA-99D441455523}" name="Energie Vertragsabschluss" dataDxfId="67"/>
    <tableColumn id="13" xr3:uid="{39C4BFD3-B344-4C8A-89C3-8BE87C74A195}" name="Energie Kündigung/Abmeldung" dataDxfId="66"/>
    <tableColumn id="14" xr3:uid="{6C01FDFF-6AC9-43A0-818D-8F6F723AB96F}" name="Energie/Kundenverwaltung" dataDxfId="65"/>
    <tableColumn id="15" xr3:uid="{BA623199-F4AE-4EAD-98B2-CE33870CC466}" name="Energie Technik/HA" dataDxfId="64"/>
    <tableColumn id="16" xr3:uid="{2EBAE5C7-06DE-4540-B9A5-1D266F20A133}" name="Mehrwelt" dataDxfId="63"/>
    <tableColumn id="17" xr3:uid="{BBA5F273-A7D8-4632-8D7D-DD8128DE8DCB}" name="Beschwerden" dataDxfId="62"/>
    <tableColumn id="18" xr3:uid="{D8E96F54-08A5-4736-AB80-F8A2B55E7E0A}" name="E-Mobilität/PV" dataDxfId="61"/>
    <tableColumn id="19" xr3:uid="{2116D63B-C6BC-4B20-A883-A22B9C7B5A4B}" name="E-Bike Verleih" dataDxfId="60"/>
    <tableColumn id="20" xr3:uid="{73ADC2C3-ADC2-41D4-A9B3-03A3E16D3ECA}" name="Umzugskartons" dataDxfId="59"/>
    <tableColumn id="21" xr3:uid="{E3D6B86F-2FEC-486A-8390-D41210B5ED7E}" name="FZB" dataDxfId="58"/>
    <tableColumn id="22" xr3:uid="{155F2439-77D9-4A51-902C-42C6D91C4931}" name="Shop" dataDxfId="57"/>
    <tableColumn id="23" xr3:uid="{57680EA3-3058-4D88-B8E1-B86C745136AE}" name="Media Rechnungen FM" dataDxfId="56"/>
    <tableColumn id="24" xr3:uid="{F35ACD22-C574-4437-B863-541A04E302C1}" name="Energie Rechnungen FM" dataDxfId="5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7B53DE0-FCA7-47E2-9922-6D9ED30044DC}" name="Tabelle11" displayName="Tabelle11" ref="A1:X1081" totalsRowShown="0" headerRowDxfId="54" dataDxfId="53" tableBorderDxfId="52">
  <autoFilter ref="A1:X1081" xr:uid="{97B53DE0-FCA7-47E2-9922-6D9ED30044DC}"/>
  <sortState xmlns:xlrd2="http://schemas.microsoft.com/office/spreadsheetml/2017/richdata2" ref="A2:X1081">
    <sortCondition ref="D1:D1081"/>
  </sortState>
  <tableColumns count="24">
    <tableColumn id="1" xr3:uid="{B1EDEA1E-A9FB-4756-93F0-7B23A634E678}" name="Datum" dataDxfId="51"/>
    <tableColumn id="2" xr3:uid="{D1550273-E5B9-49A0-AB9D-DC056B1C418A}" name="Spalte2" dataDxfId="50">
      <calculatedColumnFormula>TEXT(Tabelle11[[#This Row],[Datum]],"MMM")</calculatedColumnFormula>
    </tableColumn>
    <tableColumn id="3" xr3:uid="{97FEAB69-883C-4D1F-9639-BD174791959D}" name="Spalte1" dataDxfId="49">
      <calculatedColumnFormula>TEXT(Tabelle11[[#This Row],[Datum]],"TTTT")</calculatedColumnFormula>
    </tableColumn>
    <tableColumn id="4" xr3:uid="{1D33AC30-C0ED-45F8-B665-1DD94505F4F8}" name="Uhrzeit" dataDxfId="48"/>
    <tableColumn id="5" xr3:uid="{51ED804E-9A92-4D64-9A4F-11D0A2792DA5}" name="Intervall" dataDxfId="47"/>
    <tableColumn id="6" xr3:uid="{B2EAC69A-A46A-4CFC-AC5F-F5F79A638163}" name="Media allgemeine Beratung " dataDxfId="46"/>
    <tableColumn id="7" xr3:uid="{3FA1D6E7-E46C-48E7-A96D-2F6104C04E6B}" name="Media Vertragsabschluss" dataDxfId="45"/>
    <tableColumn id="8" xr3:uid="{4FAFB8C3-04FB-4EEA-B9CD-351719E4BB7D}" name="Media Kündigung" dataDxfId="44"/>
    <tableColumn id="9" xr3:uid="{B24478C5-07E4-4930-8643-E0F2260DEAC2}" name="Media Kundenverwaltung" dataDxfId="43"/>
    <tableColumn id="10" xr3:uid="{1E69DEC8-C6B0-4A2C-AA5D-0530AE96E798}" name="Media Technik/HA" dataDxfId="42"/>
    <tableColumn id="11" xr3:uid="{81774629-B3A4-4F99-8B58-4F86DCBA2D8A}" name="Energie allgemeine Beratung" dataDxfId="41"/>
    <tableColumn id="12" xr3:uid="{DE76B314-FC58-45A3-B60E-D0B9A0D8F7EB}" name="Energie Vertragsabschluss" dataDxfId="40"/>
    <tableColumn id="13" xr3:uid="{01DEA372-AF42-4241-A8AC-134C03B4B1AC}" name="Energie Kündigung/Abmeldung" dataDxfId="39"/>
    <tableColumn id="14" xr3:uid="{3213A8FD-FFC1-4C1E-BA6E-00010BE2A356}" name="Energie/Kundenverwaltung" dataDxfId="38"/>
    <tableColumn id="15" xr3:uid="{B03E4380-7B22-4257-AEC1-36137CB23415}" name="Energie Technik/HA" dataDxfId="37"/>
    <tableColumn id="16" xr3:uid="{E8DC1B0D-4E32-4F75-9D6A-C7DC30671C9A}" name="Mehrwelt" dataDxfId="36"/>
    <tableColumn id="17" xr3:uid="{3E5B65F7-EF40-4286-A3D0-2888EEBC8914}" name="Beschwerden" dataDxfId="35"/>
    <tableColumn id="18" xr3:uid="{88E84844-9DDA-4325-A5F9-3610378C1CEA}" name="E-Mobilität/PV" dataDxfId="34"/>
    <tableColumn id="19" xr3:uid="{925516A9-F450-4633-BD14-7B9EF7C2CED7}" name="E-Bike Verleih" dataDxfId="33"/>
    <tableColumn id="20" xr3:uid="{FF2006D4-F682-4008-A697-B6B0466C4528}" name="Umzugskartons" dataDxfId="32"/>
    <tableColumn id="21" xr3:uid="{7482647E-292A-4D3E-B7F0-52253A40859E}" name="FZB" dataDxfId="31"/>
    <tableColumn id="22" xr3:uid="{CB749035-2D40-437C-982E-0E3C15E3C035}" name="Shop" dataDxfId="30"/>
    <tableColumn id="23" xr3:uid="{A8DE9F49-D537-4948-867E-62CA32E03081}" name="Media Rechnungen FM" dataDxfId="29"/>
    <tableColumn id="24" xr3:uid="{B20405C3-F675-4514-A584-3261EA93FFBA}" name="Energie Rechnungen FM" dataDxfId="2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F607145-C2A1-4811-8D44-8182CC09346E}" name="Tabelle12" displayName="Tabelle12" ref="A1:X1128" totalsRowShown="0" headerRowDxfId="2" dataDxfId="3" headerRowBorderDxfId="26" tableBorderDxfId="27">
  <autoFilter ref="A1:X1128" xr:uid="{BF607145-C2A1-4811-8D44-8182CC09346E}"/>
  <sortState xmlns:xlrd2="http://schemas.microsoft.com/office/spreadsheetml/2017/richdata2" ref="A2:X1128">
    <sortCondition ref="D1:D1128"/>
  </sortState>
  <tableColumns count="24">
    <tableColumn id="1" xr3:uid="{617F7B02-F8E7-4F34-91CC-F82D61BC9601}" name="Datum" dataDxfId="25"/>
    <tableColumn id="2" xr3:uid="{14C8113E-3F8F-4EE4-B2F5-45B32C85C137}" name="Spalte2" dataDxfId="0">
      <calculatedColumnFormula>TEXT(Tabelle12[[#This Row],[Datum]],"MMM")</calculatedColumnFormula>
    </tableColumn>
    <tableColumn id="3" xr3:uid="{7919BBA3-E3A2-474B-A741-701CDD028FEC}" name="Spalte1" dataDxfId="1">
      <calculatedColumnFormula>TEXT(Tabelle12[[#This Row],[Datum]],"TTTT")</calculatedColumnFormula>
    </tableColumn>
    <tableColumn id="4" xr3:uid="{B4B529DF-8FA8-4D52-ABF6-43CA13F787C6}" name="Uhrzeit" dataDxfId="24"/>
    <tableColumn id="5" xr3:uid="{EF967491-015A-4738-A7E5-76531EFB678F}" name="Intervall" dataDxfId="23"/>
    <tableColumn id="6" xr3:uid="{8C4D7BB8-9D8E-43D3-BD84-6C11D6617699}" name="Media allgemeine Beratung " dataDxfId="22"/>
    <tableColumn id="7" xr3:uid="{F56BFC04-4FE6-408F-A362-67DD2CEE906C}" name="Media Vertragsabschluss" dataDxfId="21"/>
    <tableColumn id="8" xr3:uid="{77F9E3EC-3C87-4573-AA61-D9535EDC89FA}" name="Media Kündigung" dataDxfId="20"/>
    <tableColumn id="9" xr3:uid="{F3FA84A7-3AC5-4464-8D1A-CE5E6572571E}" name="Media Kundenverwaltung" dataDxfId="19"/>
    <tableColumn id="10" xr3:uid="{E0289DDA-96C6-4E8C-B1AD-14F14BD7898B}" name="Media Technik/HA" dataDxfId="18"/>
    <tableColumn id="11" xr3:uid="{AD348685-E9C8-450C-80C4-075A2C65114E}" name="Energie allgemeine Beratung" dataDxfId="17"/>
    <tableColumn id="12" xr3:uid="{5FDE3C16-581B-40E8-8193-7548468DAD41}" name="Energie Vertragsabschluss" dataDxfId="16"/>
    <tableColumn id="13" xr3:uid="{83FC80A3-763B-49F2-AE0B-5F3D2FD7C31C}" name="Energie Kündigung/Abmeldung" dataDxfId="15"/>
    <tableColumn id="14" xr3:uid="{25E21660-EC43-422F-A341-8796BAA91DE7}" name="Energie/Kundenverwaltung" dataDxfId="14"/>
    <tableColumn id="15" xr3:uid="{59DB4A6E-02E7-4C14-BE4F-76845365099B}" name="Energie Technik/HA" dataDxfId="13"/>
    <tableColumn id="16" xr3:uid="{1413BD0C-9E3B-47A9-AE90-95413E2AC5DF}" name="Mehrwelt" dataDxfId="12"/>
    <tableColumn id="17" xr3:uid="{9466BD32-5170-454E-87CE-204416904B6D}" name="Beschwerden" dataDxfId="11"/>
    <tableColumn id="18" xr3:uid="{B82B9938-D971-4D7A-9182-934AF6265A1A}" name="E-Mobilität/PV" dataDxfId="10"/>
    <tableColumn id="19" xr3:uid="{9530CEFF-A006-477B-B6CB-72349D9998AE}" name="E-Bike Verleih" dataDxfId="9"/>
    <tableColumn id="20" xr3:uid="{58ACEAD6-AA79-4EAD-932B-AFECC5120F69}" name="Umzugskartons" dataDxfId="8"/>
    <tableColumn id="21" xr3:uid="{7EFD8214-4071-4690-98A1-B2BD9276BD31}" name="FZB" dataDxfId="7"/>
    <tableColumn id="22" xr3:uid="{00ED4F4A-E826-49FA-B277-5BBCFFB8DF74}" name="Shop" dataDxfId="6"/>
    <tableColumn id="23" xr3:uid="{02157C03-2E27-4833-8DD1-C607665EF425}" name="Media Rechnungen FM" dataDxfId="5"/>
    <tableColumn id="24" xr3:uid="{D63006A7-8D8A-4588-932A-4BB70E81A0F1}" name="Energie Rechnungen FM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B061B-6075-48C3-9D03-4782A7E6B915}">
  <dimension ref="A1:AY688"/>
  <sheetViews>
    <sheetView zoomScale="85" zoomScaleNormal="85" workbookViewId="0">
      <pane ySplit="1" topLeftCell="A2" activePane="bottomLeft" state="frozen"/>
      <selection pane="bottomLeft" sqref="A1:X687"/>
    </sheetView>
  </sheetViews>
  <sheetFormatPr baseColWidth="10" defaultRowHeight="15"/>
  <cols>
    <col min="2" max="2" width="12.5703125" customWidth="1"/>
    <col min="3" max="3" width="12.140625" customWidth="1"/>
    <col min="4" max="4" width="11.85546875" style="14" customWidth="1"/>
    <col min="5" max="5" width="15.140625" bestFit="1" customWidth="1"/>
    <col min="6" max="6" width="36.85546875" customWidth="1"/>
    <col min="7" max="7" width="34" customWidth="1"/>
    <col min="8" max="8" width="24" customWidth="1"/>
    <col min="9" max="9" width="33.28515625" customWidth="1"/>
    <col min="10" max="10" width="26" customWidth="1"/>
    <col min="11" max="11" width="37.85546875" customWidth="1"/>
    <col min="12" max="12" width="35.7109375" customWidth="1"/>
    <col min="13" max="13" width="40" customWidth="1"/>
    <col min="14" max="14" width="35.28515625" customWidth="1"/>
    <col min="15" max="15" width="27.5703125" customWidth="1"/>
    <col min="16" max="16" width="14.5703125" customWidth="1"/>
    <col min="17" max="17" width="19.5703125" customWidth="1"/>
    <col min="18" max="18" width="21.7109375" customWidth="1"/>
    <col min="19" max="19" width="20.7109375" customWidth="1"/>
    <col min="20" max="20" width="22.140625" customWidth="1"/>
    <col min="23" max="23" width="31.140625" customWidth="1"/>
    <col min="24" max="24" width="32.85546875" customWidth="1"/>
    <col min="26" max="26" width="22.42578125" bestFit="1" customWidth="1"/>
    <col min="27" max="27" width="17.140625" bestFit="1" customWidth="1"/>
    <col min="28" max="28" width="9.5703125" bestFit="1" customWidth="1"/>
    <col min="29" max="29" width="11.140625" bestFit="1" customWidth="1"/>
    <col min="30" max="30" width="8.42578125" bestFit="1" customWidth="1"/>
    <col min="31" max="31" width="8.28515625" bestFit="1" customWidth="1"/>
    <col min="32" max="32" width="15.28515625" bestFit="1" customWidth="1"/>
    <col min="34" max="34" width="22.42578125" bestFit="1" customWidth="1"/>
    <col min="35" max="35" width="37.5703125" bestFit="1" customWidth="1"/>
    <col min="36" max="36" width="34.42578125" bestFit="1" customWidth="1"/>
    <col min="37" max="37" width="27.85546875" bestFit="1" customWidth="1"/>
    <col min="38" max="38" width="35.42578125" bestFit="1" customWidth="1"/>
    <col min="39" max="39" width="28.7109375" bestFit="1" customWidth="1"/>
    <col min="40" max="40" width="38.140625" bestFit="1" customWidth="1"/>
    <col min="41" max="41" width="35.42578125" bestFit="1" customWidth="1"/>
    <col min="42" max="42" width="40.28515625" bestFit="1" customWidth="1"/>
    <col min="43" max="43" width="37" bestFit="1" customWidth="1"/>
    <col min="44" max="44" width="29.7109375" bestFit="1" customWidth="1"/>
    <col min="45" max="45" width="20.85546875" bestFit="1" customWidth="1"/>
    <col min="46" max="46" width="25.42578125" bestFit="1" customWidth="1"/>
    <col min="47" max="47" width="24.7109375" bestFit="1" customWidth="1"/>
    <col min="48" max="48" width="25.7109375" bestFit="1" customWidth="1"/>
    <col min="49" max="49" width="15" bestFit="1" customWidth="1"/>
    <col min="50" max="50" width="32.85546875" bestFit="1" customWidth="1"/>
    <col min="51" max="51" width="33.85546875" bestFit="1" customWidth="1"/>
  </cols>
  <sheetData>
    <row r="1" spans="1:51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1">
      <c r="A2" s="1">
        <v>45308</v>
      </c>
      <c r="B2" t="str">
        <f>TEXT(Tabelle1[[#This Row],[Datum]],"MMM")</f>
        <v>Jan</v>
      </c>
      <c r="C2" t="str">
        <f>TEXT(Tabelle1[[#This Row],[Datum]],"TTTT")</f>
        <v>Mittwoch</v>
      </c>
      <c r="D2" s="2" t="s">
        <v>243</v>
      </c>
      <c r="E2" s="2" t="s">
        <v>705</v>
      </c>
      <c r="F2" s="2"/>
      <c r="G2" s="2"/>
      <c r="H2" s="2"/>
      <c r="I2" s="2"/>
      <c r="J2" s="2"/>
      <c r="K2" s="2"/>
      <c r="L2" s="2"/>
      <c r="M2" s="2"/>
      <c r="N2" s="2">
        <v>1</v>
      </c>
      <c r="O2" s="2"/>
      <c r="P2" s="2"/>
      <c r="Q2" s="2"/>
      <c r="R2" s="2"/>
      <c r="S2" s="2"/>
      <c r="T2" s="2"/>
      <c r="U2" s="2"/>
      <c r="V2" s="2"/>
      <c r="W2" s="2"/>
      <c r="X2" s="2"/>
      <c r="Z2" s="55" t="s">
        <v>7</v>
      </c>
      <c r="AA2" s="56"/>
      <c r="AB2" s="56"/>
      <c r="AC2" s="56"/>
      <c r="AD2" s="56"/>
      <c r="AE2" s="56"/>
      <c r="AF2" s="57"/>
      <c r="AH2" s="24" t="s">
        <v>708</v>
      </c>
      <c r="AI2" t="s">
        <v>711</v>
      </c>
      <c r="AJ2" t="s">
        <v>712</v>
      </c>
      <c r="AK2" t="s">
        <v>713</v>
      </c>
      <c r="AL2" t="s">
        <v>714</v>
      </c>
      <c r="AM2" t="s">
        <v>715</v>
      </c>
      <c r="AN2" t="s">
        <v>716</v>
      </c>
      <c r="AO2" t="s">
        <v>717</v>
      </c>
      <c r="AP2" t="s">
        <v>718</v>
      </c>
      <c r="AQ2" t="s">
        <v>719</v>
      </c>
      <c r="AR2" t="s">
        <v>720</v>
      </c>
      <c r="AS2" t="s">
        <v>721</v>
      </c>
      <c r="AT2" t="s">
        <v>722</v>
      </c>
      <c r="AU2" t="s">
        <v>723</v>
      </c>
      <c r="AV2" t="s">
        <v>724</v>
      </c>
      <c r="AW2" t="s">
        <v>725</v>
      </c>
      <c r="AX2" t="s">
        <v>726</v>
      </c>
      <c r="AY2" t="s">
        <v>727</v>
      </c>
    </row>
    <row r="3" spans="1:51">
      <c r="A3" s="1">
        <v>45313</v>
      </c>
      <c r="B3" t="str">
        <f>TEXT(Tabelle1[[#This Row],[Datum]],"MMM")</f>
        <v>Jan</v>
      </c>
      <c r="C3" t="str">
        <f>TEXT(Tabelle1[[#This Row],[Datum]],"TTTT")</f>
        <v>Montag</v>
      </c>
      <c r="D3" s="2" t="s">
        <v>563</v>
      </c>
      <c r="E3" s="2" t="s">
        <v>705</v>
      </c>
      <c r="F3" s="2"/>
      <c r="G3" s="2"/>
      <c r="H3" s="2"/>
      <c r="I3" s="2"/>
      <c r="J3" s="2"/>
      <c r="K3" s="2"/>
      <c r="L3" s="2"/>
      <c r="M3" s="2"/>
      <c r="N3" s="2">
        <v>1</v>
      </c>
      <c r="O3" s="2"/>
      <c r="P3" s="2"/>
      <c r="Q3" s="2"/>
      <c r="R3" s="2"/>
      <c r="S3" s="2"/>
      <c r="T3" s="2"/>
      <c r="U3" s="2"/>
      <c r="V3" s="2"/>
      <c r="W3" s="2"/>
      <c r="X3" s="2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  <c r="AH3" s="26">
        <v>45293</v>
      </c>
      <c r="AI3" s="16"/>
      <c r="AJ3" s="16"/>
      <c r="AK3" s="16"/>
      <c r="AL3" s="16">
        <v>3</v>
      </c>
      <c r="AM3" s="16"/>
      <c r="AN3" s="16">
        <v>2</v>
      </c>
      <c r="AO3" s="16">
        <v>3</v>
      </c>
      <c r="AP3" s="16">
        <v>3</v>
      </c>
      <c r="AQ3" s="16">
        <v>30</v>
      </c>
      <c r="AR3" s="16"/>
      <c r="AS3" s="16"/>
      <c r="AT3" s="16"/>
      <c r="AU3" s="16"/>
      <c r="AV3" s="16"/>
      <c r="AW3" s="16"/>
      <c r="AX3" s="16">
        <v>1</v>
      </c>
      <c r="AY3" s="16"/>
    </row>
    <row r="4" spans="1:51">
      <c r="A4" s="1">
        <v>45315</v>
      </c>
      <c r="B4" t="str">
        <f>TEXT(Tabelle1[[#This Row],[Datum]],"MMM")</f>
        <v>Jan</v>
      </c>
      <c r="C4" t="str">
        <f>TEXT(Tabelle1[[#This Row],[Datum]],"TTTT")</f>
        <v>Mittwoch</v>
      </c>
      <c r="D4" s="2" t="s">
        <v>167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Z4" s="6">
        <f>COUNTIF(Tage1,"Montag")</f>
        <v>112</v>
      </c>
      <c r="AA4" s="7">
        <f>COUNTIF(Tage1,"Dienstag")</f>
        <v>190</v>
      </c>
      <c r="AB4" s="7">
        <f>COUNTIF(Tage1,"Mittwoch")</f>
        <v>190</v>
      </c>
      <c r="AC4" s="7">
        <f>COUNTIF(Tage1,"Donnerstag")</f>
        <v>82</v>
      </c>
      <c r="AD4" s="7">
        <f>COUNTIF(Tage1,"Freitag")</f>
        <v>91</v>
      </c>
      <c r="AE4" s="12">
        <f>COUNTIF(Tage1,"Samstag")</f>
        <v>21</v>
      </c>
      <c r="AF4" s="8">
        <f>SUM(Z4:AE4)</f>
        <v>686</v>
      </c>
      <c r="AH4" s="26">
        <v>45294</v>
      </c>
      <c r="AI4" s="16">
        <v>1</v>
      </c>
      <c r="AJ4" s="16">
        <v>2</v>
      </c>
      <c r="AK4" s="16"/>
      <c r="AL4" s="16">
        <v>3</v>
      </c>
      <c r="AM4" s="16"/>
      <c r="AN4" s="16">
        <v>3</v>
      </c>
      <c r="AO4" s="16"/>
      <c r="AP4" s="16">
        <v>1</v>
      </c>
      <c r="AQ4" s="16">
        <v>29</v>
      </c>
      <c r="AR4" s="16"/>
      <c r="AS4" s="16"/>
      <c r="AT4" s="16">
        <v>2</v>
      </c>
      <c r="AU4" s="16"/>
      <c r="AV4" s="16"/>
      <c r="AW4" s="16"/>
      <c r="AX4" s="16"/>
      <c r="AY4" s="16">
        <v>2</v>
      </c>
    </row>
    <row r="5" spans="1:51" ht="15.75" thickBot="1">
      <c r="A5" s="1">
        <v>45308</v>
      </c>
      <c r="B5" t="str">
        <f>TEXT(Tabelle1[[#This Row],[Datum]],"MMM")</f>
        <v>Jan</v>
      </c>
      <c r="C5" t="str">
        <f>TEXT(Tabelle1[[#This Row],[Datum]],"TTTT")</f>
        <v>Mittwoch</v>
      </c>
      <c r="D5" s="2" t="s">
        <v>244</v>
      </c>
      <c r="E5" s="2" t="s">
        <v>705</v>
      </c>
      <c r="F5" s="2"/>
      <c r="G5" s="2"/>
      <c r="H5" s="2"/>
      <c r="I5" s="2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Z5" s="9">
        <f t="shared" ref="Z5:AE5" si="0">Z4/$AF$4</f>
        <v>0.16326530612244897</v>
      </c>
      <c r="AA5" s="10">
        <f t="shared" si="0"/>
        <v>0.27696793002915454</v>
      </c>
      <c r="AB5" s="10">
        <f t="shared" si="0"/>
        <v>0.27696793002915454</v>
      </c>
      <c r="AC5" s="10">
        <f t="shared" si="0"/>
        <v>0.119533527696793</v>
      </c>
      <c r="AD5" s="10">
        <f t="shared" si="0"/>
        <v>0.1326530612244898</v>
      </c>
      <c r="AE5" s="10">
        <f t="shared" si="0"/>
        <v>3.0612244897959183E-2</v>
      </c>
      <c r="AF5" s="13"/>
      <c r="AH5" s="26">
        <v>45295</v>
      </c>
      <c r="AI5" s="16">
        <v>1</v>
      </c>
      <c r="AJ5" s="16">
        <v>1</v>
      </c>
      <c r="AK5" s="16">
        <v>1</v>
      </c>
      <c r="AL5" s="16">
        <v>2</v>
      </c>
      <c r="AM5" s="16"/>
      <c r="AN5" s="16">
        <v>2</v>
      </c>
      <c r="AO5" s="16">
        <v>1</v>
      </c>
      <c r="AP5" s="16"/>
      <c r="AQ5" s="16">
        <v>14</v>
      </c>
      <c r="AR5" s="16">
        <v>1</v>
      </c>
      <c r="AS5" s="16"/>
      <c r="AT5" s="16"/>
      <c r="AU5" s="16"/>
      <c r="AV5" s="16"/>
      <c r="AW5" s="16"/>
      <c r="AX5" s="16">
        <v>2</v>
      </c>
      <c r="AY5" s="16"/>
    </row>
    <row r="6" spans="1:51">
      <c r="A6" s="1">
        <v>45320</v>
      </c>
      <c r="B6" t="str">
        <f>TEXT(Tabelle1[[#This Row],[Datum]],"MMM")</f>
        <v>Jan</v>
      </c>
      <c r="C6" t="str">
        <f>TEXT(Tabelle1[[#This Row],[Datum]],"TTTT")</f>
        <v>Montag</v>
      </c>
      <c r="D6" s="2" t="s">
        <v>76</v>
      </c>
      <c r="E6" s="2" t="s">
        <v>705</v>
      </c>
      <c r="F6" s="2"/>
      <c r="G6" s="2"/>
      <c r="H6" s="2"/>
      <c r="I6" s="2"/>
      <c r="J6" s="2"/>
      <c r="K6" s="2">
        <v>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AH6" s="26">
        <v>45296</v>
      </c>
      <c r="AI6" s="16"/>
      <c r="AJ6" s="16">
        <v>3</v>
      </c>
      <c r="AK6" s="16"/>
      <c r="AL6" s="16">
        <v>4</v>
      </c>
      <c r="AM6" s="16"/>
      <c r="AN6" s="16">
        <v>6</v>
      </c>
      <c r="AO6" s="16">
        <v>1</v>
      </c>
      <c r="AP6" s="16">
        <v>1</v>
      </c>
      <c r="AQ6" s="16">
        <v>23</v>
      </c>
      <c r="AR6" s="16"/>
      <c r="AS6" s="16"/>
      <c r="AT6" s="16"/>
      <c r="AU6" s="16"/>
      <c r="AV6" s="16">
        <v>1</v>
      </c>
      <c r="AW6" s="16"/>
      <c r="AX6" s="16"/>
      <c r="AY6" s="16"/>
    </row>
    <row r="7" spans="1:51">
      <c r="A7" s="1">
        <v>45293</v>
      </c>
      <c r="B7" t="str">
        <f>TEXT(Tabelle1[[#This Row],[Datum]],"MMM")</f>
        <v>Jan</v>
      </c>
      <c r="C7" t="str">
        <f>TEXT(Tabelle1[[#This Row],[Datum]],"TTTT")</f>
        <v>Dienstag</v>
      </c>
      <c r="D7" s="2" t="s">
        <v>32</v>
      </c>
      <c r="E7" s="2" t="s">
        <v>705</v>
      </c>
      <c r="F7" s="2"/>
      <c r="G7" s="2"/>
      <c r="H7" s="2"/>
      <c r="I7" s="2"/>
      <c r="J7" s="2"/>
      <c r="K7" s="2"/>
      <c r="L7" s="2"/>
      <c r="M7" s="2"/>
      <c r="N7" s="2">
        <v>1</v>
      </c>
      <c r="O7" s="2"/>
      <c r="P7" s="2"/>
      <c r="Q7" s="2"/>
      <c r="R7" s="2"/>
      <c r="S7" s="2"/>
      <c r="T7" s="2"/>
      <c r="U7" s="2"/>
      <c r="V7" s="2"/>
      <c r="W7" s="2"/>
      <c r="X7" s="2"/>
      <c r="AH7" s="26">
        <v>45297</v>
      </c>
      <c r="AI7" s="16"/>
      <c r="AJ7" s="16"/>
      <c r="AK7" s="16"/>
      <c r="AL7" s="16"/>
      <c r="AM7" s="16"/>
      <c r="AN7" s="16"/>
      <c r="AO7" s="16"/>
      <c r="AP7" s="16"/>
      <c r="AQ7" s="16">
        <v>1</v>
      </c>
      <c r="AR7" s="16"/>
      <c r="AS7" s="16"/>
      <c r="AT7" s="16"/>
      <c r="AU7" s="16"/>
      <c r="AV7" s="16"/>
      <c r="AW7" s="16"/>
      <c r="AX7" s="16"/>
      <c r="AY7" s="16"/>
    </row>
    <row r="8" spans="1:51">
      <c r="A8" s="1">
        <v>45299</v>
      </c>
      <c r="B8" t="str">
        <f>TEXT(Tabelle1[[#This Row],[Datum]],"MMM")</f>
        <v>Jan</v>
      </c>
      <c r="C8" t="str">
        <f>TEXT(Tabelle1[[#This Row],[Datum]],"TTTT")</f>
        <v>Montag</v>
      </c>
      <c r="D8" s="2" t="s">
        <v>296</v>
      </c>
      <c r="E8" s="2" t="s">
        <v>705</v>
      </c>
      <c r="F8" s="2"/>
      <c r="G8" s="2"/>
      <c r="H8" s="2"/>
      <c r="I8" s="2"/>
      <c r="J8" s="2"/>
      <c r="K8" s="2">
        <v>1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AH8" s="26">
        <v>45299</v>
      </c>
      <c r="AI8" s="16">
        <v>2</v>
      </c>
      <c r="AJ8" s="16"/>
      <c r="AK8" s="16">
        <v>1</v>
      </c>
      <c r="AL8" s="16">
        <v>3</v>
      </c>
      <c r="AM8" s="16"/>
      <c r="AN8" s="16">
        <v>15</v>
      </c>
      <c r="AO8" s="16">
        <v>1</v>
      </c>
      <c r="AP8" s="16">
        <v>1</v>
      </c>
      <c r="AQ8" s="16">
        <v>12</v>
      </c>
      <c r="AR8" s="16"/>
      <c r="AS8" s="16"/>
      <c r="AT8" s="16"/>
      <c r="AU8" s="16"/>
      <c r="AV8" s="16"/>
      <c r="AW8" s="16"/>
      <c r="AX8" s="16"/>
      <c r="AY8" s="16"/>
    </row>
    <row r="9" spans="1:51">
      <c r="A9" s="1">
        <v>45321</v>
      </c>
      <c r="B9" t="str">
        <f>TEXT(Tabelle1[[#This Row],[Datum]],"MMM")</f>
        <v>Jan</v>
      </c>
      <c r="C9" t="str">
        <f>TEXT(Tabelle1[[#This Row],[Datum]],"TTTT")</f>
        <v>Dienstag</v>
      </c>
      <c r="D9" s="2" t="s">
        <v>90</v>
      </c>
      <c r="E9" s="2" t="s">
        <v>705</v>
      </c>
      <c r="F9" s="2"/>
      <c r="G9" s="2"/>
      <c r="H9" s="2"/>
      <c r="I9" s="2"/>
      <c r="J9" s="2"/>
      <c r="K9" s="2"/>
      <c r="L9" s="2"/>
      <c r="M9" s="2"/>
      <c r="N9" s="2">
        <v>1</v>
      </c>
      <c r="O9" s="2"/>
      <c r="P9" s="2"/>
      <c r="Q9" s="2"/>
      <c r="R9" s="2"/>
      <c r="S9" s="2"/>
      <c r="T9" s="2"/>
      <c r="U9" s="2"/>
      <c r="V9" s="2"/>
      <c r="W9" s="2"/>
      <c r="X9" s="2"/>
      <c r="Z9" s="24" t="s">
        <v>708</v>
      </c>
      <c r="AA9" t="s">
        <v>710</v>
      </c>
      <c r="AH9" s="26">
        <v>45300</v>
      </c>
      <c r="AI9" s="16">
        <v>2</v>
      </c>
      <c r="AJ9" s="16">
        <v>1</v>
      </c>
      <c r="AK9" s="16"/>
      <c r="AL9" s="16">
        <v>2</v>
      </c>
      <c r="AM9" s="16"/>
      <c r="AN9" s="16">
        <v>11</v>
      </c>
      <c r="AO9" s="16">
        <v>1</v>
      </c>
      <c r="AP9" s="16">
        <v>13</v>
      </c>
      <c r="AQ9" s="16">
        <v>13</v>
      </c>
      <c r="AR9" s="16"/>
      <c r="AS9" s="16"/>
      <c r="AT9" s="16"/>
      <c r="AU9" s="16"/>
      <c r="AV9" s="16"/>
      <c r="AW9" s="16">
        <v>1</v>
      </c>
      <c r="AX9" s="16">
        <v>1</v>
      </c>
      <c r="AY9" s="16"/>
    </row>
    <row r="10" spans="1:51">
      <c r="A10" s="1">
        <v>45314</v>
      </c>
      <c r="B10" t="str">
        <f>TEXT(Tabelle1[[#This Row],[Datum]],"MMM")</f>
        <v>Jan</v>
      </c>
      <c r="C10" t="str">
        <f>TEXT(Tabelle1[[#This Row],[Datum]],"TTTT")</f>
        <v>Dienstag</v>
      </c>
      <c r="D10" s="2" t="s">
        <v>355</v>
      </c>
      <c r="E10" s="2" t="s">
        <v>705</v>
      </c>
      <c r="F10" s="2"/>
      <c r="G10" s="2"/>
      <c r="H10" s="2"/>
      <c r="I10" s="2"/>
      <c r="J10" s="2"/>
      <c r="K10" s="2">
        <v>1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Z10" s="25" t="s">
        <v>707</v>
      </c>
      <c r="AA10" s="16">
        <v>21</v>
      </c>
      <c r="AH10" s="26">
        <v>45301</v>
      </c>
      <c r="AI10" s="16"/>
      <c r="AJ10" s="16">
        <v>1</v>
      </c>
      <c r="AK10" s="16"/>
      <c r="AL10" s="16">
        <v>7</v>
      </c>
      <c r="AM10" s="16">
        <v>1</v>
      </c>
      <c r="AN10" s="16">
        <v>3</v>
      </c>
      <c r="AO10" s="16">
        <v>1</v>
      </c>
      <c r="AP10" s="16"/>
      <c r="AQ10" s="16">
        <v>11</v>
      </c>
      <c r="AR10" s="16"/>
      <c r="AS10" s="16"/>
      <c r="AT10" s="16"/>
      <c r="AU10" s="16"/>
      <c r="AV10" s="16"/>
      <c r="AW10" s="16"/>
      <c r="AX10" s="16"/>
      <c r="AY10" s="16">
        <v>2</v>
      </c>
    </row>
    <row r="11" spans="1:51">
      <c r="A11" s="1">
        <v>45322</v>
      </c>
      <c r="B11" t="str">
        <f>TEXT(Tabelle1[[#This Row],[Datum]],"MMM")</f>
        <v>Jan</v>
      </c>
      <c r="C11" t="str">
        <f>TEXT(Tabelle1[[#This Row],[Datum]],"TTTT")</f>
        <v>Mittwoch</v>
      </c>
      <c r="D11" s="2" t="s">
        <v>184</v>
      </c>
      <c r="E11" s="2" t="s">
        <v>705</v>
      </c>
      <c r="F11" s="2"/>
      <c r="G11" s="2"/>
      <c r="H11" s="2"/>
      <c r="I11" s="2">
        <v>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Z11" s="25" t="s">
        <v>706</v>
      </c>
      <c r="AA11" s="16">
        <v>307</v>
      </c>
      <c r="AH11" s="26">
        <v>45302</v>
      </c>
      <c r="AI11" s="16"/>
      <c r="AJ11" s="16"/>
      <c r="AK11" s="16"/>
      <c r="AL11" s="16"/>
      <c r="AM11" s="16"/>
      <c r="AN11" s="16">
        <v>1</v>
      </c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</row>
    <row r="12" spans="1:51">
      <c r="A12" s="1">
        <v>45307</v>
      </c>
      <c r="B12" t="str">
        <f>TEXT(Tabelle1[[#This Row],[Datum]],"MMM")</f>
        <v>Jan</v>
      </c>
      <c r="C12" t="str">
        <f>TEXT(Tabelle1[[#This Row],[Datum]],"TTTT")</f>
        <v>Dienstag</v>
      </c>
      <c r="D12" s="2" t="s">
        <v>552</v>
      </c>
      <c r="E12" s="2" t="s">
        <v>705</v>
      </c>
      <c r="F12" s="2"/>
      <c r="G12" s="2"/>
      <c r="H12" s="2"/>
      <c r="I12" s="2"/>
      <c r="J12" s="2"/>
      <c r="K12" s="2"/>
      <c r="L12" s="2"/>
      <c r="M12" s="2"/>
      <c r="N12" s="2">
        <v>1</v>
      </c>
      <c r="O12" s="2"/>
      <c r="P12" s="2"/>
      <c r="Q12" s="2"/>
      <c r="R12" s="2"/>
      <c r="S12" s="2"/>
      <c r="T12" s="2"/>
      <c r="U12" s="2"/>
      <c r="V12" s="2"/>
      <c r="W12" s="2"/>
      <c r="X12" s="2"/>
      <c r="Z12" s="25" t="s">
        <v>705</v>
      </c>
      <c r="AA12" s="16">
        <v>279</v>
      </c>
      <c r="AH12" s="26">
        <v>45307</v>
      </c>
      <c r="AI12" s="16"/>
      <c r="AJ12" s="16">
        <v>1</v>
      </c>
      <c r="AK12" s="16">
        <v>1</v>
      </c>
      <c r="AL12" s="16">
        <v>5</v>
      </c>
      <c r="AM12" s="16"/>
      <c r="AN12" s="16">
        <v>8</v>
      </c>
      <c r="AO12" s="16">
        <v>1</v>
      </c>
      <c r="AP12" s="16">
        <v>1</v>
      </c>
      <c r="AQ12" s="16">
        <v>12</v>
      </c>
      <c r="AR12" s="16"/>
      <c r="AS12" s="16">
        <v>1</v>
      </c>
      <c r="AT12" s="16"/>
      <c r="AU12" s="16">
        <v>1</v>
      </c>
      <c r="AV12" s="16">
        <v>2</v>
      </c>
      <c r="AW12" s="16"/>
      <c r="AX12" s="16"/>
      <c r="AY12" s="16">
        <v>1</v>
      </c>
    </row>
    <row r="13" spans="1:51">
      <c r="A13" s="1">
        <v>45315</v>
      </c>
      <c r="B13" t="str">
        <f>TEXT(Tabelle1[[#This Row],[Datum]],"MMM")</f>
        <v>Jan</v>
      </c>
      <c r="C13" t="str">
        <f>TEXT(Tabelle1[[#This Row],[Datum]],"TTTT")</f>
        <v>Mittwoch</v>
      </c>
      <c r="D13" s="2" t="s">
        <v>651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>
        <v>1</v>
      </c>
      <c r="V13" s="2"/>
      <c r="W13" s="2"/>
      <c r="X13" s="2"/>
      <c r="Z13" s="25" t="s">
        <v>728</v>
      </c>
      <c r="AA13" s="16">
        <v>74</v>
      </c>
      <c r="AH13" s="26">
        <v>45308</v>
      </c>
      <c r="AI13" s="16">
        <v>2</v>
      </c>
      <c r="AJ13" s="16">
        <v>1</v>
      </c>
      <c r="AK13" s="16"/>
      <c r="AL13" s="16">
        <v>7</v>
      </c>
      <c r="AM13" s="16"/>
      <c r="AN13" s="16">
        <v>3</v>
      </c>
      <c r="AO13" s="16">
        <v>1</v>
      </c>
      <c r="AP13" s="16"/>
      <c r="AQ13" s="16">
        <v>18</v>
      </c>
      <c r="AR13" s="16"/>
      <c r="AS13" s="16"/>
      <c r="AT13" s="16"/>
      <c r="AU13" s="16"/>
      <c r="AV13" s="16"/>
      <c r="AW13" s="16"/>
      <c r="AX13" s="16"/>
      <c r="AY13" s="16"/>
    </row>
    <row r="14" spans="1:51">
      <c r="A14" s="1">
        <v>45316</v>
      </c>
      <c r="B14" t="str">
        <f>TEXT(Tabelle1[[#This Row],[Datum]],"MMM")</f>
        <v>Jan</v>
      </c>
      <c r="C14" t="str">
        <f>TEXT(Tabelle1[[#This Row],[Datum]],"TTTT")</f>
        <v>Donnerstag</v>
      </c>
      <c r="D14" s="2" t="s">
        <v>609</v>
      </c>
      <c r="E14" s="2" t="s">
        <v>705</v>
      </c>
      <c r="F14" s="2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Z14" s="25" t="s">
        <v>729</v>
      </c>
      <c r="AA14" s="16">
        <v>5</v>
      </c>
      <c r="AH14" s="26">
        <v>45309</v>
      </c>
      <c r="AI14" s="16">
        <v>3</v>
      </c>
      <c r="AJ14" s="16">
        <v>1</v>
      </c>
      <c r="AK14" s="16"/>
      <c r="AL14" s="16">
        <v>1</v>
      </c>
      <c r="AM14" s="16">
        <v>1</v>
      </c>
      <c r="AN14" s="16">
        <v>6</v>
      </c>
      <c r="AO14" s="16">
        <v>1</v>
      </c>
      <c r="AP14" s="16">
        <v>1</v>
      </c>
      <c r="AQ14" s="16">
        <v>10</v>
      </c>
      <c r="AR14" s="16"/>
      <c r="AS14" s="16"/>
      <c r="AT14" s="16"/>
      <c r="AU14" s="16"/>
      <c r="AV14" s="16"/>
      <c r="AW14" s="16"/>
      <c r="AX14" s="16"/>
      <c r="AY14" s="16">
        <v>5</v>
      </c>
    </row>
    <row r="15" spans="1:51">
      <c r="A15" s="1">
        <v>45320</v>
      </c>
      <c r="B15" t="str">
        <f>TEXT(Tabelle1[[#This Row],[Datum]],"MMM")</f>
        <v>Jan</v>
      </c>
      <c r="C15" t="str">
        <f>TEXT(Tabelle1[[#This Row],[Datum]],"TTTT")</f>
        <v>Montag</v>
      </c>
      <c r="D15" s="2" t="s">
        <v>609</v>
      </c>
      <c r="E15" s="2" t="s">
        <v>705</v>
      </c>
      <c r="F15" s="2"/>
      <c r="G15" s="2"/>
      <c r="H15" s="2"/>
      <c r="I15" s="2"/>
      <c r="J15" s="2"/>
      <c r="K15" s="2"/>
      <c r="L15" s="2"/>
      <c r="M15" s="2"/>
      <c r="N15" s="2">
        <v>1</v>
      </c>
      <c r="O15" s="2"/>
      <c r="P15" s="2"/>
      <c r="Q15" s="2"/>
      <c r="R15" s="2"/>
      <c r="S15" s="2"/>
      <c r="T15" s="2"/>
      <c r="U15" s="2"/>
      <c r="V15" s="2"/>
      <c r="W15" s="2"/>
      <c r="X15" s="2"/>
      <c r="Z15" s="25" t="s">
        <v>709</v>
      </c>
      <c r="AA15" s="16">
        <v>686</v>
      </c>
      <c r="AH15" s="26">
        <v>45310</v>
      </c>
      <c r="AI15" s="16">
        <v>3</v>
      </c>
      <c r="AJ15" s="16"/>
      <c r="AK15" s="16"/>
      <c r="AL15" s="16">
        <v>3</v>
      </c>
      <c r="AM15" s="16">
        <v>1</v>
      </c>
      <c r="AN15" s="16">
        <v>6</v>
      </c>
      <c r="AO15" s="16">
        <v>3</v>
      </c>
      <c r="AP15" s="16"/>
      <c r="AQ15" s="16">
        <v>5</v>
      </c>
      <c r="AR15" s="16"/>
      <c r="AS15" s="16"/>
      <c r="AT15" s="16">
        <v>1</v>
      </c>
      <c r="AU15" s="16"/>
      <c r="AV15" s="16">
        <v>1</v>
      </c>
      <c r="AW15" s="16"/>
      <c r="AX15" s="16"/>
      <c r="AY15" s="16"/>
    </row>
    <row r="16" spans="1:51">
      <c r="A16" s="1">
        <v>45320</v>
      </c>
      <c r="B16" t="str">
        <f>TEXT(Tabelle1[[#This Row],[Datum]],"MMM")</f>
        <v>Jan</v>
      </c>
      <c r="C16" t="str">
        <f>TEXT(Tabelle1[[#This Row],[Datum]],"TTTT")</f>
        <v>Montag</v>
      </c>
      <c r="D16" s="2" t="s">
        <v>77</v>
      </c>
      <c r="E16" s="2" t="s">
        <v>705</v>
      </c>
      <c r="F16" s="2"/>
      <c r="G16" s="2"/>
      <c r="H16" s="2"/>
      <c r="I16" s="2">
        <v>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AH16" s="26">
        <v>45311</v>
      </c>
      <c r="AI16" s="16"/>
      <c r="AJ16" s="16"/>
      <c r="AK16" s="16"/>
      <c r="AL16" s="16">
        <v>4</v>
      </c>
      <c r="AM16" s="16"/>
      <c r="AN16" s="16">
        <v>3</v>
      </c>
      <c r="AO16" s="16">
        <v>1</v>
      </c>
      <c r="AP16" s="16"/>
      <c r="AQ16" s="16"/>
      <c r="AR16" s="16"/>
      <c r="AS16" s="16"/>
      <c r="AT16" s="16"/>
      <c r="AU16" s="16"/>
      <c r="AV16" s="16"/>
      <c r="AW16" s="16"/>
      <c r="AX16" s="16"/>
      <c r="AY16" s="16"/>
    </row>
    <row r="17" spans="1:51">
      <c r="A17" s="1">
        <v>45307</v>
      </c>
      <c r="B17" t="str">
        <f>TEXT(Tabelle1[[#This Row],[Datum]],"MMM")</f>
        <v>Jan</v>
      </c>
      <c r="C17" t="str">
        <f>TEXT(Tabelle1[[#This Row],[Datum]],"TTTT")</f>
        <v>Dienstag</v>
      </c>
      <c r="D17" s="2" t="s">
        <v>424</v>
      </c>
      <c r="E17" s="2" t="s">
        <v>705</v>
      </c>
      <c r="F17" s="2"/>
      <c r="G17" s="2"/>
      <c r="H17" s="2"/>
      <c r="I17" s="2"/>
      <c r="J17" s="2"/>
      <c r="K17" s="2"/>
      <c r="L17" s="2"/>
      <c r="M17" s="2"/>
      <c r="N17" s="2">
        <v>1</v>
      </c>
      <c r="O17" s="2"/>
      <c r="P17" s="2"/>
      <c r="Q17" s="2"/>
      <c r="R17" s="2"/>
      <c r="S17" s="2"/>
      <c r="T17" s="2"/>
      <c r="U17" s="2"/>
      <c r="V17" s="2"/>
      <c r="W17" s="2"/>
      <c r="X17" s="2"/>
      <c r="AH17" s="26">
        <v>45313</v>
      </c>
      <c r="AI17" s="16"/>
      <c r="AJ17" s="16">
        <v>1</v>
      </c>
      <c r="AK17" s="16">
        <v>1</v>
      </c>
      <c r="AL17" s="16">
        <v>3</v>
      </c>
      <c r="AM17" s="16">
        <v>1</v>
      </c>
      <c r="AN17" s="16">
        <v>4</v>
      </c>
      <c r="AO17" s="16">
        <v>1</v>
      </c>
      <c r="AP17" s="16">
        <v>1</v>
      </c>
      <c r="AQ17" s="16">
        <v>16</v>
      </c>
      <c r="AR17" s="16"/>
      <c r="AS17" s="16"/>
      <c r="AT17" s="16"/>
      <c r="AU17" s="16"/>
      <c r="AV17" s="16"/>
      <c r="AW17" s="16"/>
      <c r="AX17" s="16"/>
      <c r="AY17" s="16">
        <v>2</v>
      </c>
    </row>
    <row r="18" spans="1:51">
      <c r="A18" s="1">
        <v>45320</v>
      </c>
      <c r="B18" t="str">
        <f>TEXT(Tabelle1[[#This Row],[Datum]],"MMM")</f>
        <v>Jan</v>
      </c>
      <c r="C18" t="str">
        <f>TEXT(Tabelle1[[#This Row],[Datum]],"TTTT")</f>
        <v>Montag</v>
      </c>
      <c r="D18" s="2" t="s">
        <v>586</v>
      </c>
      <c r="E18" s="2" t="s">
        <v>705</v>
      </c>
      <c r="F18" s="2"/>
      <c r="G18" s="2"/>
      <c r="H18" s="2"/>
      <c r="I18" s="2"/>
      <c r="J18" s="2"/>
      <c r="K18" s="2"/>
      <c r="L18" s="2"/>
      <c r="M18" s="2"/>
      <c r="N18" s="2">
        <v>1</v>
      </c>
      <c r="O18" s="2"/>
      <c r="P18" s="2"/>
      <c r="Q18" s="2"/>
      <c r="R18" s="2"/>
      <c r="S18" s="2"/>
      <c r="T18" s="2"/>
      <c r="U18" s="2"/>
      <c r="V18" s="2"/>
      <c r="W18" s="2"/>
      <c r="X18" s="2"/>
      <c r="AH18" s="26">
        <v>45314</v>
      </c>
      <c r="AI18" s="16">
        <v>2</v>
      </c>
      <c r="AJ18" s="16">
        <v>2</v>
      </c>
      <c r="AK18" s="16"/>
      <c r="AL18" s="16">
        <v>3</v>
      </c>
      <c r="AM18" s="16"/>
      <c r="AN18" s="16">
        <v>9</v>
      </c>
      <c r="AO18" s="16">
        <v>2</v>
      </c>
      <c r="AP18" s="16"/>
      <c r="AQ18" s="16">
        <v>7</v>
      </c>
      <c r="AR18" s="16"/>
      <c r="AS18" s="16"/>
      <c r="AT18" s="16"/>
      <c r="AU18" s="16"/>
      <c r="AV18" s="16"/>
      <c r="AW18" s="16"/>
      <c r="AX18" s="16"/>
      <c r="AY18" s="16"/>
    </row>
    <row r="19" spans="1:51">
      <c r="A19" s="1">
        <v>45317</v>
      </c>
      <c r="B19" t="str">
        <f>TEXT(Tabelle1[[#This Row],[Datum]],"MMM")</f>
        <v>Jan</v>
      </c>
      <c r="C19" t="str">
        <f>TEXT(Tabelle1[[#This Row],[Datum]],"TTTT")</f>
        <v>Freitag</v>
      </c>
      <c r="D19" s="2" t="s">
        <v>68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>
        <v>1</v>
      </c>
      <c r="O19" s="2"/>
      <c r="P19" s="2"/>
      <c r="Q19" s="2"/>
      <c r="R19" s="2"/>
      <c r="S19" s="2"/>
      <c r="T19" s="2"/>
      <c r="U19" s="2"/>
      <c r="V19" s="2"/>
      <c r="W19" s="2"/>
      <c r="X19" s="2"/>
      <c r="AH19" s="26">
        <v>45315</v>
      </c>
      <c r="AI19" s="16">
        <v>3</v>
      </c>
      <c r="AJ19" s="16"/>
      <c r="AK19" s="16"/>
      <c r="AL19" s="16">
        <v>6</v>
      </c>
      <c r="AM19" s="16"/>
      <c r="AN19" s="16">
        <v>1</v>
      </c>
      <c r="AO19" s="16">
        <v>1</v>
      </c>
      <c r="AP19" s="16"/>
      <c r="AQ19" s="16">
        <v>15</v>
      </c>
      <c r="AR19" s="16"/>
      <c r="AS19" s="16"/>
      <c r="AT19" s="16">
        <v>1</v>
      </c>
      <c r="AU19" s="16"/>
      <c r="AV19" s="16"/>
      <c r="AW19" s="16">
        <v>1</v>
      </c>
      <c r="AX19" s="16"/>
      <c r="AY19" s="16"/>
    </row>
    <row r="20" spans="1:51">
      <c r="A20" s="1">
        <v>45295</v>
      </c>
      <c r="B20" t="str">
        <f>TEXT(Tabelle1[[#This Row],[Datum]],"MMM")</f>
        <v>Jan</v>
      </c>
      <c r="C20" t="str">
        <f>TEXT(Tabelle1[[#This Row],[Datum]],"TTTT")</f>
        <v>Donnerstag</v>
      </c>
      <c r="D20" s="2" t="s">
        <v>223</v>
      </c>
      <c r="E20" s="2" t="s">
        <v>705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>
        <v>1</v>
      </c>
      <c r="X20" s="2"/>
      <c r="AH20" s="26">
        <v>45316</v>
      </c>
      <c r="AI20" s="16">
        <v>2</v>
      </c>
      <c r="AJ20" s="16">
        <v>4</v>
      </c>
      <c r="AK20" s="16"/>
      <c r="AL20" s="16">
        <v>3</v>
      </c>
      <c r="AM20" s="16"/>
      <c r="AN20" s="16">
        <v>5</v>
      </c>
      <c r="AO20" s="16">
        <v>1</v>
      </c>
      <c r="AP20" s="16">
        <v>1</v>
      </c>
      <c r="AQ20" s="16">
        <v>9</v>
      </c>
      <c r="AR20" s="16"/>
      <c r="AS20" s="16"/>
      <c r="AT20" s="16"/>
      <c r="AU20" s="16"/>
      <c r="AV20" s="16">
        <v>1</v>
      </c>
      <c r="AW20" s="16"/>
      <c r="AX20" s="16">
        <v>1</v>
      </c>
      <c r="AY20" s="16"/>
    </row>
    <row r="21" spans="1:51">
      <c r="A21" s="1">
        <v>45320</v>
      </c>
      <c r="B21" t="str">
        <f>TEXT(Tabelle1[[#This Row],[Datum]],"MMM")</f>
        <v>Jan</v>
      </c>
      <c r="C21" t="str">
        <f>TEXT(Tabelle1[[#This Row],[Datum]],"TTTT")</f>
        <v>Montag</v>
      </c>
      <c r="D21" s="2" t="s">
        <v>377</v>
      </c>
      <c r="E21" s="2" t="s">
        <v>705</v>
      </c>
      <c r="F21" s="2"/>
      <c r="G21" s="2"/>
      <c r="H21" s="2"/>
      <c r="I21" s="2"/>
      <c r="J21" s="2"/>
      <c r="K21" s="2">
        <v>1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AH21" s="26">
        <v>45317</v>
      </c>
      <c r="AI21" s="16">
        <v>1</v>
      </c>
      <c r="AJ21" s="16">
        <v>1</v>
      </c>
      <c r="AK21" s="16">
        <v>1</v>
      </c>
      <c r="AL21" s="16">
        <v>4</v>
      </c>
      <c r="AM21" s="16"/>
      <c r="AN21" s="16">
        <v>7</v>
      </c>
      <c r="AO21" s="16">
        <v>1</v>
      </c>
      <c r="AP21" s="16"/>
      <c r="AQ21" s="16">
        <v>13</v>
      </c>
      <c r="AR21" s="16"/>
      <c r="AS21" s="16"/>
      <c r="AT21" s="16"/>
      <c r="AU21" s="16"/>
      <c r="AV21" s="16"/>
      <c r="AW21" s="16">
        <v>1</v>
      </c>
      <c r="AX21" s="16"/>
      <c r="AY21" s="16"/>
    </row>
    <row r="22" spans="1:51">
      <c r="A22" s="1">
        <v>45307</v>
      </c>
      <c r="B22" t="str">
        <f>TEXT(Tabelle1[[#This Row],[Datum]],"MMM")</f>
        <v>Jan</v>
      </c>
      <c r="C22" t="str">
        <f>TEXT(Tabelle1[[#This Row],[Datum]],"TTTT")</f>
        <v>Dienstag</v>
      </c>
      <c r="D22" s="2" t="s">
        <v>320</v>
      </c>
      <c r="E22" s="2" t="s">
        <v>705</v>
      </c>
      <c r="F22" s="2"/>
      <c r="G22" s="2"/>
      <c r="H22" s="2"/>
      <c r="I22" s="2"/>
      <c r="J22" s="2"/>
      <c r="K22" s="2"/>
      <c r="L22" s="2"/>
      <c r="M22" s="2"/>
      <c r="N22" s="2">
        <v>1</v>
      </c>
      <c r="O22" s="2"/>
      <c r="P22" s="2"/>
      <c r="Q22" s="2"/>
      <c r="R22" s="2"/>
      <c r="S22" s="2"/>
      <c r="T22" s="2"/>
      <c r="U22" s="2"/>
      <c r="V22" s="2"/>
      <c r="W22" s="2"/>
      <c r="X22" s="2"/>
      <c r="AH22" s="26">
        <v>45318</v>
      </c>
      <c r="AI22" s="16"/>
      <c r="AJ22" s="16">
        <v>2</v>
      </c>
      <c r="AK22" s="16"/>
      <c r="AL22" s="16">
        <v>2</v>
      </c>
      <c r="AM22" s="16"/>
      <c r="AN22" s="16">
        <v>4</v>
      </c>
      <c r="AO22" s="16">
        <v>1</v>
      </c>
      <c r="AP22" s="16">
        <v>2</v>
      </c>
      <c r="AQ22" s="16"/>
      <c r="AR22" s="16"/>
      <c r="AS22" s="16"/>
      <c r="AT22" s="16"/>
      <c r="AU22" s="16"/>
      <c r="AV22" s="16"/>
      <c r="AW22" s="16"/>
      <c r="AX22" s="16"/>
      <c r="AY22" s="16">
        <v>1</v>
      </c>
    </row>
    <row r="23" spans="1:51">
      <c r="A23" s="1">
        <v>45321</v>
      </c>
      <c r="B23" t="str">
        <f>TEXT(Tabelle1[[#This Row],[Datum]],"MMM")</f>
        <v>Jan</v>
      </c>
      <c r="C23" t="str">
        <f>TEXT(Tabelle1[[#This Row],[Datum]],"TTTT")</f>
        <v>Dienstag</v>
      </c>
      <c r="D23" s="2" t="s">
        <v>91</v>
      </c>
      <c r="E23" s="2" t="s">
        <v>705</v>
      </c>
      <c r="F23" s="2"/>
      <c r="G23" s="2"/>
      <c r="H23" s="2"/>
      <c r="I23" s="2"/>
      <c r="J23" s="2"/>
      <c r="K23" s="2"/>
      <c r="L23" s="2"/>
      <c r="M23" s="2"/>
      <c r="N23" s="2">
        <v>1</v>
      </c>
      <c r="O23" s="2"/>
      <c r="P23" s="2"/>
      <c r="Q23" s="2"/>
      <c r="R23" s="2"/>
      <c r="S23" s="2"/>
      <c r="T23" s="2"/>
      <c r="U23" s="2"/>
      <c r="V23" s="2"/>
      <c r="W23" s="2"/>
      <c r="X23" s="2"/>
      <c r="AH23" s="26">
        <v>45320</v>
      </c>
      <c r="AI23" s="16">
        <v>1</v>
      </c>
      <c r="AJ23" s="16">
        <v>2</v>
      </c>
      <c r="AK23" s="16">
        <v>1</v>
      </c>
      <c r="AL23" s="16">
        <v>10</v>
      </c>
      <c r="AM23" s="16"/>
      <c r="AN23" s="16">
        <v>7</v>
      </c>
      <c r="AO23" s="16"/>
      <c r="AP23" s="16"/>
      <c r="AQ23" s="16">
        <v>22</v>
      </c>
      <c r="AR23" s="16"/>
      <c r="AS23" s="16"/>
      <c r="AT23" s="16">
        <v>1</v>
      </c>
      <c r="AU23" s="16"/>
      <c r="AV23" s="16">
        <v>1</v>
      </c>
      <c r="AW23" s="16">
        <v>1</v>
      </c>
      <c r="AX23" s="16"/>
      <c r="AY23" s="16">
        <v>1</v>
      </c>
    </row>
    <row r="24" spans="1:51">
      <c r="A24" s="1">
        <v>45322</v>
      </c>
      <c r="B24" t="str">
        <f>TEXT(Tabelle1[[#This Row],[Datum]],"MMM")</f>
        <v>Jan</v>
      </c>
      <c r="C24" t="str">
        <f>TEXT(Tabelle1[[#This Row],[Datum]],"TTTT")</f>
        <v>Mittwoch</v>
      </c>
      <c r="D24" s="2" t="s">
        <v>185</v>
      </c>
      <c r="E24" s="2" t="s">
        <v>705</v>
      </c>
      <c r="F24" s="2"/>
      <c r="G24" s="2"/>
      <c r="H24" s="2"/>
      <c r="I24" s="2"/>
      <c r="J24" s="2"/>
      <c r="K24" s="2">
        <v>1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AH24" s="26">
        <v>45321</v>
      </c>
      <c r="AI24" s="16">
        <v>2</v>
      </c>
      <c r="AJ24" s="16">
        <v>3</v>
      </c>
      <c r="AK24" s="16"/>
      <c r="AL24" s="16">
        <v>4</v>
      </c>
      <c r="AM24" s="16">
        <v>1</v>
      </c>
      <c r="AN24" s="16">
        <v>1</v>
      </c>
      <c r="AO24" s="16">
        <v>1</v>
      </c>
      <c r="AP24" s="16">
        <v>1</v>
      </c>
      <c r="AQ24" s="16">
        <v>29</v>
      </c>
      <c r="AR24" s="16"/>
      <c r="AS24" s="16"/>
      <c r="AT24" s="16"/>
      <c r="AU24" s="16"/>
      <c r="AV24" s="16"/>
      <c r="AW24" s="16"/>
      <c r="AX24" s="16">
        <v>1</v>
      </c>
      <c r="AY24" s="16">
        <v>1</v>
      </c>
    </row>
    <row r="25" spans="1:51">
      <c r="A25" s="1">
        <v>45321</v>
      </c>
      <c r="B25" t="str">
        <f>TEXT(Tabelle1[[#This Row],[Datum]],"MMM")</f>
        <v>Jan</v>
      </c>
      <c r="C25" t="str">
        <f>TEXT(Tabelle1[[#This Row],[Datum]],"TTTT")</f>
        <v>Dienstag</v>
      </c>
      <c r="D25" s="2" t="s">
        <v>92</v>
      </c>
      <c r="E25" s="2" t="s">
        <v>705</v>
      </c>
      <c r="F25" s="2"/>
      <c r="G25" s="2"/>
      <c r="H25" s="2"/>
      <c r="I25" s="2"/>
      <c r="J25" s="2"/>
      <c r="K25" s="2">
        <v>1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AH25" s="26">
        <v>45322</v>
      </c>
      <c r="AI25" s="16">
        <v>3</v>
      </c>
      <c r="AJ25" s="16">
        <v>1</v>
      </c>
      <c r="AK25" s="16"/>
      <c r="AL25" s="16">
        <v>5</v>
      </c>
      <c r="AM25" s="16"/>
      <c r="AN25" s="16">
        <v>4</v>
      </c>
      <c r="AO25" s="16">
        <v>4</v>
      </c>
      <c r="AP25" s="16">
        <v>6</v>
      </c>
      <c r="AQ25" s="16">
        <v>32</v>
      </c>
      <c r="AR25" s="16"/>
      <c r="AS25" s="16"/>
      <c r="AT25" s="16">
        <v>2</v>
      </c>
      <c r="AU25" s="16">
        <v>1</v>
      </c>
      <c r="AV25" s="16"/>
      <c r="AW25" s="16"/>
      <c r="AX25" s="16">
        <v>1</v>
      </c>
      <c r="AY25" s="16">
        <v>2</v>
      </c>
    </row>
    <row r="26" spans="1:51">
      <c r="A26" s="1">
        <v>45313</v>
      </c>
      <c r="B26" t="str">
        <f>TEXT(Tabelle1[[#This Row],[Datum]],"MMM")</f>
        <v>Jan</v>
      </c>
      <c r="C26" t="str">
        <f>TEXT(Tabelle1[[#This Row],[Datum]],"TTTT")</f>
        <v>Montag</v>
      </c>
      <c r="D26" s="2" t="s">
        <v>350</v>
      </c>
      <c r="E26" s="2" t="s">
        <v>705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>
        <v>1</v>
      </c>
      <c r="AH26" s="26" t="s">
        <v>709</v>
      </c>
      <c r="AI26" s="16">
        <v>28</v>
      </c>
      <c r="AJ26" s="16">
        <v>27</v>
      </c>
      <c r="AK26" s="16">
        <v>6</v>
      </c>
      <c r="AL26" s="16">
        <v>84</v>
      </c>
      <c r="AM26" s="16">
        <v>5</v>
      </c>
      <c r="AN26" s="16">
        <v>111</v>
      </c>
      <c r="AO26" s="16">
        <v>27</v>
      </c>
      <c r="AP26" s="16">
        <v>32</v>
      </c>
      <c r="AQ26" s="16">
        <v>321</v>
      </c>
      <c r="AR26" s="16">
        <v>1</v>
      </c>
      <c r="AS26" s="16">
        <v>1</v>
      </c>
      <c r="AT26" s="16">
        <v>7</v>
      </c>
      <c r="AU26" s="16">
        <v>2</v>
      </c>
      <c r="AV26" s="16">
        <v>6</v>
      </c>
      <c r="AW26" s="16">
        <v>4</v>
      </c>
      <c r="AX26" s="16">
        <v>7</v>
      </c>
      <c r="AY26" s="16">
        <v>17</v>
      </c>
    </row>
    <row r="27" spans="1:51">
      <c r="A27" s="1">
        <v>45295</v>
      </c>
      <c r="B27" t="str">
        <f>TEXT(Tabelle1[[#This Row],[Datum]],"MMM")</f>
        <v>Jan</v>
      </c>
      <c r="C27" t="str">
        <f>TEXT(Tabelle1[[#This Row],[Datum]],"TTTT")</f>
        <v>Donnerstag</v>
      </c>
      <c r="D27" s="2" t="s">
        <v>501</v>
      </c>
      <c r="E27" s="2" t="s">
        <v>705</v>
      </c>
      <c r="F27" s="2"/>
      <c r="G27" s="2">
        <v>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51">
      <c r="A28" s="1">
        <v>45322</v>
      </c>
      <c r="B28" t="str">
        <f>TEXT(Tabelle1[[#This Row],[Datum]],"MMM")</f>
        <v>Jan</v>
      </c>
      <c r="C28" t="str">
        <f>TEXT(Tabelle1[[#This Row],[Datum]],"TTTT")</f>
        <v>Mittwoch</v>
      </c>
      <c r="D28" s="2" t="s">
        <v>186</v>
      </c>
      <c r="E28" s="2" t="s">
        <v>705</v>
      </c>
      <c r="F28" s="2"/>
      <c r="G28" s="2"/>
      <c r="H28" s="2"/>
      <c r="I28" s="2"/>
      <c r="J28" s="2"/>
      <c r="K28" s="2"/>
      <c r="L28" s="2">
        <v>1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51">
      <c r="A29" s="1">
        <v>45310</v>
      </c>
      <c r="B29" t="str">
        <f>TEXT(Tabelle1[[#This Row],[Datum]],"MMM")</f>
        <v>Jan</v>
      </c>
      <c r="C29" t="str">
        <f>TEXT(Tabelle1[[#This Row],[Datum]],"TTTT")</f>
        <v>Freitag</v>
      </c>
      <c r="D29" s="2" t="s">
        <v>640</v>
      </c>
      <c r="E29" s="2" t="s">
        <v>705</v>
      </c>
      <c r="F29" s="2"/>
      <c r="G29" s="2"/>
      <c r="H29" s="2"/>
      <c r="I29" s="2"/>
      <c r="J29" s="2"/>
      <c r="K29" s="2">
        <v>1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51">
      <c r="A30" s="1">
        <v>45301</v>
      </c>
      <c r="B30" t="str">
        <f>TEXT(Tabelle1[[#This Row],[Datum]],"MMM")</f>
        <v>Jan</v>
      </c>
      <c r="C30" t="str">
        <f>TEXT(Tabelle1[[#This Row],[Datum]],"TTTT")</f>
        <v>Mittwoch</v>
      </c>
      <c r="D30" s="2" t="s">
        <v>239</v>
      </c>
      <c r="E30" s="2" t="s">
        <v>705</v>
      </c>
      <c r="F30" s="2"/>
      <c r="G30" s="2"/>
      <c r="H30" s="2"/>
      <c r="I30" s="2"/>
      <c r="J30" s="2">
        <v>1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51">
      <c r="A31" s="1">
        <v>45321</v>
      </c>
      <c r="B31" t="str">
        <f>TEXT(Tabelle1[[#This Row],[Datum]],"MMM")</f>
        <v>Jan</v>
      </c>
      <c r="C31" t="str">
        <f>TEXT(Tabelle1[[#This Row],[Datum]],"TTTT")</f>
        <v>Dienstag</v>
      </c>
      <c r="D31" s="2" t="s">
        <v>93</v>
      </c>
      <c r="E31" s="2" t="s">
        <v>705</v>
      </c>
      <c r="F31" s="2"/>
      <c r="G31" s="2"/>
      <c r="H31" s="2"/>
      <c r="I31" s="2"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51">
      <c r="A32" s="1">
        <v>45317</v>
      </c>
      <c r="B32" t="str">
        <f>TEXT(Tabelle1[[#This Row],[Datum]],"MMM")</f>
        <v>Jan</v>
      </c>
      <c r="C32" t="str">
        <f>TEXT(Tabelle1[[#This Row],[Datum]],"TTTT")</f>
        <v>Freitag</v>
      </c>
      <c r="D32" s="2" t="s">
        <v>69</v>
      </c>
      <c r="E32" s="2" t="s">
        <v>705</v>
      </c>
      <c r="F32" s="2"/>
      <c r="G32" s="2"/>
      <c r="H32" s="2"/>
      <c r="I32" s="2"/>
      <c r="J32" s="2"/>
      <c r="K32" s="2"/>
      <c r="L32" s="2"/>
      <c r="M32" s="2"/>
      <c r="N32" s="2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>
      <c r="A33" s="1">
        <v>45295</v>
      </c>
      <c r="B33" t="str">
        <f>TEXT(Tabelle1[[#This Row],[Datum]],"MMM")</f>
        <v>Jan</v>
      </c>
      <c r="C33" t="str">
        <f>TEXT(Tabelle1[[#This Row],[Datum]],"TTTT")</f>
        <v>Donnerstag</v>
      </c>
      <c r="D33" s="2" t="s">
        <v>224</v>
      </c>
      <c r="E33" s="2" t="s">
        <v>705</v>
      </c>
      <c r="F33" s="2"/>
      <c r="G33" s="2"/>
      <c r="H33" s="2">
        <v>1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>
      <c r="A34" s="1">
        <v>45300</v>
      </c>
      <c r="B34" t="str">
        <f>TEXT(Tabelle1[[#This Row],[Datum]],"MMM")</f>
        <v>Jan</v>
      </c>
      <c r="C34" t="str">
        <f>TEXT(Tabelle1[[#This Row],[Datum]],"TTTT")</f>
        <v>Dienstag</v>
      </c>
      <c r="D34" s="2" t="s">
        <v>536</v>
      </c>
      <c r="E34" s="2" t="s">
        <v>705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>
        <v>1</v>
      </c>
      <c r="X34" s="2"/>
    </row>
    <row r="35" spans="1:24">
      <c r="A35" s="1">
        <v>45299</v>
      </c>
      <c r="B35" t="str">
        <f>TEXT(Tabelle1[[#This Row],[Datum]],"MMM")</f>
        <v>Jan</v>
      </c>
      <c r="C35" t="str">
        <f>TEXT(Tabelle1[[#This Row],[Datum]],"TTTT")</f>
        <v>Montag</v>
      </c>
      <c r="D35" s="2" t="s">
        <v>529</v>
      </c>
      <c r="E35" s="2" t="s">
        <v>705</v>
      </c>
      <c r="F35" s="2"/>
      <c r="G35" s="2"/>
      <c r="H35" s="2"/>
      <c r="I35" s="2"/>
      <c r="J35" s="2"/>
      <c r="K35" s="2">
        <v>1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>
      <c r="A36" s="1">
        <v>45294</v>
      </c>
      <c r="B36" t="str">
        <f>TEXT(Tabelle1[[#This Row],[Datum]],"MMM")</f>
        <v>Jan</v>
      </c>
      <c r="C36" t="str">
        <f>TEXT(Tabelle1[[#This Row],[Datum]],"TTTT")</f>
        <v>Mittwoch</v>
      </c>
      <c r="D36" s="2" t="s">
        <v>52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>
      <c r="A37" s="1">
        <v>45321</v>
      </c>
      <c r="B37" t="str">
        <f>TEXT(Tabelle1[[#This Row],[Datum]],"MMM")</f>
        <v>Jan</v>
      </c>
      <c r="C37" t="str">
        <f>TEXT(Tabelle1[[#This Row],[Datum]],"TTTT")</f>
        <v>Dienstag</v>
      </c>
      <c r="D37" s="2" t="s">
        <v>595</v>
      </c>
      <c r="E37" s="2" t="s">
        <v>705</v>
      </c>
      <c r="F37" s="2"/>
      <c r="G37" s="2"/>
      <c r="H37" s="2"/>
      <c r="I37" s="2">
        <v>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>
      <c r="A38" s="1">
        <v>45321</v>
      </c>
      <c r="B38" t="str">
        <f>TEXT(Tabelle1[[#This Row],[Datum]],"MMM")</f>
        <v>Jan</v>
      </c>
      <c r="C38" t="str">
        <f>TEXT(Tabelle1[[#This Row],[Datum]],"TTTT")</f>
        <v>Dienstag</v>
      </c>
      <c r="D38" s="2" t="s">
        <v>596</v>
      </c>
      <c r="E38" s="2" t="s">
        <v>705</v>
      </c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>
      <c r="A39" s="1">
        <v>45293</v>
      </c>
      <c r="B39" t="str">
        <f>TEXT(Tabelle1[[#This Row],[Datum]],"MMM")</f>
        <v>Jan</v>
      </c>
      <c r="C39" t="str">
        <f>TEXT(Tabelle1[[#This Row],[Datum]],"TTTT")</f>
        <v>Dienstag</v>
      </c>
      <c r="D39" s="2" t="s">
        <v>33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>
      <c r="A40" s="1">
        <v>45293</v>
      </c>
      <c r="B40" t="str">
        <f>TEXT(Tabelle1[[#This Row],[Datum]],"MMM")</f>
        <v>Jan</v>
      </c>
      <c r="C40" t="str">
        <f>TEXT(Tabelle1[[#This Row],[Datum]],"TTTT")</f>
        <v>Dienstag</v>
      </c>
      <c r="D40" s="2" t="s">
        <v>34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>
      <c r="A41" s="1">
        <v>45293</v>
      </c>
      <c r="B41" t="str">
        <f>TEXT(Tabelle1[[#This Row],[Datum]],"MMM")</f>
        <v>Jan</v>
      </c>
      <c r="C41" t="str">
        <f>TEXT(Tabelle1[[#This Row],[Datum]],"TTTT")</f>
        <v>Dienstag</v>
      </c>
      <c r="D41" s="2" t="s">
        <v>35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>
      <c r="A42" s="1">
        <v>45318</v>
      </c>
      <c r="B42" t="str">
        <f>TEXT(Tabelle1[[#This Row],[Datum]],"MMM")</f>
        <v>Jan</v>
      </c>
      <c r="C42" t="str">
        <f>TEXT(Tabelle1[[#This Row],[Datum]],"TTTT")</f>
        <v>Samstag</v>
      </c>
      <c r="D42" s="2" t="s">
        <v>35</v>
      </c>
      <c r="E42" s="2" t="s">
        <v>707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>
        <v>1</v>
      </c>
    </row>
    <row r="43" spans="1:24">
      <c r="A43" s="1">
        <v>45318</v>
      </c>
      <c r="B43" t="str">
        <f>TEXT(Tabelle1[[#This Row],[Datum]],"MMM")</f>
        <v>Jan</v>
      </c>
      <c r="C43" t="str">
        <f>TEXT(Tabelle1[[#This Row],[Datum]],"TTTT")</f>
        <v>Samstag</v>
      </c>
      <c r="D43" s="2" t="s">
        <v>667</v>
      </c>
      <c r="E43" s="2" t="s">
        <v>707</v>
      </c>
      <c r="F43" s="2"/>
      <c r="G43" s="2"/>
      <c r="H43" s="2"/>
      <c r="I43" s="2"/>
      <c r="J43" s="2"/>
      <c r="K43" s="2"/>
      <c r="L43" s="2"/>
      <c r="M43" s="2">
        <v>1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>
      <c r="A44" s="1">
        <v>45297</v>
      </c>
      <c r="B44" t="str">
        <f>TEXT(Tabelle1[[#This Row],[Datum]],"MMM")</f>
        <v>Jan</v>
      </c>
      <c r="C44" t="str">
        <f>TEXT(Tabelle1[[#This Row],[Datum]],"TTTT")</f>
        <v>Samstag</v>
      </c>
      <c r="D44" s="2" t="s">
        <v>67</v>
      </c>
      <c r="E44" s="2" t="s">
        <v>707</v>
      </c>
      <c r="F44" s="2"/>
      <c r="G44" s="2"/>
      <c r="H44" s="2"/>
      <c r="I44" s="2"/>
      <c r="J44" s="2"/>
      <c r="K44" s="2"/>
      <c r="L44" s="2"/>
      <c r="M44" s="2"/>
      <c r="N44" s="2">
        <v>1</v>
      </c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>
      <c r="A45" s="1">
        <v>45322</v>
      </c>
      <c r="B45" t="str">
        <f>TEXT(Tabelle1[[#This Row],[Datum]],"MMM")</f>
        <v>Jan</v>
      </c>
      <c r="C45" t="str">
        <f>TEXT(Tabelle1[[#This Row],[Datum]],"TTTT")</f>
        <v>Mittwoch</v>
      </c>
      <c r="D45" s="2" t="s">
        <v>291</v>
      </c>
      <c r="E45" s="2" t="s">
        <v>705</v>
      </c>
      <c r="F45" s="2"/>
      <c r="G45" s="2"/>
      <c r="H45" s="2"/>
      <c r="I45" s="2"/>
      <c r="J45" s="2"/>
      <c r="K45" s="2"/>
      <c r="L45" s="2"/>
      <c r="M45" s="2"/>
      <c r="N45" s="2">
        <v>1</v>
      </c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>
      <c r="A46" s="1">
        <v>45293</v>
      </c>
      <c r="B46" t="str">
        <f>TEXT(Tabelle1[[#This Row],[Datum]],"MMM")</f>
        <v>Jan</v>
      </c>
      <c r="C46" t="str">
        <f>TEXT(Tabelle1[[#This Row],[Datum]],"TTTT")</f>
        <v>Dienstag</v>
      </c>
      <c r="D46" s="2" t="s">
        <v>389</v>
      </c>
      <c r="E46" s="2" t="s">
        <v>705</v>
      </c>
      <c r="F46" s="2"/>
      <c r="G46" s="2"/>
      <c r="H46" s="2"/>
      <c r="I46" s="2">
        <v>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>
      <c r="A47" s="1">
        <v>45293</v>
      </c>
      <c r="B47" t="str">
        <f>TEXT(Tabelle1[[#This Row],[Datum]],"MMM")</f>
        <v>Jan</v>
      </c>
      <c r="C47" t="str">
        <f>TEXT(Tabelle1[[#This Row],[Datum]],"TTTT")</f>
        <v>Dienstag</v>
      </c>
      <c r="D47" s="2" t="s">
        <v>471</v>
      </c>
      <c r="E47" s="2" t="s">
        <v>705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>
        <v>1</v>
      </c>
      <c r="X47" s="2"/>
    </row>
    <row r="48" spans="1:24">
      <c r="A48" s="1">
        <v>45299</v>
      </c>
      <c r="B48" t="str">
        <f>TEXT(Tabelle1[[#This Row],[Datum]],"MMM")</f>
        <v>Jan</v>
      </c>
      <c r="C48" t="str">
        <f>TEXT(Tabelle1[[#This Row],[Datum]],"TTTT")</f>
        <v>Montag</v>
      </c>
      <c r="D48" s="2" t="s">
        <v>297</v>
      </c>
      <c r="E48" s="2" t="s">
        <v>705</v>
      </c>
      <c r="F48" s="2"/>
      <c r="G48" s="2"/>
      <c r="H48" s="2"/>
      <c r="I48" s="2"/>
      <c r="J48" s="2"/>
      <c r="K48" s="2">
        <v>1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>
      <c r="A49" s="1">
        <v>45293</v>
      </c>
      <c r="B49" t="str">
        <f>TEXT(Tabelle1[[#This Row],[Datum]],"MMM")</f>
        <v>Jan</v>
      </c>
      <c r="C49" t="str">
        <f>TEXT(Tabelle1[[#This Row],[Datum]],"TTTT")</f>
        <v>Dienstag</v>
      </c>
      <c r="D49" s="2" t="s">
        <v>472</v>
      </c>
      <c r="E49" s="2" t="s">
        <v>705</v>
      </c>
      <c r="F49" s="2"/>
      <c r="G49" s="2"/>
      <c r="H49" s="2"/>
      <c r="I49" s="2"/>
      <c r="J49" s="2"/>
      <c r="K49" s="2"/>
      <c r="L49" s="2"/>
      <c r="M49" s="2"/>
      <c r="N49" s="2">
        <v>1</v>
      </c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>
      <c r="A50" s="1">
        <v>45296</v>
      </c>
      <c r="B50" t="str">
        <f>TEXT(Tabelle1[[#This Row],[Datum]],"MMM")</f>
        <v>Jan</v>
      </c>
      <c r="C50" t="str">
        <f>TEXT(Tabelle1[[#This Row],[Datum]],"TTTT")</f>
        <v>Freitag</v>
      </c>
      <c r="D50" s="2" t="s">
        <v>508</v>
      </c>
      <c r="E50" s="2" t="s">
        <v>705</v>
      </c>
      <c r="F50" s="2"/>
      <c r="G50" s="2"/>
      <c r="H50" s="2"/>
      <c r="I50" s="2"/>
      <c r="J50" s="2"/>
      <c r="K50" s="2">
        <v>1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>
      <c r="A51" s="1">
        <v>45318</v>
      </c>
      <c r="B51" t="str">
        <f>TEXT(Tabelle1[[#This Row],[Datum]],"MMM")</f>
        <v>Jan</v>
      </c>
      <c r="C51" t="str">
        <f>TEXT(Tabelle1[[#This Row],[Datum]],"TTTT")</f>
        <v>Samstag</v>
      </c>
      <c r="D51" s="2" t="s">
        <v>668</v>
      </c>
      <c r="E51" s="2" t="s">
        <v>707</v>
      </c>
      <c r="F51" s="2"/>
      <c r="G51" s="2"/>
      <c r="H51" s="2"/>
      <c r="I51" s="2">
        <v>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>
      <c r="A52" s="1">
        <v>45318</v>
      </c>
      <c r="B52" t="str">
        <f>TEXT(Tabelle1[[#This Row],[Datum]],"MMM")</f>
        <v>Jan</v>
      </c>
      <c r="C52" t="str">
        <f>TEXT(Tabelle1[[#This Row],[Datum]],"TTTT")</f>
        <v>Samstag</v>
      </c>
      <c r="D52" s="2" t="s">
        <v>669</v>
      </c>
      <c r="E52" s="2" t="s">
        <v>707</v>
      </c>
      <c r="F52" s="2"/>
      <c r="G52" s="2"/>
      <c r="H52" s="2"/>
      <c r="I52" s="2"/>
      <c r="J52" s="2"/>
      <c r="K52" s="2">
        <v>1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>
      <c r="A53" s="1">
        <v>45307</v>
      </c>
      <c r="B53" t="str">
        <f>TEXT(Tabelle1[[#This Row],[Datum]],"MMM")</f>
        <v>Jan</v>
      </c>
      <c r="C53" t="str">
        <f>TEXT(Tabelle1[[#This Row],[Datum]],"TTTT")</f>
        <v>Dienstag</v>
      </c>
      <c r="D53" s="2" t="s">
        <v>553</v>
      </c>
      <c r="E53" s="2" t="s">
        <v>705</v>
      </c>
      <c r="F53" s="2"/>
      <c r="G53" s="2"/>
      <c r="H53" s="2"/>
      <c r="I53" s="2"/>
      <c r="J53" s="2"/>
      <c r="K53" s="2"/>
      <c r="L53" s="2"/>
      <c r="M53" s="2"/>
      <c r="N53" s="2">
        <v>1</v>
      </c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>
      <c r="A54" s="1">
        <v>45322</v>
      </c>
      <c r="B54" t="str">
        <f>TEXT(Tabelle1[[#This Row],[Datum]],"MMM")</f>
        <v>Jan</v>
      </c>
      <c r="C54" t="str">
        <f>TEXT(Tabelle1[[#This Row],[Datum]],"TTTT")</f>
        <v>Mittwoch</v>
      </c>
      <c r="D54" s="2" t="s">
        <v>187</v>
      </c>
      <c r="E54" s="2" t="s">
        <v>705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1</v>
      </c>
      <c r="S54" s="2"/>
      <c r="T54" s="2"/>
      <c r="U54" s="2"/>
      <c r="V54" s="2"/>
      <c r="W54" s="2"/>
      <c r="X54" s="2"/>
    </row>
    <row r="55" spans="1:24">
      <c r="A55" s="1">
        <v>45313</v>
      </c>
      <c r="B55" t="str">
        <f>TEXT(Tabelle1[[#This Row],[Datum]],"MMM")</f>
        <v>Jan</v>
      </c>
      <c r="C55" t="str">
        <f>TEXT(Tabelle1[[#This Row],[Datum]],"TTTT")</f>
        <v>Montag</v>
      </c>
      <c r="D55" s="2" t="s">
        <v>430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>
      <c r="A56" s="1">
        <v>45320</v>
      </c>
      <c r="B56" t="str">
        <f>TEXT(Tabelle1[[#This Row],[Datum]],"MMM")</f>
        <v>Jan</v>
      </c>
      <c r="C56" t="str">
        <f>TEXT(Tabelle1[[#This Row],[Datum]],"TTTT")</f>
        <v>Montag</v>
      </c>
      <c r="D56" s="2" t="s">
        <v>378</v>
      </c>
      <c r="E56" s="2" t="s">
        <v>705</v>
      </c>
      <c r="F56" s="2">
        <v>1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>
      <c r="A57" s="1">
        <v>45296</v>
      </c>
      <c r="B57" t="str">
        <f>TEXT(Tabelle1[[#This Row],[Datum]],"MMM")</f>
        <v>Jan</v>
      </c>
      <c r="C57" t="str">
        <f>TEXT(Tabelle1[[#This Row],[Datum]],"TTTT")</f>
        <v>Freitag</v>
      </c>
      <c r="D57" s="2" t="s">
        <v>509</v>
      </c>
      <c r="E57" s="2" t="s">
        <v>705</v>
      </c>
      <c r="F57" s="2"/>
      <c r="G57" s="2"/>
      <c r="H57" s="2"/>
      <c r="I57" s="2"/>
      <c r="J57" s="2"/>
      <c r="K57" s="2"/>
      <c r="L57" s="2"/>
      <c r="M57" s="2"/>
      <c r="N57" s="2">
        <v>1</v>
      </c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>
      <c r="A58" s="1">
        <v>45309</v>
      </c>
      <c r="B58" t="str">
        <f>TEXT(Tabelle1[[#This Row],[Datum]],"MMM")</f>
        <v>Jan</v>
      </c>
      <c r="C58" t="str">
        <f>TEXT(Tabelle1[[#This Row],[Datum]],"TTTT")</f>
        <v>Donnerstag</v>
      </c>
      <c r="D58" s="2" t="s">
        <v>261</v>
      </c>
      <c r="E58" s="2" t="s">
        <v>705</v>
      </c>
      <c r="F58" s="2"/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>
      <c r="A59" s="1">
        <v>45307</v>
      </c>
      <c r="B59" t="str">
        <f>TEXT(Tabelle1[[#This Row],[Datum]],"MMM")</f>
        <v>Jan</v>
      </c>
      <c r="C59" t="str">
        <f>TEXT(Tabelle1[[#This Row],[Datum]],"TTTT")</f>
        <v>Dienstag</v>
      </c>
      <c r="D59" s="2" t="s">
        <v>321</v>
      </c>
      <c r="E59" s="2" t="s">
        <v>705</v>
      </c>
      <c r="F59" s="2"/>
      <c r="G59" s="2"/>
      <c r="H59" s="2">
        <v>1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>
      <c r="A60" s="1">
        <v>45317</v>
      </c>
      <c r="B60" t="str">
        <f>TEXT(Tabelle1[[#This Row],[Datum]],"MMM")</f>
        <v>Jan</v>
      </c>
      <c r="C60" t="str">
        <f>TEXT(Tabelle1[[#This Row],[Datum]],"TTTT")</f>
        <v>Freitag</v>
      </c>
      <c r="D60" s="2" t="s">
        <v>450</v>
      </c>
      <c r="E60" s="2" t="s">
        <v>705</v>
      </c>
      <c r="F60" s="2"/>
      <c r="G60" s="2"/>
      <c r="H60" s="2"/>
      <c r="I60" s="2"/>
      <c r="J60" s="2"/>
      <c r="K60" s="2"/>
      <c r="L60" s="2"/>
      <c r="M60" s="2"/>
      <c r="N60" s="2">
        <v>1</v>
      </c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>
      <c r="A61" s="1">
        <v>45308</v>
      </c>
      <c r="B61" t="str">
        <f>TEXT(Tabelle1[[#This Row],[Datum]],"MMM")</f>
        <v>Jan</v>
      </c>
      <c r="C61" t="str">
        <f>TEXT(Tabelle1[[#This Row],[Datum]],"TTTT")</f>
        <v>Mittwoch</v>
      </c>
      <c r="D61" s="2" t="s">
        <v>626</v>
      </c>
      <c r="E61" s="2" t="s">
        <v>705</v>
      </c>
      <c r="F61" s="2"/>
      <c r="G61" s="2"/>
      <c r="H61" s="2"/>
      <c r="I61" s="2">
        <v>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>
      <c r="A62" s="1">
        <v>45314</v>
      </c>
      <c r="B62" t="str">
        <f>TEXT(Tabelle1[[#This Row],[Datum]],"MMM")</f>
        <v>Jan</v>
      </c>
      <c r="C62" t="str">
        <f>TEXT(Tabelle1[[#This Row],[Datum]],"TTTT")</f>
        <v>Dienstag</v>
      </c>
      <c r="D62" s="2" t="s">
        <v>443</v>
      </c>
      <c r="E62" s="2" t="s">
        <v>705</v>
      </c>
      <c r="F62" s="2"/>
      <c r="G62" s="2"/>
      <c r="H62" s="2"/>
      <c r="I62" s="2"/>
      <c r="J62" s="2"/>
      <c r="K62" s="2"/>
      <c r="L62" s="2"/>
      <c r="M62" s="2"/>
      <c r="N62" s="2">
        <v>1</v>
      </c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>
      <c r="A63" s="1">
        <v>45322</v>
      </c>
      <c r="B63" t="str">
        <f>TEXT(Tabelle1[[#This Row],[Datum]],"MMM")</f>
        <v>Jan</v>
      </c>
      <c r="C63" t="str">
        <f>TEXT(Tabelle1[[#This Row],[Datum]],"TTTT")</f>
        <v>Mittwoch</v>
      </c>
      <c r="D63" s="2" t="s">
        <v>188</v>
      </c>
      <c r="E63" s="2" t="s">
        <v>705</v>
      </c>
      <c r="F63" s="2"/>
      <c r="G63" s="2"/>
      <c r="H63" s="2"/>
      <c r="I63" s="2"/>
      <c r="J63" s="2"/>
      <c r="K63" s="2">
        <v>1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>
      <c r="A64" s="1">
        <v>45318</v>
      </c>
      <c r="B64" t="str">
        <f>TEXT(Tabelle1[[#This Row],[Datum]],"MMM")</f>
        <v>Jan</v>
      </c>
      <c r="C64" t="str">
        <f>TEXT(Tabelle1[[#This Row],[Datum]],"TTTT")</f>
        <v>Samstag</v>
      </c>
      <c r="D64" s="2" t="s">
        <v>670</v>
      </c>
      <c r="E64" s="2" t="s">
        <v>707</v>
      </c>
      <c r="F64" s="2"/>
      <c r="G64" s="2">
        <v>1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>
      <c r="A65" s="1">
        <v>45321</v>
      </c>
      <c r="B65" t="str">
        <f>TEXT(Tabelle1[[#This Row],[Datum]],"MMM")</f>
        <v>Jan</v>
      </c>
      <c r="C65" t="str">
        <f>TEXT(Tabelle1[[#This Row],[Datum]],"TTTT")</f>
        <v>Dienstag</v>
      </c>
      <c r="D65" s="2" t="s">
        <v>94</v>
      </c>
      <c r="E65" s="2" t="s">
        <v>705</v>
      </c>
      <c r="F65" s="2"/>
      <c r="G65" s="2"/>
      <c r="H65" s="2"/>
      <c r="I65" s="2"/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>
      <c r="A66" s="1">
        <v>45309</v>
      </c>
      <c r="B66" t="str">
        <f>TEXT(Tabelle1[[#This Row],[Datum]],"MMM")</f>
        <v>Jan</v>
      </c>
      <c r="C66" t="str">
        <f>TEXT(Tabelle1[[#This Row],[Datum]],"TTTT")</f>
        <v>Donnerstag</v>
      </c>
      <c r="D66" s="2" t="s">
        <v>633</v>
      </c>
      <c r="E66" s="2" t="s">
        <v>705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>
        <v>1</v>
      </c>
    </row>
    <row r="67" spans="1:24">
      <c r="A67" s="1">
        <v>45317</v>
      </c>
      <c r="B67" t="str">
        <f>TEXT(Tabelle1[[#This Row],[Datum]],"MMM")</f>
        <v>Jan</v>
      </c>
      <c r="C67" t="str">
        <f>TEXT(Tabelle1[[#This Row],[Datum]],"TTTT")</f>
        <v>Freitag</v>
      </c>
      <c r="D67" s="2" t="s">
        <v>582</v>
      </c>
      <c r="E67" s="2" t="s">
        <v>705</v>
      </c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>
      <c r="A68" s="1">
        <v>45321</v>
      </c>
      <c r="B68" t="str">
        <f>TEXT(Tabelle1[[#This Row],[Datum]],"MMM")</f>
        <v>Jan</v>
      </c>
      <c r="C68" t="str">
        <f>TEXT(Tabelle1[[#This Row],[Datum]],"TTTT")</f>
        <v>Dienstag</v>
      </c>
      <c r="D68" s="2" t="s">
        <v>597</v>
      </c>
      <c r="E68" s="2" t="s">
        <v>705</v>
      </c>
      <c r="F68" s="2"/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>
      <c r="A69" s="1">
        <v>45322</v>
      </c>
      <c r="B69" t="str">
        <f>TEXT(Tabelle1[[#This Row],[Datum]],"MMM")</f>
        <v>Jan</v>
      </c>
      <c r="C69" t="str">
        <f>TEXT(Tabelle1[[#This Row],[Datum]],"TTTT")</f>
        <v>Mittwoch</v>
      </c>
      <c r="D69" s="2" t="s">
        <v>678</v>
      </c>
      <c r="E69" s="2" t="s">
        <v>705</v>
      </c>
      <c r="F69" s="2"/>
      <c r="G69" s="2"/>
      <c r="H69" s="2"/>
      <c r="I69" s="2">
        <v>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>
      <c r="A70" s="1">
        <v>45321</v>
      </c>
      <c r="B70" t="str">
        <f>TEXT(Tabelle1[[#This Row],[Datum]],"MMM")</f>
        <v>Jan</v>
      </c>
      <c r="C70" t="str">
        <f>TEXT(Tabelle1[[#This Row],[Datum]],"TTTT")</f>
        <v>Dienstag</v>
      </c>
      <c r="D70" s="2" t="s">
        <v>385</v>
      </c>
      <c r="E70" s="2" t="s">
        <v>705</v>
      </c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>
      <c r="A71" s="1">
        <v>45308</v>
      </c>
      <c r="B71" t="str">
        <f>TEXT(Tabelle1[[#This Row],[Datum]],"MMM")</f>
        <v>Jan</v>
      </c>
      <c r="C71" t="str">
        <f>TEXT(Tabelle1[[#This Row],[Datum]],"TTTT")</f>
        <v>Mittwoch</v>
      </c>
      <c r="D71" s="2" t="s">
        <v>245</v>
      </c>
      <c r="E71" s="2" t="s">
        <v>705</v>
      </c>
      <c r="F71" s="2"/>
      <c r="G71" s="2"/>
      <c r="H71" s="2"/>
      <c r="I71" s="2"/>
      <c r="J71" s="2"/>
      <c r="K71" s="2">
        <v>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>
      <c r="A72" s="1">
        <v>45321</v>
      </c>
      <c r="B72" t="str">
        <f>TEXT(Tabelle1[[#This Row],[Datum]],"MMM")</f>
        <v>Jan</v>
      </c>
      <c r="C72" t="str">
        <f>TEXT(Tabelle1[[#This Row],[Datum]],"TTTT")</f>
        <v>Dienstag</v>
      </c>
      <c r="D72" s="2" t="s">
        <v>95</v>
      </c>
      <c r="E72" s="2" t="s">
        <v>705</v>
      </c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>
      <c r="A73" s="1">
        <v>45320</v>
      </c>
      <c r="B73" t="str">
        <f>TEXT(Tabelle1[[#This Row],[Datum]],"MMM")</f>
        <v>Jan</v>
      </c>
      <c r="C73" t="str">
        <f>TEXT(Tabelle1[[#This Row],[Datum]],"TTTT")</f>
        <v>Montag</v>
      </c>
      <c r="D73" s="2" t="s">
        <v>78</v>
      </c>
      <c r="E73" s="2" t="s">
        <v>705</v>
      </c>
      <c r="F73" s="2"/>
      <c r="G73" s="2"/>
      <c r="H73" s="2"/>
      <c r="I73" s="2"/>
      <c r="J73" s="2"/>
      <c r="K73" s="2"/>
      <c r="L73" s="2"/>
      <c r="M73" s="2"/>
      <c r="N73" s="2">
        <v>1</v>
      </c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>
      <c r="A74" s="1">
        <v>45320</v>
      </c>
      <c r="B74" t="str">
        <f>TEXT(Tabelle1[[#This Row],[Datum]],"MMM")</f>
        <v>Jan</v>
      </c>
      <c r="C74" t="str">
        <f>TEXT(Tabelle1[[#This Row],[Datum]],"TTTT")</f>
        <v>Montag</v>
      </c>
      <c r="D74" s="2" t="s">
        <v>79</v>
      </c>
      <c r="E74" s="2" t="s">
        <v>705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/>
      <c r="T74" s="2"/>
      <c r="U74" s="2"/>
      <c r="V74" s="2"/>
      <c r="W74" s="2"/>
      <c r="X74" s="2"/>
    </row>
    <row r="75" spans="1:24">
      <c r="A75" s="1">
        <v>45320</v>
      </c>
      <c r="B75" t="str">
        <f>TEXT(Tabelle1[[#This Row],[Datum]],"MMM")</f>
        <v>Jan</v>
      </c>
      <c r="C75" t="str">
        <f>TEXT(Tabelle1[[#This Row],[Datum]],"TTTT")</f>
        <v>Montag</v>
      </c>
      <c r="D75" s="2" t="s">
        <v>610</v>
      </c>
      <c r="E75" s="2" t="s">
        <v>705</v>
      </c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>
      <c r="A76" s="1">
        <v>45294</v>
      </c>
      <c r="B76" t="str">
        <f>TEXT(Tabelle1[[#This Row],[Datum]],"MMM")</f>
        <v>Jan</v>
      </c>
      <c r="C76" t="str">
        <f>TEXT(Tabelle1[[#This Row],[Datum]],"TTTT")</f>
        <v>Mittwoch</v>
      </c>
      <c r="D76" s="2" t="s">
        <v>482</v>
      </c>
      <c r="E76" s="2" t="s">
        <v>705</v>
      </c>
      <c r="F76" s="2"/>
      <c r="G76" s="2"/>
      <c r="H76" s="2"/>
      <c r="I76" s="2"/>
      <c r="J76" s="2"/>
      <c r="K76" s="2"/>
      <c r="L76" s="2"/>
      <c r="M76" s="2"/>
      <c r="N76" s="2">
        <v>1</v>
      </c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>
      <c r="A77" s="1">
        <v>45294</v>
      </c>
      <c r="B77" t="str">
        <f>TEXT(Tabelle1[[#This Row],[Datum]],"MMM")</f>
        <v>Jan</v>
      </c>
      <c r="C77" t="str">
        <f>TEXT(Tabelle1[[#This Row],[Datum]],"TTTT")</f>
        <v>Mittwoch</v>
      </c>
      <c r="D77" s="2" t="s">
        <v>483</v>
      </c>
      <c r="E77" s="2" t="s">
        <v>705</v>
      </c>
      <c r="F77" s="2"/>
      <c r="G77" s="2"/>
      <c r="H77" s="2"/>
      <c r="I77" s="2"/>
      <c r="J77" s="2"/>
      <c r="K77" s="2">
        <v>1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>
      <c r="A78" s="1">
        <v>45293</v>
      </c>
      <c r="B78" t="str">
        <f>TEXT(Tabelle1[[#This Row],[Datum]],"MMM")</f>
        <v>Jan</v>
      </c>
      <c r="C78" t="str">
        <f>TEXT(Tabelle1[[#This Row],[Datum]],"TTTT")</f>
        <v>Dienstag</v>
      </c>
      <c r="D78" s="2" t="s">
        <v>36</v>
      </c>
      <c r="E78" s="2" t="s">
        <v>705</v>
      </c>
      <c r="F78" s="2"/>
      <c r="G78" s="2"/>
      <c r="H78" s="2"/>
      <c r="I78" s="2"/>
      <c r="J78" s="2"/>
      <c r="K78" s="2"/>
      <c r="L78" s="2"/>
      <c r="M78" s="2"/>
      <c r="N78" s="2">
        <v>1</v>
      </c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>
      <c r="A79" s="1">
        <v>45315</v>
      </c>
      <c r="B79" t="str">
        <f>TEXT(Tabelle1[[#This Row],[Datum]],"MMM")</f>
        <v>Jan</v>
      </c>
      <c r="C79" t="str">
        <f>TEXT(Tabelle1[[#This Row],[Datum]],"TTTT")</f>
        <v>Mittwoch</v>
      </c>
      <c r="D79" s="2" t="s">
        <v>168</v>
      </c>
      <c r="E79" s="2" t="s">
        <v>705</v>
      </c>
      <c r="F79" s="2"/>
      <c r="G79" s="2"/>
      <c r="H79" s="2"/>
      <c r="I79" s="2"/>
      <c r="J79" s="2"/>
      <c r="K79" s="2"/>
      <c r="L79" s="2">
        <v>1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>
      <c r="A80" s="1">
        <v>45320</v>
      </c>
      <c r="B80" t="str">
        <f>TEXT(Tabelle1[[#This Row],[Datum]],"MMM")</f>
        <v>Jan</v>
      </c>
      <c r="C80" t="str">
        <f>TEXT(Tabelle1[[#This Row],[Datum]],"TTTT")</f>
        <v>Montag</v>
      </c>
      <c r="D80" s="2" t="s">
        <v>80</v>
      </c>
      <c r="E80" s="2" t="s">
        <v>705</v>
      </c>
      <c r="F80" s="2"/>
      <c r="G80" s="2"/>
      <c r="H80" s="2"/>
      <c r="I80" s="2"/>
      <c r="J80" s="2"/>
      <c r="K80" s="2"/>
      <c r="L80" s="2"/>
      <c r="M80" s="2"/>
      <c r="N80" s="2">
        <v>1</v>
      </c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>
      <c r="A81" s="1">
        <v>45294</v>
      </c>
      <c r="B81" t="str">
        <f>TEXT(Tabelle1[[#This Row],[Datum]],"MMM")</f>
        <v>Jan</v>
      </c>
      <c r="C81" t="str">
        <f>TEXT(Tabelle1[[#This Row],[Datum]],"TTTT")</f>
        <v>Mittwoch</v>
      </c>
      <c r="D81" s="2" t="s">
        <v>484</v>
      </c>
      <c r="E81" s="2" t="s">
        <v>705</v>
      </c>
      <c r="F81" s="2"/>
      <c r="G81" s="2"/>
      <c r="H81" s="2"/>
      <c r="I81" s="2"/>
      <c r="J81" s="2"/>
      <c r="K81" s="2"/>
      <c r="L81" s="2"/>
      <c r="M81" s="2"/>
      <c r="N81" s="2">
        <v>1</v>
      </c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>
      <c r="A82" s="1">
        <v>45299</v>
      </c>
      <c r="B82" t="str">
        <f>TEXT(Tabelle1[[#This Row],[Datum]],"MMM")</f>
        <v>Jan</v>
      </c>
      <c r="C82" t="str">
        <f>TEXT(Tabelle1[[#This Row],[Datum]],"TTTT")</f>
        <v>Montag</v>
      </c>
      <c r="D82" s="2" t="s">
        <v>400</v>
      </c>
      <c r="E82" s="2" t="s">
        <v>705</v>
      </c>
      <c r="F82" s="2"/>
      <c r="G82" s="2"/>
      <c r="H82" s="2"/>
      <c r="I82" s="2"/>
      <c r="J82" s="2"/>
      <c r="K82" s="2"/>
      <c r="L82" s="2">
        <v>1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>
      <c r="A83" s="1">
        <v>45317</v>
      </c>
      <c r="B83" t="str">
        <f>TEXT(Tabelle1[[#This Row],[Datum]],"MMM")</f>
        <v>Jan</v>
      </c>
      <c r="C83" t="str">
        <f>TEXT(Tabelle1[[#This Row],[Datum]],"TTTT")</f>
        <v>Freitag</v>
      </c>
      <c r="D83" s="2" t="s">
        <v>70</v>
      </c>
      <c r="E83" s="2" t="s">
        <v>705</v>
      </c>
      <c r="F83" s="2"/>
      <c r="G83" s="2"/>
      <c r="H83" s="2"/>
      <c r="I83" s="2"/>
      <c r="J83" s="2"/>
      <c r="K83" s="2">
        <v>1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>
      <c r="A84" s="1">
        <v>45321</v>
      </c>
      <c r="B84" t="str">
        <f>TEXT(Tabelle1[[#This Row],[Datum]],"MMM")</f>
        <v>Jan</v>
      </c>
      <c r="C84" t="str">
        <f>TEXT(Tabelle1[[#This Row],[Datum]],"TTTT")</f>
        <v>Dienstag</v>
      </c>
      <c r="D84" s="2" t="s">
        <v>598</v>
      </c>
      <c r="E84" s="2" t="s">
        <v>705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>
        <v>1</v>
      </c>
    </row>
    <row r="85" spans="1:24">
      <c r="A85" s="1">
        <v>45314</v>
      </c>
      <c r="B85" t="str">
        <f>TEXT(Tabelle1[[#This Row],[Datum]],"MMM")</f>
        <v>Jan</v>
      </c>
      <c r="C85" t="str">
        <f>TEXT(Tabelle1[[#This Row],[Datum]],"TTTT")</f>
        <v>Dienstag</v>
      </c>
      <c r="D85" s="2" t="s">
        <v>575</v>
      </c>
      <c r="E85" s="2" t="s">
        <v>705</v>
      </c>
      <c r="F85" s="2"/>
      <c r="G85" s="2"/>
      <c r="H85" s="2"/>
      <c r="I85" s="2">
        <v>1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>
      <c r="A86" s="1">
        <v>45299</v>
      </c>
      <c r="B86" t="str">
        <f>TEXT(Tabelle1[[#This Row],[Datum]],"MMM")</f>
        <v>Jan</v>
      </c>
      <c r="C86" t="str">
        <f>TEXT(Tabelle1[[#This Row],[Datum]],"TTTT")</f>
        <v>Montag</v>
      </c>
      <c r="D86" s="2" t="s">
        <v>298</v>
      </c>
      <c r="E86" s="2" t="s">
        <v>705</v>
      </c>
      <c r="F86" s="2"/>
      <c r="G86" s="2"/>
      <c r="H86" s="2"/>
      <c r="I86" s="2"/>
      <c r="J86" s="2"/>
      <c r="K86" s="2">
        <v>1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>
      <c r="A87" s="1">
        <v>45308</v>
      </c>
      <c r="B87" t="str">
        <f>TEXT(Tabelle1[[#This Row],[Datum]],"MMM")</f>
        <v>Jan</v>
      </c>
      <c r="C87" t="str">
        <f>TEXT(Tabelle1[[#This Row],[Datum]],"TTTT")</f>
        <v>Mittwoch</v>
      </c>
      <c r="D87" s="2" t="s">
        <v>246</v>
      </c>
      <c r="E87" s="2" t="s">
        <v>705</v>
      </c>
      <c r="F87" s="2"/>
      <c r="G87" s="2"/>
      <c r="H87" s="2"/>
      <c r="I87" s="2"/>
      <c r="J87" s="2"/>
      <c r="K87" s="2"/>
      <c r="L87" s="2"/>
      <c r="M87" s="2"/>
      <c r="N87" s="2">
        <v>1</v>
      </c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>
      <c r="A88" s="1">
        <v>45313</v>
      </c>
      <c r="B88" t="str">
        <f>TEXT(Tabelle1[[#This Row],[Datum]],"MMM")</f>
        <v>Jan</v>
      </c>
      <c r="C88" t="str">
        <f>TEXT(Tabelle1[[#This Row],[Datum]],"TTTT")</f>
        <v>Montag</v>
      </c>
      <c r="D88" s="2" t="s">
        <v>564</v>
      </c>
      <c r="E88" s="2" t="s">
        <v>705</v>
      </c>
      <c r="F88" s="2"/>
      <c r="G88" s="2"/>
      <c r="H88" s="2"/>
      <c r="I88" s="2"/>
      <c r="J88" s="2"/>
      <c r="K88" s="2"/>
      <c r="L88" s="2"/>
      <c r="M88" s="2"/>
      <c r="N88" s="2">
        <v>1</v>
      </c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>
      <c r="A89" s="1">
        <v>45299</v>
      </c>
      <c r="B89" t="str">
        <f>TEXT(Tabelle1[[#This Row],[Datum]],"MMM")</f>
        <v>Jan</v>
      </c>
      <c r="C89" t="str">
        <f>TEXT(Tabelle1[[#This Row],[Datum]],"TTTT")</f>
        <v>Montag</v>
      </c>
      <c r="D89" s="2" t="s">
        <v>299</v>
      </c>
      <c r="E89" s="2" t="s">
        <v>705</v>
      </c>
      <c r="F89" s="2"/>
      <c r="G89" s="2"/>
      <c r="H89" s="2"/>
      <c r="I89" s="2"/>
      <c r="J89" s="2"/>
      <c r="K89" s="2">
        <v>1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>
      <c r="A90" s="1">
        <v>45299</v>
      </c>
      <c r="B90" t="str">
        <f>TEXT(Tabelle1[[#This Row],[Datum]],"MMM")</f>
        <v>Jan</v>
      </c>
      <c r="C90" t="str">
        <f>TEXT(Tabelle1[[#This Row],[Datum]],"TTTT")</f>
        <v>Montag</v>
      </c>
      <c r="D90" s="2" t="s">
        <v>300</v>
      </c>
      <c r="E90" s="2" t="s">
        <v>705</v>
      </c>
      <c r="F90" s="2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>
      <c r="A91" s="1">
        <v>45296</v>
      </c>
      <c r="B91" t="str">
        <f>TEXT(Tabelle1[[#This Row],[Datum]],"MMM")</f>
        <v>Jan</v>
      </c>
      <c r="C91" t="str">
        <f>TEXT(Tabelle1[[#This Row],[Datum]],"TTTT")</f>
        <v>Freitag</v>
      </c>
      <c r="D91" s="2" t="s">
        <v>116</v>
      </c>
      <c r="E91" s="2" t="s">
        <v>705</v>
      </c>
      <c r="F91" s="2"/>
      <c r="G91" s="2">
        <v>1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>
      <c r="A92" s="1">
        <v>45301</v>
      </c>
      <c r="B92" t="str">
        <f>TEXT(Tabelle1[[#This Row],[Datum]],"MMM")</f>
        <v>Jan</v>
      </c>
      <c r="C92" t="str">
        <f>TEXT(Tabelle1[[#This Row],[Datum]],"TTTT")</f>
        <v>Mittwoch</v>
      </c>
      <c r="D92" s="2" t="s">
        <v>131</v>
      </c>
      <c r="E92" s="2" t="s">
        <v>705</v>
      </c>
      <c r="F92" s="2"/>
      <c r="G92" s="2"/>
      <c r="H92" s="2"/>
      <c r="I92" s="2"/>
      <c r="J92" s="2"/>
      <c r="K92" s="2">
        <v>1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>
      <c r="A93" s="1">
        <v>45300</v>
      </c>
      <c r="B93" t="str">
        <f>TEXT(Tabelle1[[#This Row],[Datum]],"MMM")</f>
        <v>Jan</v>
      </c>
      <c r="C93" t="str">
        <f>TEXT(Tabelle1[[#This Row],[Datum]],"TTTT")</f>
        <v>Dienstag</v>
      </c>
      <c r="D93" s="2" t="s">
        <v>312</v>
      </c>
      <c r="E93" s="2" t="s">
        <v>705</v>
      </c>
      <c r="F93" s="2"/>
      <c r="G93" s="2"/>
      <c r="H93" s="2"/>
      <c r="I93" s="2"/>
      <c r="J93" s="2"/>
      <c r="K93" s="2">
        <v>1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>
      <c r="A94" s="1">
        <v>45311</v>
      </c>
      <c r="B94" t="str">
        <f>TEXT(Tabelle1[[#This Row],[Datum]],"MMM")</f>
        <v>Jan</v>
      </c>
      <c r="C94" t="str">
        <f>TEXT(Tabelle1[[#This Row],[Datum]],"TTTT")</f>
        <v>Samstag</v>
      </c>
      <c r="D94" s="2" t="s">
        <v>342</v>
      </c>
      <c r="E94" s="2" t="s">
        <v>707</v>
      </c>
      <c r="F94" s="2"/>
      <c r="G94" s="2"/>
      <c r="H94" s="2"/>
      <c r="I94" s="2">
        <v>1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>
      <c r="A95" s="1">
        <v>45315</v>
      </c>
      <c r="B95" t="str">
        <f>TEXT(Tabelle1[[#This Row],[Datum]],"MMM")</f>
        <v>Jan</v>
      </c>
      <c r="C95" t="str">
        <f>TEXT(Tabelle1[[#This Row],[Datum]],"TTTT")</f>
        <v>Mittwoch</v>
      </c>
      <c r="D95" s="2" t="s">
        <v>169</v>
      </c>
      <c r="E95" s="2" t="s">
        <v>705</v>
      </c>
      <c r="F95" s="2"/>
      <c r="G95" s="2"/>
      <c r="H95" s="2"/>
      <c r="I95" s="2"/>
      <c r="J95" s="2"/>
      <c r="K95" s="2"/>
      <c r="L95" s="2"/>
      <c r="M95" s="2"/>
      <c r="N95" s="2">
        <v>1</v>
      </c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>
      <c r="A96" s="1">
        <v>45310</v>
      </c>
      <c r="B96" t="str">
        <f>TEXT(Tabelle1[[#This Row],[Datum]],"MMM")</f>
        <v>Jan</v>
      </c>
      <c r="C96" t="str">
        <f>TEXT(Tabelle1[[#This Row],[Datum]],"TTTT")</f>
        <v>Freitag</v>
      </c>
      <c r="D96" s="2" t="s">
        <v>641</v>
      </c>
      <c r="E96" s="2" t="s">
        <v>705</v>
      </c>
      <c r="F96" s="2">
        <v>1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>
      <c r="A97" s="1">
        <v>45322</v>
      </c>
      <c r="B97" t="str">
        <f>TEXT(Tabelle1[[#This Row],[Datum]],"MMM")</f>
        <v>Jan</v>
      </c>
      <c r="C97" t="str">
        <f>TEXT(Tabelle1[[#This Row],[Datum]],"TTTT")</f>
        <v>Mittwoch</v>
      </c>
      <c r="D97" s="2" t="s">
        <v>189</v>
      </c>
      <c r="E97" s="2" t="s">
        <v>705</v>
      </c>
      <c r="F97" s="2">
        <v>1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>
      <c r="A98" s="1">
        <v>45294</v>
      </c>
      <c r="B98" t="str">
        <f>TEXT(Tabelle1[[#This Row],[Datum]],"MMM")</f>
        <v>Jan</v>
      </c>
      <c r="C98" t="str">
        <f>TEXT(Tabelle1[[#This Row],[Datum]],"TTTT")</f>
        <v>Mittwoch</v>
      </c>
      <c r="D98" s="2" t="s">
        <v>53</v>
      </c>
      <c r="E98" s="2" t="s">
        <v>705</v>
      </c>
      <c r="F98" s="2"/>
      <c r="G98" s="2"/>
      <c r="H98" s="2"/>
      <c r="I98" s="2"/>
      <c r="J98" s="2"/>
      <c r="K98" s="2"/>
      <c r="L98" s="2"/>
      <c r="M98" s="2"/>
      <c r="N98" s="2">
        <v>1</v>
      </c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>
      <c r="A99" s="1">
        <v>45311</v>
      </c>
      <c r="B99" t="str">
        <f>TEXT(Tabelle1[[#This Row],[Datum]],"MMM")</f>
        <v>Jan</v>
      </c>
      <c r="C99" t="str">
        <f>TEXT(Tabelle1[[#This Row],[Datum]],"TTTT")</f>
        <v>Samstag</v>
      </c>
      <c r="D99" s="2" t="s">
        <v>343</v>
      </c>
      <c r="E99" s="2" t="s">
        <v>707</v>
      </c>
      <c r="F99" s="2"/>
      <c r="G99" s="2"/>
      <c r="H99" s="2"/>
      <c r="I99" s="2">
        <v>1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>
      <c r="A100" s="1">
        <v>45309</v>
      </c>
      <c r="B100" t="str">
        <f>TEXT(Tabelle1[[#This Row],[Datum]],"MMM")</f>
        <v>Jan</v>
      </c>
      <c r="C100" t="str">
        <f>TEXT(Tabelle1[[#This Row],[Datum]],"TTTT")</f>
        <v>Donnerstag</v>
      </c>
      <c r="D100" s="2" t="s">
        <v>634</v>
      </c>
      <c r="E100" s="2" t="s">
        <v>705</v>
      </c>
      <c r="F100" s="2"/>
      <c r="G100" s="2"/>
      <c r="H100" s="2"/>
      <c r="I100" s="2"/>
      <c r="J100" s="2"/>
      <c r="K100" s="2"/>
      <c r="L100" s="2">
        <v>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>
      <c r="A101" s="1">
        <v>45321</v>
      </c>
      <c r="B101" t="str">
        <f>TEXT(Tabelle1[[#This Row],[Datum]],"MMM")</f>
        <v>Jan</v>
      </c>
      <c r="C101" t="str">
        <f>TEXT(Tabelle1[[#This Row],[Datum]],"TTTT")</f>
        <v>Dienstag</v>
      </c>
      <c r="D101" s="2" t="s">
        <v>96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>
        <v>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>
      <c r="A102" s="1">
        <v>45321</v>
      </c>
      <c r="B102" t="str">
        <f>TEXT(Tabelle1[[#This Row],[Datum]],"MMM")</f>
        <v>Jan</v>
      </c>
      <c r="C102" t="str">
        <f>TEXT(Tabelle1[[#This Row],[Datum]],"TTTT")</f>
        <v>Dienstag</v>
      </c>
      <c r="D102" s="2" t="s">
        <v>96</v>
      </c>
      <c r="E102" s="2" t="s">
        <v>705</v>
      </c>
      <c r="F102" s="2"/>
      <c r="G102" s="2"/>
      <c r="H102" s="2"/>
      <c r="I102" s="2"/>
      <c r="J102" s="2"/>
      <c r="K102" s="2"/>
      <c r="L102" s="2"/>
      <c r="M102" s="2"/>
      <c r="N102" s="2">
        <v>1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>
      <c r="A103" s="1">
        <v>45320</v>
      </c>
      <c r="B103" t="str">
        <f>TEXT(Tabelle1[[#This Row],[Datum]],"MMM")</f>
        <v>Jan</v>
      </c>
      <c r="C103" t="str">
        <f>TEXT(Tabelle1[[#This Row],[Datum]],"TTTT")</f>
        <v>Montag</v>
      </c>
      <c r="D103" s="2" t="s">
        <v>81</v>
      </c>
      <c r="E103" s="2" t="s">
        <v>705</v>
      </c>
      <c r="F103" s="2"/>
      <c r="G103" s="2"/>
      <c r="H103" s="2"/>
      <c r="I103" s="2"/>
      <c r="J103" s="2"/>
      <c r="K103" s="2"/>
      <c r="L103" s="2"/>
      <c r="M103" s="2"/>
      <c r="N103" s="2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>
      <c r="A104" s="1">
        <v>45295</v>
      </c>
      <c r="B104" t="str">
        <f>TEXT(Tabelle1[[#This Row],[Datum]],"MMM")</f>
        <v>Jan</v>
      </c>
      <c r="C104" t="str">
        <f>TEXT(Tabelle1[[#This Row],[Datum]],"TTTT")</f>
        <v>Donnerstag</v>
      </c>
      <c r="D104" s="2" t="s">
        <v>225</v>
      </c>
      <c r="E104" s="2" t="s">
        <v>705</v>
      </c>
      <c r="F104" s="2"/>
      <c r="G104" s="2"/>
      <c r="H104" s="2"/>
      <c r="I104" s="2"/>
      <c r="J104" s="2"/>
      <c r="K104" s="2"/>
      <c r="L104" s="2">
        <v>1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>
      <c r="A105" s="1">
        <v>45322</v>
      </c>
      <c r="B105" t="str">
        <f>TEXT(Tabelle1[[#This Row],[Datum]],"MMM")</f>
        <v>Jan</v>
      </c>
      <c r="C105" t="str">
        <f>TEXT(Tabelle1[[#This Row],[Datum]],"TTTT")</f>
        <v>Mittwoch</v>
      </c>
      <c r="D105" s="2" t="s">
        <v>679</v>
      </c>
      <c r="E105" s="2" t="s">
        <v>705</v>
      </c>
      <c r="F105" s="2"/>
      <c r="G105" s="2">
        <v>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>
      <c r="A106" s="1">
        <v>45317</v>
      </c>
      <c r="B106" t="str">
        <f>TEXT(Tabelle1[[#This Row],[Datum]],"MMM")</f>
        <v>Jan</v>
      </c>
      <c r="C106" t="str">
        <f>TEXT(Tabelle1[[#This Row],[Datum]],"TTTT")</f>
        <v>Freitag</v>
      </c>
      <c r="D106" s="2" t="s">
        <v>583</v>
      </c>
      <c r="E106" s="2" t="s">
        <v>705</v>
      </c>
      <c r="F106" s="2"/>
      <c r="G106" s="2"/>
      <c r="H106" s="2"/>
      <c r="I106" s="2"/>
      <c r="J106" s="2"/>
      <c r="K106" s="2"/>
      <c r="L106" s="2"/>
      <c r="M106" s="2"/>
      <c r="N106" s="2">
        <v>1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>
      <c r="A107" s="1">
        <v>45321</v>
      </c>
      <c r="B107" t="str">
        <f>TEXT(Tabelle1[[#This Row],[Datum]],"MMM")</f>
        <v>Jan</v>
      </c>
      <c r="C107" t="str">
        <f>TEXT(Tabelle1[[#This Row],[Datum]],"TTTT")</f>
        <v>Dienstag</v>
      </c>
      <c r="D107" s="2" t="s">
        <v>386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/>
      <c r="N107" s="2">
        <v>1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>
      <c r="A108" s="1">
        <v>45294</v>
      </c>
      <c r="B108" t="str">
        <f>TEXT(Tabelle1[[#This Row],[Datum]],"MMM")</f>
        <v>Jan</v>
      </c>
      <c r="C108" t="str">
        <f>TEXT(Tabelle1[[#This Row],[Datum]],"TTTT")</f>
        <v>Mittwoch</v>
      </c>
      <c r="D108" s="2" t="s">
        <v>54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>
      <c r="A109" s="1">
        <v>45299</v>
      </c>
      <c r="B109" t="str">
        <f>TEXT(Tabelle1[[#This Row],[Datum]],"MMM")</f>
        <v>Jan</v>
      </c>
      <c r="C109" t="str">
        <f>TEXT(Tabelle1[[#This Row],[Datum]],"TTTT")</f>
        <v>Montag</v>
      </c>
      <c r="D109" s="2" t="s">
        <v>301</v>
      </c>
      <c r="E109" s="2" t="s">
        <v>705</v>
      </c>
      <c r="F109" s="2"/>
      <c r="G109" s="2"/>
      <c r="H109" s="2"/>
      <c r="I109" s="2"/>
      <c r="J109" s="2"/>
      <c r="K109" s="2">
        <v>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>
      <c r="A110" s="1">
        <v>45314</v>
      </c>
      <c r="B110" t="str">
        <f>TEXT(Tabelle1[[#This Row],[Datum]],"MMM")</f>
        <v>Jan</v>
      </c>
      <c r="C110" t="str">
        <f>TEXT(Tabelle1[[#This Row],[Datum]],"TTTT")</f>
        <v>Dienstag</v>
      </c>
      <c r="D110" s="2" t="s">
        <v>356</v>
      </c>
      <c r="E110" s="2" t="s">
        <v>705</v>
      </c>
      <c r="F110" s="2"/>
      <c r="G110" s="2"/>
      <c r="H110" s="2"/>
      <c r="I110" s="2"/>
      <c r="J110" s="2"/>
      <c r="K110" s="2"/>
      <c r="L110" s="2">
        <v>1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>
      <c r="A111" s="1">
        <v>45313</v>
      </c>
      <c r="B111" t="str">
        <f>TEXT(Tabelle1[[#This Row],[Datum]],"MMM")</f>
        <v>Jan</v>
      </c>
      <c r="C111" t="str">
        <f>TEXT(Tabelle1[[#This Row],[Datum]],"TTTT")</f>
        <v>Montag</v>
      </c>
      <c r="D111" s="2" t="s">
        <v>431</v>
      </c>
      <c r="E111" s="2" t="s">
        <v>705</v>
      </c>
      <c r="F111" s="2"/>
      <c r="G111" s="2"/>
      <c r="H111" s="2"/>
      <c r="I111" s="2"/>
      <c r="J111" s="2"/>
      <c r="K111" s="2"/>
      <c r="L111" s="2"/>
      <c r="M111" s="2"/>
      <c r="N111" s="2">
        <v>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>
      <c r="A112" s="1">
        <v>45307</v>
      </c>
      <c r="B112" t="str">
        <f>TEXT(Tabelle1[[#This Row],[Datum]],"MMM")</f>
        <v>Jan</v>
      </c>
      <c r="C112" t="str">
        <f>TEXT(Tabelle1[[#This Row],[Datum]],"TTTT")</f>
        <v>Dienstag</v>
      </c>
      <c r="D112" s="2" t="s">
        <v>322</v>
      </c>
      <c r="E112" s="2" t="s">
        <v>705</v>
      </c>
      <c r="F112" s="2"/>
      <c r="G112" s="2"/>
      <c r="H112" s="2"/>
      <c r="I112" s="2"/>
      <c r="J112" s="2"/>
      <c r="K112" s="2">
        <v>1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>
      <c r="A113" s="1">
        <v>45315</v>
      </c>
      <c r="B113" t="str">
        <f>TEXT(Tabelle1[[#This Row],[Datum]],"MMM")</f>
        <v>Jan</v>
      </c>
      <c r="C113" t="str">
        <f>TEXT(Tabelle1[[#This Row],[Datum]],"TTTT")</f>
        <v>Mittwoch</v>
      </c>
      <c r="D113" s="2" t="s">
        <v>170</v>
      </c>
      <c r="E113" s="2" t="s">
        <v>705</v>
      </c>
      <c r="F113" s="2"/>
      <c r="G113" s="2"/>
      <c r="H113" s="2"/>
      <c r="I113" s="2"/>
      <c r="J113" s="2"/>
      <c r="K113" s="2"/>
      <c r="L113" s="2"/>
      <c r="M113" s="2"/>
      <c r="N113" s="2">
        <v>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>
      <c r="A114" s="1">
        <v>45295</v>
      </c>
      <c r="B114" t="str">
        <f>TEXT(Tabelle1[[#This Row],[Datum]],"MMM")</f>
        <v>Jan</v>
      </c>
      <c r="C114" t="str">
        <f>TEXT(Tabelle1[[#This Row],[Datum]],"TTTT")</f>
        <v>Donnerstag</v>
      </c>
      <c r="D114" s="2" t="s">
        <v>226</v>
      </c>
      <c r="E114" s="2" t="s">
        <v>705</v>
      </c>
      <c r="F114" s="2"/>
      <c r="G114" s="2"/>
      <c r="H114" s="2"/>
      <c r="I114" s="2"/>
      <c r="J114" s="2"/>
      <c r="K114" s="2"/>
      <c r="L114" s="2"/>
      <c r="M114" s="2"/>
      <c r="N114" s="2">
        <v>1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>
      <c r="A115" s="1">
        <v>45293</v>
      </c>
      <c r="B115" t="str">
        <f>TEXT(Tabelle1[[#This Row],[Datum]],"MMM")</f>
        <v>Jan</v>
      </c>
      <c r="C115" t="str">
        <f>TEXT(Tabelle1[[#This Row],[Datum]],"TTTT")</f>
        <v>Dienstag</v>
      </c>
      <c r="D115" s="2" t="s">
        <v>390</v>
      </c>
      <c r="E115" s="2" t="s">
        <v>705</v>
      </c>
      <c r="F115" s="2"/>
      <c r="G115" s="2"/>
      <c r="H115" s="2"/>
      <c r="I115" s="2"/>
      <c r="J115" s="2"/>
      <c r="K115" s="2"/>
      <c r="L115" s="2"/>
      <c r="M115" s="2">
        <v>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>
      <c r="A116" s="1">
        <v>45293</v>
      </c>
      <c r="B116" t="str">
        <f>TEXT(Tabelle1[[#This Row],[Datum]],"MMM")</f>
        <v>Jan</v>
      </c>
      <c r="C116" t="str">
        <f>TEXT(Tabelle1[[#This Row],[Datum]],"TTTT")</f>
        <v>Dienstag</v>
      </c>
      <c r="D116" s="2" t="s">
        <v>391</v>
      </c>
      <c r="E116" s="2" t="s">
        <v>705</v>
      </c>
      <c r="F116" s="2"/>
      <c r="G116" s="2"/>
      <c r="H116" s="2"/>
      <c r="I116" s="2"/>
      <c r="J116" s="2"/>
      <c r="K116" s="2"/>
      <c r="L116" s="2">
        <v>1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>
      <c r="A117" s="1">
        <v>45309</v>
      </c>
      <c r="B117" t="str">
        <f>TEXT(Tabelle1[[#This Row],[Datum]],"MMM")</f>
        <v>Jan</v>
      </c>
      <c r="C117" t="str">
        <f>TEXT(Tabelle1[[#This Row],[Datum]],"TTTT")</f>
        <v>Donnerstag</v>
      </c>
      <c r="D117" s="2" t="s">
        <v>262</v>
      </c>
      <c r="E117" s="2" t="s">
        <v>705</v>
      </c>
      <c r="F117" s="2"/>
      <c r="G117" s="2"/>
      <c r="H117" s="2"/>
      <c r="I117" s="2"/>
      <c r="J117" s="2"/>
      <c r="K117" s="2"/>
      <c r="L117" s="2"/>
      <c r="M117" s="2">
        <v>1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>
      <c r="A118" s="1">
        <v>45309</v>
      </c>
      <c r="B118" t="str">
        <f>TEXT(Tabelle1[[#This Row],[Datum]],"MMM")</f>
        <v>Jan</v>
      </c>
      <c r="C118" t="str">
        <f>TEXT(Tabelle1[[#This Row],[Datum]],"TTTT")</f>
        <v>Donnerstag</v>
      </c>
      <c r="D118" s="2" t="s">
        <v>263</v>
      </c>
      <c r="E118" s="2" t="s">
        <v>705</v>
      </c>
      <c r="F118" s="2">
        <v>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>
      <c r="A119" s="1">
        <v>45322</v>
      </c>
      <c r="B119" t="str">
        <f>TEXT(Tabelle1[[#This Row],[Datum]],"MMM")</f>
        <v>Jan</v>
      </c>
      <c r="C119" t="str">
        <f>TEXT(Tabelle1[[#This Row],[Datum]],"TTTT")</f>
        <v>Mittwoch</v>
      </c>
      <c r="D119" s="2" t="s">
        <v>190</v>
      </c>
      <c r="E119" s="2" t="s">
        <v>705</v>
      </c>
      <c r="F119" s="2"/>
      <c r="G119" s="2"/>
      <c r="H119" s="2"/>
      <c r="I119" s="2"/>
      <c r="J119" s="2"/>
      <c r="K119" s="2"/>
      <c r="L119" s="2">
        <v>1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>
      <c r="A120" s="1">
        <v>45322</v>
      </c>
      <c r="B120" t="str">
        <f>TEXT(Tabelle1[[#This Row],[Datum]],"MMM")</f>
        <v>Jan</v>
      </c>
      <c r="C120" t="str">
        <f>TEXT(Tabelle1[[#This Row],[Datum]],"TTTT")</f>
        <v>Mittwoch</v>
      </c>
      <c r="D120" s="2" t="s">
        <v>680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>
      <c r="A121" s="1">
        <v>45317</v>
      </c>
      <c r="B121" t="str">
        <f>TEXT(Tabelle1[[#This Row],[Datum]],"MMM")</f>
        <v>Jan</v>
      </c>
      <c r="C121" t="str">
        <f>TEXT(Tabelle1[[#This Row],[Datum]],"TTTT")</f>
        <v>Freitag</v>
      </c>
      <c r="D121" s="2" t="s">
        <v>451</v>
      </c>
      <c r="E121" s="2" t="s">
        <v>705</v>
      </c>
      <c r="F121" s="2">
        <v>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>
      <c r="A122" s="1">
        <v>45294</v>
      </c>
      <c r="B122" t="str">
        <f>TEXT(Tabelle1[[#This Row],[Datum]],"MMM")</f>
        <v>Jan</v>
      </c>
      <c r="C122" t="str">
        <f>TEXT(Tabelle1[[#This Row],[Datum]],"TTTT")</f>
        <v>Mittwoch</v>
      </c>
      <c r="D122" s="2" t="s">
        <v>55</v>
      </c>
      <c r="E122" s="2" t="s">
        <v>705</v>
      </c>
      <c r="F122" s="2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>
      <c r="A123" s="1">
        <v>45295</v>
      </c>
      <c r="B123" t="str">
        <f>TEXT(Tabelle1[[#This Row],[Datum]],"MMM")</f>
        <v>Jan</v>
      </c>
      <c r="C123" t="str">
        <f>TEXT(Tabelle1[[#This Row],[Datum]],"TTTT")</f>
        <v>Donnerstag</v>
      </c>
      <c r="D123" s="2" t="s">
        <v>227</v>
      </c>
      <c r="E123" s="2" t="s">
        <v>705</v>
      </c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>
      <c r="A124" s="1">
        <v>45315</v>
      </c>
      <c r="B124" t="str">
        <f>TEXT(Tabelle1[[#This Row],[Datum]],"MMM")</f>
        <v>Jan</v>
      </c>
      <c r="C124" t="str">
        <f>TEXT(Tabelle1[[#This Row],[Datum]],"TTTT")</f>
        <v>Mittwoch</v>
      </c>
      <c r="D124" s="2" t="s">
        <v>160</v>
      </c>
      <c r="E124" s="2" t="s">
        <v>705</v>
      </c>
      <c r="F124" s="2"/>
      <c r="G124" s="2"/>
      <c r="H124" s="2"/>
      <c r="I124" s="2"/>
      <c r="J124" s="2"/>
      <c r="K124" s="2"/>
      <c r="L124" s="2"/>
      <c r="M124" s="2"/>
      <c r="N124" s="2">
        <v>1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>
      <c r="A125" s="1">
        <v>45308</v>
      </c>
      <c r="B125" t="str">
        <f>TEXT(Tabelle1[[#This Row],[Datum]],"MMM")</f>
        <v>Jan</v>
      </c>
      <c r="C125" t="str">
        <f>TEXT(Tabelle1[[#This Row],[Datum]],"TTTT")</f>
        <v>Mittwoch</v>
      </c>
      <c r="D125" s="2" t="s">
        <v>247</v>
      </c>
      <c r="E125" s="2" t="s">
        <v>705</v>
      </c>
      <c r="F125" s="2"/>
      <c r="G125" s="2">
        <v>1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>
      <c r="A126" s="1">
        <v>45308</v>
      </c>
      <c r="B126" t="str">
        <f>TEXT(Tabelle1[[#This Row],[Datum]],"MMM")</f>
        <v>Jan</v>
      </c>
      <c r="C126" t="str">
        <f>TEXT(Tabelle1[[#This Row],[Datum]],"TTTT")</f>
        <v>Mittwoch</v>
      </c>
      <c r="D126" s="2" t="s">
        <v>248</v>
      </c>
      <c r="E126" s="2" t="s">
        <v>705</v>
      </c>
      <c r="F126" s="2"/>
      <c r="G126" s="2"/>
      <c r="H126" s="2"/>
      <c r="I126" s="2"/>
      <c r="J126" s="2"/>
      <c r="K126" s="2"/>
      <c r="L126" s="2">
        <v>1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>
      <c r="A127" s="1">
        <v>45307</v>
      </c>
      <c r="B127" t="str">
        <f>TEXT(Tabelle1[[#This Row],[Datum]],"MMM")</f>
        <v>Jan</v>
      </c>
      <c r="C127" t="str">
        <f>TEXT(Tabelle1[[#This Row],[Datum]],"TTTT")</f>
        <v>Dienstag</v>
      </c>
      <c r="D127" s="2" t="s">
        <v>323</v>
      </c>
      <c r="E127" s="2" t="s">
        <v>705</v>
      </c>
      <c r="F127" s="2"/>
      <c r="G127" s="2"/>
      <c r="H127" s="2"/>
      <c r="I127" s="2"/>
      <c r="J127" s="2"/>
      <c r="K127" s="2"/>
      <c r="L127" s="2">
        <v>1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>
      <c r="A128" s="1">
        <v>45313</v>
      </c>
      <c r="B128" t="str">
        <f>TEXT(Tabelle1[[#This Row],[Datum]],"MMM")</f>
        <v>Jan</v>
      </c>
      <c r="C128" t="str">
        <f>TEXT(Tabelle1[[#This Row],[Datum]],"TTTT")</f>
        <v>Montag</v>
      </c>
      <c r="D128" s="2" t="s">
        <v>432</v>
      </c>
      <c r="E128" s="2" t="s">
        <v>705</v>
      </c>
      <c r="F128" s="2"/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>
      <c r="A129" s="1">
        <v>45307</v>
      </c>
      <c r="B129" t="str">
        <f>TEXT(Tabelle1[[#This Row],[Datum]],"MMM")</f>
        <v>Jan</v>
      </c>
      <c r="C129" t="str">
        <f>TEXT(Tabelle1[[#This Row],[Datum]],"TTTT")</f>
        <v>Dienstag</v>
      </c>
      <c r="D129" s="2" t="s">
        <v>425</v>
      </c>
      <c r="E129" s="2" t="s">
        <v>705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>
        <v>1</v>
      </c>
    </row>
    <row r="130" spans="1:24">
      <c r="A130" s="1">
        <v>45317</v>
      </c>
      <c r="B130" t="str">
        <f>TEXT(Tabelle1[[#This Row],[Datum]],"MMM")</f>
        <v>Jan</v>
      </c>
      <c r="C130" t="str">
        <f>TEXT(Tabelle1[[#This Row],[Datum]],"TTTT")</f>
        <v>Freitag</v>
      </c>
      <c r="D130" s="2" t="s">
        <v>71</v>
      </c>
      <c r="E130" s="2" t="s">
        <v>705</v>
      </c>
      <c r="F130" s="2"/>
      <c r="G130" s="2"/>
      <c r="H130" s="2"/>
      <c r="I130" s="2">
        <v>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>
      <c r="A131" s="1">
        <v>45307</v>
      </c>
      <c r="B131" t="str">
        <f>TEXT(Tabelle1[[#This Row],[Datum]],"MMM")</f>
        <v>Jan</v>
      </c>
      <c r="C131" t="str">
        <f>TEXT(Tabelle1[[#This Row],[Datum]],"TTTT")</f>
        <v>Dienstag</v>
      </c>
      <c r="D131" s="2" t="s">
        <v>426</v>
      </c>
      <c r="E131" s="2" t="s">
        <v>705</v>
      </c>
      <c r="F131" s="2"/>
      <c r="G131" s="2"/>
      <c r="H131" s="2"/>
      <c r="I131" s="2"/>
      <c r="J131" s="2"/>
      <c r="K131" s="2"/>
      <c r="L131" s="2"/>
      <c r="M131" s="2"/>
      <c r="N131" s="2">
        <v>1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>
      <c r="A132" s="1">
        <v>45294</v>
      </c>
      <c r="B132" t="str">
        <f>TEXT(Tabelle1[[#This Row],[Datum]],"MMM")</f>
        <v>Jan</v>
      </c>
      <c r="C132" t="str">
        <f>TEXT(Tabelle1[[#This Row],[Datum]],"TTTT")</f>
        <v>Mittwoch</v>
      </c>
      <c r="D132" s="2" t="s">
        <v>56</v>
      </c>
      <c r="E132" s="2" t="s">
        <v>705</v>
      </c>
      <c r="F132" s="2"/>
      <c r="G132" s="2"/>
      <c r="H132" s="2"/>
      <c r="I132" s="2">
        <v>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>
      <c r="A133" s="1">
        <v>45322</v>
      </c>
      <c r="B133" t="str">
        <f>TEXT(Tabelle1[[#This Row],[Datum]],"MMM")</f>
        <v>Jan</v>
      </c>
      <c r="C133" t="str">
        <f>TEXT(Tabelle1[[#This Row],[Datum]],"TTTT")</f>
        <v>Mittwoch</v>
      </c>
      <c r="D133" s="2" t="s">
        <v>292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>
      <c r="A134" s="1">
        <v>45295</v>
      </c>
      <c r="B134" t="str">
        <f>TEXT(Tabelle1[[#This Row],[Datum]],"MMM")</f>
        <v>Jan</v>
      </c>
      <c r="C134" t="str">
        <f>TEXT(Tabelle1[[#This Row],[Datum]],"TTTT")</f>
        <v>Donnerstag</v>
      </c>
      <c r="D134" s="2" t="s">
        <v>502</v>
      </c>
      <c r="E134" s="2" t="s">
        <v>705</v>
      </c>
      <c r="F134" s="2"/>
      <c r="G134" s="2"/>
      <c r="H134" s="2"/>
      <c r="I134" s="2"/>
      <c r="J134" s="2"/>
      <c r="K134" s="2"/>
      <c r="L134" s="2"/>
      <c r="M134" s="2"/>
      <c r="N134" s="2">
        <v>1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>
      <c r="A135" s="1">
        <v>45299</v>
      </c>
      <c r="B135" t="str">
        <f>TEXT(Tabelle1[[#This Row],[Datum]],"MMM")</f>
        <v>Jan</v>
      </c>
      <c r="C135" t="str">
        <f>TEXT(Tabelle1[[#This Row],[Datum]],"TTTT")</f>
        <v>Montag</v>
      </c>
      <c r="D135" s="2" t="s">
        <v>302</v>
      </c>
      <c r="E135" s="2" t="s">
        <v>705</v>
      </c>
      <c r="F135" s="2"/>
      <c r="G135" s="2"/>
      <c r="H135" s="2"/>
      <c r="I135" s="2"/>
      <c r="J135" s="2"/>
      <c r="K135" s="2">
        <v>1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>
      <c r="A136" s="1">
        <v>45309</v>
      </c>
      <c r="B136" t="str">
        <f>TEXT(Tabelle1[[#This Row],[Datum]],"MMM")</f>
        <v>Jan</v>
      </c>
      <c r="C136" t="str">
        <f>TEXT(Tabelle1[[#This Row],[Datum]],"TTTT")</f>
        <v>Donnerstag</v>
      </c>
      <c r="D136" s="2" t="s">
        <v>635</v>
      </c>
      <c r="E136" s="2" t="s">
        <v>705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>
        <v>1</v>
      </c>
    </row>
    <row r="137" spans="1:24">
      <c r="A137" s="1">
        <v>45322</v>
      </c>
      <c r="B137" t="str">
        <f>TEXT(Tabelle1[[#This Row],[Datum]],"MMM")</f>
        <v>Jan</v>
      </c>
      <c r="C137" t="str">
        <f>TEXT(Tabelle1[[#This Row],[Datum]],"TTTT")</f>
        <v>Mittwoch</v>
      </c>
      <c r="D137" s="2" t="s">
        <v>191</v>
      </c>
      <c r="E137" s="2" t="s">
        <v>705</v>
      </c>
      <c r="F137" s="2">
        <v>1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>
      <c r="A138" s="1">
        <v>45311</v>
      </c>
      <c r="B138" t="str">
        <f>TEXT(Tabelle1[[#This Row],[Datum]],"MMM")</f>
        <v>Jan</v>
      </c>
      <c r="C138" t="str">
        <f>TEXT(Tabelle1[[#This Row],[Datum]],"TTTT")</f>
        <v>Samstag</v>
      </c>
      <c r="D138" s="2" t="s">
        <v>344</v>
      </c>
      <c r="E138" s="2" t="s">
        <v>707</v>
      </c>
      <c r="F138" s="2"/>
      <c r="G138" s="2"/>
      <c r="H138" s="2"/>
      <c r="I138" s="2"/>
      <c r="J138" s="2"/>
      <c r="K138" s="2">
        <v>1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>
      <c r="A139" s="1">
        <v>45308</v>
      </c>
      <c r="B139" t="str">
        <f>TEXT(Tabelle1[[#This Row],[Datum]],"MMM")</f>
        <v>Jan</v>
      </c>
      <c r="C139" t="str">
        <f>TEXT(Tabelle1[[#This Row],[Datum]],"TTTT")</f>
        <v>Mittwoch</v>
      </c>
      <c r="D139" s="2" t="s">
        <v>627</v>
      </c>
      <c r="E139" s="2" t="s">
        <v>705</v>
      </c>
      <c r="F139" s="2">
        <v>1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>
      <c r="A140" s="1">
        <v>45316</v>
      </c>
      <c r="B140" t="str">
        <f>TEXT(Tabelle1[[#This Row],[Datum]],"MMM")</f>
        <v>Jan</v>
      </c>
      <c r="C140" t="str">
        <f>TEXT(Tabelle1[[#This Row],[Datum]],"TTTT")</f>
        <v>Donnerstag</v>
      </c>
      <c r="D140" s="2" t="s">
        <v>274</v>
      </c>
      <c r="E140" s="2" t="s">
        <v>705</v>
      </c>
      <c r="F140" s="2"/>
      <c r="G140" s="2">
        <v>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>
      <c r="A141" s="1">
        <v>45316</v>
      </c>
      <c r="B141" t="str">
        <f>TEXT(Tabelle1[[#This Row],[Datum]],"MMM")</f>
        <v>Jan</v>
      </c>
      <c r="C141" t="str">
        <f>TEXT(Tabelle1[[#This Row],[Datum]],"TTTT")</f>
        <v>Donnerstag</v>
      </c>
      <c r="D141" s="2" t="s">
        <v>275</v>
      </c>
      <c r="E141" s="2" t="s">
        <v>705</v>
      </c>
      <c r="F141" s="2"/>
      <c r="G141" s="2">
        <v>1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>
      <c r="A142" s="1">
        <v>45316</v>
      </c>
      <c r="B142" t="str">
        <f>TEXT(Tabelle1[[#This Row],[Datum]],"MMM")</f>
        <v>Jan</v>
      </c>
      <c r="C142" t="str">
        <f>TEXT(Tabelle1[[#This Row],[Datum]],"TTTT")</f>
        <v>Donnerstag</v>
      </c>
      <c r="D142" s="2" t="s">
        <v>276</v>
      </c>
      <c r="E142" s="2" t="s">
        <v>705</v>
      </c>
      <c r="F142" s="2"/>
      <c r="G142" s="2"/>
      <c r="H142" s="2"/>
      <c r="I142" s="2"/>
      <c r="J142" s="2"/>
      <c r="K142" s="2"/>
      <c r="L142" s="2"/>
      <c r="M142" s="2"/>
      <c r="N142" s="2">
        <v>1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>
      <c r="A143" s="1">
        <v>45316</v>
      </c>
      <c r="B143" t="str">
        <f>TEXT(Tabelle1[[#This Row],[Datum]],"MMM")</f>
        <v>Jan</v>
      </c>
      <c r="C143" t="str">
        <f>TEXT(Tabelle1[[#This Row],[Datum]],"TTTT")</f>
        <v>Donnerstag</v>
      </c>
      <c r="D143" s="2" t="s">
        <v>277</v>
      </c>
      <c r="E143" s="2" t="s">
        <v>705</v>
      </c>
      <c r="F143" s="2"/>
      <c r="G143" s="2"/>
      <c r="H143" s="2"/>
      <c r="I143" s="2"/>
      <c r="J143" s="2"/>
      <c r="K143" s="2"/>
      <c r="L143" s="2"/>
      <c r="M143" s="2"/>
      <c r="N143" s="2">
        <v>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>
      <c r="A144" s="1">
        <v>45322</v>
      </c>
      <c r="B144" t="str">
        <f>TEXT(Tabelle1[[#This Row],[Datum]],"MMM")</f>
        <v>Jan</v>
      </c>
      <c r="C144" t="str">
        <f>TEXT(Tabelle1[[#This Row],[Datum]],"TTTT")</f>
        <v>Mittwoch</v>
      </c>
      <c r="D144" s="2" t="s">
        <v>192</v>
      </c>
      <c r="E144" s="2" t="s">
        <v>705</v>
      </c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>
      <c r="A145" s="1">
        <v>45299</v>
      </c>
      <c r="B145" t="str">
        <f>TEXT(Tabelle1[[#This Row],[Datum]],"MMM")</f>
        <v>Jan</v>
      </c>
      <c r="C145" t="str">
        <f>TEXT(Tabelle1[[#This Row],[Datum]],"TTTT")</f>
        <v>Montag</v>
      </c>
      <c r="D145" s="2" t="s">
        <v>303</v>
      </c>
      <c r="E145" s="2" t="s">
        <v>705</v>
      </c>
      <c r="F145" s="2">
        <v>1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>
      <c r="A146" s="1">
        <v>45307</v>
      </c>
      <c r="B146" t="str">
        <f>TEXT(Tabelle1[[#This Row],[Datum]],"MMM")</f>
        <v>Jan</v>
      </c>
      <c r="C146" t="str">
        <f>TEXT(Tabelle1[[#This Row],[Datum]],"TTTT")</f>
        <v>Dienstag</v>
      </c>
      <c r="D146" s="2" t="s">
        <v>554</v>
      </c>
      <c r="E146" s="2" t="s">
        <v>705</v>
      </c>
      <c r="F146" s="2"/>
      <c r="G146" s="2"/>
      <c r="H146" s="2"/>
      <c r="I146" s="2"/>
      <c r="J146" s="2"/>
      <c r="K146" s="2"/>
      <c r="L146" s="2"/>
      <c r="M146" s="2"/>
      <c r="N146" s="2">
        <v>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>
      <c r="A147" s="1">
        <v>45320</v>
      </c>
      <c r="B147" t="str">
        <f>TEXT(Tabelle1[[#This Row],[Datum]],"MMM")</f>
        <v>Jan</v>
      </c>
      <c r="C147" t="str">
        <f>TEXT(Tabelle1[[#This Row],[Datum]],"TTTT")</f>
        <v>Montag</v>
      </c>
      <c r="D147" s="2" t="s">
        <v>82</v>
      </c>
      <c r="E147" s="2" t="s">
        <v>705</v>
      </c>
      <c r="F147" s="2"/>
      <c r="G147" s="2"/>
      <c r="H147" s="2"/>
      <c r="I147" s="2"/>
      <c r="J147" s="2"/>
      <c r="K147" s="2"/>
      <c r="L147" s="2"/>
      <c r="M147" s="2"/>
      <c r="N147" s="2">
        <v>1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>
      <c r="A148" s="1">
        <v>45293</v>
      </c>
      <c r="B148" t="str">
        <f>TEXT(Tabelle1[[#This Row],[Datum]],"MMM")</f>
        <v>Jan</v>
      </c>
      <c r="C148" t="str">
        <f>TEXT(Tabelle1[[#This Row],[Datum]],"TTTT")</f>
        <v>Dienstag</v>
      </c>
      <c r="D148" s="2" t="s">
        <v>473</v>
      </c>
      <c r="E148" s="2" t="s">
        <v>705</v>
      </c>
      <c r="F148" s="2"/>
      <c r="G148" s="2"/>
      <c r="H148" s="2"/>
      <c r="I148" s="2"/>
      <c r="J148" s="2"/>
      <c r="K148" s="2">
        <v>1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>
      <c r="A149" s="1">
        <v>45294</v>
      </c>
      <c r="B149" t="str">
        <f>TEXT(Tabelle1[[#This Row],[Datum]],"MMM")</f>
        <v>Jan</v>
      </c>
      <c r="C149" t="str">
        <f>TEXT(Tabelle1[[#This Row],[Datum]],"TTTT")</f>
        <v>Mittwoch</v>
      </c>
      <c r="D149" s="2" t="s">
        <v>57</v>
      </c>
      <c r="E149" s="2" t="s">
        <v>705</v>
      </c>
      <c r="F149" s="2"/>
      <c r="G149" s="2"/>
      <c r="H149" s="2"/>
      <c r="I149" s="2"/>
      <c r="J149" s="2"/>
      <c r="K149" s="2"/>
      <c r="L149" s="2"/>
      <c r="M149" s="2"/>
      <c r="N149" s="2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>
      <c r="A150" s="1">
        <v>45321</v>
      </c>
      <c r="B150" t="str">
        <f>TEXT(Tabelle1[[#This Row],[Datum]],"MMM")</f>
        <v>Jan</v>
      </c>
      <c r="C150" t="str">
        <f>TEXT(Tabelle1[[#This Row],[Datum]],"TTTT")</f>
        <v>Dienstag</v>
      </c>
      <c r="D150" s="2" t="s">
        <v>599</v>
      </c>
      <c r="E150" s="2" t="s">
        <v>705</v>
      </c>
      <c r="F150" s="2"/>
      <c r="G150" s="2"/>
      <c r="H150" s="2"/>
      <c r="I150" s="2"/>
      <c r="J150" s="2"/>
      <c r="K150" s="2"/>
      <c r="L150" s="2"/>
      <c r="M150" s="2"/>
      <c r="N150" s="2">
        <v>1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>
      <c r="A151" s="1">
        <v>45296</v>
      </c>
      <c r="B151" t="str">
        <f>TEXT(Tabelle1[[#This Row],[Datum]],"MMM")</f>
        <v>Jan</v>
      </c>
      <c r="C151" t="str">
        <f>TEXT(Tabelle1[[#This Row],[Datum]],"TTTT")</f>
        <v>Freitag</v>
      </c>
      <c r="D151" s="2" t="s">
        <v>510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>
        <v>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>
      <c r="A152" s="1">
        <v>45318</v>
      </c>
      <c r="B152" t="str">
        <f>TEXT(Tabelle1[[#This Row],[Datum]],"MMM")</f>
        <v>Jan</v>
      </c>
      <c r="C152" t="str">
        <f>TEXT(Tabelle1[[#This Row],[Datum]],"TTTT")</f>
        <v>Samstag</v>
      </c>
      <c r="D152" s="2" t="s">
        <v>671</v>
      </c>
      <c r="E152" s="2" t="s">
        <v>707</v>
      </c>
      <c r="F152" s="2"/>
      <c r="G152" s="2"/>
      <c r="H152" s="2"/>
      <c r="I152" s="2"/>
      <c r="J152" s="2"/>
      <c r="K152" s="2"/>
      <c r="L152" s="2">
        <v>1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>
      <c r="A153" s="1">
        <v>45295</v>
      </c>
      <c r="B153" t="str">
        <f>TEXT(Tabelle1[[#This Row],[Datum]],"MMM")</f>
        <v>Jan</v>
      </c>
      <c r="C153" t="str">
        <f>TEXT(Tabelle1[[#This Row],[Datum]],"TTTT")</f>
        <v>Donnerstag</v>
      </c>
      <c r="D153" s="2" t="s">
        <v>503</v>
      </c>
      <c r="E153" s="2" t="s">
        <v>705</v>
      </c>
      <c r="F153" s="2"/>
      <c r="G153" s="2"/>
      <c r="H153" s="2"/>
      <c r="I153" s="2">
        <v>1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>
      <c r="A154" s="1">
        <v>45293</v>
      </c>
      <c r="B154" t="str">
        <f>TEXT(Tabelle1[[#This Row],[Datum]],"MMM")</f>
        <v>Jan</v>
      </c>
      <c r="C154" t="str">
        <f>TEXT(Tabelle1[[#This Row],[Datum]],"TTTT")</f>
        <v>Dienstag</v>
      </c>
      <c r="D154" s="2" t="s">
        <v>37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>
      <c r="A155" s="1">
        <v>45293</v>
      </c>
      <c r="B155" t="str">
        <f>TEXT(Tabelle1[[#This Row],[Datum]],"MMM")</f>
        <v>Jan</v>
      </c>
      <c r="C155" t="str">
        <f>TEXT(Tabelle1[[#This Row],[Datum]],"TTTT")</f>
        <v>Dienstag</v>
      </c>
      <c r="D155" s="2" t="s">
        <v>38</v>
      </c>
      <c r="E155" s="2" t="s">
        <v>705</v>
      </c>
      <c r="F155" s="2"/>
      <c r="G155" s="2"/>
      <c r="H155" s="2"/>
      <c r="I155" s="2">
        <v>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>
      <c r="A156" s="1">
        <v>45307</v>
      </c>
      <c r="B156" t="str">
        <f>TEXT(Tabelle1[[#This Row],[Datum]],"MMM")</f>
        <v>Jan</v>
      </c>
      <c r="C156" t="str">
        <f>TEXT(Tabelle1[[#This Row],[Datum]],"TTTT")</f>
        <v>Dienstag</v>
      </c>
      <c r="D156" s="2" t="s">
        <v>324</v>
      </c>
      <c r="E156" s="2" t="s">
        <v>705</v>
      </c>
      <c r="F156" s="2"/>
      <c r="G156" s="2"/>
      <c r="H156" s="2"/>
      <c r="I156" s="2"/>
      <c r="J156" s="2"/>
      <c r="K156" s="2"/>
      <c r="L156" s="2"/>
      <c r="M156" s="2">
        <v>1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>
      <c r="A157" s="1">
        <v>45310</v>
      </c>
      <c r="B157" t="str">
        <f>TEXT(Tabelle1[[#This Row],[Datum]],"MMM")</f>
        <v>Jan</v>
      </c>
      <c r="C157" t="str">
        <f>TEXT(Tabelle1[[#This Row],[Datum]],"TTTT")</f>
        <v>Freitag</v>
      </c>
      <c r="D157" s="2" t="s">
        <v>151</v>
      </c>
      <c r="E157" s="2" t="s">
        <v>705</v>
      </c>
      <c r="F157" s="2"/>
      <c r="G157" s="2"/>
      <c r="H157" s="2"/>
      <c r="I157" s="2"/>
      <c r="J157" s="2"/>
      <c r="K157" s="2"/>
      <c r="L157" s="2"/>
      <c r="M157" s="2"/>
      <c r="N157" s="2">
        <v>1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>
      <c r="A158" s="1">
        <v>45310</v>
      </c>
      <c r="B158" t="str">
        <f>TEXT(Tabelle1[[#This Row],[Datum]],"MMM")</f>
        <v>Jan</v>
      </c>
      <c r="C158" t="str">
        <f>TEXT(Tabelle1[[#This Row],[Datum]],"TTTT")</f>
        <v>Freitag</v>
      </c>
      <c r="D158" s="2" t="s">
        <v>152</v>
      </c>
      <c r="E158" s="2" t="s">
        <v>705</v>
      </c>
      <c r="F158" s="2"/>
      <c r="G158" s="2"/>
      <c r="H158" s="2"/>
      <c r="I158" s="2"/>
      <c r="J158" s="2"/>
      <c r="K158" s="2">
        <v>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>
      <c r="A159" s="1">
        <v>45315</v>
      </c>
      <c r="B159" t="str">
        <f>TEXT(Tabelle1[[#This Row],[Datum]],"MMM")</f>
        <v>Jan</v>
      </c>
      <c r="C159" t="str">
        <f>TEXT(Tabelle1[[#This Row],[Datum]],"TTTT")</f>
        <v>Mittwoch</v>
      </c>
      <c r="D159" s="2" t="s">
        <v>171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>
      <c r="A160" s="1">
        <v>45296</v>
      </c>
      <c r="B160" t="str">
        <f>TEXT(Tabelle1[[#This Row],[Datum]],"MMM")</f>
        <v>Jan</v>
      </c>
      <c r="C160" t="str">
        <f>TEXT(Tabelle1[[#This Row],[Datum]],"TTTT")</f>
        <v>Freitag</v>
      </c>
      <c r="D160" s="2" t="s">
        <v>511</v>
      </c>
      <c r="E160" s="2" t="s">
        <v>705</v>
      </c>
      <c r="F160" s="2"/>
      <c r="G160" s="2"/>
      <c r="H160" s="2"/>
      <c r="I160" s="2"/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>
      <c r="A161" s="1">
        <v>45296</v>
      </c>
      <c r="B161" t="str">
        <f>TEXT(Tabelle1[[#This Row],[Datum]],"MMM")</f>
        <v>Jan</v>
      </c>
      <c r="C161" t="str">
        <f>TEXT(Tabelle1[[#This Row],[Datum]],"TTTT")</f>
        <v>Freitag</v>
      </c>
      <c r="D161" s="2" t="s">
        <v>117</v>
      </c>
      <c r="E161" s="2" t="s">
        <v>705</v>
      </c>
      <c r="F161" s="2"/>
      <c r="G161" s="2"/>
      <c r="H161" s="2"/>
      <c r="I161" s="2"/>
      <c r="J161" s="2"/>
      <c r="K161" s="2"/>
      <c r="L161" s="2"/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>
      <c r="A162" s="1">
        <v>45321</v>
      </c>
      <c r="B162" t="str">
        <f>TEXT(Tabelle1[[#This Row],[Datum]],"MMM")</f>
        <v>Jan</v>
      </c>
      <c r="C162" t="str">
        <f>TEXT(Tabelle1[[#This Row],[Datum]],"TTTT")</f>
        <v>Dienstag</v>
      </c>
      <c r="D162" s="2" t="s">
        <v>387</v>
      </c>
      <c r="E162" s="2" t="s">
        <v>705</v>
      </c>
      <c r="F162" s="2"/>
      <c r="G162" s="2"/>
      <c r="H162" s="2"/>
      <c r="I162" s="2">
        <v>1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>
      <c r="A163" s="1">
        <v>45322</v>
      </c>
      <c r="B163" t="str">
        <f>TEXT(Tabelle1[[#This Row],[Datum]],"MMM")</f>
        <v>Jan</v>
      </c>
      <c r="C163" t="str">
        <f>TEXT(Tabelle1[[#This Row],[Datum]],"TTTT")</f>
        <v>Mittwoch</v>
      </c>
      <c r="D163" s="2" t="s">
        <v>193</v>
      </c>
      <c r="E163" s="2" t="s">
        <v>705</v>
      </c>
      <c r="F163" s="2"/>
      <c r="G163" s="2"/>
      <c r="H163" s="2"/>
      <c r="I163" s="2"/>
      <c r="J163" s="2"/>
      <c r="K163" s="2"/>
      <c r="L163" s="2"/>
      <c r="M163" s="2"/>
      <c r="N163" s="2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>
      <c r="A164" s="1">
        <v>45316</v>
      </c>
      <c r="B164" t="str">
        <f>TEXT(Tabelle1[[#This Row],[Datum]],"MMM")</f>
        <v>Jan</v>
      </c>
      <c r="C164" t="str">
        <f>TEXT(Tabelle1[[#This Row],[Datum]],"TTTT")</f>
        <v>Donnerstag</v>
      </c>
      <c r="D164" s="2" t="s">
        <v>655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/>
      <c r="N164" s="2">
        <v>1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>
      <c r="A165" s="1">
        <v>45316</v>
      </c>
      <c r="B165" t="str">
        <f>TEXT(Tabelle1[[#This Row],[Datum]],"MMM")</f>
        <v>Jan</v>
      </c>
      <c r="C165" t="str">
        <f>TEXT(Tabelle1[[#This Row],[Datum]],"TTTT")</f>
        <v>Donnerstag</v>
      </c>
      <c r="D165" s="2" t="s">
        <v>656</v>
      </c>
      <c r="E165" s="2" t="s">
        <v>705</v>
      </c>
      <c r="F165" s="2"/>
      <c r="G165" s="2"/>
      <c r="H165" s="2"/>
      <c r="I165" s="2"/>
      <c r="J165" s="2"/>
      <c r="K165" s="2">
        <v>1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>
      <c r="A166" s="1">
        <v>45318</v>
      </c>
      <c r="B166" t="str">
        <f>TEXT(Tabelle1[[#This Row],[Datum]],"MMM")</f>
        <v>Jan</v>
      </c>
      <c r="C166" t="str">
        <f>TEXT(Tabelle1[[#This Row],[Datum]],"TTTT")</f>
        <v>Samstag</v>
      </c>
      <c r="D166" s="2" t="s">
        <v>672</v>
      </c>
      <c r="E166" s="2" t="s">
        <v>707</v>
      </c>
      <c r="F166" s="2"/>
      <c r="G166" s="2"/>
      <c r="H166" s="2"/>
      <c r="I166" s="2"/>
      <c r="J166" s="2"/>
      <c r="K166" s="2"/>
      <c r="L166" s="2"/>
      <c r="M166" s="2">
        <v>1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>
      <c r="A167" s="1">
        <v>45308</v>
      </c>
      <c r="B167" t="str">
        <f>TEXT(Tabelle1[[#This Row],[Datum]],"MMM")</f>
        <v>Jan</v>
      </c>
      <c r="C167" t="str">
        <f>TEXT(Tabelle1[[#This Row],[Datum]],"TTTT")</f>
        <v>Mittwoch</v>
      </c>
      <c r="D167" s="2" t="s">
        <v>628</v>
      </c>
      <c r="E167" s="2" t="s">
        <v>705</v>
      </c>
      <c r="F167" s="2">
        <v>1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>
      <c r="A168" s="1">
        <v>45322</v>
      </c>
      <c r="B168" t="str">
        <f>TEXT(Tabelle1[[#This Row],[Datum]],"MMM")</f>
        <v>Jan</v>
      </c>
      <c r="C168" t="str">
        <f>TEXT(Tabelle1[[#This Row],[Datum]],"TTTT")</f>
        <v>Mittwoch</v>
      </c>
      <c r="D168" s="2" t="s">
        <v>194</v>
      </c>
      <c r="E168" s="2" t="s">
        <v>705</v>
      </c>
      <c r="F168" s="2"/>
      <c r="G168" s="2"/>
      <c r="H168" s="2"/>
      <c r="I168" s="2">
        <v>1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>
      <c r="A169" s="1">
        <v>45308</v>
      </c>
      <c r="B169" t="str">
        <f>TEXT(Tabelle1[[#This Row],[Datum]],"MMM")</f>
        <v>Jan</v>
      </c>
      <c r="C169" t="str">
        <f>TEXT(Tabelle1[[#This Row],[Datum]],"TTTT")</f>
        <v>Mittwoch</v>
      </c>
      <c r="D169" s="2" t="s">
        <v>249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>
        <v>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>
      <c r="A170" s="1">
        <v>45308</v>
      </c>
      <c r="B170" t="str">
        <f>TEXT(Tabelle1[[#This Row],[Datum]],"MMM")</f>
        <v>Jan</v>
      </c>
      <c r="C170" t="str">
        <f>TEXT(Tabelle1[[#This Row],[Datum]],"TTTT")</f>
        <v>Mittwoch</v>
      </c>
      <c r="D170" s="2" t="s">
        <v>250</v>
      </c>
      <c r="E170" s="2" t="s">
        <v>705</v>
      </c>
      <c r="F170" s="2"/>
      <c r="G170" s="2"/>
      <c r="H170" s="2"/>
      <c r="I170" s="2">
        <v>1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>
      <c r="A171" s="1">
        <v>45318</v>
      </c>
      <c r="B171" t="str">
        <f>TEXT(Tabelle1[[#This Row],[Datum]],"MMM")</f>
        <v>Jan</v>
      </c>
      <c r="C171" t="str">
        <f>TEXT(Tabelle1[[#This Row],[Datum]],"TTTT")</f>
        <v>Samstag</v>
      </c>
      <c r="D171" s="2" t="s">
        <v>673</v>
      </c>
      <c r="E171" s="2" t="s">
        <v>707</v>
      </c>
      <c r="F171" s="2"/>
      <c r="G171" s="2"/>
      <c r="H171" s="2"/>
      <c r="I171" s="2"/>
      <c r="J171" s="2"/>
      <c r="K171" s="2">
        <v>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>
      <c r="A172" s="1">
        <v>45320</v>
      </c>
      <c r="B172" t="str">
        <f>TEXT(Tabelle1[[#This Row],[Datum]],"MMM")</f>
        <v>Jan</v>
      </c>
      <c r="C172" t="str">
        <f>TEXT(Tabelle1[[#This Row],[Datum]],"TTTT")</f>
        <v>Montag</v>
      </c>
      <c r="D172" s="2" t="s">
        <v>379</v>
      </c>
      <c r="E172" s="2" t="s">
        <v>705</v>
      </c>
      <c r="F172" s="2"/>
      <c r="G172" s="2"/>
      <c r="H172" s="2"/>
      <c r="I172" s="2"/>
      <c r="J172" s="2"/>
      <c r="K172" s="2">
        <v>1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>
      <c r="A173" s="1">
        <v>45322</v>
      </c>
      <c r="B173" t="str">
        <f>TEXT(Tabelle1[[#This Row],[Datum]],"MMM")</f>
        <v>Jan</v>
      </c>
      <c r="C173" t="str">
        <f>TEXT(Tabelle1[[#This Row],[Datum]],"TTTT")</f>
        <v>Mittwoch</v>
      </c>
      <c r="D173" s="2" t="s">
        <v>195</v>
      </c>
      <c r="E173" s="2" t="s">
        <v>705</v>
      </c>
      <c r="F173" s="2"/>
      <c r="G173" s="2"/>
      <c r="H173" s="2"/>
      <c r="I173" s="2"/>
      <c r="J173" s="2"/>
      <c r="K173" s="2"/>
      <c r="L173" s="2"/>
      <c r="M173" s="2"/>
      <c r="N173" s="2">
        <v>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>
      <c r="A174" s="1">
        <v>45293</v>
      </c>
      <c r="B174" t="str">
        <f>TEXT(Tabelle1[[#This Row],[Datum]],"MMM")</f>
        <v>Jan</v>
      </c>
      <c r="C174" t="str">
        <f>TEXT(Tabelle1[[#This Row],[Datum]],"TTTT")</f>
        <v>Dienstag</v>
      </c>
      <c r="D174" s="2" t="s">
        <v>39</v>
      </c>
      <c r="E174" s="2" t="s">
        <v>705</v>
      </c>
      <c r="F174" s="2"/>
      <c r="G174" s="2"/>
      <c r="H174" s="2"/>
      <c r="I174" s="2"/>
      <c r="J174" s="2"/>
      <c r="K174" s="2"/>
      <c r="L174" s="2"/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>
      <c r="A175" s="1">
        <v>45293</v>
      </c>
      <c r="B175" t="str">
        <f>TEXT(Tabelle1[[#This Row],[Datum]],"MMM")</f>
        <v>Jan</v>
      </c>
      <c r="C175" t="str">
        <f>TEXT(Tabelle1[[#This Row],[Datum]],"TTTT")</f>
        <v>Dienstag</v>
      </c>
      <c r="D175" s="2" t="s">
        <v>392</v>
      </c>
      <c r="E175" s="2" t="s">
        <v>705</v>
      </c>
      <c r="F175" s="2"/>
      <c r="G175" s="2"/>
      <c r="H175" s="2"/>
      <c r="I175" s="2"/>
      <c r="J175" s="2"/>
      <c r="K175" s="2"/>
      <c r="L175" s="2"/>
      <c r="M175" s="2"/>
      <c r="N175" s="2">
        <v>1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>
      <c r="A176" s="1">
        <v>45293</v>
      </c>
      <c r="B176" t="str">
        <f>TEXT(Tabelle1[[#This Row],[Datum]],"MMM")</f>
        <v>Jan</v>
      </c>
      <c r="C176" t="str">
        <f>TEXT(Tabelle1[[#This Row],[Datum]],"TTTT")</f>
        <v>Dienstag</v>
      </c>
      <c r="D176" s="2" t="s">
        <v>393</v>
      </c>
      <c r="E176" s="2" t="s">
        <v>705</v>
      </c>
      <c r="F176" s="2"/>
      <c r="G176" s="2"/>
      <c r="H176" s="2"/>
      <c r="I176" s="2"/>
      <c r="J176" s="2"/>
      <c r="K176" s="2"/>
      <c r="L176" s="2"/>
      <c r="M176" s="2"/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>
      <c r="A177" s="1">
        <v>45310</v>
      </c>
      <c r="B177" t="str">
        <f>TEXT(Tabelle1[[#This Row],[Datum]],"MMM")</f>
        <v>Jan</v>
      </c>
      <c r="C177" t="str">
        <f>TEXT(Tabelle1[[#This Row],[Datum]],"TTTT")</f>
        <v>Freitag</v>
      </c>
      <c r="D177" s="2" t="s">
        <v>153</v>
      </c>
      <c r="E177" s="2" t="s">
        <v>705</v>
      </c>
      <c r="F177" s="2"/>
      <c r="G177" s="2"/>
      <c r="H177" s="2"/>
      <c r="I177" s="2"/>
      <c r="J177" s="2"/>
      <c r="K177" s="2"/>
      <c r="L177" s="2"/>
      <c r="M177" s="2"/>
      <c r="N177" s="2">
        <v>1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>
      <c r="A178" s="1">
        <v>45317</v>
      </c>
      <c r="B178" t="str">
        <f>TEXT(Tabelle1[[#This Row],[Datum]],"MMM")</f>
        <v>Jan</v>
      </c>
      <c r="C178" t="str">
        <f>TEXT(Tabelle1[[#This Row],[Datum]],"TTTT")</f>
        <v>Freitag</v>
      </c>
      <c r="D178" s="2" t="s">
        <v>196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>
      <c r="A179" s="1">
        <v>45322</v>
      </c>
      <c r="B179" t="str">
        <f>TEXT(Tabelle1[[#This Row],[Datum]],"MMM")</f>
        <v>Jan</v>
      </c>
      <c r="C179" t="str">
        <f>TEXT(Tabelle1[[#This Row],[Datum]],"TTTT")</f>
        <v>Mittwoch</v>
      </c>
      <c r="D179" s="2" t="s">
        <v>196</v>
      </c>
      <c r="E179" s="2" t="s">
        <v>705</v>
      </c>
      <c r="F179" s="2"/>
      <c r="G179" s="2"/>
      <c r="H179" s="2"/>
      <c r="I179" s="2"/>
      <c r="J179" s="2"/>
      <c r="K179" s="2"/>
      <c r="L179" s="2"/>
      <c r="M179" s="2">
        <v>1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>
      <c r="A180" s="1">
        <v>45310</v>
      </c>
      <c r="B180" t="str">
        <f>TEXT(Tabelle1[[#This Row],[Datum]],"MMM")</f>
        <v>Jan</v>
      </c>
      <c r="C180" t="str">
        <f>TEXT(Tabelle1[[#This Row],[Datum]],"TTTT")</f>
        <v>Freitag</v>
      </c>
      <c r="D180" s="2" t="s">
        <v>154</v>
      </c>
      <c r="E180" s="2" t="s">
        <v>705</v>
      </c>
      <c r="F180" s="2"/>
      <c r="G180" s="2"/>
      <c r="H180" s="2"/>
      <c r="I180" s="2"/>
      <c r="J180" s="2"/>
      <c r="K180" s="2">
        <v>1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>
      <c r="A181" s="1">
        <v>45310</v>
      </c>
      <c r="B181" t="str">
        <f>TEXT(Tabelle1[[#This Row],[Datum]],"MMM")</f>
        <v>Jan</v>
      </c>
      <c r="C181" t="str">
        <f>TEXT(Tabelle1[[#This Row],[Datum]],"TTTT")</f>
        <v>Freitag</v>
      </c>
      <c r="D181" s="2" t="s">
        <v>155</v>
      </c>
      <c r="E181" s="2" t="s">
        <v>705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1</v>
      </c>
      <c r="S181" s="2"/>
      <c r="T181" s="2"/>
      <c r="U181" s="2"/>
      <c r="V181" s="2"/>
      <c r="W181" s="2"/>
      <c r="X181" s="2"/>
    </row>
    <row r="182" spans="1:24">
      <c r="A182" s="1">
        <v>45307</v>
      </c>
      <c r="B182" t="str">
        <f>TEXT(Tabelle1[[#This Row],[Datum]],"MMM")</f>
        <v>Jan</v>
      </c>
      <c r="C182" t="str">
        <f>TEXT(Tabelle1[[#This Row],[Datum]],"TTTT")</f>
        <v>Dienstag</v>
      </c>
      <c r="D182" s="2" t="s">
        <v>325</v>
      </c>
      <c r="E182" s="2" t="s">
        <v>705</v>
      </c>
      <c r="F182" s="2"/>
      <c r="G182" s="2"/>
      <c r="H182" s="2"/>
      <c r="I182" s="2"/>
      <c r="J182" s="2"/>
      <c r="K182" s="2">
        <v>1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>
      <c r="A183" s="1">
        <v>45314</v>
      </c>
      <c r="B183" t="str">
        <f>TEXT(Tabelle1[[#This Row],[Datum]],"MMM")</f>
        <v>Jan</v>
      </c>
      <c r="C183" t="str">
        <f>TEXT(Tabelle1[[#This Row],[Datum]],"TTTT")</f>
        <v>Dienstag</v>
      </c>
      <c r="D183" s="2" t="s">
        <v>357</v>
      </c>
      <c r="E183" s="2" t="s">
        <v>705</v>
      </c>
      <c r="F183" s="2"/>
      <c r="G183" s="2"/>
      <c r="H183" s="2"/>
      <c r="I183" s="2"/>
      <c r="J183" s="2"/>
      <c r="K183" s="2">
        <v>1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>
      <c r="A184" s="1">
        <v>45293</v>
      </c>
      <c r="B184" t="str">
        <f>TEXT(Tabelle1[[#This Row],[Datum]],"MMM")</f>
        <v>Jan</v>
      </c>
      <c r="C184" t="str">
        <f>TEXT(Tabelle1[[#This Row],[Datum]],"TTTT")</f>
        <v>Dienstag</v>
      </c>
      <c r="D184" s="2" t="s">
        <v>40</v>
      </c>
      <c r="E184" s="2" t="s">
        <v>705</v>
      </c>
      <c r="F184" s="2"/>
      <c r="G184" s="2"/>
      <c r="H184" s="2"/>
      <c r="I184" s="2"/>
      <c r="J184" s="2"/>
      <c r="K184" s="2"/>
      <c r="L184" s="2"/>
      <c r="M184" s="2"/>
      <c r="N184" s="2">
        <v>1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>
      <c r="A185" s="1">
        <v>45322</v>
      </c>
      <c r="B185" t="str">
        <f>TEXT(Tabelle1[[#This Row],[Datum]],"MMM")</f>
        <v>Jan</v>
      </c>
      <c r="C185" t="str">
        <f>TEXT(Tabelle1[[#This Row],[Datum]],"TTTT")</f>
        <v>Mittwoch</v>
      </c>
      <c r="D185" s="2" t="s">
        <v>293</v>
      </c>
      <c r="E185" s="2" t="s">
        <v>705</v>
      </c>
      <c r="F185" s="2"/>
      <c r="G185" s="2"/>
      <c r="H185" s="2"/>
      <c r="I185" s="2">
        <v>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>
      <c r="A186" s="1">
        <v>45317</v>
      </c>
      <c r="B186" t="str">
        <f>TEXT(Tabelle1[[#This Row],[Datum]],"MMM")</f>
        <v>Jan</v>
      </c>
      <c r="C186" t="str">
        <f>TEXT(Tabelle1[[#This Row],[Datum]],"TTTT")</f>
        <v>Freitag</v>
      </c>
      <c r="D186" s="2" t="s">
        <v>72</v>
      </c>
      <c r="E186" s="2" t="s">
        <v>705</v>
      </c>
      <c r="F186" s="2"/>
      <c r="G186" s="2">
        <v>1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>
      <c r="A187" s="1">
        <v>45294</v>
      </c>
      <c r="B187" t="str">
        <f>TEXT(Tabelle1[[#This Row],[Datum]],"MMM")</f>
        <v>Jan</v>
      </c>
      <c r="C187" t="str">
        <f>TEXT(Tabelle1[[#This Row],[Datum]],"TTTT")</f>
        <v>Mittwoch</v>
      </c>
      <c r="D187" s="2" t="s">
        <v>485</v>
      </c>
      <c r="E187" s="2" t="s">
        <v>705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>
        <v>1</v>
      </c>
    </row>
    <row r="188" spans="1:24">
      <c r="A188" s="1">
        <v>45320</v>
      </c>
      <c r="B188" t="str">
        <f>TEXT(Tabelle1[[#This Row],[Datum]],"MMM")</f>
        <v>Jan</v>
      </c>
      <c r="C188" t="str">
        <f>TEXT(Tabelle1[[#This Row],[Datum]],"TTTT")</f>
        <v>Montag</v>
      </c>
      <c r="D188" s="2" t="s">
        <v>83</v>
      </c>
      <c r="E188" s="2" t="s">
        <v>705</v>
      </c>
      <c r="F188" s="2"/>
      <c r="G188" s="2"/>
      <c r="H188" s="2"/>
      <c r="I188" s="2"/>
      <c r="J188" s="2"/>
      <c r="K188" s="2"/>
      <c r="L188" s="2"/>
      <c r="M188" s="2"/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>
      <c r="A189" s="1">
        <v>45322</v>
      </c>
      <c r="B189" t="str">
        <f>TEXT(Tabelle1[[#This Row],[Datum]],"MMM")</f>
        <v>Jan</v>
      </c>
      <c r="C189" t="str">
        <f>TEXT(Tabelle1[[#This Row],[Datum]],"TTTT")</f>
        <v>Mittwoch</v>
      </c>
      <c r="D189" s="2" t="s">
        <v>197</v>
      </c>
      <c r="E189" s="2" t="s">
        <v>705</v>
      </c>
      <c r="F189" s="2"/>
      <c r="G189" s="2"/>
      <c r="H189" s="2"/>
      <c r="I189" s="2"/>
      <c r="J189" s="2"/>
      <c r="K189" s="2"/>
      <c r="L189" s="2">
        <v>1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>
      <c r="A190" s="1">
        <v>45293</v>
      </c>
      <c r="B190" t="str">
        <f>TEXT(Tabelle1[[#This Row],[Datum]],"MMM")</f>
        <v>Jan</v>
      </c>
      <c r="C190" t="str">
        <f>TEXT(Tabelle1[[#This Row],[Datum]],"TTTT")</f>
        <v>Dienstag</v>
      </c>
      <c r="D190" s="2" t="s">
        <v>41</v>
      </c>
      <c r="E190" s="2" t="s">
        <v>705</v>
      </c>
      <c r="F190" s="2"/>
      <c r="G190" s="2"/>
      <c r="H190" s="2"/>
      <c r="I190" s="2"/>
      <c r="J190" s="2"/>
      <c r="K190" s="2"/>
      <c r="L190" s="2"/>
      <c r="M190" s="2"/>
      <c r="N190" s="2">
        <v>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>
      <c r="A191" s="1">
        <v>45322</v>
      </c>
      <c r="B191" t="str">
        <f>TEXT(Tabelle1[[#This Row],[Datum]],"MMM")</f>
        <v>Jan</v>
      </c>
      <c r="C191" t="str">
        <f>TEXT(Tabelle1[[#This Row],[Datum]],"TTTT")</f>
        <v>Mittwoch</v>
      </c>
      <c r="D191" s="2" t="s">
        <v>681</v>
      </c>
      <c r="E191" s="2" t="s">
        <v>705</v>
      </c>
      <c r="F191" s="2"/>
      <c r="G191" s="2"/>
      <c r="H191" s="2"/>
      <c r="I191" s="2"/>
      <c r="J191" s="2"/>
      <c r="K191" s="2"/>
      <c r="L191" s="2"/>
      <c r="M191" s="2"/>
      <c r="N191" s="2">
        <v>1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>
      <c r="A192" s="1">
        <v>45316</v>
      </c>
      <c r="B192" t="str">
        <f>TEXT(Tabelle1[[#This Row],[Datum]],"MMM")</f>
        <v>Jan</v>
      </c>
      <c r="C192" t="str">
        <f>TEXT(Tabelle1[[#This Row],[Datum]],"TTTT")</f>
        <v>Donnerstag</v>
      </c>
      <c r="D192" s="2" t="s">
        <v>657</v>
      </c>
      <c r="E192" s="2" t="s">
        <v>705</v>
      </c>
      <c r="F192" s="2"/>
      <c r="G192" s="2"/>
      <c r="H192" s="2"/>
      <c r="I192" s="2"/>
      <c r="J192" s="2"/>
      <c r="K192" s="2">
        <v>1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>
      <c r="A193" s="1">
        <v>45300</v>
      </c>
      <c r="B193" t="str">
        <f>TEXT(Tabelle1[[#This Row],[Datum]],"MMM")</f>
        <v>Jan</v>
      </c>
      <c r="C193" t="str">
        <f>TEXT(Tabelle1[[#This Row],[Datum]],"TTTT")</f>
        <v>Dienstag</v>
      </c>
      <c r="D193" s="2" t="s">
        <v>313</v>
      </c>
      <c r="E193" s="2" t="s">
        <v>705</v>
      </c>
      <c r="F193" s="2"/>
      <c r="G193" s="2"/>
      <c r="H193" s="2"/>
      <c r="I193" s="2"/>
      <c r="J193" s="2"/>
      <c r="K193" s="2">
        <v>1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>
      <c r="A194" s="1">
        <v>45294</v>
      </c>
      <c r="B194" t="str">
        <f>TEXT(Tabelle1[[#This Row],[Datum]],"MMM")</f>
        <v>Jan</v>
      </c>
      <c r="C194" t="str">
        <f>TEXT(Tabelle1[[#This Row],[Datum]],"TTTT")</f>
        <v>Mittwoch</v>
      </c>
      <c r="D194" s="2" t="s">
        <v>58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>
      <c r="A195" s="1">
        <v>45315</v>
      </c>
      <c r="B195" t="str">
        <f>TEXT(Tabelle1[[#This Row],[Datum]],"MMM")</f>
        <v>Jan</v>
      </c>
      <c r="C195" t="str">
        <f>TEXT(Tabelle1[[#This Row],[Datum]],"TTTT")</f>
        <v>Mittwoch</v>
      </c>
      <c r="D195" s="2" t="s">
        <v>172</v>
      </c>
      <c r="E195" s="2" t="s">
        <v>705</v>
      </c>
      <c r="F195" s="2"/>
      <c r="G195" s="2"/>
      <c r="H195" s="2"/>
      <c r="I195" s="2"/>
      <c r="J195" s="2"/>
      <c r="K195" s="2"/>
      <c r="L195" s="2"/>
      <c r="M195" s="2"/>
      <c r="N195" s="2">
        <v>1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>
      <c r="A196" s="1">
        <v>45311</v>
      </c>
      <c r="B196" t="str">
        <f>TEXT(Tabelle1[[#This Row],[Datum]],"MMM")</f>
        <v>Jan</v>
      </c>
      <c r="C196" t="str">
        <f>TEXT(Tabelle1[[#This Row],[Datum]],"TTTT")</f>
        <v>Samstag</v>
      </c>
      <c r="D196" s="2" t="s">
        <v>345</v>
      </c>
      <c r="E196" s="2" t="s">
        <v>707</v>
      </c>
      <c r="F196" s="2"/>
      <c r="G196" s="2"/>
      <c r="H196" s="2"/>
      <c r="I196" s="2"/>
      <c r="J196" s="2"/>
      <c r="K196" s="2">
        <v>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>
      <c r="A197" s="1">
        <v>45320</v>
      </c>
      <c r="B197" t="str">
        <f>TEXT(Tabelle1[[#This Row],[Datum]],"MMM")</f>
        <v>Jan</v>
      </c>
      <c r="C197" t="str">
        <f>TEXT(Tabelle1[[#This Row],[Datum]],"TTTT")</f>
        <v>Montag</v>
      </c>
      <c r="D197" s="2" t="s">
        <v>84</v>
      </c>
      <c r="E197" s="2" t="s">
        <v>705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>
        <v>1</v>
      </c>
      <c r="V197" s="2"/>
      <c r="W197" s="2"/>
      <c r="X197" s="2"/>
    </row>
    <row r="198" spans="1:24">
      <c r="A198" s="1">
        <v>45321</v>
      </c>
      <c r="B198" t="str">
        <f>TEXT(Tabelle1[[#This Row],[Datum]],"MMM")</f>
        <v>Jan</v>
      </c>
      <c r="C198" t="str">
        <f>TEXT(Tabelle1[[#This Row],[Datum]],"TTTT")</f>
        <v>Dienstag</v>
      </c>
      <c r="D198" s="2" t="s">
        <v>97</v>
      </c>
      <c r="E198" s="2" t="s">
        <v>705</v>
      </c>
      <c r="F198" s="2"/>
      <c r="G198" s="2">
        <v>1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>
      <c r="A199" s="1">
        <v>45321</v>
      </c>
      <c r="B199" t="str">
        <f>TEXT(Tabelle1[[#This Row],[Datum]],"MMM")</f>
        <v>Jan</v>
      </c>
      <c r="C199" t="str">
        <f>TEXT(Tabelle1[[#This Row],[Datum]],"TTTT")</f>
        <v>Dienstag</v>
      </c>
      <c r="D199" s="2" t="s">
        <v>98</v>
      </c>
      <c r="E199" s="2" t="s">
        <v>705</v>
      </c>
      <c r="F199" s="2"/>
      <c r="G199" s="2">
        <v>1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>
      <c r="A200" s="1">
        <v>45293</v>
      </c>
      <c r="B200" t="str">
        <f>TEXT(Tabelle1[[#This Row],[Datum]],"MMM")</f>
        <v>Jan</v>
      </c>
      <c r="C200" t="str">
        <f>TEXT(Tabelle1[[#This Row],[Datum]],"TTTT")</f>
        <v>Dienstag</v>
      </c>
      <c r="D200" s="2" t="s">
        <v>394</v>
      </c>
      <c r="E200" s="2" t="s">
        <v>705</v>
      </c>
      <c r="F200" s="2"/>
      <c r="G200" s="2"/>
      <c r="H200" s="2"/>
      <c r="I200" s="2"/>
      <c r="J200" s="2"/>
      <c r="K200" s="2"/>
      <c r="L200" s="2"/>
      <c r="M200" s="2"/>
      <c r="N200" s="2">
        <v>1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>
      <c r="A201" s="1">
        <v>45294</v>
      </c>
      <c r="B201" t="str">
        <f>TEXT(Tabelle1[[#This Row],[Datum]],"MMM")</f>
        <v>Jan</v>
      </c>
      <c r="C201" t="str">
        <f>TEXT(Tabelle1[[#This Row],[Datum]],"TTTT")</f>
        <v>Mittwoch</v>
      </c>
      <c r="D201" s="2" t="s">
        <v>486</v>
      </c>
      <c r="E201" s="2" t="s">
        <v>705</v>
      </c>
      <c r="F201" s="2"/>
      <c r="G201" s="2"/>
      <c r="H201" s="2"/>
      <c r="I201" s="2"/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>
      <c r="A202" s="1">
        <v>45322</v>
      </c>
      <c r="B202" t="str">
        <f>TEXT(Tabelle1[[#This Row],[Datum]],"MMM")</f>
        <v>Jan</v>
      </c>
      <c r="C202" t="str">
        <f>TEXT(Tabelle1[[#This Row],[Datum]],"TTTT")</f>
        <v>Mittwoch</v>
      </c>
      <c r="D202" s="2" t="s">
        <v>198</v>
      </c>
      <c r="E202" s="2" t="s">
        <v>705</v>
      </c>
      <c r="F202" s="2">
        <v>1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>
      <c r="A203" s="1">
        <v>45322</v>
      </c>
      <c r="B203" t="str">
        <f>TEXT(Tabelle1[[#This Row],[Datum]],"MMM")</f>
        <v>Jan</v>
      </c>
      <c r="C203" t="str">
        <f>TEXT(Tabelle1[[#This Row],[Datum]],"TTTT")</f>
        <v>Mittwoch</v>
      </c>
      <c r="D203" s="2" t="s">
        <v>682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>
      <c r="A204" s="1">
        <v>45293</v>
      </c>
      <c r="B204" t="str">
        <f>TEXT(Tabelle1[[#This Row],[Datum]],"MMM")</f>
        <v>Jan</v>
      </c>
      <c r="C204" t="str">
        <f>TEXT(Tabelle1[[#This Row],[Datum]],"TTTT")</f>
        <v>Dienstag</v>
      </c>
      <c r="D204" s="2" t="s">
        <v>42</v>
      </c>
      <c r="E204" s="2" t="s">
        <v>705</v>
      </c>
      <c r="F204" s="2"/>
      <c r="G204" s="2"/>
      <c r="H204" s="2"/>
      <c r="I204" s="2"/>
      <c r="J204" s="2"/>
      <c r="K204" s="2"/>
      <c r="L204" s="2"/>
      <c r="M204" s="2"/>
      <c r="N204" s="2">
        <v>1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>
      <c r="A205" s="1">
        <v>45316</v>
      </c>
      <c r="B205" t="str">
        <f>TEXT(Tabelle1[[#This Row],[Datum]],"MMM")</f>
        <v>Jan</v>
      </c>
      <c r="C205" t="str">
        <f>TEXT(Tabelle1[[#This Row],[Datum]],"TTTT")</f>
        <v>Donnerstag</v>
      </c>
      <c r="D205" s="2" t="s">
        <v>658</v>
      </c>
      <c r="E205" s="2" t="s">
        <v>705</v>
      </c>
      <c r="F205" s="2"/>
      <c r="G205" s="2"/>
      <c r="H205" s="2"/>
      <c r="I205" s="2"/>
      <c r="J205" s="2"/>
      <c r="K205" s="2"/>
      <c r="L205" s="2">
        <v>1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>
      <c r="A206" s="1">
        <v>45294</v>
      </c>
      <c r="B206" t="str">
        <f>TEXT(Tabelle1[[#This Row],[Datum]],"MMM")</f>
        <v>Jan</v>
      </c>
      <c r="C206" t="str">
        <f>TEXT(Tabelle1[[#This Row],[Datum]],"TTTT")</f>
        <v>Mittwoch</v>
      </c>
      <c r="D206" s="2" t="s">
        <v>59</v>
      </c>
      <c r="E206" s="2" t="s">
        <v>705</v>
      </c>
      <c r="F206" s="2"/>
      <c r="G206" s="2"/>
      <c r="H206" s="2"/>
      <c r="I206" s="2"/>
      <c r="J206" s="2"/>
      <c r="K206" s="2"/>
      <c r="L206" s="2"/>
      <c r="M206" s="2"/>
      <c r="N206" s="2">
        <v>1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>
      <c r="A207" s="1">
        <v>45322</v>
      </c>
      <c r="B207" t="str">
        <f>TEXT(Tabelle1[[#This Row],[Datum]],"MMM")</f>
        <v>Jan</v>
      </c>
      <c r="C207" t="str">
        <f>TEXT(Tabelle1[[#This Row],[Datum]],"TTTT")</f>
        <v>Mittwoch</v>
      </c>
      <c r="D207" s="2" t="s">
        <v>683</v>
      </c>
      <c r="E207" s="2" t="s">
        <v>705</v>
      </c>
      <c r="F207" s="2"/>
      <c r="G207" s="2"/>
      <c r="H207" s="2"/>
      <c r="I207" s="2"/>
      <c r="J207" s="2"/>
      <c r="K207" s="2"/>
      <c r="L207" s="2"/>
      <c r="M207" s="2"/>
      <c r="N207" s="2">
        <v>1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>
      <c r="A208" s="1">
        <v>45322</v>
      </c>
      <c r="B208" t="str">
        <f>TEXT(Tabelle1[[#This Row],[Datum]],"MMM")</f>
        <v>Jan</v>
      </c>
      <c r="C208" t="str">
        <f>TEXT(Tabelle1[[#This Row],[Datum]],"TTTT")</f>
        <v>Mittwoch</v>
      </c>
      <c r="D208" s="2" t="s">
        <v>684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>
      <c r="A209" s="1">
        <v>45322</v>
      </c>
      <c r="B209" t="str">
        <f>TEXT(Tabelle1[[#This Row],[Datum]],"MMM")</f>
        <v>Jan</v>
      </c>
      <c r="C209" t="str">
        <f>TEXT(Tabelle1[[#This Row],[Datum]],"TTTT")</f>
        <v>Mittwoch</v>
      </c>
      <c r="D209" s="2" t="s">
        <v>199</v>
      </c>
      <c r="E209" s="2" t="s">
        <v>705</v>
      </c>
      <c r="F209" s="2"/>
      <c r="G209" s="2"/>
      <c r="H209" s="2"/>
      <c r="I209" s="2"/>
      <c r="J209" s="2"/>
      <c r="K209" s="2"/>
      <c r="L209" s="2"/>
      <c r="M209" s="2">
        <v>1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>
      <c r="A210" s="1">
        <v>45322</v>
      </c>
      <c r="B210" t="str">
        <f>TEXT(Tabelle1[[#This Row],[Datum]],"MMM")</f>
        <v>Jan</v>
      </c>
      <c r="C210" t="str">
        <f>TEXT(Tabelle1[[#This Row],[Datum]],"TTTT")</f>
        <v>Mittwoch</v>
      </c>
      <c r="D210" s="2" t="s">
        <v>685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>
        <v>1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>
      <c r="A211" s="1">
        <v>45316</v>
      </c>
      <c r="B211" t="str">
        <f>TEXT(Tabelle1[[#This Row],[Datum]],"MMM")</f>
        <v>Jan</v>
      </c>
      <c r="C211" t="str">
        <f>TEXT(Tabelle1[[#This Row],[Datum]],"TTTT")</f>
        <v>Donnerstag</v>
      </c>
      <c r="D211" s="2" t="s">
        <v>659</v>
      </c>
      <c r="E211" s="2" t="s">
        <v>705</v>
      </c>
      <c r="F211" s="2"/>
      <c r="G211" s="2"/>
      <c r="H211" s="2"/>
      <c r="I211" s="2"/>
      <c r="J211" s="2"/>
      <c r="K211" s="2"/>
      <c r="L211" s="2"/>
      <c r="M211" s="2"/>
      <c r="N211" s="2">
        <v>1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>
      <c r="A212" s="1">
        <v>45293</v>
      </c>
      <c r="B212" t="str">
        <f>TEXT(Tabelle1[[#This Row],[Datum]],"MMM")</f>
        <v>Jan</v>
      </c>
      <c r="C212" t="str">
        <f>TEXT(Tabelle1[[#This Row],[Datum]],"TTTT")</f>
        <v>Dienstag</v>
      </c>
      <c r="D212" s="2" t="s">
        <v>474</v>
      </c>
      <c r="E212" s="2" t="s">
        <v>705</v>
      </c>
      <c r="F212" s="2"/>
      <c r="G212" s="2"/>
      <c r="H212" s="2"/>
      <c r="I212" s="2"/>
      <c r="J212" s="2"/>
      <c r="K212" s="2"/>
      <c r="L212" s="2"/>
      <c r="M212" s="2"/>
      <c r="N212" s="2">
        <v>1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>
      <c r="A213" s="1">
        <v>45296</v>
      </c>
      <c r="B213" t="str">
        <f>TEXT(Tabelle1[[#This Row],[Datum]],"MMM")</f>
        <v>Jan</v>
      </c>
      <c r="C213" t="str">
        <f>TEXT(Tabelle1[[#This Row],[Datum]],"TTTT")</f>
        <v>Freitag</v>
      </c>
      <c r="D213" s="2" t="s">
        <v>118</v>
      </c>
      <c r="E213" s="2" t="s">
        <v>705</v>
      </c>
      <c r="F213" s="2"/>
      <c r="G213" s="2"/>
      <c r="H213" s="2"/>
      <c r="I213" s="2"/>
      <c r="J213" s="2"/>
      <c r="K213" s="2"/>
      <c r="L213" s="2"/>
      <c r="M213" s="2"/>
      <c r="N213" s="2">
        <v>1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>
      <c r="A214" s="1">
        <v>45296</v>
      </c>
      <c r="B214" t="str">
        <f>TEXT(Tabelle1[[#This Row],[Datum]],"MMM")</f>
        <v>Jan</v>
      </c>
      <c r="C214" t="str">
        <f>TEXT(Tabelle1[[#This Row],[Datum]],"TTTT")</f>
        <v>Freitag</v>
      </c>
      <c r="D214" s="2" t="s">
        <v>119</v>
      </c>
      <c r="E214" s="2" t="s">
        <v>705</v>
      </c>
      <c r="F214" s="2"/>
      <c r="G214" s="2"/>
      <c r="H214" s="2"/>
      <c r="I214" s="2"/>
      <c r="J214" s="2"/>
      <c r="K214" s="2">
        <v>1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>
      <c r="A215" s="1">
        <v>45296</v>
      </c>
      <c r="B215" t="str">
        <f>TEXT(Tabelle1[[#This Row],[Datum]],"MMM")</f>
        <v>Jan</v>
      </c>
      <c r="C215" t="str">
        <f>TEXT(Tabelle1[[#This Row],[Datum]],"TTTT")</f>
        <v>Freitag</v>
      </c>
      <c r="D215" s="2" t="s">
        <v>120</v>
      </c>
      <c r="E215" s="2" t="s">
        <v>705</v>
      </c>
      <c r="F215" s="2"/>
      <c r="G215" s="2"/>
      <c r="H215" s="2"/>
      <c r="I215" s="2"/>
      <c r="J215" s="2"/>
      <c r="K215" s="2">
        <v>1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>
      <c r="A216" s="1">
        <v>45311</v>
      </c>
      <c r="B216" t="str">
        <f>TEXT(Tabelle1[[#This Row],[Datum]],"MMM")</f>
        <v>Jan</v>
      </c>
      <c r="C216" t="str">
        <f>TEXT(Tabelle1[[#This Row],[Datum]],"TTTT")</f>
        <v>Samstag</v>
      </c>
      <c r="D216" s="2" t="s">
        <v>346</v>
      </c>
      <c r="E216" s="2" t="s">
        <v>707</v>
      </c>
      <c r="F216" s="2"/>
      <c r="G216" s="2"/>
      <c r="H216" s="2"/>
      <c r="I216" s="2">
        <v>1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>
      <c r="A217" s="1">
        <v>45321</v>
      </c>
      <c r="B217" t="str">
        <f>TEXT(Tabelle1[[#This Row],[Datum]],"MMM")</f>
        <v>Jan</v>
      </c>
      <c r="C217" t="str">
        <f>TEXT(Tabelle1[[#This Row],[Datum]],"TTTT")</f>
        <v>Dienstag</v>
      </c>
      <c r="D217" s="2" t="s">
        <v>388</v>
      </c>
      <c r="E217" s="2" t="s">
        <v>705</v>
      </c>
      <c r="F217" s="2"/>
      <c r="G217" s="2"/>
      <c r="H217" s="2"/>
      <c r="I217" s="2"/>
      <c r="J217" s="2"/>
      <c r="K217" s="2"/>
      <c r="L217" s="2"/>
      <c r="M217" s="2"/>
      <c r="N217" s="2">
        <v>1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>
      <c r="A218" s="1">
        <v>45294</v>
      </c>
      <c r="B218" t="str">
        <f>TEXT(Tabelle1[[#This Row],[Datum]],"MMM")</f>
        <v>Jan</v>
      </c>
      <c r="C218" t="str">
        <f>TEXT(Tabelle1[[#This Row],[Datum]],"TTTT")</f>
        <v>Mittwoch</v>
      </c>
      <c r="D218" s="2" t="s">
        <v>487</v>
      </c>
      <c r="E218" s="2" t="s">
        <v>705</v>
      </c>
      <c r="F218" s="2"/>
      <c r="G218" s="2"/>
      <c r="H218" s="2"/>
      <c r="I218" s="2">
        <v>1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>
      <c r="A219" s="1">
        <v>45313</v>
      </c>
      <c r="B219" t="str">
        <f>TEXT(Tabelle1[[#This Row],[Datum]],"MMM")</f>
        <v>Jan</v>
      </c>
      <c r="C219" t="str">
        <f>TEXT(Tabelle1[[#This Row],[Datum]],"TTTT")</f>
        <v>Montag</v>
      </c>
      <c r="D219" s="2" t="s">
        <v>565</v>
      </c>
      <c r="E219" s="2" t="s">
        <v>705</v>
      </c>
      <c r="F219" s="2"/>
      <c r="G219" s="2"/>
      <c r="H219" s="2"/>
      <c r="I219" s="2">
        <v>1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>
      <c r="A220" s="1">
        <v>45313</v>
      </c>
      <c r="B220" t="str">
        <f>TEXT(Tabelle1[[#This Row],[Datum]],"MMM")</f>
        <v>Jan</v>
      </c>
      <c r="C220" t="str">
        <f>TEXT(Tabelle1[[#This Row],[Datum]],"TTTT")</f>
        <v>Montag</v>
      </c>
      <c r="D220" s="2" t="s">
        <v>566</v>
      </c>
      <c r="E220" s="2" t="s">
        <v>705</v>
      </c>
      <c r="F220" s="2"/>
      <c r="G220" s="2"/>
      <c r="H220" s="2"/>
      <c r="I220" s="2"/>
      <c r="J220" s="2"/>
      <c r="K220" s="2">
        <v>1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>
      <c r="A221" s="1">
        <v>45295</v>
      </c>
      <c r="B221" t="str">
        <f>TEXT(Tabelle1[[#This Row],[Datum]],"MMM")</f>
        <v>Jan</v>
      </c>
      <c r="C221" t="str">
        <f>TEXT(Tabelle1[[#This Row],[Datum]],"TTTT")</f>
        <v>Donnerstag</v>
      </c>
      <c r="D221" s="2" t="s">
        <v>228</v>
      </c>
      <c r="E221" s="2" t="s">
        <v>705</v>
      </c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>
      <c r="A222" s="1">
        <v>45308</v>
      </c>
      <c r="B222" t="str">
        <f>TEXT(Tabelle1[[#This Row],[Datum]],"MMM")</f>
        <v>Jan</v>
      </c>
      <c r="C222" t="str">
        <f>TEXT(Tabelle1[[#This Row],[Datum]],"TTTT")</f>
        <v>Mittwoch</v>
      </c>
      <c r="D222" s="2" t="s">
        <v>629</v>
      </c>
      <c r="E222" s="2" t="s">
        <v>705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>
      <c r="A223" s="1">
        <v>45315</v>
      </c>
      <c r="B223" t="str">
        <f>TEXT(Tabelle1[[#This Row],[Datum]],"MMM")</f>
        <v>Jan</v>
      </c>
      <c r="C223" t="str">
        <f>TEXT(Tabelle1[[#This Row],[Datum]],"TTTT")</f>
        <v>Mittwoch</v>
      </c>
      <c r="D223" s="2" t="s">
        <v>173</v>
      </c>
      <c r="E223" s="2" t="s">
        <v>705</v>
      </c>
      <c r="F223" s="2">
        <v>1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>
      <c r="A224" s="1">
        <v>45320</v>
      </c>
      <c r="B224" t="str">
        <f>TEXT(Tabelle1[[#This Row],[Datum]],"MMM")</f>
        <v>Jan</v>
      </c>
      <c r="C224" t="str">
        <f>TEXT(Tabelle1[[#This Row],[Datum]],"TTTT")</f>
        <v>Montag</v>
      </c>
      <c r="D224" s="2" t="s">
        <v>455</v>
      </c>
      <c r="E224" s="2" t="s">
        <v>705</v>
      </c>
      <c r="F224" s="2"/>
      <c r="G224" s="2"/>
      <c r="H224" s="2"/>
      <c r="I224" s="2"/>
      <c r="J224" s="2"/>
      <c r="K224" s="2"/>
      <c r="L224" s="2"/>
      <c r="M224" s="2"/>
      <c r="N224" s="2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>
      <c r="A225" s="1">
        <v>45320</v>
      </c>
      <c r="B225" t="str">
        <f>TEXT(Tabelle1[[#This Row],[Datum]],"MMM")</f>
        <v>Jan</v>
      </c>
      <c r="C225" t="str">
        <f>TEXT(Tabelle1[[#This Row],[Datum]],"TTTT")</f>
        <v>Montag</v>
      </c>
      <c r="D225" s="2" t="s">
        <v>456</v>
      </c>
      <c r="E225" s="2" t="s">
        <v>705</v>
      </c>
      <c r="F225" s="2"/>
      <c r="G225" s="2"/>
      <c r="H225" s="2"/>
      <c r="I225" s="2">
        <v>1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>
      <c r="A226" s="1">
        <v>45320</v>
      </c>
      <c r="B226" t="str">
        <f>TEXT(Tabelle1[[#This Row],[Datum]],"MMM")</f>
        <v>Jan</v>
      </c>
      <c r="C226" t="str">
        <f>TEXT(Tabelle1[[#This Row],[Datum]],"TTTT")</f>
        <v>Montag</v>
      </c>
      <c r="D226" s="2" t="s">
        <v>457</v>
      </c>
      <c r="E226" s="2" t="s">
        <v>705</v>
      </c>
      <c r="F226" s="2"/>
      <c r="G226" s="2">
        <v>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>
      <c r="A227" s="1">
        <v>45322</v>
      </c>
      <c r="B227" t="str">
        <f>TEXT(Tabelle1[[#This Row],[Datum]],"MMM")</f>
        <v>Jan</v>
      </c>
      <c r="C227" t="str">
        <f>TEXT(Tabelle1[[#This Row],[Datum]],"TTTT")</f>
        <v>Mittwoch</v>
      </c>
      <c r="D227" s="2" t="s">
        <v>294</v>
      </c>
      <c r="E227" s="2" t="s">
        <v>705</v>
      </c>
      <c r="F227" s="2"/>
      <c r="G227" s="2"/>
      <c r="H227" s="2"/>
      <c r="I227" s="2"/>
      <c r="J227" s="2"/>
      <c r="K227" s="2"/>
      <c r="L227" s="2"/>
      <c r="M227" s="2"/>
      <c r="N227" s="2">
        <v>1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>
      <c r="A228" s="1">
        <v>45301</v>
      </c>
      <c r="B228" t="str">
        <f>TEXT(Tabelle1[[#This Row],[Datum]],"MMM")</f>
        <v>Jan</v>
      </c>
      <c r="C228" t="str">
        <f>TEXT(Tabelle1[[#This Row],[Datum]],"TTTT")</f>
        <v>Mittwoch</v>
      </c>
      <c r="D228" s="2" t="s">
        <v>240</v>
      </c>
      <c r="E228" s="2" t="s">
        <v>705</v>
      </c>
      <c r="F228" s="2"/>
      <c r="G228" s="2"/>
      <c r="H228" s="2"/>
      <c r="I228" s="2">
        <v>1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>
      <c r="A229" s="1">
        <v>45293</v>
      </c>
      <c r="B229" t="str">
        <f>TEXT(Tabelle1[[#This Row],[Datum]],"MMM")</f>
        <v>Jan</v>
      </c>
      <c r="C229" t="str">
        <f>TEXT(Tabelle1[[#This Row],[Datum]],"TTTT")</f>
        <v>Dienstag</v>
      </c>
      <c r="D229" s="2" t="s">
        <v>43</v>
      </c>
      <c r="E229" s="2" t="s">
        <v>705</v>
      </c>
      <c r="F229" s="2"/>
      <c r="G229" s="2"/>
      <c r="H229" s="2"/>
      <c r="I229" s="2"/>
      <c r="J229" s="2"/>
      <c r="K229" s="2"/>
      <c r="L229" s="2">
        <v>1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>
      <c r="A230" s="1">
        <v>45307</v>
      </c>
      <c r="B230" t="str">
        <f>TEXT(Tabelle1[[#This Row],[Datum]],"MMM")</f>
        <v>Jan</v>
      </c>
      <c r="C230" t="str">
        <f>TEXT(Tabelle1[[#This Row],[Datum]],"TTTT")</f>
        <v>Dienstag</v>
      </c>
      <c r="D230" s="2" t="s">
        <v>326</v>
      </c>
      <c r="E230" s="2" t="s">
        <v>705</v>
      </c>
      <c r="F230" s="2"/>
      <c r="G230" s="2"/>
      <c r="H230" s="2"/>
      <c r="I230" s="2"/>
      <c r="J230" s="2"/>
      <c r="K230" s="2">
        <v>1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>
      <c r="A231" s="1">
        <v>45318</v>
      </c>
      <c r="B231" t="str">
        <f>TEXT(Tabelle1[[#This Row],[Datum]],"MMM")</f>
        <v>Jan</v>
      </c>
      <c r="C231" t="str">
        <f>TEXT(Tabelle1[[#This Row],[Datum]],"TTTT")</f>
        <v>Samstag</v>
      </c>
      <c r="D231" s="2" t="s">
        <v>674</v>
      </c>
      <c r="E231" s="2" t="s">
        <v>707</v>
      </c>
      <c r="F231" s="2"/>
      <c r="G231" s="2"/>
      <c r="H231" s="2"/>
      <c r="I231" s="2"/>
      <c r="J231" s="2"/>
      <c r="K231" s="2">
        <v>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>
      <c r="A232" s="1">
        <v>45313</v>
      </c>
      <c r="B232" t="str">
        <f>TEXT(Tabelle1[[#This Row],[Datum]],"MMM")</f>
        <v>Jan</v>
      </c>
      <c r="C232" t="str">
        <f>TEXT(Tabelle1[[#This Row],[Datum]],"TTTT")</f>
        <v>Montag</v>
      </c>
      <c r="D232" s="2" t="s">
        <v>351</v>
      </c>
      <c r="E232" s="2" t="s">
        <v>705</v>
      </c>
      <c r="F232" s="2"/>
      <c r="G232" s="2"/>
      <c r="H232" s="2"/>
      <c r="I232" s="2"/>
      <c r="J232" s="2"/>
      <c r="K232" s="2">
        <v>1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>
      <c r="A233" s="1">
        <v>45294</v>
      </c>
      <c r="B233" t="str">
        <f>TEXT(Tabelle1[[#This Row],[Datum]],"MMM")</f>
        <v>Jan</v>
      </c>
      <c r="C233" t="str">
        <f>TEXT(Tabelle1[[#This Row],[Datum]],"TTTT")</f>
        <v>Mittwoch</v>
      </c>
      <c r="D233" s="2" t="s">
        <v>488</v>
      </c>
      <c r="E233" s="2" t="s">
        <v>705</v>
      </c>
      <c r="F233" s="2"/>
      <c r="G233" s="2">
        <v>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>
      <c r="A234" s="1">
        <v>45310</v>
      </c>
      <c r="B234" t="str">
        <f>TEXT(Tabelle1[[#This Row],[Datum]],"MMM")</f>
        <v>Jan</v>
      </c>
      <c r="C234" t="str">
        <f>TEXT(Tabelle1[[#This Row],[Datum]],"TTTT")</f>
        <v>Freitag</v>
      </c>
      <c r="D234" s="2" t="s">
        <v>156</v>
      </c>
      <c r="E234" s="2" t="s">
        <v>705</v>
      </c>
      <c r="F234" s="2"/>
      <c r="G234" s="2"/>
      <c r="H234" s="2"/>
      <c r="I234" s="2"/>
      <c r="J234" s="2"/>
      <c r="K234" s="2"/>
      <c r="L234" s="2">
        <v>1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>
      <c r="A235" s="1">
        <v>45300</v>
      </c>
      <c r="B235" t="str">
        <f>TEXT(Tabelle1[[#This Row],[Datum]],"MMM")</f>
        <v>Jan</v>
      </c>
      <c r="C235" t="str">
        <f>TEXT(Tabelle1[[#This Row],[Datum]],"TTTT")</f>
        <v>Dienstag</v>
      </c>
      <c r="D235" s="2" t="s">
        <v>412</v>
      </c>
      <c r="E235" s="2" t="s">
        <v>705</v>
      </c>
      <c r="F235" s="2"/>
      <c r="G235" s="2"/>
      <c r="H235" s="2"/>
      <c r="I235" s="2"/>
      <c r="J235" s="2"/>
      <c r="K235" s="2"/>
      <c r="L235" s="2"/>
      <c r="M235" s="2"/>
      <c r="N235" s="2">
        <v>1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>
      <c r="A236" s="1">
        <v>45300</v>
      </c>
      <c r="B236" t="str">
        <f>TEXT(Tabelle1[[#This Row],[Datum]],"MMM")</f>
        <v>Jan</v>
      </c>
      <c r="C236" t="str">
        <f>TEXT(Tabelle1[[#This Row],[Datum]],"TTTT")</f>
        <v>Dienstag</v>
      </c>
      <c r="D236" s="2" t="s">
        <v>413</v>
      </c>
      <c r="E236" s="2" t="s">
        <v>705</v>
      </c>
      <c r="F236" s="2"/>
      <c r="G236" s="2"/>
      <c r="H236" s="2"/>
      <c r="I236" s="2"/>
      <c r="J236" s="2"/>
      <c r="K236" s="2"/>
      <c r="L236" s="2"/>
      <c r="M236" s="2"/>
      <c r="N236" s="2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>
      <c r="A237" s="1">
        <v>45300</v>
      </c>
      <c r="B237" t="str">
        <f>TEXT(Tabelle1[[#This Row],[Datum]],"MMM")</f>
        <v>Jan</v>
      </c>
      <c r="C237" t="str">
        <f>TEXT(Tabelle1[[#This Row],[Datum]],"TTTT")</f>
        <v>Dienstag</v>
      </c>
      <c r="D237" s="2" t="s">
        <v>414</v>
      </c>
      <c r="E237" s="2" t="s">
        <v>705</v>
      </c>
      <c r="F237" s="2"/>
      <c r="G237" s="2"/>
      <c r="H237" s="2"/>
      <c r="I237" s="2"/>
      <c r="J237" s="2"/>
      <c r="K237" s="2">
        <v>1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>
      <c r="A238" s="1">
        <v>45299</v>
      </c>
      <c r="B238" t="str">
        <f>TEXT(Tabelle1[[#This Row],[Datum]],"MMM")</f>
        <v>Jan</v>
      </c>
      <c r="C238" t="str">
        <f>TEXT(Tabelle1[[#This Row],[Datum]],"TTTT")</f>
        <v>Montag</v>
      </c>
      <c r="D238" s="2" t="s">
        <v>304</v>
      </c>
      <c r="E238" s="2" t="s">
        <v>705</v>
      </c>
      <c r="F238" s="2"/>
      <c r="G238" s="2"/>
      <c r="H238" s="2"/>
      <c r="I238" s="2"/>
      <c r="J238" s="2"/>
      <c r="K238" s="2">
        <v>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>
      <c r="A239" s="1">
        <v>45299</v>
      </c>
      <c r="B239" t="str">
        <f>TEXT(Tabelle1[[#This Row],[Datum]],"MMM")</f>
        <v>Jan</v>
      </c>
      <c r="C239" t="str">
        <f>TEXT(Tabelle1[[#This Row],[Datum]],"TTTT")</f>
        <v>Montag</v>
      </c>
      <c r="D239" s="2" t="s">
        <v>305</v>
      </c>
      <c r="E239" s="2" t="s">
        <v>705</v>
      </c>
      <c r="F239" s="2"/>
      <c r="G239" s="2"/>
      <c r="H239" s="2"/>
      <c r="I239" s="2"/>
      <c r="J239" s="2"/>
      <c r="K239" s="2">
        <v>1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>
      <c r="A240" s="1">
        <v>45320</v>
      </c>
      <c r="B240" t="str">
        <f>TEXT(Tabelle1[[#This Row],[Datum]],"MMM")</f>
        <v>Jan</v>
      </c>
      <c r="C240" t="str">
        <f>TEXT(Tabelle1[[#This Row],[Datum]],"TTTT")</f>
        <v>Montag</v>
      </c>
      <c r="D240" s="2" t="s">
        <v>85</v>
      </c>
      <c r="E240" s="2" t="s">
        <v>705</v>
      </c>
      <c r="F240" s="2"/>
      <c r="G240" s="2"/>
      <c r="H240" s="2"/>
      <c r="I240" s="2"/>
      <c r="J240" s="2"/>
      <c r="K240" s="2"/>
      <c r="L240" s="2"/>
      <c r="M240" s="2"/>
      <c r="N240" s="2">
        <v>1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>
      <c r="A241" s="1">
        <v>45296</v>
      </c>
      <c r="B241" t="str">
        <f>TEXT(Tabelle1[[#This Row],[Datum]],"MMM")</f>
        <v>Jan</v>
      </c>
      <c r="C241" t="str">
        <f>TEXT(Tabelle1[[#This Row],[Datum]],"TTTT")</f>
        <v>Freitag</v>
      </c>
      <c r="D241" s="2" t="s">
        <v>512</v>
      </c>
      <c r="E241" s="2" t="s">
        <v>705</v>
      </c>
      <c r="F241" s="2"/>
      <c r="G241" s="2"/>
      <c r="H241" s="2"/>
      <c r="I241" s="2"/>
      <c r="J241" s="2"/>
      <c r="K241" s="2">
        <v>1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>
      <c r="A242" s="1">
        <v>45307</v>
      </c>
      <c r="B242" t="str">
        <f>TEXT(Tabelle1[[#This Row],[Datum]],"MMM")</f>
        <v>Jan</v>
      </c>
      <c r="C242" t="str">
        <f>TEXT(Tabelle1[[#This Row],[Datum]],"TTTT")</f>
        <v>Dienstag</v>
      </c>
      <c r="D242" s="2" t="s">
        <v>327</v>
      </c>
      <c r="E242" s="2" t="s">
        <v>705</v>
      </c>
      <c r="F242" s="2"/>
      <c r="G242" s="2"/>
      <c r="H242" s="2"/>
      <c r="I242" s="2"/>
      <c r="J242" s="2"/>
      <c r="K242" s="2">
        <v>1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>
      <c r="A243" s="1">
        <v>45294</v>
      </c>
      <c r="B243" t="str">
        <f>TEXT(Tabelle1[[#This Row],[Datum]],"MMM")</f>
        <v>Jan</v>
      </c>
      <c r="C243" t="str">
        <f>TEXT(Tabelle1[[#This Row],[Datum]],"TTTT")</f>
        <v>Mittwoch</v>
      </c>
      <c r="D243" s="2" t="s">
        <v>60</v>
      </c>
      <c r="E243" s="2" t="s">
        <v>705</v>
      </c>
      <c r="F243" s="2"/>
      <c r="G243" s="2"/>
      <c r="H243" s="2"/>
      <c r="I243" s="2"/>
      <c r="J243" s="2"/>
      <c r="K243" s="2"/>
      <c r="L243" s="2"/>
      <c r="M243" s="2"/>
      <c r="N243" s="2">
        <v>1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>
      <c r="A244" s="1">
        <v>45300</v>
      </c>
      <c r="B244" t="str">
        <f>TEXT(Tabelle1[[#This Row],[Datum]],"MMM")</f>
        <v>Jan</v>
      </c>
      <c r="C244" t="str">
        <f>TEXT(Tabelle1[[#This Row],[Datum]],"TTTT")</f>
        <v>Dienstag</v>
      </c>
      <c r="D244" s="2" t="s">
        <v>537</v>
      </c>
      <c r="E244" s="2" t="s">
        <v>705</v>
      </c>
      <c r="F244" s="2"/>
      <c r="G244" s="2"/>
      <c r="H244" s="2"/>
      <c r="I244" s="2"/>
      <c r="J244" s="2"/>
      <c r="K244" s="2"/>
      <c r="L244" s="2"/>
      <c r="M244" s="2"/>
      <c r="N244" s="2">
        <v>1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>
      <c r="A245" s="1">
        <v>45299</v>
      </c>
      <c r="B245" t="str">
        <f>TEXT(Tabelle1[[#This Row],[Datum]],"MMM")</f>
        <v>Jan</v>
      </c>
      <c r="C245" t="str">
        <f>TEXT(Tabelle1[[#This Row],[Datum]],"TTTT")</f>
        <v>Montag</v>
      </c>
      <c r="D245" s="2" t="s">
        <v>530</v>
      </c>
      <c r="E245" s="2" t="s">
        <v>705</v>
      </c>
      <c r="F245" s="2"/>
      <c r="G245" s="2"/>
      <c r="H245" s="2"/>
      <c r="I245" s="2"/>
      <c r="J245" s="2"/>
      <c r="K245" s="2"/>
      <c r="L245" s="2"/>
      <c r="M245" s="2"/>
      <c r="N245" s="2">
        <v>1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>
      <c r="A246" s="1">
        <v>45317</v>
      </c>
      <c r="B246" t="str">
        <f>TEXT(Tabelle1[[#This Row],[Datum]],"MMM")</f>
        <v>Jan</v>
      </c>
      <c r="C246" t="str">
        <f>TEXT(Tabelle1[[#This Row],[Datum]],"TTTT")</f>
        <v>Freitag</v>
      </c>
      <c r="D246" s="2" t="s">
        <v>73</v>
      </c>
      <c r="E246" s="2" t="s">
        <v>705</v>
      </c>
      <c r="F246" s="2"/>
      <c r="G246" s="2"/>
      <c r="H246" s="2">
        <v>1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>
      <c r="A247" s="1">
        <v>45321</v>
      </c>
      <c r="B247" t="str">
        <f>TEXT(Tabelle1[[#This Row],[Datum]],"MMM")</f>
        <v>Jan</v>
      </c>
      <c r="C247" t="str">
        <f>TEXT(Tabelle1[[#This Row],[Datum]],"TTTT")</f>
        <v>Dienstag</v>
      </c>
      <c r="D247" s="2" t="s">
        <v>99</v>
      </c>
      <c r="E247" s="2" t="s">
        <v>705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>
      <c r="A248" s="1">
        <v>45321</v>
      </c>
      <c r="B248" t="str">
        <f>TEXT(Tabelle1[[#This Row],[Datum]],"MMM")</f>
        <v>Jan</v>
      </c>
      <c r="C248" t="str">
        <f>TEXT(Tabelle1[[#This Row],[Datum]],"TTTT")</f>
        <v>Dienstag</v>
      </c>
      <c r="D248" s="2" t="s">
        <v>100</v>
      </c>
      <c r="E248" s="2" t="s">
        <v>705</v>
      </c>
      <c r="F248" s="2"/>
      <c r="G248" s="2"/>
      <c r="H248" s="2"/>
      <c r="I248" s="2"/>
      <c r="J248" s="2"/>
      <c r="K248" s="2"/>
      <c r="L248" s="2"/>
      <c r="M248" s="2"/>
      <c r="N248" s="2">
        <v>1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>
      <c r="A249" s="1">
        <v>45301</v>
      </c>
      <c r="B249" t="str">
        <f>TEXT(Tabelle1[[#This Row],[Datum]],"MMM")</f>
        <v>Jan</v>
      </c>
      <c r="C249" t="str">
        <f>TEXT(Tabelle1[[#This Row],[Datum]],"TTTT")</f>
        <v>Mittwoch</v>
      </c>
      <c r="D249" s="2" t="s">
        <v>101</v>
      </c>
      <c r="E249" s="2" t="s">
        <v>705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>
        <v>1</v>
      </c>
    </row>
    <row r="250" spans="1:24">
      <c r="A250" s="1">
        <v>45321</v>
      </c>
      <c r="B250" t="str">
        <f>TEXT(Tabelle1[[#This Row],[Datum]],"MMM")</f>
        <v>Jan</v>
      </c>
      <c r="C250" t="str">
        <f>TEXT(Tabelle1[[#This Row],[Datum]],"TTTT")</f>
        <v>Dienstag</v>
      </c>
      <c r="D250" s="2" t="s">
        <v>101</v>
      </c>
      <c r="E250" s="2" t="s">
        <v>705</v>
      </c>
      <c r="F250" s="2"/>
      <c r="G250" s="2"/>
      <c r="H250" s="2"/>
      <c r="I250" s="2"/>
      <c r="J250" s="2"/>
      <c r="K250" s="2"/>
      <c r="L250" s="2"/>
      <c r="M250" s="2"/>
      <c r="N250" s="2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>
      <c r="A251" s="1">
        <v>45293</v>
      </c>
      <c r="B251" t="str">
        <f>TEXT(Tabelle1[[#This Row],[Datum]],"MMM")</f>
        <v>Jan</v>
      </c>
      <c r="C251" t="str">
        <f>TEXT(Tabelle1[[#This Row],[Datum]],"TTTT")</f>
        <v>Dienstag</v>
      </c>
      <c r="D251" s="2" t="s">
        <v>475</v>
      </c>
      <c r="E251" s="2" t="s">
        <v>705</v>
      </c>
      <c r="F251" s="2"/>
      <c r="G251" s="2"/>
      <c r="H251" s="2"/>
      <c r="I251" s="2"/>
      <c r="J251" s="2"/>
      <c r="K251" s="2"/>
      <c r="L251" s="2"/>
      <c r="M251" s="2">
        <v>1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>
      <c r="A252" s="1">
        <v>45294</v>
      </c>
      <c r="B252" t="str">
        <f>TEXT(Tabelle1[[#This Row],[Datum]],"MMM")</f>
        <v>Jan</v>
      </c>
      <c r="C252" t="str">
        <f>TEXT(Tabelle1[[#This Row],[Datum]],"TTTT")</f>
        <v>Mittwoch</v>
      </c>
      <c r="D252" s="2" t="s">
        <v>489</v>
      </c>
      <c r="E252" s="2" t="s">
        <v>705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/>
    </row>
    <row r="253" spans="1:24">
      <c r="A253" s="1">
        <v>45301</v>
      </c>
      <c r="B253" t="str">
        <f>TEXT(Tabelle1[[#This Row],[Datum]],"MMM")</f>
        <v>Jan</v>
      </c>
      <c r="C253" t="str">
        <f>TEXT(Tabelle1[[#This Row],[Datum]],"TTTT")</f>
        <v>Mittwoch</v>
      </c>
      <c r="D253" s="2" t="s">
        <v>617</v>
      </c>
      <c r="E253" s="2" t="s">
        <v>705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>
        <v>1</v>
      </c>
    </row>
    <row r="254" spans="1:24">
      <c r="A254" s="1">
        <v>45301</v>
      </c>
      <c r="B254" t="str">
        <f>TEXT(Tabelle1[[#This Row],[Datum]],"MMM")</f>
        <v>Jan</v>
      </c>
      <c r="C254" t="str">
        <f>TEXT(Tabelle1[[#This Row],[Datum]],"TTTT")</f>
        <v>Mittwoch</v>
      </c>
      <c r="D254" s="2" t="s">
        <v>618</v>
      </c>
      <c r="E254" s="2" t="s">
        <v>705</v>
      </c>
      <c r="F254" s="2"/>
      <c r="G254" s="2"/>
      <c r="H254" s="2"/>
      <c r="I254" s="2">
        <v>1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>
      <c r="A255" s="1">
        <v>45322</v>
      </c>
      <c r="B255" t="str">
        <f>TEXT(Tabelle1[[#This Row],[Datum]],"MMM")</f>
        <v>Jan</v>
      </c>
      <c r="C255" t="str">
        <f>TEXT(Tabelle1[[#This Row],[Datum]],"TTTT")</f>
        <v>Mittwoch</v>
      </c>
      <c r="D255" s="2" t="s">
        <v>200</v>
      </c>
      <c r="E255" s="2" t="s">
        <v>705</v>
      </c>
      <c r="F255" s="2"/>
      <c r="G255" s="2"/>
      <c r="H255" s="2"/>
      <c r="I255" s="2"/>
      <c r="J255" s="2"/>
      <c r="K255" s="2">
        <v>1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>
      <c r="A256" s="1">
        <v>45311</v>
      </c>
      <c r="B256" t="str">
        <f>TEXT(Tabelle1[[#This Row],[Datum]],"MMM")</f>
        <v>Jan</v>
      </c>
      <c r="C256" t="str">
        <f>TEXT(Tabelle1[[#This Row],[Datum]],"TTTT")</f>
        <v>Samstag</v>
      </c>
      <c r="D256" s="2" t="s">
        <v>347</v>
      </c>
      <c r="E256" s="2" t="s">
        <v>707</v>
      </c>
      <c r="F256" s="2"/>
      <c r="G256" s="2"/>
      <c r="H256" s="2"/>
      <c r="I256" s="2">
        <v>1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>
      <c r="A257" s="1">
        <v>45293</v>
      </c>
      <c r="B257" t="str">
        <f>TEXT(Tabelle1[[#This Row],[Datum]],"MMM")</f>
        <v>Jan</v>
      </c>
      <c r="C257" t="str">
        <f>TEXT(Tabelle1[[#This Row],[Datum]],"TTTT")</f>
        <v>Dienstag</v>
      </c>
      <c r="D257" s="2" t="s">
        <v>44</v>
      </c>
      <c r="E257" s="2" t="s">
        <v>705</v>
      </c>
      <c r="F257" s="2"/>
      <c r="G257" s="2"/>
      <c r="H257" s="2"/>
      <c r="I257" s="2"/>
      <c r="J257" s="2"/>
      <c r="K257" s="2"/>
      <c r="L257" s="2"/>
      <c r="M257" s="2"/>
      <c r="N257" s="2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>
      <c r="A258" s="1">
        <v>45318</v>
      </c>
      <c r="B258" t="str">
        <f>TEXT(Tabelle1[[#This Row],[Datum]],"MMM")</f>
        <v>Jan</v>
      </c>
      <c r="C258" t="str">
        <f>TEXT(Tabelle1[[#This Row],[Datum]],"TTTT")</f>
        <v>Samstag</v>
      </c>
      <c r="D258" s="2" t="s">
        <v>675</v>
      </c>
      <c r="E258" s="2" t="s">
        <v>707</v>
      </c>
      <c r="F258" s="2"/>
      <c r="G258" s="2">
        <v>1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>
      <c r="A259" s="1">
        <v>45318</v>
      </c>
      <c r="B259" t="str">
        <f>TEXT(Tabelle1[[#This Row],[Datum]],"MMM")</f>
        <v>Jan</v>
      </c>
      <c r="C259" t="str">
        <f>TEXT(Tabelle1[[#This Row],[Datum]],"TTTT")</f>
        <v>Samstag</v>
      </c>
      <c r="D259" s="2" t="s">
        <v>676</v>
      </c>
      <c r="E259" s="2" t="s">
        <v>707</v>
      </c>
      <c r="F259" s="2"/>
      <c r="G259" s="2"/>
      <c r="H259" s="2"/>
      <c r="I259" s="2"/>
      <c r="J259" s="2"/>
      <c r="K259" s="2">
        <v>1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>
      <c r="A260" s="1">
        <v>45320</v>
      </c>
      <c r="B260" t="str">
        <f>TEXT(Tabelle1[[#This Row],[Datum]],"MMM")</f>
        <v>Jan</v>
      </c>
      <c r="C260" t="str">
        <f>TEXT(Tabelle1[[#This Row],[Datum]],"TTTT")</f>
        <v>Montag</v>
      </c>
      <c r="D260" s="2" t="s">
        <v>458</v>
      </c>
      <c r="E260" s="2" t="s">
        <v>705</v>
      </c>
      <c r="F260" s="2"/>
      <c r="G260" s="2"/>
      <c r="H260" s="2"/>
      <c r="I260" s="2"/>
      <c r="J260" s="2"/>
      <c r="K260" s="2">
        <v>1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>
      <c r="A261" s="1">
        <v>45314</v>
      </c>
      <c r="B261" t="str">
        <f>TEXT(Tabelle1[[#This Row],[Datum]],"MMM")</f>
        <v>Jan</v>
      </c>
      <c r="C261" t="str">
        <f>TEXT(Tabelle1[[#This Row],[Datum]],"TTTT")</f>
        <v>Dienstag</v>
      </c>
      <c r="D261" s="2" t="s">
        <v>358</v>
      </c>
      <c r="E261" s="2" t="s">
        <v>705</v>
      </c>
      <c r="F261" s="2"/>
      <c r="G261" s="2"/>
      <c r="H261" s="2"/>
      <c r="I261" s="2"/>
      <c r="J261" s="2"/>
      <c r="K261" s="2">
        <v>1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>
      <c r="A262" s="1">
        <v>45314</v>
      </c>
      <c r="B262" t="str">
        <f>TEXT(Tabelle1[[#This Row],[Datum]],"MMM")</f>
        <v>Jan</v>
      </c>
      <c r="C262" t="str">
        <f>TEXT(Tabelle1[[#This Row],[Datum]],"TTTT")</f>
        <v>Dienstag</v>
      </c>
      <c r="D262" s="2" t="s">
        <v>359</v>
      </c>
      <c r="E262" s="2" t="s">
        <v>705</v>
      </c>
      <c r="F262" s="2"/>
      <c r="G262" s="2"/>
      <c r="H262" s="2"/>
      <c r="I262" s="2"/>
      <c r="J262" s="2"/>
      <c r="K262" s="2">
        <v>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>
      <c r="A263" s="1">
        <v>45300</v>
      </c>
      <c r="B263" t="str">
        <f>TEXT(Tabelle1[[#This Row],[Datum]],"MMM")</f>
        <v>Jan</v>
      </c>
      <c r="C263" t="str">
        <f>TEXT(Tabelle1[[#This Row],[Datum]],"TTTT")</f>
        <v>Dienstag</v>
      </c>
      <c r="D263" s="2" t="s">
        <v>538</v>
      </c>
      <c r="E263" s="2" t="s">
        <v>705</v>
      </c>
      <c r="F263" s="2"/>
      <c r="G263" s="2"/>
      <c r="H263" s="2"/>
      <c r="I263" s="2"/>
      <c r="J263" s="2"/>
      <c r="K263" s="2"/>
      <c r="L263" s="2">
        <v>1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>
      <c r="A264" s="1">
        <v>45299</v>
      </c>
      <c r="B264" t="str">
        <f>TEXT(Tabelle1[[#This Row],[Datum]],"MMM")</f>
        <v>Jan</v>
      </c>
      <c r="C264" t="str">
        <f>TEXT(Tabelle1[[#This Row],[Datum]],"TTTT")</f>
        <v>Montag</v>
      </c>
      <c r="D264" s="2" t="s">
        <v>306</v>
      </c>
      <c r="E264" s="2" t="s">
        <v>705</v>
      </c>
      <c r="F264" s="2"/>
      <c r="G264" s="2"/>
      <c r="H264" s="2"/>
      <c r="I264" s="2"/>
      <c r="J264" s="2"/>
      <c r="K264" s="2">
        <v>1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>
      <c r="A265" s="1">
        <v>45313</v>
      </c>
      <c r="B265" t="str">
        <f>TEXT(Tabelle1[[#This Row],[Datum]],"MMM")</f>
        <v>Jan</v>
      </c>
      <c r="C265" t="str">
        <f>TEXT(Tabelle1[[#This Row],[Datum]],"TTTT")</f>
        <v>Montag</v>
      </c>
      <c r="D265" s="2" t="s">
        <v>352</v>
      </c>
      <c r="E265" s="2" t="s">
        <v>705</v>
      </c>
      <c r="F265" s="2"/>
      <c r="G265" s="2"/>
      <c r="H265" s="2"/>
      <c r="I265" s="2"/>
      <c r="J265" s="2"/>
      <c r="K265" s="2">
        <v>1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>
      <c r="A266" s="1">
        <v>45315</v>
      </c>
      <c r="B266" t="str">
        <f>TEXT(Tabelle1[[#This Row],[Datum]],"MMM")</f>
        <v>Jan</v>
      </c>
      <c r="C266" t="str">
        <f>TEXT(Tabelle1[[#This Row],[Datum]],"TTTT")</f>
        <v>Mittwoch</v>
      </c>
      <c r="D266" s="2" t="s">
        <v>652</v>
      </c>
      <c r="E266" s="2" t="s">
        <v>705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>
        <v>1</v>
      </c>
      <c r="S266" s="2"/>
      <c r="T266" s="2"/>
      <c r="U266" s="2"/>
      <c r="V266" s="2"/>
      <c r="W266" s="2"/>
      <c r="X266" s="2"/>
    </row>
    <row r="267" spans="1:24">
      <c r="A267" s="1">
        <v>45307</v>
      </c>
      <c r="B267" t="str">
        <f>TEXT(Tabelle1[[#This Row],[Datum]],"MMM")</f>
        <v>Jan</v>
      </c>
      <c r="C267" t="str">
        <f>TEXT(Tabelle1[[#This Row],[Datum]],"TTTT")</f>
        <v>Dienstag</v>
      </c>
      <c r="D267" s="2" t="s">
        <v>328</v>
      </c>
      <c r="E267" s="2" t="s">
        <v>705</v>
      </c>
      <c r="F267" s="2"/>
      <c r="G267" s="2"/>
      <c r="H267" s="2"/>
      <c r="I267" s="2">
        <v>1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>
      <c r="A268" s="1">
        <v>45318</v>
      </c>
      <c r="B268" t="str">
        <f>TEXT(Tabelle1[[#This Row],[Datum]],"MMM")</f>
        <v>Jan</v>
      </c>
      <c r="C268" t="str">
        <f>TEXT(Tabelle1[[#This Row],[Datum]],"TTTT")</f>
        <v>Samstag</v>
      </c>
      <c r="D268" s="2" t="s">
        <v>677</v>
      </c>
      <c r="E268" s="2" t="s">
        <v>707</v>
      </c>
      <c r="F268" s="2"/>
      <c r="G268" s="2"/>
      <c r="H268" s="2"/>
      <c r="I268" s="2">
        <v>1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>
      <c r="A269" s="1">
        <v>45307</v>
      </c>
      <c r="B269" t="str">
        <f>TEXT(Tabelle1[[#This Row],[Datum]],"MMM")</f>
        <v>Jan</v>
      </c>
      <c r="C269" t="str">
        <f>TEXT(Tabelle1[[#This Row],[Datum]],"TTTT")</f>
        <v>Dienstag</v>
      </c>
      <c r="D269" s="2" t="s">
        <v>555</v>
      </c>
      <c r="E269" s="2" t="s">
        <v>705</v>
      </c>
      <c r="F269" s="2"/>
      <c r="G269" s="2"/>
      <c r="H269" s="2"/>
      <c r="I269" s="2">
        <v>1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>
      <c r="A270" s="1">
        <v>45307</v>
      </c>
      <c r="B270" t="str">
        <f>TEXT(Tabelle1[[#This Row],[Datum]],"MMM")</f>
        <v>Jan</v>
      </c>
      <c r="C270" t="str">
        <f>TEXT(Tabelle1[[#This Row],[Datum]],"TTTT")</f>
        <v>Dienstag</v>
      </c>
      <c r="D270" s="2" t="s">
        <v>556</v>
      </c>
      <c r="E270" s="2" t="s">
        <v>705</v>
      </c>
      <c r="F270" s="2"/>
      <c r="G270" s="2"/>
      <c r="H270" s="2"/>
      <c r="I270" s="2"/>
      <c r="J270" s="2"/>
      <c r="K270" s="2"/>
      <c r="L270" s="2"/>
      <c r="M270" s="2"/>
      <c r="N270" s="2">
        <v>1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>
      <c r="A271" s="1">
        <v>45309</v>
      </c>
      <c r="B271" t="str">
        <f>TEXT(Tabelle1[[#This Row],[Datum]],"MMM")</f>
        <v>Jan</v>
      </c>
      <c r="C271" t="str">
        <f>TEXT(Tabelle1[[#This Row],[Datum]],"TTTT")</f>
        <v>Donnerstag</v>
      </c>
      <c r="D271" s="2" t="s">
        <v>337</v>
      </c>
      <c r="E271" s="2" t="s">
        <v>705</v>
      </c>
      <c r="F271" s="2">
        <v>1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>
      <c r="A272" s="1">
        <v>45299</v>
      </c>
      <c r="B272" t="str">
        <f>TEXT(Tabelle1[[#This Row],[Datum]],"MMM")</f>
        <v>Jan</v>
      </c>
      <c r="C272" t="str">
        <f>TEXT(Tabelle1[[#This Row],[Datum]],"TTTT")</f>
        <v>Montag</v>
      </c>
      <c r="D272" s="2" t="s">
        <v>307</v>
      </c>
      <c r="E272" s="2" t="s">
        <v>705</v>
      </c>
      <c r="F272" s="2"/>
      <c r="G272" s="2"/>
      <c r="H272" s="2"/>
      <c r="I272" s="2"/>
      <c r="J272" s="2"/>
      <c r="K272" s="2">
        <v>1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>
      <c r="A273" s="1">
        <v>45300</v>
      </c>
      <c r="B273" t="str">
        <f>TEXT(Tabelle1[[#This Row],[Datum]],"MMM")</f>
        <v>Jan</v>
      </c>
      <c r="C273" t="str">
        <f>TEXT(Tabelle1[[#This Row],[Datum]],"TTTT")</f>
        <v>Dienstag</v>
      </c>
      <c r="D273" s="2" t="s">
        <v>539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>
      <c r="A274" s="1">
        <v>45309</v>
      </c>
      <c r="B274" t="str">
        <f>TEXT(Tabelle1[[#This Row],[Datum]],"MMM")</f>
        <v>Jan</v>
      </c>
      <c r="C274" t="str">
        <f>TEXT(Tabelle1[[#This Row],[Datum]],"TTTT")</f>
        <v>Donnerstag</v>
      </c>
      <c r="D274" s="2" t="s">
        <v>338</v>
      </c>
      <c r="E274" s="2" t="s">
        <v>705</v>
      </c>
      <c r="F274" s="2"/>
      <c r="G274" s="2"/>
      <c r="H274" s="2"/>
      <c r="I274" s="2"/>
      <c r="J274" s="2"/>
      <c r="K274" s="2">
        <v>1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>
      <c r="A275" s="1">
        <v>45311</v>
      </c>
      <c r="B275" t="str">
        <f>TEXT(Tabelle1[[#This Row],[Datum]],"MMM")</f>
        <v>Jan</v>
      </c>
      <c r="C275" t="str">
        <f>TEXT(Tabelle1[[#This Row],[Datum]],"TTTT")</f>
        <v>Samstag</v>
      </c>
      <c r="D275" s="2" t="s">
        <v>348</v>
      </c>
      <c r="E275" s="2" t="s">
        <v>707</v>
      </c>
      <c r="F275" s="2"/>
      <c r="G275" s="2"/>
      <c r="H275" s="2"/>
      <c r="I275" s="2"/>
      <c r="J275" s="2"/>
      <c r="K275" s="2"/>
      <c r="L275" s="2">
        <v>1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>
      <c r="A276" s="1">
        <v>45310</v>
      </c>
      <c r="B276" t="str">
        <f>TEXT(Tabelle1[[#This Row],[Datum]],"MMM")</f>
        <v>Jan</v>
      </c>
      <c r="C276" t="str">
        <f>TEXT(Tabelle1[[#This Row],[Datum]],"TTTT")</f>
        <v>Freitag</v>
      </c>
      <c r="D276" s="2" t="s">
        <v>642</v>
      </c>
      <c r="E276" s="2" t="s">
        <v>705</v>
      </c>
      <c r="F276" s="2">
        <v>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>
      <c r="A277" s="1">
        <v>45296</v>
      </c>
      <c r="B277" t="str">
        <f>TEXT(Tabelle1[[#This Row],[Datum]],"MMM")</f>
        <v>Jan</v>
      </c>
      <c r="C277" t="str">
        <f>TEXT(Tabelle1[[#This Row],[Datum]],"TTTT")</f>
        <v>Freitag</v>
      </c>
      <c r="D277" s="2" t="s">
        <v>237</v>
      </c>
      <c r="E277" s="2" t="s">
        <v>705</v>
      </c>
      <c r="F277" s="2"/>
      <c r="G277" s="2"/>
      <c r="H277" s="2"/>
      <c r="I277" s="2">
        <v>1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>
      <c r="A278" s="1">
        <v>45308</v>
      </c>
      <c r="B278" t="str">
        <f>TEXT(Tabelle1[[#This Row],[Datum]],"MMM")</f>
        <v>Jan</v>
      </c>
      <c r="C278" t="str">
        <f>TEXT(Tabelle1[[#This Row],[Datum]],"TTTT")</f>
        <v>Mittwoch</v>
      </c>
      <c r="D278" s="2" t="s">
        <v>251</v>
      </c>
      <c r="E278" s="2" t="s">
        <v>705</v>
      </c>
      <c r="F278" s="2"/>
      <c r="G278" s="2"/>
      <c r="H278" s="2"/>
      <c r="I278" s="2"/>
      <c r="J278" s="2"/>
      <c r="K278" s="2"/>
      <c r="L278" s="2"/>
      <c r="M278" s="2"/>
      <c r="N278" s="2">
        <v>1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>
      <c r="A279" s="1">
        <v>45313</v>
      </c>
      <c r="B279" t="str">
        <f>TEXT(Tabelle1[[#This Row],[Datum]],"MMM")</f>
        <v>Jan</v>
      </c>
      <c r="C279" t="str">
        <f>TEXT(Tabelle1[[#This Row],[Datum]],"TTTT")</f>
        <v>Montag</v>
      </c>
      <c r="D279" s="2" t="s">
        <v>567</v>
      </c>
      <c r="E279" s="2" t="s">
        <v>705</v>
      </c>
      <c r="F279" s="2"/>
      <c r="G279" s="2"/>
      <c r="H279" s="2">
        <v>1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>
      <c r="A280" s="1">
        <v>45313</v>
      </c>
      <c r="B280" t="str">
        <f>TEXT(Tabelle1[[#This Row],[Datum]],"MMM")</f>
        <v>Jan</v>
      </c>
      <c r="C280" t="str">
        <f>TEXT(Tabelle1[[#This Row],[Datum]],"TTTT")</f>
        <v>Montag</v>
      </c>
      <c r="D280" s="2" t="s">
        <v>568</v>
      </c>
      <c r="E280" s="2" t="s">
        <v>705</v>
      </c>
      <c r="F280" s="2"/>
      <c r="G280" s="2"/>
      <c r="H280" s="2"/>
      <c r="I280" s="2"/>
      <c r="J280" s="2"/>
      <c r="K280" s="2"/>
      <c r="L280" s="2"/>
      <c r="M280" s="2"/>
      <c r="N280" s="2">
        <v>1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>
      <c r="A281" s="1">
        <v>45315</v>
      </c>
      <c r="B281" t="str">
        <f>TEXT(Tabelle1[[#This Row],[Datum]],"MMM")</f>
        <v>Jan</v>
      </c>
      <c r="C281" t="str">
        <f>TEXT(Tabelle1[[#This Row],[Datum]],"TTTT")</f>
        <v>Mittwoch</v>
      </c>
      <c r="D281" s="2" t="s">
        <v>174</v>
      </c>
      <c r="E281" s="2" t="s">
        <v>705</v>
      </c>
      <c r="F281" s="2"/>
      <c r="G281" s="2"/>
      <c r="H281" s="2"/>
      <c r="I281" s="2">
        <v>1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>
      <c r="A282" s="1">
        <v>45315</v>
      </c>
      <c r="B282" t="str">
        <f>TEXT(Tabelle1[[#This Row],[Datum]],"MMM")</f>
        <v>Jan</v>
      </c>
      <c r="C282" t="str">
        <f>TEXT(Tabelle1[[#This Row],[Datum]],"TTTT")</f>
        <v>Mittwoch</v>
      </c>
      <c r="D282" s="2" t="s">
        <v>175</v>
      </c>
      <c r="E282" s="2" t="s">
        <v>705</v>
      </c>
      <c r="F282" s="2"/>
      <c r="G282" s="2"/>
      <c r="H282" s="2"/>
      <c r="I282" s="2"/>
      <c r="J282" s="2"/>
      <c r="K282" s="2"/>
      <c r="L282" s="2"/>
      <c r="M282" s="2"/>
      <c r="N282" s="2">
        <v>1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>
      <c r="A283" s="1">
        <v>45314</v>
      </c>
      <c r="B283" t="str">
        <f>TEXT(Tabelle1[[#This Row],[Datum]],"MMM")</f>
        <v>Jan</v>
      </c>
      <c r="C283" t="str">
        <f>TEXT(Tabelle1[[#This Row],[Datum]],"TTTT")</f>
        <v>Dienstag</v>
      </c>
      <c r="D283" s="2" t="s">
        <v>360</v>
      </c>
      <c r="E283" s="2" t="s">
        <v>705</v>
      </c>
      <c r="F283" s="2">
        <v>1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>
      <c r="A284" s="1">
        <v>45320</v>
      </c>
      <c r="B284" t="str">
        <f>TEXT(Tabelle1[[#This Row],[Datum]],"MMM")</f>
        <v>Jan</v>
      </c>
      <c r="C284" t="str">
        <f>TEXT(Tabelle1[[#This Row],[Datum]],"TTTT")</f>
        <v>Montag</v>
      </c>
      <c r="D284" s="2" t="s">
        <v>380</v>
      </c>
      <c r="E284" s="2" t="s">
        <v>705</v>
      </c>
      <c r="F284" s="2"/>
      <c r="G284" s="2"/>
      <c r="H284" s="2"/>
      <c r="I284" s="2"/>
      <c r="J284" s="2"/>
      <c r="K284" s="2"/>
      <c r="L284" s="2"/>
      <c r="M284" s="2"/>
      <c r="N284" s="2">
        <v>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>
      <c r="A285" s="1">
        <v>45320</v>
      </c>
      <c r="B285" t="str">
        <f>TEXT(Tabelle1[[#This Row],[Datum]],"MMM")</f>
        <v>Jan</v>
      </c>
      <c r="C285" t="str">
        <f>TEXT(Tabelle1[[#This Row],[Datum]],"TTTT")</f>
        <v>Montag</v>
      </c>
      <c r="D285" s="2" t="s">
        <v>381</v>
      </c>
      <c r="E285" s="2" t="s">
        <v>705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>
      <c r="A286" s="1">
        <v>45309</v>
      </c>
      <c r="B286" t="str">
        <f>TEXT(Tabelle1[[#This Row],[Datum]],"MMM")</f>
        <v>Jan</v>
      </c>
      <c r="C286" t="str">
        <f>TEXT(Tabelle1[[#This Row],[Datum]],"TTTT")</f>
        <v>Donnerstag</v>
      </c>
      <c r="D286" s="2" t="s">
        <v>636</v>
      </c>
      <c r="E286" s="2" t="s">
        <v>705</v>
      </c>
      <c r="F286" s="2"/>
      <c r="G286" s="2"/>
      <c r="H286" s="2"/>
      <c r="I286" s="2"/>
      <c r="J286" s="2">
        <v>1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>
      <c r="A287" s="1">
        <v>45321</v>
      </c>
      <c r="B287" t="str">
        <f>TEXT(Tabelle1[[#This Row],[Datum]],"MMM")</f>
        <v>Jan</v>
      </c>
      <c r="C287" t="str">
        <f>TEXT(Tabelle1[[#This Row],[Datum]],"TTTT")</f>
        <v>Dienstag</v>
      </c>
      <c r="D287" s="2" t="s">
        <v>600</v>
      </c>
      <c r="E287" s="2" t="s">
        <v>705</v>
      </c>
      <c r="F287" s="2"/>
      <c r="G287" s="2"/>
      <c r="H287" s="2"/>
      <c r="I287" s="2"/>
      <c r="J287" s="2">
        <v>1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>
      <c r="A288" s="1">
        <v>45301</v>
      </c>
      <c r="B288" t="str">
        <f>TEXT(Tabelle1[[#This Row],[Datum]],"MMM")</f>
        <v>Jan</v>
      </c>
      <c r="C288" t="str">
        <f>TEXT(Tabelle1[[#This Row],[Datum]],"TTTT")</f>
        <v>Mittwoch</v>
      </c>
      <c r="D288" s="2" t="s">
        <v>619</v>
      </c>
      <c r="E288" s="2" t="s">
        <v>705</v>
      </c>
      <c r="F288" s="2"/>
      <c r="G288" s="2"/>
      <c r="H288" s="2"/>
      <c r="I288" s="2">
        <v>1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>
      <c r="A289" s="1">
        <v>45301</v>
      </c>
      <c r="B289" t="str">
        <f>TEXT(Tabelle1[[#This Row],[Datum]],"MMM")</f>
        <v>Jan</v>
      </c>
      <c r="C289" t="str">
        <f>TEXT(Tabelle1[[#This Row],[Datum]],"TTTT")</f>
        <v>Mittwoch</v>
      </c>
      <c r="D289" s="2" t="s">
        <v>241</v>
      </c>
      <c r="E289" s="2" t="s">
        <v>705</v>
      </c>
      <c r="F289" s="2"/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>
      <c r="A290" s="1">
        <v>45296</v>
      </c>
      <c r="B290" t="str">
        <f>TEXT(Tabelle1[[#This Row],[Datum]],"MMM")</f>
        <v>Jan</v>
      </c>
      <c r="C290" t="str">
        <f>TEXT(Tabelle1[[#This Row],[Datum]],"TTTT")</f>
        <v>Freitag</v>
      </c>
      <c r="D290" s="2" t="s">
        <v>513</v>
      </c>
      <c r="E290" s="2" t="s">
        <v>705</v>
      </c>
      <c r="F290" s="2"/>
      <c r="G290" s="2"/>
      <c r="H290" s="2"/>
      <c r="I290" s="2"/>
      <c r="J290" s="2"/>
      <c r="K290" s="2">
        <v>1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>
      <c r="A291" s="1">
        <v>45296</v>
      </c>
      <c r="B291" t="str">
        <f>TEXT(Tabelle1[[#This Row],[Datum]],"MMM")</f>
        <v>Jan</v>
      </c>
      <c r="C291" t="str">
        <f>TEXT(Tabelle1[[#This Row],[Datum]],"TTTT")</f>
        <v>Freitag</v>
      </c>
      <c r="D291" s="2" t="s">
        <v>433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/>
      <c r="N291" s="2">
        <v>1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>
      <c r="A292" s="1">
        <v>45313</v>
      </c>
      <c r="B292" t="str">
        <f>TEXT(Tabelle1[[#This Row],[Datum]],"MMM")</f>
        <v>Jan</v>
      </c>
      <c r="C292" t="str">
        <f>TEXT(Tabelle1[[#This Row],[Datum]],"TTTT")</f>
        <v>Montag</v>
      </c>
      <c r="D292" s="2" t="s">
        <v>433</v>
      </c>
      <c r="E292" s="2" t="s">
        <v>705</v>
      </c>
      <c r="F292" s="2"/>
      <c r="G292" s="2"/>
      <c r="H292" s="2"/>
      <c r="I292" s="2"/>
      <c r="J292" s="2"/>
      <c r="K292" s="2"/>
      <c r="L292" s="2">
        <v>1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>
      <c r="A293" s="1">
        <v>45313</v>
      </c>
      <c r="B293" t="str">
        <f>TEXT(Tabelle1[[#This Row],[Datum]],"MMM")</f>
        <v>Jan</v>
      </c>
      <c r="C293" t="str">
        <f>TEXT(Tabelle1[[#This Row],[Datum]],"TTTT")</f>
        <v>Montag</v>
      </c>
      <c r="D293" s="2" t="s">
        <v>434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>
        <v>1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>
      <c r="A294" s="1">
        <v>45313</v>
      </c>
      <c r="B294" t="str">
        <f>TEXT(Tabelle1[[#This Row],[Datum]],"MMM")</f>
        <v>Jan</v>
      </c>
      <c r="C294" t="str">
        <f>TEXT(Tabelle1[[#This Row],[Datum]],"TTTT")</f>
        <v>Montag</v>
      </c>
      <c r="D294" s="2" t="s">
        <v>435</v>
      </c>
      <c r="E294" s="2" t="s">
        <v>705</v>
      </c>
      <c r="F294" s="2"/>
      <c r="G294" s="2"/>
      <c r="H294" s="2"/>
      <c r="I294" s="2">
        <v>1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>
      <c r="A295" s="1">
        <v>45313</v>
      </c>
      <c r="B295" t="str">
        <f>TEXT(Tabelle1[[#This Row],[Datum]],"MMM")</f>
        <v>Jan</v>
      </c>
      <c r="C295" t="str">
        <f>TEXT(Tabelle1[[#This Row],[Datum]],"TTTT")</f>
        <v>Montag</v>
      </c>
      <c r="D295" s="2" t="s">
        <v>436</v>
      </c>
      <c r="E295" s="2" t="s">
        <v>705</v>
      </c>
      <c r="F295" s="2"/>
      <c r="G295" s="2"/>
      <c r="H295" s="2"/>
      <c r="I295" s="2"/>
      <c r="J295" s="2">
        <v>1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>
      <c r="A296" s="1">
        <v>45322</v>
      </c>
      <c r="B296" t="str">
        <f>TEXT(Tabelle1[[#This Row],[Datum]],"MMM")</f>
        <v>Jan</v>
      </c>
      <c r="C296" t="str">
        <f>TEXT(Tabelle1[[#This Row],[Datum]],"TTTT")</f>
        <v>Mittwoch</v>
      </c>
      <c r="D296" s="2" t="s">
        <v>295</v>
      </c>
      <c r="E296" s="2" t="s">
        <v>705</v>
      </c>
      <c r="F296" s="2"/>
      <c r="G296" s="2"/>
      <c r="H296" s="2"/>
      <c r="I296" s="2"/>
      <c r="J296" s="2"/>
      <c r="K296" s="2"/>
      <c r="L296" s="2"/>
      <c r="M296" s="2"/>
      <c r="N296" s="2">
        <v>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>
      <c r="A297" s="1">
        <v>45299</v>
      </c>
      <c r="B297" t="str">
        <f>TEXT(Tabelle1[[#This Row],[Datum]],"MMM")</f>
        <v>Jan</v>
      </c>
      <c r="C297" t="str">
        <f>TEXT(Tabelle1[[#This Row],[Datum]],"TTTT")</f>
        <v>Montag</v>
      </c>
      <c r="D297" s="2" t="s">
        <v>308</v>
      </c>
      <c r="E297" s="2" t="s">
        <v>705</v>
      </c>
      <c r="F297" s="2"/>
      <c r="G297" s="2"/>
      <c r="H297" s="2"/>
      <c r="I297" s="2"/>
      <c r="J297" s="2"/>
      <c r="K297" s="2">
        <v>1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>
      <c r="A298" s="1">
        <v>45301</v>
      </c>
      <c r="B298" t="str">
        <f>TEXT(Tabelle1[[#This Row],[Datum]],"MMM")</f>
        <v>Jan</v>
      </c>
      <c r="C298" t="str">
        <f>TEXT(Tabelle1[[#This Row],[Datum]],"TTTT")</f>
        <v>Mittwoch</v>
      </c>
      <c r="D298" s="2" t="s">
        <v>620</v>
      </c>
      <c r="E298" s="2" t="s">
        <v>705</v>
      </c>
      <c r="F298" s="2"/>
      <c r="G298" s="2"/>
      <c r="H298" s="2"/>
      <c r="I298" s="2"/>
      <c r="J298" s="2"/>
      <c r="K298" s="2"/>
      <c r="L298" s="2"/>
      <c r="M298" s="2"/>
      <c r="N298" s="2">
        <v>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>
      <c r="A299" s="1">
        <v>45322</v>
      </c>
      <c r="B299" t="str">
        <f>TEXT(Tabelle1[[#This Row],[Datum]],"MMM")</f>
        <v>Jan</v>
      </c>
      <c r="C299" t="str">
        <f>TEXT(Tabelle1[[#This Row],[Datum]],"TTTT")</f>
        <v>Mittwoch</v>
      </c>
      <c r="D299" s="2" t="s">
        <v>201</v>
      </c>
      <c r="E299" s="2" t="s">
        <v>705</v>
      </c>
      <c r="F299" s="2"/>
      <c r="G299" s="2"/>
      <c r="H299" s="2"/>
      <c r="I299" s="2"/>
      <c r="J299" s="2"/>
      <c r="K299" s="2"/>
      <c r="L299" s="2"/>
      <c r="M299" s="2"/>
      <c r="N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>
      <c r="A300" s="1">
        <v>45310</v>
      </c>
      <c r="B300" t="str">
        <f>TEXT(Tabelle1[[#This Row],[Datum]],"MMM")</f>
        <v>Jan</v>
      </c>
      <c r="C300" t="str">
        <f>TEXT(Tabelle1[[#This Row],[Datum]],"TTTT")</f>
        <v>Freitag</v>
      </c>
      <c r="D300" s="2" t="s">
        <v>643</v>
      </c>
      <c r="E300" s="2" t="s">
        <v>705</v>
      </c>
      <c r="F300" s="2"/>
      <c r="G300" s="2"/>
      <c r="H300" s="2"/>
      <c r="I300" s="2"/>
      <c r="J300" s="2"/>
      <c r="K300" s="2">
        <v>1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>
      <c r="A301" s="1">
        <v>45322</v>
      </c>
      <c r="B301" t="str">
        <f>TEXT(Tabelle1[[#This Row],[Datum]],"MMM")</f>
        <v>Jan</v>
      </c>
      <c r="C301" t="str">
        <f>TEXT(Tabelle1[[#This Row],[Datum]],"TTTT")</f>
        <v>Mittwoch</v>
      </c>
      <c r="D301" s="2" t="s">
        <v>202</v>
      </c>
      <c r="E301" s="2" t="s">
        <v>706</v>
      </c>
      <c r="F301" s="2"/>
      <c r="G301" s="2"/>
      <c r="H301" s="2"/>
      <c r="I301" s="2"/>
      <c r="J301" s="2"/>
      <c r="K301" s="2"/>
      <c r="L301" s="2"/>
      <c r="M301" s="2"/>
      <c r="N301" s="2">
        <v>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>
      <c r="A302" s="1">
        <v>45299</v>
      </c>
      <c r="B302" t="str">
        <f>TEXT(Tabelle1[[#This Row],[Datum]],"MMM")</f>
        <v>Jan</v>
      </c>
      <c r="C302" t="str">
        <f>TEXT(Tabelle1[[#This Row],[Datum]],"TTTT")</f>
        <v>Montag</v>
      </c>
      <c r="D302" s="2" t="s">
        <v>309</v>
      </c>
      <c r="E302" s="2" t="s">
        <v>706</v>
      </c>
      <c r="F302" s="2"/>
      <c r="G302" s="2"/>
      <c r="H302" s="2"/>
      <c r="I302" s="2"/>
      <c r="J302" s="2"/>
      <c r="K302" s="2">
        <v>1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>
      <c r="A303" s="1">
        <v>45296</v>
      </c>
      <c r="B303" t="str">
        <f>TEXT(Tabelle1[[#This Row],[Datum]],"MMM")</f>
        <v>Jan</v>
      </c>
      <c r="C303" t="str">
        <f>TEXT(Tabelle1[[#This Row],[Datum]],"TTTT")</f>
        <v>Freitag</v>
      </c>
      <c r="D303" s="2" t="s">
        <v>514</v>
      </c>
      <c r="E303" s="2" t="s">
        <v>706</v>
      </c>
      <c r="F303" s="2"/>
      <c r="G303" s="2"/>
      <c r="H303" s="2"/>
      <c r="I303" s="2"/>
      <c r="J303" s="2"/>
      <c r="K303" s="2"/>
      <c r="L303" s="2"/>
      <c r="M303" s="2"/>
      <c r="N303" s="2">
        <v>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>
      <c r="A304" s="1">
        <v>45317</v>
      </c>
      <c r="B304" t="str">
        <f>TEXT(Tabelle1[[#This Row],[Datum]],"MMM")</f>
        <v>Jan</v>
      </c>
      <c r="C304" t="str">
        <f>TEXT(Tabelle1[[#This Row],[Datum]],"TTTT")</f>
        <v>Freitag</v>
      </c>
      <c r="D304" s="2" t="s">
        <v>584</v>
      </c>
      <c r="E304" s="2" t="s">
        <v>706</v>
      </c>
      <c r="F304" s="2"/>
      <c r="G304" s="2"/>
      <c r="H304" s="2"/>
      <c r="I304" s="2"/>
      <c r="J304" s="2"/>
      <c r="K304" s="2"/>
      <c r="L304" s="2"/>
      <c r="M304" s="2"/>
      <c r="N304" s="2">
        <v>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>
      <c r="A305" s="1">
        <v>45322</v>
      </c>
      <c r="B305" t="str">
        <f>TEXT(Tabelle1[[#This Row],[Datum]],"MMM")</f>
        <v>Jan</v>
      </c>
      <c r="C305" t="str">
        <f>TEXT(Tabelle1[[#This Row],[Datum]],"TTTT")</f>
        <v>Mittwoch</v>
      </c>
      <c r="D305" s="2" t="s">
        <v>686</v>
      </c>
      <c r="E305" s="2" t="s">
        <v>706</v>
      </c>
      <c r="F305" s="2"/>
      <c r="G305" s="2"/>
      <c r="H305" s="2"/>
      <c r="I305" s="2"/>
      <c r="J305" s="2"/>
      <c r="K305" s="2"/>
      <c r="L305" s="2"/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>
      <c r="A306" s="1">
        <v>45307</v>
      </c>
      <c r="B306" t="str">
        <f>TEXT(Tabelle1[[#This Row],[Datum]],"MMM")</f>
        <v>Jan</v>
      </c>
      <c r="C306" t="str">
        <f>TEXT(Tabelle1[[#This Row],[Datum]],"TTTT")</f>
        <v>Dienstag</v>
      </c>
      <c r="D306" s="2" t="s">
        <v>329</v>
      </c>
      <c r="E306" s="2" t="s">
        <v>706</v>
      </c>
      <c r="F306" s="2"/>
      <c r="G306" s="2">
        <v>1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>
      <c r="A307" s="1">
        <v>45316</v>
      </c>
      <c r="B307" t="str">
        <f>TEXT(Tabelle1[[#This Row],[Datum]],"MMM")</f>
        <v>Jan</v>
      </c>
      <c r="C307" t="str">
        <f>TEXT(Tabelle1[[#This Row],[Datum]],"TTTT")</f>
        <v>Donnerstag</v>
      </c>
      <c r="D307" s="2" t="s">
        <v>278</v>
      </c>
      <c r="E307" s="2" t="s">
        <v>706</v>
      </c>
      <c r="F307" s="2"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>
      <c r="A308" s="1">
        <v>45309</v>
      </c>
      <c r="B308" t="str">
        <f>TEXT(Tabelle1[[#This Row],[Datum]],"MMM")</f>
        <v>Jan</v>
      </c>
      <c r="C308" t="str">
        <f>TEXT(Tabelle1[[#This Row],[Datum]],"TTTT")</f>
        <v>Donnerstag</v>
      </c>
      <c r="D308" s="2" t="s">
        <v>637</v>
      </c>
      <c r="E308" s="2" t="s">
        <v>706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>
      <c r="A309" s="1">
        <v>45293</v>
      </c>
      <c r="B309" t="str">
        <f>TEXT(Tabelle1[[#This Row],[Datum]],"MMM")</f>
        <v>Jan</v>
      </c>
      <c r="C309" t="str">
        <f>TEXT(Tabelle1[[#This Row],[Datum]],"TTTT")</f>
        <v>Dienstag</v>
      </c>
      <c r="D309" s="2" t="s">
        <v>476</v>
      </c>
      <c r="E309" s="2" t="s">
        <v>706</v>
      </c>
      <c r="F309" s="2"/>
      <c r="G309" s="2"/>
      <c r="H309" s="2"/>
      <c r="I309" s="2"/>
      <c r="J309" s="2"/>
      <c r="K309" s="2"/>
      <c r="L309" s="2"/>
      <c r="M309" s="2"/>
      <c r="N309" s="2">
        <v>1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>
      <c r="A310" s="1">
        <v>45317</v>
      </c>
      <c r="B310" t="str">
        <f>TEXT(Tabelle1[[#This Row],[Datum]],"MMM")</f>
        <v>Jan</v>
      </c>
      <c r="C310" t="str">
        <f>TEXT(Tabelle1[[#This Row],[Datum]],"TTTT")</f>
        <v>Freitag</v>
      </c>
      <c r="D310" s="2" t="s">
        <v>366</v>
      </c>
      <c r="E310" s="2" t="s">
        <v>706</v>
      </c>
      <c r="F310" s="2"/>
      <c r="G310" s="2"/>
      <c r="H310" s="2"/>
      <c r="I310" s="2">
        <v>1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>
      <c r="A311" s="1">
        <v>45316</v>
      </c>
      <c r="B311" t="str">
        <f>TEXT(Tabelle1[[#This Row],[Datum]],"MMM")</f>
        <v>Jan</v>
      </c>
      <c r="C311" t="str">
        <f>TEXT(Tabelle1[[#This Row],[Datum]],"TTTT")</f>
        <v>Donnerstag</v>
      </c>
      <c r="D311" s="2" t="s">
        <v>660</v>
      </c>
      <c r="E311" s="2" t="s">
        <v>706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>
        <v>1</v>
      </c>
      <c r="X311" s="2"/>
    </row>
    <row r="312" spans="1:24">
      <c r="A312" s="1">
        <v>45317</v>
      </c>
      <c r="B312" t="str">
        <f>TEXT(Tabelle1[[#This Row],[Datum]],"MMM")</f>
        <v>Jan</v>
      </c>
      <c r="C312" t="str">
        <f>TEXT(Tabelle1[[#This Row],[Datum]],"TTTT")</f>
        <v>Freitag</v>
      </c>
      <c r="D312" s="2" t="s">
        <v>74</v>
      </c>
      <c r="E312" s="2" t="s">
        <v>706</v>
      </c>
      <c r="F312" s="2"/>
      <c r="G312" s="2"/>
      <c r="H312" s="2"/>
      <c r="I312" s="2"/>
      <c r="J312" s="2"/>
      <c r="K312" s="2"/>
      <c r="L312" s="2"/>
      <c r="M312" s="2"/>
      <c r="N312" s="2">
        <v>1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>
      <c r="A313" s="1">
        <v>45317</v>
      </c>
      <c r="B313" t="str">
        <f>TEXT(Tabelle1[[#This Row],[Datum]],"MMM")</f>
        <v>Jan</v>
      </c>
      <c r="C313" t="str">
        <f>TEXT(Tabelle1[[#This Row],[Datum]],"TTTT")</f>
        <v>Freitag</v>
      </c>
      <c r="D313" s="2" t="s">
        <v>75</v>
      </c>
      <c r="E313" s="2" t="s">
        <v>706</v>
      </c>
      <c r="F313" s="2"/>
      <c r="G313" s="2"/>
      <c r="H313" s="2"/>
      <c r="I313" s="2"/>
      <c r="J313" s="2"/>
      <c r="K313" s="2"/>
      <c r="L313" s="2"/>
      <c r="M313" s="2"/>
      <c r="N313" s="2">
        <v>1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>
      <c r="A314" s="1">
        <v>45295</v>
      </c>
      <c r="B314" t="str">
        <f>TEXT(Tabelle1[[#This Row],[Datum]],"MMM")</f>
        <v>Jan</v>
      </c>
      <c r="C314" t="str">
        <f>TEXT(Tabelle1[[#This Row],[Datum]],"TTTT")</f>
        <v>Donnerstag</v>
      </c>
      <c r="D314" s="2" t="s">
        <v>113</v>
      </c>
      <c r="E314" s="2" t="s">
        <v>706</v>
      </c>
      <c r="F314" s="2"/>
      <c r="G314" s="2"/>
      <c r="H314" s="2"/>
      <c r="I314" s="2"/>
      <c r="J314" s="2"/>
      <c r="K314" s="2">
        <v>1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>
      <c r="A315" s="1">
        <v>45293</v>
      </c>
      <c r="B315" t="str">
        <f>TEXT(Tabelle1[[#This Row],[Datum]],"MMM")</f>
        <v>Jan</v>
      </c>
      <c r="C315" t="str">
        <f>TEXT(Tabelle1[[#This Row],[Datum]],"TTTT")</f>
        <v>Dienstag</v>
      </c>
      <c r="D315" s="2" t="s">
        <v>395</v>
      </c>
      <c r="E315" s="2" t="s">
        <v>706</v>
      </c>
      <c r="F315" s="2"/>
      <c r="G315" s="2"/>
      <c r="H315" s="2"/>
      <c r="I315" s="2"/>
      <c r="J315" s="2"/>
      <c r="K315" s="2"/>
      <c r="L315" s="2"/>
      <c r="M315" s="2"/>
      <c r="N315" s="2">
        <v>1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>
      <c r="A316" s="1">
        <v>45320</v>
      </c>
      <c r="B316" t="str">
        <f>TEXT(Tabelle1[[#This Row],[Datum]],"MMM")</f>
        <v>Jan</v>
      </c>
      <c r="C316" t="str">
        <f>TEXT(Tabelle1[[#This Row],[Datum]],"TTTT")</f>
        <v>Montag</v>
      </c>
      <c r="D316" s="2" t="s">
        <v>86</v>
      </c>
      <c r="E316" s="2" t="s">
        <v>706</v>
      </c>
      <c r="F316" s="2"/>
      <c r="G316" s="2"/>
      <c r="H316" s="2"/>
      <c r="I316" s="2">
        <v>1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>
      <c r="A317" s="1">
        <v>45315</v>
      </c>
      <c r="B317" t="str">
        <f>TEXT(Tabelle1[[#This Row],[Datum]],"MMM")</f>
        <v>Jan</v>
      </c>
      <c r="C317" t="str">
        <f>TEXT(Tabelle1[[#This Row],[Datum]],"TTTT")</f>
        <v>Mittwoch</v>
      </c>
      <c r="D317" s="2" t="s">
        <v>176</v>
      </c>
      <c r="E317" s="2" t="s">
        <v>706</v>
      </c>
      <c r="F317" s="2"/>
      <c r="G317" s="2"/>
      <c r="H317" s="2"/>
      <c r="I317" s="2"/>
      <c r="J317" s="2"/>
      <c r="K317" s="2"/>
      <c r="L317" s="2"/>
      <c r="M317" s="2"/>
      <c r="N317" s="2">
        <v>1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>
      <c r="A318" s="1">
        <v>45293</v>
      </c>
      <c r="B318" t="str">
        <f>TEXT(Tabelle1[[#This Row],[Datum]],"MMM")</f>
        <v>Jan</v>
      </c>
      <c r="C318" t="str">
        <f>TEXT(Tabelle1[[#This Row],[Datum]],"TTTT")</f>
        <v>Dienstag</v>
      </c>
      <c r="D318" s="2" t="s">
        <v>396</v>
      </c>
      <c r="E318" s="2" t="s">
        <v>706</v>
      </c>
      <c r="F318" s="2"/>
      <c r="G318" s="2"/>
      <c r="H318" s="2"/>
      <c r="I318" s="2">
        <v>1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>
      <c r="A319" s="1">
        <v>45301</v>
      </c>
      <c r="B319" t="str">
        <f>TEXT(Tabelle1[[#This Row],[Datum]],"MMM")</f>
        <v>Jan</v>
      </c>
      <c r="C319" t="str">
        <f>TEXT(Tabelle1[[#This Row],[Datum]],"TTTT")</f>
        <v>Mittwoch</v>
      </c>
      <c r="D319" s="2" t="s">
        <v>132</v>
      </c>
      <c r="E319" s="2" t="s">
        <v>706</v>
      </c>
      <c r="F319" s="2"/>
      <c r="G319" s="2"/>
      <c r="H319" s="2"/>
      <c r="I319" s="2"/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>
      <c r="A320" s="1">
        <v>45299</v>
      </c>
      <c r="B320" t="str">
        <f>TEXT(Tabelle1[[#This Row],[Datum]],"MMM")</f>
        <v>Jan</v>
      </c>
      <c r="C320" t="str">
        <f>TEXT(Tabelle1[[#This Row],[Datum]],"TTTT")</f>
        <v>Montag</v>
      </c>
      <c r="D320" s="2" t="s">
        <v>310</v>
      </c>
      <c r="E320" s="2" t="s">
        <v>706</v>
      </c>
      <c r="F320" s="2"/>
      <c r="G320" s="2"/>
      <c r="H320" s="2"/>
      <c r="I320" s="2"/>
      <c r="J320" s="2"/>
      <c r="K320" s="2">
        <v>1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>
      <c r="A321" s="1">
        <v>45314</v>
      </c>
      <c r="B321" t="str">
        <f>TEXT(Tabelle1[[#This Row],[Datum]],"MMM")</f>
        <v>Jan</v>
      </c>
      <c r="C321" t="str">
        <f>TEXT(Tabelle1[[#This Row],[Datum]],"TTTT")</f>
        <v>Dienstag</v>
      </c>
      <c r="D321" s="2" t="s">
        <v>361</v>
      </c>
      <c r="E321" s="2" t="s">
        <v>706</v>
      </c>
      <c r="F321" s="2"/>
      <c r="G321" s="2"/>
      <c r="H321" s="2"/>
      <c r="I321" s="2">
        <v>1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>
      <c r="A322" s="1">
        <v>45308</v>
      </c>
      <c r="B322" t="str">
        <f>TEXT(Tabelle1[[#This Row],[Datum]],"MMM")</f>
        <v>Jan</v>
      </c>
      <c r="C322" t="str">
        <f>TEXT(Tabelle1[[#This Row],[Datum]],"TTTT")</f>
        <v>Mittwoch</v>
      </c>
      <c r="D322" s="2" t="s">
        <v>252</v>
      </c>
      <c r="E322" s="2" t="s">
        <v>706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>
      <c r="A323" s="1">
        <v>45301</v>
      </c>
      <c r="B323" t="str">
        <f>TEXT(Tabelle1[[#This Row],[Datum]],"MMM")</f>
        <v>Jan</v>
      </c>
      <c r="C323" t="str">
        <f>TEXT(Tabelle1[[#This Row],[Datum]],"TTTT")</f>
        <v>Mittwoch</v>
      </c>
      <c r="D323" s="2" t="s">
        <v>621</v>
      </c>
      <c r="E323" s="2" t="s">
        <v>706</v>
      </c>
      <c r="F323" s="2"/>
      <c r="G323" s="2"/>
      <c r="H323" s="2"/>
      <c r="I323" s="2"/>
      <c r="J323" s="2"/>
      <c r="K323" s="2"/>
      <c r="L323" s="2"/>
      <c r="M323" s="2"/>
      <c r="N323" s="2">
        <v>1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>
      <c r="A324" s="1">
        <v>45301</v>
      </c>
      <c r="B324" t="str">
        <f>TEXT(Tabelle1[[#This Row],[Datum]],"MMM")</f>
        <v>Jan</v>
      </c>
      <c r="C324" t="str">
        <f>TEXT(Tabelle1[[#This Row],[Datum]],"TTTT")</f>
        <v>Mittwoch</v>
      </c>
      <c r="D324" s="2" t="s">
        <v>622</v>
      </c>
      <c r="E324" s="2" t="s">
        <v>706</v>
      </c>
      <c r="F324" s="2"/>
      <c r="G324" s="2"/>
      <c r="H324" s="2"/>
      <c r="I324" s="2">
        <v>1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>
      <c r="A325" s="1">
        <v>45321</v>
      </c>
      <c r="B325" t="str">
        <f>TEXT(Tabelle1[[#This Row],[Datum]],"MMM")</f>
        <v>Jan</v>
      </c>
      <c r="C325" t="str">
        <f>TEXT(Tabelle1[[#This Row],[Datum]],"TTTT")</f>
        <v>Dienstag</v>
      </c>
      <c r="D325" s="2" t="s">
        <v>102</v>
      </c>
      <c r="E325" s="2" t="s">
        <v>706</v>
      </c>
      <c r="F325" s="2">
        <v>1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>
      <c r="A326" s="1">
        <v>45315</v>
      </c>
      <c r="B326" t="str">
        <f>TEXT(Tabelle1[[#This Row],[Datum]],"MMM")</f>
        <v>Jan</v>
      </c>
      <c r="C326" t="str">
        <f>TEXT(Tabelle1[[#This Row],[Datum]],"TTTT")</f>
        <v>Mittwoch</v>
      </c>
      <c r="D326" s="2" t="s">
        <v>177</v>
      </c>
      <c r="E326" s="2" t="s">
        <v>706</v>
      </c>
      <c r="F326" s="2"/>
      <c r="G326" s="2"/>
      <c r="H326" s="2"/>
      <c r="I326" s="2"/>
      <c r="J326" s="2"/>
      <c r="K326" s="2">
        <v>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>
      <c r="A327" s="1">
        <v>45294</v>
      </c>
      <c r="B327" t="str">
        <f>TEXT(Tabelle1[[#This Row],[Datum]],"MMM")</f>
        <v>Jan</v>
      </c>
      <c r="C327" t="str">
        <f>TEXT(Tabelle1[[#This Row],[Datum]],"TTTT")</f>
        <v>Mittwoch</v>
      </c>
      <c r="D327" s="2" t="s">
        <v>61</v>
      </c>
      <c r="E327" s="2" t="s">
        <v>706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>
      <c r="A328" s="1">
        <v>45315</v>
      </c>
      <c r="B328" t="str">
        <f>TEXT(Tabelle1[[#This Row],[Datum]],"MMM")</f>
        <v>Jan</v>
      </c>
      <c r="C328" t="str">
        <f>TEXT(Tabelle1[[#This Row],[Datum]],"TTTT")</f>
        <v>Mittwoch</v>
      </c>
      <c r="D328" s="2" t="s">
        <v>161</v>
      </c>
      <c r="E328" s="2" t="s">
        <v>706</v>
      </c>
      <c r="F328" s="2"/>
      <c r="G328" s="2"/>
      <c r="H328" s="2"/>
      <c r="I328" s="2"/>
      <c r="J328" s="2"/>
      <c r="K328" s="2"/>
      <c r="L328" s="2"/>
      <c r="M328" s="2"/>
      <c r="N328" s="2">
        <v>1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>
      <c r="A329" s="1">
        <v>45322</v>
      </c>
      <c r="B329" t="str">
        <f>TEXT(Tabelle1[[#This Row],[Datum]],"MMM")</f>
        <v>Jan</v>
      </c>
      <c r="C329" t="str">
        <f>TEXT(Tabelle1[[#This Row],[Datum]],"TTTT")</f>
        <v>Mittwoch</v>
      </c>
      <c r="D329" s="2" t="s">
        <v>203</v>
      </c>
      <c r="E329" s="2" t="s">
        <v>706</v>
      </c>
      <c r="F329" s="2"/>
      <c r="G329" s="2"/>
      <c r="H329" s="2"/>
      <c r="I329" s="2"/>
      <c r="J329" s="2"/>
      <c r="K329" s="2"/>
      <c r="L329" s="2"/>
      <c r="M329" s="2"/>
      <c r="N329" s="2">
        <v>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>
      <c r="A330" s="1">
        <v>45308</v>
      </c>
      <c r="B330" t="str">
        <f>TEXT(Tabelle1[[#This Row],[Datum]],"MMM")</f>
        <v>Jan</v>
      </c>
      <c r="C330" t="str">
        <f>TEXT(Tabelle1[[#This Row],[Datum]],"TTTT")</f>
        <v>Mittwoch</v>
      </c>
      <c r="D330" s="2" t="s">
        <v>253</v>
      </c>
      <c r="E330" s="2" t="s">
        <v>706</v>
      </c>
      <c r="F330" s="2"/>
      <c r="G330" s="2"/>
      <c r="H330" s="2"/>
      <c r="I330" s="2"/>
      <c r="J330" s="2"/>
      <c r="K330" s="2"/>
      <c r="L330" s="2"/>
      <c r="M330" s="2"/>
      <c r="N330" s="2">
        <v>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>
      <c r="A331" s="1">
        <v>45294</v>
      </c>
      <c r="B331" t="str">
        <f>TEXT(Tabelle1[[#This Row],[Datum]],"MMM")</f>
        <v>Jan</v>
      </c>
      <c r="C331" t="str">
        <f>TEXT(Tabelle1[[#This Row],[Datum]],"TTTT")</f>
        <v>Mittwoch</v>
      </c>
      <c r="D331" s="2" t="s">
        <v>62</v>
      </c>
      <c r="E331" s="2" t="s">
        <v>706</v>
      </c>
      <c r="F331" s="2"/>
      <c r="G331" s="2"/>
      <c r="H331" s="2"/>
      <c r="I331" s="2"/>
      <c r="J331" s="2"/>
      <c r="K331" s="2"/>
      <c r="L331" s="2"/>
      <c r="M331" s="2"/>
      <c r="N331" s="2">
        <v>1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>
      <c r="A332" s="1">
        <v>45294</v>
      </c>
      <c r="B332" t="str">
        <f>TEXT(Tabelle1[[#This Row],[Datum]],"MMM")</f>
        <v>Jan</v>
      </c>
      <c r="C332" t="str">
        <f>TEXT(Tabelle1[[#This Row],[Datum]],"TTTT")</f>
        <v>Mittwoch</v>
      </c>
      <c r="D332" s="2" t="s">
        <v>63</v>
      </c>
      <c r="E332" s="2" t="s">
        <v>706</v>
      </c>
      <c r="F332" s="2"/>
      <c r="G332" s="2"/>
      <c r="H332" s="2"/>
      <c r="I332" s="2"/>
      <c r="J332" s="2"/>
      <c r="K332" s="2"/>
      <c r="L332" s="2"/>
      <c r="M332" s="2"/>
      <c r="N332" s="2">
        <v>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>
      <c r="A333" s="1">
        <v>45307</v>
      </c>
      <c r="B333" t="str">
        <f>TEXT(Tabelle1[[#This Row],[Datum]],"MMM")</f>
        <v>Jan</v>
      </c>
      <c r="C333" t="str">
        <f>TEXT(Tabelle1[[#This Row],[Datum]],"TTTT")</f>
        <v>Dienstag</v>
      </c>
      <c r="D333" s="2" t="s">
        <v>330</v>
      </c>
      <c r="E333" s="2" t="s">
        <v>706</v>
      </c>
      <c r="F333" s="2"/>
      <c r="G333" s="2"/>
      <c r="H333" s="2"/>
      <c r="I333" s="2"/>
      <c r="J333" s="2"/>
      <c r="K333" s="2">
        <v>1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>
      <c r="A334" s="1">
        <v>45300</v>
      </c>
      <c r="B334" t="str">
        <f>TEXT(Tabelle1[[#This Row],[Datum]],"MMM")</f>
        <v>Jan</v>
      </c>
      <c r="C334" t="str">
        <f>TEXT(Tabelle1[[#This Row],[Datum]],"TTTT")</f>
        <v>Dienstag</v>
      </c>
      <c r="D334" s="2" t="s">
        <v>415</v>
      </c>
      <c r="E334" s="2" t="s">
        <v>706</v>
      </c>
      <c r="F334" s="2"/>
      <c r="G334" s="2"/>
      <c r="H334" s="2"/>
      <c r="I334" s="2"/>
      <c r="J334" s="2"/>
      <c r="K334" s="2"/>
      <c r="L334" s="2"/>
      <c r="M334" s="2"/>
      <c r="N334" s="2">
        <v>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>
      <c r="A335" s="1">
        <v>45294</v>
      </c>
      <c r="B335" t="str">
        <f>TEXT(Tabelle1[[#This Row],[Datum]],"MMM")</f>
        <v>Jan</v>
      </c>
      <c r="C335" t="str">
        <f>TEXT(Tabelle1[[#This Row],[Datum]],"TTTT")</f>
        <v>Mittwoch</v>
      </c>
      <c r="D335" s="2" t="s">
        <v>490</v>
      </c>
      <c r="E335" s="2" t="s">
        <v>706</v>
      </c>
      <c r="F335" s="2"/>
      <c r="G335" s="2"/>
      <c r="H335" s="2"/>
      <c r="I335" s="2"/>
      <c r="J335" s="2"/>
      <c r="K335" s="2">
        <v>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>
      <c r="A336" s="1">
        <v>45320</v>
      </c>
      <c r="B336" t="str">
        <f>TEXT(Tabelle1[[#This Row],[Datum]],"MMM")</f>
        <v>Jan</v>
      </c>
      <c r="C336" t="str">
        <f>TEXT(Tabelle1[[#This Row],[Datum]],"TTTT")</f>
        <v>Montag</v>
      </c>
      <c r="D336" s="2" t="s">
        <v>87</v>
      </c>
      <c r="E336" s="2" t="s">
        <v>706</v>
      </c>
      <c r="F336" s="2"/>
      <c r="G336" s="2"/>
      <c r="H336" s="2">
        <v>1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>
      <c r="A337" s="1">
        <v>45311</v>
      </c>
      <c r="B337" t="str">
        <f>TEXT(Tabelle1[[#This Row],[Datum]],"MMM")</f>
        <v>Jan</v>
      </c>
      <c r="C337" t="str">
        <f>TEXT(Tabelle1[[#This Row],[Datum]],"TTTT")</f>
        <v>Samstag</v>
      </c>
      <c r="D337" s="2" t="s">
        <v>349</v>
      </c>
      <c r="E337" s="2" t="s">
        <v>707</v>
      </c>
      <c r="F337" s="2"/>
      <c r="G337" s="2"/>
      <c r="H337" s="2"/>
      <c r="I337" s="2"/>
      <c r="J337" s="2"/>
      <c r="K337" s="2">
        <v>1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>
      <c r="A338" s="1">
        <v>45300</v>
      </c>
      <c r="B338" t="str">
        <f>TEXT(Tabelle1[[#This Row],[Datum]],"MMM")</f>
        <v>Jan</v>
      </c>
      <c r="C338" t="str">
        <f>TEXT(Tabelle1[[#This Row],[Datum]],"TTTT")</f>
        <v>Dienstag</v>
      </c>
      <c r="D338" s="2" t="s">
        <v>416</v>
      </c>
      <c r="E338" s="2" t="s">
        <v>706</v>
      </c>
      <c r="F338" s="2"/>
      <c r="G338" s="2"/>
      <c r="H338" s="2"/>
      <c r="I338" s="2"/>
      <c r="J338" s="2"/>
      <c r="K338" s="2"/>
      <c r="L338" s="2"/>
      <c r="M338" s="2"/>
      <c r="N338" s="2">
        <v>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>
      <c r="A339" s="1">
        <v>45314</v>
      </c>
      <c r="B339" t="str">
        <f>TEXT(Tabelle1[[#This Row],[Datum]],"MMM")</f>
        <v>Jan</v>
      </c>
      <c r="C339" t="str">
        <f>TEXT(Tabelle1[[#This Row],[Datum]],"TTTT")</f>
        <v>Dienstag</v>
      </c>
      <c r="D339" s="2" t="s">
        <v>362</v>
      </c>
      <c r="E339" s="2" t="s">
        <v>706</v>
      </c>
      <c r="F339" s="2"/>
      <c r="G339" s="2"/>
      <c r="H339" s="2"/>
      <c r="I339" s="2"/>
      <c r="J339" s="2"/>
      <c r="K339" s="2">
        <v>1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>
      <c r="A340" s="1">
        <v>45300</v>
      </c>
      <c r="B340" t="str">
        <f>TEXT(Tabelle1[[#This Row],[Datum]],"MMM")</f>
        <v>Jan</v>
      </c>
      <c r="C340" t="str">
        <f>TEXT(Tabelle1[[#This Row],[Datum]],"TTTT")</f>
        <v>Dienstag</v>
      </c>
      <c r="D340" s="2" t="s">
        <v>314</v>
      </c>
      <c r="E340" s="2" t="s">
        <v>706</v>
      </c>
      <c r="F340" s="2">
        <v>1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>
      <c r="A341" s="1">
        <v>45300</v>
      </c>
      <c r="B341" t="str">
        <f>TEXT(Tabelle1[[#This Row],[Datum]],"MMM")</f>
        <v>Jan</v>
      </c>
      <c r="C341" t="str">
        <f>TEXT(Tabelle1[[#This Row],[Datum]],"TTTT")</f>
        <v>Dienstag</v>
      </c>
      <c r="D341" s="2" t="s">
        <v>315</v>
      </c>
      <c r="E341" s="2" t="s">
        <v>706</v>
      </c>
      <c r="F341" s="2"/>
      <c r="G341" s="2"/>
      <c r="H341" s="2"/>
      <c r="I341" s="2"/>
      <c r="J341" s="2"/>
      <c r="K341" s="2">
        <v>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>
      <c r="A342" s="1">
        <v>45309</v>
      </c>
      <c r="B342" t="str">
        <f>TEXT(Tabelle1[[#This Row],[Datum]],"MMM")</f>
        <v>Jan</v>
      </c>
      <c r="C342" t="str">
        <f>TEXT(Tabelle1[[#This Row],[Datum]],"TTTT")</f>
        <v>Donnerstag</v>
      </c>
      <c r="D342" s="2" t="s">
        <v>144</v>
      </c>
      <c r="E342" s="2" t="s">
        <v>706</v>
      </c>
      <c r="F342" s="2"/>
      <c r="G342" s="2"/>
      <c r="H342" s="2"/>
      <c r="I342" s="2"/>
      <c r="J342" s="2"/>
      <c r="K342" s="2"/>
      <c r="L342" s="2"/>
      <c r="M342" s="2"/>
      <c r="N342" s="2">
        <v>1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>
      <c r="A343" s="1">
        <v>45310</v>
      </c>
      <c r="B343" t="str">
        <f>TEXT(Tabelle1[[#This Row],[Datum]],"MMM")</f>
        <v>Jan</v>
      </c>
      <c r="C343" t="str">
        <f>TEXT(Tabelle1[[#This Row],[Datum]],"TTTT")</f>
        <v>Freitag</v>
      </c>
      <c r="D343" s="2" t="s">
        <v>157</v>
      </c>
      <c r="E343" s="2" t="s">
        <v>706</v>
      </c>
      <c r="F343" s="2"/>
      <c r="G343" s="2"/>
      <c r="H343" s="2"/>
      <c r="I343" s="2"/>
      <c r="J343" s="2"/>
      <c r="K343" s="2"/>
      <c r="L343" s="2"/>
      <c r="M343" s="2"/>
      <c r="N343" s="2">
        <v>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>
      <c r="A344" s="1">
        <v>45310</v>
      </c>
      <c r="B344" t="str">
        <f>TEXT(Tabelle1[[#This Row],[Datum]],"MMM")</f>
        <v>Jan</v>
      </c>
      <c r="C344" t="str">
        <f>TEXT(Tabelle1[[#This Row],[Datum]],"TTTT")</f>
        <v>Freitag</v>
      </c>
      <c r="D344" s="2" t="s">
        <v>271</v>
      </c>
      <c r="E344" s="2" t="s">
        <v>706</v>
      </c>
      <c r="F344" s="2"/>
      <c r="G344" s="2"/>
      <c r="H344" s="2"/>
      <c r="I344" s="2"/>
      <c r="J344" s="2">
        <v>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>
      <c r="A345" s="1">
        <v>45310</v>
      </c>
      <c r="B345" t="str">
        <f>TEXT(Tabelle1[[#This Row],[Datum]],"MMM")</f>
        <v>Jan</v>
      </c>
      <c r="C345" t="str">
        <f>TEXT(Tabelle1[[#This Row],[Datum]],"TTTT")</f>
        <v>Freitag</v>
      </c>
      <c r="D345" s="2" t="s">
        <v>272</v>
      </c>
      <c r="E345" s="2" t="s">
        <v>706</v>
      </c>
      <c r="F345" s="2"/>
      <c r="G345" s="2"/>
      <c r="H345" s="2"/>
      <c r="I345" s="2">
        <v>1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>
      <c r="A346" s="1">
        <v>45293</v>
      </c>
      <c r="B346" t="str">
        <f>TEXT(Tabelle1[[#This Row],[Datum]],"MMM")</f>
        <v>Jan</v>
      </c>
      <c r="C346" t="str">
        <f>TEXT(Tabelle1[[#This Row],[Datum]],"TTTT")</f>
        <v>Dienstag</v>
      </c>
      <c r="D346" s="2" t="s">
        <v>397</v>
      </c>
      <c r="E346" s="2" t="s">
        <v>706</v>
      </c>
      <c r="F346" s="2"/>
      <c r="G346" s="2"/>
      <c r="H346" s="2"/>
      <c r="I346" s="2"/>
      <c r="J346" s="2"/>
      <c r="K346" s="2"/>
      <c r="L346" s="2"/>
      <c r="M346" s="2"/>
      <c r="N346" s="2">
        <v>1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>
      <c r="A347" s="1">
        <v>45310</v>
      </c>
      <c r="B347" t="str">
        <f>TEXT(Tabelle1[[#This Row],[Datum]],"MMM")</f>
        <v>Jan</v>
      </c>
      <c r="C347" t="str">
        <f>TEXT(Tabelle1[[#This Row],[Datum]],"TTTT")</f>
        <v>Freitag</v>
      </c>
      <c r="D347" s="2" t="s">
        <v>273</v>
      </c>
      <c r="E347" s="2" t="s">
        <v>706</v>
      </c>
      <c r="F347" s="2"/>
      <c r="G347" s="2"/>
      <c r="H347" s="2"/>
      <c r="I347" s="2">
        <v>1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>
      <c r="A348" s="1">
        <v>45307</v>
      </c>
      <c r="B348" t="str">
        <f>TEXT(Tabelle1[[#This Row],[Datum]],"MMM")</f>
        <v>Jan</v>
      </c>
      <c r="C348" t="str">
        <f>TEXT(Tabelle1[[#This Row],[Datum]],"TTTT")</f>
        <v>Dienstag</v>
      </c>
      <c r="D348" s="2" t="s">
        <v>331</v>
      </c>
      <c r="E348" s="2" t="s">
        <v>706</v>
      </c>
      <c r="F348" s="2"/>
      <c r="G348" s="2"/>
      <c r="H348" s="2"/>
      <c r="I348" s="2">
        <v>1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>
      <c r="A349" s="1">
        <v>45308</v>
      </c>
      <c r="B349" t="str">
        <f>TEXT(Tabelle1[[#This Row],[Datum]],"MMM")</f>
        <v>Jan</v>
      </c>
      <c r="C349" t="str">
        <f>TEXT(Tabelle1[[#This Row],[Datum]],"TTTT")</f>
        <v>Mittwoch</v>
      </c>
      <c r="D349" s="2" t="s">
        <v>254</v>
      </c>
      <c r="E349" s="2" t="s">
        <v>706</v>
      </c>
      <c r="F349" s="2"/>
      <c r="G349" s="2"/>
      <c r="H349" s="2"/>
      <c r="I349" s="2">
        <v>1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>
      <c r="A350" s="1">
        <v>45315</v>
      </c>
      <c r="B350" t="str">
        <f>TEXT(Tabelle1[[#This Row],[Datum]],"MMM")</f>
        <v>Jan</v>
      </c>
      <c r="C350" t="str">
        <f>TEXT(Tabelle1[[#This Row],[Datum]],"TTTT")</f>
        <v>Mittwoch</v>
      </c>
      <c r="D350" s="2" t="s">
        <v>178</v>
      </c>
      <c r="E350" s="2" t="s">
        <v>706</v>
      </c>
      <c r="F350" s="2">
        <v>1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>
      <c r="A351" s="1">
        <v>45309</v>
      </c>
      <c r="B351" t="str">
        <f>TEXT(Tabelle1[[#This Row],[Datum]],"MMM")</f>
        <v>Jan</v>
      </c>
      <c r="C351" t="str">
        <f>TEXT(Tabelle1[[#This Row],[Datum]],"TTTT")</f>
        <v>Donnerstag</v>
      </c>
      <c r="D351" s="2" t="s">
        <v>145</v>
      </c>
      <c r="E351" s="2" t="s">
        <v>706</v>
      </c>
      <c r="F351" s="2"/>
      <c r="G351" s="2"/>
      <c r="H351" s="2"/>
      <c r="I351" s="2"/>
      <c r="J351" s="2"/>
      <c r="K351" s="2"/>
      <c r="L351" s="2"/>
      <c r="M351" s="2"/>
      <c r="N351" s="2">
        <v>1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>
      <c r="A352" s="1">
        <v>45307</v>
      </c>
      <c r="B352" t="str">
        <f>TEXT(Tabelle1[[#This Row],[Datum]],"MMM")</f>
        <v>Jan</v>
      </c>
      <c r="C352" t="str">
        <f>TEXT(Tabelle1[[#This Row],[Datum]],"TTTT")</f>
        <v>Dienstag</v>
      </c>
      <c r="D352" s="2" t="s">
        <v>332</v>
      </c>
      <c r="E352" s="2" t="s">
        <v>706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>
        <v>1</v>
      </c>
      <c r="T352" s="2"/>
      <c r="U352" s="2"/>
      <c r="V352" s="2"/>
      <c r="W352" s="2"/>
      <c r="X352" s="2"/>
    </row>
    <row r="353" spans="1:24">
      <c r="A353" s="1">
        <v>45299</v>
      </c>
      <c r="B353" t="str">
        <f>TEXT(Tabelle1[[#This Row],[Datum]],"MMM")</f>
        <v>Jan</v>
      </c>
      <c r="C353" t="str">
        <f>TEXT(Tabelle1[[#This Row],[Datum]],"TTTT")</f>
        <v>Montag</v>
      </c>
      <c r="D353" s="2" t="s">
        <v>401</v>
      </c>
      <c r="E353" s="2" t="s">
        <v>706</v>
      </c>
      <c r="F353" s="2"/>
      <c r="G353" s="2"/>
      <c r="H353" s="2"/>
      <c r="I353" s="2"/>
      <c r="J353" s="2"/>
      <c r="K353" s="2"/>
      <c r="L353" s="2"/>
      <c r="M353" s="2"/>
      <c r="N353" s="2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>
      <c r="A354" s="1">
        <v>45316</v>
      </c>
      <c r="B354" t="str">
        <f>TEXT(Tabelle1[[#This Row],[Datum]],"MMM")</f>
        <v>Jan</v>
      </c>
      <c r="C354" t="str">
        <f>TEXT(Tabelle1[[#This Row],[Datum]],"TTTT")</f>
        <v>Donnerstag</v>
      </c>
      <c r="D354" s="2" t="s">
        <v>279</v>
      </c>
      <c r="E354" s="2" t="s">
        <v>706</v>
      </c>
      <c r="F354" s="2"/>
      <c r="G354" s="2"/>
      <c r="H354" s="2"/>
      <c r="I354" s="2"/>
      <c r="J354" s="2"/>
      <c r="K354" s="2"/>
      <c r="L354" s="2"/>
      <c r="M354" s="2"/>
      <c r="N354" s="2">
        <v>1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>
      <c r="A355" s="1">
        <v>45294</v>
      </c>
      <c r="B355" t="str">
        <f>TEXT(Tabelle1[[#This Row],[Datum]],"MMM")</f>
        <v>Jan</v>
      </c>
      <c r="C355" t="str">
        <f>TEXT(Tabelle1[[#This Row],[Datum]],"TTTT")</f>
        <v>Mittwoch</v>
      </c>
      <c r="D355" s="2" t="s">
        <v>64</v>
      </c>
      <c r="E355" s="2" t="s">
        <v>706</v>
      </c>
      <c r="F355" s="2"/>
      <c r="G355" s="2"/>
      <c r="H355" s="2"/>
      <c r="I355" s="2">
        <v>1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>
      <c r="A356" s="1">
        <v>45309</v>
      </c>
      <c r="B356" t="str">
        <f>TEXT(Tabelle1[[#This Row],[Datum]],"MMM")</f>
        <v>Jan</v>
      </c>
      <c r="C356" t="str">
        <f>TEXT(Tabelle1[[#This Row],[Datum]],"TTTT")</f>
        <v>Donnerstag</v>
      </c>
      <c r="D356" s="2" t="s">
        <v>339</v>
      </c>
      <c r="E356" s="2" t="s">
        <v>706</v>
      </c>
      <c r="F356" s="2"/>
      <c r="G356" s="2"/>
      <c r="H356" s="2"/>
      <c r="I356" s="2"/>
      <c r="J356" s="2"/>
      <c r="K356" s="2">
        <v>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>
      <c r="A357" s="1">
        <v>45296</v>
      </c>
      <c r="B357" t="str">
        <f>TEXT(Tabelle1[[#This Row],[Datum]],"MMM")</f>
        <v>Jan</v>
      </c>
      <c r="C357" t="str">
        <f>TEXT(Tabelle1[[#This Row],[Datum]],"TTTT")</f>
        <v>Freitag</v>
      </c>
      <c r="D357" s="2" t="s">
        <v>121</v>
      </c>
      <c r="E357" s="2" t="s">
        <v>706</v>
      </c>
      <c r="F357" s="2"/>
      <c r="G357" s="2"/>
      <c r="H357" s="2"/>
      <c r="I357" s="2"/>
      <c r="J357" s="2"/>
      <c r="K357" s="2"/>
      <c r="L357" s="2">
        <v>1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>
      <c r="A358" s="1">
        <v>45296</v>
      </c>
      <c r="B358" t="str">
        <f>TEXT(Tabelle1[[#This Row],[Datum]],"MMM")</f>
        <v>Jan</v>
      </c>
      <c r="C358" t="str">
        <f>TEXT(Tabelle1[[#This Row],[Datum]],"TTTT")</f>
        <v>Freitag</v>
      </c>
      <c r="D358" s="2" t="s">
        <v>122</v>
      </c>
      <c r="E358" s="2" t="s">
        <v>706</v>
      </c>
      <c r="F358" s="2"/>
      <c r="G358" s="2"/>
      <c r="H358" s="2"/>
      <c r="I358" s="2"/>
      <c r="J358" s="2"/>
      <c r="K358" s="2"/>
      <c r="L358" s="2"/>
      <c r="M358" s="2">
        <v>1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>
      <c r="A359" s="1">
        <v>45294</v>
      </c>
      <c r="B359" t="str">
        <f>TEXT(Tabelle1[[#This Row],[Datum]],"MMM")</f>
        <v>Jan</v>
      </c>
      <c r="C359" t="str">
        <f>TEXT(Tabelle1[[#This Row],[Datum]],"TTTT")</f>
        <v>Mittwoch</v>
      </c>
      <c r="D359" s="2" t="s">
        <v>65</v>
      </c>
      <c r="E359" s="2" t="s">
        <v>706</v>
      </c>
      <c r="F359" s="2"/>
      <c r="G359" s="2"/>
      <c r="H359" s="2"/>
      <c r="I359" s="2"/>
      <c r="J359" s="2"/>
      <c r="K359" s="2"/>
      <c r="L359" s="2"/>
      <c r="M359" s="2"/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>
      <c r="A360" s="1">
        <v>45301</v>
      </c>
      <c r="B360" t="str">
        <f>TEXT(Tabelle1[[#This Row],[Datum]],"MMM")</f>
        <v>Jan</v>
      </c>
      <c r="C360" t="str">
        <f>TEXT(Tabelle1[[#This Row],[Datum]],"TTTT")</f>
        <v>Mittwoch</v>
      </c>
      <c r="D360" s="2" t="s">
        <v>242</v>
      </c>
      <c r="E360" s="2" t="s">
        <v>706</v>
      </c>
      <c r="F360" s="2"/>
      <c r="G360" s="2">
        <v>1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>
      <c r="A361" s="1">
        <v>45308</v>
      </c>
      <c r="B361" t="str">
        <f>TEXT(Tabelle1[[#This Row],[Datum]],"MMM")</f>
        <v>Jan</v>
      </c>
      <c r="C361" t="str">
        <f>TEXT(Tabelle1[[#This Row],[Datum]],"TTTT")</f>
        <v>Mittwoch</v>
      </c>
      <c r="D361" s="2" t="s">
        <v>255</v>
      </c>
      <c r="E361" s="2" t="s">
        <v>706</v>
      </c>
      <c r="F361" s="2"/>
      <c r="G361" s="2"/>
      <c r="H361" s="2"/>
      <c r="I361" s="2"/>
      <c r="J361" s="2"/>
      <c r="K361" s="2"/>
      <c r="L361" s="2"/>
      <c r="M361" s="2"/>
      <c r="N361" s="2">
        <v>1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>
      <c r="A362" s="1">
        <v>45293</v>
      </c>
      <c r="B362" t="str">
        <f>TEXT(Tabelle1[[#This Row],[Datum]],"MMM")</f>
        <v>Jan</v>
      </c>
      <c r="C362" t="str">
        <f>TEXT(Tabelle1[[#This Row],[Datum]],"TTTT")</f>
        <v>Dienstag</v>
      </c>
      <c r="D362" s="2" t="s">
        <v>45</v>
      </c>
      <c r="E362" s="2" t="s">
        <v>706</v>
      </c>
      <c r="F362" s="2"/>
      <c r="G362" s="2"/>
      <c r="H362" s="2"/>
      <c r="I362" s="2"/>
      <c r="J362" s="2"/>
      <c r="K362" s="2"/>
      <c r="L362" s="2"/>
      <c r="M362" s="2">
        <v>1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>
      <c r="A363" s="1">
        <v>45314</v>
      </c>
      <c r="B363" t="str">
        <f>TEXT(Tabelle1[[#This Row],[Datum]],"MMM")</f>
        <v>Jan</v>
      </c>
      <c r="C363" t="str">
        <f>TEXT(Tabelle1[[#This Row],[Datum]],"TTTT")</f>
        <v>Dienstag</v>
      </c>
      <c r="D363" s="2" t="s">
        <v>444</v>
      </c>
      <c r="E363" s="2" t="s">
        <v>706</v>
      </c>
      <c r="F363" s="2"/>
      <c r="G363" s="2"/>
      <c r="H363" s="2"/>
      <c r="I363" s="2"/>
      <c r="J363" s="2"/>
      <c r="K363" s="2"/>
      <c r="L363" s="2"/>
      <c r="M363" s="2"/>
      <c r="N363" s="2">
        <v>1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>
      <c r="A364" s="1">
        <v>45314</v>
      </c>
      <c r="B364" t="str">
        <f>TEXT(Tabelle1[[#This Row],[Datum]],"MMM")</f>
        <v>Jan</v>
      </c>
      <c r="C364" t="str">
        <f>TEXT(Tabelle1[[#This Row],[Datum]],"TTTT")</f>
        <v>Dienstag</v>
      </c>
      <c r="D364" s="2" t="s">
        <v>445</v>
      </c>
      <c r="E364" s="2" t="s">
        <v>706</v>
      </c>
      <c r="F364" s="2"/>
      <c r="G364" s="2"/>
      <c r="H364" s="2"/>
      <c r="I364" s="2"/>
      <c r="J364" s="2"/>
      <c r="K364" s="2"/>
      <c r="L364" s="2"/>
      <c r="M364" s="2"/>
      <c r="N364" s="2">
        <v>1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>
      <c r="A365" s="1">
        <v>45309</v>
      </c>
      <c r="B365" t="str">
        <f>TEXT(Tabelle1[[#This Row],[Datum]],"MMM")</f>
        <v>Jan</v>
      </c>
      <c r="C365" t="str">
        <f>TEXT(Tabelle1[[#This Row],[Datum]],"TTTT")</f>
        <v>Donnerstag</v>
      </c>
      <c r="D365" s="2" t="s">
        <v>340</v>
      </c>
      <c r="E365" s="2" t="s">
        <v>706</v>
      </c>
      <c r="F365" s="2"/>
      <c r="G365" s="2"/>
      <c r="H365" s="2"/>
      <c r="I365" s="2"/>
      <c r="J365" s="2"/>
      <c r="K365" s="2">
        <v>1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>
      <c r="A366" s="1">
        <v>45294</v>
      </c>
      <c r="B366" t="str">
        <f>TEXT(Tabelle1[[#This Row],[Datum]],"MMM")</f>
        <v>Jan</v>
      </c>
      <c r="C366" t="str">
        <f>TEXT(Tabelle1[[#This Row],[Datum]],"TTTT")</f>
        <v>Mittwoch</v>
      </c>
      <c r="D366" s="2" t="s">
        <v>66</v>
      </c>
      <c r="E366" s="2" t="s">
        <v>706</v>
      </c>
      <c r="F366" s="2"/>
      <c r="G366" s="2"/>
      <c r="H366" s="2"/>
      <c r="I366" s="2"/>
      <c r="J366" s="2"/>
      <c r="K366" s="2"/>
      <c r="L366" s="2"/>
      <c r="M366" s="2"/>
      <c r="N366" s="2">
        <v>1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>
      <c r="A367" s="1">
        <v>45316</v>
      </c>
      <c r="B367" t="str">
        <f>TEXT(Tabelle1[[#This Row],[Datum]],"MMM")</f>
        <v>Jan</v>
      </c>
      <c r="C367" t="str">
        <f>TEXT(Tabelle1[[#This Row],[Datum]],"TTTT")</f>
        <v>Donnerstag</v>
      </c>
      <c r="D367" s="2" t="s">
        <v>280</v>
      </c>
      <c r="E367" s="2" t="s">
        <v>706</v>
      </c>
      <c r="F367" s="2"/>
      <c r="G367" s="2"/>
      <c r="H367" s="2"/>
      <c r="I367" s="2"/>
      <c r="J367" s="2"/>
      <c r="K367" s="2"/>
      <c r="L367" s="2"/>
      <c r="M367" s="2"/>
      <c r="N367" s="2">
        <v>1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>
      <c r="A368" s="1">
        <v>45300</v>
      </c>
      <c r="B368" t="str">
        <f>TEXT(Tabelle1[[#This Row],[Datum]],"MMM")</f>
        <v>Jan</v>
      </c>
      <c r="C368" t="str">
        <f>TEXT(Tabelle1[[#This Row],[Datum]],"TTTT")</f>
        <v>Dienstag</v>
      </c>
      <c r="D368" s="2" t="s">
        <v>540</v>
      </c>
      <c r="E368" s="2" t="s">
        <v>706</v>
      </c>
      <c r="F368" s="2"/>
      <c r="G368" s="2"/>
      <c r="H368" s="2"/>
      <c r="I368" s="2">
        <v>1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>
      <c r="A369" s="1">
        <v>45321</v>
      </c>
      <c r="B369" t="str">
        <f>TEXT(Tabelle1[[#This Row],[Datum]],"MMM")</f>
        <v>Jan</v>
      </c>
      <c r="C369" t="str">
        <f>TEXT(Tabelle1[[#This Row],[Datum]],"TTTT")</f>
        <v>Dienstag</v>
      </c>
      <c r="D369" s="2" t="s">
        <v>601</v>
      </c>
      <c r="E369" s="2" t="s">
        <v>706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>
        <v>1</v>
      </c>
      <c r="X369" s="2"/>
    </row>
    <row r="370" spans="1:24">
      <c r="A370" s="1">
        <v>45320</v>
      </c>
      <c r="B370" t="str">
        <f>TEXT(Tabelle1[[#This Row],[Datum]],"MMM")</f>
        <v>Jan</v>
      </c>
      <c r="C370" t="str">
        <f>TEXT(Tabelle1[[#This Row],[Datum]],"TTTT")</f>
        <v>Montag</v>
      </c>
      <c r="D370" s="2" t="s">
        <v>88</v>
      </c>
      <c r="E370" s="2" t="s">
        <v>706</v>
      </c>
      <c r="F370" s="2"/>
      <c r="G370" s="2"/>
      <c r="H370" s="2"/>
      <c r="I370" s="2"/>
      <c r="J370" s="2"/>
      <c r="K370" s="2"/>
      <c r="L370" s="2"/>
      <c r="M370" s="2"/>
      <c r="N370" s="2">
        <v>1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>
      <c r="A371" s="1">
        <v>45296</v>
      </c>
      <c r="B371" t="str">
        <f>TEXT(Tabelle1[[#This Row],[Datum]],"MMM")</f>
        <v>Jan</v>
      </c>
      <c r="C371" t="str">
        <f>TEXT(Tabelle1[[#This Row],[Datum]],"TTTT")</f>
        <v>Freitag</v>
      </c>
      <c r="D371" s="2" t="s">
        <v>515</v>
      </c>
      <c r="E371" s="2" t="s">
        <v>706</v>
      </c>
      <c r="F371" s="2"/>
      <c r="G371" s="2"/>
      <c r="H371" s="2"/>
      <c r="I371" s="2"/>
      <c r="J371" s="2"/>
      <c r="K371" s="2"/>
      <c r="L371" s="2"/>
      <c r="M371" s="2"/>
      <c r="N371" s="2">
        <v>1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>
      <c r="A372" s="1">
        <v>45309</v>
      </c>
      <c r="B372" t="str">
        <f>TEXT(Tabelle1[[#This Row],[Datum]],"MMM")</f>
        <v>Jan</v>
      </c>
      <c r="C372" t="str">
        <f>TEXT(Tabelle1[[#This Row],[Datum]],"TTTT")</f>
        <v>Donnerstag</v>
      </c>
      <c r="D372" s="2" t="s">
        <v>341</v>
      </c>
      <c r="E372" s="2" t="s">
        <v>706</v>
      </c>
      <c r="F372" s="2">
        <v>1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>
      <c r="A373" s="1">
        <v>45314</v>
      </c>
      <c r="B373" t="str">
        <f>TEXT(Tabelle1[[#This Row],[Datum]],"MMM")</f>
        <v>Jan</v>
      </c>
      <c r="C373" t="str">
        <f>TEXT(Tabelle1[[#This Row],[Datum]],"TTTT")</f>
        <v>Dienstag</v>
      </c>
      <c r="D373" s="2" t="s">
        <v>576</v>
      </c>
      <c r="E373" s="2" t="s">
        <v>706</v>
      </c>
      <c r="F373" s="2"/>
      <c r="G373" s="2"/>
      <c r="H373" s="2"/>
      <c r="I373" s="2"/>
      <c r="J373" s="2"/>
      <c r="K373" s="2"/>
      <c r="L373" s="2"/>
      <c r="M373" s="2"/>
      <c r="N373" s="2">
        <v>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>
      <c r="A374" s="1">
        <v>45300</v>
      </c>
      <c r="B374" t="str">
        <f>TEXT(Tabelle1[[#This Row],[Datum]],"MMM")</f>
        <v>Jan</v>
      </c>
      <c r="C374" t="str">
        <f>TEXT(Tabelle1[[#This Row],[Datum]],"TTTT")</f>
        <v>Dienstag</v>
      </c>
      <c r="D374" s="2" t="s">
        <v>316</v>
      </c>
      <c r="E374" s="2" t="s">
        <v>706</v>
      </c>
      <c r="F374" s="2"/>
      <c r="G374" s="2"/>
      <c r="H374" s="2"/>
      <c r="I374" s="2"/>
      <c r="J374" s="2"/>
      <c r="K374" s="2">
        <v>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>
      <c r="A375" s="1">
        <v>45309</v>
      </c>
      <c r="B375" t="str">
        <f>TEXT(Tabelle1[[#This Row],[Datum]],"MMM")</f>
        <v>Jan</v>
      </c>
      <c r="C375" t="str">
        <f>TEXT(Tabelle1[[#This Row],[Datum]],"TTTT")</f>
        <v>Donnerstag</v>
      </c>
      <c r="D375" s="2" t="s">
        <v>264</v>
      </c>
      <c r="E375" s="2" t="s">
        <v>706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>
        <v>1</v>
      </c>
    </row>
    <row r="376" spans="1:24">
      <c r="A376" s="1">
        <v>45300</v>
      </c>
      <c r="B376" t="str">
        <f>TEXT(Tabelle1[[#This Row],[Datum]],"MMM")</f>
        <v>Jan</v>
      </c>
      <c r="C376" t="str">
        <f>TEXT(Tabelle1[[#This Row],[Datum]],"TTTT")</f>
        <v>Dienstag</v>
      </c>
      <c r="D376" s="2" t="s">
        <v>317</v>
      </c>
      <c r="E376" s="2" t="s">
        <v>706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>
        <v>1</v>
      </c>
      <c r="V376" s="2"/>
      <c r="W376" s="2"/>
      <c r="X376" s="2"/>
    </row>
    <row r="377" spans="1:24">
      <c r="A377" s="1">
        <v>45315</v>
      </c>
      <c r="B377" t="str">
        <f>TEXT(Tabelle1[[#This Row],[Datum]],"MMM")</f>
        <v>Jan</v>
      </c>
      <c r="C377" t="str">
        <f>TEXT(Tabelle1[[#This Row],[Datum]],"TTTT")</f>
        <v>Mittwoch</v>
      </c>
      <c r="D377" s="2" t="s">
        <v>179</v>
      </c>
      <c r="E377" s="2" t="s">
        <v>706</v>
      </c>
      <c r="F377" s="2"/>
      <c r="G377" s="2"/>
      <c r="H377" s="2"/>
      <c r="I377" s="2"/>
      <c r="J377" s="2"/>
      <c r="K377" s="2"/>
      <c r="L377" s="2"/>
      <c r="M377" s="2"/>
      <c r="N377" s="2">
        <v>1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>
      <c r="A378" s="1">
        <v>45296</v>
      </c>
      <c r="B378" t="str">
        <f>TEXT(Tabelle1[[#This Row],[Datum]],"MMM")</f>
        <v>Jan</v>
      </c>
      <c r="C378" t="str">
        <f>TEXT(Tabelle1[[#This Row],[Datum]],"TTTT")</f>
        <v>Freitag</v>
      </c>
      <c r="D378" s="2" t="s">
        <v>238</v>
      </c>
      <c r="E378" s="2" t="s">
        <v>706</v>
      </c>
      <c r="F378" s="2"/>
      <c r="G378" s="2"/>
      <c r="H378" s="2"/>
      <c r="I378" s="2">
        <v>1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>
      <c r="A379" s="1">
        <v>45308</v>
      </c>
      <c r="B379" t="str">
        <f>TEXT(Tabelle1[[#This Row],[Datum]],"MMM")</f>
        <v>Jan</v>
      </c>
      <c r="C379" t="str">
        <f>TEXT(Tabelle1[[#This Row],[Datum]],"TTTT")</f>
        <v>Mittwoch</v>
      </c>
      <c r="D379" s="2" t="s">
        <v>256</v>
      </c>
      <c r="E379" s="2" t="s">
        <v>706</v>
      </c>
      <c r="F379" s="2"/>
      <c r="G379" s="2"/>
      <c r="H379" s="2"/>
      <c r="I379" s="2"/>
      <c r="J379" s="2"/>
      <c r="K379" s="2"/>
      <c r="L379" s="2"/>
      <c r="M379" s="2"/>
      <c r="N379" s="2">
        <v>1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>
      <c r="A380" s="1">
        <v>45309</v>
      </c>
      <c r="B380" t="str">
        <f>TEXT(Tabelle1[[#This Row],[Datum]],"MMM")</f>
        <v>Jan</v>
      </c>
      <c r="C380" t="str">
        <f>TEXT(Tabelle1[[#This Row],[Datum]],"TTTT")</f>
        <v>Donnerstag</v>
      </c>
      <c r="D380" s="2" t="s">
        <v>146</v>
      </c>
      <c r="E380" s="2" t="s">
        <v>706</v>
      </c>
      <c r="F380" s="2"/>
      <c r="G380" s="2"/>
      <c r="H380" s="2"/>
      <c r="I380" s="2"/>
      <c r="J380" s="2"/>
      <c r="K380" s="2"/>
      <c r="L380" s="2"/>
      <c r="M380" s="2"/>
      <c r="N380" s="2">
        <v>1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>
      <c r="A381" s="1">
        <v>45309</v>
      </c>
      <c r="B381" t="str">
        <f>TEXT(Tabelle1[[#This Row],[Datum]],"MMM")</f>
        <v>Jan</v>
      </c>
      <c r="C381" t="str">
        <f>TEXT(Tabelle1[[#This Row],[Datum]],"TTTT")</f>
        <v>Donnerstag</v>
      </c>
      <c r="D381" s="2" t="s">
        <v>147</v>
      </c>
      <c r="E381" s="2" t="s">
        <v>706</v>
      </c>
      <c r="F381" s="2"/>
      <c r="G381" s="2"/>
      <c r="H381" s="2"/>
      <c r="I381" s="2"/>
      <c r="J381" s="2"/>
      <c r="K381" s="2"/>
      <c r="L381" s="2"/>
      <c r="M381" s="2"/>
      <c r="N381" s="2">
        <v>1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>
      <c r="A382" s="1">
        <v>45300</v>
      </c>
      <c r="B382" t="str">
        <f>TEXT(Tabelle1[[#This Row],[Datum]],"MMM")</f>
        <v>Jan</v>
      </c>
      <c r="C382" t="str">
        <f>TEXT(Tabelle1[[#This Row],[Datum]],"TTTT")</f>
        <v>Dienstag</v>
      </c>
      <c r="D382" s="2" t="s">
        <v>541</v>
      </c>
      <c r="E382" s="2" t="s">
        <v>706</v>
      </c>
      <c r="F382" s="2"/>
      <c r="G382" s="2"/>
      <c r="H382" s="2"/>
      <c r="I382" s="2"/>
      <c r="J382" s="2"/>
      <c r="K382" s="2"/>
      <c r="L382" s="2"/>
      <c r="M382" s="2"/>
      <c r="N382" s="2">
        <v>1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>
      <c r="A383" s="1">
        <v>45296</v>
      </c>
      <c r="B383" t="str">
        <f>TEXT(Tabelle1[[#This Row],[Datum]],"MMM")</f>
        <v>Jan</v>
      </c>
      <c r="C383" t="str">
        <f>TEXT(Tabelle1[[#This Row],[Datum]],"TTTT")</f>
        <v>Freitag</v>
      </c>
      <c r="D383" s="2" t="s">
        <v>123</v>
      </c>
      <c r="E383" s="2" t="s">
        <v>706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>
      <c r="A384" s="1">
        <v>45307</v>
      </c>
      <c r="B384" t="str">
        <f>TEXT(Tabelle1[[#This Row],[Datum]],"MMM")</f>
        <v>Jan</v>
      </c>
      <c r="C384" t="str">
        <f>TEXT(Tabelle1[[#This Row],[Datum]],"TTTT")</f>
        <v>Dienstag</v>
      </c>
      <c r="D384" s="2" t="s">
        <v>557</v>
      </c>
      <c r="E384" s="2" t="s">
        <v>706</v>
      </c>
      <c r="F384" s="2"/>
      <c r="G384" s="2"/>
      <c r="H384" s="2"/>
      <c r="I384" s="2">
        <v>1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>
      <c r="A385" s="1">
        <v>45307</v>
      </c>
      <c r="B385" t="str">
        <f>TEXT(Tabelle1[[#This Row],[Datum]],"MMM")</f>
        <v>Jan</v>
      </c>
      <c r="C385" t="str">
        <f>TEXT(Tabelle1[[#This Row],[Datum]],"TTTT")</f>
        <v>Dienstag</v>
      </c>
      <c r="D385" s="2" t="s">
        <v>558</v>
      </c>
      <c r="E385" s="2" t="s">
        <v>706</v>
      </c>
      <c r="F385" s="2"/>
      <c r="G385" s="2"/>
      <c r="H385" s="2"/>
      <c r="I385" s="2"/>
      <c r="J385" s="2"/>
      <c r="K385" s="2"/>
      <c r="L385" s="2"/>
      <c r="M385" s="2"/>
      <c r="N385" s="2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>
      <c r="A386" s="1">
        <v>45302</v>
      </c>
      <c r="B386" t="str">
        <f>TEXT(Tabelle1[[#This Row],[Datum]],"MMM")</f>
        <v>Jan</v>
      </c>
      <c r="C386" t="str">
        <f>TEXT(Tabelle1[[#This Row],[Datum]],"TTTT")</f>
        <v>Donnerstag</v>
      </c>
      <c r="D386" s="2" t="s">
        <v>319</v>
      </c>
      <c r="E386" s="2" t="s">
        <v>706</v>
      </c>
      <c r="F386" s="2"/>
      <c r="G386" s="2"/>
      <c r="H386" s="2"/>
      <c r="I386" s="2"/>
      <c r="J386" s="2"/>
      <c r="K386" s="2">
        <v>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>
      <c r="A387" s="1">
        <v>45322</v>
      </c>
      <c r="B387" t="str">
        <f>TEXT(Tabelle1[[#This Row],[Datum]],"MMM")</f>
        <v>Jan</v>
      </c>
      <c r="C387" t="str">
        <f>TEXT(Tabelle1[[#This Row],[Datum]],"TTTT")</f>
        <v>Mittwoch</v>
      </c>
      <c r="D387" s="2" t="s">
        <v>607</v>
      </c>
      <c r="E387" s="2" t="s">
        <v>706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>
        <v>1</v>
      </c>
      <c r="X387" s="2"/>
    </row>
    <row r="388" spans="1:24">
      <c r="A388" s="1">
        <v>45308</v>
      </c>
      <c r="B388" t="str">
        <f>TEXT(Tabelle1[[#This Row],[Datum]],"MMM")</f>
        <v>Jan</v>
      </c>
      <c r="C388" t="str">
        <f>TEXT(Tabelle1[[#This Row],[Datum]],"TTTT")</f>
        <v>Mittwoch</v>
      </c>
      <c r="D388" s="2" t="s">
        <v>257</v>
      </c>
      <c r="E388" s="2" t="s">
        <v>706</v>
      </c>
      <c r="F388" s="2"/>
      <c r="G388" s="2"/>
      <c r="H388" s="2"/>
      <c r="I388" s="2"/>
      <c r="J388" s="2"/>
      <c r="K388" s="2"/>
      <c r="L388" s="2"/>
      <c r="M388" s="2"/>
      <c r="N388" s="2">
        <v>1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>
      <c r="A389" s="1">
        <v>45295</v>
      </c>
      <c r="B389" t="str">
        <f>TEXT(Tabelle1[[#This Row],[Datum]],"MMM")</f>
        <v>Jan</v>
      </c>
      <c r="C389" t="str">
        <f>TEXT(Tabelle1[[#This Row],[Datum]],"TTTT")</f>
        <v>Donnerstag</v>
      </c>
      <c r="D389" s="2" t="s">
        <v>229</v>
      </c>
      <c r="E389" s="2" t="s">
        <v>706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>
        <v>1</v>
      </c>
      <c r="X389" s="2"/>
    </row>
    <row r="390" spans="1:24">
      <c r="A390" s="1">
        <v>45295</v>
      </c>
      <c r="B390" t="str">
        <f>TEXT(Tabelle1[[#This Row],[Datum]],"MMM")</f>
        <v>Jan</v>
      </c>
      <c r="C390" t="str">
        <f>TEXT(Tabelle1[[#This Row],[Datum]],"TTTT")</f>
        <v>Donnerstag</v>
      </c>
      <c r="D390" s="2" t="s">
        <v>504</v>
      </c>
      <c r="E390" s="2" t="s">
        <v>706</v>
      </c>
      <c r="F390" s="2"/>
      <c r="G390" s="2"/>
      <c r="H390" s="2"/>
      <c r="I390" s="2"/>
      <c r="J390" s="2"/>
      <c r="K390" s="2">
        <v>1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>
      <c r="A391" s="1">
        <v>45313</v>
      </c>
      <c r="B391" t="str">
        <f>TEXT(Tabelle1[[#This Row],[Datum]],"MMM")</f>
        <v>Jan</v>
      </c>
      <c r="C391" t="str">
        <f>TEXT(Tabelle1[[#This Row],[Datum]],"TTTT")</f>
        <v>Montag</v>
      </c>
      <c r="D391" s="2" t="s">
        <v>437</v>
      </c>
      <c r="E391" s="2" t="s">
        <v>706</v>
      </c>
      <c r="F391" s="2"/>
      <c r="G391" s="2"/>
      <c r="H391" s="2"/>
      <c r="I391" s="2"/>
      <c r="J391" s="2"/>
      <c r="K391" s="2"/>
      <c r="L391" s="2"/>
      <c r="M391" s="2"/>
      <c r="N391" s="2">
        <v>1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1">
        <v>45317</v>
      </c>
      <c r="B392" t="str">
        <f>TEXT(Tabelle1[[#This Row],[Datum]],"MMM")</f>
        <v>Jan</v>
      </c>
      <c r="C392" t="str">
        <f>TEXT(Tabelle1[[#This Row],[Datum]],"TTTT")</f>
        <v>Freitag</v>
      </c>
      <c r="D392" s="2" t="s">
        <v>585</v>
      </c>
      <c r="E392" s="2" t="s">
        <v>706</v>
      </c>
      <c r="F392" s="2"/>
      <c r="G392" s="2"/>
      <c r="H392" s="2"/>
      <c r="I392" s="2"/>
      <c r="J392" s="2"/>
      <c r="K392" s="2"/>
      <c r="L392" s="2"/>
      <c r="M392" s="2"/>
      <c r="N392" s="2">
        <v>1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>
      <c r="A393" s="1">
        <v>45320</v>
      </c>
      <c r="B393" t="str">
        <f>TEXT(Tabelle1[[#This Row],[Datum]],"MMM")</f>
        <v>Jan</v>
      </c>
      <c r="C393" t="str">
        <f>TEXT(Tabelle1[[#This Row],[Datum]],"TTTT")</f>
        <v>Montag</v>
      </c>
      <c r="D393" s="2" t="s">
        <v>89</v>
      </c>
      <c r="E393" s="2" t="s">
        <v>706</v>
      </c>
      <c r="F393" s="2"/>
      <c r="G393" s="2"/>
      <c r="H393" s="2"/>
      <c r="I393" s="2"/>
      <c r="J393" s="2"/>
      <c r="K393" s="2"/>
      <c r="L393" s="2"/>
      <c r="M393" s="2"/>
      <c r="N393" s="2">
        <v>1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>
      <c r="A394" s="1">
        <v>45300</v>
      </c>
      <c r="B394" t="str">
        <f>TEXT(Tabelle1[[#This Row],[Datum]],"MMM")</f>
        <v>Jan</v>
      </c>
      <c r="C394" t="str">
        <f>TEXT(Tabelle1[[#This Row],[Datum]],"TTTT")</f>
        <v>Dienstag</v>
      </c>
      <c r="D394" s="2" t="s">
        <v>542</v>
      </c>
      <c r="E394" s="2" t="s">
        <v>706</v>
      </c>
      <c r="F394" s="2"/>
      <c r="G394" s="2"/>
      <c r="H394" s="2"/>
      <c r="I394" s="2">
        <v>1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>
      <c r="A395" s="1">
        <v>45295</v>
      </c>
      <c r="B395" t="str">
        <f>TEXT(Tabelle1[[#This Row],[Datum]],"MMM")</f>
        <v>Jan</v>
      </c>
      <c r="C395" t="str">
        <f>TEXT(Tabelle1[[#This Row],[Datum]],"TTTT")</f>
        <v>Donnerstag</v>
      </c>
      <c r="D395" s="2" t="s">
        <v>230</v>
      </c>
      <c r="E395" s="2" t="s">
        <v>706</v>
      </c>
      <c r="F395" s="2"/>
      <c r="G395" s="2"/>
      <c r="H395" s="2"/>
      <c r="I395" s="2"/>
      <c r="J395" s="2"/>
      <c r="K395" s="2"/>
      <c r="L395" s="2"/>
      <c r="M395" s="2"/>
      <c r="N395" s="2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>
      <c r="A396" s="1">
        <v>45308</v>
      </c>
      <c r="B396" t="str">
        <f>TEXT(Tabelle1[[#This Row],[Datum]],"MMM")</f>
        <v>Jan</v>
      </c>
      <c r="C396" t="str">
        <f>TEXT(Tabelle1[[#This Row],[Datum]],"TTTT")</f>
        <v>Mittwoch</v>
      </c>
      <c r="D396" s="2" t="s">
        <v>258</v>
      </c>
      <c r="E396" s="2" t="s">
        <v>706</v>
      </c>
      <c r="F396" s="2"/>
      <c r="G396" s="2"/>
      <c r="H396" s="2"/>
      <c r="I396" s="2"/>
      <c r="J396" s="2"/>
      <c r="K396" s="2"/>
      <c r="L396" s="2"/>
      <c r="M396" s="2"/>
      <c r="N396" s="2">
        <v>1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>
      <c r="A397" s="1">
        <v>45301</v>
      </c>
      <c r="B397" t="str">
        <f>TEXT(Tabelle1[[#This Row],[Datum]],"MMM")</f>
        <v>Jan</v>
      </c>
      <c r="C397" t="str">
        <f>TEXT(Tabelle1[[#This Row],[Datum]],"TTTT")</f>
        <v>Mittwoch</v>
      </c>
      <c r="D397" s="2" t="s">
        <v>133</v>
      </c>
      <c r="E397" s="2" t="s">
        <v>706</v>
      </c>
      <c r="F397" s="2"/>
      <c r="G397" s="2"/>
      <c r="H397" s="2"/>
      <c r="I397" s="2"/>
      <c r="J397" s="2"/>
      <c r="K397" s="2"/>
      <c r="L397" s="2"/>
      <c r="M397" s="2"/>
      <c r="N397" s="2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>
      <c r="A398" s="1">
        <v>45301</v>
      </c>
      <c r="B398" t="str">
        <f>TEXT(Tabelle1[[#This Row],[Datum]],"MMM")</f>
        <v>Jan</v>
      </c>
      <c r="C398" t="str">
        <f>TEXT(Tabelle1[[#This Row],[Datum]],"TTTT")</f>
        <v>Mittwoch</v>
      </c>
      <c r="D398" s="2" t="s">
        <v>133</v>
      </c>
      <c r="E398" s="2" t="s">
        <v>706</v>
      </c>
      <c r="F398" s="2"/>
      <c r="G398" s="2"/>
      <c r="H398" s="2"/>
      <c r="I398" s="2"/>
      <c r="J398" s="2"/>
      <c r="K398" s="2"/>
      <c r="L398" s="2"/>
      <c r="M398" s="2"/>
      <c r="N398" s="2">
        <v>1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1">
        <v>45321</v>
      </c>
      <c r="B399" t="str">
        <f>TEXT(Tabelle1[[#This Row],[Datum]],"MMM")</f>
        <v>Jan</v>
      </c>
      <c r="C399" t="str">
        <f>TEXT(Tabelle1[[#This Row],[Datum]],"TTTT")</f>
        <v>Dienstag</v>
      </c>
      <c r="D399" s="2" t="s">
        <v>103</v>
      </c>
      <c r="E399" s="2" t="s">
        <v>706</v>
      </c>
      <c r="F399" s="2"/>
      <c r="G399" s="2">
        <v>1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>
      <c r="A400" s="1">
        <v>45293</v>
      </c>
      <c r="B400" t="str">
        <f>TEXT(Tabelle1[[#This Row],[Datum]],"MMM")</f>
        <v>Jan</v>
      </c>
      <c r="C400" t="str">
        <f>TEXT(Tabelle1[[#This Row],[Datum]],"TTTT")</f>
        <v>Dienstag</v>
      </c>
      <c r="D400" s="2" t="s">
        <v>46</v>
      </c>
      <c r="E400" s="2" t="s">
        <v>706</v>
      </c>
      <c r="F400" s="2"/>
      <c r="G400" s="2"/>
      <c r="H400" s="2"/>
      <c r="I400" s="2"/>
      <c r="J400" s="2"/>
      <c r="K400" s="2"/>
      <c r="L400" s="2"/>
      <c r="M400" s="2"/>
      <c r="N400" s="2">
        <v>1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>
      <c r="A401" s="1">
        <v>45308</v>
      </c>
      <c r="B401" t="str">
        <f>TEXT(Tabelle1[[#This Row],[Datum]],"MMM")</f>
        <v>Jan</v>
      </c>
      <c r="C401" t="str">
        <f>TEXT(Tabelle1[[#This Row],[Datum]],"TTTT")</f>
        <v>Mittwoch</v>
      </c>
      <c r="D401" s="2" t="s">
        <v>259</v>
      </c>
      <c r="E401" s="2" t="s">
        <v>706</v>
      </c>
      <c r="F401" s="2"/>
      <c r="G401" s="2"/>
      <c r="H401" s="2"/>
      <c r="I401" s="2"/>
      <c r="J401" s="2"/>
      <c r="K401" s="2"/>
      <c r="L401" s="2"/>
      <c r="M401" s="2"/>
      <c r="N401" s="2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>
      <c r="A402" s="1">
        <v>45314</v>
      </c>
      <c r="B402" t="str">
        <f>TEXT(Tabelle1[[#This Row],[Datum]],"MMM")</f>
        <v>Jan</v>
      </c>
      <c r="C402" t="str">
        <f>TEXT(Tabelle1[[#This Row],[Datum]],"TTTT")</f>
        <v>Dienstag</v>
      </c>
      <c r="D402" s="2" t="s">
        <v>363</v>
      </c>
      <c r="E402" s="2" t="s">
        <v>706</v>
      </c>
      <c r="F402" s="2"/>
      <c r="G402" s="2"/>
      <c r="H402" s="2"/>
      <c r="I402" s="2"/>
      <c r="J402" s="2"/>
      <c r="K402" s="2">
        <v>1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>
      <c r="A403" s="1">
        <v>45301</v>
      </c>
      <c r="B403" t="str">
        <f>TEXT(Tabelle1[[#This Row],[Datum]],"MMM")</f>
        <v>Jan</v>
      </c>
      <c r="C403" t="str">
        <f>TEXT(Tabelle1[[#This Row],[Datum]],"TTTT")</f>
        <v>Mittwoch</v>
      </c>
      <c r="D403" s="2" t="s">
        <v>623</v>
      </c>
      <c r="E403" s="2" t="s">
        <v>706</v>
      </c>
      <c r="F403" s="2"/>
      <c r="G403" s="2"/>
      <c r="H403" s="2"/>
      <c r="I403" s="2"/>
      <c r="J403" s="2"/>
      <c r="K403" s="2">
        <v>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>
      <c r="A404" s="1">
        <v>45296</v>
      </c>
      <c r="B404" t="str">
        <f>TEXT(Tabelle1[[#This Row],[Datum]],"MMM")</f>
        <v>Jan</v>
      </c>
      <c r="C404" t="str">
        <f>TEXT(Tabelle1[[#This Row],[Datum]],"TTTT")</f>
        <v>Freitag</v>
      </c>
      <c r="D404" s="2" t="s">
        <v>124</v>
      </c>
      <c r="E404" s="2" t="s">
        <v>706</v>
      </c>
      <c r="F404" s="2"/>
      <c r="G404" s="2"/>
      <c r="H404" s="2"/>
      <c r="I404" s="2"/>
      <c r="J404" s="2"/>
      <c r="K404" s="2"/>
      <c r="L404" s="2"/>
      <c r="M404" s="2"/>
      <c r="N404" s="2">
        <v>1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>
      <c r="A405" s="1">
        <v>45296</v>
      </c>
      <c r="B405" t="str">
        <f>TEXT(Tabelle1[[#This Row],[Datum]],"MMM")</f>
        <v>Jan</v>
      </c>
      <c r="C405" t="str">
        <f>TEXT(Tabelle1[[#This Row],[Datum]],"TTTT")</f>
        <v>Freitag</v>
      </c>
      <c r="D405" s="2" t="s">
        <v>125</v>
      </c>
      <c r="E405" s="2" t="s">
        <v>706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>
        <v>1</v>
      </c>
      <c r="U405" s="2"/>
      <c r="V405" s="2"/>
      <c r="W405" s="2"/>
      <c r="X405" s="2"/>
    </row>
    <row r="406" spans="1:24">
      <c r="A406" s="1">
        <v>45293</v>
      </c>
      <c r="B406" t="str">
        <f>TEXT(Tabelle1[[#This Row],[Datum]],"MMM")</f>
        <v>Jan</v>
      </c>
      <c r="C406" t="str">
        <f>TEXT(Tabelle1[[#This Row],[Datum]],"TTTT")</f>
        <v>Dienstag</v>
      </c>
      <c r="D406" s="2" t="s">
        <v>47</v>
      </c>
      <c r="E406" s="2" t="s">
        <v>706</v>
      </c>
      <c r="F406" s="2"/>
      <c r="G406" s="2"/>
      <c r="H406" s="2"/>
      <c r="I406" s="2"/>
      <c r="J406" s="2"/>
      <c r="K406" s="2"/>
      <c r="L406" s="2"/>
      <c r="M406" s="2"/>
      <c r="N406" s="2">
        <v>1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>
      <c r="A407" s="1">
        <v>45315</v>
      </c>
      <c r="B407" t="str">
        <f>TEXT(Tabelle1[[#This Row],[Datum]],"MMM")</f>
        <v>Jan</v>
      </c>
      <c r="C407" t="str">
        <f>TEXT(Tabelle1[[#This Row],[Datum]],"TTTT")</f>
        <v>Mittwoch</v>
      </c>
      <c r="D407" s="2" t="s">
        <v>653</v>
      </c>
      <c r="E407" s="2" t="s">
        <v>706</v>
      </c>
      <c r="F407" s="2"/>
      <c r="G407" s="2"/>
      <c r="H407" s="2"/>
      <c r="I407" s="2">
        <v>1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>
      <c r="A408" s="1">
        <v>45313</v>
      </c>
      <c r="B408" t="str">
        <f>TEXT(Tabelle1[[#This Row],[Datum]],"MMM")</f>
        <v>Jan</v>
      </c>
      <c r="C408" t="str">
        <f>TEXT(Tabelle1[[#This Row],[Datum]],"TTTT")</f>
        <v>Montag</v>
      </c>
      <c r="D408" s="2" t="s">
        <v>569</v>
      </c>
      <c r="E408" s="2" t="s">
        <v>706</v>
      </c>
      <c r="F408" s="2"/>
      <c r="G408" s="2"/>
      <c r="H408" s="2"/>
      <c r="I408" s="2"/>
      <c r="J408" s="2"/>
      <c r="K408" s="2"/>
      <c r="L408" s="2"/>
      <c r="M408" s="2"/>
      <c r="N408" s="2">
        <v>1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>
      <c r="A409" s="1">
        <v>45313</v>
      </c>
      <c r="B409" t="str">
        <f>TEXT(Tabelle1[[#This Row],[Datum]],"MMM")</f>
        <v>Jan</v>
      </c>
      <c r="C409" t="str">
        <f>TEXT(Tabelle1[[#This Row],[Datum]],"TTTT")</f>
        <v>Montag</v>
      </c>
      <c r="D409" s="2" t="s">
        <v>570</v>
      </c>
      <c r="E409" s="2" t="s">
        <v>706</v>
      </c>
      <c r="F409" s="2"/>
      <c r="G409" s="2"/>
      <c r="H409" s="2"/>
      <c r="I409" s="2"/>
      <c r="J409" s="2"/>
      <c r="K409" s="2">
        <v>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>
      <c r="A410" s="1">
        <v>45295</v>
      </c>
      <c r="B410" t="str">
        <f>TEXT(Tabelle1[[#This Row],[Datum]],"MMM")</f>
        <v>Jan</v>
      </c>
      <c r="C410" t="str">
        <f>TEXT(Tabelle1[[#This Row],[Datum]],"TTTT")</f>
        <v>Donnerstag</v>
      </c>
      <c r="D410" s="2" t="s">
        <v>231</v>
      </c>
      <c r="E410" s="2" t="s">
        <v>706</v>
      </c>
      <c r="F410" s="2"/>
      <c r="G410" s="2"/>
      <c r="H410" s="2"/>
      <c r="I410" s="2"/>
      <c r="J410" s="2"/>
      <c r="K410" s="2"/>
      <c r="L410" s="2"/>
      <c r="M410" s="2"/>
      <c r="N410" s="2">
        <v>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>
      <c r="A411" s="1">
        <v>45308</v>
      </c>
      <c r="B411" t="str">
        <f>TEXT(Tabelle1[[#This Row],[Datum]],"MMM")</f>
        <v>Jan</v>
      </c>
      <c r="C411" t="str">
        <f>TEXT(Tabelle1[[#This Row],[Datum]],"TTTT")</f>
        <v>Mittwoch</v>
      </c>
      <c r="D411" s="2" t="s">
        <v>260</v>
      </c>
      <c r="E411" s="2" t="s">
        <v>706</v>
      </c>
      <c r="F411" s="2"/>
      <c r="G411" s="2"/>
      <c r="H411" s="2"/>
      <c r="I411" s="2">
        <v>1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>
      <c r="A412" s="1">
        <v>45310</v>
      </c>
      <c r="B412" t="str">
        <f>TEXT(Tabelle1[[#This Row],[Datum]],"MMM")</f>
        <v>Jan</v>
      </c>
      <c r="C412" t="str">
        <f>TEXT(Tabelle1[[#This Row],[Datum]],"TTTT")</f>
        <v>Freitag</v>
      </c>
      <c r="D412" s="2" t="s">
        <v>644</v>
      </c>
      <c r="E412" s="2" t="s">
        <v>706</v>
      </c>
      <c r="F412" s="2"/>
      <c r="G412" s="2"/>
      <c r="H412" s="2"/>
      <c r="I412" s="2"/>
      <c r="J412" s="2"/>
      <c r="K412" s="2"/>
      <c r="L412" s="2">
        <v>1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>
      <c r="A413" s="1">
        <v>45317</v>
      </c>
      <c r="B413" t="str">
        <f>TEXT(Tabelle1[[#This Row],[Datum]],"MMM")</f>
        <v>Jan</v>
      </c>
      <c r="C413" t="str">
        <f>TEXT(Tabelle1[[#This Row],[Datum]],"TTTT")</f>
        <v>Freitag</v>
      </c>
      <c r="D413" s="2" t="s">
        <v>367</v>
      </c>
      <c r="E413" s="2" t="s">
        <v>706</v>
      </c>
      <c r="F413" s="2"/>
      <c r="G413" s="2"/>
      <c r="H413" s="2"/>
      <c r="I413" s="2"/>
      <c r="J413" s="2"/>
      <c r="K413" s="2">
        <v>1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>
      <c r="A414" s="1">
        <v>45315</v>
      </c>
      <c r="B414" t="str">
        <f>TEXT(Tabelle1[[#This Row],[Datum]],"MMM")</f>
        <v>Jan</v>
      </c>
      <c r="C414" t="str">
        <f>TEXT(Tabelle1[[#This Row],[Datum]],"TTTT")</f>
        <v>Mittwoch</v>
      </c>
      <c r="D414" s="2" t="s">
        <v>180</v>
      </c>
      <c r="E414" s="2" t="s">
        <v>706</v>
      </c>
      <c r="F414" s="2"/>
      <c r="G414" s="2"/>
      <c r="H414" s="2"/>
      <c r="I414" s="2">
        <v>1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>
      <c r="A415" s="1">
        <v>45296</v>
      </c>
      <c r="B415" t="str">
        <f>TEXT(Tabelle1[[#This Row],[Datum]],"MMM")</f>
        <v>Jan</v>
      </c>
      <c r="C415" t="str">
        <f>TEXT(Tabelle1[[#This Row],[Datum]],"TTTT")</f>
        <v>Freitag</v>
      </c>
      <c r="D415" s="2" t="s">
        <v>126</v>
      </c>
      <c r="E415" s="2" t="s">
        <v>706</v>
      </c>
      <c r="F415" s="2"/>
      <c r="G415" s="2"/>
      <c r="H415" s="2"/>
      <c r="I415" s="2"/>
      <c r="J415" s="2"/>
      <c r="K415" s="2"/>
      <c r="L415" s="2"/>
      <c r="M415" s="2"/>
      <c r="N415" s="2">
        <v>1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1">
        <v>45309</v>
      </c>
      <c r="B416" t="str">
        <f>TEXT(Tabelle1[[#This Row],[Datum]],"MMM")</f>
        <v>Jan</v>
      </c>
      <c r="C416" t="str">
        <f>TEXT(Tabelle1[[#This Row],[Datum]],"TTTT")</f>
        <v>Donnerstag</v>
      </c>
      <c r="D416" s="2" t="s">
        <v>638</v>
      </c>
      <c r="E416" s="2" t="s">
        <v>706</v>
      </c>
      <c r="F416" s="2"/>
      <c r="G416" s="2">
        <v>1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>
      <c r="A417" s="1">
        <v>45322</v>
      </c>
      <c r="B417" t="str">
        <f>TEXT(Tabelle1[[#This Row],[Datum]],"MMM")</f>
        <v>Jan</v>
      </c>
      <c r="C417" t="str">
        <f>TEXT(Tabelle1[[#This Row],[Datum]],"TTTT")</f>
        <v>Mittwoch</v>
      </c>
      <c r="D417" s="2" t="s">
        <v>204</v>
      </c>
      <c r="E417" s="2" t="s">
        <v>706</v>
      </c>
      <c r="F417" s="2"/>
      <c r="G417" s="2"/>
      <c r="H417" s="2"/>
      <c r="I417" s="2"/>
      <c r="J417" s="2"/>
      <c r="K417" s="2"/>
      <c r="L417" s="2"/>
      <c r="M417" s="2"/>
      <c r="N417" s="2">
        <v>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>
      <c r="A418" s="1">
        <v>45321</v>
      </c>
      <c r="B418" t="str">
        <f>TEXT(Tabelle1[[#This Row],[Datum]],"MMM")</f>
        <v>Jan</v>
      </c>
      <c r="C418" t="str">
        <f>TEXT(Tabelle1[[#This Row],[Datum]],"TTTT")</f>
        <v>Dienstag</v>
      </c>
      <c r="D418" s="2" t="s">
        <v>602</v>
      </c>
      <c r="E418" s="2" t="s">
        <v>706</v>
      </c>
      <c r="F418" s="2">
        <v>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>
      <c r="A419" s="1">
        <v>45320</v>
      </c>
      <c r="B419" t="str">
        <f>TEXT(Tabelle1[[#This Row],[Datum]],"MMM")</f>
        <v>Jan</v>
      </c>
      <c r="C419" t="str">
        <f>TEXT(Tabelle1[[#This Row],[Datum]],"TTTT")</f>
        <v>Montag</v>
      </c>
      <c r="D419" s="2" t="s">
        <v>611</v>
      </c>
      <c r="E419" s="2" t="s">
        <v>706</v>
      </c>
      <c r="F419" s="2"/>
      <c r="G419" s="2"/>
      <c r="H419" s="2"/>
      <c r="I419" s="2">
        <v>1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>
      <c r="A420" s="1">
        <v>45310</v>
      </c>
      <c r="B420" t="str">
        <f>TEXT(Tabelle1[[#This Row],[Datum]],"MMM")</f>
        <v>Jan</v>
      </c>
      <c r="C420" t="str">
        <f>TEXT(Tabelle1[[#This Row],[Datum]],"TTTT")</f>
        <v>Freitag</v>
      </c>
      <c r="D420" s="2" t="s">
        <v>645</v>
      </c>
      <c r="E420" s="2" t="s">
        <v>706</v>
      </c>
      <c r="F420" s="2"/>
      <c r="G420" s="2"/>
      <c r="H420" s="2"/>
      <c r="I420" s="2"/>
      <c r="J420" s="2"/>
      <c r="K420" s="2">
        <v>1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1">
        <v>45296</v>
      </c>
      <c r="B421" t="str">
        <f>TEXT(Tabelle1[[#This Row],[Datum]],"MMM")</f>
        <v>Jan</v>
      </c>
      <c r="C421" t="str">
        <f>TEXT(Tabelle1[[#This Row],[Datum]],"TTTT")</f>
        <v>Freitag</v>
      </c>
      <c r="D421" s="2" t="s">
        <v>516</v>
      </c>
      <c r="E421" s="2" t="s">
        <v>706</v>
      </c>
      <c r="F421" s="2"/>
      <c r="G421" s="2"/>
      <c r="H421" s="2"/>
      <c r="I421" s="2"/>
      <c r="J421" s="2"/>
      <c r="K421" s="2"/>
      <c r="L421" s="2"/>
      <c r="M421" s="2"/>
      <c r="N421" s="2">
        <v>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1">
        <v>45296</v>
      </c>
      <c r="B422" t="str">
        <f>TEXT(Tabelle1[[#This Row],[Datum]],"MMM")</f>
        <v>Jan</v>
      </c>
      <c r="C422" t="str">
        <f>TEXT(Tabelle1[[#This Row],[Datum]],"TTTT")</f>
        <v>Freitag</v>
      </c>
      <c r="D422" s="2" t="s">
        <v>517</v>
      </c>
      <c r="E422" s="2" t="s">
        <v>706</v>
      </c>
      <c r="F422" s="2"/>
      <c r="G422" s="2"/>
      <c r="H422" s="2"/>
      <c r="I422" s="2"/>
      <c r="J422" s="2"/>
      <c r="K422" s="2"/>
      <c r="L422" s="2"/>
      <c r="M422" s="2"/>
      <c r="N422" s="2">
        <v>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>
      <c r="A423" s="1">
        <v>45296</v>
      </c>
      <c r="B423" t="str">
        <f>TEXT(Tabelle1[[#This Row],[Datum]],"MMM")</f>
        <v>Jan</v>
      </c>
      <c r="C423" t="str">
        <f>TEXT(Tabelle1[[#This Row],[Datum]],"TTTT")</f>
        <v>Freitag</v>
      </c>
      <c r="D423" s="2" t="s">
        <v>518</v>
      </c>
      <c r="E423" s="2" t="s">
        <v>706</v>
      </c>
      <c r="F423" s="2"/>
      <c r="G423" s="2"/>
      <c r="H423" s="2"/>
      <c r="I423" s="2"/>
      <c r="J423" s="2"/>
      <c r="K423" s="2"/>
      <c r="L423" s="2"/>
      <c r="M423" s="2"/>
      <c r="N423" s="2">
        <v>1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>
      <c r="A424" s="1">
        <v>45310</v>
      </c>
      <c r="B424" t="str">
        <f>TEXT(Tabelle1[[#This Row],[Datum]],"MMM")</f>
        <v>Jan</v>
      </c>
      <c r="C424" t="str">
        <f>TEXT(Tabelle1[[#This Row],[Datum]],"TTTT")</f>
        <v>Freitag</v>
      </c>
      <c r="D424" s="2" t="s">
        <v>646</v>
      </c>
      <c r="E424" s="2" t="s">
        <v>706</v>
      </c>
      <c r="F424" s="2"/>
      <c r="G424" s="2"/>
      <c r="H424" s="2"/>
      <c r="I424" s="2"/>
      <c r="J424" s="2"/>
      <c r="K424" s="2">
        <v>1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>
      <c r="A425" s="1">
        <v>45295</v>
      </c>
      <c r="B425" t="str">
        <f>TEXT(Tabelle1[[#This Row],[Datum]],"MMM")</f>
        <v>Jan</v>
      </c>
      <c r="C425" t="str">
        <f>TEXT(Tabelle1[[#This Row],[Datum]],"TTTT")</f>
        <v>Donnerstag</v>
      </c>
      <c r="D425" s="2" t="s">
        <v>232</v>
      </c>
      <c r="E425" s="2" t="s">
        <v>706</v>
      </c>
      <c r="F425" s="2"/>
      <c r="G425" s="2"/>
      <c r="H425" s="2"/>
      <c r="I425" s="2"/>
      <c r="J425" s="2"/>
      <c r="K425" s="2"/>
      <c r="L425" s="2"/>
      <c r="M425" s="2"/>
      <c r="N425" s="2">
        <v>1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A426" s="1">
        <v>45300</v>
      </c>
      <c r="B426" t="str">
        <f>TEXT(Tabelle1[[#This Row],[Datum]],"MMM")</f>
        <v>Jan</v>
      </c>
      <c r="C426" t="str">
        <f>TEXT(Tabelle1[[#This Row],[Datum]],"TTTT")</f>
        <v>Dienstag</v>
      </c>
      <c r="D426" s="2" t="s">
        <v>318</v>
      </c>
      <c r="E426" s="2" t="s">
        <v>706</v>
      </c>
      <c r="F426" s="2"/>
      <c r="G426" s="2"/>
      <c r="H426" s="2"/>
      <c r="I426" s="2"/>
      <c r="J426" s="2"/>
      <c r="K426" s="2">
        <v>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>
      <c r="A427" s="1">
        <v>45300</v>
      </c>
      <c r="B427" t="str">
        <f>TEXT(Tabelle1[[#This Row],[Datum]],"MMM")</f>
        <v>Jan</v>
      </c>
      <c r="C427" t="str">
        <f>TEXT(Tabelle1[[#This Row],[Datum]],"TTTT")</f>
        <v>Dienstag</v>
      </c>
      <c r="D427" s="2" t="s">
        <v>318</v>
      </c>
      <c r="E427" s="2" t="s">
        <v>706</v>
      </c>
      <c r="F427" s="2"/>
      <c r="G427" s="2"/>
      <c r="H427" s="2"/>
      <c r="I427" s="2"/>
      <c r="J427" s="2"/>
      <c r="K427" s="2">
        <v>1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>
      <c r="A428" s="1">
        <v>45296</v>
      </c>
      <c r="B428" t="str">
        <f>TEXT(Tabelle1[[#This Row],[Datum]],"MMM")</f>
        <v>Jan</v>
      </c>
      <c r="C428" t="str">
        <f>TEXT(Tabelle1[[#This Row],[Datum]],"TTTT")</f>
        <v>Freitag</v>
      </c>
      <c r="D428" s="2" t="s">
        <v>519</v>
      </c>
      <c r="E428" s="2" t="s">
        <v>706</v>
      </c>
      <c r="F428" s="2"/>
      <c r="G428" s="2"/>
      <c r="H428" s="2"/>
      <c r="I428" s="2"/>
      <c r="J428" s="2"/>
      <c r="K428" s="2"/>
      <c r="L428" s="2"/>
      <c r="M428" s="2"/>
      <c r="N428" s="2">
        <v>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>
      <c r="A429" s="1">
        <v>45316</v>
      </c>
      <c r="B429" t="str">
        <f>TEXT(Tabelle1[[#This Row],[Datum]],"MMM")</f>
        <v>Jan</v>
      </c>
      <c r="C429" t="str">
        <f>TEXT(Tabelle1[[#This Row],[Datum]],"TTTT")</f>
        <v>Donnerstag</v>
      </c>
      <c r="D429" s="2" t="s">
        <v>281</v>
      </c>
      <c r="E429" s="2" t="s">
        <v>706</v>
      </c>
      <c r="F429" s="2"/>
      <c r="G429" s="2">
        <v>1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1">
        <v>45307</v>
      </c>
      <c r="B430" t="str">
        <f>TEXT(Tabelle1[[#This Row],[Datum]],"MMM")</f>
        <v>Jan</v>
      </c>
      <c r="C430" t="str">
        <f>TEXT(Tabelle1[[#This Row],[Datum]],"TTTT")</f>
        <v>Dienstag</v>
      </c>
      <c r="D430" s="2" t="s">
        <v>333</v>
      </c>
      <c r="E430" s="2" t="s">
        <v>706</v>
      </c>
      <c r="F430" s="2"/>
      <c r="G430" s="2"/>
      <c r="H430" s="2"/>
      <c r="I430" s="2"/>
      <c r="J430" s="2"/>
      <c r="K430" s="2">
        <v>1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>
      <c r="A431" s="1">
        <v>45300</v>
      </c>
      <c r="B431" t="str">
        <f>TEXT(Tabelle1[[#This Row],[Datum]],"MMM")</f>
        <v>Jan</v>
      </c>
      <c r="C431" t="str">
        <f>TEXT(Tabelle1[[#This Row],[Datum]],"TTTT")</f>
        <v>Dienstag</v>
      </c>
      <c r="D431" s="2" t="s">
        <v>543</v>
      </c>
      <c r="E431" s="2" t="s">
        <v>706</v>
      </c>
      <c r="F431" s="2"/>
      <c r="G431" s="2"/>
      <c r="H431" s="2"/>
      <c r="I431" s="2"/>
      <c r="J431" s="2"/>
      <c r="K431" s="2"/>
      <c r="L431" s="2"/>
      <c r="M431" s="2"/>
      <c r="N431" s="2">
        <v>1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>
      <c r="A432" s="1">
        <v>45310</v>
      </c>
      <c r="B432" t="str">
        <f>TEXT(Tabelle1[[#This Row],[Datum]],"MMM")</f>
        <v>Jan</v>
      </c>
      <c r="C432" t="str">
        <f>TEXT(Tabelle1[[#This Row],[Datum]],"TTTT")</f>
        <v>Freitag</v>
      </c>
      <c r="D432" s="2" t="s">
        <v>158</v>
      </c>
      <c r="E432" s="2" t="s">
        <v>706</v>
      </c>
      <c r="F432" s="2"/>
      <c r="G432" s="2"/>
      <c r="H432" s="2"/>
      <c r="I432" s="2"/>
      <c r="J432" s="2"/>
      <c r="K432" s="2"/>
      <c r="L432" s="2"/>
      <c r="M432" s="2"/>
      <c r="N432" s="2">
        <v>1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>
      <c r="A433" s="1">
        <v>45300</v>
      </c>
      <c r="B433" t="str">
        <f>TEXT(Tabelle1[[#This Row],[Datum]],"MMM")</f>
        <v>Jan</v>
      </c>
      <c r="C433" t="str">
        <f>TEXT(Tabelle1[[#This Row],[Datum]],"TTTT")</f>
        <v>Dienstag</v>
      </c>
      <c r="D433" s="2" t="s">
        <v>544</v>
      </c>
      <c r="E433" s="2" t="s">
        <v>706</v>
      </c>
      <c r="F433" s="2"/>
      <c r="G433" s="2"/>
      <c r="H433" s="2"/>
      <c r="I433" s="2"/>
      <c r="J433" s="2"/>
      <c r="K433" s="2"/>
      <c r="L433" s="2"/>
      <c r="M433" s="2"/>
      <c r="N433" s="2">
        <v>1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>
      <c r="A434" s="1">
        <v>45313</v>
      </c>
      <c r="B434" t="str">
        <f>TEXT(Tabelle1[[#This Row],[Datum]],"MMM")</f>
        <v>Jan</v>
      </c>
      <c r="C434" t="str">
        <f>TEXT(Tabelle1[[#This Row],[Datum]],"TTTT")</f>
        <v>Montag</v>
      </c>
      <c r="D434" s="2" t="s">
        <v>438</v>
      </c>
      <c r="E434" s="2" t="s">
        <v>706</v>
      </c>
      <c r="F434" s="2"/>
      <c r="G434" s="2"/>
      <c r="H434" s="2"/>
      <c r="I434" s="2"/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>
      <c r="A435" s="1">
        <v>45293</v>
      </c>
      <c r="B435" t="str">
        <f>TEXT(Tabelle1[[#This Row],[Datum]],"MMM")</f>
        <v>Jan</v>
      </c>
      <c r="C435" t="str">
        <f>TEXT(Tabelle1[[#This Row],[Datum]],"TTTT")</f>
        <v>Dienstag</v>
      </c>
      <c r="D435" s="2" t="s">
        <v>48</v>
      </c>
      <c r="E435" s="2" t="s">
        <v>706</v>
      </c>
      <c r="F435" s="2"/>
      <c r="G435" s="2"/>
      <c r="H435" s="2"/>
      <c r="I435" s="2"/>
      <c r="J435" s="2"/>
      <c r="K435" s="2"/>
      <c r="L435" s="2"/>
      <c r="M435" s="2"/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>
      <c r="A436" s="1">
        <v>45299</v>
      </c>
      <c r="B436" t="str">
        <f>TEXT(Tabelle1[[#This Row],[Datum]],"MMM")</f>
        <v>Jan</v>
      </c>
      <c r="C436" t="str">
        <f>TEXT(Tabelle1[[#This Row],[Datum]],"TTTT")</f>
        <v>Montag</v>
      </c>
      <c r="D436" s="2" t="s">
        <v>531</v>
      </c>
      <c r="E436" s="2" t="s">
        <v>706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>
      <c r="A437" s="1">
        <v>45316</v>
      </c>
      <c r="B437" t="str">
        <f>TEXT(Tabelle1[[#This Row],[Datum]],"MMM")</f>
        <v>Jan</v>
      </c>
      <c r="C437" t="str">
        <f>TEXT(Tabelle1[[#This Row],[Datum]],"TTTT")</f>
        <v>Donnerstag</v>
      </c>
      <c r="D437" s="2" t="s">
        <v>661</v>
      </c>
      <c r="E437" s="2" t="s">
        <v>706</v>
      </c>
      <c r="F437" s="2"/>
      <c r="G437" s="2"/>
      <c r="H437" s="2"/>
      <c r="I437" s="2">
        <v>1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>
      <c r="A438" s="1">
        <v>45320</v>
      </c>
      <c r="B438" t="str">
        <f>TEXT(Tabelle1[[#This Row],[Datum]],"MMM")</f>
        <v>Jan</v>
      </c>
      <c r="C438" t="str">
        <f>TEXT(Tabelle1[[#This Row],[Datum]],"TTTT")</f>
        <v>Montag</v>
      </c>
      <c r="D438" s="2" t="s">
        <v>587</v>
      </c>
      <c r="E438" s="2" t="s">
        <v>706</v>
      </c>
      <c r="F438" s="2"/>
      <c r="G438" s="2"/>
      <c r="H438" s="2"/>
      <c r="I438" s="2"/>
      <c r="J438" s="2"/>
      <c r="K438" s="2"/>
      <c r="L438" s="2"/>
      <c r="M438" s="2"/>
      <c r="N438" s="2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>
      <c r="A439" s="1">
        <v>45314</v>
      </c>
      <c r="B439" t="str">
        <f>TEXT(Tabelle1[[#This Row],[Datum]],"MMM")</f>
        <v>Jan</v>
      </c>
      <c r="C439" t="str">
        <f>TEXT(Tabelle1[[#This Row],[Datum]],"TTTT")</f>
        <v>Dienstag</v>
      </c>
      <c r="D439" s="2" t="s">
        <v>446</v>
      </c>
      <c r="E439" s="2" t="s">
        <v>706</v>
      </c>
      <c r="F439" s="2"/>
      <c r="G439" s="2">
        <v>1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>
      <c r="A440" s="1">
        <v>45317</v>
      </c>
      <c r="B440" t="str">
        <f>TEXT(Tabelle1[[#This Row],[Datum]],"MMM")</f>
        <v>Jan</v>
      </c>
      <c r="C440" t="str">
        <f>TEXT(Tabelle1[[#This Row],[Datum]],"TTTT")</f>
        <v>Freitag</v>
      </c>
      <c r="D440" s="2" t="s">
        <v>452</v>
      </c>
      <c r="E440" s="2" t="s">
        <v>706</v>
      </c>
      <c r="F440" s="2"/>
      <c r="G440" s="2"/>
      <c r="H440" s="2"/>
      <c r="I440" s="2"/>
      <c r="J440" s="2"/>
      <c r="K440" s="2"/>
      <c r="L440" s="2"/>
      <c r="M440" s="2"/>
      <c r="N440" s="2">
        <v>1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>
      <c r="A441" s="1">
        <v>45322</v>
      </c>
      <c r="B441" t="str">
        <f>TEXT(Tabelle1[[#This Row],[Datum]],"MMM")</f>
        <v>Jan</v>
      </c>
      <c r="C441" t="str">
        <f>TEXT(Tabelle1[[#This Row],[Datum]],"TTTT")</f>
        <v>Mittwoch</v>
      </c>
      <c r="D441" s="2" t="s">
        <v>205</v>
      </c>
      <c r="E441" s="2" t="s">
        <v>706</v>
      </c>
      <c r="F441" s="2"/>
      <c r="G441" s="2"/>
      <c r="H441" s="2"/>
      <c r="I441" s="2"/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>
      <c r="A442" s="1">
        <v>45307</v>
      </c>
      <c r="B442" t="str">
        <f>TEXT(Tabelle1[[#This Row],[Datum]],"MMM")</f>
        <v>Jan</v>
      </c>
      <c r="C442" t="str">
        <f>TEXT(Tabelle1[[#This Row],[Datum]],"TTTT")</f>
        <v>Dienstag</v>
      </c>
      <c r="D442" s="2" t="s">
        <v>559</v>
      </c>
      <c r="E442" s="2" t="s">
        <v>706</v>
      </c>
      <c r="F442" s="2"/>
      <c r="G442" s="2"/>
      <c r="H442" s="2"/>
      <c r="I442" s="2"/>
      <c r="J442" s="2"/>
      <c r="K442" s="2"/>
      <c r="L442" s="2"/>
      <c r="M442" s="2"/>
      <c r="N442" s="2">
        <v>1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>
      <c r="A443" s="1">
        <v>45307</v>
      </c>
      <c r="B443" t="str">
        <f>TEXT(Tabelle1[[#This Row],[Datum]],"MMM")</f>
        <v>Jan</v>
      </c>
      <c r="C443" t="str">
        <f>TEXT(Tabelle1[[#This Row],[Datum]],"TTTT")</f>
        <v>Dienstag</v>
      </c>
      <c r="D443" s="2" t="s">
        <v>560</v>
      </c>
      <c r="E443" s="2" t="s">
        <v>706</v>
      </c>
      <c r="F443" s="2"/>
      <c r="G443" s="2"/>
      <c r="H443" s="2"/>
      <c r="I443" s="2"/>
      <c r="J443" s="2"/>
      <c r="K443" s="2">
        <v>1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>
      <c r="A444" s="1">
        <v>45301</v>
      </c>
      <c r="B444" t="str">
        <f>TEXT(Tabelle1[[#This Row],[Datum]],"MMM")</f>
        <v>Jan</v>
      </c>
      <c r="C444" t="str">
        <f>TEXT(Tabelle1[[#This Row],[Datum]],"TTTT")</f>
        <v>Mittwoch</v>
      </c>
      <c r="D444" s="2" t="s">
        <v>134</v>
      </c>
      <c r="E444" s="2" t="s">
        <v>706</v>
      </c>
      <c r="F444" s="2"/>
      <c r="G444" s="2"/>
      <c r="H444" s="2"/>
      <c r="I444" s="2"/>
      <c r="J444" s="2"/>
      <c r="K444" s="2"/>
      <c r="L444" s="2"/>
      <c r="M444" s="2"/>
      <c r="N444" s="2">
        <v>1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>
      <c r="A445" s="1">
        <v>45301</v>
      </c>
      <c r="B445" t="str">
        <f>TEXT(Tabelle1[[#This Row],[Datum]],"MMM")</f>
        <v>Jan</v>
      </c>
      <c r="C445" t="str">
        <f>TEXT(Tabelle1[[#This Row],[Datum]],"TTTT")</f>
        <v>Mittwoch</v>
      </c>
      <c r="D445" s="2" t="s">
        <v>135</v>
      </c>
      <c r="E445" s="2" t="s">
        <v>706</v>
      </c>
      <c r="F445" s="2"/>
      <c r="G445" s="2"/>
      <c r="H445" s="2"/>
      <c r="I445" s="2"/>
      <c r="J445" s="2"/>
      <c r="K445" s="2">
        <v>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>
      <c r="A446" s="1">
        <v>45317</v>
      </c>
      <c r="B446" t="str">
        <f>TEXT(Tabelle1[[#This Row],[Datum]],"MMM")</f>
        <v>Jan</v>
      </c>
      <c r="C446" t="str">
        <f>TEXT(Tabelle1[[#This Row],[Datum]],"TTTT")</f>
        <v>Freitag</v>
      </c>
      <c r="D446" s="2" t="s">
        <v>368</v>
      </c>
      <c r="E446" s="2" t="s">
        <v>706</v>
      </c>
      <c r="F446" s="2"/>
      <c r="G446" s="2"/>
      <c r="H446" s="2"/>
      <c r="I446" s="2"/>
      <c r="J446" s="2"/>
      <c r="K446" s="2">
        <v>1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>
      <c r="A447" s="1">
        <v>45322</v>
      </c>
      <c r="B447" t="str">
        <f>TEXT(Tabelle1[[#This Row],[Datum]],"MMM")</f>
        <v>Jan</v>
      </c>
      <c r="C447" t="str">
        <f>TEXT(Tabelle1[[#This Row],[Datum]],"TTTT")</f>
        <v>Mittwoch</v>
      </c>
      <c r="D447" s="2" t="s">
        <v>206</v>
      </c>
      <c r="E447" s="2" t="s">
        <v>706</v>
      </c>
      <c r="F447" s="2"/>
      <c r="G447" s="2"/>
      <c r="H447" s="2"/>
      <c r="I447" s="2"/>
      <c r="J447" s="2"/>
      <c r="K447" s="2"/>
      <c r="L447" s="2"/>
      <c r="M447" s="2"/>
      <c r="N447" s="2">
        <v>1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>
      <c r="A448" s="1">
        <v>45322</v>
      </c>
      <c r="B448" t="str">
        <f>TEXT(Tabelle1[[#This Row],[Datum]],"MMM")</f>
        <v>Jan</v>
      </c>
      <c r="C448" t="str">
        <f>TEXT(Tabelle1[[#This Row],[Datum]],"TTTT")</f>
        <v>Mittwoch</v>
      </c>
      <c r="D448" s="2" t="s">
        <v>206</v>
      </c>
      <c r="E448" s="2" t="s">
        <v>706</v>
      </c>
      <c r="F448" s="2"/>
      <c r="G448" s="2"/>
      <c r="H448" s="2"/>
      <c r="I448" s="2"/>
      <c r="J448" s="2"/>
      <c r="K448" s="2"/>
      <c r="L448" s="2"/>
      <c r="M448" s="2"/>
      <c r="N448" s="2">
        <v>1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>
      <c r="A449" s="1">
        <v>45307</v>
      </c>
      <c r="B449" t="str">
        <f>TEXT(Tabelle1[[#This Row],[Datum]],"MMM")</f>
        <v>Jan</v>
      </c>
      <c r="C449" t="str">
        <f>TEXT(Tabelle1[[#This Row],[Datum]],"TTTT")</f>
        <v>Dienstag</v>
      </c>
      <c r="D449" s="2" t="s">
        <v>334</v>
      </c>
      <c r="E449" s="2" t="s">
        <v>706</v>
      </c>
      <c r="F449" s="2"/>
      <c r="G449" s="2"/>
      <c r="H449" s="2"/>
      <c r="I449" s="2">
        <v>1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>
      <c r="A450" s="1">
        <v>45317</v>
      </c>
      <c r="B450" t="str">
        <f>TEXT(Tabelle1[[#This Row],[Datum]],"MMM")</f>
        <v>Jan</v>
      </c>
      <c r="C450" t="str">
        <f>TEXT(Tabelle1[[#This Row],[Datum]],"TTTT")</f>
        <v>Freitag</v>
      </c>
      <c r="D450" s="2" t="s">
        <v>369</v>
      </c>
      <c r="E450" s="2" t="s">
        <v>706</v>
      </c>
      <c r="F450" s="2"/>
      <c r="G450" s="2"/>
      <c r="H450" s="2"/>
      <c r="I450" s="2"/>
      <c r="J450" s="2"/>
      <c r="K450" s="2">
        <v>1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>
      <c r="A451" s="1">
        <v>45317</v>
      </c>
      <c r="B451" t="str">
        <f>TEXT(Tabelle1[[#This Row],[Datum]],"MMM")</f>
        <v>Jan</v>
      </c>
      <c r="C451" t="str">
        <f>TEXT(Tabelle1[[#This Row],[Datum]],"TTTT")</f>
        <v>Freitag</v>
      </c>
      <c r="D451" s="2" t="s">
        <v>370</v>
      </c>
      <c r="E451" s="2" t="s">
        <v>706</v>
      </c>
      <c r="F451" s="2"/>
      <c r="G451" s="2"/>
      <c r="H451" s="2"/>
      <c r="I451" s="2"/>
      <c r="J451" s="2"/>
      <c r="K451" s="2"/>
      <c r="L451" s="2"/>
      <c r="M451" s="2"/>
      <c r="N451" s="2">
        <v>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>
      <c r="A452" s="1">
        <v>45300</v>
      </c>
      <c r="B452" t="str">
        <f>TEXT(Tabelle1[[#This Row],[Datum]],"MMM")</f>
        <v>Jan</v>
      </c>
      <c r="C452" t="str">
        <f>TEXT(Tabelle1[[#This Row],[Datum]],"TTTT")</f>
        <v>Dienstag</v>
      </c>
      <c r="D452" s="2" t="s">
        <v>545</v>
      </c>
      <c r="E452" s="2" t="s">
        <v>706</v>
      </c>
      <c r="F452" s="2"/>
      <c r="G452" s="2"/>
      <c r="H452" s="2"/>
      <c r="I452" s="2"/>
      <c r="J452" s="2"/>
      <c r="K452" s="2">
        <v>1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>
      <c r="A453" s="1">
        <v>45322</v>
      </c>
      <c r="B453" t="str">
        <f>TEXT(Tabelle1[[#This Row],[Datum]],"MMM")</f>
        <v>Jan</v>
      </c>
      <c r="C453" t="str">
        <f>TEXT(Tabelle1[[#This Row],[Datum]],"TTTT")</f>
        <v>Mittwoch</v>
      </c>
      <c r="D453" s="2" t="s">
        <v>207</v>
      </c>
      <c r="E453" s="2" t="s">
        <v>706</v>
      </c>
      <c r="F453" s="2"/>
      <c r="G453" s="2"/>
      <c r="H453" s="2"/>
      <c r="I453" s="2"/>
      <c r="J453" s="2"/>
      <c r="K453" s="2"/>
      <c r="L453" s="2"/>
      <c r="M453" s="2"/>
      <c r="N453" s="2">
        <v>1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>
      <c r="A454" s="1">
        <v>45321</v>
      </c>
      <c r="B454" t="str">
        <f>TEXT(Tabelle1[[#This Row],[Datum]],"MMM")</f>
        <v>Jan</v>
      </c>
      <c r="C454" t="str">
        <f>TEXT(Tabelle1[[#This Row],[Datum]],"TTTT")</f>
        <v>Dienstag</v>
      </c>
      <c r="D454" s="2" t="s">
        <v>603</v>
      </c>
      <c r="E454" s="2" t="s">
        <v>706</v>
      </c>
      <c r="F454" s="2"/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>
      <c r="A455" s="1">
        <v>45321</v>
      </c>
      <c r="B455" t="str">
        <f>TEXT(Tabelle1[[#This Row],[Datum]],"MMM")</f>
        <v>Jan</v>
      </c>
      <c r="C455" t="str">
        <f>TEXT(Tabelle1[[#This Row],[Datum]],"TTTT")</f>
        <v>Dienstag</v>
      </c>
      <c r="D455" s="2" t="s">
        <v>462</v>
      </c>
      <c r="E455" s="2" t="s">
        <v>706</v>
      </c>
      <c r="F455" s="2"/>
      <c r="G455" s="2"/>
      <c r="H455" s="2"/>
      <c r="I455" s="2"/>
      <c r="J455" s="2"/>
      <c r="K455" s="2"/>
      <c r="L455" s="2"/>
      <c r="M455" s="2"/>
      <c r="N455" s="2">
        <v>1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>
      <c r="A456" s="1">
        <v>45313</v>
      </c>
      <c r="B456" t="str">
        <f>TEXT(Tabelle1[[#This Row],[Datum]],"MMM")</f>
        <v>Jan</v>
      </c>
      <c r="C456" t="str">
        <f>TEXT(Tabelle1[[#This Row],[Datum]],"TTTT")</f>
        <v>Montag</v>
      </c>
      <c r="D456" s="2" t="s">
        <v>571</v>
      </c>
      <c r="E456" s="2" t="s">
        <v>706</v>
      </c>
      <c r="F456" s="2"/>
      <c r="G456" s="2">
        <v>1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>
      <c r="A457" s="1">
        <v>45308</v>
      </c>
      <c r="B457" t="str">
        <f>TEXT(Tabelle1[[#This Row],[Datum]],"MMM")</f>
        <v>Jan</v>
      </c>
      <c r="C457" t="str">
        <f>TEXT(Tabelle1[[#This Row],[Datum]],"TTTT")</f>
        <v>Mittwoch</v>
      </c>
      <c r="D457" s="2" t="s">
        <v>630</v>
      </c>
      <c r="E457" s="2" t="s">
        <v>706</v>
      </c>
      <c r="F457" s="2"/>
      <c r="G457" s="2"/>
      <c r="H457" s="2"/>
      <c r="I457" s="2"/>
      <c r="J457" s="2"/>
      <c r="K457" s="2"/>
      <c r="L457" s="2"/>
      <c r="M457" s="2"/>
      <c r="N457" s="2">
        <v>1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>
      <c r="A458" s="1">
        <v>45308</v>
      </c>
      <c r="B458" t="str">
        <f>TEXT(Tabelle1[[#This Row],[Datum]],"MMM")</f>
        <v>Jan</v>
      </c>
      <c r="C458" t="str">
        <f>TEXT(Tabelle1[[#This Row],[Datum]],"TTTT")</f>
        <v>Mittwoch</v>
      </c>
      <c r="D458" s="2" t="s">
        <v>630</v>
      </c>
      <c r="E458" s="2" t="s">
        <v>706</v>
      </c>
      <c r="F458" s="2"/>
      <c r="G458" s="2"/>
      <c r="H458" s="2"/>
      <c r="I458" s="2"/>
      <c r="J458" s="2"/>
      <c r="K458" s="2"/>
      <c r="L458" s="2"/>
      <c r="M458" s="2"/>
      <c r="N458" s="2">
        <v>1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>
      <c r="A459" s="1">
        <v>45293</v>
      </c>
      <c r="B459" t="str">
        <f>TEXT(Tabelle1[[#This Row],[Datum]],"MMM")</f>
        <v>Jan</v>
      </c>
      <c r="C459" t="str">
        <f>TEXT(Tabelle1[[#This Row],[Datum]],"TTTT")</f>
        <v>Dienstag</v>
      </c>
      <c r="D459" s="2" t="s">
        <v>49</v>
      </c>
      <c r="E459" s="2" t="s">
        <v>706</v>
      </c>
      <c r="F459" s="2"/>
      <c r="G459" s="2"/>
      <c r="H459" s="2"/>
      <c r="I459" s="2"/>
      <c r="J459" s="2"/>
      <c r="K459" s="2">
        <v>1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>
      <c r="A460" s="1">
        <v>45322</v>
      </c>
      <c r="B460" t="str">
        <f>TEXT(Tabelle1[[#This Row],[Datum]],"MMM")</f>
        <v>Jan</v>
      </c>
      <c r="C460" t="str">
        <f>TEXT(Tabelle1[[#This Row],[Datum]],"TTTT")</f>
        <v>Mittwoch</v>
      </c>
      <c r="D460" s="2" t="s">
        <v>208</v>
      </c>
      <c r="E460" s="2" t="s">
        <v>706</v>
      </c>
      <c r="F460" s="2"/>
      <c r="G460" s="2"/>
      <c r="H460" s="2"/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>
      <c r="A461" s="1">
        <v>45310</v>
      </c>
      <c r="B461" t="str">
        <f>TEXT(Tabelle1[[#This Row],[Datum]],"MMM")</f>
        <v>Jan</v>
      </c>
      <c r="C461" t="str">
        <f>TEXT(Tabelle1[[#This Row],[Datum]],"TTTT")</f>
        <v>Freitag</v>
      </c>
      <c r="D461" s="2" t="s">
        <v>647</v>
      </c>
      <c r="E461" s="2" t="s">
        <v>706</v>
      </c>
      <c r="F461" s="2"/>
      <c r="G461" s="2"/>
      <c r="H461" s="2"/>
      <c r="I461" s="2"/>
      <c r="J461" s="2"/>
      <c r="K461" s="2"/>
      <c r="L461" s="2">
        <v>1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>
      <c r="A462" s="1">
        <v>45315</v>
      </c>
      <c r="B462" t="str">
        <f>TEXT(Tabelle1[[#This Row],[Datum]],"MMM")</f>
        <v>Jan</v>
      </c>
      <c r="C462" t="str">
        <f>TEXT(Tabelle1[[#This Row],[Datum]],"TTTT")</f>
        <v>Mittwoch</v>
      </c>
      <c r="D462" s="2" t="s">
        <v>181</v>
      </c>
      <c r="E462" s="2" t="s">
        <v>706</v>
      </c>
      <c r="F462" s="2"/>
      <c r="G462" s="2"/>
      <c r="H462" s="2"/>
      <c r="I462" s="2"/>
      <c r="J462" s="2"/>
      <c r="K462" s="2"/>
      <c r="L462" s="2"/>
      <c r="M462" s="2"/>
      <c r="N462" s="2">
        <v>1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>
      <c r="A463" s="1">
        <v>45296</v>
      </c>
      <c r="B463" t="str">
        <f>TEXT(Tabelle1[[#This Row],[Datum]],"MMM")</f>
        <v>Jan</v>
      </c>
      <c r="C463" t="str">
        <f>TEXT(Tabelle1[[#This Row],[Datum]],"TTTT")</f>
        <v>Freitag</v>
      </c>
      <c r="D463" s="2" t="s">
        <v>520</v>
      </c>
      <c r="E463" s="2" t="s">
        <v>706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>
      <c r="A464" s="1">
        <v>45294</v>
      </c>
      <c r="B464" t="str">
        <f>TEXT(Tabelle1[[#This Row],[Datum]],"MMM")</f>
        <v>Jan</v>
      </c>
      <c r="C464" t="str">
        <f>TEXT(Tabelle1[[#This Row],[Datum]],"TTTT")</f>
        <v>Mittwoch</v>
      </c>
      <c r="D464" s="2" t="s">
        <v>491</v>
      </c>
      <c r="E464" s="2" t="s">
        <v>706</v>
      </c>
      <c r="F464" s="2"/>
      <c r="G464" s="2"/>
      <c r="H464" s="2"/>
      <c r="I464" s="2"/>
      <c r="J464" s="2"/>
      <c r="K464" s="2"/>
      <c r="L464" s="2"/>
      <c r="M464" s="2"/>
      <c r="N464" s="2">
        <v>1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>
      <c r="A465" s="1">
        <v>45295</v>
      </c>
      <c r="B465" t="str">
        <f>TEXT(Tabelle1[[#This Row],[Datum]],"MMM")</f>
        <v>Jan</v>
      </c>
      <c r="C465" t="str">
        <f>TEXT(Tabelle1[[#This Row],[Datum]],"TTTT")</f>
        <v>Donnerstag</v>
      </c>
      <c r="D465" s="2" t="s">
        <v>233</v>
      </c>
      <c r="E465" s="2" t="s">
        <v>706</v>
      </c>
      <c r="F465" s="2"/>
      <c r="G465" s="2"/>
      <c r="H465" s="2"/>
      <c r="I465" s="2">
        <v>1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>
      <c r="A466" s="1">
        <v>45322</v>
      </c>
      <c r="B466" t="str">
        <f>TEXT(Tabelle1[[#This Row],[Datum]],"MMM")</f>
        <v>Jan</v>
      </c>
      <c r="C466" t="str">
        <f>TEXT(Tabelle1[[#This Row],[Datum]],"TTTT")</f>
        <v>Mittwoch</v>
      </c>
      <c r="D466" s="2" t="s">
        <v>209</v>
      </c>
      <c r="E466" s="2" t="s">
        <v>706</v>
      </c>
      <c r="F466" s="2"/>
      <c r="G466" s="2"/>
      <c r="H466" s="2"/>
      <c r="I466" s="2"/>
      <c r="J466" s="2"/>
      <c r="K466" s="2"/>
      <c r="L466" s="2"/>
      <c r="M466" s="2"/>
      <c r="N466" s="2">
        <v>1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>
      <c r="A467" s="1">
        <v>45321</v>
      </c>
      <c r="B467" t="str">
        <f>TEXT(Tabelle1[[#This Row],[Datum]],"MMM")</f>
        <v>Jan</v>
      </c>
      <c r="C467" t="str">
        <f>TEXT(Tabelle1[[#This Row],[Datum]],"TTTT")</f>
        <v>Dienstag</v>
      </c>
      <c r="D467" s="2" t="s">
        <v>604</v>
      </c>
      <c r="E467" s="2" t="s">
        <v>706</v>
      </c>
      <c r="F467" s="2"/>
      <c r="G467" s="2"/>
      <c r="H467" s="2"/>
      <c r="I467" s="2"/>
      <c r="J467" s="2"/>
      <c r="K467" s="2"/>
      <c r="L467" s="2"/>
      <c r="M467" s="2"/>
      <c r="N467" s="2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>
      <c r="A468" s="1">
        <v>45315</v>
      </c>
      <c r="B468" t="str">
        <f>TEXT(Tabelle1[[#This Row],[Datum]],"MMM")</f>
        <v>Jan</v>
      </c>
      <c r="C468" t="str">
        <f>TEXT(Tabelle1[[#This Row],[Datum]],"TTTT")</f>
        <v>Mittwoch</v>
      </c>
      <c r="D468" s="2" t="s">
        <v>182</v>
      </c>
      <c r="E468" s="2" t="s">
        <v>706</v>
      </c>
      <c r="F468" s="2"/>
      <c r="G468" s="2"/>
      <c r="H468" s="2"/>
      <c r="I468" s="2"/>
      <c r="J468" s="2"/>
      <c r="K468" s="2"/>
      <c r="L468" s="2"/>
      <c r="M468" s="2"/>
      <c r="N468" s="2">
        <v>1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>
      <c r="A469" s="1">
        <v>45315</v>
      </c>
      <c r="B469" t="str">
        <f>TEXT(Tabelle1[[#This Row],[Datum]],"MMM")</f>
        <v>Jan</v>
      </c>
      <c r="C469" t="str">
        <f>TEXT(Tabelle1[[#This Row],[Datum]],"TTTT")</f>
        <v>Mittwoch</v>
      </c>
      <c r="D469" s="2" t="s">
        <v>183</v>
      </c>
      <c r="E469" s="2" t="s">
        <v>706</v>
      </c>
      <c r="F469" s="2"/>
      <c r="G469" s="2"/>
      <c r="H469" s="2"/>
      <c r="I469" s="2"/>
      <c r="J469" s="2"/>
      <c r="K469" s="2"/>
      <c r="L469" s="2"/>
      <c r="M469" s="2"/>
      <c r="N469" s="2">
        <v>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>
      <c r="A470" s="1">
        <v>45320</v>
      </c>
      <c r="B470" t="str">
        <f>TEXT(Tabelle1[[#This Row],[Datum]],"MMM")</f>
        <v>Jan</v>
      </c>
      <c r="C470" t="str">
        <f>TEXT(Tabelle1[[#This Row],[Datum]],"TTTT")</f>
        <v>Montag</v>
      </c>
      <c r="D470" s="2" t="s">
        <v>382</v>
      </c>
      <c r="E470" s="2" t="s">
        <v>706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>
        <v>1</v>
      </c>
      <c r="U470" s="2"/>
      <c r="V470" s="2"/>
      <c r="W470" s="2"/>
      <c r="X470" s="2"/>
    </row>
    <row r="471" spans="1:24">
      <c r="A471" s="1">
        <v>45322</v>
      </c>
      <c r="B471" t="str">
        <f>TEXT(Tabelle1[[#This Row],[Datum]],"MMM")</f>
        <v>Jan</v>
      </c>
      <c r="C471" t="str">
        <f>TEXT(Tabelle1[[#This Row],[Datum]],"TTTT")</f>
        <v>Mittwoch</v>
      </c>
      <c r="D471" s="2" t="s">
        <v>210</v>
      </c>
      <c r="E471" s="2" t="s">
        <v>706</v>
      </c>
      <c r="F471" s="2"/>
      <c r="G471" s="2"/>
      <c r="H471" s="2"/>
      <c r="I471" s="2"/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>
      <c r="A472" s="1">
        <v>45320</v>
      </c>
      <c r="B472" t="str">
        <f>TEXT(Tabelle1[[#This Row],[Datum]],"MMM")</f>
        <v>Jan</v>
      </c>
      <c r="C472" t="str">
        <f>TEXT(Tabelle1[[#This Row],[Datum]],"TTTT")</f>
        <v>Montag</v>
      </c>
      <c r="D472" s="2" t="s">
        <v>612</v>
      </c>
      <c r="E472" s="2" t="s">
        <v>706</v>
      </c>
      <c r="F472" s="2"/>
      <c r="G472" s="2"/>
      <c r="H472" s="2"/>
      <c r="I472" s="2">
        <v>1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>
      <c r="A473" s="1">
        <v>45294</v>
      </c>
      <c r="B473" t="str">
        <f>TEXT(Tabelle1[[#This Row],[Datum]],"MMM")</f>
        <v>Jan</v>
      </c>
      <c r="C473" t="str">
        <f>TEXT(Tabelle1[[#This Row],[Datum]],"TTTT")</f>
        <v>Mittwoch</v>
      </c>
      <c r="D473" s="2" t="s">
        <v>492</v>
      </c>
      <c r="E473" s="2" t="s">
        <v>706</v>
      </c>
      <c r="F473" s="2"/>
      <c r="G473" s="2"/>
      <c r="H473" s="2"/>
      <c r="I473" s="2"/>
      <c r="J473" s="2"/>
      <c r="K473" s="2"/>
      <c r="L473" s="2"/>
      <c r="M473" s="2"/>
      <c r="N473" s="2">
        <v>1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>
      <c r="A474" s="1">
        <v>45316</v>
      </c>
      <c r="B474" t="str">
        <f>TEXT(Tabelle1[[#This Row],[Datum]],"MMM")</f>
        <v>Jan</v>
      </c>
      <c r="C474" t="str">
        <f>TEXT(Tabelle1[[#This Row],[Datum]],"TTTT")</f>
        <v>Donnerstag</v>
      </c>
      <c r="D474" s="2" t="s">
        <v>662</v>
      </c>
      <c r="E474" s="2" t="s">
        <v>706</v>
      </c>
      <c r="F474" s="2"/>
      <c r="G474" s="2"/>
      <c r="H474" s="2"/>
      <c r="I474" s="2"/>
      <c r="J474" s="2"/>
      <c r="K474" s="2">
        <v>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>
      <c r="A475" s="1">
        <v>45317</v>
      </c>
      <c r="B475" t="str">
        <f>TEXT(Tabelle1[[#This Row],[Datum]],"MMM")</f>
        <v>Jan</v>
      </c>
      <c r="C475" t="str">
        <f>TEXT(Tabelle1[[#This Row],[Datum]],"TTTT")</f>
        <v>Freitag</v>
      </c>
      <c r="D475" s="2" t="s">
        <v>371</v>
      </c>
      <c r="E475" s="2" t="s">
        <v>706</v>
      </c>
      <c r="F475" s="2"/>
      <c r="G475" s="2"/>
      <c r="H475" s="2"/>
      <c r="I475" s="2">
        <v>1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>
      <c r="A476" s="1">
        <v>45299</v>
      </c>
      <c r="B476" t="str">
        <f>TEXT(Tabelle1[[#This Row],[Datum]],"MMM")</f>
        <v>Jan</v>
      </c>
      <c r="C476" t="str">
        <f>TEXT(Tabelle1[[#This Row],[Datum]],"TTTT")</f>
        <v>Montag</v>
      </c>
      <c r="D476" s="2" t="s">
        <v>311</v>
      </c>
      <c r="E476" s="2" t="s">
        <v>706</v>
      </c>
      <c r="F476" s="2"/>
      <c r="G476" s="2"/>
      <c r="H476" s="2">
        <v>1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>
      <c r="A477" s="1">
        <v>45322</v>
      </c>
      <c r="B477" t="str">
        <f>TEXT(Tabelle1[[#This Row],[Datum]],"MMM")</f>
        <v>Jan</v>
      </c>
      <c r="C477" t="str">
        <f>TEXT(Tabelle1[[#This Row],[Datum]],"TTTT")</f>
        <v>Mittwoch</v>
      </c>
      <c r="D477" s="2" t="s">
        <v>211</v>
      </c>
      <c r="E477" s="2" t="s">
        <v>706</v>
      </c>
      <c r="F477" s="2"/>
      <c r="G477" s="2"/>
      <c r="H477" s="2"/>
      <c r="I477" s="2"/>
      <c r="J477" s="2"/>
      <c r="K477" s="2"/>
      <c r="L477" s="2"/>
      <c r="M477" s="2">
        <v>1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>
      <c r="A478" s="1">
        <v>45317</v>
      </c>
      <c r="B478" t="str">
        <f>TEXT(Tabelle1[[#This Row],[Datum]],"MMM")</f>
        <v>Jan</v>
      </c>
      <c r="C478" t="str">
        <f>TEXT(Tabelle1[[#This Row],[Datum]],"TTTT")</f>
        <v>Freitag</v>
      </c>
      <c r="D478" s="2" t="s">
        <v>372</v>
      </c>
      <c r="E478" s="2" t="s">
        <v>706</v>
      </c>
      <c r="F478" s="2"/>
      <c r="G478" s="2"/>
      <c r="H478" s="2"/>
      <c r="I478" s="2"/>
      <c r="J478" s="2"/>
      <c r="K478" s="2">
        <v>1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>
      <c r="A479" s="1">
        <v>45322</v>
      </c>
      <c r="B479" t="str">
        <f>TEXT(Tabelle1[[#This Row],[Datum]],"MMM")</f>
        <v>Jan</v>
      </c>
      <c r="C479" t="str">
        <f>TEXT(Tabelle1[[#This Row],[Datum]],"TTTT")</f>
        <v>Mittwoch</v>
      </c>
      <c r="D479" s="2" t="s">
        <v>608</v>
      </c>
      <c r="E479" s="2" t="s">
        <v>706</v>
      </c>
      <c r="F479" s="2"/>
      <c r="G479" s="2"/>
      <c r="H479" s="2"/>
      <c r="I479" s="2"/>
      <c r="J479" s="2"/>
      <c r="K479" s="2"/>
      <c r="L479" s="2"/>
      <c r="M479" s="2"/>
      <c r="N479" s="2">
        <v>1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>
      <c r="A480" s="1">
        <v>45294</v>
      </c>
      <c r="B480" t="str">
        <f>TEXT(Tabelle1[[#This Row],[Datum]],"MMM")</f>
        <v>Jan</v>
      </c>
      <c r="C480" t="str">
        <f>TEXT(Tabelle1[[#This Row],[Datum]],"TTTT")</f>
        <v>Mittwoch</v>
      </c>
      <c r="D480" s="2" t="s">
        <v>493</v>
      </c>
      <c r="E480" s="2" t="s">
        <v>706</v>
      </c>
      <c r="F480" s="2"/>
      <c r="G480" s="2"/>
      <c r="H480" s="2"/>
      <c r="I480" s="2"/>
      <c r="J480" s="2"/>
      <c r="K480" s="2"/>
      <c r="L480" s="2"/>
      <c r="M480" s="2"/>
      <c r="N480" s="2">
        <v>1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>
      <c r="A481" s="1">
        <v>45299</v>
      </c>
      <c r="B481" t="str">
        <f>TEXT(Tabelle1[[#This Row],[Datum]],"MMM")</f>
        <v>Jan</v>
      </c>
      <c r="C481" t="str">
        <f>TEXT(Tabelle1[[#This Row],[Datum]],"TTTT")</f>
        <v>Montag</v>
      </c>
      <c r="D481" s="2" t="s">
        <v>402</v>
      </c>
      <c r="E481" s="2" t="s">
        <v>706</v>
      </c>
      <c r="F481" s="2"/>
      <c r="G481" s="2"/>
      <c r="H481" s="2"/>
      <c r="I481" s="2"/>
      <c r="J481" s="2"/>
      <c r="K481" s="2"/>
      <c r="L481" s="2"/>
      <c r="M481" s="2"/>
      <c r="N481" s="2">
        <v>1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>
      <c r="A482" s="1">
        <v>45294</v>
      </c>
      <c r="B482" t="str">
        <f>TEXT(Tabelle1[[#This Row],[Datum]],"MMM")</f>
        <v>Jan</v>
      </c>
      <c r="C482" t="str">
        <f>TEXT(Tabelle1[[#This Row],[Datum]],"TTTT")</f>
        <v>Mittwoch</v>
      </c>
      <c r="D482" s="2" t="s">
        <v>494</v>
      </c>
      <c r="E482" s="2" t="s">
        <v>706</v>
      </c>
      <c r="F482" s="2"/>
      <c r="G482" s="2"/>
      <c r="H482" s="2"/>
      <c r="I482" s="2"/>
      <c r="J482" s="2"/>
      <c r="K482" s="2"/>
      <c r="L482" s="2"/>
      <c r="M482" s="2"/>
      <c r="N482" s="2">
        <v>1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>
      <c r="A483" s="1">
        <v>45321</v>
      </c>
      <c r="B483" t="str">
        <f>TEXT(Tabelle1[[#This Row],[Datum]],"MMM")</f>
        <v>Jan</v>
      </c>
      <c r="C483" t="str">
        <f>TEXT(Tabelle1[[#This Row],[Datum]],"TTTT")</f>
        <v>Dienstag</v>
      </c>
      <c r="D483" s="2" t="s">
        <v>463</v>
      </c>
      <c r="E483" s="2" t="s">
        <v>706</v>
      </c>
      <c r="F483" s="2"/>
      <c r="G483" s="2"/>
      <c r="H483" s="2"/>
      <c r="I483" s="2"/>
      <c r="J483" s="2"/>
      <c r="K483" s="2"/>
      <c r="L483" s="2"/>
      <c r="M483" s="2"/>
      <c r="N483" s="2">
        <v>1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>
      <c r="A484" s="1">
        <v>45296</v>
      </c>
      <c r="B484" t="str">
        <f>TEXT(Tabelle1[[#This Row],[Datum]],"MMM")</f>
        <v>Jan</v>
      </c>
      <c r="C484" t="str">
        <f>TEXT(Tabelle1[[#This Row],[Datum]],"TTTT")</f>
        <v>Freitag</v>
      </c>
      <c r="D484" s="2" t="s">
        <v>521</v>
      </c>
      <c r="E484" s="2" t="s">
        <v>706</v>
      </c>
      <c r="F484" s="2"/>
      <c r="G484" s="2"/>
      <c r="H484" s="2"/>
      <c r="I484" s="2"/>
      <c r="J484" s="2"/>
      <c r="K484" s="2"/>
      <c r="L484" s="2"/>
      <c r="M484" s="2"/>
      <c r="N484" s="2">
        <v>1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>
      <c r="A485" s="1">
        <v>45294</v>
      </c>
      <c r="B485" t="str">
        <f>TEXT(Tabelle1[[#This Row],[Datum]],"MMM")</f>
        <v>Jan</v>
      </c>
      <c r="C485" t="str">
        <f>TEXT(Tabelle1[[#This Row],[Datum]],"TTTT")</f>
        <v>Mittwoch</v>
      </c>
      <c r="D485" s="2" t="s">
        <v>495</v>
      </c>
      <c r="E485" s="2" t="s">
        <v>706</v>
      </c>
      <c r="F485" s="2"/>
      <c r="G485" s="2"/>
      <c r="H485" s="2"/>
      <c r="I485" s="2"/>
      <c r="J485" s="2"/>
      <c r="K485" s="2"/>
      <c r="L485" s="2"/>
      <c r="M485" s="2"/>
      <c r="N485" s="2">
        <v>1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>
      <c r="A486" s="1">
        <v>45299</v>
      </c>
      <c r="B486" t="str">
        <f>TEXT(Tabelle1[[#This Row],[Datum]],"MMM")</f>
        <v>Jan</v>
      </c>
      <c r="C486" t="str">
        <f>TEXT(Tabelle1[[#This Row],[Datum]],"TTTT")</f>
        <v>Montag</v>
      </c>
      <c r="D486" s="2" t="s">
        <v>403</v>
      </c>
      <c r="E486" s="2" t="s">
        <v>706</v>
      </c>
      <c r="F486" s="2"/>
      <c r="G486" s="2"/>
      <c r="H486" s="2"/>
      <c r="I486" s="2"/>
      <c r="J486" s="2"/>
      <c r="K486" s="2"/>
      <c r="L486" s="2"/>
      <c r="M486" s="2"/>
      <c r="N486" s="2">
        <v>1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>
      <c r="A487" s="1">
        <v>45295</v>
      </c>
      <c r="B487" t="str">
        <f>TEXT(Tabelle1[[#This Row],[Datum]],"MMM")</f>
        <v>Jan</v>
      </c>
      <c r="C487" t="str">
        <f>TEXT(Tabelle1[[#This Row],[Datum]],"TTTT")</f>
        <v>Donnerstag</v>
      </c>
      <c r="D487" s="2" t="s">
        <v>234</v>
      </c>
      <c r="E487" s="2" t="s">
        <v>706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>
      <c r="A488" s="1">
        <v>45299</v>
      </c>
      <c r="B488" t="str">
        <f>TEXT(Tabelle1[[#This Row],[Datum]],"MMM")</f>
        <v>Jan</v>
      </c>
      <c r="C488" t="str">
        <f>TEXT(Tabelle1[[#This Row],[Datum]],"TTTT")</f>
        <v>Montag</v>
      </c>
      <c r="D488" s="2" t="s">
        <v>404</v>
      </c>
      <c r="E488" s="2" t="s">
        <v>706</v>
      </c>
      <c r="F488" s="2"/>
      <c r="G488" s="2"/>
      <c r="H488" s="2"/>
      <c r="I488" s="2"/>
      <c r="J488" s="2"/>
      <c r="K488" s="2"/>
      <c r="L488" s="2"/>
      <c r="M488" s="2"/>
      <c r="N488" s="2">
        <v>1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>
      <c r="A489" s="1">
        <v>45310</v>
      </c>
      <c r="B489" t="str">
        <f>TEXT(Tabelle1[[#This Row],[Datum]],"MMM")</f>
        <v>Jan</v>
      </c>
      <c r="C489" t="str">
        <f>TEXT(Tabelle1[[#This Row],[Datum]],"TTTT")</f>
        <v>Freitag</v>
      </c>
      <c r="D489" s="2" t="s">
        <v>648</v>
      </c>
      <c r="E489" s="2" t="s">
        <v>706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>
        <v>1</v>
      </c>
      <c r="U489" s="2"/>
      <c r="V489" s="2"/>
      <c r="W489" s="2"/>
      <c r="X489" s="2"/>
    </row>
    <row r="490" spans="1:24">
      <c r="A490" s="1">
        <v>45310</v>
      </c>
      <c r="B490" t="str">
        <f>TEXT(Tabelle1[[#This Row],[Datum]],"MMM")</f>
        <v>Jan</v>
      </c>
      <c r="C490" t="str">
        <f>TEXT(Tabelle1[[#This Row],[Datum]],"TTTT")</f>
        <v>Freitag</v>
      </c>
      <c r="D490" s="2" t="s">
        <v>649</v>
      </c>
      <c r="E490" s="2" t="s">
        <v>706</v>
      </c>
      <c r="F490" s="2"/>
      <c r="G490" s="2"/>
      <c r="H490" s="2"/>
      <c r="I490" s="2">
        <v>1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>
      <c r="A491" s="1">
        <v>45317</v>
      </c>
      <c r="B491" t="str">
        <f>TEXT(Tabelle1[[#This Row],[Datum]],"MMM")</f>
        <v>Jan</v>
      </c>
      <c r="C491" t="str">
        <f>TEXT(Tabelle1[[#This Row],[Datum]],"TTTT")</f>
        <v>Freitag</v>
      </c>
      <c r="D491" s="2" t="s">
        <v>373</v>
      </c>
      <c r="E491" s="2" t="s">
        <v>706</v>
      </c>
      <c r="F491" s="2"/>
      <c r="G491" s="2"/>
      <c r="H491" s="2"/>
      <c r="I491" s="2"/>
      <c r="J491" s="2"/>
      <c r="K491" s="2">
        <v>1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>
      <c r="A492" s="1">
        <v>45321</v>
      </c>
      <c r="B492" t="str">
        <f>TEXT(Tabelle1[[#This Row],[Datum]],"MMM")</f>
        <v>Jan</v>
      </c>
      <c r="C492" t="str">
        <f>TEXT(Tabelle1[[#This Row],[Datum]],"TTTT")</f>
        <v>Dienstag</v>
      </c>
      <c r="D492" s="2" t="s">
        <v>605</v>
      </c>
      <c r="E492" s="2" t="s">
        <v>706</v>
      </c>
      <c r="F492" s="2"/>
      <c r="G492" s="2"/>
      <c r="H492" s="2"/>
      <c r="I492" s="2"/>
      <c r="J492" s="2"/>
      <c r="K492" s="2"/>
      <c r="L492" s="2"/>
      <c r="M492" s="2"/>
      <c r="N492" s="2">
        <v>1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>
      <c r="A493" s="1">
        <v>45308</v>
      </c>
      <c r="B493" t="str">
        <f>TEXT(Tabelle1[[#This Row],[Datum]],"MMM")</f>
        <v>Jan</v>
      </c>
      <c r="C493" t="str">
        <f>TEXT(Tabelle1[[#This Row],[Datum]],"TTTT")</f>
        <v>Mittwoch</v>
      </c>
      <c r="D493" s="2" t="s">
        <v>138</v>
      </c>
      <c r="E493" s="2" t="s">
        <v>706</v>
      </c>
      <c r="F493" s="2"/>
      <c r="G493" s="2"/>
      <c r="H493" s="2"/>
      <c r="I493" s="2"/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>
      <c r="A494" s="1">
        <v>45317</v>
      </c>
      <c r="B494" t="str">
        <f>TEXT(Tabelle1[[#This Row],[Datum]],"MMM")</f>
        <v>Jan</v>
      </c>
      <c r="C494" t="str">
        <f>TEXT(Tabelle1[[#This Row],[Datum]],"TTTT")</f>
        <v>Freitag</v>
      </c>
      <c r="D494" s="2" t="s">
        <v>374</v>
      </c>
      <c r="E494" s="2" t="s">
        <v>706</v>
      </c>
      <c r="F494" s="2"/>
      <c r="G494" s="2"/>
      <c r="H494" s="2"/>
      <c r="I494" s="2"/>
      <c r="J494" s="2"/>
      <c r="K494" s="2">
        <v>1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>
      <c r="A495" s="1">
        <v>45294</v>
      </c>
      <c r="B495" t="str">
        <f>TEXT(Tabelle1[[#This Row],[Datum]],"MMM")</f>
        <v>Jan</v>
      </c>
      <c r="C495" t="str">
        <f>TEXT(Tabelle1[[#This Row],[Datum]],"TTTT")</f>
        <v>Mittwoch</v>
      </c>
      <c r="D495" s="2" t="s">
        <v>496</v>
      </c>
      <c r="E495" s="2" t="s">
        <v>706</v>
      </c>
      <c r="F495" s="2"/>
      <c r="G495" s="2"/>
      <c r="H495" s="2"/>
      <c r="I495" s="2"/>
      <c r="J495" s="2"/>
      <c r="K495" s="2"/>
      <c r="L495" s="2"/>
      <c r="M495" s="2"/>
      <c r="N495" s="2">
        <v>1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>
      <c r="A496" s="1">
        <v>45299</v>
      </c>
      <c r="B496" t="str">
        <f>TEXT(Tabelle1[[#This Row],[Datum]],"MMM")</f>
        <v>Jan</v>
      </c>
      <c r="C496" t="str">
        <f>TEXT(Tabelle1[[#This Row],[Datum]],"TTTT")</f>
        <v>Montag</v>
      </c>
      <c r="D496" s="2" t="s">
        <v>532</v>
      </c>
      <c r="E496" s="2" t="s">
        <v>706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>
      <c r="A497" s="1">
        <v>45315</v>
      </c>
      <c r="B497" t="str">
        <f>TEXT(Tabelle1[[#This Row],[Datum]],"MMM")</f>
        <v>Jan</v>
      </c>
      <c r="C497" t="str">
        <f>TEXT(Tabelle1[[#This Row],[Datum]],"TTTT")</f>
        <v>Mittwoch</v>
      </c>
      <c r="D497" s="2" t="s">
        <v>654</v>
      </c>
      <c r="E497" s="2" t="s">
        <v>706</v>
      </c>
      <c r="F497" s="2">
        <v>1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>
      <c r="A498" s="1">
        <v>45313</v>
      </c>
      <c r="B498" t="str">
        <f>TEXT(Tabelle1[[#This Row],[Datum]],"MMM")</f>
        <v>Jan</v>
      </c>
      <c r="C498" t="str">
        <f>TEXT(Tabelle1[[#This Row],[Datum]],"TTTT")</f>
        <v>Montag</v>
      </c>
      <c r="D498" s="2" t="s">
        <v>439</v>
      </c>
      <c r="E498" s="2" t="s">
        <v>706</v>
      </c>
      <c r="F498" s="2"/>
      <c r="G498" s="2"/>
      <c r="H498" s="2"/>
      <c r="I498" s="2"/>
      <c r="J498" s="2"/>
      <c r="K498" s="2"/>
      <c r="L498" s="2"/>
      <c r="M498" s="2"/>
      <c r="N498" s="2">
        <v>1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>
      <c r="A499" s="1">
        <v>45301</v>
      </c>
      <c r="B499" t="str">
        <f>TEXT(Tabelle1[[#This Row],[Datum]],"MMM")</f>
        <v>Jan</v>
      </c>
      <c r="C499" t="str">
        <f>TEXT(Tabelle1[[#This Row],[Datum]],"TTTT")</f>
        <v>Mittwoch</v>
      </c>
      <c r="D499" s="2" t="s">
        <v>624</v>
      </c>
      <c r="E499" s="2" t="s">
        <v>706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>
      <c r="A500" s="1">
        <v>45299</v>
      </c>
      <c r="B500" t="str">
        <f>TEXT(Tabelle1[[#This Row],[Datum]],"MMM")</f>
        <v>Jan</v>
      </c>
      <c r="C500" t="str">
        <f>TEXT(Tabelle1[[#This Row],[Datum]],"TTTT")</f>
        <v>Montag</v>
      </c>
      <c r="D500" s="2" t="s">
        <v>405</v>
      </c>
      <c r="E500" s="2" t="s">
        <v>706</v>
      </c>
      <c r="F500" s="2"/>
      <c r="G500" s="2"/>
      <c r="H500" s="2"/>
      <c r="I500" s="2"/>
      <c r="J500" s="2"/>
      <c r="K500" s="2"/>
      <c r="L500" s="2"/>
      <c r="M500" s="2">
        <v>1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>
      <c r="A501" s="1">
        <v>45320</v>
      </c>
      <c r="B501" t="str">
        <f>TEXT(Tabelle1[[#This Row],[Datum]],"MMM")</f>
        <v>Jan</v>
      </c>
      <c r="C501" t="str">
        <f>TEXT(Tabelle1[[#This Row],[Datum]],"TTTT")</f>
        <v>Montag</v>
      </c>
      <c r="D501" s="2" t="s">
        <v>613</v>
      </c>
      <c r="E501" s="2" t="s">
        <v>706</v>
      </c>
      <c r="F501" s="2"/>
      <c r="G501" s="2"/>
      <c r="H501" s="2"/>
      <c r="I501" s="2">
        <v>1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>
      <c r="A502" s="1">
        <v>45313</v>
      </c>
      <c r="B502" t="str">
        <f>TEXT(Tabelle1[[#This Row],[Datum]],"MMM")</f>
        <v>Jan</v>
      </c>
      <c r="C502" t="str">
        <f>TEXT(Tabelle1[[#This Row],[Datum]],"TTTT")</f>
        <v>Montag</v>
      </c>
      <c r="D502" s="2" t="s">
        <v>353</v>
      </c>
      <c r="E502" s="2" t="s">
        <v>706</v>
      </c>
      <c r="F502" s="2"/>
      <c r="G502" s="2"/>
      <c r="H502" s="2"/>
      <c r="I502" s="2"/>
      <c r="J502" s="2"/>
      <c r="K502" s="2"/>
      <c r="L502" s="2"/>
      <c r="M502" s="2"/>
      <c r="N502" s="2">
        <v>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>
      <c r="A503" s="1">
        <v>45299</v>
      </c>
      <c r="B503" t="str">
        <f>TEXT(Tabelle1[[#This Row],[Datum]],"MMM")</f>
        <v>Jan</v>
      </c>
      <c r="C503" t="str">
        <f>TEXT(Tabelle1[[#This Row],[Datum]],"TTTT")</f>
        <v>Montag</v>
      </c>
      <c r="D503" s="2" t="s">
        <v>533</v>
      </c>
      <c r="E503" s="2" t="s">
        <v>706</v>
      </c>
      <c r="F503" s="2"/>
      <c r="G503" s="2"/>
      <c r="H503" s="2"/>
      <c r="I503" s="2"/>
      <c r="J503" s="2"/>
      <c r="K503" s="2"/>
      <c r="L503" s="2"/>
      <c r="M503" s="2"/>
      <c r="N503" s="2">
        <v>1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>
      <c r="A504" s="1">
        <v>45316</v>
      </c>
      <c r="B504" t="str">
        <f>TEXT(Tabelle1[[#This Row],[Datum]],"MMM")</f>
        <v>Jan</v>
      </c>
      <c r="C504" t="str">
        <f>TEXT(Tabelle1[[#This Row],[Datum]],"TTTT")</f>
        <v>Donnerstag</v>
      </c>
      <c r="D504" s="2" t="s">
        <v>663</v>
      </c>
      <c r="E504" s="2" t="s">
        <v>706</v>
      </c>
      <c r="F504" s="2"/>
      <c r="G504" s="2"/>
      <c r="H504" s="2"/>
      <c r="I504" s="2"/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>
      <c r="A505" s="1">
        <v>45300</v>
      </c>
      <c r="B505" t="str">
        <f>TEXT(Tabelle1[[#This Row],[Datum]],"MMM")</f>
        <v>Jan</v>
      </c>
      <c r="C505" t="str">
        <f>TEXT(Tabelle1[[#This Row],[Datum]],"TTTT")</f>
        <v>Dienstag</v>
      </c>
      <c r="D505" s="2" t="s">
        <v>546</v>
      </c>
      <c r="E505" s="2" t="s">
        <v>706</v>
      </c>
      <c r="F505" s="2"/>
      <c r="G505" s="2"/>
      <c r="H505" s="2"/>
      <c r="I505" s="2"/>
      <c r="J505" s="2"/>
      <c r="K505" s="2">
        <v>1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>
      <c r="A506" s="1">
        <v>45300</v>
      </c>
      <c r="B506" t="str">
        <f>TEXT(Tabelle1[[#This Row],[Datum]],"MMM")</f>
        <v>Jan</v>
      </c>
      <c r="C506" t="str">
        <f>TEXT(Tabelle1[[#This Row],[Datum]],"TTTT")</f>
        <v>Dienstag</v>
      </c>
      <c r="D506" s="2" t="s">
        <v>547</v>
      </c>
      <c r="E506" s="2" t="s">
        <v>706</v>
      </c>
      <c r="F506" s="2">
        <v>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>
      <c r="A507" s="1">
        <v>45315</v>
      </c>
      <c r="B507" t="str">
        <f>TEXT(Tabelle1[[#This Row],[Datum]],"MMM")</f>
        <v>Jan</v>
      </c>
      <c r="C507" t="str">
        <f>TEXT(Tabelle1[[#This Row],[Datum]],"TTTT")</f>
        <v>Mittwoch</v>
      </c>
      <c r="D507" s="2" t="s">
        <v>162</v>
      </c>
      <c r="E507" s="2" t="s">
        <v>706</v>
      </c>
      <c r="F507" s="2"/>
      <c r="G507" s="2"/>
      <c r="H507" s="2"/>
      <c r="I507" s="2">
        <v>1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>
      <c r="A508" s="1">
        <v>45317</v>
      </c>
      <c r="B508" t="str">
        <f>TEXT(Tabelle1[[#This Row],[Datum]],"MMM")</f>
        <v>Jan</v>
      </c>
      <c r="C508" t="str">
        <f>TEXT(Tabelle1[[#This Row],[Datum]],"TTTT")</f>
        <v>Freitag</v>
      </c>
      <c r="D508" s="2" t="s">
        <v>453</v>
      </c>
      <c r="E508" s="2" t="s">
        <v>706</v>
      </c>
      <c r="F508" s="2"/>
      <c r="G508" s="2"/>
      <c r="H508" s="2"/>
      <c r="I508" s="2"/>
      <c r="J508" s="2"/>
      <c r="K508" s="2"/>
      <c r="L508" s="2"/>
      <c r="M508" s="2"/>
      <c r="N508" s="2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>
      <c r="A509" s="1">
        <v>45320</v>
      </c>
      <c r="B509" t="str">
        <f>TEXT(Tabelle1[[#This Row],[Datum]],"MMM")</f>
        <v>Jan</v>
      </c>
      <c r="C509" t="str">
        <f>TEXT(Tabelle1[[#This Row],[Datum]],"TTTT")</f>
        <v>Montag</v>
      </c>
      <c r="D509" s="2" t="s">
        <v>453</v>
      </c>
      <c r="E509" s="2" t="s">
        <v>706</v>
      </c>
      <c r="F509" s="2"/>
      <c r="G509" s="2"/>
      <c r="H509" s="2"/>
      <c r="I509" s="2">
        <v>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>
      <c r="A510" s="1">
        <v>45320</v>
      </c>
      <c r="B510" t="str">
        <f>TEXT(Tabelle1[[#This Row],[Datum]],"MMM")</f>
        <v>Jan</v>
      </c>
      <c r="C510" t="str">
        <f>TEXT(Tabelle1[[#This Row],[Datum]],"TTTT")</f>
        <v>Montag</v>
      </c>
      <c r="D510" s="2" t="s">
        <v>588</v>
      </c>
      <c r="E510" s="2" t="s">
        <v>706</v>
      </c>
      <c r="F510" s="2"/>
      <c r="G510" s="2"/>
      <c r="H510" s="2"/>
      <c r="I510" s="2"/>
      <c r="J510" s="2"/>
      <c r="K510" s="2"/>
      <c r="L510" s="2"/>
      <c r="M510" s="2"/>
      <c r="N510" s="2">
        <v>1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>
      <c r="A511" s="1">
        <v>45321</v>
      </c>
      <c r="B511" t="str">
        <f>TEXT(Tabelle1[[#This Row],[Datum]],"MMM")</f>
        <v>Jan</v>
      </c>
      <c r="C511" t="str">
        <f>TEXT(Tabelle1[[#This Row],[Datum]],"TTTT")</f>
        <v>Dienstag</v>
      </c>
      <c r="D511" s="2" t="s">
        <v>464</v>
      </c>
      <c r="E511" s="2" t="s">
        <v>706</v>
      </c>
      <c r="F511" s="2"/>
      <c r="G511" s="2"/>
      <c r="H511" s="2"/>
      <c r="I511" s="2"/>
      <c r="J511" s="2"/>
      <c r="K511" s="2"/>
      <c r="L511" s="2"/>
      <c r="M511" s="2">
        <v>1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>
      <c r="A512" s="1">
        <v>45293</v>
      </c>
      <c r="B512" t="str">
        <f>TEXT(Tabelle1[[#This Row],[Datum]],"MMM")</f>
        <v>Jan</v>
      </c>
      <c r="C512" t="str">
        <f>TEXT(Tabelle1[[#This Row],[Datum]],"TTTT")</f>
        <v>Dienstag</v>
      </c>
      <c r="D512" s="2" t="s">
        <v>477</v>
      </c>
      <c r="E512" s="2" t="s">
        <v>706</v>
      </c>
      <c r="F512" s="2"/>
      <c r="G512" s="2"/>
      <c r="H512" s="2"/>
      <c r="I512" s="2"/>
      <c r="J512" s="2"/>
      <c r="K512" s="2"/>
      <c r="L512" s="2"/>
      <c r="M512" s="2"/>
      <c r="N512" s="2">
        <v>1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>
      <c r="A513" s="1">
        <v>45322</v>
      </c>
      <c r="B513" t="str">
        <f>TEXT(Tabelle1[[#This Row],[Datum]],"MMM")</f>
        <v>Jan</v>
      </c>
      <c r="C513" t="str">
        <f>TEXT(Tabelle1[[#This Row],[Datum]],"TTTT")</f>
        <v>Mittwoch</v>
      </c>
      <c r="D513" s="2" t="s">
        <v>687</v>
      </c>
      <c r="E513" s="2" t="s">
        <v>706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1</v>
      </c>
      <c r="S513" s="2"/>
      <c r="T513" s="2"/>
      <c r="U513" s="2"/>
      <c r="V513" s="2"/>
      <c r="W513" s="2"/>
      <c r="X513" s="2"/>
    </row>
    <row r="514" spans="1:24">
      <c r="A514" s="1">
        <v>45322</v>
      </c>
      <c r="B514" t="str">
        <f>TEXT(Tabelle1[[#This Row],[Datum]],"MMM")</f>
        <v>Jan</v>
      </c>
      <c r="C514" t="str">
        <f>TEXT(Tabelle1[[#This Row],[Datum]],"TTTT")</f>
        <v>Mittwoch</v>
      </c>
      <c r="D514" s="2" t="s">
        <v>688</v>
      </c>
      <c r="E514" s="2" t="s">
        <v>706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>
        <v>1</v>
      </c>
      <c r="T514" s="2"/>
      <c r="U514" s="2"/>
      <c r="V514" s="2"/>
      <c r="W514" s="2"/>
      <c r="X514" s="2"/>
    </row>
    <row r="515" spans="1:24">
      <c r="A515" s="1">
        <v>45299</v>
      </c>
      <c r="B515" t="str">
        <f>TEXT(Tabelle1[[#This Row],[Datum]],"MMM")</f>
        <v>Jan</v>
      </c>
      <c r="C515" t="str">
        <f>TEXT(Tabelle1[[#This Row],[Datum]],"TTTT")</f>
        <v>Montag</v>
      </c>
      <c r="D515" s="2" t="s">
        <v>406</v>
      </c>
      <c r="E515" s="2" t="s">
        <v>706</v>
      </c>
      <c r="F515" s="2"/>
      <c r="G515" s="2"/>
      <c r="H515" s="2"/>
      <c r="I515" s="2">
        <v>1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>
      <c r="A516" s="1">
        <v>45310</v>
      </c>
      <c r="B516" t="str">
        <f>TEXT(Tabelle1[[#This Row],[Datum]],"MMM")</f>
        <v>Jan</v>
      </c>
      <c r="C516" t="str">
        <f>TEXT(Tabelle1[[#This Row],[Datum]],"TTTT")</f>
        <v>Freitag</v>
      </c>
      <c r="D516" s="2" t="s">
        <v>650</v>
      </c>
      <c r="E516" s="2" t="s">
        <v>706</v>
      </c>
      <c r="F516" s="2">
        <v>1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>
      <c r="A517" s="1">
        <v>45295</v>
      </c>
      <c r="B517" t="str">
        <f>TEXT(Tabelle1[[#This Row],[Datum]],"MMM")</f>
        <v>Jan</v>
      </c>
      <c r="C517" t="str">
        <f>TEXT(Tabelle1[[#This Row],[Datum]],"TTTT")</f>
        <v>Donnerstag</v>
      </c>
      <c r="D517" s="2" t="s">
        <v>505</v>
      </c>
      <c r="E517" s="2" t="s">
        <v>706</v>
      </c>
      <c r="F517" s="2"/>
      <c r="G517" s="2"/>
      <c r="H517" s="2"/>
      <c r="I517" s="2"/>
      <c r="J517" s="2"/>
      <c r="K517" s="2"/>
      <c r="L517" s="2"/>
      <c r="M517" s="2"/>
      <c r="N517" s="2">
        <v>1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>
      <c r="A518" s="1">
        <v>45322</v>
      </c>
      <c r="B518" t="str">
        <f>TEXT(Tabelle1[[#This Row],[Datum]],"MMM")</f>
        <v>Jan</v>
      </c>
      <c r="C518" t="str">
        <f>TEXT(Tabelle1[[#This Row],[Datum]],"TTTT")</f>
        <v>Mittwoch</v>
      </c>
      <c r="D518" s="2" t="s">
        <v>212</v>
      </c>
      <c r="E518" s="2" t="s">
        <v>706</v>
      </c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>
      <c r="A519" s="1">
        <v>45320</v>
      </c>
      <c r="B519" t="str">
        <f>TEXT(Tabelle1[[#This Row],[Datum]],"MMM")</f>
        <v>Jan</v>
      </c>
      <c r="C519" t="str">
        <f>TEXT(Tabelle1[[#This Row],[Datum]],"TTTT")</f>
        <v>Montag</v>
      </c>
      <c r="D519" s="2" t="s">
        <v>383</v>
      </c>
      <c r="E519" s="2" t="s">
        <v>706</v>
      </c>
      <c r="F519" s="2"/>
      <c r="G519" s="2"/>
      <c r="H519" s="2"/>
      <c r="I519" s="2"/>
      <c r="J519" s="2"/>
      <c r="K519" s="2">
        <v>1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>
      <c r="A520" s="1">
        <v>45295</v>
      </c>
      <c r="B520" t="str">
        <f>TEXT(Tabelle1[[#This Row],[Datum]],"MMM")</f>
        <v>Jan</v>
      </c>
      <c r="C520" t="str">
        <f>TEXT(Tabelle1[[#This Row],[Datum]],"TTTT")</f>
        <v>Donnerstag</v>
      </c>
      <c r="D520" s="2" t="s">
        <v>506</v>
      </c>
      <c r="E520" s="2" t="s">
        <v>706</v>
      </c>
      <c r="F520" s="2"/>
      <c r="G520" s="2"/>
      <c r="H520" s="2"/>
      <c r="I520" s="2"/>
      <c r="J520" s="2"/>
      <c r="K520" s="2"/>
      <c r="L520" s="2"/>
      <c r="M520" s="2"/>
      <c r="N520" s="2">
        <v>1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>
      <c r="A521" s="1">
        <v>45320</v>
      </c>
      <c r="B521" t="str">
        <f>TEXT(Tabelle1[[#This Row],[Datum]],"MMM")</f>
        <v>Jan</v>
      </c>
      <c r="C521" t="str">
        <f>TEXT(Tabelle1[[#This Row],[Datum]],"TTTT")</f>
        <v>Montag</v>
      </c>
      <c r="D521" s="2" t="s">
        <v>589</v>
      </c>
      <c r="E521" s="2" t="s">
        <v>706</v>
      </c>
      <c r="F521" s="2"/>
      <c r="G521" s="2"/>
      <c r="H521" s="2"/>
      <c r="I521" s="2"/>
      <c r="J521" s="2"/>
      <c r="K521" s="2"/>
      <c r="L521" s="2"/>
      <c r="M521" s="2"/>
      <c r="N521" s="2">
        <v>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>
      <c r="A522" s="1">
        <v>45294</v>
      </c>
      <c r="B522" t="str">
        <f>TEXT(Tabelle1[[#This Row],[Datum]],"MMM")</f>
        <v>Jan</v>
      </c>
      <c r="C522" t="str">
        <f>TEXT(Tabelle1[[#This Row],[Datum]],"TTTT")</f>
        <v>Mittwoch</v>
      </c>
      <c r="D522" s="2" t="s">
        <v>104</v>
      </c>
      <c r="E522" s="2" t="s">
        <v>706</v>
      </c>
      <c r="F522" s="2"/>
      <c r="G522" s="2"/>
      <c r="H522" s="2"/>
      <c r="I522" s="2"/>
      <c r="J522" s="2"/>
      <c r="K522" s="2"/>
      <c r="L522" s="2"/>
      <c r="M522" s="2"/>
      <c r="N522" s="2">
        <v>1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>
      <c r="A523" s="1">
        <v>45294</v>
      </c>
      <c r="B523" t="str">
        <f>TEXT(Tabelle1[[#This Row],[Datum]],"MMM")</f>
        <v>Jan</v>
      </c>
      <c r="C523" t="str">
        <f>TEXT(Tabelle1[[#This Row],[Datum]],"TTTT")</f>
        <v>Mittwoch</v>
      </c>
      <c r="D523" s="2" t="s">
        <v>105</v>
      </c>
      <c r="E523" s="2" t="s">
        <v>706</v>
      </c>
      <c r="F523" s="2"/>
      <c r="G523" s="2"/>
      <c r="H523" s="2"/>
      <c r="I523" s="2"/>
      <c r="J523" s="2"/>
      <c r="K523" s="2"/>
      <c r="L523" s="2"/>
      <c r="M523" s="2"/>
      <c r="N523" s="2">
        <v>1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>
      <c r="A524" s="1">
        <v>45294</v>
      </c>
      <c r="B524" t="str">
        <f>TEXT(Tabelle1[[#This Row],[Datum]],"MMM")</f>
        <v>Jan</v>
      </c>
      <c r="C524" t="str">
        <f>TEXT(Tabelle1[[#This Row],[Datum]],"TTTT")</f>
        <v>Mittwoch</v>
      </c>
      <c r="D524" s="2" t="s">
        <v>106</v>
      </c>
      <c r="E524" s="2" t="s">
        <v>706</v>
      </c>
      <c r="F524" s="2"/>
      <c r="G524" s="2"/>
      <c r="H524" s="2"/>
      <c r="I524" s="2"/>
      <c r="J524" s="2"/>
      <c r="K524" s="2">
        <v>1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>
      <c r="A525" s="1">
        <v>45321</v>
      </c>
      <c r="B525" t="str">
        <f>TEXT(Tabelle1[[#This Row],[Datum]],"MMM")</f>
        <v>Jan</v>
      </c>
      <c r="C525" t="str">
        <f>TEXT(Tabelle1[[#This Row],[Datum]],"TTTT")</f>
        <v>Dienstag</v>
      </c>
      <c r="D525" s="2" t="s">
        <v>106</v>
      </c>
      <c r="E525" s="2" t="s">
        <v>706</v>
      </c>
      <c r="F525" s="2"/>
      <c r="G525" s="2"/>
      <c r="H525" s="2"/>
      <c r="I525" s="2"/>
      <c r="J525" s="2"/>
      <c r="K525" s="2"/>
      <c r="L525" s="2"/>
      <c r="M525" s="2"/>
      <c r="N525" s="2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>
      <c r="A526" s="1">
        <v>45314</v>
      </c>
      <c r="B526" t="str">
        <f>TEXT(Tabelle1[[#This Row],[Datum]],"MMM")</f>
        <v>Jan</v>
      </c>
      <c r="C526" t="str">
        <f>TEXT(Tabelle1[[#This Row],[Datum]],"TTTT")</f>
        <v>Dienstag</v>
      </c>
      <c r="D526" s="2" t="s">
        <v>577</v>
      </c>
      <c r="E526" s="2" t="s">
        <v>706</v>
      </c>
      <c r="F526" s="2"/>
      <c r="G526" s="2"/>
      <c r="H526" s="2"/>
      <c r="I526" s="2"/>
      <c r="J526" s="2"/>
      <c r="K526" s="2">
        <v>1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>
      <c r="A527" s="1">
        <v>45314</v>
      </c>
      <c r="B527" t="str">
        <f>TEXT(Tabelle1[[#This Row],[Datum]],"MMM")</f>
        <v>Jan</v>
      </c>
      <c r="C527" t="str">
        <f>TEXT(Tabelle1[[#This Row],[Datum]],"TTTT")</f>
        <v>Dienstag</v>
      </c>
      <c r="D527" s="2" t="s">
        <v>364</v>
      </c>
      <c r="E527" s="2" t="s">
        <v>706</v>
      </c>
      <c r="F527" s="2"/>
      <c r="G527" s="2"/>
      <c r="H527" s="2"/>
      <c r="I527" s="2">
        <v>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>
      <c r="A528" s="1">
        <v>45300</v>
      </c>
      <c r="B528" t="str">
        <f>TEXT(Tabelle1[[#This Row],[Datum]],"MMM")</f>
        <v>Jan</v>
      </c>
      <c r="C528" t="str">
        <f>TEXT(Tabelle1[[#This Row],[Datum]],"TTTT")</f>
        <v>Dienstag</v>
      </c>
      <c r="D528" s="2" t="s">
        <v>417</v>
      </c>
      <c r="E528" s="2" t="s">
        <v>706</v>
      </c>
      <c r="F528" s="2"/>
      <c r="G528" s="2"/>
      <c r="H528" s="2"/>
      <c r="I528" s="2"/>
      <c r="J528" s="2"/>
      <c r="K528" s="2"/>
      <c r="L528" s="2"/>
      <c r="M528" s="2"/>
      <c r="N528" s="2">
        <v>1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>
      <c r="A529" s="1">
        <v>45300</v>
      </c>
      <c r="B529" t="str">
        <f>TEXT(Tabelle1[[#This Row],[Datum]],"MMM")</f>
        <v>Jan</v>
      </c>
      <c r="C529" t="str">
        <f>TEXT(Tabelle1[[#This Row],[Datum]],"TTTT")</f>
        <v>Dienstag</v>
      </c>
      <c r="D529" s="2" t="s">
        <v>418</v>
      </c>
      <c r="E529" s="2" t="s">
        <v>706</v>
      </c>
      <c r="F529" s="2"/>
      <c r="G529" s="2"/>
      <c r="H529" s="2"/>
      <c r="I529" s="2"/>
      <c r="J529" s="2"/>
      <c r="K529" s="2">
        <v>1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>
      <c r="A530" s="1">
        <v>45293</v>
      </c>
      <c r="B530" t="str">
        <f>TEXT(Tabelle1[[#This Row],[Datum]],"MMM")</f>
        <v>Jan</v>
      </c>
      <c r="C530" t="str">
        <f>TEXT(Tabelle1[[#This Row],[Datum]],"TTTT")</f>
        <v>Dienstag</v>
      </c>
      <c r="D530" s="2" t="s">
        <v>50</v>
      </c>
      <c r="E530" s="2" t="s">
        <v>706</v>
      </c>
      <c r="F530" s="2"/>
      <c r="G530" s="2"/>
      <c r="H530" s="2"/>
      <c r="I530" s="2"/>
      <c r="J530" s="2"/>
      <c r="K530" s="2"/>
      <c r="L530" s="2">
        <v>1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>
      <c r="A531" s="1">
        <v>45315</v>
      </c>
      <c r="B531" t="str">
        <f>TEXT(Tabelle1[[#This Row],[Datum]],"MMM")</f>
        <v>Jan</v>
      </c>
      <c r="C531" t="str">
        <f>TEXT(Tabelle1[[#This Row],[Datum]],"TTTT")</f>
        <v>Mittwoch</v>
      </c>
      <c r="D531" s="2" t="s">
        <v>163</v>
      </c>
      <c r="E531" s="2" t="s">
        <v>706</v>
      </c>
      <c r="F531" s="2"/>
      <c r="G531" s="2"/>
      <c r="H531" s="2"/>
      <c r="I531" s="2"/>
      <c r="J531" s="2"/>
      <c r="K531" s="2"/>
      <c r="L531" s="2"/>
      <c r="M531" s="2"/>
      <c r="N531" s="2">
        <v>1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>
      <c r="A532" s="1">
        <v>45321</v>
      </c>
      <c r="B532" t="str">
        <f>TEXT(Tabelle1[[#This Row],[Datum]],"MMM")</f>
        <v>Jan</v>
      </c>
      <c r="C532" t="str">
        <f>TEXT(Tabelle1[[#This Row],[Datum]],"TTTT")</f>
        <v>Dienstag</v>
      </c>
      <c r="D532" s="2" t="s">
        <v>465</v>
      </c>
      <c r="E532" s="2" t="s">
        <v>706</v>
      </c>
      <c r="F532" s="2"/>
      <c r="G532" s="2"/>
      <c r="H532" s="2"/>
      <c r="I532" s="2"/>
      <c r="J532" s="2"/>
      <c r="K532" s="2"/>
      <c r="L532" s="2"/>
      <c r="M532" s="2"/>
      <c r="N532" s="2">
        <v>1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>
      <c r="A533" s="1">
        <v>45313</v>
      </c>
      <c r="B533" t="str">
        <f>TEXT(Tabelle1[[#This Row],[Datum]],"MMM")</f>
        <v>Jan</v>
      </c>
      <c r="C533" t="str">
        <f>TEXT(Tabelle1[[#This Row],[Datum]],"TTTT")</f>
        <v>Montag</v>
      </c>
      <c r="D533" s="2" t="s">
        <v>440</v>
      </c>
      <c r="E533" s="2" t="s">
        <v>706</v>
      </c>
      <c r="F533" s="2"/>
      <c r="G533" s="2"/>
      <c r="H533" s="2"/>
      <c r="I533" s="2"/>
      <c r="J533" s="2"/>
      <c r="K533" s="2"/>
      <c r="L533" s="2"/>
      <c r="M533" s="2"/>
      <c r="N533" s="2">
        <v>1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>
      <c r="A534" s="1">
        <v>45296</v>
      </c>
      <c r="B534" t="str">
        <f>TEXT(Tabelle1[[#This Row],[Datum]],"MMM")</f>
        <v>Jan</v>
      </c>
      <c r="C534" t="str">
        <f>TEXT(Tabelle1[[#This Row],[Datum]],"TTTT")</f>
        <v>Freitag</v>
      </c>
      <c r="D534" s="2" t="s">
        <v>127</v>
      </c>
      <c r="E534" s="2" t="s">
        <v>706</v>
      </c>
      <c r="F534" s="2"/>
      <c r="G534" s="2">
        <v>1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>
      <c r="A535" s="1">
        <v>45296</v>
      </c>
      <c r="B535" t="str">
        <f>TEXT(Tabelle1[[#This Row],[Datum]],"MMM")</f>
        <v>Jan</v>
      </c>
      <c r="C535" t="str">
        <f>TEXT(Tabelle1[[#This Row],[Datum]],"TTTT")</f>
        <v>Freitag</v>
      </c>
      <c r="D535" s="2" t="s">
        <v>128</v>
      </c>
      <c r="E535" s="2" t="s">
        <v>706</v>
      </c>
      <c r="F535" s="2"/>
      <c r="G535" s="2"/>
      <c r="H535" s="2"/>
      <c r="I535" s="2"/>
      <c r="J535" s="2"/>
      <c r="K535" s="2"/>
      <c r="L535" s="2"/>
      <c r="M535" s="2"/>
      <c r="N535" s="2">
        <v>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>
      <c r="A536" s="1">
        <v>45296</v>
      </c>
      <c r="B536" t="str">
        <f>TEXT(Tabelle1[[#This Row],[Datum]],"MMM")</f>
        <v>Jan</v>
      </c>
      <c r="C536" t="str">
        <f>TEXT(Tabelle1[[#This Row],[Datum]],"TTTT")</f>
        <v>Freitag</v>
      </c>
      <c r="D536" s="2" t="s">
        <v>522</v>
      </c>
      <c r="E536" s="2" t="s">
        <v>706</v>
      </c>
      <c r="F536" s="2"/>
      <c r="G536" s="2">
        <v>1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>
      <c r="A537" s="1">
        <v>45294</v>
      </c>
      <c r="B537" t="str">
        <f>TEXT(Tabelle1[[#This Row],[Datum]],"MMM")</f>
        <v>Jan</v>
      </c>
      <c r="C537" t="str">
        <f>TEXT(Tabelle1[[#This Row],[Datum]],"TTTT")</f>
        <v>Mittwoch</v>
      </c>
      <c r="D537" s="2" t="s">
        <v>497</v>
      </c>
      <c r="E537" s="2" t="s">
        <v>706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>
        <v>1</v>
      </c>
      <c r="S537" s="2"/>
      <c r="T537" s="2"/>
      <c r="U537" s="2"/>
      <c r="V537" s="2"/>
      <c r="W537" s="2"/>
      <c r="X537" s="2"/>
    </row>
    <row r="538" spans="1:24">
      <c r="A538" s="1">
        <v>45296</v>
      </c>
      <c r="B538" t="str">
        <f>TEXT(Tabelle1[[#This Row],[Datum]],"MMM")</f>
        <v>Jan</v>
      </c>
      <c r="C538" t="str">
        <f>TEXT(Tabelle1[[#This Row],[Datum]],"TTTT")</f>
        <v>Freitag</v>
      </c>
      <c r="D538" s="2" t="s">
        <v>523</v>
      </c>
      <c r="E538" s="2" t="s">
        <v>706</v>
      </c>
      <c r="F538" s="2"/>
      <c r="G538" s="2"/>
      <c r="H538" s="2"/>
      <c r="I538" s="2">
        <v>1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>
      <c r="A539" s="1">
        <v>45309</v>
      </c>
      <c r="B539" t="str">
        <f>TEXT(Tabelle1[[#This Row],[Datum]],"MMM")</f>
        <v>Jan</v>
      </c>
      <c r="C539" t="str">
        <f>TEXT(Tabelle1[[#This Row],[Datum]],"TTTT")</f>
        <v>Donnerstag</v>
      </c>
      <c r="D539" s="2" t="s">
        <v>265</v>
      </c>
      <c r="E539" s="2" t="s">
        <v>706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>
        <v>1</v>
      </c>
    </row>
    <row r="540" spans="1:24">
      <c r="A540" s="1">
        <v>45299</v>
      </c>
      <c r="B540" t="str">
        <f>TEXT(Tabelle1[[#This Row],[Datum]],"MMM")</f>
        <v>Jan</v>
      </c>
      <c r="C540" t="str">
        <f>TEXT(Tabelle1[[#This Row],[Datum]],"TTTT")</f>
        <v>Montag</v>
      </c>
      <c r="D540" s="2" t="s">
        <v>407</v>
      </c>
      <c r="E540" s="2" t="s">
        <v>706</v>
      </c>
      <c r="F540" s="2"/>
      <c r="G540" s="2"/>
      <c r="H540" s="2"/>
      <c r="I540" s="2">
        <v>1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>
      <c r="A541" s="1">
        <v>45309</v>
      </c>
      <c r="B541" t="str">
        <f>TEXT(Tabelle1[[#This Row],[Datum]],"MMM")</f>
        <v>Jan</v>
      </c>
      <c r="C541" t="str">
        <f>TEXT(Tabelle1[[#This Row],[Datum]],"TTTT")</f>
        <v>Donnerstag</v>
      </c>
      <c r="D541" s="2" t="s">
        <v>266</v>
      </c>
      <c r="E541" s="2" t="s">
        <v>706</v>
      </c>
      <c r="F541" s="2"/>
      <c r="G541" s="2"/>
      <c r="H541" s="2"/>
      <c r="I541" s="2"/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>
      <c r="A542" s="1">
        <v>45294</v>
      </c>
      <c r="B542" t="str">
        <f>TEXT(Tabelle1[[#This Row],[Datum]],"MMM")</f>
        <v>Jan</v>
      </c>
      <c r="C542" t="str">
        <f>TEXT(Tabelle1[[#This Row],[Datum]],"TTTT")</f>
        <v>Mittwoch</v>
      </c>
      <c r="D542" s="2" t="s">
        <v>498</v>
      </c>
      <c r="E542" s="2" t="s">
        <v>706</v>
      </c>
      <c r="F542" s="2"/>
      <c r="G542" s="2"/>
      <c r="H542" s="2"/>
      <c r="I542" s="2"/>
      <c r="J542" s="2"/>
      <c r="K542" s="2"/>
      <c r="L542" s="2"/>
      <c r="M542" s="2">
        <v>1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>
      <c r="A543" s="1">
        <v>45314</v>
      </c>
      <c r="B543" t="str">
        <f>TEXT(Tabelle1[[#This Row],[Datum]],"MMM")</f>
        <v>Jan</v>
      </c>
      <c r="C543" t="str">
        <f>TEXT(Tabelle1[[#This Row],[Datum]],"TTTT")</f>
        <v>Dienstag</v>
      </c>
      <c r="D543" s="2" t="s">
        <v>578</v>
      </c>
      <c r="E543" s="2" t="s">
        <v>706</v>
      </c>
      <c r="F543" s="2"/>
      <c r="G543" s="2"/>
      <c r="H543" s="2"/>
      <c r="I543" s="2"/>
      <c r="J543" s="2"/>
      <c r="K543" s="2">
        <v>1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>
      <c r="A544" s="1">
        <v>45293</v>
      </c>
      <c r="B544" t="str">
        <f>TEXT(Tabelle1[[#This Row],[Datum]],"MMM")</f>
        <v>Jan</v>
      </c>
      <c r="C544" t="str">
        <f>TEXT(Tabelle1[[#This Row],[Datum]],"TTTT")</f>
        <v>Dienstag</v>
      </c>
      <c r="D544" s="2" t="s">
        <v>51</v>
      </c>
      <c r="E544" s="2" t="s">
        <v>706</v>
      </c>
      <c r="F544" s="2"/>
      <c r="G544" s="2"/>
      <c r="H544" s="2"/>
      <c r="I544" s="2"/>
      <c r="J544" s="2"/>
      <c r="K544" s="2"/>
      <c r="L544" s="2"/>
      <c r="M544" s="2"/>
      <c r="N544" s="2">
        <v>1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>
      <c r="A545" s="1">
        <v>45308</v>
      </c>
      <c r="B545" t="str">
        <f>TEXT(Tabelle1[[#This Row],[Datum]],"MMM")</f>
        <v>Jan</v>
      </c>
      <c r="C545" t="str">
        <f>TEXT(Tabelle1[[#This Row],[Datum]],"TTTT")</f>
        <v>Mittwoch</v>
      </c>
      <c r="D545" s="2" t="s">
        <v>139</v>
      </c>
      <c r="E545" s="2" t="s">
        <v>706</v>
      </c>
      <c r="F545" s="2"/>
      <c r="G545" s="2"/>
      <c r="H545" s="2"/>
      <c r="I545" s="2"/>
      <c r="J545" s="2"/>
      <c r="K545" s="2"/>
      <c r="L545" s="2"/>
      <c r="M545" s="2"/>
      <c r="N545" s="2">
        <v>1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>
      <c r="A546" s="1">
        <v>45296</v>
      </c>
      <c r="B546" t="str">
        <f>TEXT(Tabelle1[[#This Row],[Datum]],"MMM")</f>
        <v>Jan</v>
      </c>
      <c r="C546" t="str">
        <f>TEXT(Tabelle1[[#This Row],[Datum]],"TTTT")</f>
        <v>Freitag</v>
      </c>
      <c r="D546" s="2" t="s">
        <v>129</v>
      </c>
      <c r="E546" s="2" t="s">
        <v>706</v>
      </c>
      <c r="F546" s="2"/>
      <c r="G546" s="2"/>
      <c r="H546" s="2"/>
      <c r="I546" s="2"/>
      <c r="J546" s="2"/>
      <c r="K546" s="2"/>
      <c r="L546" s="2"/>
      <c r="M546" s="2"/>
      <c r="N546" s="2">
        <v>1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>
      <c r="A547" s="1">
        <v>45308</v>
      </c>
      <c r="B547" t="str">
        <f>TEXT(Tabelle1[[#This Row],[Datum]],"MMM")</f>
        <v>Jan</v>
      </c>
      <c r="C547" t="str">
        <f>TEXT(Tabelle1[[#This Row],[Datum]],"TTTT")</f>
        <v>Mittwoch</v>
      </c>
      <c r="D547" s="2" t="s">
        <v>140</v>
      </c>
      <c r="E547" s="2" t="s">
        <v>706</v>
      </c>
      <c r="F547" s="2"/>
      <c r="G547" s="2"/>
      <c r="H547" s="2"/>
      <c r="I547" s="2">
        <v>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>
      <c r="A548" s="1">
        <v>45301</v>
      </c>
      <c r="B548" t="str">
        <f>TEXT(Tabelle1[[#This Row],[Datum]],"MMM")</f>
        <v>Jan</v>
      </c>
      <c r="C548" t="str">
        <f>TEXT(Tabelle1[[#This Row],[Datum]],"TTTT")</f>
        <v>Mittwoch</v>
      </c>
      <c r="D548" s="2" t="s">
        <v>548</v>
      </c>
      <c r="E548" s="2" t="s">
        <v>706</v>
      </c>
      <c r="F548" s="2"/>
      <c r="G548" s="2"/>
      <c r="H548" s="2"/>
      <c r="I548" s="2"/>
      <c r="J548" s="2"/>
      <c r="K548" s="2"/>
      <c r="L548" s="2"/>
      <c r="M548" s="2"/>
      <c r="N548" s="2">
        <v>1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>
      <c r="A549" s="1">
        <v>45293</v>
      </c>
      <c r="B549" t="str">
        <f>TEXT(Tabelle1[[#This Row],[Datum]],"MMM")</f>
        <v>Jan</v>
      </c>
      <c r="C549" t="str">
        <f>TEXT(Tabelle1[[#This Row],[Datum]],"TTTT")</f>
        <v>Dienstag</v>
      </c>
      <c r="D549" s="2" t="s">
        <v>478</v>
      </c>
      <c r="E549" s="2" t="s">
        <v>706</v>
      </c>
      <c r="F549" s="2"/>
      <c r="G549" s="2"/>
      <c r="H549" s="2"/>
      <c r="I549" s="2"/>
      <c r="J549" s="2"/>
      <c r="K549" s="2"/>
      <c r="L549" s="2"/>
      <c r="M549" s="2"/>
      <c r="N549" s="2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>
      <c r="A550" s="1">
        <v>45295</v>
      </c>
      <c r="B550" t="str">
        <f>TEXT(Tabelle1[[#This Row],[Datum]],"MMM")</f>
        <v>Jan</v>
      </c>
      <c r="C550" t="str">
        <f>TEXT(Tabelle1[[#This Row],[Datum]],"TTTT")</f>
        <v>Donnerstag</v>
      </c>
      <c r="D550" s="2" t="s">
        <v>507</v>
      </c>
      <c r="E550" s="2" t="s">
        <v>706</v>
      </c>
      <c r="F550" s="2"/>
      <c r="G550" s="2"/>
      <c r="H550" s="2"/>
      <c r="I550" s="2"/>
      <c r="J550" s="2"/>
      <c r="K550" s="2"/>
      <c r="L550" s="2"/>
      <c r="M550" s="2"/>
      <c r="N550" s="2"/>
      <c r="O550" s="2">
        <v>1</v>
      </c>
      <c r="P550" s="2"/>
      <c r="Q550" s="2"/>
      <c r="R550" s="2"/>
      <c r="S550" s="2"/>
      <c r="T550" s="2"/>
      <c r="U550" s="2"/>
      <c r="V550" s="2"/>
      <c r="W550" s="2"/>
      <c r="X550" s="2"/>
    </row>
    <row r="551" spans="1:24">
      <c r="A551" s="1">
        <v>45296</v>
      </c>
      <c r="B551" t="str">
        <f>TEXT(Tabelle1[[#This Row],[Datum]],"MMM")</f>
        <v>Jan</v>
      </c>
      <c r="C551" t="str">
        <f>TEXT(Tabelle1[[#This Row],[Datum]],"TTTT")</f>
        <v>Freitag</v>
      </c>
      <c r="D551" s="2" t="s">
        <v>524</v>
      </c>
      <c r="E551" s="2" t="s">
        <v>706</v>
      </c>
      <c r="F551" s="2"/>
      <c r="G551" s="2"/>
      <c r="H551" s="2"/>
      <c r="I551" s="2"/>
      <c r="J551" s="2"/>
      <c r="K551" s="2"/>
      <c r="L551" s="2"/>
      <c r="M551" s="2"/>
      <c r="N551" s="2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>
      <c r="A552" s="1">
        <v>45309</v>
      </c>
      <c r="B552" t="str">
        <f>TEXT(Tabelle1[[#This Row],[Datum]],"MMM")</f>
        <v>Jan</v>
      </c>
      <c r="C552" t="str">
        <f>TEXT(Tabelle1[[#This Row],[Datum]],"TTTT")</f>
        <v>Donnerstag</v>
      </c>
      <c r="D552" s="2" t="s">
        <v>148</v>
      </c>
      <c r="E552" s="2" t="s">
        <v>706</v>
      </c>
      <c r="F552" s="2"/>
      <c r="G552" s="2"/>
      <c r="H552" s="2"/>
      <c r="I552" s="2"/>
      <c r="J552" s="2"/>
      <c r="K552" s="2"/>
      <c r="L552" s="2"/>
      <c r="M552" s="2"/>
      <c r="N552" s="2">
        <v>1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>
      <c r="A553" s="1">
        <v>45315</v>
      </c>
      <c r="B553" t="str">
        <f>TEXT(Tabelle1[[#This Row],[Datum]],"MMM")</f>
        <v>Jan</v>
      </c>
      <c r="C553" t="str">
        <f>TEXT(Tabelle1[[#This Row],[Datum]],"TTTT")</f>
        <v>Mittwoch</v>
      </c>
      <c r="D553" s="2" t="s">
        <v>164</v>
      </c>
      <c r="E553" s="2" t="s">
        <v>706</v>
      </c>
      <c r="F553" s="2"/>
      <c r="G553" s="2"/>
      <c r="H553" s="2"/>
      <c r="I553" s="2"/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>
      <c r="A554" s="1">
        <v>45322</v>
      </c>
      <c r="B554" t="str">
        <f>TEXT(Tabelle1[[#This Row],[Datum]],"MMM")</f>
        <v>Jan</v>
      </c>
      <c r="C554" t="str">
        <f>TEXT(Tabelle1[[#This Row],[Datum]],"TTTT")</f>
        <v>Mittwoch</v>
      </c>
      <c r="D554" s="2" t="s">
        <v>689</v>
      </c>
      <c r="E554" s="2" t="s">
        <v>706</v>
      </c>
      <c r="F554" s="2"/>
      <c r="G554" s="2"/>
      <c r="H554" s="2"/>
      <c r="I554" s="2"/>
      <c r="J554" s="2"/>
      <c r="K554" s="2"/>
      <c r="L554" s="2">
        <v>1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>
      <c r="A555" s="1">
        <v>45314</v>
      </c>
      <c r="B555" t="str">
        <f>TEXT(Tabelle1[[#This Row],[Datum]],"MMM")</f>
        <v>Jan</v>
      </c>
      <c r="C555" t="str">
        <f>TEXT(Tabelle1[[#This Row],[Datum]],"TTTT")</f>
        <v>Dienstag</v>
      </c>
      <c r="D555" s="2" t="s">
        <v>365</v>
      </c>
      <c r="E555" s="2" t="s">
        <v>706</v>
      </c>
      <c r="F555" s="2">
        <v>1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>
      <c r="A556" s="1">
        <v>45322</v>
      </c>
      <c r="B556" t="str">
        <f>TEXT(Tabelle1[[#This Row],[Datum]],"MMM")</f>
        <v>Jan</v>
      </c>
      <c r="C556" t="str">
        <f>TEXT(Tabelle1[[#This Row],[Datum]],"TTTT")</f>
        <v>Mittwoch</v>
      </c>
      <c r="D556" s="2" t="s">
        <v>213</v>
      </c>
      <c r="E556" s="2" t="s">
        <v>706</v>
      </c>
      <c r="F556" s="2"/>
      <c r="G556" s="2"/>
      <c r="H556" s="2"/>
      <c r="I556" s="2"/>
      <c r="J556" s="2"/>
      <c r="K556" s="2"/>
      <c r="L556" s="2"/>
      <c r="M556" s="2">
        <v>1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>
      <c r="A557" s="1">
        <v>45299</v>
      </c>
      <c r="B557" t="str">
        <f>TEXT(Tabelle1[[#This Row],[Datum]],"MMM")</f>
        <v>Jan</v>
      </c>
      <c r="C557" t="str">
        <f>TEXT(Tabelle1[[#This Row],[Datum]],"TTTT")</f>
        <v>Montag</v>
      </c>
      <c r="D557" s="2" t="s">
        <v>534</v>
      </c>
      <c r="E557" s="2" t="s">
        <v>706</v>
      </c>
      <c r="F557" s="2"/>
      <c r="G557" s="2"/>
      <c r="H557" s="2"/>
      <c r="I557" s="2"/>
      <c r="J557" s="2"/>
      <c r="K557" s="2"/>
      <c r="L557" s="2"/>
      <c r="M557" s="2"/>
      <c r="N557" s="2">
        <v>1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>
      <c r="A558" s="1">
        <v>45320</v>
      </c>
      <c r="B558" t="str">
        <f>TEXT(Tabelle1[[#This Row],[Datum]],"MMM")</f>
        <v>Jan</v>
      </c>
      <c r="C558" t="str">
        <f>TEXT(Tabelle1[[#This Row],[Datum]],"TTTT")</f>
        <v>Montag</v>
      </c>
      <c r="D558" s="2" t="s">
        <v>614</v>
      </c>
      <c r="E558" s="2" t="s">
        <v>706</v>
      </c>
      <c r="F558" s="2"/>
      <c r="G558" s="2"/>
      <c r="H558" s="2"/>
      <c r="I558" s="2"/>
      <c r="J558" s="2"/>
      <c r="K558" s="2"/>
      <c r="L558" s="2"/>
      <c r="M558" s="2"/>
      <c r="N558" s="2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>
      <c r="A559" s="1">
        <v>45320</v>
      </c>
      <c r="B559" t="str">
        <f>TEXT(Tabelle1[[#This Row],[Datum]],"MMM")</f>
        <v>Jan</v>
      </c>
      <c r="C559" t="str">
        <f>TEXT(Tabelle1[[#This Row],[Datum]],"TTTT")</f>
        <v>Montag</v>
      </c>
      <c r="D559" s="2" t="s">
        <v>384</v>
      </c>
      <c r="E559" s="2" t="s">
        <v>706</v>
      </c>
      <c r="F559" s="2"/>
      <c r="G559" s="2"/>
      <c r="H559" s="2"/>
      <c r="I559" s="2"/>
      <c r="J559" s="2"/>
      <c r="K559" s="2"/>
      <c r="L559" s="2"/>
      <c r="M559" s="2"/>
      <c r="N559" s="2">
        <v>1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>
      <c r="A560" s="1">
        <v>45320</v>
      </c>
      <c r="B560" t="str">
        <f>TEXT(Tabelle1[[#This Row],[Datum]],"MMM")</f>
        <v>Jan</v>
      </c>
      <c r="C560" t="str">
        <f>TEXT(Tabelle1[[#This Row],[Datum]],"TTTT")</f>
        <v>Montag</v>
      </c>
      <c r="D560" s="2" t="s">
        <v>590</v>
      </c>
      <c r="E560" s="2" t="s">
        <v>706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>
      <c r="A561" s="1">
        <v>45309</v>
      </c>
      <c r="B561" t="str">
        <f>TEXT(Tabelle1[[#This Row],[Datum]],"MMM")</f>
        <v>Jan</v>
      </c>
      <c r="C561" t="str">
        <f>TEXT(Tabelle1[[#This Row],[Datum]],"TTTT")</f>
        <v>Donnerstag</v>
      </c>
      <c r="D561" s="2" t="s">
        <v>149</v>
      </c>
      <c r="E561" s="2" t="s">
        <v>706</v>
      </c>
      <c r="F561" s="2"/>
      <c r="G561" s="2"/>
      <c r="H561" s="2"/>
      <c r="I561" s="2"/>
      <c r="J561" s="2"/>
      <c r="K561" s="2"/>
      <c r="L561" s="2"/>
      <c r="M561" s="2"/>
      <c r="N561" s="2">
        <v>1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>
      <c r="A562" s="1">
        <v>45322</v>
      </c>
      <c r="B562" t="str">
        <f>TEXT(Tabelle1[[#This Row],[Datum]],"MMM")</f>
        <v>Jan</v>
      </c>
      <c r="C562" t="str">
        <f>TEXT(Tabelle1[[#This Row],[Datum]],"TTTT")</f>
        <v>Mittwoch</v>
      </c>
      <c r="D562" s="2" t="s">
        <v>214</v>
      </c>
      <c r="E562" s="2" t="s">
        <v>706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>
        <v>1</v>
      </c>
    </row>
    <row r="563" spans="1:24">
      <c r="A563" s="1">
        <v>45316</v>
      </c>
      <c r="B563" t="str">
        <f>TEXT(Tabelle1[[#This Row],[Datum]],"MMM")</f>
        <v>Jan</v>
      </c>
      <c r="C563" t="str">
        <f>TEXT(Tabelle1[[#This Row],[Datum]],"TTTT")</f>
        <v>Donnerstag</v>
      </c>
      <c r="D563" s="2" t="s">
        <v>664</v>
      </c>
      <c r="E563" s="2" t="s">
        <v>706</v>
      </c>
      <c r="F563" s="2"/>
      <c r="G563" s="2"/>
      <c r="H563" s="2"/>
      <c r="I563" s="2"/>
      <c r="J563" s="2"/>
      <c r="K563" s="2"/>
      <c r="L563" s="2"/>
      <c r="M563" s="2">
        <v>1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>
      <c r="A564" s="1">
        <v>45316</v>
      </c>
      <c r="B564" t="str">
        <f>TEXT(Tabelle1[[#This Row],[Datum]],"MMM")</f>
        <v>Jan</v>
      </c>
      <c r="C564" t="str">
        <f>TEXT(Tabelle1[[#This Row],[Datum]],"TTTT")</f>
        <v>Donnerstag</v>
      </c>
      <c r="D564" s="2" t="s">
        <v>665</v>
      </c>
      <c r="E564" s="2" t="s">
        <v>706</v>
      </c>
      <c r="F564" s="2"/>
      <c r="G564" s="2"/>
      <c r="H564" s="2"/>
      <c r="I564" s="2"/>
      <c r="J564" s="2"/>
      <c r="K564" s="2">
        <v>1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>
      <c r="A565" s="1">
        <v>45294</v>
      </c>
      <c r="B565" t="str">
        <f>TEXT(Tabelle1[[#This Row],[Datum]],"MMM")</f>
        <v>Jan</v>
      </c>
      <c r="C565" t="str">
        <f>TEXT(Tabelle1[[#This Row],[Datum]],"TTTT")</f>
        <v>Mittwoch</v>
      </c>
      <c r="D565" s="2" t="s">
        <v>107</v>
      </c>
      <c r="E565" s="2" t="s">
        <v>706</v>
      </c>
      <c r="F565" s="2"/>
      <c r="G565" s="2">
        <v>1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>
      <c r="A566" s="1">
        <v>45301</v>
      </c>
      <c r="B566" t="str">
        <f>TEXT(Tabelle1[[#This Row],[Datum]],"MMM")</f>
        <v>Jan</v>
      </c>
      <c r="C566" t="str">
        <f>TEXT(Tabelle1[[#This Row],[Datum]],"TTTT")</f>
        <v>Mittwoch</v>
      </c>
      <c r="D566" s="2" t="s">
        <v>549</v>
      </c>
      <c r="E566" s="2" t="s">
        <v>706</v>
      </c>
      <c r="F566" s="2"/>
      <c r="G566" s="2"/>
      <c r="H566" s="2"/>
      <c r="I566" s="2">
        <v>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>
      <c r="A567" s="1">
        <v>45321</v>
      </c>
      <c r="B567" t="str">
        <f>TEXT(Tabelle1[[#This Row],[Datum]],"MMM")</f>
        <v>Jan</v>
      </c>
      <c r="C567" t="str">
        <f>TEXT(Tabelle1[[#This Row],[Datum]],"TTTT")</f>
        <v>Dienstag</v>
      </c>
      <c r="D567" s="2" t="s">
        <v>466</v>
      </c>
      <c r="E567" s="2" t="s">
        <v>706</v>
      </c>
      <c r="F567" s="2"/>
      <c r="G567" s="2"/>
      <c r="H567" s="2"/>
      <c r="I567" s="2"/>
      <c r="J567" s="2"/>
      <c r="K567" s="2"/>
      <c r="L567" s="2">
        <v>1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>
      <c r="A568" s="1">
        <v>45295</v>
      </c>
      <c r="B568" t="str">
        <f>TEXT(Tabelle1[[#This Row],[Datum]],"MMM")</f>
        <v>Jan</v>
      </c>
      <c r="C568" t="str">
        <f>TEXT(Tabelle1[[#This Row],[Datum]],"TTTT")</f>
        <v>Donnerstag</v>
      </c>
      <c r="D568" s="2" t="s">
        <v>467</v>
      </c>
      <c r="E568" s="2" t="s">
        <v>706</v>
      </c>
      <c r="F568" s="2"/>
      <c r="G568" s="2"/>
      <c r="H568" s="2"/>
      <c r="I568" s="2"/>
      <c r="J568" s="2"/>
      <c r="K568" s="2"/>
      <c r="L568" s="2"/>
      <c r="M568" s="2"/>
      <c r="N568" s="2">
        <v>1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>
      <c r="A569" s="1">
        <v>45321</v>
      </c>
      <c r="B569" t="str">
        <f>TEXT(Tabelle1[[#This Row],[Datum]],"MMM")</f>
        <v>Jan</v>
      </c>
      <c r="C569" t="str">
        <f>TEXT(Tabelle1[[#This Row],[Datum]],"TTTT")</f>
        <v>Dienstag</v>
      </c>
      <c r="D569" s="2" t="s">
        <v>467</v>
      </c>
      <c r="E569" s="2" t="s">
        <v>706</v>
      </c>
      <c r="F569" s="2"/>
      <c r="G569" s="2"/>
      <c r="H569" s="2"/>
      <c r="I569" s="2">
        <v>1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>
      <c r="A570" s="1">
        <v>45317</v>
      </c>
      <c r="B570" t="str">
        <f>TEXT(Tabelle1[[#This Row],[Datum]],"MMM")</f>
        <v>Jan</v>
      </c>
      <c r="C570" t="str">
        <f>TEXT(Tabelle1[[#This Row],[Datum]],"TTTT")</f>
        <v>Freitag</v>
      </c>
      <c r="D570" s="2" t="s">
        <v>375</v>
      </c>
      <c r="E570" s="2" t="s">
        <v>706</v>
      </c>
      <c r="F570" s="2"/>
      <c r="G570" s="2"/>
      <c r="H570" s="2"/>
      <c r="I570" s="2">
        <v>1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>
      <c r="A571" s="1">
        <v>45307</v>
      </c>
      <c r="B571" t="str">
        <f>TEXT(Tabelle1[[#This Row],[Datum]],"MMM")</f>
        <v>Jan</v>
      </c>
      <c r="C571" t="str">
        <f>TEXT(Tabelle1[[#This Row],[Datum]],"TTTT")</f>
        <v>Dienstag</v>
      </c>
      <c r="D571" s="2" t="s">
        <v>561</v>
      </c>
      <c r="E571" s="2" t="s">
        <v>706</v>
      </c>
      <c r="F571" s="2"/>
      <c r="G571" s="2"/>
      <c r="H571" s="2"/>
      <c r="I571" s="2"/>
      <c r="J571" s="2"/>
      <c r="K571" s="2"/>
      <c r="L571" s="2"/>
      <c r="M571" s="2"/>
      <c r="N571" s="2">
        <v>1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>
      <c r="A572" s="1">
        <v>45300</v>
      </c>
      <c r="B572" t="str">
        <f>TEXT(Tabelle1[[#This Row],[Datum]],"MMM")</f>
        <v>Jan</v>
      </c>
      <c r="C572" t="str">
        <f>TEXT(Tabelle1[[#This Row],[Datum]],"TTTT")</f>
        <v>Dienstag</v>
      </c>
      <c r="D572" s="2" t="s">
        <v>419</v>
      </c>
      <c r="E572" s="2" t="s">
        <v>706</v>
      </c>
      <c r="F572" s="2"/>
      <c r="G572" s="2"/>
      <c r="H572" s="2"/>
      <c r="I572" s="2"/>
      <c r="J572" s="2"/>
      <c r="K572" s="2"/>
      <c r="L572" s="2"/>
      <c r="M572" s="2"/>
      <c r="N572" s="2">
        <v>1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>
      <c r="A573" s="1">
        <v>45296</v>
      </c>
      <c r="B573" t="str">
        <f>TEXT(Tabelle1[[#This Row],[Datum]],"MMM")</f>
        <v>Jan</v>
      </c>
      <c r="C573" t="str">
        <f>TEXT(Tabelle1[[#This Row],[Datum]],"TTTT")</f>
        <v>Freitag</v>
      </c>
      <c r="D573" s="2" t="s">
        <v>525</v>
      </c>
      <c r="E573" s="2" t="s">
        <v>706</v>
      </c>
      <c r="F573" s="2"/>
      <c r="G573" s="2"/>
      <c r="H573" s="2"/>
      <c r="I573" s="2"/>
      <c r="J573" s="2"/>
      <c r="K573" s="2"/>
      <c r="L573" s="2"/>
      <c r="M573" s="2"/>
      <c r="N573" s="2">
        <v>1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>
      <c r="A574" s="1">
        <v>45296</v>
      </c>
      <c r="B574" t="str">
        <f>TEXT(Tabelle1[[#This Row],[Datum]],"MMM")</f>
        <v>Jan</v>
      </c>
      <c r="C574" t="str">
        <f>TEXT(Tabelle1[[#This Row],[Datum]],"TTTT")</f>
        <v>Freitag</v>
      </c>
      <c r="D574" s="2" t="s">
        <v>526</v>
      </c>
      <c r="E574" s="2" t="s">
        <v>706</v>
      </c>
      <c r="F574" s="2"/>
      <c r="G574" s="2"/>
      <c r="H574" s="2"/>
      <c r="I574" s="2">
        <v>1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>
      <c r="A575" s="1">
        <v>45322</v>
      </c>
      <c r="B575" t="str">
        <f>TEXT(Tabelle1[[#This Row],[Datum]],"MMM")</f>
        <v>Jan</v>
      </c>
      <c r="C575" t="str">
        <f>TEXT(Tabelle1[[#This Row],[Datum]],"TTTT")</f>
        <v>Mittwoch</v>
      </c>
      <c r="D575" s="2" t="s">
        <v>215</v>
      </c>
      <c r="E575" s="2" t="s">
        <v>706</v>
      </c>
      <c r="F575" s="2"/>
      <c r="G575" s="2"/>
      <c r="H575" s="2"/>
      <c r="I575" s="2"/>
      <c r="J575" s="2"/>
      <c r="K575" s="2"/>
      <c r="L575" s="2"/>
      <c r="M575" s="2"/>
      <c r="N575" s="2">
        <v>1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>
      <c r="A576" s="1">
        <v>45322</v>
      </c>
      <c r="B576" t="str">
        <f>TEXT(Tabelle1[[#This Row],[Datum]],"MMM")</f>
        <v>Jan</v>
      </c>
      <c r="C576" t="str">
        <f>TEXT(Tabelle1[[#This Row],[Datum]],"TTTT")</f>
        <v>Mittwoch</v>
      </c>
      <c r="D576" s="2" t="s">
        <v>216</v>
      </c>
      <c r="E576" s="2" t="s">
        <v>706</v>
      </c>
      <c r="F576" s="2"/>
      <c r="G576" s="2"/>
      <c r="H576" s="2"/>
      <c r="I576" s="2"/>
      <c r="J576" s="2"/>
      <c r="K576" s="2"/>
      <c r="L576" s="2"/>
      <c r="M576" s="2"/>
      <c r="N576" s="2">
        <v>1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>
      <c r="A577" s="1">
        <v>45294</v>
      </c>
      <c r="B577" t="str">
        <f>TEXT(Tabelle1[[#This Row],[Datum]],"MMM")</f>
        <v>Jan</v>
      </c>
      <c r="C577" t="str">
        <f>TEXT(Tabelle1[[#This Row],[Datum]],"TTTT")</f>
        <v>Mittwoch</v>
      </c>
      <c r="D577" s="2" t="s">
        <v>499</v>
      </c>
      <c r="E577" s="2" t="s">
        <v>706</v>
      </c>
      <c r="F577" s="2"/>
      <c r="G577" s="2"/>
      <c r="H577" s="2"/>
      <c r="I577" s="2"/>
      <c r="J577" s="2"/>
      <c r="K577" s="2"/>
      <c r="L577" s="2"/>
      <c r="M577" s="2"/>
      <c r="N577" s="2">
        <v>1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>
      <c r="A578" s="1">
        <v>45322</v>
      </c>
      <c r="B578" t="str">
        <f>TEXT(Tabelle1[[#This Row],[Datum]],"MMM")</f>
        <v>Jan</v>
      </c>
      <c r="C578" t="str">
        <f>TEXT(Tabelle1[[#This Row],[Datum]],"TTTT")</f>
        <v>Mittwoch</v>
      </c>
      <c r="D578" s="2" t="s">
        <v>690</v>
      </c>
      <c r="E578" s="2" t="s">
        <v>706</v>
      </c>
      <c r="F578" s="2"/>
      <c r="G578" s="2"/>
      <c r="H578" s="2"/>
      <c r="I578" s="2"/>
      <c r="J578" s="2"/>
      <c r="K578" s="2">
        <v>1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>
      <c r="A579" s="1">
        <v>45314</v>
      </c>
      <c r="B579" t="str">
        <f>TEXT(Tabelle1[[#This Row],[Datum]],"MMM")</f>
        <v>Jan</v>
      </c>
      <c r="C579" t="str">
        <f>TEXT(Tabelle1[[#This Row],[Datum]],"TTTT")</f>
        <v>Dienstag</v>
      </c>
      <c r="D579" s="2" t="s">
        <v>447</v>
      </c>
      <c r="E579" s="2" t="s">
        <v>706</v>
      </c>
      <c r="F579" s="2"/>
      <c r="G579" s="2"/>
      <c r="H579" s="2"/>
      <c r="I579" s="2"/>
      <c r="J579" s="2"/>
      <c r="K579" s="2"/>
      <c r="L579" s="2">
        <v>1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>
      <c r="A580" s="1">
        <v>45314</v>
      </c>
      <c r="B580" t="str">
        <f>TEXT(Tabelle1[[#This Row],[Datum]],"MMM")</f>
        <v>Jan</v>
      </c>
      <c r="C580" t="str">
        <f>TEXT(Tabelle1[[#This Row],[Datum]],"TTTT")</f>
        <v>Dienstag</v>
      </c>
      <c r="D580" s="2" t="s">
        <v>448</v>
      </c>
      <c r="E580" s="2" t="s">
        <v>706</v>
      </c>
      <c r="F580" s="2"/>
      <c r="G580" s="2"/>
      <c r="H580" s="2"/>
      <c r="I580" s="2"/>
      <c r="J580" s="2"/>
      <c r="K580" s="2"/>
      <c r="L580" s="2"/>
      <c r="M580" s="2"/>
      <c r="N580" s="2">
        <v>1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>
      <c r="A581" s="1">
        <v>45314</v>
      </c>
      <c r="B581" t="str">
        <f>TEXT(Tabelle1[[#This Row],[Datum]],"MMM")</f>
        <v>Jan</v>
      </c>
      <c r="C581" t="str">
        <f>TEXT(Tabelle1[[#This Row],[Datum]],"TTTT")</f>
        <v>Dienstag</v>
      </c>
      <c r="D581" s="2" t="s">
        <v>449</v>
      </c>
      <c r="E581" s="2" t="s">
        <v>706</v>
      </c>
      <c r="F581" s="2"/>
      <c r="G581" s="2"/>
      <c r="H581" s="2"/>
      <c r="I581" s="2"/>
      <c r="J581" s="2"/>
      <c r="K581" s="2">
        <v>1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>
      <c r="A582" s="1">
        <v>45313</v>
      </c>
      <c r="B582" t="str">
        <f>TEXT(Tabelle1[[#This Row],[Datum]],"MMM")</f>
        <v>Jan</v>
      </c>
      <c r="C582" t="str">
        <f>TEXT(Tabelle1[[#This Row],[Datum]],"TTTT")</f>
        <v>Montag</v>
      </c>
      <c r="D582" s="2" t="s">
        <v>572</v>
      </c>
      <c r="E582" s="2" t="s">
        <v>706</v>
      </c>
      <c r="F582" s="2"/>
      <c r="G582" s="2"/>
      <c r="H582" s="2"/>
      <c r="I582" s="2"/>
      <c r="J582" s="2"/>
      <c r="K582" s="2"/>
      <c r="L582" s="2"/>
      <c r="M582" s="2"/>
      <c r="N582" s="2">
        <v>1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>
      <c r="A583" s="1">
        <v>45301</v>
      </c>
      <c r="B583" t="str">
        <f>TEXT(Tabelle1[[#This Row],[Datum]],"MMM")</f>
        <v>Jan</v>
      </c>
      <c r="C583" t="str">
        <f>TEXT(Tabelle1[[#This Row],[Datum]],"TTTT")</f>
        <v>Mittwoch</v>
      </c>
      <c r="D583" s="2" t="s">
        <v>550</v>
      </c>
      <c r="E583" s="2" t="s">
        <v>706</v>
      </c>
      <c r="F583" s="2"/>
      <c r="G583" s="2"/>
      <c r="H583" s="2"/>
      <c r="I583" s="2">
        <v>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>
      <c r="A584" s="1">
        <v>45300</v>
      </c>
      <c r="B584" t="str">
        <f>TEXT(Tabelle1[[#This Row],[Datum]],"MMM")</f>
        <v>Jan</v>
      </c>
      <c r="C584" t="str">
        <f>TEXT(Tabelle1[[#This Row],[Datum]],"TTTT")</f>
        <v>Dienstag</v>
      </c>
      <c r="D584" s="2" t="s">
        <v>420</v>
      </c>
      <c r="E584" s="2" t="s">
        <v>706</v>
      </c>
      <c r="F584" s="2"/>
      <c r="G584" s="2"/>
      <c r="H584" s="2"/>
      <c r="I584" s="2"/>
      <c r="J584" s="2"/>
      <c r="K584" s="2"/>
      <c r="L584" s="2"/>
      <c r="M584" s="2"/>
      <c r="N584" s="2">
        <v>1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>
      <c r="A585" s="1">
        <v>45322</v>
      </c>
      <c r="B585" t="str">
        <f>TEXT(Tabelle1[[#This Row],[Datum]],"MMM")</f>
        <v>Jan</v>
      </c>
      <c r="C585" t="str">
        <f>TEXT(Tabelle1[[#This Row],[Datum]],"TTTT")</f>
        <v>Mittwoch</v>
      </c>
      <c r="D585" s="2" t="s">
        <v>217</v>
      </c>
      <c r="E585" s="2" t="s">
        <v>706</v>
      </c>
      <c r="F585" s="2"/>
      <c r="G585" s="2"/>
      <c r="H585" s="2"/>
      <c r="I585" s="2"/>
      <c r="J585" s="2"/>
      <c r="K585" s="2"/>
      <c r="L585" s="2"/>
      <c r="M585" s="2"/>
      <c r="N585" s="2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>
      <c r="A586" s="1">
        <v>45307</v>
      </c>
      <c r="B586" t="str">
        <f>TEXT(Tabelle1[[#This Row],[Datum]],"MMM")</f>
        <v>Jan</v>
      </c>
      <c r="C586" t="str">
        <f>TEXT(Tabelle1[[#This Row],[Datum]],"TTTT")</f>
        <v>Dienstag</v>
      </c>
      <c r="D586" s="2" t="s">
        <v>562</v>
      </c>
      <c r="E586" s="2" t="s">
        <v>706</v>
      </c>
      <c r="F586" s="2"/>
      <c r="G586" s="2"/>
      <c r="H586" s="2"/>
      <c r="I586" s="2"/>
      <c r="J586" s="2"/>
      <c r="K586" s="2"/>
      <c r="L586" s="2"/>
      <c r="M586" s="2"/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>
      <c r="A587" s="1">
        <v>45296</v>
      </c>
      <c r="B587" t="str">
        <f>TEXT(Tabelle1[[#This Row],[Datum]],"MMM")</f>
        <v>Jan</v>
      </c>
      <c r="C587" t="str">
        <f>TEXT(Tabelle1[[#This Row],[Datum]],"TTTT")</f>
        <v>Freitag</v>
      </c>
      <c r="D587" s="2" t="s">
        <v>130</v>
      </c>
      <c r="E587" s="2" t="s">
        <v>706</v>
      </c>
      <c r="F587" s="2"/>
      <c r="G587" s="2"/>
      <c r="H587" s="2"/>
      <c r="I587" s="2"/>
      <c r="J587" s="2"/>
      <c r="K587" s="2"/>
      <c r="L587" s="2"/>
      <c r="M587" s="2"/>
      <c r="N587" s="2">
        <v>1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>
      <c r="A588" s="1">
        <v>45322</v>
      </c>
      <c r="B588" t="str">
        <f>TEXT(Tabelle1[[#This Row],[Datum]],"MMM")</f>
        <v>Jan</v>
      </c>
      <c r="C588" t="str">
        <f>TEXT(Tabelle1[[#This Row],[Datum]],"TTTT")</f>
        <v>Mittwoch</v>
      </c>
      <c r="D588" s="2" t="s">
        <v>218</v>
      </c>
      <c r="E588" s="2" t="s">
        <v>706</v>
      </c>
      <c r="F588" s="2"/>
      <c r="G588" s="2"/>
      <c r="H588" s="2"/>
      <c r="I588" s="2"/>
      <c r="J588" s="2"/>
      <c r="K588" s="2"/>
      <c r="L588" s="2"/>
      <c r="M588" s="2">
        <v>1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>
      <c r="A589" s="1">
        <v>45316</v>
      </c>
      <c r="B589" t="str">
        <f>TEXT(Tabelle1[[#This Row],[Datum]],"MMM")</f>
        <v>Jan</v>
      </c>
      <c r="C589" t="str">
        <f>TEXT(Tabelle1[[#This Row],[Datum]],"TTTT")</f>
        <v>Donnerstag</v>
      </c>
      <c r="D589" s="2" t="s">
        <v>282</v>
      </c>
      <c r="E589" s="2" t="s">
        <v>706</v>
      </c>
      <c r="F589" s="2"/>
      <c r="G589" s="2"/>
      <c r="H589" s="2"/>
      <c r="I589" s="2">
        <v>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>
      <c r="A590" s="1">
        <v>45316</v>
      </c>
      <c r="B590" t="str">
        <f>TEXT(Tabelle1[[#This Row],[Datum]],"MMM")</f>
        <v>Jan</v>
      </c>
      <c r="C590" t="str">
        <f>TEXT(Tabelle1[[#This Row],[Datum]],"TTTT")</f>
        <v>Donnerstag</v>
      </c>
      <c r="D590" s="2" t="s">
        <v>283</v>
      </c>
      <c r="E590" s="2" t="s">
        <v>706</v>
      </c>
      <c r="F590" s="2"/>
      <c r="G590" s="2"/>
      <c r="H590" s="2"/>
      <c r="I590" s="2"/>
      <c r="J590" s="2"/>
      <c r="K590" s="2"/>
      <c r="L590" s="2"/>
      <c r="M590" s="2"/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>
      <c r="A591" s="1">
        <v>45320</v>
      </c>
      <c r="B591" t="str">
        <f>TEXT(Tabelle1[[#This Row],[Datum]],"MMM")</f>
        <v>Jan</v>
      </c>
      <c r="C591" t="str">
        <f>TEXT(Tabelle1[[#This Row],[Datum]],"TTTT")</f>
        <v>Montag</v>
      </c>
      <c r="D591" s="2" t="s">
        <v>591</v>
      </c>
      <c r="E591" s="2" t="s">
        <v>706</v>
      </c>
      <c r="F591" s="2"/>
      <c r="G591" s="2"/>
      <c r="H591" s="2"/>
      <c r="I591" s="2"/>
      <c r="J591" s="2"/>
      <c r="K591" s="2">
        <v>1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>
      <c r="A592" s="1">
        <v>45296</v>
      </c>
      <c r="B592" t="str">
        <f>TEXT(Tabelle1[[#This Row],[Datum]],"MMM")</f>
        <v>Jan</v>
      </c>
      <c r="C592" t="str">
        <f>TEXT(Tabelle1[[#This Row],[Datum]],"TTTT")</f>
        <v>Freitag</v>
      </c>
      <c r="D592" s="2" t="s">
        <v>527</v>
      </c>
      <c r="E592" s="2" t="s">
        <v>706</v>
      </c>
      <c r="F592" s="2"/>
      <c r="G592" s="2"/>
      <c r="H592" s="2"/>
      <c r="I592" s="2"/>
      <c r="J592" s="2"/>
      <c r="K592" s="2">
        <v>1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>
      <c r="A593" s="1">
        <v>45317</v>
      </c>
      <c r="B593" t="str">
        <f>TEXT(Tabelle1[[#This Row],[Datum]],"MMM")</f>
        <v>Jan</v>
      </c>
      <c r="C593" t="str">
        <f>TEXT(Tabelle1[[#This Row],[Datum]],"TTTT")</f>
        <v>Freitag</v>
      </c>
      <c r="D593" s="2" t="s">
        <v>454</v>
      </c>
      <c r="E593" s="2" t="s">
        <v>706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>
        <v>1</v>
      </c>
      <c r="V593" s="2"/>
      <c r="W593" s="2"/>
      <c r="X593" s="2"/>
    </row>
    <row r="594" spans="1:24">
      <c r="A594" s="1">
        <v>45317</v>
      </c>
      <c r="B594" t="str">
        <f>TEXT(Tabelle1[[#This Row],[Datum]],"MMM")</f>
        <v>Jan</v>
      </c>
      <c r="C594" t="str">
        <f>TEXT(Tabelle1[[#This Row],[Datum]],"TTTT")</f>
        <v>Freitag</v>
      </c>
      <c r="D594" s="2" t="s">
        <v>376</v>
      </c>
      <c r="E594" s="2" t="s">
        <v>706</v>
      </c>
      <c r="F594" s="2"/>
      <c r="G594" s="2"/>
      <c r="H594" s="2"/>
      <c r="I594" s="2"/>
      <c r="J594" s="2"/>
      <c r="K594" s="2"/>
      <c r="L594" s="2">
        <v>1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>
      <c r="A595" s="1">
        <v>45307</v>
      </c>
      <c r="B595" t="str">
        <f>TEXT(Tabelle1[[#This Row],[Datum]],"MMM")</f>
        <v>Jan</v>
      </c>
      <c r="C595" t="str">
        <f>TEXT(Tabelle1[[#This Row],[Datum]],"TTTT")</f>
        <v>Dienstag</v>
      </c>
      <c r="D595" s="2" t="s">
        <v>427</v>
      </c>
      <c r="E595" s="2" t="s">
        <v>706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>
        <v>1</v>
      </c>
      <c r="U595" s="2"/>
      <c r="V595" s="2"/>
      <c r="W595" s="2"/>
      <c r="X595" s="2"/>
    </row>
    <row r="596" spans="1:24">
      <c r="A596" s="1">
        <v>45307</v>
      </c>
      <c r="B596" t="str">
        <f>TEXT(Tabelle1[[#This Row],[Datum]],"MMM")</f>
        <v>Jan</v>
      </c>
      <c r="C596" t="str">
        <f>TEXT(Tabelle1[[#This Row],[Datum]],"TTTT")</f>
        <v>Dienstag</v>
      </c>
      <c r="D596" s="2" t="s">
        <v>428</v>
      </c>
      <c r="E596" s="2" t="s">
        <v>706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>
        <v>1</v>
      </c>
      <c r="U596" s="2"/>
      <c r="V596" s="2"/>
      <c r="W596" s="2"/>
      <c r="X596" s="2"/>
    </row>
    <row r="597" spans="1:24">
      <c r="A597" s="1">
        <v>45293</v>
      </c>
      <c r="B597" t="str">
        <f>TEXT(Tabelle1[[#This Row],[Datum]],"MMM")</f>
        <v>Jan</v>
      </c>
      <c r="C597" t="str">
        <f>TEXT(Tabelle1[[#This Row],[Datum]],"TTTT")</f>
        <v>Dienstag</v>
      </c>
      <c r="D597" s="2" t="s">
        <v>479</v>
      </c>
      <c r="E597" s="2" t="s">
        <v>706</v>
      </c>
      <c r="F597" s="2"/>
      <c r="G597" s="2"/>
      <c r="H597" s="2"/>
      <c r="I597" s="2"/>
      <c r="J597" s="2"/>
      <c r="K597" s="2"/>
      <c r="L597" s="2"/>
      <c r="M597" s="2"/>
      <c r="N597" s="2">
        <v>1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>
      <c r="A598" s="1">
        <v>45321</v>
      </c>
      <c r="B598" t="str">
        <f>TEXT(Tabelle1[[#This Row],[Datum]],"MMM")</f>
        <v>Jan</v>
      </c>
      <c r="C598" t="str">
        <f>TEXT(Tabelle1[[#This Row],[Datum]],"TTTT")</f>
        <v>Dienstag</v>
      </c>
      <c r="D598" s="2" t="s">
        <v>606</v>
      </c>
      <c r="E598" s="2" t="s">
        <v>706</v>
      </c>
      <c r="F598" s="2"/>
      <c r="G598" s="2"/>
      <c r="H598" s="2"/>
      <c r="I598" s="2"/>
      <c r="J598" s="2"/>
      <c r="K598" s="2"/>
      <c r="L598" s="2"/>
      <c r="M598" s="2"/>
      <c r="N598" s="2">
        <v>1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>
      <c r="A599" s="1">
        <v>45309</v>
      </c>
      <c r="B599" t="str">
        <f>TEXT(Tabelle1[[#This Row],[Datum]],"MMM")</f>
        <v>Jan</v>
      </c>
      <c r="C599" t="str">
        <f>TEXT(Tabelle1[[#This Row],[Datum]],"TTTT")</f>
        <v>Donnerstag</v>
      </c>
      <c r="D599" s="2" t="s">
        <v>639</v>
      </c>
      <c r="E599" s="2" t="s">
        <v>706</v>
      </c>
      <c r="F599" s="2"/>
      <c r="G599" s="2"/>
      <c r="H599" s="2"/>
      <c r="I599" s="2"/>
      <c r="J599" s="2"/>
      <c r="K599" s="2">
        <v>1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>
      <c r="A600" s="1">
        <v>45314</v>
      </c>
      <c r="B600" t="str">
        <f>TEXT(Tabelle1[[#This Row],[Datum]],"MMM")</f>
        <v>Jan</v>
      </c>
      <c r="C600" t="str">
        <f>TEXT(Tabelle1[[#This Row],[Datum]],"TTTT")</f>
        <v>Dienstag</v>
      </c>
      <c r="D600" s="2" t="s">
        <v>579</v>
      </c>
      <c r="E600" s="2" t="s">
        <v>706</v>
      </c>
      <c r="F600" s="2"/>
      <c r="G600" s="2"/>
      <c r="H600" s="2"/>
      <c r="I600" s="2"/>
      <c r="J600" s="2"/>
      <c r="K600" s="2"/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>
      <c r="A601" s="1">
        <v>45309</v>
      </c>
      <c r="B601" t="str">
        <f>TEXT(Tabelle1[[#This Row],[Datum]],"MMM")</f>
        <v>Jan</v>
      </c>
      <c r="C601" t="str">
        <f>TEXT(Tabelle1[[#This Row],[Datum]],"TTTT")</f>
        <v>Donnerstag</v>
      </c>
      <c r="D601" s="2" t="s">
        <v>150</v>
      </c>
      <c r="E601" s="2" t="s">
        <v>706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>
      <c r="A602" s="1">
        <v>45322</v>
      </c>
      <c r="B602" t="str">
        <f>TEXT(Tabelle1[[#This Row],[Datum]],"MMM")</f>
        <v>Jan</v>
      </c>
      <c r="C602" t="str">
        <f>TEXT(Tabelle1[[#This Row],[Datum]],"TTTT")</f>
        <v>Mittwoch</v>
      </c>
      <c r="D602" s="2" t="s">
        <v>219</v>
      </c>
      <c r="E602" s="2" t="s">
        <v>706</v>
      </c>
      <c r="F602" s="2"/>
      <c r="G602" s="2"/>
      <c r="H602" s="2"/>
      <c r="I602" s="2"/>
      <c r="J602" s="2"/>
      <c r="K602" s="2"/>
      <c r="L602" s="2"/>
      <c r="M602" s="2"/>
      <c r="N602" s="2">
        <v>1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>
      <c r="A603" s="1">
        <v>45299</v>
      </c>
      <c r="B603" t="str">
        <f>TEXT(Tabelle1[[#This Row],[Datum]],"MMM")</f>
        <v>Jan</v>
      </c>
      <c r="C603" t="str">
        <f>TEXT(Tabelle1[[#This Row],[Datum]],"TTTT")</f>
        <v>Montag</v>
      </c>
      <c r="D603" s="2" t="s">
        <v>408</v>
      </c>
      <c r="E603" s="2" t="s">
        <v>706</v>
      </c>
      <c r="F603" s="2"/>
      <c r="G603" s="2"/>
      <c r="H603" s="2"/>
      <c r="I603" s="2"/>
      <c r="J603" s="2"/>
      <c r="K603" s="2"/>
      <c r="L603" s="2"/>
      <c r="M603" s="2"/>
      <c r="N603" s="2">
        <v>1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>
      <c r="A604" s="1">
        <v>45313</v>
      </c>
      <c r="B604" t="str">
        <f>TEXT(Tabelle1[[#This Row],[Datum]],"MMM")</f>
        <v>Jan</v>
      </c>
      <c r="C604" t="str">
        <f>TEXT(Tabelle1[[#This Row],[Datum]],"TTTT")</f>
        <v>Montag</v>
      </c>
      <c r="D604" s="2" t="s">
        <v>573</v>
      </c>
      <c r="E604" s="2" t="s">
        <v>706</v>
      </c>
      <c r="F604" s="2"/>
      <c r="G604" s="2"/>
      <c r="H604" s="2"/>
      <c r="I604" s="2">
        <v>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>
      <c r="A605" s="1">
        <v>45296</v>
      </c>
      <c r="B605" t="str">
        <f>TEXT(Tabelle1[[#This Row],[Datum]],"MMM")</f>
        <v>Jan</v>
      </c>
      <c r="C605" t="str">
        <f>TEXT(Tabelle1[[#This Row],[Datum]],"TTTT")</f>
        <v>Freitag</v>
      </c>
      <c r="D605" s="2" t="s">
        <v>528</v>
      </c>
      <c r="E605" s="2" t="s">
        <v>706</v>
      </c>
      <c r="F605" s="2"/>
      <c r="G605" s="2"/>
      <c r="H605" s="2"/>
      <c r="I605" s="2"/>
      <c r="J605" s="2"/>
      <c r="K605" s="2"/>
      <c r="L605" s="2"/>
      <c r="M605" s="2"/>
      <c r="N605" s="2">
        <v>1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>
      <c r="A606" s="1">
        <v>45299</v>
      </c>
      <c r="B606" t="str">
        <f>TEXT(Tabelle1[[#This Row],[Datum]],"MMM")</f>
        <v>Jan</v>
      </c>
      <c r="C606" t="str">
        <f>TEXT(Tabelle1[[#This Row],[Datum]],"TTTT")</f>
        <v>Montag</v>
      </c>
      <c r="D606" s="2" t="s">
        <v>409</v>
      </c>
      <c r="E606" s="2" t="s">
        <v>706</v>
      </c>
      <c r="F606" s="2"/>
      <c r="G606" s="2"/>
      <c r="H606" s="2"/>
      <c r="I606" s="2"/>
      <c r="J606" s="2"/>
      <c r="K606" s="2"/>
      <c r="L606" s="2"/>
      <c r="M606" s="2"/>
      <c r="N606" s="2">
        <v>1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>
      <c r="A607" s="1">
        <v>45301</v>
      </c>
      <c r="B607" t="str">
        <f>TEXT(Tabelle1[[#This Row],[Datum]],"MMM")</f>
        <v>Jan</v>
      </c>
      <c r="C607" t="str">
        <f>TEXT(Tabelle1[[#This Row],[Datum]],"TTTT")</f>
        <v>Mittwoch</v>
      </c>
      <c r="D607" s="2" t="s">
        <v>551</v>
      </c>
      <c r="E607" s="2" t="s">
        <v>706</v>
      </c>
      <c r="F607" s="2"/>
      <c r="G607" s="2"/>
      <c r="H607" s="2"/>
      <c r="I607" s="2">
        <v>1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>
      <c r="A608" s="1">
        <v>45322</v>
      </c>
      <c r="B608" t="str">
        <f>TEXT(Tabelle1[[#This Row],[Datum]],"MMM")</f>
        <v>Jan</v>
      </c>
      <c r="C608" t="str">
        <f>TEXT(Tabelle1[[#This Row],[Datum]],"TTTT")</f>
        <v>Mittwoch</v>
      </c>
      <c r="D608" s="2" t="s">
        <v>220</v>
      </c>
      <c r="E608" s="2" t="s">
        <v>706</v>
      </c>
      <c r="F608" s="2"/>
      <c r="G608" s="2"/>
      <c r="H608" s="2"/>
      <c r="I608" s="2">
        <v>1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>
      <c r="A609" s="1">
        <v>45301</v>
      </c>
      <c r="B609" t="str">
        <f>TEXT(Tabelle1[[#This Row],[Datum]],"MMM")</f>
        <v>Jan</v>
      </c>
      <c r="C609" t="str">
        <f>TEXT(Tabelle1[[#This Row],[Datum]],"TTTT")</f>
        <v>Mittwoch</v>
      </c>
      <c r="D609" s="2" t="s">
        <v>136</v>
      </c>
      <c r="E609" s="2" t="s">
        <v>728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>
      <c r="A610" s="1">
        <v>45313</v>
      </c>
      <c r="B610" t="str">
        <f>TEXT(Tabelle1[[#This Row],[Datum]],"MMM")</f>
        <v>Jan</v>
      </c>
      <c r="C610" t="str">
        <f>TEXT(Tabelle1[[#This Row],[Datum]],"TTTT")</f>
        <v>Montag</v>
      </c>
      <c r="D610" s="2" t="s">
        <v>354</v>
      </c>
      <c r="E610" s="2" t="s">
        <v>728</v>
      </c>
      <c r="F610" s="2"/>
      <c r="G610" s="2"/>
      <c r="H610" s="2"/>
      <c r="I610" s="2"/>
      <c r="J610" s="2"/>
      <c r="K610" s="2"/>
      <c r="L610" s="2"/>
      <c r="M610" s="2"/>
      <c r="N610" s="2">
        <v>1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>
      <c r="A611" s="1">
        <v>45310</v>
      </c>
      <c r="B611" t="str">
        <f>TEXT(Tabelle1[[#This Row],[Datum]],"MMM")</f>
        <v>Jan</v>
      </c>
      <c r="C611" t="str">
        <f>TEXT(Tabelle1[[#This Row],[Datum]],"TTTT")</f>
        <v>Freitag</v>
      </c>
      <c r="D611" s="2" t="s">
        <v>159</v>
      </c>
      <c r="E611" s="2" t="s">
        <v>728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>
      <c r="A612" s="1">
        <v>45321</v>
      </c>
      <c r="B612" t="str">
        <f>TEXT(Tabelle1[[#This Row],[Datum]],"MMM")</f>
        <v>Jan</v>
      </c>
      <c r="C612" t="str">
        <f>TEXT(Tabelle1[[#This Row],[Datum]],"TTTT")</f>
        <v>Dienstag</v>
      </c>
      <c r="D612" s="2" t="s">
        <v>288</v>
      </c>
      <c r="E612" s="2" t="s">
        <v>728</v>
      </c>
      <c r="F612" s="2"/>
      <c r="G612" s="2"/>
      <c r="H612" s="2"/>
      <c r="I612" s="2"/>
      <c r="J612" s="2"/>
      <c r="K612" s="2"/>
      <c r="L612" s="2"/>
      <c r="M612" s="2"/>
      <c r="N612" s="2">
        <v>1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>
      <c r="A613" s="1">
        <v>45321</v>
      </c>
      <c r="B613" t="str">
        <f>TEXT(Tabelle1[[#This Row],[Datum]],"MMM")</f>
        <v>Jan</v>
      </c>
      <c r="C613" t="str">
        <f>TEXT(Tabelle1[[#This Row],[Datum]],"TTTT")</f>
        <v>Dienstag</v>
      </c>
      <c r="D613" s="2" t="s">
        <v>289</v>
      </c>
      <c r="E613" s="2" t="s">
        <v>728</v>
      </c>
      <c r="F613" s="2"/>
      <c r="G613" s="2"/>
      <c r="H613" s="2"/>
      <c r="I613" s="2"/>
      <c r="J613" s="2"/>
      <c r="K613" s="2"/>
      <c r="L613" s="2"/>
      <c r="M613" s="2"/>
      <c r="N613" s="2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>
      <c r="A614" s="1">
        <v>45295</v>
      </c>
      <c r="B614" t="str">
        <f>TEXT(Tabelle1[[#This Row],[Datum]],"MMM")</f>
        <v>Jan</v>
      </c>
      <c r="C614" t="str">
        <f>TEXT(Tabelle1[[#This Row],[Datum]],"TTTT")</f>
        <v>Donnerstag</v>
      </c>
      <c r="D614" s="2" t="s">
        <v>114</v>
      </c>
      <c r="E614" s="2" t="s">
        <v>728</v>
      </c>
      <c r="F614" s="2"/>
      <c r="G614" s="2"/>
      <c r="H614" s="2"/>
      <c r="I614" s="2"/>
      <c r="J614" s="2"/>
      <c r="K614" s="2"/>
      <c r="L614" s="2"/>
      <c r="M614" s="2"/>
      <c r="N614" s="2">
        <v>1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>
      <c r="A615" s="1">
        <v>45295</v>
      </c>
      <c r="B615" t="str">
        <f>TEXT(Tabelle1[[#This Row],[Datum]],"MMM")</f>
        <v>Jan</v>
      </c>
      <c r="C615" t="str">
        <f>TEXT(Tabelle1[[#This Row],[Datum]],"TTTT")</f>
        <v>Donnerstag</v>
      </c>
      <c r="D615" s="2" t="s">
        <v>115</v>
      </c>
      <c r="E615" s="2" t="s">
        <v>728</v>
      </c>
      <c r="F615" s="2"/>
      <c r="G615" s="2"/>
      <c r="H615" s="2"/>
      <c r="I615" s="2"/>
      <c r="J615" s="2"/>
      <c r="K615" s="2"/>
      <c r="L615" s="2"/>
      <c r="M615" s="2"/>
      <c r="N615" s="2">
        <v>1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>
      <c r="A616" s="1">
        <v>45316</v>
      </c>
      <c r="B616" t="str">
        <f>TEXT(Tabelle1[[#This Row],[Datum]],"MMM")</f>
        <v>Jan</v>
      </c>
      <c r="C616" t="str">
        <f>TEXT(Tabelle1[[#This Row],[Datum]],"TTTT")</f>
        <v>Donnerstag</v>
      </c>
      <c r="D616" s="2" t="s">
        <v>666</v>
      </c>
      <c r="E616" s="2" t="s">
        <v>728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>
        <v>1</v>
      </c>
      <c r="U616" s="2"/>
      <c r="V616" s="2"/>
      <c r="W616" s="2"/>
      <c r="X616" s="2"/>
    </row>
    <row r="617" spans="1:24">
      <c r="A617" s="1">
        <v>45301</v>
      </c>
      <c r="B617" t="str">
        <f>TEXT(Tabelle1[[#This Row],[Datum]],"MMM")</f>
        <v>Jan</v>
      </c>
      <c r="C617" t="str">
        <f>TEXT(Tabelle1[[#This Row],[Datum]],"TTTT")</f>
        <v>Mittwoch</v>
      </c>
      <c r="D617" s="2" t="s">
        <v>625</v>
      </c>
      <c r="E617" s="2" t="s">
        <v>728</v>
      </c>
      <c r="F617" s="2"/>
      <c r="G617" s="2"/>
      <c r="H617" s="2"/>
      <c r="I617" s="2"/>
      <c r="J617" s="2"/>
      <c r="K617" s="2"/>
      <c r="L617" s="2">
        <v>1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>
      <c r="A618" s="1">
        <v>45320</v>
      </c>
      <c r="B618" t="str">
        <f>TEXT(Tabelle1[[#This Row],[Datum]],"MMM")</f>
        <v>Jan</v>
      </c>
      <c r="C618" t="str">
        <f>TEXT(Tabelle1[[#This Row],[Datum]],"TTTT")</f>
        <v>Montag</v>
      </c>
      <c r="D618" s="2" t="s">
        <v>459</v>
      </c>
      <c r="E618" s="2" t="s">
        <v>728</v>
      </c>
      <c r="F618" s="2"/>
      <c r="G618" s="2">
        <v>1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>
      <c r="A619" s="1">
        <v>45295</v>
      </c>
      <c r="B619" t="str">
        <f>TEXT(Tabelle1[[#This Row],[Datum]],"MMM")</f>
        <v>Jan</v>
      </c>
      <c r="C619" t="str">
        <f>TEXT(Tabelle1[[#This Row],[Datum]],"TTTT")</f>
        <v>Donnerstag</v>
      </c>
      <c r="D619" s="2" t="s">
        <v>235</v>
      </c>
      <c r="E619" s="2" t="s">
        <v>728</v>
      </c>
      <c r="F619" s="2">
        <v>1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>
      <c r="A620" s="1">
        <v>45308</v>
      </c>
      <c r="B620" t="str">
        <f>TEXT(Tabelle1[[#This Row],[Datum]],"MMM")</f>
        <v>Jan</v>
      </c>
      <c r="C620" t="str">
        <f>TEXT(Tabelle1[[#This Row],[Datum]],"TTTT")</f>
        <v>Mittwoch</v>
      </c>
      <c r="D620" s="2" t="s">
        <v>631</v>
      </c>
      <c r="E620" s="2" t="s">
        <v>728</v>
      </c>
      <c r="F620" s="2"/>
      <c r="G620" s="2"/>
      <c r="H620" s="2"/>
      <c r="I620" s="2"/>
      <c r="J620" s="2"/>
      <c r="K620" s="2">
        <v>1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>
      <c r="A621" s="1">
        <v>45314</v>
      </c>
      <c r="B621" t="str">
        <f>TEXT(Tabelle1[[#This Row],[Datum]],"MMM")</f>
        <v>Jan</v>
      </c>
      <c r="C621" t="str">
        <f>TEXT(Tabelle1[[#This Row],[Datum]],"TTTT")</f>
        <v>Dienstag</v>
      </c>
      <c r="D621" s="2" t="s">
        <v>580</v>
      </c>
      <c r="E621" s="2" t="s">
        <v>728</v>
      </c>
      <c r="F621" s="2"/>
      <c r="G621" s="2"/>
      <c r="H621" s="2"/>
      <c r="I621" s="2"/>
      <c r="J621" s="2"/>
      <c r="K621" s="2"/>
      <c r="L621" s="2"/>
      <c r="M621" s="2"/>
      <c r="N621" s="2">
        <v>1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>
      <c r="A622" s="1">
        <v>45316</v>
      </c>
      <c r="B622" t="str">
        <f>TEXT(Tabelle1[[#This Row],[Datum]],"MMM")</f>
        <v>Jan</v>
      </c>
      <c r="C622" t="str">
        <f>TEXT(Tabelle1[[#This Row],[Datum]],"TTTT")</f>
        <v>Donnerstag</v>
      </c>
      <c r="D622" s="2" t="s">
        <v>284</v>
      </c>
      <c r="E622" s="2" t="s">
        <v>728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>
      <c r="A623" s="1">
        <v>45309</v>
      </c>
      <c r="B623" t="str">
        <f>TEXT(Tabelle1[[#This Row],[Datum]],"MMM")</f>
        <v>Jan</v>
      </c>
      <c r="C623" t="str">
        <f>TEXT(Tabelle1[[#This Row],[Datum]],"TTTT")</f>
        <v>Donnerstag</v>
      </c>
      <c r="D623" s="2" t="s">
        <v>267</v>
      </c>
      <c r="E623" s="2" t="s">
        <v>728</v>
      </c>
      <c r="F623" s="2"/>
      <c r="G623" s="2"/>
      <c r="H623" s="2"/>
      <c r="I623" s="2"/>
      <c r="J623" s="2"/>
      <c r="K623" s="2"/>
      <c r="L623" s="2"/>
      <c r="M623" s="2"/>
      <c r="N623" s="2">
        <v>1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>
      <c r="A624" s="1">
        <v>45294</v>
      </c>
      <c r="B624" t="str">
        <f>TEXT(Tabelle1[[#This Row],[Datum]],"MMM")</f>
        <v>Jan</v>
      </c>
      <c r="C624" t="str">
        <f>TEXT(Tabelle1[[#This Row],[Datum]],"TTTT")</f>
        <v>Mittwoch</v>
      </c>
      <c r="D624" s="2" t="s">
        <v>108</v>
      </c>
      <c r="E624" s="2" t="s">
        <v>728</v>
      </c>
      <c r="F624" s="2"/>
      <c r="G624" s="2"/>
      <c r="H624" s="2"/>
      <c r="I624" s="2"/>
      <c r="J624" s="2"/>
      <c r="K624" s="2"/>
      <c r="L624" s="2"/>
      <c r="M624" s="2"/>
      <c r="N624" s="2">
        <v>1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>
      <c r="A625" s="1">
        <v>45315</v>
      </c>
      <c r="B625" t="str">
        <f>TEXT(Tabelle1[[#This Row],[Datum]],"MMM")</f>
        <v>Jan</v>
      </c>
      <c r="C625" t="str">
        <f>TEXT(Tabelle1[[#This Row],[Datum]],"TTTT")</f>
        <v>Mittwoch</v>
      </c>
      <c r="D625" s="2" t="s">
        <v>165</v>
      </c>
      <c r="E625" s="2" t="s">
        <v>728</v>
      </c>
      <c r="F625" s="2"/>
      <c r="G625" s="2"/>
      <c r="H625" s="2"/>
      <c r="I625" s="2">
        <v>1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>
      <c r="A626" s="1">
        <v>45315</v>
      </c>
      <c r="B626" t="str">
        <f>TEXT(Tabelle1[[#This Row],[Datum]],"MMM")</f>
        <v>Jan</v>
      </c>
      <c r="C626" t="str">
        <f>TEXT(Tabelle1[[#This Row],[Datum]],"TTTT")</f>
        <v>Mittwoch</v>
      </c>
      <c r="D626" s="2" t="s">
        <v>166</v>
      </c>
      <c r="E626" s="2" t="s">
        <v>728</v>
      </c>
      <c r="F626" s="2"/>
      <c r="G626" s="2"/>
      <c r="H626" s="2"/>
      <c r="I626" s="2">
        <v>1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>
      <c r="A627" s="1">
        <v>45322</v>
      </c>
      <c r="B627" t="str">
        <f>TEXT(Tabelle1[[#This Row],[Datum]],"MMM")</f>
        <v>Jan</v>
      </c>
      <c r="C627" t="str">
        <f>TEXT(Tabelle1[[#This Row],[Datum]],"TTTT")</f>
        <v>Mittwoch</v>
      </c>
      <c r="D627" s="2" t="s">
        <v>221</v>
      </c>
      <c r="E627" s="2" t="s">
        <v>728</v>
      </c>
      <c r="F627" s="2"/>
      <c r="G627" s="2"/>
      <c r="H627" s="2"/>
      <c r="I627" s="2"/>
      <c r="J627" s="2"/>
      <c r="K627" s="2"/>
      <c r="L627" s="2"/>
      <c r="M627" s="2"/>
      <c r="N627" s="2">
        <v>1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>
      <c r="A628" s="1">
        <v>45309</v>
      </c>
      <c r="B628" t="str">
        <f>TEXT(Tabelle1[[#This Row],[Datum]],"MMM")</f>
        <v>Jan</v>
      </c>
      <c r="C628" t="str">
        <f>TEXT(Tabelle1[[#This Row],[Datum]],"TTTT")</f>
        <v>Donnerstag</v>
      </c>
      <c r="D628" s="2" t="s">
        <v>268</v>
      </c>
      <c r="E628" s="2" t="s">
        <v>728</v>
      </c>
      <c r="F628" s="2"/>
      <c r="G628" s="2"/>
      <c r="H628" s="2"/>
      <c r="I628" s="2"/>
      <c r="J628" s="2"/>
      <c r="K628" s="2">
        <v>1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>
      <c r="A629" s="1">
        <v>45309</v>
      </c>
      <c r="B629" t="str">
        <f>TEXT(Tabelle1[[#This Row],[Datum]],"MMM")</f>
        <v>Jan</v>
      </c>
      <c r="C629" t="str">
        <f>TEXT(Tabelle1[[#This Row],[Datum]],"TTTT")</f>
        <v>Donnerstag</v>
      </c>
      <c r="D629" s="2" t="s">
        <v>269</v>
      </c>
      <c r="E629" s="2" t="s">
        <v>728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>
        <v>1</v>
      </c>
    </row>
    <row r="630" spans="1:24">
      <c r="A630" s="1">
        <v>45293</v>
      </c>
      <c r="B630" t="str">
        <f>TEXT(Tabelle1[[#This Row],[Datum]],"MMM")</f>
        <v>Jan</v>
      </c>
      <c r="C630" t="str">
        <f>TEXT(Tabelle1[[#This Row],[Datum]],"TTTT")</f>
        <v>Dienstag</v>
      </c>
      <c r="D630" s="2" t="s">
        <v>398</v>
      </c>
      <c r="E630" s="2" t="s">
        <v>728</v>
      </c>
      <c r="F630" s="2"/>
      <c r="G630" s="2"/>
      <c r="H630" s="2"/>
      <c r="I630" s="2"/>
      <c r="J630" s="2"/>
      <c r="K630" s="2"/>
      <c r="L630" s="2"/>
      <c r="M630" s="2"/>
      <c r="N630" s="2">
        <v>1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>
      <c r="A631" s="1">
        <v>45320</v>
      </c>
      <c r="B631" t="str">
        <f>TEXT(Tabelle1[[#This Row],[Datum]],"MMM")</f>
        <v>Jan</v>
      </c>
      <c r="C631" t="str">
        <f>TEXT(Tabelle1[[#This Row],[Datum]],"TTTT")</f>
        <v>Montag</v>
      </c>
      <c r="D631" s="2" t="s">
        <v>592</v>
      </c>
      <c r="E631" s="2" t="s">
        <v>728</v>
      </c>
      <c r="F631" s="2"/>
      <c r="G631" s="2"/>
      <c r="H631" s="2"/>
      <c r="I631" s="2">
        <v>1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>
      <c r="A632" s="1">
        <v>45293</v>
      </c>
      <c r="B632" t="str">
        <f>TEXT(Tabelle1[[#This Row],[Datum]],"MMM")</f>
        <v>Jan</v>
      </c>
      <c r="C632" t="str">
        <f>TEXT(Tabelle1[[#This Row],[Datum]],"TTTT")</f>
        <v>Dienstag</v>
      </c>
      <c r="D632" s="2" t="s">
        <v>480</v>
      </c>
      <c r="E632" s="2" t="s">
        <v>728</v>
      </c>
      <c r="F632" s="2"/>
      <c r="G632" s="2"/>
      <c r="H632" s="2"/>
      <c r="I632" s="2"/>
      <c r="J632" s="2"/>
      <c r="K632" s="2"/>
      <c r="L632" s="2"/>
      <c r="M632" s="2"/>
      <c r="N632" s="2">
        <v>1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>
      <c r="A633" s="1">
        <v>45294</v>
      </c>
      <c r="B633" t="str">
        <f>TEXT(Tabelle1[[#This Row],[Datum]],"MMM")</f>
        <v>Jan</v>
      </c>
      <c r="C633" t="str">
        <f>TEXT(Tabelle1[[#This Row],[Datum]],"TTTT")</f>
        <v>Mittwoch</v>
      </c>
      <c r="D633" s="2" t="s">
        <v>109</v>
      </c>
      <c r="E633" s="2" t="s">
        <v>728</v>
      </c>
      <c r="F633" s="2"/>
      <c r="G633" s="2"/>
      <c r="H633" s="2"/>
      <c r="I633" s="2"/>
      <c r="J633" s="2"/>
      <c r="K633" s="2"/>
      <c r="L633" s="2"/>
      <c r="M633" s="2"/>
      <c r="N633" s="2">
        <v>1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>
      <c r="A634" s="1">
        <v>45316</v>
      </c>
      <c r="B634" t="str">
        <f>TEXT(Tabelle1[[#This Row],[Datum]],"MMM")</f>
        <v>Jan</v>
      </c>
      <c r="C634" t="str">
        <f>TEXT(Tabelle1[[#This Row],[Datum]],"TTTT")</f>
        <v>Donnerstag</v>
      </c>
      <c r="D634" s="2" t="s">
        <v>285</v>
      </c>
      <c r="E634" s="2" t="s">
        <v>728</v>
      </c>
      <c r="F634" s="2"/>
      <c r="G634" s="2"/>
      <c r="H634" s="2"/>
      <c r="I634" s="2">
        <v>1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>
      <c r="A635" s="1">
        <v>45294</v>
      </c>
      <c r="B635" t="str">
        <f>TEXT(Tabelle1[[#This Row],[Datum]],"MMM")</f>
        <v>Jan</v>
      </c>
      <c r="C635" t="str">
        <f>TEXT(Tabelle1[[#This Row],[Datum]],"TTTT")</f>
        <v>Mittwoch</v>
      </c>
      <c r="D635" s="2" t="s">
        <v>110</v>
      </c>
      <c r="E635" s="2" t="s">
        <v>728</v>
      </c>
      <c r="F635" s="2"/>
      <c r="G635" s="2"/>
      <c r="H635" s="2"/>
      <c r="I635" s="2"/>
      <c r="J635" s="2"/>
      <c r="K635" s="2"/>
      <c r="L635" s="2"/>
      <c r="M635" s="2"/>
      <c r="N635" s="2">
        <v>1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>
      <c r="A636" s="1">
        <v>45299</v>
      </c>
      <c r="B636" t="str">
        <f>TEXT(Tabelle1[[#This Row],[Datum]],"MMM")</f>
        <v>Jan</v>
      </c>
      <c r="C636" t="str">
        <f>TEXT(Tabelle1[[#This Row],[Datum]],"TTTT")</f>
        <v>Montag</v>
      </c>
      <c r="D636" s="2" t="s">
        <v>410</v>
      </c>
      <c r="E636" s="2" t="s">
        <v>728</v>
      </c>
      <c r="F636" s="2"/>
      <c r="G636" s="2"/>
      <c r="H636" s="2"/>
      <c r="I636" s="2"/>
      <c r="J636" s="2"/>
      <c r="K636" s="2"/>
      <c r="L636" s="2"/>
      <c r="M636" s="2"/>
      <c r="N636" s="2">
        <v>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>
      <c r="A637" s="1">
        <v>45293</v>
      </c>
      <c r="B637" t="str">
        <f>TEXT(Tabelle1[[#This Row],[Datum]],"MMM")</f>
        <v>Jan</v>
      </c>
      <c r="C637" t="str">
        <f>TEXT(Tabelle1[[#This Row],[Datum]],"TTTT")</f>
        <v>Dienstag</v>
      </c>
      <c r="D637" s="2" t="s">
        <v>399</v>
      </c>
      <c r="E637" s="2" t="s">
        <v>728</v>
      </c>
      <c r="F637" s="2"/>
      <c r="G637" s="2"/>
      <c r="H637" s="2"/>
      <c r="I637" s="2"/>
      <c r="J637" s="2"/>
      <c r="K637" s="2"/>
      <c r="L637" s="2"/>
      <c r="M637" s="2"/>
      <c r="N637" s="2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>
      <c r="A638" s="1">
        <v>45293</v>
      </c>
      <c r="B638" t="str">
        <f>TEXT(Tabelle1[[#This Row],[Datum]],"MMM")</f>
        <v>Jan</v>
      </c>
      <c r="C638" t="str">
        <f>TEXT(Tabelle1[[#This Row],[Datum]],"TTTT")</f>
        <v>Dienstag</v>
      </c>
      <c r="D638" s="2" t="s">
        <v>481</v>
      </c>
      <c r="E638" s="2" t="s">
        <v>728</v>
      </c>
      <c r="F638" s="2"/>
      <c r="G638" s="2"/>
      <c r="H638" s="2"/>
      <c r="I638" s="2"/>
      <c r="J638" s="2"/>
      <c r="K638" s="2"/>
      <c r="L638" s="2"/>
      <c r="M638" s="2"/>
      <c r="N638" s="2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>
      <c r="A639" s="1">
        <v>45309</v>
      </c>
      <c r="B639" t="str">
        <f>TEXT(Tabelle1[[#This Row],[Datum]],"MMM")</f>
        <v>Jan</v>
      </c>
      <c r="C639" t="str">
        <f>TEXT(Tabelle1[[#This Row],[Datum]],"TTTT")</f>
        <v>Donnerstag</v>
      </c>
      <c r="D639" s="2" t="s">
        <v>270</v>
      </c>
      <c r="E639" s="2" t="s">
        <v>728</v>
      </c>
      <c r="F639" s="2"/>
      <c r="G639" s="2"/>
      <c r="H639" s="2"/>
      <c r="I639" s="2"/>
      <c r="J639" s="2"/>
      <c r="K639" s="2">
        <v>1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>
      <c r="A640" s="1">
        <v>45321</v>
      </c>
      <c r="B640" t="str">
        <f>TEXT(Tabelle1[[#This Row],[Datum]],"MMM")</f>
        <v>Jan</v>
      </c>
      <c r="C640" t="str">
        <f>TEXT(Tabelle1[[#This Row],[Datum]],"TTTT")</f>
        <v>Dienstag</v>
      </c>
      <c r="D640" s="2" t="s">
        <v>468</v>
      </c>
      <c r="E640" s="2" t="s">
        <v>728</v>
      </c>
      <c r="F640" s="2"/>
      <c r="G640" s="2"/>
      <c r="H640" s="2"/>
      <c r="I640" s="2"/>
      <c r="J640" s="2"/>
      <c r="K640" s="2"/>
      <c r="L640" s="2"/>
      <c r="M640" s="2"/>
      <c r="N640" s="2">
        <v>1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>
      <c r="A641" s="1">
        <v>45321</v>
      </c>
      <c r="B641" t="str">
        <f>TEXT(Tabelle1[[#This Row],[Datum]],"MMM")</f>
        <v>Jan</v>
      </c>
      <c r="C641" t="str">
        <f>TEXT(Tabelle1[[#This Row],[Datum]],"TTTT")</f>
        <v>Dienstag</v>
      </c>
      <c r="D641" s="2" t="s">
        <v>469</v>
      </c>
      <c r="E641" s="2" t="s">
        <v>728</v>
      </c>
      <c r="F641" s="2"/>
      <c r="G641" s="2"/>
      <c r="H641" s="2"/>
      <c r="I641" s="2"/>
      <c r="J641" s="2"/>
      <c r="K641" s="2"/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>
      <c r="A642" s="1">
        <v>45308</v>
      </c>
      <c r="B642" t="str">
        <f>TEXT(Tabelle1[[#This Row],[Datum]],"MMM")</f>
        <v>Jan</v>
      </c>
      <c r="C642" t="str">
        <f>TEXT(Tabelle1[[#This Row],[Datum]],"TTTT")</f>
        <v>Mittwoch</v>
      </c>
      <c r="D642" s="2" t="s">
        <v>632</v>
      </c>
      <c r="E642" s="2" t="s">
        <v>728</v>
      </c>
      <c r="F642" s="2"/>
      <c r="G642" s="2"/>
      <c r="H642" s="2"/>
      <c r="I642" s="2"/>
      <c r="J642" s="2"/>
      <c r="K642" s="2">
        <v>1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>
      <c r="A643" s="1">
        <v>45300</v>
      </c>
      <c r="B643" t="str">
        <f>TEXT(Tabelle1[[#This Row],[Datum]],"MMM")</f>
        <v>Jan</v>
      </c>
      <c r="C643" t="str">
        <f>TEXT(Tabelle1[[#This Row],[Datum]],"TTTT")</f>
        <v>Dienstag</v>
      </c>
      <c r="D643" s="2" t="s">
        <v>421</v>
      </c>
      <c r="E643" s="2" t="s">
        <v>728</v>
      </c>
      <c r="F643" s="2"/>
      <c r="G643" s="2"/>
      <c r="H643" s="2"/>
      <c r="I643" s="2"/>
      <c r="J643" s="2"/>
      <c r="K643" s="2"/>
      <c r="L643" s="2"/>
      <c r="M643" s="2"/>
      <c r="N643" s="2">
        <v>1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>
      <c r="A644" s="1">
        <v>45300</v>
      </c>
      <c r="B644" t="str">
        <f>TEXT(Tabelle1[[#This Row],[Datum]],"MMM")</f>
        <v>Jan</v>
      </c>
      <c r="C644" t="str">
        <f>TEXT(Tabelle1[[#This Row],[Datum]],"TTTT")</f>
        <v>Dienstag</v>
      </c>
      <c r="D644" s="2" t="s">
        <v>422</v>
      </c>
      <c r="E644" s="2" t="s">
        <v>728</v>
      </c>
      <c r="F644" s="2"/>
      <c r="G644" s="2"/>
      <c r="H644" s="2"/>
      <c r="I644" s="2"/>
      <c r="J644" s="2"/>
      <c r="K644" s="2">
        <v>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>
      <c r="A645" s="1">
        <v>45320</v>
      </c>
      <c r="B645" t="str">
        <f>TEXT(Tabelle1[[#This Row],[Datum]],"MMM")</f>
        <v>Jan</v>
      </c>
      <c r="C645" t="str">
        <f>TEXT(Tabelle1[[#This Row],[Datum]],"TTTT")</f>
        <v>Montag</v>
      </c>
      <c r="D645" s="2" t="s">
        <v>615</v>
      </c>
      <c r="E645" s="2" t="s">
        <v>728</v>
      </c>
      <c r="F645" s="2"/>
      <c r="G645" s="2"/>
      <c r="H645" s="2"/>
      <c r="I645" s="2">
        <v>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>
      <c r="A646" s="1">
        <v>45322</v>
      </c>
      <c r="B646" t="str">
        <f>TEXT(Tabelle1[[#This Row],[Datum]],"MMM")</f>
        <v>Jan</v>
      </c>
      <c r="C646" t="str">
        <f>TEXT(Tabelle1[[#This Row],[Datum]],"TTTT")</f>
        <v>Mittwoch</v>
      </c>
      <c r="D646" s="2" t="s">
        <v>691</v>
      </c>
      <c r="E646" s="2" t="s">
        <v>728</v>
      </c>
      <c r="F646" s="2"/>
      <c r="G646" s="2"/>
      <c r="H646" s="2"/>
      <c r="I646" s="2"/>
      <c r="J646" s="2"/>
      <c r="K646" s="2"/>
      <c r="L646" s="2"/>
      <c r="M646" s="2">
        <v>1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>
      <c r="A647" s="1">
        <v>45300</v>
      </c>
      <c r="B647" t="str">
        <f>TEXT(Tabelle1[[#This Row],[Datum]],"MMM")</f>
        <v>Jan</v>
      </c>
      <c r="C647" t="str">
        <f>TEXT(Tabelle1[[#This Row],[Datum]],"TTTT")</f>
        <v>Dienstag</v>
      </c>
      <c r="D647" s="2" t="s">
        <v>692</v>
      </c>
      <c r="E647" s="2" t="s">
        <v>728</v>
      </c>
      <c r="F647" s="14"/>
      <c r="M647">
        <v>1</v>
      </c>
    </row>
    <row r="648" spans="1:24">
      <c r="A648" s="1">
        <v>45300</v>
      </c>
      <c r="B648" t="str">
        <f>TEXT(Tabelle1[[#This Row],[Datum]],"MMM")</f>
        <v>Jan</v>
      </c>
      <c r="C648" t="str">
        <f>TEXT(Tabelle1[[#This Row],[Datum]],"TTTT")</f>
        <v>Dienstag</v>
      </c>
      <c r="D648" s="2" t="s">
        <v>693</v>
      </c>
      <c r="E648" s="2" t="s">
        <v>728</v>
      </c>
      <c r="F648" s="14"/>
      <c r="M648">
        <v>1</v>
      </c>
    </row>
    <row r="649" spans="1:24">
      <c r="A649" s="1">
        <v>45300</v>
      </c>
      <c r="B649" t="str">
        <f>TEXT(Tabelle1[[#This Row],[Datum]],"MMM")</f>
        <v>Jan</v>
      </c>
      <c r="C649" t="str">
        <f>TEXT(Tabelle1[[#This Row],[Datum]],"TTTT")</f>
        <v>Dienstag</v>
      </c>
      <c r="D649" s="2" t="s">
        <v>694</v>
      </c>
      <c r="E649" s="2" t="s">
        <v>728</v>
      </c>
      <c r="F649" s="14"/>
      <c r="M649" s="2">
        <v>1</v>
      </c>
    </row>
    <row r="650" spans="1:24">
      <c r="A650" s="1">
        <v>45300</v>
      </c>
      <c r="B650" t="str">
        <f>TEXT(Tabelle1[[#This Row],[Datum]],"MMM")</f>
        <v>Jan</v>
      </c>
      <c r="C650" t="str">
        <f>TEXT(Tabelle1[[#This Row],[Datum]],"TTTT")</f>
        <v>Dienstag</v>
      </c>
      <c r="D650" s="2" t="s">
        <v>695</v>
      </c>
      <c r="E650" s="2" t="s">
        <v>728</v>
      </c>
      <c r="F650" s="14"/>
      <c r="M650" s="2">
        <v>1</v>
      </c>
    </row>
    <row r="651" spans="1:24">
      <c r="A651" s="1">
        <v>45300</v>
      </c>
      <c r="B651" t="str">
        <f>TEXT(Tabelle1[[#This Row],[Datum]],"MMM")</f>
        <v>Jan</v>
      </c>
      <c r="C651" t="str">
        <f>TEXT(Tabelle1[[#This Row],[Datum]],"TTTT")</f>
        <v>Dienstag</v>
      </c>
      <c r="D651" s="2" t="s">
        <v>696</v>
      </c>
      <c r="E651" s="2" t="s">
        <v>728</v>
      </c>
      <c r="F651" s="14"/>
      <c r="M651" s="2">
        <v>1</v>
      </c>
    </row>
    <row r="652" spans="1:24">
      <c r="A652" s="1">
        <v>45300</v>
      </c>
      <c r="B652" t="str">
        <f>TEXT(Tabelle1[[#This Row],[Datum]],"MMM")</f>
        <v>Jan</v>
      </c>
      <c r="C652" t="str">
        <f>TEXT(Tabelle1[[#This Row],[Datum]],"TTTT")</f>
        <v>Dienstag</v>
      </c>
      <c r="D652" s="2" t="s">
        <v>697</v>
      </c>
      <c r="E652" s="2" t="s">
        <v>728</v>
      </c>
      <c r="F652" s="14"/>
      <c r="M652" s="2">
        <v>1</v>
      </c>
    </row>
    <row r="653" spans="1:24">
      <c r="A653" s="1">
        <v>45300</v>
      </c>
      <c r="B653" t="str">
        <f>TEXT(Tabelle1[[#This Row],[Datum]],"MMM")</f>
        <v>Jan</v>
      </c>
      <c r="C653" t="str">
        <f>TEXT(Tabelle1[[#This Row],[Datum]],"TTTT")</f>
        <v>Dienstag</v>
      </c>
      <c r="D653" s="2" t="s">
        <v>698</v>
      </c>
      <c r="E653" s="2" t="s">
        <v>728</v>
      </c>
      <c r="F653" s="14"/>
      <c r="M653" s="2">
        <v>1</v>
      </c>
    </row>
    <row r="654" spans="1:24">
      <c r="A654" s="1">
        <v>45300</v>
      </c>
      <c r="B654" t="str">
        <f>TEXT(Tabelle1[[#This Row],[Datum]],"MMM")</f>
        <v>Jan</v>
      </c>
      <c r="C654" t="str">
        <f>TEXT(Tabelle1[[#This Row],[Datum]],"TTTT")</f>
        <v>Dienstag</v>
      </c>
      <c r="D654" s="2" t="s">
        <v>699</v>
      </c>
      <c r="E654" s="2" t="s">
        <v>728</v>
      </c>
      <c r="F654" s="14"/>
      <c r="M654" s="2">
        <v>1</v>
      </c>
    </row>
    <row r="655" spans="1:24">
      <c r="A655" s="1">
        <v>45300</v>
      </c>
      <c r="B655" t="str">
        <f>TEXT(Tabelle1[[#This Row],[Datum]],"MMM")</f>
        <v>Jan</v>
      </c>
      <c r="C655" t="str">
        <f>TEXT(Tabelle1[[#This Row],[Datum]],"TTTT")</f>
        <v>Dienstag</v>
      </c>
      <c r="D655" s="2" t="s">
        <v>700</v>
      </c>
      <c r="E655" s="2" t="s">
        <v>728</v>
      </c>
      <c r="F655" s="14"/>
      <c r="M655" s="2">
        <v>1</v>
      </c>
    </row>
    <row r="656" spans="1:24">
      <c r="A656" s="1">
        <v>45300</v>
      </c>
      <c r="B656" t="str">
        <f>TEXT(Tabelle1[[#This Row],[Datum]],"MMM")</f>
        <v>Jan</v>
      </c>
      <c r="C656" t="str">
        <f>TEXT(Tabelle1[[#This Row],[Datum]],"TTTT")</f>
        <v>Dienstag</v>
      </c>
      <c r="D656" s="2" t="s">
        <v>701</v>
      </c>
      <c r="E656" s="2" t="s">
        <v>728</v>
      </c>
      <c r="F656" s="14"/>
      <c r="M656" s="2">
        <v>1</v>
      </c>
    </row>
    <row r="657" spans="1:24">
      <c r="A657" s="1">
        <v>45300</v>
      </c>
      <c r="B657" t="str">
        <f>TEXT(Tabelle1[[#This Row],[Datum]],"MMM")</f>
        <v>Jan</v>
      </c>
      <c r="C657" t="str">
        <f>TEXT(Tabelle1[[#This Row],[Datum]],"TTTT")</f>
        <v>Dienstag</v>
      </c>
      <c r="D657" s="2" t="s">
        <v>702</v>
      </c>
      <c r="E657" s="2" t="s">
        <v>728</v>
      </c>
      <c r="F657" s="14"/>
      <c r="M657" s="2">
        <v>1</v>
      </c>
    </row>
    <row r="658" spans="1:24">
      <c r="A658" s="1">
        <v>45300</v>
      </c>
      <c r="B658" t="str">
        <f>TEXT(Tabelle1[[#This Row],[Datum]],"MMM")</f>
        <v>Jan</v>
      </c>
      <c r="C658" t="str">
        <f>TEXT(Tabelle1[[#This Row],[Datum]],"TTTT")</f>
        <v>Dienstag</v>
      </c>
      <c r="D658" s="2" t="s">
        <v>703</v>
      </c>
      <c r="E658" s="2" t="s">
        <v>728</v>
      </c>
      <c r="F658" s="14"/>
      <c r="M658" s="2">
        <v>1</v>
      </c>
    </row>
    <row r="659" spans="1:24">
      <c r="A659" s="1">
        <v>45300</v>
      </c>
      <c r="B659" t="str">
        <f>TEXT(Tabelle1[[#This Row],[Datum]],"MMM")</f>
        <v>Jan</v>
      </c>
      <c r="C659" t="str">
        <f>TEXT(Tabelle1[[#This Row],[Datum]],"TTTT")</f>
        <v>Dienstag</v>
      </c>
      <c r="D659" s="2" t="s">
        <v>704</v>
      </c>
      <c r="E659" s="2" t="s">
        <v>728</v>
      </c>
      <c r="F659" s="14"/>
      <c r="M659" s="2">
        <v>1</v>
      </c>
    </row>
    <row r="660" spans="1:24">
      <c r="A660" s="1">
        <v>45320</v>
      </c>
      <c r="B660" t="str">
        <f>TEXT(Tabelle1[[#This Row],[Datum]],"MMM")</f>
        <v>Jan</v>
      </c>
      <c r="C660" t="str">
        <f>TEXT(Tabelle1[[#This Row],[Datum]],"TTTT")</f>
        <v>Montag</v>
      </c>
      <c r="D660" s="2" t="s">
        <v>593</v>
      </c>
      <c r="E660" s="2" t="s">
        <v>728</v>
      </c>
      <c r="F660" s="2"/>
      <c r="G660" s="2"/>
      <c r="H660" s="2"/>
      <c r="I660" s="2"/>
      <c r="J660" s="2"/>
      <c r="K660" s="2">
        <v>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>
      <c r="A661" s="1">
        <v>45320</v>
      </c>
      <c r="B661" t="str">
        <f>TEXT(Tabelle1[[#This Row],[Datum]],"MMM")</f>
        <v>Jan</v>
      </c>
      <c r="C661" t="str">
        <f>TEXT(Tabelle1[[#This Row],[Datum]],"TTTT")</f>
        <v>Montag</v>
      </c>
      <c r="D661" s="2" t="s">
        <v>594</v>
      </c>
      <c r="E661" s="2" t="s">
        <v>728</v>
      </c>
      <c r="F661" s="2"/>
      <c r="G661" s="2"/>
      <c r="H661" s="2"/>
      <c r="I661" s="2"/>
      <c r="J661" s="2"/>
      <c r="K661" s="2"/>
      <c r="L661" s="2"/>
      <c r="M661" s="2"/>
      <c r="N661" s="2">
        <v>1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>
      <c r="A662" s="1">
        <v>45307</v>
      </c>
      <c r="B662" t="str">
        <f>TEXT(Tabelle1[[#This Row],[Datum]],"MMM")</f>
        <v>Jan</v>
      </c>
      <c r="C662" t="str">
        <f>TEXT(Tabelle1[[#This Row],[Datum]],"TTTT")</f>
        <v>Dienstag</v>
      </c>
      <c r="D662" s="2" t="s">
        <v>429</v>
      </c>
      <c r="E662" s="2" t="s">
        <v>728</v>
      </c>
      <c r="F662" s="2"/>
      <c r="G662" s="2"/>
      <c r="H662" s="2"/>
      <c r="I662" s="2"/>
      <c r="J662" s="2"/>
      <c r="K662" s="2"/>
      <c r="L662" s="2"/>
      <c r="M662" s="2"/>
      <c r="N662" s="2">
        <v>1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>
      <c r="A663" s="1">
        <v>45299</v>
      </c>
      <c r="B663" t="str">
        <f>TEXT(Tabelle1[[#This Row],[Datum]],"MMM")</f>
        <v>Jan</v>
      </c>
      <c r="C663" t="str">
        <f>TEXT(Tabelle1[[#This Row],[Datum]],"TTTT")</f>
        <v>Montag</v>
      </c>
      <c r="D663" s="2" t="s">
        <v>411</v>
      </c>
      <c r="E663" s="2" t="s">
        <v>728</v>
      </c>
      <c r="F663" s="2"/>
      <c r="G663" s="2"/>
      <c r="H663" s="2"/>
      <c r="I663" s="2">
        <v>1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>
      <c r="A664" s="1">
        <v>45321</v>
      </c>
      <c r="B664" t="str">
        <f>TEXT(Tabelle1[[#This Row],[Datum]],"MMM")</f>
        <v>Jan</v>
      </c>
      <c r="C664" t="str">
        <f>TEXT(Tabelle1[[#This Row],[Datum]],"TTTT")</f>
        <v>Dienstag</v>
      </c>
      <c r="D664" s="2" t="s">
        <v>470</v>
      </c>
      <c r="E664" s="2" t="s">
        <v>728</v>
      </c>
      <c r="F664" s="2"/>
      <c r="G664" s="2"/>
      <c r="H664" s="2"/>
      <c r="I664" s="2"/>
      <c r="J664" s="2"/>
      <c r="K664" s="2"/>
      <c r="L664" s="2"/>
      <c r="M664" s="2"/>
      <c r="N664" s="2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>
      <c r="A665" s="1">
        <v>45313</v>
      </c>
      <c r="B665" t="str">
        <f>TEXT(Tabelle1[[#This Row],[Datum]],"MMM")</f>
        <v>Jan</v>
      </c>
      <c r="C665" t="str">
        <f>TEXT(Tabelle1[[#This Row],[Datum]],"TTTT")</f>
        <v>Montag</v>
      </c>
      <c r="D665" s="2" t="s">
        <v>441</v>
      </c>
      <c r="E665" s="2" t="s">
        <v>728</v>
      </c>
      <c r="F665" s="2"/>
      <c r="G665" s="2"/>
      <c r="H665" s="2"/>
      <c r="I665" s="2"/>
      <c r="J665" s="2"/>
      <c r="K665" s="2"/>
      <c r="L665" s="2"/>
      <c r="M665" s="2"/>
      <c r="N665" s="2">
        <v>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>
      <c r="A666" s="1">
        <v>45313</v>
      </c>
      <c r="B666" t="str">
        <f>TEXT(Tabelle1[[#This Row],[Datum]],"MMM")</f>
        <v>Jan</v>
      </c>
      <c r="C666" t="str">
        <f>TEXT(Tabelle1[[#This Row],[Datum]],"TTTT")</f>
        <v>Montag</v>
      </c>
      <c r="D666" s="2" t="s">
        <v>442</v>
      </c>
      <c r="E666" s="2" t="s">
        <v>728</v>
      </c>
      <c r="F666" s="2"/>
      <c r="G666" s="2"/>
      <c r="H666" s="2"/>
      <c r="I666" s="2"/>
      <c r="J666" s="2"/>
      <c r="K666" s="2"/>
      <c r="L666" s="2"/>
      <c r="M666" s="2"/>
      <c r="N666" s="2">
        <v>1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>
      <c r="A667" s="1">
        <v>45316</v>
      </c>
      <c r="B667" t="str">
        <f>TEXT(Tabelle1[[#This Row],[Datum]],"MMM")</f>
        <v>Jan</v>
      </c>
      <c r="C667" t="str">
        <f>TEXT(Tabelle1[[#This Row],[Datum]],"TTTT")</f>
        <v>Donnerstag</v>
      </c>
      <c r="D667" s="2" t="s">
        <v>286</v>
      </c>
      <c r="E667" s="2" t="s">
        <v>728</v>
      </c>
      <c r="F667" s="2"/>
      <c r="G667" s="2">
        <v>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>
      <c r="A668" s="1">
        <v>45308</v>
      </c>
      <c r="B668" t="str">
        <f>TEXT(Tabelle1[[#This Row],[Datum]],"MMM")</f>
        <v>Jan</v>
      </c>
      <c r="C668" t="str">
        <f>TEXT(Tabelle1[[#This Row],[Datum]],"TTTT")</f>
        <v>Mittwoch</v>
      </c>
      <c r="D668" s="2" t="s">
        <v>141</v>
      </c>
      <c r="E668" s="2" t="s">
        <v>728</v>
      </c>
      <c r="F668" s="2"/>
      <c r="G668" s="2"/>
      <c r="H668" s="2"/>
      <c r="I668" s="2"/>
      <c r="J668" s="2"/>
      <c r="K668" s="2"/>
      <c r="L668" s="2"/>
      <c r="M668" s="2"/>
      <c r="N668" s="2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>
      <c r="A669" s="1">
        <v>45301</v>
      </c>
      <c r="B669" t="str">
        <f>TEXT(Tabelle1[[#This Row],[Datum]],"MMM")</f>
        <v>Jan</v>
      </c>
      <c r="C669" t="str">
        <f>TEXT(Tabelle1[[#This Row],[Datum]],"TTTT")</f>
        <v>Mittwoch</v>
      </c>
      <c r="D669" s="2" t="s">
        <v>137</v>
      </c>
      <c r="E669" s="2" t="s">
        <v>728</v>
      </c>
      <c r="F669" s="2"/>
      <c r="G669" s="2"/>
      <c r="H669" s="2"/>
      <c r="I669" s="2"/>
      <c r="J669" s="2"/>
      <c r="K669" s="2"/>
      <c r="L669" s="2"/>
      <c r="M669" s="2"/>
      <c r="N669" s="2">
        <v>1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>
      <c r="A670" s="1">
        <v>45294</v>
      </c>
      <c r="B670" t="str">
        <f>TEXT(Tabelle1[[#This Row],[Datum]],"MMM")</f>
        <v>Jan</v>
      </c>
      <c r="C670" t="str">
        <f>TEXT(Tabelle1[[#This Row],[Datum]],"TTTT")</f>
        <v>Mittwoch</v>
      </c>
      <c r="D670" s="2" t="s">
        <v>111</v>
      </c>
      <c r="E670" s="2" t="s">
        <v>728</v>
      </c>
      <c r="F670" s="2"/>
      <c r="G670" s="2"/>
      <c r="H670" s="2"/>
      <c r="I670" s="2"/>
      <c r="J670" s="2"/>
      <c r="K670" s="2"/>
      <c r="L670" s="2"/>
      <c r="M670" s="2"/>
      <c r="N670" s="2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>
      <c r="A671" s="1">
        <v>45299</v>
      </c>
      <c r="B671" t="str">
        <f>TEXT(Tabelle1[[#This Row],[Datum]],"MMM")</f>
        <v>Jan</v>
      </c>
      <c r="C671" t="str">
        <f>TEXT(Tabelle1[[#This Row],[Datum]],"TTTT")</f>
        <v>Montag</v>
      </c>
      <c r="D671" s="2" t="s">
        <v>535</v>
      </c>
      <c r="E671" s="2" t="s">
        <v>728</v>
      </c>
      <c r="F671" s="2"/>
      <c r="G671" s="2"/>
      <c r="H671" s="2"/>
      <c r="I671" s="2"/>
      <c r="J671" s="2"/>
      <c r="K671" s="2">
        <v>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>
      <c r="A672" s="1">
        <v>45320</v>
      </c>
      <c r="B672" t="str">
        <f>TEXT(Tabelle1[[#This Row],[Datum]],"MMM")</f>
        <v>Jan</v>
      </c>
      <c r="C672" t="str">
        <f>TEXT(Tabelle1[[#This Row],[Datum]],"TTTT")</f>
        <v>Montag</v>
      </c>
      <c r="D672" s="2" t="s">
        <v>616</v>
      </c>
      <c r="E672" s="2" t="s">
        <v>728</v>
      </c>
      <c r="F672" s="2"/>
      <c r="G672" s="2"/>
      <c r="H672" s="2"/>
      <c r="I672" s="2">
        <v>1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>
      <c r="A673" s="1">
        <v>45300</v>
      </c>
      <c r="B673" t="str">
        <f>TEXT(Tabelle1[[#This Row],[Datum]],"MMM")</f>
        <v>Jan</v>
      </c>
      <c r="C673" t="str">
        <f>TEXT(Tabelle1[[#This Row],[Datum]],"TTTT")</f>
        <v>Dienstag</v>
      </c>
      <c r="D673" s="2" t="s">
        <v>423</v>
      </c>
      <c r="E673" s="2" t="s">
        <v>728</v>
      </c>
      <c r="F673" s="2"/>
      <c r="G673" s="2">
        <v>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>
      <c r="A674" s="1">
        <v>45307</v>
      </c>
      <c r="B674" t="str">
        <f>TEXT(Tabelle1[[#This Row],[Datum]],"MMM")</f>
        <v>Jan</v>
      </c>
      <c r="C674" t="str">
        <f>TEXT(Tabelle1[[#This Row],[Datum]],"TTTT")</f>
        <v>Dienstag</v>
      </c>
      <c r="D674" s="2" t="s">
        <v>335</v>
      </c>
      <c r="E674" s="2" t="s">
        <v>728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>
        <v>1</v>
      </c>
      <c r="Q674" s="2"/>
      <c r="R674" s="2"/>
      <c r="S674" s="2"/>
      <c r="T674" s="2"/>
      <c r="U674" s="2"/>
      <c r="V674" s="2"/>
      <c r="W674" s="2"/>
      <c r="X674" s="2"/>
    </row>
    <row r="675" spans="1:24">
      <c r="A675" s="1">
        <v>45322</v>
      </c>
      <c r="B675" t="str">
        <f>TEXT(Tabelle1[[#This Row],[Datum]],"MMM")</f>
        <v>Jan</v>
      </c>
      <c r="C675" t="str">
        <f>TEXT(Tabelle1[[#This Row],[Datum]],"TTTT")</f>
        <v>Mittwoch</v>
      </c>
      <c r="D675" s="2" t="s">
        <v>222</v>
      </c>
      <c r="E675" s="2" t="s">
        <v>728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>
        <v>1</v>
      </c>
    </row>
    <row r="676" spans="1:24">
      <c r="A676" s="1">
        <v>45307</v>
      </c>
      <c r="B676" t="str">
        <f>TEXT(Tabelle1[[#This Row],[Datum]],"MMM")</f>
        <v>Jan</v>
      </c>
      <c r="C676" t="str">
        <f>TEXT(Tabelle1[[#This Row],[Datum]],"TTTT")</f>
        <v>Dienstag</v>
      </c>
      <c r="D676" s="2" t="s">
        <v>336</v>
      </c>
      <c r="E676" s="2" t="s">
        <v>728</v>
      </c>
      <c r="F676" s="2"/>
      <c r="G676" s="2"/>
      <c r="H676" s="2"/>
      <c r="I676" s="2"/>
      <c r="J676" s="2"/>
      <c r="K676" s="2">
        <v>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>
      <c r="A677" s="1">
        <v>45308</v>
      </c>
      <c r="B677" t="str">
        <f>TEXT(Tabelle1[[#This Row],[Datum]],"MMM")</f>
        <v>Jan</v>
      </c>
      <c r="C677" t="str">
        <f>TEXT(Tabelle1[[#This Row],[Datum]],"TTTT")</f>
        <v>Mittwoch</v>
      </c>
      <c r="D677" s="2" t="s">
        <v>142</v>
      </c>
      <c r="E677" s="2" t="s">
        <v>728</v>
      </c>
      <c r="F677" s="2"/>
      <c r="G677" s="2"/>
      <c r="H677" s="2"/>
      <c r="I677" s="2"/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>
      <c r="A678" s="1">
        <v>45308</v>
      </c>
      <c r="B678" t="str">
        <f>TEXT(Tabelle1[[#This Row],[Datum]],"MMM")</f>
        <v>Jan</v>
      </c>
      <c r="C678" t="str">
        <f>TEXT(Tabelle1[[#This Row],[Datum]],"TTTT")</f>
        <v>Mittwoch</v>
      </c>
      <c r="D678" s="2" t="s">
        <v>143</v>
      </c>
      <c r="E678" s="2" t="s">
        <v>728</v>
      </c>
      <c r="F678" s="2"/>
      <c r="G678" s="2"/>
      <c r="H678" s="2"/>
      <c r="I678" s="2">
        <v>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>
      <c r="A679" s="1">
        <v>45295</v>
      </c>
      <c r="B679" t="str">
        <f>TEXT(Tabelle1[[#This Row],[Datum]],"MMM")</f>
        <v>Jan</v>
      </c>
      <c r="C679" t="str">
        <f>TEXT(Tabelle1[[#This Row],[Datum]],"TTTT")</f>
        <v>Donnerstag</v>
      </c>
      <c r="D679" s="2" t="s">
        <v>236</v>
      </c>
      <c r="E679" s="2" t="s">
        <v>728</v>
      </c>
      <c r="F679" s="2"/>
      <c r="G679" s="2"/>
      <c r="H679" s="2"/>
      <c r="I679" s="2"/>
      <c r="J679" s="2"/>
      <c r="K679" s="2"/>
      <c r="L679" s="2"/>
      <c r="M679" s="2"/>
      <c r="N679" s="2">
        <v>1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>
      <c r="A680" s="1">
        <v>45320</v>
      </c>
      <c r="B680" t="str">
        <f>TEXT(Tabelle1[[#This Row],[Datum]],"MMM")</f>
        <v>Jan</v>
      </c>
      <c r="C680" t="str">
        <f>TEXT(Tabelle1[[#This Row],[Datum]],"TTTT")</f>
        <v>Montag</v>
      </c>
      <c r="D680" s="2" t="s">
        <v>460</v>
      </c>
      <c r="E680" s="2" t="s">
        <v>728</v>
      </c>
      <c r="F680" s="2"/>
      <c r="G680" s="2"/>
      <c r="H680" s="2"/>
      <c r="I680" s="2"/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>
      <c r="A681" s="1">
        <v>45320</v>
      </c>
      <c r="B681" t="str">
        <f>TEXT(Tabelle1[[#This Row],[Datum]],"MMM")</f>
        <v>Jan</v>
      </c>
      <c r="C681" t="str">
        <f>TEXT(Tabelle1[[#This Row],[Datum]],"TTTT")</f>
        <v>Montag</v>
      </c>
      <c r="D681" s="2" t="s">
        <v>461</v>
      </c>
      <c r="E681" s="2" t="s">
        <v>728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>
        <v>1</v>
      </c>
    </row>
    <row r="682" spans="1:24">
      <c r="A682" s="1">
        <v>45313</v>
      </c>
      <c r="B682" t="str">
        <f>TEXT(Tabelle1[[#This Row],[Datum]],"MMM")</f>
        <v>Jan</v>
      </c>
      <c r="C682" t="str">
        <f>TEXT(Tabelle1[[#This Row],[Datum]],"TTTT")</f>
        <v>Montag</v>
      </c>
      <c r="D682" s="2" t="s">
        <v>574</v>
      </c>
      <c r="E682" s="2" t="s">
        <v>728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>
        <v>1</v>
      </c>
    </row>
    <row r="683" spans="1:24">
      <c r="A683" s="1">
        <v>45316</v>
      </c>
      <c r="B683" t="str">
        <f>TEXT(Tabelle1[[#This Row],[Datum]],"MMM")</f>
        <v>Jan</v>
      </c>
      <c r="C683" t="str">
        <f>TEXT(Tabelle1[[#This Row],[Datum]],"TTTT")</f>
        <v>Donnerstag</v>
      </c>
      <c r="D683" s="2" t="s">
        <v>287</v>
      </c>
      <c r="E683" s="2" t="s">
        <v>729</v>
      </c>
      <c r="F683" s="2"/>
      <c r="G683" s="2"/>
      <c r="H683" s="2"/>
      <c r="I683" s="2"/>
      <c r="J683" s="2"/>
      <c r="K683" s="2">
        <v>1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>
      <c r="A684" s="1">
        <v>45314</v>
      </c>
      <c r="B684" t="str">
        <f>TEXT(Tabelle1[[#This Row],[Datum]],"MMM")</f>
        <v>Jan</v>
      </c>
      <c r="C684" t="str">
        <f>TEXT(Tabelle1[[#This Row],[Datum]],"TTTT")</f>
        <v>Dienstag</v>
      </c>
      <c r="D684" s="2" t="s">
        <v>581</v>
      </c>
      <c r="E684" s="2" t="s">
        <v>729</v>
      </c>
      <c r="F684" s="2"/>
      <c r="G684" s="2">
        <v>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>
      <c r="A685" s="1">
        <v>45321</v>
      </c>
      <c r="B685" t="str">
        <f>TEXT(Tabelle1[[#This Row],[Datum]],"MMM")</f>
        <v>Jan</v>
      </c>
      <c r="C685" t="str">
        <f>TEXT(Tabelle1[[#This Row],[Datum]],"TTTT")</f>
        <v>Dienstag</v>
      </c>
      <c r="D685" s="2" t="s">
        <v>290</v>
      </c>
      <c r="E685" s="2" t="s">
        <v>729</v>
      </c>
      <c r="F685" s="2"/>
      <c r="G685" s="2"/>
      <c r="H685" s="2"/>
      <c r="I685" s="2"/>
      <c r="J685" s="2"/>
      <c r="K685" s="2"/>
      <c r="L685" s="2"/>
      <c r="M685" s="2"/>
      <c r="N685" s="2">
        <v>1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>
      <c r="A686" s="1">
        <v>45294</v>
      </c>
      <c r="B686" t="str">
        <f>TEXT(Tabelle1[[#This Row],[Datum]],"MMM")</f>
        <v>Jan</v>
      </c>
      <c r="C686" t="str">
        <f>TEXT(Tabelle1[[#This Row],[Datum]],"TTTT")</f>
        <v>Mittwoch</v>
      </c>
      <c r="D686" s="2" t="s">
        <v>500</v>
      </c>
      <c r="E686" s="2" t="s">
        <v>729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>
        <v>1</v>
      </c>
    </row>
    <row r="687" spans="1:24">
      <c r="A687" s="1">
        <v>45294</v>
      </c>
      <c r="B687" t="str">
        <f>TEXT(Tabelle1[[#This Row],[Datum]],"MMM")</f>
        <v>Jan</v>
      </c>
      <c r="C687" t="str">
        <f>TEXT(Tabelle1[[#This Row],[Datum]],"TTTT")</f>
        <v>Mittwoch</v>
      </c>
      <c r="D687" s="2" t="s">
        <v>112</v>
      </c>
      <c r="E687" s="2" t="s">
        <v>729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>
      <c r="A688" s="1"/>
    </row>
  </sheetData>
  <mergeCells count="1">
    <mergeCell ref="Z2:AF2"/>
  </mergeCells>
  <phoneticPr fontId="4" type="noConversion"/>
  <pageMargins left="0.7" right="0.7" top="0.78740157499999996" bottom="0.78740157499999996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240B5-C5DC-49E3-B713-E9CF46BAD1C4}">
  <dimension ref="A1:AX1517"/>
  <sheetViews>
    <sheetView topLeftCell="R1" zoomScale="85" zoomScaleNormal="85" workbookViewId="0">
      <pane ySplit="1" topLeftCell="A2" activePane="bottomLeft" state="frozen"/>
      <selection pane="bottomLeft" activeCell="A2" sqref="A2:X1517"/>
    </sheetView>
  </sheetViews>
  <sheetFormatPr baseColWidth="10" defaultRowHeight="15"/>
  <cols>
    <col min="5" max="5" width="14.85546875" bestFit="1" customWidth="1"/>
    <col min="6" max="6" width="31" customWidth="1"/>
    <col min="7" max="7" width="27.140625" customWidth="1"/>
    <col min="8" max="8" width="21" customWidth="1"/>
    <col min="9" max="9" width="28.5703125" customWidth="1"/>
    <col min="10" max="10" width="21.140625" customWidth="1"/>
    <col min="11" max="11" width="31.42578125" customWidth="1"/>
    <col min="12" max="12" width="28.28515625" customWidth="1"/>
    <col min="13" max="13" width="34.28515625" customWidth="1"/>
    <col min="14" max="14" width="29.7109375" customWidth="1"/>
    <col min="15" max="15" width="22.28515625" customWidth="1"/>
    <col min="16" max="16" width="12.42578125" customWidth="1"/>
    <col min="17" max="17" width="16" customWidth="1"/>
    <col min="18" max="18" width="17.140625" customWidth="1"/>
    <col min="19" max="19" width="16.7109375" customWidth="1"/>
    <col min="20" max="20" width="18" customWidth="1"/>
    <col min="23" max="23" width="26" customWidth="1"/>
    <col min="24" max="24" width="27.140625" customWidth="1"/>
    <col min="26" max="26" width="22.42578125" bestFit="1" customWidth="1"/>
    <col min="27" max="27" width="17.140625" bestFit="1" customWidth="1"/>
    <col min="32" max="32" width="14.5703125" bestFit="1" customWidth="1"/>
    <col min="34" max="34" width="22.42578125" bestFit="1" customWidth="1"/>
    <col min="35" max="35" width="37.5703125" bestFit="1" customWidth="1"/>
    <col min="36" max="36" width="34.42578125" bestFit="1" customWidth="1"/>
    <col min="37" max="37" width="27.85546875" bestFit="1" customWidth="1"/>
    <col min="38" max="38" width="35.42578125" bestFit="1" customWidth="1"/>
    <col min="39" max="39" width="28.7109375" bestFit="1" customWidth="1"/>
    <col min="40" max="40" width="38.140625" bestFit="1" customWidth="1"/>
    <col min="41" max="41" width="35.42578125" bestFit="1" customWidth="1"/>
    <col min="42" max="42" width="40.28515625" bestFit="1" customWidth="1"/>
    <col min="43" max="43" width="37" bestFit="1" customWidth="1"/>
    <col min="44" max="44" width="29.7109375" bestFit="1" customWidth="1"/>
    <col min="45" max="45" width="25.42578125" bestFit="1" customWidth="1"/>
    <col min="46" max="46" width="24.7109375" bestFit="1" customWidth="1"/>
    <col min="47" max="47" width="25.7109375" bestFit="1" customWidth="1"/>
    <col min="48" max="48" width="15" bestFit="1" customWidth="1"/>
    <col min="49" max="49" width="32.85546875" bestFit="1" customWidth="1"/>
    <col min="50" max="51" width="33.85546875" bestFit="1" customWidth="1"/>
  </cols>
  <sheetData>
    <row r="1" spans="1:50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0">
      <c r="A2" s="1">
        <v>45331</v>
      </c>
      <c r="B2" t="str">
        <f>TEXT(Tabelle2[[#This Row],[Datum]],"MMM")</f>
        <v>Feb</v>
      </c>
      <c r="C2" t="str">
        <f>TEXT(Tabelle2[[#This Row],[Datum]],"TTTT")</f>
        <v>Freitag</v>
      </c>
      <c r="D2" s="2" t="s">
        <v>1781</v>
      </c>
      <c r="E2" s="2" t="s">
        <v>705</v>
      </c>
      <c r="F2" s="2"/>
      <c r="G2" s="2"/>
      <c r="H2" s="2"/>
      <c r="I2" s="2"/>
      <c r="J2" s="2"/>
      <c r="K2" s="2"/>
      <c r="L2" s="2"/>
      <c r="M2" s="2"/>
      <c r="N2" s="2">
        <v>1</v>
      </c>
      <c r="O2" s="2"/>
      <c r="P2" s="2"/>
      <c r="Q2" s="2"/>
      <c r="R2" s="2"/>
      <c r="S2" s="2"/>
      <c r="T2" s="2"/>
      <c r="U2" s="2"/>
      <c r="V2" s="2"/>
      <c r="W2" s="2"/>
      <c r="X2" s="2"/>
      <c r="Z2" s="55" t="s">
        <v>7</v>
      </c>
      <c r="AA2" s="56"/>
      <c r="AB2" s="56"/>
      <c r="AC2" s="56"/>
      <c r="AD2" s="56"/>
      <c r="AE2" s="56"/>
      <c r="AF2" s="57"/>
      <c r="AH2" s="24" t="s">
        <v>708</v>
      </c>
      <c r="AI2" t="s">
        <v>711</v>
      </c>
      <c r="AJ2" t="s">
        <v>712</v>
      </c>
      <c r="AK2" t="s">
        <v>713</v>
      </c>
      <c r="AL2" t="s">
        <v>714</v>
      </c>
      <c r="AM2" t="s">
        <v>715</v>
      </c>
      <c r="AN2" t="s">
        <v>716</v>
      </c>
      <c r="AO2" t="s">
        <v>717</v>
      </c>
      <c r="AP2" t="s">
        <v>718</v>
      </c>
      <c r="AQ2" t="s">
        <v>719</v>
      </c>
      <c r="AR2" t="s">
        <v>720</v>
      </c>
      <c r="AS2" t="s">
        <v>722</v>
      </c>
      <c r="AT2" t="s">
        <v>723</v>
      </c>
      <c r="AU2" t="s">
        <v>724</v>
      </c>
      <c r="AV2" t="s">
        <v>725</v>
      </c>
      <c r="AW2" t="s">
        <v>726</v>
      </c>
      <c r="AX2" t="s">
        <v>727</v>
      </c>
    </row>
    <row r="3" spans="1:50">
      <c r="A3" s="1">
        <v>45344</v>
      </c>
      <c r="B3" t="str">
        <f>TEXT(Tabelle2[[#This Row],[Datum]],"MMM")</f>
        <v>Feb</v>
      </c>
      <c r="C3" t="str">
        <f>TEXT(Tabelle2[[#This Row],[Datum]],"TTTT")</f>
        <v>Donnerstag</v>
      </c>
      <c r="D3" s="2" t="s">
        <v>2110</v>
      </c>
      <c r="E3" s="2" t="s">
        <v>705</v>
      </c>
      <c r="F3" s="2"/>
      <c r="G3" s="2"/>
      <c r="H3" s="2"/>
      <c r="I3" s="2"/>
      <c r="J3" s="2"/>
      <c r="K3" s="2"/>
      <c r="L3" s="2"/>
      <c r="M3" s="2"/>
      <c r="N3" s="2">
        <v>1</v>
      </c>
      <c r="O3" s="2"/>
      <c r="P3" s="2"/>
      <c r="Q3" s="2"/>
      <c r="R3" s="2"/>
      <c r="S3" s="2"/>
      <c r="T3" s="2"/>
      <c r="U3" s="2"/>
      <c r="V3" s="2"/>
      <c r="W3" s="2"/>
      <c r="X3" s="2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  <c r="AH3" s="25" t="s">
        <v>2142</v>
      </c>
      <c r="AI3" s="16">
        <v>50</v>
      </c>
      <c r="AJ3" s="16">
        <v>51</v>
      </c>
      <c r="AK3" s="16">
        <v>9</v>
      </c>
      <c r="AL3" s="16">
        <v>97</v>
      </c>
      <c r="AM3" s="16">
        <v>5</v>
      </c>
      <c r="AN3" s="16">
        <v>66</v>
      </c>
      <c r="AO3" s="16">
        <v>48</v>
      </c>
      <c r="AP3" s="16">
        <v>48</v>
      </c>
      <c r="AQ3" s="16">
        <v>999</v>
      </c>
      <c r="AR3" s="16">
        <v>5</v>
      </c>
      <c r="AS3" s="16">
        <v>5</v>
      </c>
      <c r="AT3" s="16">
        <v>6</v>
      </c>
      <c r="AU3" s="16">
        <v>9</v>
      </c>
      <c r="AV3" s="16">
        <v>2</v>
      </c>
      <c r="AW3" s="16">
        <v>4</v>
      </c>
      <c r="AX3" s="16">
        <v>112</v>
      </c>
    </row>
    <row r="4" spans="1:50">
      <c r="A4" s="1">
        <v>45344</v>
      </c>
      <c r="B4" t="str">
        <f>TEXT(Tabelle2[[#This Row],[Datum]],"MMM")</f>
        <v>Feb</v>
      </c>
      <c r="C4" t="str">
        <f>TEXT(Tabelle2[[#This Row],[Datum]],"TTTT")</f>
        <v>Donnerstag</v>
      </c>
      <c r="D4" s="2" t="s">
        <v>1169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Z4" s="6">
        <f>COUNTIF(Tage2,"Montag")</f>
        <v>333</v>
      </c>
      <c r="AA4" s="7">
        <f>COUNTIF(Tage2,"Dienstag")</f>
        <v>246</v>
      </c>
      <c r="AB4" s="7">
        <f>COUNTIF(Tage2,"Mittwoch")</f>
        <v>258</v>
      </c>
      <c r="AC4" s="7">
        <f>COUNTIF(Tage2,"Donnerstag")</f>
        <v>373</v>
      </c>
      <c r="AD4" s="7">
        <f>COUNTIF(Tage2,"Freitag")</f>
        <v>206</v>
      </c>
      <c r="AE4" s="12">
        <f>COUNTIF(Tage2,"Samstag")</f>
        <v>100</v>
      </c>
      <c r="AF4" s="8">
        <f>SUM(Z4:AE4)</f>
        <v>1516</v>
      </c>
      <c r="AH4" s="25" t="s">
        <v>709</v>
      </c>
      <c r="AI4" s="16">
        <v>50</v>
      </c>
      <c r="AJ4" s="16">
        <v>51</v>
      </c>
      <c r="AK4" s="16">
        <v>9</v>
      </c>
      <c r="AL4" s="16">
        <v>97</v>
      </c>
      <c r="AM4" s="16">
        <v>5</v>
      </c>
      <c r="AN4" s="16">
        <v>66</v>
      </c>
      <c r="AO4" s="16">
        <v>48</v>
      </c>
      <c r="AP4" s="16">
        <v>48</v>
      </c>
      <c r="AQ4" s="16">
        <v>999</v>
      </c>
      <c r="AR4" s="16">
        <v>5</v>
      </c>
      <c r="AS4" s="16">
        <v>5</v>
      </c>
      <c r="AT4" s="16">
        <v>6</v>
      </c>
      <c r="AU4" s="16">
        <v>9</v>
      </c>
      <c r="AV4" s="16">
        <v>2</v>
      </c>
      <c r="AW4" s="16">
        <v>4</v>
      </c>
      <c r="AX4" s="16">
        <v>112</v>
      </c>
    </row>
    <row r="5" spans="1:50" ht="15.75" thickBot="1">
      <c r="A5" s="1">
        <v>45324</v>
      </c>
      <c r="B5" t="str">
        <f>TEXT(Tabelle2[[#This Row],[Datum]],"MMM")</f>
        <v>Feb</v>
      </c>
      <c r="C5" t="str">
        <f>TEXT(Tabelle2[[#This Row],[Datum]],"TTTT")</f>
        <v>Freitag</v>
      </c>
      <c r="D5" s="2" t="s">
        <v>943</v>
      </c>
      <c r="E5" s="2" t="s">
        <v>705</v>
      </c>
      <c r="F5" s="2"/>
      <c r="G5" s="2"/>
      <c r="H5" s="2"/>
      <c r="I5" s="2"/>
      <c r="J5" s="2"/>
      <c r="K5" s="2"/>
      <c r="L5" s="2"/>
      <c r="M5" s="2"/>
      <c r="N5" s="2">
        <v>1</v>
      </c>
      <c r="O5" s="2"/>
      <c r="P5" s="2"/>
      <c r="Q5" s="2"/>
      <c r="R5" s="2"/>
      <c r="S5" s="2"/>
      <c r="T5" s="2"/>
      <c r="U5" s="2"/>
      <c r="V5" s="2"/>
      <c r="W5" s="2"/>
      <c r="X5" s="2"/>
      <c r="Z5" s="9">
        <f t="shared" ref="Z5:AE5" si="0">Z4/$AF$4</f>
        <v>0.21965699208443271</v>
      </c>
      <c r="AA5" s="10">
        <f t="shared" si="0"/>
        <v>0.16226912928759896</v>
      </c>
      <c r="AB5" s="10">
        <f t="shared" si="0"/>
        <v>0.17018469656992086</v>
      </c>
      <c r="AC5" s="10">
        <f t="shared" si="0"/>
        <v>0.24604221635883905</v>
      </c>
      <c r="AD5" s="10">
        <f t="shared" si="0"/>
        <v>0.13588390501319261</v>
      </c>
      <c r="AE5" s="10">
        <f t="shared" si="0"/>
        <v>6.5963060686015831E-2</v>
      </c>
      <c r="AF5" s="13"/>
    </row>
    <row r="6" spans="1:50">
      <c r="A6" s="1">
        <v>45329</v>
      </c>
      <c r="B6" t="str">
        <f>TEXT(Tabelle2[[#This Row],[Datum]],"MMM")</f>
        <v>Feb</v>
      </c>
      <c r="C6" t="str">
        <f>TEXT(Tabelle2[[#This Row],[Datum]],"TTTT")</f>
        <v>Mittwoch</v>
      </c>
      <c r="D6" s="2" t="s">
        <v>972</v>
      </c>
      <c r="E6" s="2" t="s">
        <v>705</v>
      </c>
      <c r="F6" s="2"/>
      <c r="G6" s="2"/>
      <c r="H6" s="2"/>
      <c r="I6" s="2"/>
      <c r="J6" s="2"/>
      <c r="K6" s="2"/>
      <c r="L6" s="2"/>
      <c r="M6" s="2"/>
      <c r="N6" s="2">
        <v>1</v>
      </c>
      <c r="O6" s="2"/>
      <c r="P6" s="2"/>
      <c r="Q6" s="2"/>
      <c r="R6" s="2"/>
      <c r="S6" s="2"/>
      <c r="T6" s="2"/>
      <c r="U6" s="2"/>
      <c r="V6" s="2"/>
      <c r="W6" s="2"/>
      <c r="X6" s="2"/>
    </row>
    <row r="7" spans="1:50">
      <c r="A7" s="1">
        <v>45331</v>
      </c>
      <c r="B7" t="str">
        <f>TEXT(Tabelle2[[#This Row],[Datum]],"MMM")</f>
        <v>Feb</v>
      </c>
      <c r="C7" t="str">
        <f>TEXT(Tabelle2[[#This Row],[Datum]],"TTTT")</f>
        <v>Freitag</v>
      </c>
      <c r="D7" s="2" t="s">
        <v>764</v>
      </c>
      <c r="E7" s="2" t="s">
        <v>705</v>
      </c>
      <c r="F7" s="2"/>
      <c r="G7" s="2"/>
      <c r="H7" s="2"/>
      <c r="I7" s="2"/>
      <c r="J7" s="2"/>
      <c r="K7" s="2"/>
      <c r="L7" s="2"/>
      <c r="M7" s="2"/>
      <c r="N7" s="2">
        <v>1</v>
      </c>
      <c r="O7" s="2"/>
      <c r="P7" s="2"/>
      <c r="Q7" s="2"/>
      <c r="R7" s="2"/>
      <c r="S7" s="2"/>
      <c r="T7" s="2"/>
      <c r="U7" s="2"/>
      <c r="V7" s="2"/>
      <c r="W7" s="2"/>
      <c r="X7" s="2"/>
    </row>
    <row r="8" spans="1:50">
      <c r="A8" s="1">
        <v>45345</v>
      </c>
      <c r="B8" t="str">
        <f>TEXT(Tabelle2[[#This Row],[Datum]],"MMM")</f>
        <v>Feb</v>
      </c>
      <c r="C8" t="str">
        <f>TEXT(Tabelle2[[#This Row],[Datum]],"TTTT")</f>
        <v>Freitag</v>
      </c>
      <c r="D8" s="2" t="s">
        <v>1857</v>
      </c>
      <c r="E8" s="2" t="s">
        <v>705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/>
      <c r="T8" s="2"/>
      <c r="U8" s="2"/>
      <c r="V8" s="2"/>
      <c r="W8" s="2"/>
      <c r="X8" s="2"/>
      <c r="Z8" s="24" t="s">
        <v>708</v>
      </c>
      <c r="AA8" t="s">
        <v>710</v>
      </c>
    </row>
    <row r="9" spans="1:50">
      <c r="A9" s="1">
        <v>45330</v>
      </c>
      <c r="B9" t="str">
        <f>TEXT(Tabelle2[[#This Row],[Datum]],"MMM")</f>
        <v>Feb</v>
      </c>
      <c r="C9" t="str">
        <f>TEXT(Tabelle2[[#This Row],[Datum]],"TTTT")</f>
        <v>Donnerstag</v>
      </c>
      <c r="D9" s="2" t="s">
        <v>1031</v>
      </c>
      <c r="E9" s="2" t="s">
        <v>705</v>
      </c>
      <c r="F9" s="2"/>
      <c r="G9" s="2"/>
      <c r="H9" s="2"/>
      <c r="I9" s="2"/>
      <c r="J9" s="2"/>
      <c r="K9" s="2"/>
      <c r="L9" s="2"/>
      <c r="M9" s="2"/>
      <c r="N9" s="2">
        <v>1</v>
      </c>
      <c r="O9" s="2"/>
      <c r="P9" s="2"/>
      <c r="Q9" s="2"/>
      <c r="R9" s="2"/>
      <c r="S9" s="2"/>
      <c r="T9" s="2"/>
      <c r="U9" s="2"/>
      <c r="V9" s="2"/>
      <c r="W9" s="2"/>
      <c r="X9" s="2"/>
      <c r="Z9" s="25" t="s">
        <v>707</v>
      </c>
      <c r="AA9" s="16">
        <v>100</v>
      </c>
    </row>
    <row r="10" spans="1:50">
      <c r="A10" s="1">
        <v>45334</v>
      </c>
      <c r="B10" t="str">
        <f>TEXT(Tabelle2[[#This Row],[Datum]],"MMM")</f>
        <v>Feb</v>
      </c>
      <c r="C10" t="str">
        <f>TEXT(Tabelle2[[#This Row],[Datum]],"TTTT")</f>
        <v>Montag</v>
      </c>
      <c r="D10" s="2" t="s">
        <v>1474</v>
      </c>
      <c r="E10" s="2" t="s">
        <v>705</v>
      </c>
      <c r="F10" s="2"/>
      <c r="G10" s="2"/>
      <c r="H10" s="2"/>
      <c r="I10" s="2"/>
      <c r="J10" s="2"/>
      <c r="K10" s="2"/>
      <c r="L10" s="2"/>
      <c r="M10" s="2"/>
      <c r="N10" s="2">
        <v>1</v>
      </c>
      <c r="O10" s="2"/>
      <c r="P10" s="2"/>
      <c r="Q10" s="2"/>
      <c r="R10" s="2"/>
      <c r="S10" s="2"/>
      <c r="T10" s="2"/>
      <c r="U10" s="2"/>
      <c r="V10" s="2"/>
      <c r="W10" s="2"/>
      <c r="X10" s="2"/>
      <c r="Z10" s="25" t="s">
        <v>706</v>
      </c>
      <c r="AA10" s="16">
        <v>572</v>
      </c>
    </row>
    <row r="11" spans="1:50">
      <c r="A11" s="1">
        <v>45323</v>
      </c>
      <c r="B11" t="str">
        <f>TEXT(Tabelle2[[#This Row],[Datum]],"MMM")</f>
        <v>Feb</v>
      </c>
      <c r="C11" t="str">
        <f>TEXT(Tabelle2[[#This Row],[Datum]],"TTTT")</f>
        <v>Donnerstag</v>
      </c>
      <c r="D11" s="2" t="s">
        <v>1252</v>
      </c>
      <c r="E11" s="2" t="s">
        <v>705</v>
      </c>
      <c r="F11" s="2"/>
      <c r="G11" s="2"/>
      <c r="H11" s="2"/>
      <c r="I11" s="2"/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Z11" s="25" t="s">
        <v>728</v>
      </c>
      <c r="AA11" s="16">
        <v>130</v>
      </c>
    </row>
    <row r="12" spans="1:50">
      <c r="A12" s="1">
        <v>45329</v>
      </c>
      <c r="B12" t="str">
        <f>TEXT(Tabelle2[[#This Row],[Datum]],"MMM")</f>
        <v>Feb</v>
      </c>
      <c r="C12" t="str">
        <f>TEXT(Tabelle2[[#This Row],[Datum]],"TTTT")</f>
        <v>Mittwoch</v>
      </c>
      <c r="D12" s="2" t="s">
        <v>1285</v>
      </c>
      <c r="E12" s="2" t="s">
        <v>705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>
        <v>1</v>
      </c>
      <c r="Z12" s="25" t="s">
        <v>729</v>
      </c>
      <c r="AA12" s="16">
        <v>11</v>
      </c>
    </row>
    <row r="13" spans="1:50">
      <c r="A13" s="1">
        <v>45348</v>
      </c>
      <c r="B13" t="str">
        <f>TEXT(Tabelle2[[#This Row],[Datum]],"MMM")</f>
        <v>Feb</v>
      </c>
      <c r="C13" t="str">
        <f>TEXT(Tabelle2[[#This Row],[Datum]],"TTTT")</f>
        <v>Montag</v>
      </c>
      <c r="D13" s="2" t="s">
        <v>1978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>
        <v>1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5" t="s">
        <v>705</v>
      </c>
      <c r="AA13" s="16">
        <v>703</v>
      </c>
    </row>
    <row r="14" spans="1:50">
      <c r="A14" s="1">
        <v>45350</v>
      </c>
      <c r="B14" t="str">
        <f>TEXT(Tabelle2[[#This Row],[Datum]],"MMM")</f>
        <v>Feb</v>
      </c>
      <c r="C14" t="str">
        <f>TEXT(Tabelle2[[#This Row],[Datum]],"TTTT")</f>
        <v>Mittwoch</v>
      </c>
      <c r="D14" s="2" t="s">
        <v>1205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5" t="s">
        <v>709</v>
      </c>
      <c r="AA14" s="16">
        <v>1516</v>
      </c>
    </row>
    <row r="15" spans="1:50">
      <c r="A15" s="1">
        <v>45341</v>
      </c>
      <c r="B15" t="str">
        <f>TEXT(Tabelle2[[#This Row],[Datum]],"MMM")</f>
        <v>Feb</v>
      </c>
      <c r="C15" t="str">
        <f>TEXT(Tabelle2[[#This Row],[Datum]],"TTTT")</f>
        <v>Montag</v>
      </c>
      <c r="D15" s="2" t="s">
        <v>1539</v>
      </c>
      <c r="E15" s="2" t="s">
        <v>705</v>
      </c>
      <c r="F15" s="2"/>
      <c r="G15" s="2"/>
      <c r="H15" s="2"/>
      <c r="I15" s="2"/>
      <c r="J15" s="2"/>
      <c r="K15" s="2"/>
      <c r="L15" s="2"/>
      <c r="M15" s="2"/>
      <c r="N15" s="2">
        <v>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50">
      <c r="A16" s="1">
        <v>45335</v>
      </c>
      <c r="B16" t="str">
        <f>TEXT(Tabelle2[[#This Row],[Datum]],"MMM")</f>
        <v>Feb</v>
      </c>
      <c r="C16" t="str">
        <f>TEXT(Tabelle2[[#This Row],[Datum]],"TTTT")</f>
        <v>Dienstag</v>
      </c>
      <c r="D16" s="2" t="s">
        <v>1505</v>
      </c>
      <c r="E16" s="2" t="s">
        <v>705</v>
      </c>
      <c r="F16" s="2"/>
      <c r="G16" s="2"/>
      <c r="H16" s="2"/>
      <c r="I16" s="2"/>
      <c r="J16" s="2"/>
      <c r="K16" s="2">
        <v>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38">
      <c r="A17" s="1">
        <v>45345</v>
      </c>
      <c r="B17" t="str">
        <f>TEXT(Tabelle2[[#This Row],[Datum]],"MMM")</f>
        <v>Feb</v>
      </c>
      <c r="C17" t="str">
        <f>TEXT(Tabelle2[[#This Row],[Datum]],"TTTT")</f>
        <v>Freitag</v>
      </c>
      <c r="D17" s="2" t="s">
        <v>1709</v>
      </c>
      <c r="E17" s="2" t="s">
        <v>705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/>
      <c r="T17" s="2"/>
      <c r="U17" s="2"/>
      <c r="V17" s="2"/>
      <c r="W17" s="2"/>
      <c r="X17" s="2"/>
      <c r="Y17" s="2"/>
    </row>
    <row r="18" spans="1:38">
      <c r="A18" s="1">
        <v>45334</v>
      </c>
      <c r="B18" t="str">
        <f>TEXT(Tabelle2[[#This Row],[Datum]],"MMM")</f>
        <v>Feb</v>
      </c>
      <c r="C18" t="str">
        <f>TEXT(Tabelle2[[#This Row],[Datum]],"TTTT")</f>
        <v>Montag</v>
      </c>
      <c r="D18" s="2" t="s">
        <v>786</v>
      </c>
      <c r="E18" s="2" t="s">
        <v>705</v>
      </c>
      <c r="F18" s="2"/>
      <c r="G18" s="2"/>
      <c r="H18" s="2"/>
      <c r="I18" s="2"/>
      <c r="J18" s="2"/>
      <c r="K18" s="2"/>
      <c r="L18" s="2"/>
      <c r="M18" s="2"/>
      <c r="N18" s="2">
        <v>1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38">
      <c r="A19" s="1">
        <v>45351</v>
      </c>
      <c r="B19" t="str">
        <f>TEXT(Tabelle2[[#This Row],[Datum]],"MMM")</f>
        <v>Feb</v>
      </c>
      <c r="C19" t="str">
        <f>TEXT(Tabelle2[[#This Row],[Datum]],"TTTT")</f>
        <v>Donnerstag</v>
      </c>
      <c r="D19" s="2" t="s">
        <v>1220</v>
      </c>
      <c r="E19" s="2" t="s">
        <v>705</v>
      </c>
      <c r="F19" s="2"/>
      <c r="G19" s="2"/>
      <c r="H19" s="2"/>
      <c r="I19" s="2"/>
      <c r="J19" s="2"/>
      <c r="K19" s="2"/>
      <c r="L19" s="2">
        <v>1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38">
      <c r="A20" s="1">
        <v>45324</v>
      </c>
      <c r="B20" t="str">
        <f>TEXT(Tabelle2[[#This Row],[Datum]],"MMM")</f>
        <v>Feb</v>
      </c>
      <c r="C20" t="str">
        <f>TEXT(Tabelle2[[#This Row],[Datum]],"TTTT")</f>
        <v>Freitag</v>
      </c>
      <c r="D20" s="2" t="s">
        <v>944</v>
      </c>
      <c r="E20" s="2" t="s">
        <v>705</v>
      </c>
      <c r="F20" s="2"/>
      <c r="G20" s="2"/>
      <c r="H20" s="2"/>
      <c r="I20" s="2"/>
      <c r="J20" s="2"/>
      <c r="K20" s="2"/>
      <c r="L20" s="2"/>
      <c r="M20" s="2"/>
      <c r="N20" s="2">
        <v>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38">
      <c r="A21" s="1">
        <v>45329</v>
      </c>
      <c r="B21" t="str">
        <f>TEXT(Tabelle2[[#This Row],[Datum]],"MMM")</f>
        <v>Feb</v>
      </c>
      <c r="C21" t="str">
        <f>TEXT(Tabelle2[[#This Row],[Datum]],"TTTT")</f>
        <v>Mittwoch</v>
      </c>
      <c r="D21" s="2" t="s">
        <v>973</v>
      </c>
      <c r="E21" s="2" t="s">
        <v>705</v>
      </c>
      <c r="F21" s="2"/>
      <c r="G21" s="2"/>
      <c r="H21" s="2"/>
      <c r="I21" s="2"/>
      <c r="J21" s="2"/>
      <c r="K21" s="2"/>
      <c r="L21" s="2"/>
      <c r="M21" s="2"/>
      <c r="N21" s="2">
        <v>1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38">
      <c r="A22" s="1">
        <v>45343</v>
      </c>
      <c r="B22" t="str">
        <f>TEXT(Tabelle2[[#This Row],[Datum]],"MMM")</f>
        <v>Feb</v>
      </c>
      <c r="C22" t="str">
        <f>TEXT(Tabelle2[[#This Row],[Datum]],"TTTT")</f>
        <v>Mittwoch</v>
      </c>
      <c r="D22" s="2" t="s">
        <v>1153</v>
      </c>
      <c r="E22" s="2" t="s">
        <v>705</v>
      </c>
      <c r="F22" s="2"/>
      <c r="G22" s="2"/>
      <c r="H22" s="2"/>
      <c r="I22" s="2"/>
      <c r="J22" s="2"/>
      <c r="K22" s="2"/>
      <c r="L22" s="2"/>
      <c r="M22" s="2"/>
      <c r="N22" s="2">
        <v>1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38">
      <c r="A23" s="1">
        <v>45338</v>
      </c>
      <c r="B23" t="str">
        <f>TEXT(Tabelle2[[#This Row],[Datum]],"MMM")</f>
        <v>Feb</v>
      </c>
      <c r="C23" t="str">
        <f>TEXT(Tabelle2[[#This Row],[Datum]],"TTTT")</f>
        <v>Freitag</v>
      </c>
      <c r="D23" s="2" t="s">
        <v>2091</v>
      </c>
      <c r="E23" s="2" t="s">
        <v>705</v>
      </c>
      <c r="F23" s="2"/>
      <c r="G23" s="2"/>
      <c r="H23" s="2"/>
      <c r="I23" s="2"/>
      <c r="J23" s="2"/>
      <c r="K23" s="2"/>
      <c r="L23" s="2"/>
      <c r="M23" s="2"/>
      <c r="N23" s="2">
        <v>1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38">
      <c r="A24" s="1">
        <v>45331</v>
      </c>
      <c r="B24" t="str">
        <f>TEXT(Tabelle2[[#This Row],[Datum]],"MMM")</f>
        <v>Feb</v>
      </c>
      <c r="C24" t="str">
        <f>TEXT(Tabelle2[[#This Row],[Datum]],"TTTT")</f>
        <v>Freitag</v>
      </c>
      <c r="D24" s="2" t="s">
        <v>1450</v>
      </c>
      <c r="E24" s="2" t="s">
        <v>705</v>
      </c>
      <c r="F24" s="2"/>
      <c r="G24" s="2"/>
      <c r="H24" s="2"/>
      <c r="I24" s="2"/>
      <c r="J24" s="2"/>
      <c r="K24" s="2"/>
      <c r="L24" s="2"/>
      <c r="M24" s="2"/>
      <c r="N24" s="2">
        <v>1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38">
      <c r="A25" s="1">
        <v>45341</v>
      </c>
      <c r="B25" t="str">
        <f>TEXT(Tabelle2[[#This Row],[Datum]],"MMM")</f>
        <v>Feb</v>
      </c>
      <c r="C25" t="str">
        <f>TEXT(Tabelle2[[#This Row],[Datum]],"TTTT")</f>
        <v>Montag</v>
      </c>
      <c r="D25" s="2" t="s">
        <v>1540</v>
      </c>
      <c r="E25" s="2" t="s">
        <v>705</v>
      </c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38">
      <c r="A26" s="1">
        <v>45351</v>
      </c>
      <c r="B26" t="str">
        <f>TEXT(Tabelle2[[#This Row],[Datum]],"MMM")</f>
        <v>Feb</v>
      </c>
      <c r="C26" t="str">
        <f>TEXT(Tabelle2[[#This Row],[Datum]],"TTTT")</f>
        <v>Donnerstag</v>
      </c>
      <c r="D26" s="2" t="s">
        <v>925</v>
      </c>
      <c r="E26" s="2" t="s">
        <v>705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>
        <v>1</v>
      </c>
      <c r="Y26" s="2"/>
    </row>
    <row r="27" spans="1:38">
      <c r="A27" s="1">
        <v>45348</v>
      </c>
      <c r="B27" t="str">
        <f>TEXT(Tabelle2[[#This Row],[Datum]],"MMM")</f>
        <v>Feb</v>
      </c>
      <c r="C27" t="str">
        <f>TEXT(Tabelle2[[#This Row],[Datum]],"TTTT")</f>
        <v>Montag</v>
      </c>
      <c r="D27" s="2" t="s">
        <v>552</v>
      </c>
      <c r="E27" s="2" t="s">
        <v>705</v>
      </c>
      <c r="F27" s="2"/>
      <c r="G27" s="2"/>
      <c r="H27" s="2"/>
      <c r="I27" s="2"/>
      <c r="J27" s="2"/>
      <c r="K27" s="2"/>
      <c r="L27" s="2"/>
      <c r="M27" s="2"/>
      <c r="N27" s="2">
        <v>1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38">
      <c r="A28" s="1">
        <v>45348</v>
      </c>
      <c r="B28" t="str">
        <f>TEXT(Tabelle2[[#This Row],[Datum]],"MMM")</f>
        <v>Feb</v>
      </c>
      <c r="C28" t="str">
        <f>TEXT(Tabelle2[[#This Row],[Datum]],"TTTT")</f>
        <v>Montag</v>
      </c>
      <c r="D28" s="2" t="s">
        <v>1979</v>
      </c>
      <c r="E28" s="2" t="s">
        <v>705</v>
      </c>
      <c r="F28" s="2"/>
      <c r="G28" s="2"/>
      <c r="H28" s="2"/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38">
      <c r="A29" s="1">
        <v>45338</v>
      </c>
      <c r="B29" t="str">
        <f>TEXT(Tabelle2[[#This Row],[Datum]],"MMM")</f>
        <v>Feb</v>
      </c>
      <c r="C29" t="str">
        <f>TEXT(Tabelle2[[#This Row],[Datum]],"TTTT")</f>
        <v>Freitag</v>
      </c>
      <c r="D29" s="2" t="s">
        <v>1979</v>
      </c>
      <c r="E29" s="2" t="s">
        <v>705</v>
      </c>
      <c r="F29" s="2"/>
      <c r="G29" s="2">
        <v>1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L29" s="16"/>
    </row>
    <row r="30" spans="1:38">
      <c r="A30" s="1">
        <v>45331</v>
      </c>
      <c r="B30" t="str">
        <f>TEXT(Tabelle2[[#This Row],[Datum]],"MMM")</f>
        <v>Feb</v>
      </c>
      <c r="C30" t="str">
        <f>TEXT(Tabelle2[[#This Row],[Datum]],"TTTT")</f>
        <v>Freitag</v>
      </c>
      <c r="D30" s="2" t="s">
        <v>1644</v>
      </c>
      <c r="E30" s="2" t="s">
        <v>705</v>
      </c>
      <c r="F30" s="2"/>
      <c r="G30" s="2"/>
      <c r="H30" s="2"/>
      <c r="I30" s="2"/>
      <c r="J30" s="2"/>
      <c r="K30" s="2"/>
      <c r="L30" s="2"/>
      <c r="M30" s="2"/>
      <c r="N30" s="2">
        <v>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38">
      <c r="A31" s="1">
        <v>45351</v>
      </c>
      <c r="B31" t="str">
        <f>TEXT(Tabelle2[[#This Row],[Datum]],"MMM")</f>
        <v>Feb</v>
      </c>
      <c r="C31" t="str">
        <f>TEXT(Tabelle2[[#This Row],[Datum]],"TTTT")</f>
        <v>Donnerstag</v>
      </c>
      <c r="D31" s="2" t="s">
        <v>1221</v>
      </c>
      <c r="E31" s="2" t="s">
        <v>705</v>
      </c>
      <c r="F31" s="2"/>
      <c r="G31" s="2"/>
      <c r="H31" s="2"/>
      <c r="I31" s="2"/>
      <c r="J31" s="2"/>
      <c r="K31" s="2"/>
      <c r="L31" s="2"/>
      <c r="M31" s="2"/>
      <c r="N31" s="2">
        <v>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38">
      <c r="A32" s="1">
        <v>45327</v>
      </c>
      <c r="B32" t="str">
        <f>TEXT(Tabelle2[[#This Row],[Datum]],"MMM")</f>
        <v>Feb</v>
      </c>
      <c r="C32" t="str">
        <f>TEXT(Tabelle2[[#This Row],[Datum]],"TTTT")</f>
        <v>Montag</v>
      </c>
      <c r="D32" s="2" t="s">
        <v>1744</v>
      </c>
      <c r="E32" s="2" t="s">
        <v>705</v>
      </c>
      <c r="F32" s="2"/>
      <c r="G32" s="2"/>
      <c r="H32" s="2"/>
      <c r="I32" s="2"/>
      <c r="J32" s="2"/>
      <c r="K32" s="2"/>
      <c r="L32" s="2"/>
      <c r="M32" s="2"/>
      <c r="N32" s="2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>
      <c r="A33" s="1">
        <v>45324</v>
      </c>
      <c r="B33" t="str">
        <f>TEXT(Tabelle2[[#This Row],[Datum]],"MMM")</f>
        <v>Feb</v>
      </c>
      <c r="C33" t="str">
        <f>TEXT(Tabelle2[[#This Row],[Datum]],"TTTT")</f>
        <v>Freitag</v>
      </c>
      <c r="D33" s="2" t="s">
        <v>945</v>
      </c>
      <c r="E33" s="2" t="s">
        <v>705</v>
      </c>
      <c r="F33" s="2"/>
      <c r="G33" s="2"/>
      <c r="H33" s="2"/>
      <c r="I33" s="2">
        <v>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>
      <c r="A34" s="1">
        <v>45341</v>
      </c>
      <c r="B34" t="str">
        <f>TEXT(Tabelle2[[#This Row],[Datum]],"MMM")</f>
        <v>Feb</v>
      </c>
      <c r="C34" t="str">
        <f>TEXT(Tabelle2[[#This Row],[Datum]],"TTTT")</f>
        <v>Montag</v>
      </c>
      <c r="D34" s="2" t="s">
        <v>1964</v>
      </c>
      <c r="E34" s="2" t="s">
        <v>705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>
        <v>1</v>
      </c>
      <c r="Y34" s="2"/>
    </row>
    <row r="35" spans="1:25">
      <c r="A35" s="1">
        <v>45344</v>
      </c>
      <c r="B35" t="str">
        <f>TEXT(Tabelle2[[#This Row],[Datum]],"MMM")</f>
        <v>Feb</v>
      </c>
      <c r="C35" t="str">
        <f>TEXT(Tabelle2[[#This Row],[Datum]],"TTTT")</f>
        <v>Donnerstag</v>
      </c>
      <c r="D35" s="2" t="s">
        <v>908</v>
      </c>
      <c r="E35" s="2" t="s">
        <v>705</v>
      </c>
      <c r="F35" s="2"/>
      <c r="G35" s="2"/>
      <c r="H35" s="2"/>
      <c r="I35" s="2"/>
      <c r="J35" s="2"/>
      <c r="K35" s="2"/>
      <c r="L35" s="2"/>
      <c r="M35" s="2"/>
      <c r="N35" s="2">
        <v>1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>
      <c r="A36" s="1">
        <v>45341</v>
      </c>
      <c r="B36" t="str">
        <f>TEXT(Tabelle2[[#This Row],[Datum]],"MMM")</f>
        <v>Feb</v>
      </c>
      <c r="C36" t="str">
        <f>TEXT(Tabelle2[[#This Row],[Datum]],"TTTT")</f>
        <v>Montag</v>
      </c>
      <c r="D36" s="2" t="s">
        <v>1965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>
      <c r="A37" s="1">
        <v>45330</v>
      </c>
      <c r="B37" t="str">
        <f>TEXT(Tabelle2[[#This Row],[Datum]],"MMM")</f>
        <v>Feb</v>
      </c>
      <c r="C37" t="str">
        <f>TEXT(Tabelle2[[#This Row],[Datum]],"TTTT")</f>
        <v>Donnerstag</v>
      </c>
      <c r="D37" s="2" t="s">
        <v>1032</v>
      </c>
      <c r="E37" s="2" t="s">
        <v>705</v>
      </c>
      <c r="F37" s="2"/>
      <c r="G37" s="2"/>
      <c r="H37" s="2"/>
      <c r="I37" s="2"/>
      <c r="J37" s="2"/>
      <c r="K37" s="2"/>
      <c r="L37" s="2"/>
      <c r="M37" s="2"/>
      <c r="N37" s="2">
        <v>1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>
      <c r="A38" s="1">
        <v>45331</v>
      </c>
      <c r="B38" t="str">
        <f>TEXT(Tabelle2[[#This Row],[Datum]],"MMM")</f>
        <v>Feb</v>
      </c>
      <c r="C38" t="str">
        <f>TEXT(Tabelle2[[#This Row],[Datum]],"TTTT")</f>
        <v>Freitag</v>
      </c>
      <c r="D38" s="2" t="s">
        <v>1782</v>
      </c>
      <c r="E38" s="2" t="s">
        <v>705</v>
      </c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>
      <c r="A39" s="1">
        <v>45341</v>
      </c>
      <c r="B39" t="str">
        <f>TEXT(Tabelle2[[#This Row],[Datum]],"MMM")</f>
        <v>Feb</v>
      </c>
      <c r="C39" t="str">
        <f>TEXT(Tabelle2[[#This Row],[Datum]],"TTTT")</f>
        <v>Montag</v>
      </c>
      <c r="D39" s="2" t="s">
        <v>1541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>
      <c r="A40" s="1">
        <v>45335</v>
      </c>
      <c r="B40" t="str">
        <f>TEXT(Tabelle2[[#This Row],[Datum]],"MMM")</f>
        <v>Feb</v>
      </c>
      <c r="C40" t="str">
        <f>TEXT(Tabelle2[[#This Row],[Datum]],"TTTT")</f>
        <v>Dienstag</v>
      </c>
      <c r="D40" s="2" t="s">
        <v>1822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>
        <v>1</v>
      </c>
      <c r="Y40" s="2"/>
    </row>
    <row r="41" spans="1:25">
      <c r="A41" s="1">
        <v>45348</v>
      </c>
      <c r="B41" t="str">
        <f>TEXT(Tabelle2[[#This Row],[Datum]],"MMM")</f>
        <v>Feb</v>
      </c>
      <c r="C41" t="str">
        <f>TEXT(Tabelle2[[#This Row],[Datum]],"TTTT")</f>
        <v>Montag</v>
      </c>
      <c r="D41" s="2" t="s">
        <v>1980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>
      <c r="A42" s="1">
        <v>45350</v>
      </c>
      <c r="B42" t="str">
        <f>TEXT(Tabelle2[[#This Row],[Datum]],"MMM")</f>
        <v>Feb</v>
      </c>
      <c r="C42" t="str">
        <f>TEXT(Tabelle2[[#This Row],[Datum]],"TTTT")</f>
        <v>Mittwoch</v>
      </c>
      <c r="D42" s="2" t="s">
        <v>1206</v>
      </c>
      <c r="E42" s="2" t="s">
        <v>705</v>
      </c>
      <c r="F42" s="2"/>
      <c r="G42" s="2"/>
      <c r="H42" s="2"/>
      <c r="I42" s="2"/>
      <c r="J42" s="2"/>
      <c r="K42" s="2"/>
      <c r="L42" s="2">
        <v>1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>
      <c r="A43" s="1">
        <v>45350</v>
      </c>
      <c r="B43" t="str">
        <f>TEXT(Tabelle2[[#This Row],[Datum]],"MMM")</f>
        <v>Feb</v>
      </c>
      <c r="C43" t="str">
        <f>TEXT(Tabelle2[[#This Row],[Datum]],"TTTT")</f>
        <v>Mittwoch</v>
      </c>
      <c r="D43" s="2" t="s">
        <v>1207</v>
      </c>
      <c r="E43" s="2" t="s">
        <v>705</v>
      </c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>
      <c r="A44" s="1">
        <v>45330</v>
      </c>
      <c r="B44" t="str">
        <f>TEXT(Tabelle2[[#This Row],[Datum]],"MMM")</f>
        <v>Feb</v>
      </c>
      <c r="C44" t="str">
        <f>TEXT(Tabelle2[[#This Row],[Datum]],"TTTT")</f>
        <v>Donnerstag</v>
      </c>
      <c r="D44" s="2" t="s">
        <v>1033</v>
      </c>
      <c r="E44" s="2" t="s">
        <v>705</v>
      </c>
      <c r="F44" s="2"/>
      <c r="G44" s="2"/>
      <c r="H44" s="2"/>
      <c r="I44" s="2"/>
      <c r="J44" s="2"/>
      <c r="K44" s="2"/>
      <c r="L44" s="2"/>
      <c r="M44" s="2"/>
      <c r="N44" s="2">
        <v>1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>
      <c r="A45" s="1">
        <v>45331</v>
      </c>
      <c r="B45" t="str">
        <f>TEXT(Tabelle2[[#This Row],[Datum]],"MMM")</f>
        <v>Feb</v>
      </c>
      <c r="C45" t="str">
        <f>TEXT(Tabelle2[[#This Row],[Datum]],"TTTT")</f>
        <v>Freitag</v>
      </c>
      <c r="D45" s="2" t="s">
        <v>765</v>
      </c>
      <c r="E45" s="2" t="s">
        <v>705</v>
      </c>
      <c r="F45" s="2"/>
      <c r="G45" s="2"/>
      <c r="H45" s="2"/>
      <c r="I45" s="2"/>
      <c r="J45" s="2"/>
      <c r="K45" s="2"/>
      <c r="L45" s="2"/>
      <c r="M45" s="2"/>
      <c r="N45" s="2">
        <v>1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>
      <c r="A46" s="1">
        <v>45348</v>
      </c>
      <c r="B46" t="str">
        <f>TEXT(Tabelle2[[#This Row],[Datum]],"MMM")</f>
        <v>Feb</v>
      </c>
      <c r="C46" t="str">
        <f>TEXT(Tabelle2[[#This Row],[Datum]],"TTTT")</f>
        <v>Montag</v>
      </c>
      <c r="D46" s="2" t="s">
        <v>1715</v>
      </c>
      <c r="E46" s="2" t="s">
        <v>705</v>
      </c>
      <c r="F46" s="2"/>
      <c r="G46" s="2"/>
      <c r="H46" s="2"/>
      <c r="I46" s="2"/>
      <c r="J46" s="2"/>
      <c r="K46" s="2"/>
      <c r="L46" s="2"/>
      <c r="M46" s="2"/>
      <c r="N46" s="2">
        <v>1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>
      <c r="A47" s="1">
        <v>45334</v>
      </c>
      <c r="B47" t="str">
        <f>TEXT(Tabelle2[[#This Row],[Datum]],"MMM")</f>
        <v>Feb</v>
      </c>
      <c r="C47" t="str">
        <f>TEXT(Tabelle2[[#This Row],[Datum]],"TTTT")</f>
        <v>Montag</v>
      </c>
      <c r="D47" s="2" t="s">
        <v>1923</v>
      </c>
      <c r="E47" s="2" t="s">
        <v>705</v>
      </c>
      <c r="F47" s="2"/>
      <c r="G47" s="2"/>
      <c r="H47" s="2"/>
      <c r="I47" s="2"/>
      <c r="J47" s="2"/>
      <c r="K47" s="2"/>
      <c r="L47" s="2"/>
      <c r="M47" s="2"/>
      <c r="N47" s="2">
        <v>1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>
      <c r="A48" s="1">
        <v>45343</v>
      </c>
      <c r="B48" t="str">
        <f>TEXT(Tabelle2[[#This Row],[Datum]],"MMM")</f>
        <v>Feb</v>
      </c>
      <c r="C48" t="str">
        <f>TEXT(Tabelle2[[#This Row],[Datum]],"TTTT")</f>
        <v>Mittwoch</v>
      </c>
      <c r="D48" s="2" t="s">
        <v>1154</v>
      </c>
      <c r="E48" s="2" t="s">
        <v>705</v>
      </c>
      <c r="F48" s="2"/>
      <c r="G48" s="2"/>
      <c r="H48" s="2"/>
      <c r="I48" s="2"/>
      <c r="J48" s="2"/>
      <c r="K48" s="2"/>
      <c r="L48" s="2"/>
      <c r="M48" s="2"/>
      <c r="N48" s="2">
        <v>1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>
      <c r="A49" s="1">
        <v>45337</v>
      </c>
      <c r="B49" t="str">
        <f>TEXT(Tabelle2[[#This Row],[Datum]],"MMM")</f>
        <v>Feb</v>
      </c>
      <c r="C49" t="str">
        <f>TEXT(Tabelle2[[#This Row],[Datum]],"TTTT")</f>
        <v>Donnerstag</v>
      </c>
      <c r="D49" s="2" t="s">
        <v>1117</v>
      </c>
      <c r="E49" s="2" t="s">
        <v>705</v>
      </c>
      <c r="F49" s="2"/>
      <c r="G49" s="2"/>
      <c r="H49" s="2"/>
      <c r="I49" s="2"/>
      <c r="J49" s="2"/>
      <c r="K49" s="2"/>
      <c r="L49" s="2"/>
      <c r="M49" s="2"/>
      <c r="N49" s="2">
        <v>1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>
      <c r="A50" s="1">
        <v>45337</v>
      </c>
      <c r="B50" t="str">
        <f>TEXT(Tabelle2[[#This Row],[Datum]],"MMM")</f>
        <v>Feb</v>
      </c>
      <c r="C50" t="str">
        <f>TEXT(Tabelle2[[#This Row],[Datum]],"TTTT")</f>
        <v>Donnerstag</v>
      </c>
      <c r="D50" s="2" t="s">
        <v>1118</v>
      </c>
      <c r="E50" s="2" t="s">
        <v>705</v>
      </c>
      <c r="F50" s="2"/>
      <c r="G50" s="2"/>
      <c r="H50" s="2"/>
      <c r="I50" s="2"/>
      <c r="J50" s="2"/>
      <c r="K50" s="2"/>
      <c r="L50" s="2"/>
      <c r="M50" s="2"/>
      <c r="N50" s="2">
        <v>1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>
      <c r="A51" s="1">
        <v>45331</v>
      </c>
      <c r="B51" t="str">
        <f>TEXT(Tabelle2[[#This Row],[Datum]],"MMM")</f>
        <v>Feb</v>
      </c>
      <c r="C51" t="str">
        <f>TEXT(Tabelle2[[#This Row],[Datum]],"TTTT")</f>
        <v>Freitag</v>
      </c>
      <c r="D51" s="2" t="s">
        <v>1451</v>
      </c>
      <c r="E51" s="2" t="s">
        <v>705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>
      <c r="A52" s="1">
        <v>45331</v>
      </c>
      <c r="B52" t="str">
        <f>TEXT(Tabelle2[[#This Row],[Datum]],"MMM")</f>
        <v>Feb</v>
      </c>
      <c r="C52" t="str">
        <f>TEXT(Tabelle2[[#This Row],[Datum]],"TTTT")</f>
        <v>Freitag</v>
      </c>
      <c r="D52" s="2" t="s">
        <v>1783</v>
      </c>
      <c r="E52" s="2" t="s">
        <v>705</v>
      </c>
      <c r="F52" s="2"/>
      <c r="G52" s="2"/>
      <c r="H52" s="2"/>
      <c r="I52" s="2"/>
      <c r="J52" s="2"/>
      <c r="K52" s="2"/>
      <c r="L52" s="2"/>
      <c r="M52" s="2"/>
      <c r="N52" s="2">
        <v>1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>
      <c r="A53" s="1">
        <v>45324</v>
      </c>
      <c r="B53" t="str">
        <f>TEXT(Tabelle2[[#This Row],[Datum]],"MMM")</f>
        <v>Feb</v>
      </c>
      <c r="C53" t="str">
        <f>TEXT(Tabelle2[[#This Row],[Datum]],"TTTT")</f>
        <v>Freitag</v>
      </c>
      <c r="D53" s="2" t="s">
        <v>946</v>
      </c>
      <c r="E53" s="2" t="s">
        <v>705</v>
      </c>
      <c r="F53" s="2"/>
      <c r="G53" s="2"/>
      <c r="H53" s="2"/>
      <c r="I53" s="2"/>
      <c r="J53" s="2"/>
      <c r="K53" s="2"/>
      <c r="L53" s="2"/>
      <c r="M53" s="2"/>
      <c r="N53" s="2">
        <v>1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>
      <c r="A54" s="1">
        <v>45337</v>
      </c>
      <c r="B54" t="str">
        <f>TEXT(Tabelle2[[#This Row],[Datum]],"MMM")</f>
        <v>Feb</v>
      </c>
      <c r="C54" t="str">
        <f>TEXT(Tabelle2[[#This Row],[Datum]],"TTTT")</f>
        <v>Donnerstag</v>
      </c>
      <c r="D54" s="2" t="s">
        <v>1119</v>
      </c>
      <c r="E54" s="2" t="s">
        <v>705</v>
      </c>
      <c r="F54" s="2"/>
      <c r="G54" s="2"/>
      <c r="H54" s="2"/>
      <c r="I54" s="2"/>
      <c r="J54" s="2"/>
      <c r="K54" s="2"/>
      <c r="L54" s="2"/>
      <c r="M54" s="2"/>
      <c r="N54" s="2">
        <v>1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>
      <c r="A55" s="1">
        <v>45329</v>
      </c>
      <c r="B55" t="str">
        <f>TEXT(Tabelle2[[#This Row],[Datum]],"MMM")</f>
        <v>Feb</v>
      </c>
      <c r="C55" t="str">
        <f>TEXT(Tabelle2[[#This Row],[Datum]],"TTTT")</f>
        <v>Mittwoch</v>
      </c>
      <c r="D55" s="2" t="s">
        <v>1286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>
      <c r="A56" s="1">
        <v>45323</v>
      </c>
      <c r="B56" t="str">
        <f>TEXT(Tabelle2[[#This Row],[Datum]],"MMM")</f>
        <v>Feb</v>
      </c>
      <c r="C56" t="str">
        <f>TEXT(Tabelle2[[#This Row],[Datum]],"TTTT")</f>
        <v>Donnerstag</v>
      </c>
      <c r="D56" s="2" t="s">
        <v>1994</v>
      </c>
      <c r="E56" s="2" t="s">
        <v>705</v>
      </c>
      <c r="F56" s="2"/>
      <c r="G56" s="2"/>
      <c r="H56" s="2"/>
      <c r="I56" s="2"/>
      <c r="J56" s="2"/>
      <c r="K56" s="2"/>
      <c r="L56" s="2"/>
      <c r="M56" s="2"/>
      <c r="N56" s="2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>
      <c r="A57" s="1">
        <v>45348</v>
      </c>
      <c r="B57" t="str">
        <f>TEXT(Tabelle2[[#This Row],[Datum]],"MMM")</f>
        <v>Feb</v>
      </c>
      <c r="C57" t="str">
        <f>TEXT(Tabelle2[[#This Row],[Datum]],"TTTT")</f>
        <v>Montag</v>
      </c>
      <c r="D57" s="2" t="s">
        <v>1867</v>
      </c>
      <c r="E57" s="2" t="s">
        <v>705</v>
      </c>
      <c r="F57" s="2"/>
      <c r="G57" s="2"/>
      <c r="H57" s="2"/>
      <c r="I57" s="2"/>
      <c r="J57" s="2"/>
      <c r="K57" s="2"/>
      <c r="L57" s="2"/>
      <c r="M57" s="2"/>
      <c r="N57" s="2">
        <v>1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>
      <c r="A58" s="1">
        <v>45324</v>
      </c>
      <c r="B58" t="str">
        <f>TEXT(Tabelle2[[#This Row],[Datum]],"MMM")</f>
        <v>Feb</v>
      </c>
      <c r="C58" t="str">
        <f>TEXT(Tabelle2[[#This Row],[Datum]],"TTTT")</f>
        <v>Freitag</v>
      </c>
      <c r="D58" s="2" t="s">
        <v>947</v>
      </c>
      <c r="E58" s="2" t="s">
        <v>705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>
        <v>1</v>
      </c>
      <c r="Y58" s="2"/>
    </row>
    <row r="59" spans="1:25">
      <c r="A59" s="1">
        <v>45343</v>
      </c>
      <c r="B59" t="str">
        <f>TEXT(Tabelle2[[#This Row],[Datum]],"MMM")</f>
        <v>Feb</v>
      </c>
      <c r="C59" t="str">
        <f>TEXT(Tabelle2[[#This Row],[Datum]],"TTTT")</f>
        <v>Mittwoch</v>
      </c>
      <c r="D59" s="2" t="s">
        <v>1155</v>
      </c>
      <c r="E59" s="2" t="s">
        <v>705</v>
      </c>
      <c r="F59" s="2"/>
      <c r="G59" s="2"/>
      <c r="H59" s="2"/>
      <c r="I59" s="2"/>
      <c r="J59" s="2"/>
      <c r="K59" s="2"/>
      <c r="L59" s="2"/>
      <c r="M59" s="2"/>
      <c r="N59" s="2">
        <v>1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>
      <c r="A60" s="1">
        <v>45334</v>
      </c>
      <c r="B60" t="str">
        <f>TEXT(Tabelle2[[#This Row],[Datum]],"MMM")</f>
        <v>Feb</v>
      </c>
      <c r="C60" t="str">
        <f>TEXT(Tabelle2[[#This Row],[Datum]],"TTTT")</f>
        <v>Montag</v>
      </c>
      <c r="D60" s="2" t="s">
        <v>1924</v>
      </c>
      <c r="E60" s="2" t="s">
        <v>705</v>
      </c>
      <c r="F60" s="2"/>
      <c r="G60" s="2"/>
      <c r="H60" s="2"/>
      <c r="I60" s="2"/>
      <c r="J60" s="2"/>
      <c r="K60" s="2"/>
      <c r="L60" s="2"/>
      <c r="M60" s="2"/>
      <c r="N60" s="2">
        <v>1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>
      <c r="A61" s="1">
        <v>45349</v>
      </c>
      <c r="B61" t="str">
        <f>TEXT(Tabelle2[[#This Row],[Datum]],"MMM")</f>
        <v>Feb</v>
      </c>
      <c r="C61" t="str">
        <f>TEXT(Tabelle2[[#This Row],[Datum]],"TTTT")</f>
        <v>Dienstag</v>
      </c>
      <c r="D61" s="2" t="s">
        <v>1880</v>
      </c>
      <c r="E61" s="2" t="s">
        <v>705</v>
      </c>
      <c r="F61" s="2"/>
      <c r="G61" s="2"/>
      <c r="H61" s="2"/>
      <c r="I61" s="2"/>
      <c r="J61" s="2"/>
      <c r="K61" s="2">
        <v>1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>
      <c r="A62" s="1">
        <v>45349</v>
      </c>
      <c r="B62" t="str">
        <f>TEXT(Tabelle2[[#This Row],[Datum]],"MMM")</f>
        <v>Feb</v>
      </c>
      <c r="C62" t="str">
        <f>TEXT(Tabelle2[[#This Row],[Datum]],"TTTT")</f>
        <v>Dienstag</v>
      </c>
      <c r="D62" s="2" t="s">
        <v>1881</v>
      </c>
      <c r="E62" s="2" t="s">
        <v>705</v>
      </c>
      <c r="F62" s="2"/>
      <c r="G62" s="2"/>
      <c r="H62" s="2"/>
      <c r="I62" s="2"/>
      <c r="J62" s="2"/>
      <c r="K62" s="2"/>
      <c r="L62" s="2"/>
      <c r="M62" s="2"/>
      <c r="N62" s="2">
        <v>1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>
      <c r="A63" s="1">
        <v>45330</v>
      </c>
      <c r="B63" t="str">
        <f>TEXT(Tabelle2[[#This Row],[Datum]],"MMM")</f>
        <v>Feb</v>
      </c>
      <c r="C63" t="str">
        <f>TEXT(Tabelle2[[#This Row],[Datum]],"TTTT")</f>
        <v>Donnerstag</v>
      </c>
      <c r="D63" s="2" t="s">
        <v>1034</v>
      </c>
      <c r="E63" s="2" t="s">
        <v>705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>
        <v>1</v>
      </c>
      <c r="Y63" s="2"/>
    </row>
    <row r="64" spans="1:25">
      <c r="A64" s="1">
        <v>45329</v>
      </c>
      <c r="B64" t="str">
        <f>TEXT(Tabelle2[[#This Row],[Datum]],"MMM")</f>
        <v>Feb</v>
      </c>
      <c r="C64" t="str">
        <f>TEXT(Tabelle2[[#This Row],[Datum]],"TTTT")</f>
        <v>Mittwoch</v>
      </c>
      <c r="D64" s="2" t="s">
        <v>1287</v>
      </c>
      <c r="E64" s="2" t="s">
        <v>705</v>
      </c>
      <c r="F64" s="2"/>
      <c r="G64" s="2"/>
      <c r="H64" s="2"/>
      <c r="I64" s="2"/>
      <c r="J64" s="2"/>
      <c r="K64" s="2"/>
      <c r="L64" s="2"/>
      <c r="M64" s="2"/>
      <c r="N64" s="2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>
      <c r="A65" s="1">
        <v>45327</v>
      </c>
      <c r="B65" t="str">
        <f>TEXT(Tabelle2[[#This Row],[Datum]],"MMM")</f>
        <v>Feb</v>
      </c>
      <c r="C65" t="str">
        <f>TEXT(Tabelle2[[#This Row],[Datum]],"TTTT")</f>
        <v>Montag</v>
      </c>
      <c r="D65" s="2" t="s">
        <v>730</v>
      </c>
      <c r="E65" s="2" t="s">
        <v>705</v>
      </c>
      <c r="F65" s="2"/>
      <c r="G65" s="2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>
      <c r="A66" s="1">
        <v>45327</v>
      </c>
      <c r="B66" t="str">
        <f>TEXT(Tabelle2[[#This Row],[Datum]],"MMM")</f>
        <v>Feb</v>
      </c>
      <c r="C66" t="str">
        <f>TEXT(Tabelle2[[#This Row],[Datum]],"TTTT")</f>
        <v>Montag</v>
      </c>
      <c r="D66" s="2" t="s">
        <v>731</v>
      </c>
      <c r="E66" s="2" t="s">
        <v>705</v>
      </c>
      <c r="F66" s="2"/>
      <c r="G66" s="2"/>
      <c r="H66" s="2"/>
      <c r="I66" s="2"/>
      <c r="J66" s="2"/>
      <c r="K66" s="2"/>
      <c r="L66" s="2"/>
      <c r="M66" s="2"/>
      <c r="N66" s="2">
        <v>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>
      <c r="A67" s="1">
        <v>45327</v>
      </c>
      <c r="B67" t="str">
        <f>TEXT(Tabelle2[[#This Row],[Datum]],"MMM")</f>
        <v>Feb</v>
      </c>
      <c r="C67" t="str">
        <f>TEXT(Tabelle2[[#This Row],[Datum]],"TTTT")</f>
        <v>Montag</v>
      </c>
      <c r="D67" s="2" t="s">
        <v>1745</v>
      </c>
      <c r="E67" s="2" t="s">
        <v>705</v>
      </c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>
      <c r="A68" s="1">
        <v>45334</v>
      </c>
      <c r="B68" t="str">
        <f>TEXT(Tabelle2[[#This Row],[Datum]],"MMM")</f>
        <v>Feb</v>
      </c>
      <c r="C68" t="str">
        <f>TEXT(Tabelle2[[#This Row],[Datum]],"TTTT")</f>
        <v>Montag</v>
      </c>
      <c r="D68" s="2" t="s">
        <v>1799</v>
      </c>
      <c r="E68" s="2" t="s">
        <v>705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>
        <v>1</v>
      </c>
      <c r="Y68" s="2"/>
    </row>
    <row r="69" spans="1:25">
      <c r="A69" s="1">
        <v>45334</v>
      </c>
      <c r="B69" t="str">
        <f>TEXT(Tabelle2[[#This Row],[Datum]],"MMM")</f>
        <v>Feb</v>
      </c>
      <c r="C69" t="str">
        <f>TEXT(Tabelle2[[#This Row],[Datum]],"TTTT")</f>
        <v>Montag</v>
      </c>
      <c r="D69" s="2" t="s">
        <v>1800</v>
      </c>
      <c r="E69" s="2" t="s">
        <v>705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>
        <v>1</v>
      </c>
      <c r="Y69" s="2"/>
    </row>
    <row r="70" spans="1:25">
      <c r="A70" s="1">
        <v>45342</v>
      </c>
      <c r="B70" t="str">
        <f>TEXT(Tabelle2[[#This Row],[Datum]],"MMM")</f>
        <v>Feb</v>
      </c>
      <c r="C70" t="str">
        <f>TEXT(Tabelle2[[#This Row],[Datum]],"TTTT")</f>
        <v>Dienstag</v>
      </c>
      <c r="D70" s="2" t="s">
        <v>1687</v>
      </c>
      <c r="E70" s="2" t="s">
        <v>705</v>
      </c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>
      <c r="A71" s="1">
        <v>45342</v>
      </c>
      <c r="B71" t="str">
        <f>TEXT(Tabelle2[[#This Row],[Datum]],"MMM")</f>
        <v>Feb</v>
      </c>
      <c r="C71" t="str">
        <f>TEXT(Tabelle2[[#This Row],[Datum]],"TTTT")</f>
        <v>Dienstag</v>
      </c>
      <c r="D71" s="2" t="s">
        <v>1688</v>
      </c>
      <c r="E71" s="2" t="s">
        <v>705</v>
      </c>
      <c r="F71" s="2"/>
      <c r="G71" s="2"/>
      <c r="H71" s="2"/>
      <c r="I71" s="2"/>
      <c r="J71" s="2"/>
      <c r="K71" s="2"/>
      <c r="L71" s="2"/>
      <c r="M71" s="2"/>
      <c r="N71" s="2">
        <v>1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>
      <c r="A72" s="1">
        <v>45328</v>
      </c>
      <c r="B72" t="str">
        <f>TEXT(Tabelle2[[#This Row],[Datum]],"MMM")</f>
        <v>Feb</v>
      </c>
      <c r="C72" t="str">
        <f>TEXT(Tabelle2[[#This Row],[Datum]],"TTTT")</f>
        <v>Dienstag</v>
      </c>
      <c r="D72" s="2" t="s">
        <v>1762</v>
      </c>
      <c r="E72" s="2" t="s">
        <v>705</v>
      </c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>
      <c r="A73" s="1">
        <v>45338</v>
      </c>
      <c r="B73" t="str">
        <f>TEXT(Tabelle2[[#This Row],[Datum]],"MMM")</f>
        <v>Feb</v>
      </c>
      <c r="C73" t="str">
        <f>TEXT(Tabelle2[[#This Row],[Datum]],"TTTT")</f>
        <v>Freitag</v>
      </c>
      <c r="D73" s="2" t="s">
        <v>1351</v>
      </c>
      <c r="E73" s="2" t="s">
        <v>705</v>
      </c>
      <c r="F73" s="2"/>
      <c r="G73" s="2"/>
      <c r="H73" s="2"/>
      <c r="I73" s="2"/>
      <c r="J73" s="2"/>
      <c r="K73" s="2"/>
      <c r="L73" s="2"/>
      <c r="M73" s="2"/>
      <c r="N73" s="2">
        <v>1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>
      <c r="A74" s="1">
        <v>45334</v>
      </c>
      <c r="B74" t="str">
        <f>TEXT(Tabelle2[[#This Row],[Datum]],"MMM")</f>
        <v>Feb</v>
      </c>
      <c r="C74" t="str">
        <f>TEXT(Tabelle2[[#This Row],[Datum]],"TTTT")</f>
        <v>Montag</v>
      </c>
      <c r="D74" s="2" t="s">
        <v>1925</v>
      </c>
      <c r="E74" s="2" t="s">
        <v>705</v>
      </c>
      <c r="F74" s="2"/>
      <c r="G74" s="2"/>
      <c r="H74" s="2"/>
      <c r="I74" s="2"/>
      <c r="J74" s="2"/>
      <c r="K74" s="2"/>
      <c r="L74" s="2"/>
      <c r="M74" s="2"/>
      <c r="N74" s="2">
        <v>1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>
      <c r="A75" s="1">
        <v>45342</v>
      </c>
      <c r="B75" t="str">
        <f>TEXT(Tabelle2[[#This Row],[Datum]],"MMM")</f>
        <v>Feb</v>
      </c>
      <c r="C75" t="str">
        <f>TEXT(Tabelle2[[#This Row],[Datum]],"TTTT")</f>
        <v>Dienstag</v>
      </c>
      <c r="D75" s="2" t="s">
        <v>1689</v>
      </c>
      <c r="E75" s="2" t="s">
        <v>705</v>
      </c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>
      <c r="A76" s="1">
        <v>45329</v>
      </c>
      <c r="B76" t="str">
        <f>TEXT(Tabelle2[[#This Row],[Datum]],"MMM")</f>
        <v>Feb</v>
      </c>
      <c r="C76" t="str">
        <f>TEXT(Tabelle2[[#This Row],[Datum]],"TTTT")</f>
        <v>Mittwoch</v>
      </c>
      <c r="D76" s="2" t="s">
        <v>974</v>
      </c>
      <c r="E76" s="2" t="s">
        <v>705</v>
      </c>
      <c r="F76" s="2"/>
      <c r="G76" s="2"/>
      <c r="H76" s="2"/>
      <c r="I76" s="2"/>
      <c r="J76" s="2"/>
      <c r="K76" s="2"/>
      <c r="L76" s="2"/>
      <c r="M76" s="2"/>
      <c r="N76" s="2">
        <v>1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>
      <c r="A77" s="1">
        <v>45335</v>
      </c>
      <c r="B77" t="str">
        <f>TEXT(Tabelle2[[#This Row],[Datum]],"MMM")</f>
        <v>Feb</v>
      </c>
      <c r="C77" t="str">
        <f>TEXT(Tabelle2[[#This Row],[Datum]],"TTTT")</f>
        <v>Dienstag</v>
      </c>
      <c r="D77" s="2" t="s">
        <v>809</v>
      </c>
      <c r="E77" s="2" t="s">
        <v>705</v>
      </c>
      <c r="F77" s="2"/>
      <c r="G77" s="2"/>
      <c r="H77" s="2"/>
      <c r="I77" s="2"/>
      <c r="J77" s="2"/>
      <c r="K77" s="2"/>
      <c r="L77" s="2"/>
      <c r="M77" s="2"/>
      <c r="N77" s="2">
        <v>1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>
      <c r="A78" s="1">
        <v>45338</v>
      </c>
      <c r="B78" t="str">
        <f>TEXT(Tabelle2[[#This Row],[Datum]],"MMM")</f>
        <v>Feb</v>
      </c>
      <c r="C78" t="str">
        <f>TEXT(Tabelle2[[#This Row],[Datum]],"TTTT")</f>
        <v>Freitag</v>
      </c>
      <c r="D78" s="2" t="s">
        <v>1352</v>
      </c>
      <c r="E78" s="2" t="s">
        <v>705</v>
      </c>
      <c r="F78" s="2">
        <v>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>
      <c r="A79" s="1">
        <v>45334</v>
      </c>
      <c r="B79" t="str">
        <f>TEXT(Tabelle2[[#This Row],[Datum]],"MMM")</f>
        <v>Feb</v>
      </c>
      <c r="C79" t="str">
        <f>TEXT(Tabelle2[[#This Row],[Datum]],"TTTT")</f>
        <v>Montag</v>
      </c>
      <c r="D79" s="2" t="s">
        <v>1926</v>
      </c>
      <c r="E79" s="2" t="s">
        <v>705</v>
      </c>
      <c r="F79" s="2"/>
      <c r="G79" s="2"/>
      <c r="H79" s="2"/>
      <c r="I79" s="2"/>
      <c r="J79" s="2"/>
      <c r="K79" s="2"/>
      <c r="L79" s="2"/>
      <c r="M79" s="2"/>
      <c r="N79" s="2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>
      <c r="A80" s="1">
        <v>45323</v>
      </c>
      <c r="B80" t="str">
        <f>TEXT(Tabelle2[[#This Row],[Datum]],"MMM")</f>
        <v>Feb</v>
      </c>
      <c r="C80" t="str">
        <f>TEXT(Tabelle2[[#This Row],[Datum]],"TTTT")</f>
        <v>Donnerstag</v>
      </c>
      <c r="D80" s="2" t="s">
        <v>1995</v>
      </c>
      <c r="E80" s="2" t="s">
        <v>705</v>
      </c>
      <c r="F80" s="2"/>
      <c r="G80" s="2"/>
      <c r="H80" s="2"/>
      <c r="I80" s="2"/>
      <c r="J80" s="2"/>
      <c r="K80" s="2"/>
      <c r="L80" s="2"/>
      <c r="M80" s="2"/>
      <c r="N80" s="2">
        <v>1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6">
      <c r="A81" s="1">
        <v>45350</v>
      </c>
      <c r="B81" t="str">
        <f>TEXT(Tabelle2[[#This Row],[Datum]],"MMM")</f>
        <v>Feb</v>
      </c>
      <c r="C81" t="str">
        <f>TEXT(Tabelle2[[#This Row],[Datum]],"TTTT")</f>
        <v>Mittwoch</v>
      </c>
      <c r="D81" s="2" t="s">
        <v>1208</v>
      </c>
      <c r="E81" s="2" t="s">
        <v>705</v>
      </c>
      <c r="F81" s="2"/>
      <c r="G81" s="2"/>
      <c r="H81" s="2"/>
      <c r="I81" s="2"/>
      <c r="J81" s="2"/>
      <c r="K81" s="2"/>
      <c r="L81" s="2"/>
      <c r="M81" s="2">
        <v>1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1">
        <v>45342</v>
      </c>
      <c r="B82" t="str">
        <f>TEXT(Tabelle2[[#This Row],[Datum]],"MMM")</f>
        <v>Feb</v>
      </c>
      <c r="C82" t="str">
        <f>TEXT(Tabelle2[[#This Row],[Datum]],"TTTT")</f>
        <v>Dienstag</v>
      </c>
      <c r="D82" s="2" t="s">
        <v>1562</v>
      </c>
      <c r="E82" s="2" t="s">
        <v>705</v>
      </c>
      <c r="F82" s="2"/>
      <c r="G82" s="2"/>
      <c r="H82" s="2"/>
      <c r="I82" s="2"/>
      <c r="J82" s="2"/>
      <c r="K82" s="2"/>
      <c r="L82" s="2"/>
      <c r="M82" s="2"/>
      <c r="N82" s="2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1">
        <v>45342</v>
      </c>
      <c r="B83" t="str">
        <f>TEXT(Tabelle2[[#This Row],[Datum]],"MMM")</f>
        <v>Feb</v>
      </c>
      <c r="C83" t="str">
        <f>TEXT(Tabelle2[[#This Row],[Datum]],"TTTT")</f>
        <v>Dienstag</v>
      </c>
      <c r="D83" s="2" t="s">
        <v>1563</v>
      </c>
      <c r="E83" s="2" t="s">
        <v>705</v>
      </c>
      <c r="F83" s="2"/>
      <c r="G83" s="2"/>
      <c r="H83" s="2"/>
      <c r="I83" s="2"/>
      <c r="J83" s="2"/>
      <c r="K83" s="2"/>
      <c r="L83" s="2"/>
      <c r="M83" s="2"/>
      <c r="N83" s="2">
        <v>1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1">
        <v>45328</v>
      </c>
      <c r="B84" t="str">
        <f>TEXT(Tabelle2[[#This Row],[Datum]],"MMM")</f>
        <v>Feb</v>
      </c>
      <c r="C84" t="str">
        <f>TEXT(Tabelle2[[#This Row],[Datum]],"TTTT")</f>
        <v>Dienstag</v>
      </c>
      <c r="D84" s="2" t="s">
        <v>749</v>
      </c>
      <c r="E84" s="2" t="s">
        <v>705</v>
      </c>
      <c r="F84" s="2"/>
      <c r="G84" s="2">
        <v>1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1">
        <v>45324</v>
      </c>
      <c r="B85" t="str">
        <f>TEXT(Tabelle2[[#This Row],[Datum]],"MMM")</f>
        <v>Feb</v>
      </c>
      <c r="C85" t="str">
        <f>TEXT(Tabelle2[[#This Row],[Datum]],"TTTT")</f>
        <v>Freitag</v>
      </c>
      <c r="D85" s="2" t="s">
        <v>948</v>
      </c>
      <c r="E85" s="2" t="s">
        <v>705</v>
      </c>
      <c r="F85" s="2"/>
      <c r="G85" s="2"/>
      <c r="H85" s="2"/>
      <c r="I85" s="2"/>
      <c r="J85" s="2"/>
      <c r="K85" s="2"/>
      <c r="L85" s="2"/>
      <c r="M85" s="2"/>
      <c r="N85" s="2">
        <v>1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1">
        <v>45324</v>
      </c>
      <c r="B86" t="str">
        <f>TEXT(Tabelle2[[#This Row],[Datum]],"MMM")</f>
        <v>Feb</v>
      </c>
      <c r="C86" t="str">
        <f>TEXT(Tabelle2[[#This Row],[Datum]],"TTTT")</f>
        <v>Freitag</v>
      </c>
      <c r="D86" s="2" t="s">
        <v>948</v>
      </c>
      <c r="E86" s="2" t="s">
        <v>705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1">
        <v>45329</v>
      </c>
      <c r="B87" t="str">
        <f>TEXT(Tabelle2[[#This Row],[Datum]],"MMM")</f>
        <v>Feb</v>
      </c>
      <c r="C87" t="str">
        <f>TEXT(Tabelle2[[#This Row],[Datum]],"TTTT")</f>
        <v>Mittwoch</v>
      </c>
      <c r="D87" s="2" t="s">
        <v>1288</v>
      </c>
      <c r="E87" s="2" t="s">
        <v>705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>
        <v>1</v>
      </c>
      <c r="Y87" s="2"/>
      <c r="Z87" s="2"/>
    </row>
    <row r="88" spans="1:26">
      <c r="A88" s="1">
        <v>45342</v>
      </c>
      <c r="B88" t="str">
        <f>TEXT(Tabelle2[[#This Row],[Datum]],"MMM")</f>
        <v>Feb</v>
      </c>
      <c r="C88" t="str">
        <f>TEXT(Tabelle2[[#This Row],[Datum]],"TTTT")</f>
        <v>Dienstag</v>
      </c>
      <c r="D88" s="2" t="s">
        <v>839</v>
      </c>
      <c r="E88" s="2" t="s">
        <v>705</v>
      </c>
      <c r="F88" s="2"/>
      <c r="G88" s="2"/>
      <c r="H88" s="2"/>
      <c r="I88" s="2"/>
      <c r="J88" s="2"/>
      <c r="K88" s="2"/>
      <c r="L88" s="2"/>
      <c r="M88" s="2"/>
      <c r="N88" s="2">
        <v>1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1">
        <v>45338</v>
      </c>
      <c r="B89" t="str">
        <f>TEXT(Tabelle2[[#This Row],[Datum]],"MMM")</f>
        <v>Feb</v>
      </c>
      <c r="C89" t="str">
        <f>TEXT(Tabelle2[[#This Row],[Datum]],"TTTT")</f>
        <v>Freitag</v>
      </c>
      <c r="D89" s="2" t="s">
        <v>1353</v>
      </c>
      <c r="E89" s="2" t="s">
        <v>705</v>
      </c>
      <c r="F89" s="2"/>
      <c r="G89" s="2"/>
      <c r="H89" s="2"/>
      <c r="I89" s="2"/>
      <c r="J89" s="2"/>
      <c r="K89" s="2"/>
      <c r="L89" s="2"/>
      <c r="M89" s="2"/>
      <c r="N89" s="2">
        <v>1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1">
        <v>45329</v>
      </c>
      <c r="B90" t="str">
        <f>TEXT(Tabelle2[[#This Row],[Datum]],"MMM")</f>
        <v>Feb</v>
      </c>
      <c r="C90" t="str">
        <f>TEXT(Tabelle2[[#This Row],[Datum]],"TTTT")</f>
        <v>Mittwoch</v>
      </c>
      <c r="D90" s="2" t="s">
        <v>975</v>
      </c>
      <c r="E90" s="2" t="s">
        <v>705</v>
      </c>
      <c r="F90" s="2"/>
      <c r="G90" s="2"/>
      <c r="H90" s="2"/>
      <c r="I90" s="2"/>
      <c r="J90" s="2"/>
      <c r="K90" s="2">
        <v>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1">
        <v>45334</v>
      </c>
      <c r="B91" t="str">
        <f>TEXT(Tabelle2[[#This Row],[Datum]],"MMM")</f>
        <v>Feb</v>
      </c>
      <c r="C91" t="str">
        <f>TEXT(Tabelle2[[#This Row],[Datum]],"TTTT")</f>
        <v>Montag</v>
      </c>
      <c r="D91" s="2" t="s">
        <v>1927</v>
      </c>
      <c r="E91" s="2" t="s">
        <v>705</v>
      </c>
      <c r="F91" s="2"/>
      <c r="G91" s="2"/>
      <c r="H91" s="2"/>
      <c r="I91" s="2"/>
      <c r="J91" s="2"/>
      <c r="K91" s="2"/>
      <c r="L91" s="2"/>
      <c r="M91" s="2"/>
      <c r="N91" s="2">
        <v>1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1">
        <v>45327</v>
      </c>
      <c r="B92" t="str">
        <f>TEXT(Tabelle2[[#This Row],[Datum]],"MMM")</f>
        <v>Feb</v>
      </c>
      <c r="C92" t="str">
        <f>TEXT(Tabelle2[[#This Row],[Datum]],"TTTT")</f>
        <v>Montag</v>
      </c>
      <c r="D92" s="2" t="s">
        <v>1612</v>
      </c>
      <c r="E92" s="2" t="s">
        <v>705</v>
      </c>
      <c r="F92" s="2"/>
      <c r="G92" s="2"/>
      <c r="H92" s="2"/>
      <c r="I92" s="2"/>
      <c r="J92" s="2"/>
      <c r="K92" s="2"/>
      <c r="L92" s="2"/>
      <c r="M92" s="2"/>
      <c r="N92" s="2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1">
        <v>45348</v>
      </c>
      <c r="B93" t="str">
        <f>TEXT(Tabelle2[[#This Row],[Datum]],"MMM")</f>
        <v>Feb</v>
      </c>
      <c r="C93" t="str">
        <f>TEXT(Tabelle2[[#This Row],[Datum]],"TTTT")</f>
        <v>Montag</v>
      </c>
      <c r="D93" s="2" t="s">
        <v>1981</v>
      </c>
      <c r="E93" s="2" t="s">
        <v>705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1">
        <v>45334</v>
      </c>
      <c r="B94" t="str">
        <f>TEXT(Tabelle2[[#This Row],[Datum]],"MMM")</f>
        <v>Feb</v>
      </c>
      <c r="C94" t="str">
        <f>TEXT(Tabelle2[[#This Row],[Datum]],"TTTT")</f>
        <v>Montag</v>
      </c>
      <c r="D94" s="2" t="s">
        <v>1801</v>
      </c>
      <c r="E94" s="2" t="s">
        <v>705</v>
      </c>
      <c r="F94" s="2"/>
      <c r="G94" s="2"/>
      <c r="H94" s="2"/>
      <c r="I94" s="2"/>
      <c r="J94" s="2"/>
      <c r="K94" s="2"/>
      <c r="L94" s="2"/>
      <c r="M94" s="2"/>
      <c r="N94" s="2">
        <v>1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1">
        <v>45328</v>
      </c>
      <c r="B95" t="str">
        <f>TEXT(Tabelle2[[#This Row],[Datum]],"MMM")</f>
        <v>Feb</v>
      </c>
      <c r="C95" t="str">
        <f>TEXT(Tabelle2[[#This Row],[Datum]],"TTTT")</f>
        <v>Dienstag</v>
      </c>
      <c r="D95" s="2" t="s">
        <v>1763</v>
      </c>
      <c r="E95" s="2" t="s">
        <v>705</v>
      </c>
      <c r="F95" s="2"/>
      <c r="G95" s="2"/>
      <c r="H95" s="2"/>
      <c r="I95" s="2"/>
      <c r="J95" s="2"/>
      <c r="K95" s="2"/>
      <c r="L95" s="2"/>
      <c r="M95" s="2"/>
      <c r="N95" s="2">
        <v>1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1">
        <v>45327</v>
      </c>
      <c r="B96" t="str">
        <f>TEXT(Tabelle2[[#This Row],[Datum]],"MMM")</f>
        <v>Feb</v>
      </c>
      <c r="C96" t="str">
        <f>TEXT(Tabelle2[[#This Row],[Datum]],"TTTT")</f>
        <v>Montag</v>
      </c>
      <c r="D96" s="2" t="s">
        <v>732</v>
      </c>
      <c r="E96" s="2" t="s">
        <v>705</v>
      </c>
      <c r="F96" s="2"/>
      <c r="G96" s="2"/>
      <c r="H96" s="2"/>
      <c r="I96" s="2"/>
      <c r="J96" s="2"/>
      <c r="K96" s="2"/>
      <c r="L96" s="2"/>
      <c r="M96" s="2"/>
      <c r="N96" s="2">
        <v>1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1">
        <v>45349</v>
      </c>
      <c r="B97" t="str">
        <f>TEXT(Tabelle2[[#This Row],[Datum]],"MMM")</f>
        <v>Feb</v>
      </c>
      <c r="C97" t="str">
        <f>TEXT(Tabelle2[[#This Row],[Datum]],"TTTT")</f>
        <v>Dienstag</v>
      </c>
      <c r="D97" s="2" t="s">
        <v>1882</v>
      </c>
      <c r="E97" s="2" t="s">
        <v>705</v>
      </c>
      <c r="F97" s="2"/>
      <c r="G97" s="2"/>
      <c r="H97" s="2">
        <v>1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1">
        <v>45337</v>
      </c>
      <c r="B98" t="str">
        <f>TEXT(Tabelle2[[#This Row],[Datum]],"MMM")</f>
        <v>Feb</v>
      </c>
      <c r="C98" t="str">
        <f>TEXT(Tabelle2[[#This Row],[Datum]],"TTTT")</f>
        <v>Donnerstag</v>
      </c>
      <c r="D98" s="2" t="s">
        <v>2084</v>
      </c>
      <c r="E98" s="2" t="s">
        <v>705</v>
      </c>
      <c r="F98" s="2"/>
      <c r="G98" s="2"/>
      <c r="H98" s="2"/>
      <c r="I98" s="2">
        <v>1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1">
        <v>45349</v>
      </c>
      <c r="B99" t="str">
        <f>TEXT(Tabelle2[[#This Row],[Datum]],"MMM")</f>
        <v>Feb</v>
      </c>
      <c r="C99" t="str">
        <f>TEXT(Tabelle2[[#This Row],[Datum]],"TTTT")</f>
        <v>Dienstag</v>
      </c>
      <c r="D99" s="2" t="s">
        <v>1406</v>
      </c>
      <c r="E99" s="2" t="s">
        <v>705</v>
      </c>
      <c r="F99" s="2"/>
      <c r="G99" s="2"/>
      <c r="H99" s="2"/>
      <c r="I99" s="2"/>
      <c r="J99" s="2"/>
      <c r="K99" s="2">
        <v>1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1">
        <v>45345</v>
      </c>
      <c r="B100" t="str">
        <f>TEXT(Tabelle2[[#This Row],[Datum]],"MMM")</f>
        <v>Feb</v>
      </c>
      <c r="C100" t="str">
        <f>TEXT(Tabelle2[[#This Row],[Datum]],"TTTT")</f>
        <v>Freitag</v>
      </c>
      <c r="D100" s="2" t="s">
        <v>1575</v>
      </c>
      <c r="E100" s="2" t="s">
        <v>705</v>
      </c>
      <c r="F100" s="2"/>
      <c r="G100" s="2"/>
      <c r="H100" s="2"/>
      <c r="I100" s="2"/>
      <c r="J100" s="2"/>
      <c r="K100" s="2"/>
      <c r="L100" s="2"/>
      <c r="M100" s="2"/>
      <c r="N100" s="2">
        <v>1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1">
        <v>45334</v>
      </c>
      <c r="B101" t="str">
        <f>TEXT(Tabelle2[[#This Row],[Datum]],"MMM")</f>
        <v>Feb</v>
      </c>
      <c r="C101" t="str">
        <f>TEXT(Tabelle2[[#This Row],[Datum]],"TTTT")</f>
        <v>Montag</v>
      </c>
      <c r="D101" s="2" t="s">
        <v>1928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>
        <v>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1">
        <v>45334</v>
      </c>
      <c r="B102" t="str">
        <f>TEXT(Tabelle2[[#This Row],[Datum]],"MMM")</f>
        <v>Feb</v>
      </c>
      <c r="C102" t="str">
        <f>TEXT(Tabelle2[[#This Row],[Datum]],"TTTT")</f>
        <v>Montag</v>
      </c>
      <c r="D102" s="2" t="s">
        <v>1475</v>
      </c>
      <c r="E102" s="2" t="s">
        <v>705</v>
      </c>
      <c r="F102" s="2"/>
      <c r="G102" s="2"/>
      <c r="H102" s="2"/>
      <c r="I102" s="2"/>
      <c r="J102" s="2"/>
      <c r="K102" s="2"/>
      <c r="L102" s="2"/>
      <c r="M102" s="2"/>
      <c r="N102" s="2">
        <v>1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1">
        <v>45334</v>
      </c>
      <c r="B103" t="str">
        <f>TEXT(Tabelle2[[#This Row],[Datum]],"MMM")</f>
        <v>Feb</v>
      </c>
      <c r="C103" t="str">
        <f>TEXT(Tabelle2[[#This Row],[Datum]],"TTTT")</f>
        <v>Montag</v>
      </c>
      <c r="D103" s="2" t="s">
        <v>1475</v>
      </c>
      <c r="E103" s="2" t="s">
        <v>705</v>
      </c>
      <c r="F103" s="2"/>
      <c r="G103" s="2"/>
      <c r="H103" s="2"/>
      <c r="I103" s="2"/>
      <c r="J103" s="2"/>
      <c r="K103" s="2"/>
      <c r="L103" s="2"/>
      <c r="M103" s="2"/>
      <c r="N103" s="2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1">
        <v>45344</v>
      </c>
      <c r="B104" t="str">
        <f>TEXT(Tabelle2[[#This Row],[Datum]],"MMM")</f>
        <v>Feb</v>
      </c>
      <c r="C104" t="str">
        <f>TEXT(Tabelle2[[#This Row],[Datum]],"TTTT")</f>
        <v>Donnerstag</v>
      </c>
      <c r="D104" s="2" t="s">
        <v>239</v>
      </c>
      <c r="E104" s="2" t="s">
        <v>705</v>
      </c>
      <c r="F104" s="2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1">
        <v>45334</v>
      </c>
      <c r="B105" t="str">
        <f>TEXT(Tabelle2[[#This Row],[Datum]],"MMM")</f>
        <v>Feb</v>
      </c>
      <c r="C105" t="str">
        <f>TEXT(Tabelle2[[#This Row],[Datum]],"TTTT")</f>
        <v>Montag</v>
      </c>
      <c r="D105" s="2" t="s">
        <v>1476</v>
      </c>
      <c r="E105" s="2" t="s">
        <v>705</v>
      </c>
      <c r="F105" s="2"/>
      <c r="G105" s="2"/>
      <c r="H105" s="2"/>
      <c r="I105" s="2"/>
      <c r="J105" s="2"/>
      <c r="K105" s="2"/>
      <c r="L105" s="2"/>
      <c r="M105" s="2"/>
      <c r="N105" s="2">
        <v>1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1">
        <v>45351</v>
      </c>
      <c r="B106" t="str">
        <f>TEXT(Tabelle2[[#This Row],[Datum]],"MMM")</f>
        <v>Feb</v>
      </c>
      <c r="C106" t="str">
        <f>TEXT(Tabelle2[[#This Row],[Datum]],"TTTT")</f>
        <v>Donnerstag</v>
      </c>
      <c r="D106" s="2" t="s">
        <v>1222</v>
      </c>
      <c r="E106" s="2" t="s">
        <v>705</v>
      </c>
      <c r="F106" s="2"/>
      <c r="G106" s="2"/>
      <c r="H106" s="2"/>
      <c r="I106" s="2">
        <v>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1">
        <v>45343</v>
      </c>
      <c r="B107" t="str">
        <f>TEXT(Tabelle2[[#This Row],[Datum]],"MMM")</f>
        <v>Feb</v>
      </c>
      <c r="C107" t="str">
        <f>TEXT(Tabelle2[[#This Row],[Datum]],"TTTT")</f>
        <v>Mittwoch</v>
      </c>
      <c r="D107" s="2" t="s">
        <v>1156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/>
      <c r="N107" s="2">
        <v>1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1">
        <v>45330</v>
      </c>
      <c r="B108" t="str">
        <f>TEXT(Tabelle2[[#This Row],[Datum]],"MMM")</f>
        <v>Feb</v>
      </c>
      <c r="C108" t="str">
        <f>TEXT(Tabelle2[[#This Row],[Datum]],"TTTT")</f>
        <v>Donnerstag</v>
      </c>
      <c r="D108" s="2" t="s">
        <v>1035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1">
        <v>45329</v>
      </c>
      <c r="B109" t="str">
        <f>TEXT(Tabelle2[[#This Row],[Datum]],"MMM")</f>
        <v>Feb</v>
      </c>
      <c r="C109" t="str">
        <f>TEXT(Tabelle2[[#This Row],[Datum]],"TTTT")</f>
        <v>Mittwoch</v>
      </c>
      <c r="D109" s="2" t="s">
        <v>1289</v>
      </c>
      <c r="E109" s="2" t="s">
        <v>705</v>
      </c>
      <c r="F109" s="2"/>
      <c r="G109" s="2"/>
      <c r="H109" s="2"/>
      <c r="I109" s="2"/>
      <c r="J109" s="2"/>
      <c r="K109" s="2"/>
      <c r="L109" s="2"/>
      <c r="M109" s="2"/>
      <c r="N109" s="2">
        <v>1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1">
        <v>45331</v>
      </c>
      <c r="B110" t="str">
        <f>TEXT(Tabelle2[[#This Row],[Datum]],"MMM")</f>
        <v>Feb</v>
      </c>
      <c r="C110" t="str">
        <f>TEXT(Tabelle2[[#This Row],[Datum]],"TTTT")</f>
        <v>Freitag</v>
      </c>
      <c r="D110" s="2" t="s">
        <v>766</v>
      </c>
      <c r="E110" s="2" t="s">
        <v>705</v>
      </c>
      <c r="F110" s="2"/>
      <c r="G110" s="2"/>
      <c r="H110" s="2"/>
      <c r="I110" s="2"/>
      <c r="J110" s="2"/>
      <c r="K110" s="2"/>
      <c r="L110" s="2"/>
      <c r="M110" s="2"/>
      <c r="N110" s="2">
        <v>1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1">
        <v>45348</v>
      </c>
      <c r="B111" t="str">
        <f>TEXT(Tabelle2[[#This Row],[Datum]],"MMM")</f>
        <v>Feb</v>
      </c>
      <c r="C111" t="str">
        <f>TEXT(Tabelle2[[#This Row],[Datum]],"TTTT")</f>
        <v>Montag</v>
      </c>
      <c r="D111" s="2" t="s">
        <v>1868</v>
      </c>
      <c r="E111" s="2" t="s">
        <v>705</v>
      </c>
      <c r="F111" s="2"/>
      <c r="G111" s="2"/>
      <c r="H111" s="2"/>
      <c r="I111" s="2"/>
      <c r="J111" s="2"/>
      <c r="K111" s="2"/>
      <c r="L111" s="2"/>
      <c r="M111" s="2"/>
      <c r="N111" s="2">
        <v>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1">
        <v>45329</v>
      </c>
      <c r="B112" t="str">
        <f>TEXT(Tabelle2[[#This Row],[Datum]],"MMM")</f>
        <v>Feb</v>
      </c>
      <c r="C112" t="str">
        <f>TEXT(Tabelle2[[#This Row],[Datum]],"TTTT")</f>
        <v>Mittwoch</v>
      </c>
      <c r="D112" s="2" t="s">
        <v>976</v>
      </c>
      <c r="E112" s="2" t="s">
        <v>705</v>
      </c>
      <c r="F112" s="2"/>
      <c r="G112" s="2"/>
      <c r="H112" s="2"/>
      <c r="I112" s="2"/>
      <c r="J112" s="2"/>
      <c r="K112" s="2"/>
      <c r="L112" s="2"/>
      <c r="M112" s="2"/>
      <c r="N112" s="2">
        <v>1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1">
        <v>45331</v>
      </c>
      <c r="B113" t="str">
        <f>TEXT(Tabelle2[[#This Row],[Datum]],"MMM")</f>
        <v>Feb</v>
      </c>
      <c r="C113" t="str">
        <f>TEXT(Tabelle2[[#This Row],[Datum]],"TTTT")</f>
        <v>Freitag</v>
      </c>
      <c r="D113" s="2" t="s">
        <v>1645</v>
      </c>
      <c r="E113" s="2" t="s">
        <v>705</v>
      </c>
      <c r="F113" s="2"/>
      <c r="G113" s="2"/>
      <c r="H113" s="2"/>
      <c r="I113" s="2"/>
      <c r="J113" s="2"/>
      <c r="K113" s="2"/>
      <c r="L113" s="2"/>
      <c r="M113" s="2"/>
      <c r="N113" s="2">
        <v>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1">
        <v>45346</v>
      </c>
      <c r="B114" t="str">
        <f>TEXT(Tabelle2[[#This Row],[Datum]],"MMM")</f>
        <v>Feb</v>
      </c>
      <c r="C114" t="str">
        <f>TEXT(Tabelle2[[#This Row],[Datum]],"TTTT")</f>
        <v>Samstag</v>
      </c>
      <c r="D114" s="2" t="s">
        <v>1588</v>
      </c>
      <c r="E114" s="2" t="s">
        <v>707</v>
      </c>
      <c r="F114" s="2"/>
      <c r="G114" s="2"/>
      <c r="H114" s="2"/>
      <c r="I114" s="2"/>
      <c r="J114" s="2"/>
      <c r="K114" s="2"/>
      <c r="L114" s="2"/>
      <c r="M114" s="2"/>
      <c r="N114" s="2">
        <v>1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1">
        <v>45346</v>
      </c>
      <c r="B115" t="str">
        <f>TEXT(Tabelle2[[#This Row],[Datum]],"MMM")</f>
        <v>Feb</v>
      </c>
      <c r="C115" t="str">
        <f>TEXT(Tabelle2[[#This Row],[Datum]],"TTTT")</f>
        <v>Samstag</v>
      </c>
      <c r="D115" s="2" t="s">
        <v>1589</v>
      </c>
      <c r="E115" s="2" t="s">
        <v>707</v>
      </c>
      <c r="F115" s="2"/>
      <c r="G115" s="2"/>
      <c r="H115" s="2"/>
      <c r="I115" s="2"/>
      <c r="J115" s="2"/>
      <c r="K115" s="2">
        <v>1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1">
        <v>45329</v>
      </c>
      <c r="B116" t="str">
        <f>TEXT(Tabelle2[[#This Row],[Datum]],"MMM")</f>
        <v>Feb</v>
      </c>
      <c r="C116" t="str">
        <f>TEXT(Tabelle2[[#This Row],[Datum]],"TTTT")</f>
        <v>Mittwoch</v>
      </c>
      <c r="D116" s="2" t="s">
        <v>977</v>
      </c>
      <c r="E116" s="2" t="s">
        <v>705</v>
      </c>
      <c r="F116" s="2"/>
      <c r="G116" s="2"/>
      <c r="H116" s="2"/>
      <c r="I116" s="2"/>
      <c r="J116" s="2"/>
      <c r="K116" s="2"/>
      <c r="L116" s="2"/>
      <c r="M116" s="2"/>
      <c r="N116" s="2">
        <v>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1">
        <v>45328</v>
      </c>
      <c r="B117" t="str">
        <f>TEXT(Tabelle2[[#This Row],[Datum]],"MMM")</f>
        <v>Feb</v>
      </c>
      <c r="C117" t="str">
        <f>TEXT(Tabelle2[[#This Row],[Datum]],"TTTT")</f>
        <v>Dienstag</v>
      </c>
      <c r="D117" s="2" t="s">
        <v>1910</v>
      </c>
      <c r="E117" s="2" t="s">
        <v>705</v>
      </c>
      <c r="F117" s="2"/>
      <c r="G117" s="2"/>
      <c r="H117" s="2"/>
      <c r="I117" s="2"/>
      <c r="J117" s="2"/>
      <c r="K117" s="2">
        <v>1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1">
        <v>45328</v>
      </c>
      <c r="B118" t="str">
        <f>TEXT(Tabelle2[[#This Row],[Datum]],"MMM")</f>
        <v>Feb</v>
      </c>
      <c r="C118" t="str">
        <f>TEXT(Tabelle2[[#This Row],[Datum]],"TTTT")</f>
        <v>Dienstag</v>
      </c>
      <c r="D118" s="2" t="s">
        <v>1911</v>
      </c>
      <c r="E118" s="2" t="s">
        <v>705</v>
      </c>
      <c r="F118" s="2"/>
      <c r="G118" s="2"/>
      <c r="H118" s="2"/>
      <c r="I118" s="2"/>
      <c r="J118" s="2"/>
      <c r="K118" s="2"/>
      <c r="L118" s="2"/>
      <c r="M118" s="2"/>
      <c r="N118" s="2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1">
        <v>45328</v>
      </c>
      <c r="B119" t="str">
        <f>TEXT(Tabelle2[[#This Row],[Datum]],"MMM")</f>
        <v>Feb</v>
      </c>
      <c r="C119" t="str">
        <f>TEXT(Tabelle2[[#This Row],[Datum]],"TTTT")</f>
        <v>Dienstag</v>
      </c>
      <c r="D119" s="2" t="s">
        <v>750</v>
      </c>
      <c r="E119" s="2" t="s">
        <v>705</v>
      </c>
      <c r="F119" s="2"/>
      <c r="G119" s="2"/>
      <c r="H119" s="2"/>
      <c r="I119" s="2">
        <v>1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1">
        <v>45339</v>
      </c>
      <c r="B120" t="str">
        <f>TEXT(Tabelle2[[#This Row],[Datum]],"MMM")</f>
        <v>Feb</v>
      </c>
      <c r="C120" t="str">
        <f>TEXT(Tabelle2[[#This Row],[Datum]],"TTTT")</f>
        <v>Samstag</v>
      </c>
      <c r="D120" s="2" t="s">
        <v>1837</v>
      </c>
      <c r="E120" s="2" t="s">
        <v>707</v>
      </c>
      <c r="F120" s="2"/>
      <c r="G120" s="2"/>
      <c r="H120" s="2"/>
      <c r="I120" s="2">
        <v>1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1">
        <v>45327</v>
      </c>
      <c r="B121" t="str">
        <f>TEXT(Tabelle2[[#This Row],[Datum]],"MMM")</f>
        <v>Feb</v>
      </c>
      <c r="C121" t="str">
        <f>TEXT(Tabelle2[[#This Row],[Datum]],"TTTT")</f>
        <v>Montag</v>
      </c>
      <c r="D121" s="2" t="s">
        <v>529</v>
      </c>
      <c r="E121" s="2" t="s">
        <v>705</v>
      </c>
      <c r="F121" s="2"/>
      <c r="G121" s="2"/>
      <c r="H121" s="2"/>
      <c r="I121" s="2"/>
      <c r="J121" s="2"/>
      <c r="K121" s="2"/>
      <c r="L121" s="2"/>
      <c r="M121" s="2"/>
      <c r="N121" s="2">
        <v>1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1">
        <v>45327</v>
      </c>
      <c r="B122" t="str">
        <f>TEXT(Tabelle2[[#This Row],[Datum]],"MMM")</f>
        <v>Feb</v>
      </c>
      <c r="C122" t="str">
        <f>TEXT(Tabelle2[[#This Row],[Datum]],"TTTT")</f>
        <v>Montag</v>
      </c>
      <c r="D122" s="2" t="s">
        <v>733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/>
      <c r="N122" s="2">
        <v>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1">
        <v>45337</v>
      </c>
      <c r="B123" t="str">
        <f>TEXT(Tabelle2[[#This Row],[Datum]],"MMM")</f>
        <v>Feb</v>
      </c>
      <c r="C123" t="str">
        <f>TEXT(Tabelle2[[#This Row],[Datum]],"TTTT")</f>
        <v>Donnerstag</v>
      </c>
      <c r="D123" s="2" t="s">
        <v>1120</v>
      </c>
      <c r="E123" s="2" t="s">
        <v>705</v>
      </c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1">
        <v>45331</v>
      </c>
      <c r="B124" t="str">
        <f>TEXT(Tabelle2[[#This Row],[Datum]],"MMM")</f>
        <v>Feb</v>
      </c>
      <c r="C124" t="str">
        <f>TEXT(Tabelle2[[#This Row],[Datum]],"TTTT")</f>
        <v>Freitag</v>
      </c>
      <c r="D124" s="2" t="s">
        <v>1784</v>
      </c>
      <c r="E124" s="2" t="s">
        <v>705</v>
      </c>
      <c r="F124" s="2"/>
      <c r="G124" s="2"/>
      <c r="H124" s="2"/>
      <c r="I124" s="2">
        <v>1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1">
        <v>45325</v>
      </c>
      <c r="B125" t="str">
        <f>TEXT(Tabelle2[[#This Row],[Datum]],"MMM")</f>
        <v>Feb</v>
      </c>
      <c r="C125" t="str">
        <f>TEXT(Tabelle2[[#This Row],[Datum]],"TTTT")</f>
        <v>Samstag</v>
      </c>
      <c r="D125" s="2" t="s">
        <v>1895</v>
      </c>
      <c r="E125" s="2" t="s">
        <v>707</v>
      </c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1">
        <v>45329</v>
      </c>
      <c r="B126" t="str">
        <f>TEXT(Tabelle2[[#This Row],[Datum]],"MMM")</f>
        <v>Feb</v>
      </c>
      <c r="C126" t="str">
        <f>TEXT(Tabelle2[[#This Row],[Datum]],"TTTT")</f>
        <v>Mittwoch</v>
      </c>
      <c r="D126" s="2" t="s">
        <v>978</v>
      </c>
      <c r="E126" s="2" t="s">
        <v>705</v>
      </c>
      <c r="F126" s="2"/>
      <c r="G126" s="2"/>
      <c r="H126" s="2"/>
      <c r="I126" s="2"/>
      <c r="J126" s="2"/>
      <c r="K126" s="2"/>
      <c r="L126" s="2"/>
      <c r="M126" s="2"/>
      <c r="N126" s="2">
        <v>1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1">
        <v>45335</v>
      </c>
      <c r="B127" t="str">
        <f>TEXT(Tabelle2[[#This Row],[Datum]],"MMM")</f>
        <v>Feb</v>
      </c>
      <c r="C127" t="str">
        <f>TEXT(Tabelle2[[#This Row],[Datum]],"TTTT")</f>
        <v>Dienstag</v>
      </c>
      <c r="D127" s="2" t="s">
        <v>1506</v>
      </c>
      <c r="E127" s="2" t="s">
        <v>705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1</v>
      </c>
      <c r="S127" s="2"/>
      <c r="T127" s="2"/>
      <c r="U127" s="2"/>
      <c r="V127" s="2"/>
      <c r="W127" s="2"/>
      <c r="X127" s="2"/>
      <c r="Y127" s="2"/>
      <c r="Z127" s="2"/>
    </row>
    <row r="128" spans="1:26">
      <c r="A128" s="1">
        <v>45323</v>
      </c>
      <c r="B128" t="str">
        <f>TEXT(Tabelle2[[#This Row],[Datum]],"MMM")</f>
        <v>Feb</v>
      </c>
      <c r="C128" t="str">
        <f>TEXT(Tabelle2[[#This Row],[Datum]],"TTTT")</f>
        <v>Donnerstag</v>
      </c>
      <c r="D128" s="2" t="s">
        <v>1996</v>
      </c>
      <c r="E128" s="2" t="s">
        <v>705</v>
      </c>
      <c r="F128" s="2"/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1">
        <v>45351</v>
      </c>
      <c r="B129" t="str">
        <f>TEXT(Tabelle2[[#This Row],[Datum]],"MMM")</f>
        <v>Feb</v>
      </c>
      <c r="C129" t="str">
        <f>TEXT(Tabelle2[[#This Row],[Datum]],"TTTT")</f>
        <v>Donnerstag</v>
      </c>
      <c r="D129" s="2" t="s">
        <v>1223</v>
      </c>
      <c r="E129" s="2" t="s">
        <v>705</v>
      </c>
      <c r="F129" s="2"/>
      <c r="G129" s="2"/>
      <c r="H129" s="2"/>
      <c r="I129" s="2"/>
      <c r="J129" s="2"/>
      <c r="K129" s="2"/>
      <c r="L129" s="2"/>
      <c r="M129" s="2"/>
      <c r="N129" s="2">
        <v>1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1">
        <v>45335</v>
      </c>
      <c r="B130" t="str">
        <f>TEXT(Tabelle2[[#This Row],[Datum]],"MMM")</f>
        <v>Feb</v>
      </c>
      <c r="C130" t="str">
        <f>TEXT(Tabelle2[[#This Row],[Datum]],"TTTT")</f>
        <v>Dienstag</v>
      </c>
      <c r="D130" s="2" t="s">
        <v>1823</v>
      </c>
      <c r="E130" s="2" t="s">
        <v>705</v>
      </c>
      <c r="F130" s="2"/>
      <c r="G130" s="2"/>
      <c r="H130" s="2"/>
      <c r="I130" s="2"/>
      <c r="J130" s="2"/>
      <c r="K130" s="2"/>
      <c r="L130" s="2"/>
      <c r="M130" s="2"/>
      <c r="N130" s="2">
        <v>1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1">
        <v>45330</v>
      </c>
      <c r="B131" t="str">
        <f>TEXT(Tabelle2[[#This Row],[Datum]],"MMM")</f>
        <v>Feb</v>
      </c>
      <c r="C131" t="str">
        <f>TEXT(Tabelle2[[#This Row],[Datum]],"TTTT")</f>
        <v>Donnerstag</v>
      </c>
      <c r="D131" s="2" t="s">
        <v>1304</v>
      </c>
      <c r="E131" s="2" t="s">
        <v>705</v>
      </c>
      <c r="F131" s="2"/>
      <c r="G131" s="2">
        <v>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1">
        <v>45338</v>
      </c>
      <c r="B132" t="str">
        <f>TEXT(Tabelle2[[#This Row],[Datum]],"MMM")</f>
        <v>Feb</v>
      </c>
      <c r="C132" t="str">
        <f>TEXT(Tabelle2[[#This Row],[Datum]],"TTTT")</f>
        <v>Freitag</v>
      </c>
      <c r="D132" s="2" t="s">
        <v>1354</v>
      </c>
      <c r="E132" s="2" t="s">
        <v>705</v>
      </c>
      <c r="F132" s="2"/>
      <c r="G132" s="2"/>
      <c r="H132" s="2"/>
      <c r="I132" s="2"/>
      <c r="J132" s="2"/>
      <c r="K132" s="2">
        <v>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1">
        <v>45341</v>
      </c>
      <c r="B133" t="str">
        <f>TEXT(Tabelle2[[#This Row],[Datum]],"MMM")</f>
        <v>Feb</v>
      </c>
      <c r="C133" t="str">
        <f>TEXT(Tabelle2[[#This Row],[Datum]],"TTTT")</f>
        <v>Montag</v>
      </c>
      <c r="D133" s="2" t="s">
        <v>1845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>
        <v>1</v>
      </c>
      <c r="Y133" s="2"/>
      <c r="Z133" s="2"/>
    </row>
    <row r="134" spans="1:26">
      <c r="A134" s="1">
        <v>45341</v>
      </c>
      <c r="B134" t="str">
        <f>TEXT(Tabelle2[[#This Row],[Datum]],"MMM")</f>
        <v>Feb</v>
      </c>
      <c r="C134" t="str">
        <f>TEXT(Tabelle2[[#This Row],[Datum]],"TTTT")</f>
        <v>Montag</v>
      </c>
      <c r="D134" s="2" t="s">
        <v>1846</v>
      </c>
      <c r="E134" s="2" t="s">
        <v>705</v>
      </c>
      <c r="F134" s="2"/>
      <c r="G134" s="2"/>
      <c r="H134" s="2"/>
      <c r="I134" s="2">
        <v>1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1">
        <v>45346</v>
      </c>
      <c r="B135" t="str">
        <f>TEXT(Tabelle2[[#This Row],[Datum]],"MMM")</f>
        <v>Feb</v>
      </c>
      <c r="C135" t="str">
        <f>TEXT(Tabelle2[[#This Row],[Datum]],"TTTT")</f>
        <v>Samstag</v>
      </c>
      <c r="D135" s="2" t="s">
        <v>1590</v>
      </c>
      <c r="E135" s="2" t="s">
        <v>707</v>
      </c>
      <c r="F135" s="2"/>
      <c r="G135" s="2"/>
      <c r="H135" s="2"/>
      <c r="I135" s="2"/>
      <c r="J135" s="2"/>
      <c r="K135" s="2"/>
      <c r="L135" s="2"/>
      <c r="M135" s="2"/>
      <c r="N135" s="2">
        <v>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1">
        <v>45329</v>
      </c>
      <c r="B136" t="str">
        <f>TEXT(Tabelle2[[#This Row],[Datum]],"MMM")</f>
        <v>Feb</v>
      </c>
      <c r="C136" t="str">
        <f>TEXT(Tabelle2[[#This Row],[Datum]],"TTTT")</f>
        <v>Mittwoch</v>
      </c>
      <c r="D136" s="2" t="s">
        <v>979</v>
      </c>
      <c r="E136" s="2" t="s">
        <v>705</v>
      </c>
      <c r="F136" s="2"/>
      <c r="G136" s="2"/>
      <c r="H136" s="2"/>
      <c r="I136" s="2"/>
      <c r="J136" s="2"/>
      <c r="K136" s="2"/>
      <c r="L136" s="2"/>
      <c r="M136" s="2"/>
      <c r="N136" s="2">
        <v>1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1">
        <v>45332</v>
      </c>
      <c r="B137" t="str">
        <f>TEXT(Tabelle2[[#This Row],[Datum]],"MMM")</f>
        <v>Feb</v>
      </c>
      <c r="C137" t="str">
        <f>TEXT(Tabelle2[[#This Row],[Datum]],"TTTT")</f>
        <v>Samstag</v>
      </c>
      <c r="D137" s="2" t="s">
        <v>770</v>
      </c>
      <c r="E137" s="2" t="s">
        <v>707</v>
      </c>
      <c r="F137" s="2"/>
      <c r="G137" s="2"/>
      <c r="H137" s="2"/>
      <c r="I137" s="2"/>
      <c r="J137" s="2"/>
      <c r="K137" s="2"/>
      <c r="L137" s="2"/>
      <c r="M137" s="2"/>
      <c r="N137" s="2">
        <v>1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1">
        <v>45350</v>
      </c>
      <c r="B138" t="str">
        <f>TEXT(Tabelle2[[#This Row],[Datum]],"MMM")</f>
        <v>Feb</v>
      </c>
      <c r="C138" t="str">
        <f>TEXT(Tabelle2[[#This Row],[Datum]],"TTTT")</f>
        <v>Mittwoch</v>
      </c>
      <c r="D138" s="2" t="s">
        <v>2116</v>
      </c>
      <c r="E138" s="2" t="s">
        <v>705</v>
      </c>
      <c r="F138" s="2">
        <v>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1">
        <v>45332</v>
      </c>
      <c r="B139" t="str">
        <f>TEXT(Tabelle2[[#This Row],[Datum]],"MMM")</f>
        <v>Feb</v>
      </c>
      <c r="C139" t="str">
        <f>TEXT(Tabelle2[[#This Row],[Datum]],"TTTT")</f>
        <v>Samstag</v>
      </c>
      <c r="D139" s="2" t="s">
        <v>1662</v>
      </c>
      <c r="E139" s="2" t="s">
        <v>707</v>
      </c>
      <c r="F139" s="2"/>
      <c r="G139" s="2"/>
      <c r="H139" s="2"/>
      <c r="I139" s="2"/>
      <c r="J139" s="2"/>
      <c r="K139" s="2"/>
      <c r="L139" s="2"/>
      <c r="M139" s="2"/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1">
        <v>45332</v>
      </c>
      <c r="B140" t="str">
        <f>TEXT(Tabelle2[[#This Row],[Datum]],"MMM")</f>
        <v>Feb</v>
      </c>
      <c r="C140" t="str">
        <f>TEXT(Tabelle2[[#This Row],[Datum]],"TTTT")</f>
        <v>Samstag</v>
      </c>
      <c r="D140" s="2" t="s">
        <v>1663</v>
      </c>
      <c r="E140" s="2" t="s">
        <v>707</v>
      </c>
      <c r="F140" s="2"/>
      <c r="G140" s="2"/>
      <c r="H140" s="2"/>
      <c r="I140" s="2">
        <v>1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1">
        <v>45336</v>
      </c>
      <c r="B141" t="str">
        <f>TEXT(Tabelle2[[#This Row],[Datum]],"MMM")</f>
        <v>Feb</v>
      </c>
      <c r="C141" t="str">
        <f>TEXT(Tabelle2[[#This Row],[Datum]],"TTTT")</f>
        <v>Mittwoch</v>
      </c>
      <c r="D141" s="2" t="s">
        <v>2067</v>
      </c>
      <c r="E141" s="2" t="s">
        <v>705</v>
      </c>
      <c r="F141" s="2"/>
      <c r="G141" s="2"/>
      <c r="H141" s="2"/>
      <c r="I141" s="2"/>
      <c r="J141" s="2"/>
      <c r="K141" s="2">
        <v>1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1">
        <v>45332</v>
      </c>
      <c r="B142" t="str">
        <f>TEXT(Tabelle2[[#This Row],[Datum]],"MMM")</f>
        <v>Feb</v>
      </c>
      <c r="C142" t="str">
        <f>TEXT(Tabelle2[[#This Row],[Datum]],"TTTT")</f>
        <v>Samstag</v>
      </c>
      <c r="D142" s="2" t="s">
        <v>1664</v>
      </c>
      <c r="E142" s="2" t="s">
        <v>707</v>
      </c>
      <c r="F142" s="2"/>
      <c r="G142" s="2"/>
      <c r="H142" s="2"/>
      <c r="I142" s="2"/>
      <c r="J142" s="2"/>
      <c r="K142" s="2"/>
      <c r="L142" s="2"/>
      <c r="M142" s="2"/>
      <c r="N142" s="2"/>
      <c r="O142" s="2">
        <v>1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1">
        <v>45323</v>
      </c>
      <c r="B143" t="str">
        <f>TEXT(Tabelle2[[#This Row],[Datum]],"MMM")</f>
        <v>Feb</v>
      </c>
      <c r="C143" t="str">
        <f>TEXT(Tabelle2[[#This Row],[Datum]],"TTTT")</f>
        <v>Donnerstag</v>
      </c>
      <c r="D143" s="2" t="s">
        <v>1997</v>
      </c>
      <c r="E143" s="2" t="s">
        <v>705</v>
      </c>
      <c r="F143" s="2"/>
      <c r="G143" s="2"/>
      <c r="H143" s="2"/>
      <c r="I143" s="2"/>
      <c r="J143" s="2"/>
      <c r="K143" s="2"/>
      <c r="L143" s="2"/>
      <c r="M143" s="2"/>
      <c r="N143" s="2">
        <v>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1">
        <v>45342</v>
      </c>
      <c r="B144" t="str">
        <f>TEXT(Tabelle2[[#This Row],[Datum]],"MMM")</f>
        <v>Feb</v>
      </c>
      <c r="C144" t="str">
        <f>TEXT(Tabelle2[[#This Row],[Datum]],"TTTT")</f>
        <v>Dienstag</v>
      </c>
      <c r="D144" s="2" t="s">
        <v>840</v>
      </c>
      <c r="E144" s="2" t="s">
        <v>705</v>
      </c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1">
        <v>45341</v>
      </c>
      <c r="B145" t="str">
        <f>TEXT(Tabelle2[[#This Row],[Datum]],"MMM")</f>
        <v>Feb</v>
      </c>
      <c r="C145" t="str">
        <f>TEXT(Tabelle2[[#This Row],[Datum]],"TTTT")</f>
        <v>Montag</v>
      </c>
      <c r="D145" s="2" t="s">
        <v>1542</v>
      </c>
      <c r="E145" s="2" t="s">
        <v>705</v>
      </c>
      <c r="F145" s="2"/>
      <c r="G145" s="2"/>
      <c r="H145" s="2"/>
      <c r="I145" s="2">
        <v>1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1">
        <v>45328</v>
      </c>
      <c r="B146" t="str">
        <f>TEXT(Tabelle2[[#This Row],[Datum]],"MMM")</f>
        <v>Feb</v>
      </c>
      <c r="C146" t="str">
        <f>TEXT(Tabelle2[[#This Row],[Datum]],"TTTT")</f>
        <v>Dienstag</v>
      </c>
      <c r="D146" s="2" t="s">
        <v>1438</v>
      </c>
      <c r="E146" s="2" t="s">
        <v>705</v>
      </c>
      <c r="F146" s="2"/>
      <c r="G146" s="2"/>
      <c r="H146" s="2"/>
      <c r="I146" s="2"/>
      <c r="J146" s="2"/>
      <c r="K146" s="2"/>
      <c r="L146" s="2"/>
      <c r="M146" s="2"/>
      <c r="N146" s="2">
        <v>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1">
        <v>45334</v>
      </c>
      <c r="B147" t="str">
        <f>TEXT(Tabelle2[[#This Row],[Datum]],"MMM")</f>
        <v>Feb</v>
      </c>
      <c r="C147" t="str">
        <f>TEXT(Tabelle2[[#This Row],[Datum]],"TTTT")</f>
        <v>Montag</v>
      </c>
      <c r="D147" s="2" t="s">
        <v>787</v>
      </c>
      <c r="E147" s="2" t="s">
        <v>705</v>
      </c>
      <c r="F147" s="2"/>
      <c r="G147" s="2"/>
      <c r="H147" s="2"/>
      <c r="I147" s="2"/>
      <c r="J147" s="2"/>
      <c r="K147" s="2"/>
      <c r="L147" s="2"/>
      <c r="M147" s="2"/>
      <c r="N147" s="2">
        <v>1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1">
        <v>45342</v>
      </c>
      <c r="B148" t="str">
        <f>TEXT(Tabelle2[[#This Row],[Datum]],"MMM")</f>
        <v>Feb</v>
      </c>
      <c r="C148" t="str">
        <f>TEXT(Tabelle2[[#This Row],[Datum]],"TTTT")</f>
        <v>Dienstag</v>
      </c>
      <c r="D148" s="2" t="s">
        <v>1690</v>
      </c>
      <c r="E148" s="2" t="s">
        <v>705</v>
      </c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1">
        <v>45345</v>
      </c>
      <c r="B149" t="str">
        <f>TEXT(Tabelle2[[#This Row],[Datum]],"MMM")</f>
        <v>Feb</v>
      </c>
      <c r="C149" t="str">
        <f>TEXT(Tabelle2[[#This Row],[Datum]],"TTTT")</f>
        <v>Freitag</v>
      </c>
      <c r="D149" s="2" t="s">
        <v>1576</v>
      </c>
      <c r="E149" s="2" t="s">
        <v>705</v>
      </c>
      <c r="F149" s="2"/>
      <c r="G149" s="2"/>
      <c r="H149" s="2"/>
      <c r="I149" s="2">
        <v>1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1">
        <v>45341</v>
      </c>
      <c r="B150" t="str">
        <f>TEXT(Tabelle2[[#This Row],[Datum]],"MMM")</f>
        <v>Feb</v>
      </c>
      <c r="C150" t="str">
        <f>TEXT(Tabelle2[[#This Row],[Datum]],"TTTT")</f>
        <v>Montag</v>
      </c>
      <c r="D150" s="2" t="s">
        <v>1966</v>
      </c>
      <c r="E150" s="2" t="s">
        <v>705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>
        <v>1</v>
      </c>
      <c r="Y150" s="2"/>
      <c r="Z150" s="2"/>
    </row>
    <row r="151" spans="1:26">
      <c r="A151" s="1">
        <v>45348</v>
      </c>
      <c r="B151" t="str">
        <f>TEXT(Tabelle2[[#This Row],[Datum]],"MMM")</f>
        <v>Feb</v>
      </c>
      <c r="C151" t="str">
        <f>TEXT(Tabelle2[[#This Row],[Datum]],"TTTT")</f>
        <v>Montag</v>
      </c>
      <c r="D151" s="2" t="s">
        <v>1982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>
        <v>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1">
        <v>45350</v>
      </c>
      <c r="B152" t="str">
        <f>TEXT(Tabelle2[[#This Row],[Datum]],"MMM")</f>
        <v>Feb</v>
      </c>
      <c r="C152" t="str">
        <f>TEXT(Tabelle2[[#This Row],[Datum]],"TTTT")</f>
        <v>Mittwoch</v>
      </c>
      <c r="D152" s="2" t="s">
        <v>1209</v>
      </c>
      <c r="E152" s="2" t="s">
        <v>705</v>
      </c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1">
        <v>45351</v>
      </c>
      <c r="B153" t="str">
        <f>TEXT(Tabelle2[[#This Row],[Datum]],"MMM")</f>
        <v>Feb</v>
      </c>
      <c r="C153" t="str">
        <f>TEXT(Tabelle2[[#This Row],[Datum]],"TTTT")</f>
        <v>Donnerstag</v>
      </c>
      <c r="D153" s="2" t="s">
        <v>1224</v>
      </c>
      <c r="E153" s="2" t="s">
        <v>705</v>
      </c>
      <c r="F153" s="2"/>
      <c r="G153" s="2"/>
      <c r="H153" s="2"/>
      <c r="I153" s="2">
        <v>1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1">
        <v>45343</v>
      </c>
      <c r="B154" t="str">
        <f>TEXT(Tabelle2[[#This Row],[Datum]],"MMM")</f>
        <v>Feb</v>
      </c>
      <c r="C154" t="str">
        <f>TEXT(Tabelle2[[#This Row],[Datum]],"TTTT")</f>
        <v>Mittwoch</v>
      </c>
      <c r="D154" s="2" t="s">
        <v>898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1">
        <v>45343</v>
      </c>
      <c r="B155" t="str">
        <f>TEXT(Tabelle2[[#This Row],[Datum]],"MMM")</f>
        <v>Feb</v>
      </c>
      <c r="C155" t="str">
        <f>TEXT(Tabelle2[[#This Row],[Datum]],"TTTT")</f>
        <v>Mittwoch</v>
      </c>
      <c r="D155" s="2" t="s">
        <v>899</v>
      </c>
      <c r="E155" s="2" t="s">
        <v>705</v>
      </c>
      <c r="F155" s="2"/>
      <c r="G155" s="2"/>
      <c r="H155" s="2"/>
      <c r="I155" s="2"/>
      <c r="J155" s="2"/>
      <c r="K155" s="2"/>
      <c r="L155" s="2"/>
      <c r="M155" s="2"/>
      <c r="N155" s="2">
        <v>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1">
        <v>45323</v>
      </c>
      <c r="B156" t="str">
        <f>TEXT(Tabelle2[[#This Row],[Datum]],"MMM")</f>
        <v>Feb</v>
      </c>
      <c r="C156" t="str">
        <f>TEXT(Tabelle2[[#This Row],[Datum]],"TTTT")</f>
        <v>Donnerstag</v>
      </c>
      <c r="D156" s="2" t="s">
        <v>1998</v>
      </c>
      <c r="E156" s="2" t="s">
        <v>705</v>
      </c>
      <c r="F156" s="2"/>
      <c r="G156" s="2"/>
      <c r="H156" s="2"/>
      <c r="I156" s="2"/>
      <c r="J156" s="2"/>
      <c r="K156" s="2"/>
      <c r="L156" s="2"/>
      <c r="M156" s="2"/>
      <c r="N156" s="2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1">
        <v>45342</v>
      </c>
      <c r="B157" t="str">
        <f>TEXT(Tabelle2[[#This Row],[Datum]],"MMM")</f>
        <v>Feb</v>
      </c>
      <c r="C157" t="str">
        <f>TEXT(Tabelle2[[#This Row],[Datum]],"TTTT")</f>
        <v>Dienstag</v>
      </c>
      <c r="D157" s="2" t="s">
        <v>1564</v>
      </c>
      <c r="E157" s="2" t="s">
        <v>705</v>
      </c>
      <c r="F157" s="2"/>
      <c r="G157" s="2"/>
      <c r="H157" s="2"/>
      <c r="I157" s="2"/>
      <c r="J157" s="2"/>
      <c r="K157" s="2"/>
      <c r="L157" s="2"/>
      <c r="M157" s="2"/>
      <c r="N157" s="2">
        <v>1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1">
        <v>45336</v>
      </c>
      <c r="B158" t="str">
        <f>TEXT(Tabelle2[[#This Row],[Datum]],"MMM")</f>
        <v>Feb</v>
      </c>
      <c r="C158" t="str">
        <f>TEXT(Tabelle2[[#This Row],[Datum]],"TTTT")</f>
        <v>Mittwoch</v>
      </c>
      <c r="D158" s="2" t="s">
        <v>1098</v>
      </c>
      <c r="E158" s="2" t="s">
        <v>705</v>
      </c>
      <c r="F158" s="2"/>
      <c r="G158" s="2"/>
      <c r="H158" s="2"/>
      <c r="I158" s="2"/>
      <c r="J158" s="2"/>
      <c r="K158" s="2"/>
      <c r="L158" s="2"/>
      <c r="M158" s="2">
        <v>1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1">
        <v>45336</v>
      </c>
      <c r="B159" t="str">
        <f>TEXT(Tabelle2[[#This Row],[Datum]],"MMM")</f>
        <v>Feb</v>
      </c>
      <c r="C159" t="str">
        <f>TEXT(Tabelle2[[#This Row],[Datum]],"TTTT")</f>
        <v>Mittwoch</v>
      </c>
      <c r="D159" s="2" t="s">
        <v>1099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1">
        <v>45335</v>
      </c>
      <c r="B160" t="str">
        <f>TEXT(Tabelle2[[#This Row],[Datum]],"MMM")</f>
        <v>Feb</v>
      </c>
      <c r="C160" t="str">
        <f>TEXT(Tabelle2[[#This Row],[Datum]],"TTTT")</f>
        <v>Dienstag</v>
      </c>
      <c r="D160" s="2" t="s">
        <v>810</v>
      </c>
      <c r="E160" s="2" t="s">
        <v>705</v>
      </c>
      <c r="F160" s="2"/>
      <c r="G160" s="2"/>
      <c r="H160" s="2"/>
      <c r="I160" s="2"/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1">
        <v>45330</v>
      </c>
      <c r="B161" t="str">
        <f>TEXT(Tabelle2[[#This Row],[Datum]],"MMM")</f>
        <v>Feb</v>
      </c>
      <c r="C161" t="str">
        <f>TEXT(Tabelle2[[#This Row],[Datum]],"TTTT")</f>
        <v>Donnerstag</v>
      </c>
      <c r="D161" s="2" t="s">
        <v>1036</v>
      </c>
      <c r="E161" s="2" t="s">
        <v>705</v>
      </c>
      <c r="F161" s="2"/>
      <c r="G161" s="2">
        <v>1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1">
        <v>45334</v>
      </c>
      <c r="B162" t="str">
        <f>TEXT(Tabelle2[[#This Row],[Datum]],"MMM")</f>
        <v>Feb</v>
      </c>
      <c r="C162" t="str">
        <f>TEXT(Tabelle2[[#This Row],[Datum]],"TTTT")</f>
        <v>Montag</v>
      </c>
      <c r="D162" s="2" t="s">
        <v>1929</v>
      </c>
      <c r="E162" s="2" t="s">
        <v>705</v>
      </c>
      <c r="F162" s="2"/>
      <c r="G162" s="2"/>
      <c r="H162" s="2"/>
      <c r="I162" s="2"/>
      <c r="J162" s="2"/>
      <c r="K162" s="2"/>
      <c r="L162" s="2"/>
      <c r="M162" s="2"/>
      <c r="N162" s="2">
        <v>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1">
        <v>45335</v>
      </c>
      <c r="B163" t="str">
        <f>TEXT(Tabelle2[[#This Row],[Datum]],"MMM")</f>
        <v>Feb</v>
      </c>
      <c r="C163" t="str">
        <f>TEXT(Tabelle2[[#This Row],[Datum]],"TTTT")</f>
        <v>Dienstag</v>
      </c>
      <c r="D163" s="2" t="s">
        <v>1672</v>
      </c>
      <c r="E163" s="2" t="s">
        <v>705</v>
      </c>
      <c r="F163" s="2"/>
      <c r="G163" s="2"/>
      <c r="H163" s="2"/>
      <c r="I163" s="2"/>
      <c r="J163" s="2"/>
      <c r="K163" s="2"/>
      <c r="L163" s="2"/>
      <c r="M163" s="2"/>
      <c r="N163" s="2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1">
        <v>45335</v>
      </c>
      <c r="B164" t="str">
        <f>TEXT(Tabelle2[[#This Row],[Datum]],"MMM")</f>
        <v>Feb</v>
      </c>
      <c r="C164" t="str">
        <f>TEXT(Tabelle2[[#This Row],[Datum]],"TTTT")</f>
        <v>Dienstag</v>
      </c>
      <c r="D164" s="2" t="s">
        <v>1673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/>
      <c r="N164" s="2">
        <v>1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1">
        <v>45335</v>
      </c>
      <c r="B165" t="str">
        <f>TEXT(Tabelle2[[#This Row],[Datum]],"MMM")</f>
        <v>Feb</v>
      </c>
      <c r="C165" t="str">
        <f>TEXT(Tabelle2[[#This Row],[Datum]],"TTTT")</f>
        <v>Dienstag</v>
      </c>
      <c r="D165" s="2" t="s">
        <v>1673</v>
      </c>
      <c r="E165" s="2" t="s">
        <v>705</v>
      </c>
      <c r="F165" s="2"/>
      <c r="G165" s="2"/>
      <c r="H165" s="2"/>
      <c r="I165" s="2"/>
      <c r="J165" s="2"/>
      <c r="K165" s="2"/>
      <c r="L165" s="2"/>
      <c r="M165" s="2"/>
      <c r="N165" s="2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1">
        <v>45335</v>
      </c>
      <c r="B166" t="str">
        <f>TEXT(Tabelle2[[#This Row],[Datum]],"MMM")</f>
        <v>Feb</v>
      </c>
      <c r="C166" t="str">
        <f>TEXT(Tabelle2[[#This Row],[Datum]],"TTTT")</f>
        <v>Dienstag</v>
      </c>
      <c r="D166" s="2" t="s">
        <v>1674</v>
      </c>
      <c r="E166" s="2" t="s">
        <v>705</v>
      </c>
      <c r="F166" s="2"/>
      <c r="G166" s="2"/>
      <c r="H166" s="2"/>
      <c r="I166" s="2"/>
      <c r="J166" s="2"/>
      <c r="K166" s="2"/>
      <c r="L166" s="2"/>
      <c r="M166" s="2"/>
      <c r="N166" s="2">
        <v>1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1">
        <v>45331</v>
      </c>
      <c r="B167" t="str">
        <f>TEXT(Tabelle2[[#This Row],[Datum]],"MMM")</f>
        <v>Feb</v>
      </c>
      <c r="C167" t="str">
        <f>TEXT(Tabelle2[[#This Row],[Datum]],"TTTT")</f>
        <v>Freitag</v>
      </c>
      <c r="D167" s="2" t="s">
        <v>1452</v>
      </c>
      <c r="E167" s="2" t="s">
        <v>705</v>
      </c>
      <c r="F167" s="2"/>
      <c r="G167" s="2"/>
      <c r="H167" s="2"/>
      <c r="I167" s="2"/>
      <c r="J167" s="2"/>
      <c r="K167" s="2"/>
      <c r="L167" s="2"/>
      <c r="M167" s="2"/>
      <c r="N167" s="2">
        <v>1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1">
        <v>45331</v>
      </c>
      <c r="B168" t="str">
        <f>TEXT(Tabelle2[[#This Row],[Datum]],"MMM")</f>
        <v>Feb</v>
      </c>
      <c r="C168" t="str">
        <f>TEXT(Tabelle2[[#This Row],[Datum]],"TTTT")</f>
        <v>Freitag</v>
      </c>
      <c r="D168" s="2" t="s">
        <v>1452</v>
      </c>
      <c r="E168" s="2" t="s">
        <v>705</v>
      </c>
      <c r="F168" s="2"/>
      <c r="G168" s="2"/>
      <c r="H168" s="2"/>
      <c r="I168" s="2"/>
      <c r="J168" s="2"/>
      <c r="K168" s="2"/>
      <c r="L168" s="2"/>
      <c r="M168" s="2"/>
      <c r="N168" s="2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1">
        <v>45323</v>
      </c>
      <c r="B169" t="str">
        <f>TEXT(Tabelle2[[#This Row],[Datum]],"MMM")</f>
        <v>Feb</v>
      </c>
      <c r="C169" t="str">
        <f>TEXT(Tabelle2[[#This Row],[Datum]],"TTTT")</f>
        <v>Donnerstag</v>
      </c>
      <c r="D169" s="2" t="s">
        <v>1253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>
        <v>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1">
        <v>45329</v>
      </c>
      <c r="B170" t="str">
        <f>TEXT(Tabelle2[[#This Row],[Datum]],"MMM")</f>
        <v>Feb</v>
      </c>
      <c r="C170" t="str">
        <f>TEXT(Tabelle2[[#This Row],[Datum]],"TTTT")</f>
        <v>Mittwoch</v>
      </c>
      <c r="D170" s="2" t="s">
        <v>980</v>
      </c>
      <c r="E170" s="2" t="s">
        <v>705</v>
      </c>
      <c r="F170" s="2"/>
      <c r="G170" s="2"/>
      <c r="H170" s="2"/>
      <c r="I170" s="2"/>
      <c r="J170" s="2"/>
      <c r="K170" s="2"/>
      <c r="L170" s="2"/>
      <c r="M170" s="2"/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1">
        <v>45323</v>
      </c>
      <c r="B171" t="str">
        <f>TEXT(Tabelle2[[#This Row],[Datum]],"MMM")</f>
        <v>Feb</v>
      </c>
      <c r="C171" t="str">
        <f>TEXT(Tabelle2[[#This Row],[Datum]],"TTTT")</f>
        <v>Donnerstag</v>
      </c>
      <c r="D171" s="2" t="s">
        <v>1254</v>
      </c>
      <c r="E171" s="2" t="s">
        <v>705</v>
      </c>
      <c r="F171" s="2"/>
      <c r="G171" s="2"/>
      <c r="H171" s="2"/>
      <c r="I171" s="2"/>
      <c r="J171" s="2"/>
      <c r="K171" s="2"/>
      <c r="L171" s="2"/>
      <c r="M171" s="2"/>
      <c r="N171" s="2">
        <v>1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1">
        <v>45335</v>
      </c>
      <c r="B172" t="str">
        <f>TEXT(Tabelle2[[#This Row],[Datum]],"MMM")</f>
        <v>Feb</v>
      </c>
      <c r="C172" t="str">
        <f>TEXT(Tabelle2[[#This Row],[Datum]],"TTTT")</f>
        <v>Dienstag</v>
      </c>
      <c r="D172" s="2" t="s">
        <v>811</v>
      </c>
      <c r="E172" s="2" t="s">
        <v>705</v>
      </c>
      <c r="F172" s="2"/>
      <c r="G172" s="2"/>
      <c r="H172" s="2"/>
      <c r="I172" s="2"/>
      <c r="J172" s="2"/>
      <c r="K172" s="2"/>
      <c r="L172" s="2"/>
      <c r="M172" s="2"/>
      <c r="N172" s="2">
        <v>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1">
        <v>45334</v>
      </c>
      <c r="B173" t="str">
        <f>TEXT(Tabelle2[[#This Row],[Datum]],"MMM")</f>
        <v>Feb</v>
      </c>
      <c r="C173" t="str">
        <f>TEXT(Tabelle2[[#This Row],[Datum]],"TTTT")</f>
        <v>Montag</v>
      </c>
      <c r="D173" s="2" t="s">
        <v>1930</v>
      </c>
      <c r="E173" s="2" t="s">
        <v>705</v>
      </c>
      <c r="F173" s="2"/>
      <c r="G173" s="2"/>
      <c r="H173" s="2"/>
      <c r="I173" s="2"/>
      <c r="J173" s="2"/>
      <c r="K173" s="2"/>
      <c r="L173" s="2"/>
      <c r="M173" s="2"/>
      <c r="N173" s="2">
        <v>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1">
        <v>45328</v>
      </c>
      <c r="B174" t="str">
        <f>TEXT(Tabelle2[[#This Row],[Datum]],"MMM")</f>
        <v>Feb</v>
      </c>
      <c r="C174" t="str">
        <f>TEXT(Tabelle2[[#This Row],[Datum]],"TTTT")</f>
        <v>Dienstag</v>
      </c>
      <c r="D174" s="2" t="s">
        <v>1912</v>
      </c>
      <c r="E174" s="2" t="s">
        <v>705</v>
      </c>
      <c r="F174" s="2"/>
      <c r="G174" s="2"/>
      <c r="H174" s="2"/>
      <c r="I174" s="2"/>
      <c r="J174" s="2"/>
      <c r="K174" s="2"/>
      <c r="L174" s="2"/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1">
        <v>45330</v>
      </c>
      <c r="B175" t="str">
        <f>TEXT(Tabelle2[[#This Row],[Datum]],"MMM")</f>
        <v>Feb</v>
      </c>
      <c r="C175" t="str">
        <f>TEXT(Tabelle2[[#This Row],[Datum]],"TTTT")</f>
        <v>Donnerstag</v>
      </c>
      <c r="D175" s="2" t="s">
        <v>2042</v>
      </c>
      <c r="E175" s="2" t="s">
        <v>705</v>
      </c>
      <c r="F175" s="2"/>
      <c r="G175" s="2"/>
      <c r="H175" s="2"/>
      <c r="I175" s="2"/>
      <c r="J175" s="2"/>
      <c r="K175" s="2"/>
      <c r="L175" s="2"/>
      <c r="M175" s="2">
        <v>1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1">
        <v>45330</v>
      </c>
      <c r="B176" t="str">
        <f>TEXT(Tabelle2[[#This Row],[Datum]],"MMM")</f>
        <v>Feb</v>
      </c>
      <c r="C176" t="str">
        <f>TEXT(Tabelle2[[#This Row],[Datum]],"TTTT")</f>
        <v>Donnerstag</v>
      </c>
      <c r="D176" s="2" t="s">
        <v>2043</v>
      </c>
      <c r="E176" s="2" t="s">
        <v>705</v>
      </c>
      <c r="F176" s="2"/>
      <c r="G176" s="2"/>
      <c r="H176" s="2"/>
      <c r="I176" s="2"/>
      <c r="J176" s="2"/>
      <c r="K176" s="2"/>
      <c r="L176" s="2"/>
      <c r="M176" s="2"/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1">
        <v>45327</v>
      </c>
      <c r="B177" t="str">
        <f>TEXT(Tabelle2[[#This Row],[Datum]],"MMM")</f>
        <v>Feb</v>
      </c>
      <c r="C177" t="str">
        <f>TEXT(Tabelle2[[#This Row],[Datum]],"TTTT")</f>
        <v>Montag</v>
      </c>
      <c r="D177" s="2" t="s">
        <v>734</v>
      </c>
      <c r="E177" s="2" t="s">
        <v>705</v>
      </c>
      <c r="F177" s="2"/>
      <c r="G177" s="2"/>
      <c r="H177" s="2"/>
      <c r="I177" s="2"/>
      <c r="J177" s="2"/>
      <c r="K177" s="2"/>
      <c r="L177" s="2"/>
      <c r="M177" s="2"/>
      <c r="N177" s="2">
        <v>1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1">
        <v>45327</v>
      </c>
      <c r="B178" t="str">
        <f>TEXT(Tabelle2[[#This Row],[Datum]],"MMM")</f>
        <v>Feb</v>
      </c>
      <c r="C178" t="str">
        <f>TEXT(Tabelle2[[#This Row],[Datum]],"TTTT")</f>
        <v>Montag</v>
      </c>
      <c r="D178" s="2" t="s">
        <v>735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1">
        <v>45339</v>
      </c>
      <c r="B179" t="str">
        <f>TEXT(Tabelle2[[#This Row],[Datum]],"MMM")</f>
        <v>Feb</v>
      </c>
      <c r="C179" t="str">
        <f>TEXT(Tabelle2[[#This Row],[Datum]],"TTTT")</f>
        <v>Samstag</v>
      </c>
      <c r="D179" s="2" t="s">
        <v>1528</v>
      </c>
      <c r="E179" s="2" t="s">
        <v>707</v>
      </c>
      <c r="F179" s="2">
        <v>1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1">
        <v>45336</v>
      </c>
      <c r="B180" t="str">
        <f>TEXT(Tabelle2[[#This Row],[Datum]],"MMM")</f>
        <v>Feb</v>
      </c>
      <c r="C180" t="str">
        <f>TEXT(Tabelle2[[#This Row],[Datum]],"TTTT")</f>
        <v>Mittwoch</v>
      </c>
      <c r="D180" s="2" t="s">
        <v>1100</v>
      </c>
      <c r="E180" s="2" t="s">
        <v>705</v>
      </c>
      <c r="F180" s="2"/>
      <c r="G180" s="2"/>
      <c r="H180" s="2"/>
      <c r="I180" s="2"/>
      <c r="J180" s="2"/>
      <c r="K180" s="2"/>
      <c r="L180" s="2"/>
      <c r="M180" s="2"/>
      <c r="N180" s="2">
        <v>1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1">
        <v>45350</v>
      </c>
      <c r="B181" t="str">
        <f>TEXT(Tabelle2[[#This Row],[Datum]],"MMM")</f>
        <v>Feb</v>
      </c>
      <c r="C181" t="str">
        <f>TEXT(Tabelle2[[#This Row],[Datum]],"TTTT")</f>
        <v>Mittwoch</v>
      </c>
      <c r="D181" s="2" t="s">
        <v>1375</v>
      </c>
      <c r="E181" s="2" t="s">
        <v>705</v>
      </c>
      <c r="F181" s="2"/>
      <c r="G181" s="2"/>
      <c r="H181" s="2"/>
      <c r="I181" s="2"/>
      <c r="J181" s="2"/>
      <c r="K181" s="2"/>
      <c r="L181" s="2"/>
      <c r="M181" s="2"/>
      <c r="N181" s="2">
        <v>1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1">
        <v>45338</v>
      </c>
      <c r="B182" t="str">
        <f>TEXT(Tabelle2[[#This Row],[Datum]],"MMM")</f>
        <v>Feb</v>
      </c>
      <c r="C182" t="str">
        <f>TEXT(Tabelle2[[#This Row],[Datum]],"TTTT")</f>
        <v>Freitag</v>
      </c>
      <c r="D182" s="2" t="s">
        <v>878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1">
        <v>45338</v>
      </c>
      <c r="B183" t="str">
        <f>TEXT(Tabelle2[[#This Row],[Datum]],"MMM")</f>
        <v>Feb</v>
      </c>
      <c r="C183" t="str">
        <f>TEXT(Tabelle2[[#This Row],[Datum]],"TTTT")</f>
        <v>Freitag</v>
      </c>
      <c r="D183" s="2" t="s">
        <v>879</v>
      </c>
      <c r="E183" s="2" t="s">
        <v>705</v>
      </c>
      <c r="F183" s="2"/>
      <c r="G183" s="2"/>
      <c r="H183" s="2"/>
      <c r="I183" s="2"/>
      <c r="J183" s="2"/>
      <c r="K183" s="2"/>
      <c r="L183" s="2"/>
      <c r="M183" s="2"/>
      <c r="N183" s="2">
        <v>1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1">
        <v>45324</v>
      </c>
      <c r="B184" t="str">
        <f>TEXT(Tabelle2[[#This Row],[Datum]],"MMM")</f>
        <v>Feb</v>
      </c>
      <c r="C184" t="str">
        <f>TEXT(Tabelle2[[#This Row],[Datum]],"TTTT")</f>
        <v>Freitag</v>
      </c>
      <c r="D184" s="2" t="s">
        <v>949</v>
      </c>
      <c r="E184" s="2" t="s">
        <v>705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>
        <v>1</v>
      </c>
      <c r="Y184" s="2"/>
      <c r="Z184" s="2"/>
    </row>
    <row r="185" spans="1:26">
      <c r="A185" s="1">
        <v>45334</v>
      </c>
      <c r="B185" t="str">
        <f>TEXT(Tabelle2[[#This Row],[Datum]],"MMM")</f>
        <v>Feb</v>
      </c>
      <c r="C185" t="str">
        <f>TEXT(Tabelle2[[#This Row],[Datum]],"TTTT")</f>
        <v>Montag</v>
      </c>
      <c r="D185" s="2" t="s">
        <v>1477</v>
      </c>
      <c r="E185" s="2" t="s">
        <v>705</v>
      </c>
      <c r="F185" s="2"/>
      <c r="G185" s="2"/>
      <c r="H185" s="2"/>
      <c r="I185" s="2"/>
      <c r="J185" s="2"/>
      <c r="K185" s="2"/>
      <c r="L185" s="2"/>
      <c r="M185" s="2"/>
      <c r="N185" s="2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1">
        <v>45323</v>
      </c>
      <c r="B186" t="str">
        <f>TEXT(Tabelle2[[#This Row],[Datum]],"MMM")</f>
        <v>Feb</v>
      </c>
      <c r="C186" t="str">
        <f>TEXT(Tabelle2[[#This Row],[Datum]],"TTTT")</f>
        <v>Donnerstag</v>
      </c>
      <c r="D186" s="2" t="s">
        <v>1255</v>
      </c>
      <c r="E186" s="2" t="s">
        <v>705</v>
      </c>
      <c r="F186" s="2"/>
      <c r="G186" s="2"/>
      <c r="H186" s="2"/>
      <c r="I186" s="2"/>
      <c r="J186" s="2"/>
      <c r="K186" s="2"/>
      <c r="L186" s="2"/>
      <c r="M186" s="2">
        <v>1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1">
        <v>45334</v>
      </c>
      <c r="B187" t="str">
        <f>TEXT(Tabelle2[[#This Row],[Datum]],"MMM")</f>
        <v>Feb</v>
      </c>
      <c r="C187" t="str">
        <f>TEXT(Tabelle2[[#This Row],[Datum]],"TTTT")</f>
        <v>Montag</v>
      </c>
      <c r="D187" s="2" t="s">
        <v>788</v>
      </c>
      <c r="E187" s="2" t="s">
        <v>705</v>
      </c>
      <c r="F187" s="2"/>
      <c r="G187" s="2"/>
      <c r="H187" s="2"/>
      <c r="I187" s="2"/>
      <c r="J187" s="2"/>
      <c r="K187" s="2"/>
      <c r="L187" s="2"/>
      <c r="M187" s="2"/>
      <c r="N187" s="2">
        <v>1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1">
        <v>45334</v>
      </c>
      <c r="B188" t="str">
        <f>TEXT(Tabelle2[[#This Row],[Datum]],"MMM")</f>
        <v>Feb</v>
      </c>
      <c r="C188" t="str">
        <f>TEXT(Tabelle2[[#This Row],[Datum]],"TTTT")</f>
        <v>Montag</v>
      </c>
      <c r="D188" s="2" t="s">
        <v>789</v>
      </c>
      <c r="E188" s="2" t="s">
        <v>705</v>
      </c>
      <c r="F188" s="2"/>
      <c r="G188" s="2"/>
      <c r="H188" s="2"/>
      <c r="I188" s="2"/>
      <c r="J188" s="2"/>
      <c r="K188" s="2"/>
      <c r="L188" s="2"/>
      <c r="M188" s="2"/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1">
        <v>45330</v>
      </c>
      <c r="B189" t="str">
        <f>TEXT(Tabelle2[[#This Row],[Datum]],"MMM")</f>
        <v>Feb</v>
      </c>
      <c r="C189" t="str">
        <f>TEXT(Tabelle2[[#This Row],[Datum]],"TTTT")</f>
        <v>Donnerstag</v>
      </c>
      <c r="D189" s="2" t="s">
        <v>1037</v>
      </c>
      <c r="E189" s="2" t="s">
        <v>705</v>
      </c>
      <c r="F189" s="2"/>
      <c r="G189" s="2"/>
      <c r="H189" s="2"/>
      <c r="I189" s="2"/>
      <c r="J189" s="2"/>
      <c r="K189" s="2"/>
      <c r="L189" s="2">
        <v>1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1">
        <v>45330</v>
      </c>
      <c r="B190" t="str">
        <f>TEXT(Tabelle2[[#This Row],[Datum]],"MMM")</f>
        <v>Feb</v>
      </c>
      <c r="C190" t="str">
        <f>TEXT(Tabelle2[[#This Row],[Datum]],"TTTT")</f>
        <v>Donnerstag</v>
      </c>
      <c r="D190" s="2" t="s">
        <v>443</v>
      </c>
      <c r="E190" s="2" t="s">
        <v>705</v>
      </c>
      <c r="F190" s="2"/>
      <c r="G190" s="2"/>
      <c r="H190" s="2"/>
      <c r="I190" s="2"/>
      <c r="J190" s="2"/>
      <c r="K190" s="2"/>
      <c r="L190" s="2"/>
      <c r="M190" s="2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1">
        <v>45330</v>
      </c>
      <c r="B191" t="str">
        <f>TEXT(Tabelle2[[#This Row],[Datum]],"MMM")</f>
        <v>Feb</v>
      </c>
      <c r="C191" t="str">
        <f>TEXT(Tabelle2[[#This Row],[Datum]],"TTTT")</f>
        <v>Donnerstag</v>
      </c>
      <c r="D191" s="2" t="s">
        <v>1305</v>
      </c>
      <c r="E191" s="2" t="s">
        <v>705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>
        <v>1</v>
      </c>
      <c r="Y191" s="2"/>
      <c r="Z191" s="2"/>
    </row>
    <row r="192" spans="1:26">
      <c r="A192" s="1">
        <v>45332</v>
      </c>
      <c r="B192" t="str">
        <f>TEXT(Tabelle2[[#This Row],[Datum]],"MMM")</f>
        <v>Feb</v>
      </c>
      <c r="C192" t="str">
        <f>TEXT(Tabelle2[[#This Row],[Datum]],"TTTT")</f>
        <v>Samstag</v>
      </c>
      <c r="D192" s="2" t="s">
        <v>771</v>
      </c>
      <c r="E192" s="2" t="s">
        <v>707</v>
      </c>
      <c r="F192" s="2"/>
      <c r="G192" s="2"/>
      <c r="H192" s="2"/>
      <c r="I192" s="2"/>
      <c r="J192" s="2"/>
      <c r="K192" s="2"/>
      <c r="L192" s="2"/>
      <c r="M192" s="2"/>
      <c r="N192" s="2">
        <v>1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1">
        <v>45332</v>
      </c>
      <c r="B193" t="str">
        <f>TEXT(Tabelle2[[#This Row],[Datum]],"MMM")</f>
        <v>Feb</v>
      </c>
      <c r="C193" t="str">
        <f>TEXT(Tabelle2[[#This Row],[Datum]],"TTTT")</f>
        <v>Samstag</v>
      </c>
      <c r="D193" s="2" t="s">
        <v>772</v>
      </c>
      <c r="E193" s="2" t="s">
        <v>707</v>
      </c>
      <c r="F193" s="2"/>
      <c r="G193" s="2"/>
      <c r="H193" s="2"/>
      <c r="I193" s="2"/>
      <c r="J193" s="2"/>
      <c r="K193" s="2"/>
      <c r="L193" s="2"/>
      <c r="M193" s="2"/>
      <c r="N193" s="2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1">
        <v>45330</v>
      </c>
      <c r="B194" t="str">
        <f>TEXT(Tabelle2[[#This Row],[Datum]],"MMM")</f>
        <v>Feb</v>
      </c>
      <c r="C194" t="str">
        <f>TEXT(Tabelle2[[#This Row],[Datum]],"TTTT")</f>
        <v>Donnerstag</v>
      </c>
      <c r="D194" s="2" t="s">
        <v>2044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1">
        <v>45330</v>
      </c>
      <c r="B195" t="str">
        <f>TEXT(Tabelle2[[#This Row],[Datum]],"MMM")</f>
        <v>Feb</v>
      </c>
      <c r="C195" t="str">
        <f>TEXT(Tabelle2[[#This Row],[Datum]],"TTTT")</f>
        <v>Donnerstag</v>
      </c>
      <c r="D195" s="2" t="s">
        <v>1038</v>
      </c>
      <c r="E195" s="2" t="s">
        <v>705</v>
      </c>
      <c r="F195" s="2"/>
      <c r="G195" s="2"/>
      <c r="H195" s="2"/>
      <c r="I195" s="2"/>
      <c r="J195" s="2"/>
      <c r="K195" s="2"/>
      <c r="L195" s="2"/>
      <c r="M195" s="2"/>
      <c r="N195" s="2">
        <v>1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1">
        <v>45346</v>
      </c>
      <c r="B196" t="str">
        <f>TEXT(Tabelle2[[#This Row],[Datum]],"MMM")</f>
        <v>Feb</v>
      </c>
      <c r="C196" t="str">
        <f>TEXT(Tabelle2[[#This Row],[Datum]],"TTTT")</f>
        <v>Samstag</v>
      </c>
      <c r="D196" s="2" t="s">
        <v>1591</v>
      </c>
      <c r="E196" s="2" t="s">
        <v>707</v>
      </c>
      <c r="F196" s="2"/>
      <c r="G196" s="2">
        <v>1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1">
        <v>45346</v>
      </c>
      <c r="B197" t="str">
        <f>TEXT(Tabelle2[[#This Row],[Datum]],"MMM")</f>
        <v>Feb</v>
      </c>
      <c r="C197" t="str">
        <f>TEXT(Tabelle2[[#This Row],[Datum]],"TTTT")</f>
        <v>Samstag</v>
      </c>
      <c r="D197" s="2" t="s">
        <v>1592</v>
      </c>
      <c r="E197" s="2" t="s">
        <v>707</v>
      </c>
      <c r="F197" s="2"/>
      <c r="G197" s="2"/>
      <c r="H197" s="2"/>
      <c r="I197" s="2"/>
      <c r="J197" s="2"/>
      <c r="K197" s="2"/>
      <c r="L197" s="2"/>
      <c r="M197" s="2"/>
      <c r="N197" s="2">
        <v>1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1">
        <v>45348</v>
      </c>
      <c r="B198" t="str">
        <f>TEXT(Tabelle2[[#This Row],[Datum]],"MMM")</f>
        <v>Feb</v>
      </c>
      <c r="C198" t="str">
        <f>TEXT(Tabelle2[[#This Row],[Datum]],"TTTT")</f>
        <v>Montag</v>
      </c>
      <c r="D198" s="2" t="s">
        <v>1869</v>
      </c>
      <c r="E198" s="2" t="s">
        <v>705</v>
      </c>
      <c r="F198" s="2"/>
      <c r="G198" s="2"/>
      <c r="H198" s="2"/>
      <c r="I198" s="2"/>
      <c r="J198" s="2"/>
      <c r="K198" s="2"/>
      <c r="L198" s="2"/>
      <c r="M198" s="2"/>
      <c r="N198" s="2">
        <v>1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1">
        <v>45334</v>
      </c>
      <c r="B199" t="str">
        <f>TEXT(Tabelle2[[#This Row],[Datum]],"MMM")</f>
        <v>Feb</v>
      </c>
      <c r="C199" t="str">
        <f>TEXT(Tabelle2[[#This Row],[Datum]],"TTTT")</f>
        <v>Montag</v>
      </c>
      <c r="D199" s="2" t="s">
        <v>1931</v>
      </c>
      <c r="E199" s="2" t="s">
        <v>705</v>
      </c>
      <c r="F199" s="2"/>
      <c r="G199" s="2"/>
      <c r="H199" s="2"/>
      <c r="I199" s="2"/>
      <c r="J199" s="2"/>
      <c r="K199" s="2"/>
      <c r="L199" s="2"/>
      <c r="M199" s="2"/>
      <c r="N199" s="2">
        <v>1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1">
        <v>45328</v>
      </c>
      <c r="B200" t="str">
        <f>TEXT(Tabelle2[[#This Row],[Datum]],"MMM")</f>
        <v>Feb</v>
      </c>
      <c r="C200" t="str">
        <f>TEXT(Tabelle2[[#This Row],[Datum]],"TTTT")</f>
        <v>Dienstag</v>
      </c>
      <c r="D200" s="2" t="s">
        <v>1913</v>
      </c>
      <c r="E200" s="2" t="s">
        <v>705</v>
      </c>
      <c r="F200" s="2"/>
      <c r="G200" s="2"/>
      <c r="H200" s="2"/>
      <c r="I200" s="2"/>
      <c r="J200" s="2"/>
      <c r="K200" s="2"/>
      <c r="L200" s="2"/>
      <c r="M200" s="2"/>
      <c r="N200" s="2">
        <v>1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1">
        <v>45351</v>
      </c>
      <c r="B201" t="str">
        <f>TEXT(Tabelle2[[#This Row],[Datum]],"MMM")</f>
        <v>Feb</v>
      </c>
      <c r="C201" t="str">
        <f>TEXT(Tabelle2[[#This Row],[Datum]],"TTTT")</f>
        <v>Donnerstag</v>
      </c>
      <c r="D201" s="2" t="s">
        <v>1225</v>
      </c>
      <c r="E201" s="2" t="s">
        <v>705</v>
      </c>
      <c r="F201" s="2"/>
      <c r="G201" s="2"/>
      <c r="H201" s="2"/>
      <c r="I201" s="2">
        <v>1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1">
        <v>45331</v>
      </c>
      <c r="B202" t="str">
        <f>TEXT(Tabelle2[[#This Row],[Datum]],"MMM")</f>
        <v>Feb</v>
      </c>
      <c r="C202" t="str">
        <f>TEXT(Tabelle2[[#This Row],[Datum]],"TTTT")</f>
        <v>Freitag</v>
      </c>
      <c r="D202" s="2" t="s">
        <v>1453</v>
      </c>
      <c r="E202" s="2" t="s">
        <v>705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1">
        <v>45351</v>
      </c>
      <c r="B203" t="str">
        <f>TEXT(Tabelle2[[#This Row],[Datum]],"MMM")</f>
        <v>Feb</v>
      </c>
      <c r="C203" t="str">
        <f>TEXT(Tabelle2[[#This Row],[Datum]],"TTTT")</f>
        <v>Donnerstag</v>
      </c>
      <c r="D203" s="2" t="s">
        <v>1226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1">
        <v>45341</v>
      </c>
      <c r="B204" t="str">
        <f>TEXT(Tabelle2[[#This Row],[Datum]],"MMM")</f>
        <v>Feb</v>
      </c>
      <c r="C204" t="str">
        <f>TEXT(Tabelle2[[#This Row],[Datum]],"TTTT")</f>
        <v>Montag</v>
      </c>
      <c r="D204" s="2" t="s">
        <v>1543</v>
      </c>
      <c r="E204" s="2" t="s">
        <v>705</v>
      </c>
      <c r="F204" s="2"/>
      <c r="G204" s="2"/>
      <c r="H204" s="2"/>
      <c r="I204" s="2"/>
      <c r="J204" s="2"/>
      <c r="K204" s="2"/>
      <c r="L204" s="2"/>
      <c r="M204" s="2"/>
      <c r="N204" s="2">
        <v>1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1">
        <v>45343</v>
      </c>
      <c r="B205" t="str">
        <f>TEXT(Tabelle2[[#This Row],[Datum]],"MMM")</f>
        <v>Feb</v>
      </c>
      <c r="C205" t="str">
        <f>TEXT(Tabelle2[[#This Row],[Datum]],"TTTT")</f>
        <v>Mittwoch</v>
      </c>
      <c r="D205" s="2" t="s">
        <v>1157</v>
      </c>
      <c r="E205" s="2" t="s">
        <v>705</v>
      </c>
      <c r="F205" s="2"/>
      <c r="G205" s="2"/>
      <c r="H205" s="2"/>
      <c r="I205" s="2"/>
      <c r="J205" s="2"/>
      <c r="K205" s="2"/>
      <c r="L205" s="2"/>
      <c r="M205" s="2"/>
      <c r="N205" s="2">
        <v>1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1">
        <v>45335</v>
      </c>
      <c r="B206" t="str">
        <f>TEXT(Tabelle2[[#This Row],[Datum]],"MMM")</f>
        <v>Feb</v>
      </c>
      <c r="C206" t="str">
        <f>TEXT(Tabelle2[[#This Row],[Datum]],"TTTT")</f>
        <v>Dienstag</v>
      </c>
      <c r="D206" s="2" t="s">
        <v>1824</v>
      </c>
      <c r="E206" s="2" t="s">
        <v>705</v>
      </c>
      <c r="F206" s="2"/>
      <c r="G206" s="2"/>
      <c r="H206" s="2"/>
      <c r="I206" s="2"/>
      <c r="J206" s="2"/>
      <c r="K206" s="2"/>
      <c r="L206" s="2"/>
      <c r="M206" s="2"/>
      <c r="N206" s="2">
        <v>1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1">
        <v>45334</v>
      </c>
      <c r="B207" t="str">
        <f>TEXT(Tabelle2[[#This Row],[Datum]],"MMM")</f>
        <v>Feb</v>
      </c>
      <c r="C207" t="str">
        <f>TEXT(Tabelle2[[#This Row],[Datum]],"TTTT")</f>
        <v>Montag</v>
      </c>
      <c r="D207" s="2" t="s">
        <v>1478</v>
      </c>
      <c r="E207" s="2" t="s">
        <v>705</v>
      </c>
      <c r="F207" s="2"/>
      <c r="G207" s="2"/>
      <c r="H207" s="2"/>
      <c r="I207" s="2"/>
      <c r="J207" s="2"/>
      <c r="K207" s="2"/>
      <c r="L207" s="2"/>
      <c r="M207" s="2"/>
      <c r="N207" s="2">
        <v>1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1">
        <v>45337</v>
      </c>
      <c r="B208" t="str">
        <f>TEXT(Tabelle2[[#This Row],[Datum]],"MMM")</f>
        <v>Feb</v>
      </c>
      <c r="C208" t="str">
        <f>TEXT(Tabelle2[[#This Row],[Datum]],"TTTT")</f>
        <v>Donnerstag</v>
      </c>
      <c r="D208" s="2" t="s">
        <v>1121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1">
        <v>45337</v>
      </c>
      <c r="B209" t="str">
        <f>TEXT(Tabelle2[[#This Row],[Datum]],"MMM")</f>
        <v>Feb</v>
      </c>
      <c r="C209" t="str">
        <f>TEXT(Tabelle2[[#This Row],[Datum]],"TTTT")</f>
        <v>Donnerstag</v>
      </c>
      <c r="D209" s="2" t="s">
        <v>1122</v>
      </c>
      <c r="E209" s="2" t="s">
        <v>705</v>
      </c>
      <c r="F209" s="2"/>
      <c r="G209" s="2"/>
      <c r="H209" s="2"/>
      <c r="I209" s="2"/>
      <c r="J209" s="2"/>
      <c r="K209" s="2"/>
      <c r="L209" s="2">
        <v>1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1">
        <v>45337</v>
      </c>
      <c r="B210" t="str">
        <f>TEXT(Tabelle2[[#This Row],[Datum]],"MMM")</f>
        <v>Feb</v>
      </c>
      <c r="C210" t="str">
        <f>TEXT(Tabelle2[[#This Row],[Datum]],"TTTT")</f>
        <v>Donnerstag</v>
      </c>
      <c r="D210" s="2" t="s">
        <v>1123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>
        <v>1</v>
      </c>
      <c r="Y210" s="2"/>
      <c r="Z210" s="2"/>
    </row>
    <row r="211" spans="1:26">
      <c r="A211" s="1">
        <v>45343</v>
      </c>
      <c r="B211" t="str">
        <f>TEXT(Tabelle2[[#This Row],[Datum]],"MMM")</f>
        <v>Feb</v>
      </c>
      <c r="C211" t="str">
        <f>TEXT(Tabelle2[[#This Row],[Datum]],"TTTT")</f>
        <v>Mittwoch</v>
      </c>
      <c r="D211" s="2" t="s">
        <v>1158</v>
      </c>
      <c r="E211" s="2" t="s">
        <v>705</v>
      </c>
      <c r="F211" s="2"/>
      <c r="G211" s="2"/>
      <c r="H211" s="2"/>
      <c r="I211" s="2"/>
      <c r="J211" s="2"/>
      <c r="K211" s="2"/>
      <c r="L211" s="2">
        <v>1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1">
        <v>45344</v>
      </c>
      <c r="B212" t="str">
        <f>TEXT(Tabelle2[[#This Row],[Datum]],"MMM")</f>
        <v>Feb</v>
      </c>
      <c r="C212" t="str">
        <f>TEXT(Tabelle2[[#This Row],[Datum]],"TTTT")</f>
        <v>Donnerstag</v>
      </c>
      <c r="D212" s="2" t="s">
        <v>1170</v>
      </c>
      <c r="E212" s="2" t="s">
        <v>705</v>
      </c>
      <c r="F212" s="2"/>
      <c r="G212" s="2"/>
      <c r="H212" s="2"/>
      <c r="I212" s="2"/>
      <c r="J212" s="2"/>
      <c r="K212" s="2"/>
      <c r="L212" s="2"/>
      <c r="M212" s="2"/>
      <c r="N212" s="2">
        <v>1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1">
        <v>45341</v>
      </c>
      <c r="B213" t="str">
        <f>TEXT(Tabelle2[[#This Row],[Datum]],"MMM")</f>
        <v>Feb</v>
      </c>
      <c r="C213" t="str">
        <f>TEXT(Tabelle2[[#This Row],[Datum]],"TTTT")</f>
        <v>Montag</v>
      </c>
      <c r="D213" s="2" t="s">
        <v>1967</v>
      </c>
      <c r="E213" s="2" t="s">
        <v>705</v>
      </c>
      <c r="F213" s="2"/>
      <c r="G213" s="2"/>
      <c r="H213" s="2"/>
      <c r="I213" s="2"/>
      <c r="J213" s="2"/>
      <c r="K213" s="2"/>
      <c r="L213" s="2"/>
      <c r="M213" s="2"/>
      <c r="N213" s="2">
        <v>1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1">
        <v>45344</v>
      </c>
      <c r="B214" t="str">
        <f>TEXT(Tabelle2[[#This Row],[Datum]],"MMM")</f>
        <v>Feb</v>
      </c>
      <c r="C214" t="str">
        <f>TEXT(Tabelle2[[#This Row],[Datum]],"TTTT")</f>
        <v>Donnerstag</v>
      </c>
      <c r="D214" s="2" t="s">
        <v>1171</v>
      </c>
      <c r="E214" s="2" t="s">
        <v>705</v>
      </c>
      <c r="F214" s="2"/>
      <c r="G214" s="2"/>
      <c r="H214" s="2"/>
      <c r="I214" s="2"/>
      <c r="J214" s="2"/>
      <c r="K214" s="2"/>
      <c r="L214" s="2"/>
      <c r="M214" s="2"/>
      <c r="N214" s="2">
        <v>1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1">
        <v>45349</v>
      </c>
      <c r="B215" t="str">
        <f>TEXT(Tabelle2[[#This Row],[Datum]],"MMM")</f>
        <v>Feb</v>
      </c>
      <c r="C215" t="str">
        <f>TEXT(Tabelle2[[#This Row],[Datum]],"TTTT")</f>
        <v>Dienstag</v>
      </c>
      <c r="D215" s="2" t="s">
        <v>385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1">
        <v>45350</v>
      </c>
      <c r="B216" t="str">
        <f>TEXT(Tabelle2[[#This Row],[Datum]],"MMM")</f>
        <v>Feb</v>
      </c>
      <c r="C216" t="str">
        <f>TEXT(Tabelle2[[#This Row],[Datum]],"TTTT")</f>
        <v>Mittwoch</v>
      </c>
      <c r="D216" s="2" t="s">
        <v>2117</v>
      </c>
      <c r="E216" s="2" t="s">
        <v>705</v>
      </c>
      <c r="F216" s="2"/>
      <c r="G216" s="2">
        <v>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1">
        <v>45325</v>
      </c>
      <c r="B217" t="str">
        <f>TEXT(Tabelle2[[#This Row],[Datum]],"MMM")</f>
        <v>Feb</v>
      </c>
      <c r="C217" t="str">
        <f>TEXT(Tabelle2[[#This Row],[Datum]],"TTTT")</f>
        <v>Samstag</v>
      </c>
      <c r="D217" s="2" t="s">
        <v>1896</v>
      </c>
      <c r="E217" s="2" t="s">
        <v>707</v>
      </c>
      <c r="F217" s="2"/>
      <c r="G217" s="2"/>
      <c r="H217" s="2"/>
      <c r="I217" s="2">
        <v>1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1">
        <v>45328</v>
      </c>
      <c r="B218" t="str">
        <f>TEXT(Tabelle2[[#This Row],[Datum]],"MMM")</f>
        <v>Feb</v>
      </c>
      <c r="C218" t="str">
        <f>TEXT(Tabelle2[[#This Row],[Datum]],"TTTT")</f>
        <v>Dienstag</v>
      </c>
      <c r="D218" s="2" t="s">
        <v>1764</v>
      </c>
      <c r="E218" s="2" t="s">
        <v>705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>
        <v>1</v>
      </c>
      <c r="Y218" s="2"/>
      <c r="Z218" s="2"/>
    </row>
    <row r="219" spans="1:26">
      <c r="A219" s="1">
        <v>45328</v>
      </c>
      <c r="B219" t="str">
        <f>TEXT(Tabelle2[[#This Row],[Datum]],"MMM")</f>
        <v>Feb</v>
      </c>
      <c r="C219" t="str">
        <f>TEXT(Tabelle2[[#This Row],[Datum]],"TTTT")</f>
        <v>Dienstag</v>
      </c>
      <c r="D219" s="2" t="s">
        <v>1765</v>
      </c>
      <c r="E219" s="2" t="s">
        <v>705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1</v>
      </c>
      <c r="S219" s="2"/>
      <c r="T219" s="2"/>
      <c r="U219" s="2"/>
      <c r="V219" s="2"/>
      <c r="W219" s="2"/>
      <c r="X219" s="2"/>
      <c r="Y219" s="2"/>
      <c r="Z219" s="2"/>
    </row>
    <row r="220" spans="1:26">
      <c r="A220" s="1">
        <v>45331</v>
      </c>
      <c r="B220" t="str">
        <f>TEXT(Tabelle2[[#This Row],[Datum]],"MMM")</f>
        <v>Feb</v>
      </c>
      <c r="C220" t="str">
        <f>TEXT(Tabelle2[[#This Row],[Datum]],"TTTT")</f>
        <v>Freitag</v>
      </c>
      <c r="D220" s="2" t="s">
        <v>767</v>
      </c>
      <c r="E220" s="2" t="s">
        <v>705</v>
      </c>
      <c r="F220" s="2"/>
      <c r="G220" s="2"/>
      <c r="H220" s="2"/>
      <c r="I220" s="2"/>
      <c r="J220" s="2"/>
      <c r="K220" s="2"/>
      <c r="L220" s="2"/>
      <c r="M220" s="2"/>
      <c r="N220" s="2">
        <v>1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1">
        <v>45335</v>
      </c>
      <c r="B221" t="str">
        <f>TEXT(Tabelle2[[#This Row],[Datum]],"MMM")</f>
        <v>Feb</v>
      </c>
      <c r="C221" t="str">
        <f>TEXT(Tabelle2[[#This Row],[Datum]],"TTTT")</f>
        <v>Dienstag</v>
      </c>
      <c r="D221" s="2" t="s">
        <v>812</v>
      </c>
      <c r="E221" s="2" t="s">
        <v>705</v>
      </c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1">
        <v>45324</v>
      </c>
      <c r="B222" t="str">
        <f>TEXT(Tabelle2[[#This Row],[Datum]],"MMM")</f>
        <v>Feb</v>
      </c>
      <c r="C222" t="str">
        <f>TEXT(Tabelle2[[#This Row],[Datum]],"TTTT")</f>
        <v>Freitag</v>
      </c>
      <c r="D222" s="2" t="s">
        <v>2008</v>
      </c>
      <c r="E222" s="2" t="s">
        <v>705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1">
        <v>45331</v>
      </c>
      <c r="B223" t="str">
        <f>TEXT(Tabelle2[[#This Row],[Datum]],"MMM")</f>
        <v>Feb</v>
      </c>
      <c r="C223" t="str">
        <f>TEXT(Tabelle2[[#This Row],[Datum]],"TTTT")</f>
        <v>Freitag</v>
      </c>
      <c r="D223" s="2" t="s">
        <v>1646</v>
      </c>
      <c r="E223" s="2" t="s">
        <v>705</v>
      </c>
      <c r="F223" s="2"/>
      <c r="G223" s="2"/>
      <c r="H223" s="2"/>
      <c r="I223" s="2"/>
      <c r="J223" s="2"/>
      <c r="K223" s="2"/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1">
        <v>45331</v>
      </c>
      <c r="B224" t="str">
        <f>TEXT(Tabelle2[[#This Row],[Datum]],"MMM")</f>
        <v>Feb</v>
      </c>
      <c r="C224" t="str">
        <f>TEXT(Tabelle2[[#This Row],[Datum]],"TTTT")</f>
        <v>Freitag</v>
      </c>
      <c r="D224" s="2" t="s">
        <v>1646</v>
      </c>
      <c r="E224" s="2" t="s">
        <v>705</v>
      </c>
      <c r="F224" s="2"/>
      <c r="G224" s="2"/>
      <c r="H224" s="2"/>
      <c r="I224" s="2"/>
      <c r="J224" s="2"/>
      <c r="K224" s="2"/>
      <c r="L224" s="2"/>
      <c r="M224" s="2"/>
      <c r="N224" s="2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1">
        <v>45330</v>
      </c>
      <c r="B225" t="str">
        <f>TEXT(Tabelle2[[#This Row],[Datum]],"MMM")</f>
        <v>Feb</v>
      </c>
      <c r="C225" t="str">
        <f>TEXT(Tabelle2[[#This Row],[Datum]],"TTTT")</f>
        <v>Donnerstag</v>
      </c>
      <c r="D225" s="2" t="s">
        <v>1039</v>
      </c>
      <c r="E225" s="2" t="s">
        <v>705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1">
        <v>45337</v>
      </c>
      <c r="B226" t="str">
        <f>TEXT(Tabelle2[[#This Row],[Datum]],"MMM")</f>
        <v>Feb</v>
      </c>
      <c r="C226" t="str">
        <f>TEXT(Tabelle2[[#This Row],[Datum]],"TTTT")</f>
        <v>Donnerstag</v>
      </c>
      <c r="D226" s="2" t="s">
        <v>1039</v>
      </c>
      <c r="E226" s="2" t="s">
        <v>705</v>
      </c>
      <c r="F226" s="2"/>
      <c r="G226" s="2"/>
      <c r="H226" s="2"/>
      <c r="I226" s="2"/>
      <c r="J226" s="2"/>
      <c r="K226" s="2"/>
      <c r="L226" s="2"/>
      <c r="M226" s="2"/>
      <c r="N226" s="2">
        <v>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1">
        <v>45327</v>
      </c>
      <c r="B227" t="str">
        <f>TEXT(Tabelle2[[#This Row],[Datum]],"MMM")</f>
        <v>Feb</v>
      </c>
      <c r="C227" t="str">
        <f>TEXT(Tabelle2[[#This Row],[Datum]],"TTTT")</f>
        <v>Montag</v>
      </c>
      <c r="D227" s="2" t="s">
        <v>736</v>
      </c>
      <c r="E227" s="2" t="s">
        <v>705</v>
      </c>
      <c r="F227" s="2"/>
      <c r="G227" s="2"/>
      <c r="H227" s="2"/>
      <c r="I227" s="2"/>
      <c r="J227" s="2"/>
      <c r="K227" s="2"/>
      <c r="L227" s="2"/>
      <c r="M227" s="2"/>
      <c r="N227" s="2">
        <v>1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1">
        <v>45330</v>
      </c>
      <c r="B228" t="str">
        <f>TEXT(Tabelle2[[#This Row],[Datum]],"MMM")</f>
        <v>Feb</v>
      </c>
      <c r="C228" t="str">
        <f>TEXT(Tabelle2[[#This Row],[Datum]],"TTTT")</f>
        <v>Donnerstag</v>
      </c>
      <c r="D228" s="2" t="s">
        <v>1306</v>
      </c>
      <c r="E228" s="2" t="s">
        <v>705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>
        <v>1</v>
      </c>
      <c r="Y228" s="2"/>
      <c r="Z228" s="2"/>
    </row>
    <row r="229" spans="1:26">
      <c r="A229" s="1">
        <v>45330</v>
      </c>
      <c r="B229" t="str">
        <f>TEXT(Tabelle2[[#This Row],[Datum]],"MMM")</f>
        <v>Feb</v>
      </c>
      <c r="C229" t="str">
        <f>TEXT(Tabelle2[[#This Row],[Datum]],"TTTT")</f>
        <v>Donnerstag</v>
      </c>
      <c r="D229" s="2" t="s">
        <v>1307</v>
      </c>
      <c r="E229" s="2" t="s">
        <v>705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>
        <v>1</v>
      </c>
      <c r="Y229" s="2"/>
      <c r="Z229" s="2"/>
    </row>
    <row r="230" spans="1:26">
      <c r="A230" s="1">
        <v>45324</v>
      </c>
      <c r="B230" t="str">
        <f>TEXT(Tabelle2[[#This Row],[Datum]],"MMM")</f>
        <v>Feb</v>
      </c>
      <c r="C230" t="str">
        <f>TEXT(Tabelle2[[#This Row],[Datum]],"TTTT")</f>
        <v>Freitag</v>
      </c>
      <c r="D230" s="2" t="s">
        <v>1307</v>
      </c>
      <c r="E230" s="2" t="s">
        <v>705</v>
      </c>
      <c r="F230" s="2"/>
      <c r="G230" s="2"/>
      <c r="H230" s="2"/>
      <c r="I230" s="2"/>
      <c r="J230" s="2"/>
      <c r="K230" s="2"/>
      <c r="L230" s="2"/>
      <c r="M230" s="2"/>
      <c r="N230" s="2">
        <v>1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1">
        <v>45328</v>
      </c>
      <c r="B231" t="str">
        <f>TEXT(Tabelle2[[#This Row],[Datum]],"MMM")</f>
        <v>Feb</v>
      </c>
      <c r="C231" t="str">
        <f>TEXT(Tabelle2[[#This Row],[Datum]],"TTTT")</f>
        <v>Dienstag</v>
      </c>
      <c r="D231" s="2" t="s">
        <v>751</v>
      </c>
      <c r="E231" s="2" t="s">
        <v>705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1">
        <v>45328</v>
      </c>
      <c r="B232" t="str">
        <f>TEXT(Tabelle2[[#This Row],[Datum]],"MMM")</f>
        <v>Feb</v>
      </c>
      <c r="C232" t="str">
        <f>TEXT(Tabelle2[[#This Row],[Datum]],"TTTT")</f>
        <v>Dienstag</v>
      </c>
      <c r="D232" s="2" t="s">
        <v>752</v>
      </c>
      <c r="E232" s="2" t="s">
        <v>705</v>
      </c>
      <c r="F232" s="2"/>
      <c r="G232" s="2"/>
      <c r="H232" s="2"/>
      <c r="I232" s="2"/>
      <c r="J232" s="2"/>
      <c r="K232" s="2"/>
      <c r="L232" s="2"/>
      <c r="M232" s="2"/>
      <c r="N232" s="2">
        <v>1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1">
        <v>45327</v>
      </c>
      <c r="B233" t="str">
        <f>TEXT(Tabelle2[[#This Row],[Datum]],"MMM")</f>
        <v>Feb</v>
      </c>
      <c r="C233" t="str">
        <f>TEXT(Tabelle2[[#This Row],[Datum]],"TTTT")</f>
        <v>Montag</v>
      </c>
      <c r="D233" s="2" t="s">
        <v>1417</v>
      </c>
      <c r="E233" s="2" t="s">
        <v>705</v>
      </c>
      <c r="F233" s="2"/>
      <c r="G233" s="2"/>
      <c r="H233" s="2"/>
      <c r="I233" s="2"/>
      <c r="J233" s="2"/>
      <c r="K233" s="2"/>
      <c r="L233" s="2"/>
      <c r="M233" s="2"/>
      <c r="N233" s="2">
        <v>1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1">
        <v>45327</v>
      </c>
      <c r="B234" t="str">
        <f>TEXT(Tabelle2[[#This Row],[Datum]],"MMM")</f>
        <v>Feb</v>
      </c>
      <c r="C234" t="str">
        <f>TEXT(Tabelle2[[#This Row],[Datum]],"TTTT")</f>
        <v>Montag</v>
      </c>
      <c r="D234" s="2" t="s">
        <v>1417</v>
      </c>
      <c r="E234" s="2" t="s">
        <v>705</v>
      </c>
      <c r="F234" s="2"/>
      <c r="G234" s="2"/>
      <c r="H234" s="2"/>
      <c r="I234" s="2"/>
      <c r="J234" s="2"/>
      <c r="K234" s="2"/>
      <c r="L234" s="2"/>
      <c r="M234" s="2"/>
      <c r="N234" s="2">
        <v>1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1">
        <v>45345</v>
      </c>
      <c r="B235" t="str">
        <f>TEXT(Tabelle2[[#This Row],[Datum]],"MMM")</f>
        <v>Feb</v>
      </c>
      <c r="C235" t="str">
        <f>TEXT(Tabelle2[[#This Row],[Datum]],"TTTT")</f>
        <v>Freitag</v>
      </c>
      <c r="D235" s="2" t="s">
        <v>1577</v>
      </c>
      <c r="E235" s="2" t="s">
        <v>705</v>
      </c>
      <c r="F235" s="2"/>
      <c r="G235" s="2"/>
      <c r="H235" s="2"/>
      <c r="I235" s="2"/>
      <c r="J235" s="2"/>
      <c r="K235" s="2"/>
      <c r="L235" s="2"/>
      <c r="M235" s="2"/>
      <c r="N235" s="2">
        <v>1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1">
        <v>45332</v>
      </c>
      <c r="B236" t="str">
        <f>TEXT(Tabelle2[[#This Row],[Datum]],"MMM")</f>
        <v>Feb</v>
      </c>
      <c r="C236" t="str">
        <f>TEXT(Tabelle2[[#This Row],[Datum]],"TTTT")</f>
        <v>Samstag</v>
      </c>
      <c r="D236" s="2" t="s">
        <v>773</v>
      </c>
      <c r="E236" s="2" t="s">
        <v>707</v>
      </c>
      <c r="F236" s="2"/>
      <c r="G236" s="2"/>
      <c r="H236" s="2"/>
      <c r="I236" s="2"/>
      <c r="J236" s="2"/>
      <c r="K236" s="2"/>
      <c r="L236" s="2"/>
      <c r="M236" s="2"/>
      <c r="N236" s="2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1">
        <v>45349</v>
      </c>
      <c r="B237" t="str">
        <f>TEXT(Tabelle2[[#This Row],[Datum]],"MMM")</f>
        <v>Feb</v>
      </c>
      <c r="C237" t="str">
        <f>TEXT(Tabelle2[[#This Row],[Datum]],"TTTT")</f>
        <v>Dienstag</v>
      </c>
      <c r="D237" s="2" t="s">
        <v>1883</v>
      </c>
      <c r="E237" s="2" t="s">
        <v>705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>
        <v>1</v>
      </c>
      <c r="T237" s="2"/>
      <c r="U237" s="2"/>
      <c r="V237" s="2"/>
      <c r="W237" s="2"/>
      <c r="X237" s="2"/>
      <c r="Y237" s="2"/>
      <c r="Z237" s="2"/>
    </row>
    <row r="238" spans="1:26">
      <c r="A238" s="1">
        <v>45341</v>
      </c>
      <c r="B238" t="str">
        <f>TEXT(Tabelle2[[#This Row],[Datum]],"MMM")</f>
        <v>Feb</v>
      </c>
      <c r="C238" t="str">
        <f>TEXT(Tabelle2[[#This Row],[Datum]],"TTTT")</f>
        <v>Montag</v>
      </c>
      <c r="D238" s="2" t="s">
        <v>1544</v>
      </c>
      <c r="E238" s="2" t="s">
        <v>705</v>
      </c>
      <c r="F238" s="2">
        <v>1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1">
        <v>45332</v>
      </c>
      <c r="B239" t="str">
        <f>TEXT(Tabelle2[[#This Row],[Datum]],"MMM")</f>
        <v>Feb</v>
      </c>
      <c r="C239" t="str">
        <f>TEXT(Tabelle2[[#This Row],[Datum]],"TTTT")</f>
        <v>Samstag</v>
      </c>
      <c r="D239" s="2" t="s">
        <v>774</v>
      </c>
      <c r="E239" s="2" t="s">
        <v>707</v>
      </c>
      <c r="F239" s="2"/>
      <c r="G239" s="2"/>
      <c r="H239" s="2"/>
      <c r="I239" s="2"/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1">
        <v>45325</v>
      </c>
      <c r="B240" t="str">
        <f>TEXT(Tabelle2[[#This Row],[Datum]],"MMM")</f>
        <v>Feb</v>
      </c>
      <c r="C240" t="str">
        <f>TEXT(Tabelle2[[#This Row],[Datum]],"TTTT")</f>
        <v>Samstag</v>
      </c>
      <c r="D240" s="2" t="s">
        <v>1897</v>
      </c>
      <c r="E240" s="2" t="s">
        <v>707</v>
      </c>
      <c r="F240" s="2"/>
      <c r="G240" s="2"/>
      <c r="H240" s="2"/>
      <c r="I240" s="2"/>
      <c r="J240" s="2"/>
      <c r="K240" s="2"/>
      <c r="L240" s="2"/>
      <c r="M240" s="2"/>
      <c r="N240" s="2">
        <v>1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1">
        <v>45329</v>
      </c>
      <c r="B241" t="str">
        <f>TEXT(Tabelle2[[#This Row],[Datum]],"MMM")</f>
        <v>Feb</v>
      </c>
      <c r="C241" t="str">
        <f>TEXT(Tabelle2[[#This Row],[Datum]],"TTTT")</f>
        <v>Mittwoch</v>
      </c>
      <c r="D241" s="2" t="s">
        <v>2021</v>
      </c>
      <c r="E241" s="2" t="s">
        <v>705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1">
        <v>45349</v>
      </c>
      <c r="B242" t="str">
        <f>TEXT(Tabelle2[[#This Row],[Datum]],"MMM")</f>
        <v>Feb</v>
      </c>
      <c r="C242" t="str">
        <f>TEXT(Tabelle2[[#This Row],[Datum]],"TTTT")</f>
        <v>Dienstag</v>
      </c>
      <c r="D242" s="2" t="s">
        <v>1407</v>
      </c>
      <c r="E242" s="2" t="s">
        <v>705</v>
      </c>
      <c r="F242" s="2">
        <v>1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1">
        <v>45334</v>
      </c>
      <c r="B243" t="str">
        <f>TEXT(Tabelle2[[#This Row],[Datum]],"MMM")</f>
        <v>Feb</v>
      </c>
      <c r="C243" t="str">
        <f>TEXT(Tabelle2[[#This Row],[Datum]],"TTTT")</f>
        <v>Montag</v>
      </c>
      <c r="D243" s="2" t="s">
        <v>1479</v>
      </c>
      <c r="E243" s="2" t="s">
        <v>705</v>
      </c>
      <c r="F243" s="2"/>
      <c r="G243" s="2"/>
      <c r="H243" s="2"/>
      <c r="I243" s="2"/>
      <c r="J243" s="2"/>
      <c r="K243" s="2"/>
      <c r="L243" s="2"/>
      <c r="M243" s="2"/>
      <c r="N243" s="2">
        <v>1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1">
        <v>45343</v>
      </c>
      <c r="B244" t="str">
        <f>TEXT(Tabelle2[[#This Row],[Datum]],"MMM")</f>
        <v>Feb</v>
      </c>
      <c r="C244" t="str">
        <f>TEXT(Tabelle2[[#This Row],[Datum]],"TTTT")</f>
        <v>Mittwoch</v>
      </c>
      <c r="D244" s="2" t="s">
        <v>2099</v>
      </c>
      <c r="E244" s="2" t="s">
        <v>705</v>
      </c>
      <c r="F244" s="2"/>
      <c r="G244" s="2"/>
      <c r="H244" s="2"/>
      <c r="I244" s="2"/>
      <c r="J244" s="2"/>
      <c r="K244" s="2"/>
      <c r="L244" s="2">
        <v>1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1">
        <v>45343</v>
      </c>
      <c r="B245" t="str">
        <f>TEXT(Tabelle2[[#This Row],[Datum]],"MMM")</f>
        <v>Feb</v>
      </c>
      <c r="C245" t="str">
        <f>TEXT(Tabelle2[[#This Row],[Datum]],"TTTT")</f>
        <v>Mittwoch</v>
      </c>
      <c r="D245" s="2" t="s">
        <v>2099</v>
      </c>
      <c r="E245" s="2" t="s">
        <v>705</v>
      </c>
      <c r="F245" s="2"/>
      <c r="G245" s="2"/>
      <c r="H245" s="2"/>
      <c r="I245" s="2"/>
      <c r="J245" s="2"/>
      <c r="K245" s="2"/>
      <c r="L245" s="2">
        <v>1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1">
        <v>45338</v>
      </c>
      <c r="B246" t="str">
        <f>TEXT(Tabelle2[[#This Row],[Datum]],"MMM")</f>
        <v>Feb</v>
      </c>
      <c r="C246" t="str">
        <f>TEXT(Tabelle2[[#This Row],[Datum]],"TTTT")</f>
        <v>Freitag</v>
      </c>
      <c r="D246" s="2" t="s">
        <v>880</v>
      </c>
      <c r="E246" s="2" t="s">
        <v>705</v>
      </c>
      <c r="F246" s="2"/>
      <c r="G246" s="2"/>
      <c r="H246" s="2"/>
      <c r="I246" s="2"/>
      <c r="J246" s="2"/>
      <c r="K246" s="2"/>
      <c r="L246" s="2"/>
      <c r="M246" s="2"/>
      <c r="N246" s="2">
        <v>1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1">
        <v>45338</v>
      </c>
      <c r="B247" t="str">
        <f>TEXT(Tabelle2[[#This Row],[Datum]],"MMM")</f>
        <v>Feb</v>
      </c>
      <c r="C247" t="str">
        <f>TEXT(Tabelle2[[#This Row],[Datum]],"TTTT")</f>
        <v>Freitag</v>
      </c>
      <c r="D247" s="2" t="s">
        <v>881</v>
      </c>
      <c r="E247" s="2" t="s">
        <v>705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1">
        <v>45331</v>
      </c>
      <c r="B248" t="str">
        <f>TEXT(Tabelle2[[#This Row],[Datum]],"MMM")</f>
        <v>Feb</v>
      </c>
      <c r="C248" t="str">
        <f>TEXT(Tabelle2[[#This Row],[Datum]],"TTTT")</f>
        <v>Freitag</v>
      </c>
      <c r="D248" s="2" t="s">
        <v>881</v>
      </c>
      <c r="E248" s="2" t="s">
        <v>705</v>
      </c>
      <c r="F248" s="2"/>
      <c r="G248" s="2"/>
      <c r="H248" s="2"/>
      <c r="I248" s="2">
        <v>1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1">
        <v>45331</v>
      </c>
      <c r="B249" t="str">
        <f>TEXT(Tabelle2[[#This Row],[Datum]],"MMM")</f>
        <v>Feb</v>
      </c>
      <c r="C249" t="str">
        <f>TEXT(Tabelle2[[#This Row],[Datum]],"TTTT")</f>
        <v>Freitag</v>
      </c>
      <c r="D249" s="2" t="s">
        <v>1785</v>
      </c>
      <c r="E249" s="2" t="s">
        <v>705</v>
      </c>
      <c r="F249" s="2"/>
      <c r="G249" s="2"/>
      <c r="H249" s="2"/>
      <c r="I249" s="2"/>
      <c r="J249" s="2"/>
      <c r="K249" s="2"/>
      <c r="L249" s="2"/>
      <c r="M249" s="2"/>
      <c r="N249" s="2">
        <v>1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1">
        <v>45332</v>
      </c>
      <c r="B250" t="str">
        <f>TEXT(Tabelle2[[#This Row],[Datum]],"MMM")</f>
        <v>Feb</v>
      </c>
      <c r="C250" t="str">
        <f>TEXT(Tabelle2[[#This Row],[Datum]],"TTTT")</f>
        <v>Samstag</v>
      </c>
      <c r="D250" s="2" t="s">
        <v>775</v>
      </c>
      <c r="E250" s="2" t="s">
        <v>707</v>
      </c>
      <c r="F250" s="2"/>
      <c r="G250" s="2"/>
      <c r="H250" s="2"/>
      <c r="I250" s="2"/>
      <c r="J250" s="2"/>
      <c r="K250" s="2"/>
      <c r="L250" s="2"/>
      <c r="M250" s="2"/>
      <c r="N250" s="2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1">
        <v>45341</v>
      </c>
      <c r="B251" t="str">
        <f>TEXT(Tabelle2[[#This Row],[Datum]],"MMM")</f>
        <v>Feb</v>
      </c>
      <c r="C251" t="str">
        <f>TEXT(Tabelle2[[#This Row],[Datum]],"TTTT")</f>
        <v>Montag</v>
      </c>
      <c r="D251" s="2" t="s">
        <v>1968</v>
      </c>
      <c r="E251" s="2" t="s">
        <v>705</v>
      </c>
      <c r="F251" s="2"/>
      <c r="G251" s="2"/>
      <c r="H251" s="2"/>
      <c r="I251" s="2"/>
      <c r="J251" s="2"/>
      <c r="K251" s="2"/>
      <c r="L251" s="2">
        <v>1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1">
        <v>45323</v>
      </c>
      <c r="B252" t="str">
        <f>TEXT(Tabelle2[[#This Row],[Datum]],"MMM")</f>
        <v>Feb</v>
      </c>
      <c r="C252" t="str">
        <f>TEXT(Tabelle2[[#This Row],[Datum]],"TTTT")</f>
        <v>Donnerstag</v>
      </c>
      <c r="D252" s="2" t="s">
        <v>1256</v>
      </c>
      <c r="E252" s="2" t="s">
        <v>705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>
        <v>1</v>
      </c>
      <c r="Y252" s="2"/>
      <c r="Z252" s="2"/>
    </row>
    <row r="253" spans="1:26">
      <c r="A253" s="1">
        <v>45331</v>
      </c>
      <c r="B253" t="str">
        <f>TEXT(Tabelle2[[#This Row],[Datum]],"MMM")</f>
        <v>Feb</v>
      </c>
      <c r="C253" t="str">
        <f>TEXT(Tabelle2[[#This Row],[Datum]],"TTTT")</f>
        <v>Freitag</v>
      </c>
      <c r="D253" s="2" t="s">
        <v>1647</v>
      </c>
      <c r="E253" s="2" t="s">
        <v>705</v>
      </c>
      <c r="F253" s="2"/>
      <c r="G253" s="2"/>
      <c r="H253" s="2"/>
      <c r="I253" s="2"/>
      <c r="J253" s="2"/>
      <c r="K253" s="2"/>
      <c r="L253" s="2"/>
      <c r="M253" s="2"/>
      <c r="N253" s="2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1">
        <v>45336</v>
      </c>
      <c r="B254" t="str">
        <f>TEXT(Tabelle2[[#This Row],[Datum]],"MMM")</f>
        <v>Feb</v>
      </c>
      <c r="C254" t="str">
        <f>TEXT(Tabelle2[[#This Row],[Datum]],"TTTT")</f>
        <v>Mittwoch</v>
      </c>
      <c r="D254" s="2" t="s">
        <v>1101</v>
      </c>
      <c r="E254" s="2" t="s">
        <v>705</v>
      </c>
      <c r="F254" s="2"/>
      <c r="G254" s="2"/>
      <c r="H254" s="2"/>
      <c r="I254" s="2">
        <v>1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1">
        <v>45330</v>
      </c>
      <c r="B255" t="str">
        <f>TEXT(Tabelle2[[#This Row],[Datum]],"MMM")</f>
        <v>Feb</v>
      </c>
      <c r="C255" t="str">
        <f>TEXT(Tabelle2[[#This Row],[Datum]],"TTTT")</f>
        <v>Donnerstag</v>
      </c>
      <c r="D255" s="2" t="s">
        <v>2045</v>
      </c>
      <c r="E255" s="2" t="s">
        <v>705</v>
      </c>
      <c r="F255" s="2"/>
      <c r="G255" s="2"/>
      <c r="H255" s="2"/>
      <c r="I255" s="2"/>
      <c r="J255" s="2"/>
      <c r="K255" s="2"/>
      <c r="L255" s="2">
        <v>1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1">
        <v>45329</v>
      </c>
      <c r="B256" t="str">
        <f>TEXT(Tabelle2[[#This Row],[Datum]],"MMM")</f>
        <v>Feb</v>
      </c>
      <c r="C256" t="str">
        <f>TEXT(Tabelle2[[#This Row],[Datum]],"TTTT")</f>
        <v>Mittwoch</v>
      </c>
      <c r="D256" s="2" t="s">
        <v>2022</v>
      </c>
      <c r="E256" s="2" t="s">
        <v>705</v>
      </c>
      <c r="F256" s="2"/>
      <c r="G256" s="2"/>
      <c r="H256" s="2"/>
      <c r="I256" s="2"/>
      <c r="J256" s="2"/>
      <c r="K256" s="2"/>
      <c r="L256" s="2"/>
      <c r="M256" s="2"/>
      <c r="N256" s="2">
        <v>1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1">
        <v>45330</v>
      </c>
      <c r="B257" t="str">
        <f>TEXT(Tabelle2[[#This Row],[Datum]],"MMM")</f>
        <v>Feb</v>
      </c>
      <c r="C257" t="str">
        <f>TEXT(Tabelle2[[#This Row],[Datum]],"TTTT")</f>
        <v>Donnerstag</v>
      </c>
      <c r="D257" s="2" t="s">
        <v>2022</v>
      </c>
      <c r="E257" s="2" t="s">
        <v>705</v>
      </c>
      <c r="F257" s="2"/>
      <c r="G257" s="2"/>
      <c r="H257" s="2"/>
      <c r="I257" s="2"/>
      <c r="J257" s="2"/>
      <c r="K257" s="2"/>
      <c r="L257" s="2"/>
      <c r="M257" s="2">
        <v>1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1">
        <v>45330</v>
      </c>
      <c r="B258" t="str">
        <f>TEXT(Tabelle2[[#This Row],[Datum]],"MMM")</f>
        <v>Feb</v>
      </c>
      <c r="C258" t="str">
        <f>TEXT(Tabelle2[[#This Row],[Datum]],"TTTT")</f>
        <v>Donnerstag</v>
      </c>
      <c r="D258" s="2" t="s">
        <v>2046</v>
      </c>
      <c r="E258" s="2" t="s">
        <v>705</v>
      </c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1">
        <v>45344</v>
      </c>
      <c r="B259" t="str">
        <f>TEXT(Tabelle2[[#This Row],[Datum]],"MMM")</f>
        <v>Feb</v>
      </c>
      <c r="C259" t="str">
        <f>TEXT(Tabelle2[[#This Row],[Datum]],"TTTT")</f>
        <v>Donnerstag</v>
      </c>
      <c r="D259" s="2" t="s">
        <v>1172</v>
      </c>
      <c r="E259" s="2" t="s">
        <v>705</v>
      </c>
      <c r="F259" s="2"/>
      <c r="G259" s="2"/>
      <c r="H259" s="2"/>
      <c r="I259" s="2">
        <v>1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1">
        <v>45336</v>
      </c>
      <c r="B260" t="str">
        <f>TEXT(Tabelle2[[#This Row],[Datum]],"MMM")</f>
        <v>Feb</v>
      </c>
      <c r="C260" t="str">
        <f>TEXT(Tabelle2[[#This Row],[Datum]],"TTTT")</f>
        <v>Mittwoch</v>
      </c>
      <c r="D260" s="2" t="s">
        <v>1338</v>
      </c>
      <c r="E260" s="2" t="s">
        <v>705</v>
      </c>
      <c r="F260" s="2"/>
      <c r="G260" s="2"/>
      <c r="H260" s="2"/>
      <c r="I260" s="2"/>
      <c r="J260" s="2"/>
      <c r="K260" s="2"/>
      <c r="L260" s="2"/>
      <c r="M260" s="2"/>
      <c r="N260" s="2">
        <v>1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1">
        <v>45346</v>
      </c>
      <c r="B261" t="str">
        <f>TEXT(Tabelle2[[#This Row],[Datum]],"MMM")</f>
        <v>Feb</v>
      </c>
      <c r="C261" t="str">
        <f>TEXT(Tabelle2[[#This Row],[Datum]],"TTTT")</f>
        <v>Samstag</v>
      </c>
      <c r="D261" s="2" t="s">
        <v>1593</v>
      </c>
      <c r="E261" s="2" t="s">
        <v>707</v>
      </c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1">
        <v>45346</v>
      </c>
      <c r="B262" t="str">
        <f>TEXT(Tabelle2[[#This Row],[Datum]],"MMM")</f>
        <v>Feb</v>
      </c>
      <c r="C262" t="str">
        <f>TEXT(Tabelle2[[#This Row],[Datum]],"TTTT")</f>
        <v>Samstag</v>
      </c>
      <c r="D262" s="2" t="s">
        <v>1594</v>
      </c>
      <c r="E262" s="2" t="s">
        <v>707</v>
      </c>
      <c r="F262" s="2">
        <v>1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1">
        <v>45346</v>
      </c>
      <c r="B263" t="str">
        <f>TEXT(Tabelle2[[#This Row],[Datum]],"MMM")</f>
        <v>Feb</v>
      </c>
      <c r="C263" t="str">
        <f>TEXT(Tabelle2[[#This Row],[Datum]],"TTTT")</f>
        <v>Samstag</v>
      </c>
      <c r="D263" s="2" t="s">
        <v>1595</v>
      </c>
      <c r="E263" s="2" t="s">
        <v>707</v>
      </c>
      <c r="F263" s="2">
        <v>1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1">
        <v>45329</v>
      </c>
      <c r="B264" t="str">
        <f>TEXT(Tabelle2[[#This Row],[Datum]],"MMM")</f>
        <v>Feb</v>
      </c>
      <c r="C264" t="str">
        <f>TEXT(Tabelle2[[#This Row],[Datum]],"TTTT")</f>
        <v>Mittwoch</v>
      </c>
      <c r="D264" s="2" t="s">
        <v>2023</v>
      </c>
      <c r="E264" s="2" t="s">
        <v>705</v>
      </c>
      <c r="F264" s="2"/>
      <c r="G264" s="2"/>
      <c r="H264" s="2"/>
      <c r="I264" s="2"/>
      <c r="J264" s="2"/>
      <c r="K264" s="2"/>
      <c r="L264" s="2"/>
      <c r="M264" s="2"/>
      <c r="N264" s="2">
        <v>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1">
        <v>45331</v>
      </c>
      <c r="B265" t="str">
        <f>TEXT(Tabelle2[[#This Row],[Datum]],"MMM")</f>
        <v>Feb</v>
      </c>
      <c r="C265" t="str">
        <f>TEXT(Tabelle2[[#This Row],[Datum]],"TTTT")</f>
        <v>Freitag</v>
      </c>
      <c r="D265" s="2" t="s">
        <v>1454</v>
      </c>
      <c r="E265" s="2" t="s">
        <v>705</v>
      </c>
      <c r="F265" s="2"/>
      <c r="G265" s="2"/>
      <c r="H265" s="2"/>
      <c r="I265" s="2"/>
      <c r="J265" s="2"/>
      <c r="K265" s="2"/>
      <c r="L265" s="2"/>
      <c r="M265" s="2"/>
      <c r="N265" s="2">
        <v>1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1">
        <v>45336</v>
      </c>
      <c r="B266" t="str">
        <f>TEXT(Tabelle2[[#This Row],[Datum]],"MMM")</f>
        <v>Feb</v>
      </c>
      <c r="C266" t="str">
        <f>TEXT(Tabelle2[[#This Row],[Datum]],"TTTT")</f>
        <v>Mittwoch</v>
      </c>
      <c r="D266" s="2" t="s">
        <v>852</v>
      </c>
      <c r="E266" s="2" t="s">
        <v>705</v>
      </c>
      <c r="F266" s="2"/>
      <c r="G266" s="2"/>
      <c r="H266" s="2"/>
      <c r="I266" s="2"/>
      <c r="J266" s="2"/>
      <c r="K266" s="2"/>
      <c r="L266" s="2"/>
      <c r="M266" s="2"/>
      <c r="N266" s="2">
        <v>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1">
        <v>45351</v>
      </c>
      <c r="B267" t="str">
        <f>TEXT(Tabelle2[[#This Row],[Datum]],"MMM")</f>
        <v>Feb</v>
      </c>
      <c r="C267" t="str">
        <f>TEXT(Tabelle2[[#This Row],[Datum]],"TTTT")</f>
        <v>Donnerstag</v>
      </c>
      <c r="D267" s="2" t="s">
        <v>1227</v>
      </c>
      <c r="E267" s="2" t="s">
        <v>705</v>
      </c>
      <c r="F267" s="2"/>
      <c r="G267" s="2"/>
      <c r="H267" s="2"/>
      <c r="I267" s="2"/>
      <c r="J267" s="2"/>
      <c r="K267" s="2"/>
      <c r="L267" s="2">
        <v>1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1">
        <v>45351</v>
      </c>
      <c r="B268" t="str">
        <f>TEXT(Tabelle2[[#This Row],[Datum]],"MMM")</f>
        <v>Feb</v>
      </c>
      <c r="C268" t="str">
        <f>TEXT(Tabelle2[[#This Row],[Datum]],"TTTT")</f>
        <v>Donnerstag</v>
      </c>
      <c r="D268" s="2" t="s">
        <v>1228</v>
      </c>
      <c r="E268" s="2" t="s">
        <v>705</v>
      </c>
      <c r="F268" s="2"/>
      <c r="G268" s="2"/>
      <c r="H268" s="2"/>
      <c r="I268" s="2"/>
      <c r="J268" s="2"/>
      <c r="K268" s="2"/>
      <c r="L268" s="2"/>
      <c r="M268" s="2"/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1">
        <v>45327</v>
      </c>
      <c r="B269" t="str">
        <f>TEXT(Tabelle2[[#This Row],[Datum]],"MMM")</f>
        <v>Feb</v>
      </c>
      <c r="C269" t="str">
        <f>TEXT(Tabelle2[[#This Row],[Datum]],"TTTT")</f>
        <v>Montag</v>
      </c>
      <c r="D269" s="2" t="s">
        <v>737</v>
      </c>
      <c r="E269" s="2" t="s">
        <v>705</v>
      </c>
      <c r="F269" s="2"/>
      <c r="G269" s="2"/>
      <c r="H269" s="2"/>
      <c r="I269" s="2"/>
      <c r="J269" s="2"/>
      <c r="K269" s="2"/>
      <c r="L269" s="2"/>
      <c r="M269" s="2"/>
      <c r="N269" s="2">
        <v>1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1">
        <v>45343</v>
      </c>
      <c r="B270" t="str">
        <f>TEXT(Tabelle2[[#This Row],[Datum]],"MMM")</f>
        <v>Feb</v>
      </c>
      <c r="C270" t="str">
        <f>TEXT(Tabelle2[[#This Row],[Datum]],"TTTT")</f>
        <v>Mittwoch</v>
      </c>
      <c r="D270" s="2" t="s">
        <v>1159</v>
      </c>
      <c r="E270" s="2" t="s">
        <v>705</v>
      </c>
      <c r="F270" s="2"/>
      <c r="G270" s="2"/>
      <c r="H270" s="2"/>
      <c r="I270" s="2"/>
      <c r="J270" s="2"/>
      <c r="K270" s="2"/>
      <c r="L270" s="2">
        <v>1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1">
        <v>45334</v>
      </c>
      <c r="B271" t="str">
        <f>TEXT(Tabelle2[[#This Row],[Datum]],"MMM")</f>
        <v>Feb</v>
      </c>
      <c r="C271" t="str">
        <f>TEXT(Tabelle2[[#This Row],[Datum]],"TTTT")</f>
        <v>Montag</v>
      </c>
      <c r="D271" s="2" t="s">
        <v>1480</v>
      </c>
      <c r="E271" s="2" t="s">
        <v>705</v>
      </c>
      <c r="F271" s="2"/>
      <c r="G271" s="2"/>
      <c r="H271" s="2"/>
      <c r="I271" s="2"/>
      <c r="J271" s="2"/>
      <c r="K271" s="2"/>
      <c r="L271" s="2"/>
      <c r="M271" s="2"/>
      <c r="N271" s="2">
        <v>1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1">
        <v>45324</v>
      </c>
      <c r="B272" t="str">
        <f>TEXT(Tabelle2[[#This Row],[Datum]],"MMM")</f>
        <v>Feb</v>
      </c>
      <c r="C272" t="str">
        <f>TEXT(Tabelle2[[#This Row],[Datum]],"TTTT")</f>
        <v>Freitag</v>
      </c>
      <c r="D272" s="2" t="s">
        <v>950</v>
      </c>
      <c r="E272" s="2" t="s">
        <v>705</v>
      </c>
      <c r="F272" s="2"/>
      <c r="G272" s="2"/>
      <c r="H272" s="2"/>
      <c r="I272" s="2"/>
      <c r="J272" s="2"/>
      <c r="K272" s="2"/>
      <c r="L272" s="2">
        <v>1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1">
        <v>45323</v>
      </c>
      <c r="B273" t="str">
        <f>TEXT(Tabelle2[[#This Row],[Datum]],"MMM")</f>
        <v>Feb</v>
      </c>
      <c r="C273" t="str">
        <f>TEXT(Tabelle2[[#This Row],[Datum]],"TTTT")</f>
        <v>Donnerstag</v>
      </c>
      <c r="D273" s="2" t="s">
        <v>1257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1">
        <v>45342</v>
      </c>
      <c r="B274" t="str">
        <f>TEXT(Tabelle2[[#This Row],[Datum]],"MMM")</f>
        <v>Feb</v>
      </c>
      <c r="C274" t="str">
        <f>TEXT(Tabelle2[[#This Row],[Datum]],"TTTT")</f>
        <v>Dienstag</v>
      </c>
      <c r="D274" s="2" t="s">
        <v>841</v>
      </c>
      <c r="E274" s="2" t="s">
        <v>705</v>
      </c>
      <c r="F274" s="2"/>
      <c r="G274" s="2"/>
      <c r="H274" s="2"/>
      <c r="I274" s="2"/>
      <c r="J274" s="2"/>
      <c r="K274" s="2"/>
      <c r="L274" s="2">
        <v>1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1">
        <v>45336</v>
      </c>
      <c r="B275" t="str">
        <f>TEXT(Tabelle2[[#This Row],[Datum]],"MMM")</f>
        <v>Feb</v>
      </c>
      <c r="C275" t="str">
        <f>TEXT(Tabelle2[[#This Row],[Datum]],"TTTT")</f>
        <v>Mittwoch</v>
      </c>
      <c r="D275" s="2" t="s">
        <v>1102</v>
      </c>
      <c r="E275" s="2" t="s">
        <v>705</v>
      </c>
      <c r="F275" s="2"/>
      <c r="G275" s="2"/>
      <c r="H275" s="2"/>
      <c r="I275" s="2"/>
      <c r="J275" s="2"/>
      <c r="K275" s="2"/>
      <c r="L275" s="2"/>
      <c r="M275" s="2"/>
      <c r="N275" s="2">
        <v>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1">
        <v>45339</v>
      </c>
      <c r="B276" t="str">
        <f>TEXT(Tabelle2[[#This Row],[Datum]],"MMM")</f>
        <v>Feb</v>
      </c>
      <c r="C276" t="str">
        <f>TEXT(Tabelle2[[#This Row],[Datum]],"TTTT")</f>
        <v>Samstag</v>
      </c>
      <c r="D276" s="2" t="s">
        <v>1838</v>
      </c>
      <c r="E276" s="2" t="s">
        <v>707</v>
      </c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1">
        <v>45351</v>
      </c>
      <c r="B277" t="str">
        <f>TEXT(Tabelle2[[#This Row],[Datum]],"MMM")</f>
        <v>Feb</v>
      </c>
      <c r="C277" t="str">
        <f>TEXT(Tabelle2[[#This Row],[Datum]],"TTTT")</f>
        <v>Donnerstag</v>
      </c>
      <c r="D277" s="2" t="s">
        <v>926</v>
      </c>
      <c r="E277" s="2" t="s">
        <v>705</v>
      </c>
      <c r="F277" s="2"/>
      <c r="G277" s="2"/>
      <c r="H277" s="2"/>
      <c r="I277" s="2"/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1">
        <v>45351</v>
      </c>
      <c r="B278" t="str">
        <f>TEXT(Tabelle2[[#This Row],[Datum]],"MMM")</f>
        <v>Feb</v>
      </c>
      <c r="C278" t="str">
        <f>TEXT(Tabelle2[[#This Row],[Datum]],"TTTT")</f>
        <v>Donnerstag</v>
      </c>
      <c r="D278" s="2" t="s">
        <v>927</v>
      </c>
      <c r="E278" s="2" t="s">
        <v>705</v>
      </c>
      <c r="F278" s="2"/>
      <c r="G278" s="2"/>
      <c r="H278" s="2"/>
      <c r="I278" s="2"/>
      <c r="J278" s="2"/>
      <c r="K278" s="2"/>
      <c r="L278" s="2"/>
      <c r="M278" s="2"/>
      <c r="N278" s="2">
        <v>1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1">
        <v>45351</v>
      </c>
      <c r="B279" t="str">
        <f>TEXT(Tabelle2[[#This Row],[Datum]],"MMM")</f>
        <v>Feb</v>
      </c>
      <c r="C279" t="str">
        <f>TEXT(Tabelle2[[#This Row],[Datum]],"TTTT")</f>
        <v>Donnerstag</v>
      </c>
      <c r="D279" s="2" t="s">
        <v>928</v>
      </c>
      <c r="E279" s="2" t="s">
        <v>705</v>
      </c>
      <c r="F279" s="2"/>
      <c r="G279" s="2"/>
      <c r="H279" s="2"/>
      <c r="I279" s="2"/>
      <c r="J279" s="2"/>
      <c r="K279" s="2"/>
      <c r="L279" s="2"/>
      <c r="M279" s="2"/>
      <c r="N279" s="2">
        <v>1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1">
        <v>45348</v>
      </c>
      <c r="B280" t="str">
        <f>TEXT(Tabelle2[[#This Row],[Datum]],"MMM")</f>
        <v>Feb</v>
      </c>
      <c r="C280" t="str">
        <f>TEXT(Tabelle2[[#This Row],[Datum]],"TTTT")</f>
        <v>Montag</v>
      </c>
      <c r="D280" s="2" t="s">
        <v>1983</v>
      </c>
      <c r="E280" s="2" t="s">
        <v>705</v>
      </c>
      <c r="F280" s="2">
        <v>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1">
        <v>45344</v>
      </c>
      <c r="B281" t="str">
        <f>TEXT(Tabelle2[[#This Row],[Datum]],"MMM")</f>
        <v>Feb</v>
      </c>
      <c r="C281" t="str">
        <f>TEXT(Tabelle2[[#This Row],[Datum]],"TTTT")</f>
        <v>Donnerstag</v>
      </c>
      <c r="D281" s="2" t="s">
        <v>1173</v>
      </c>
      <c r="E281" s="2" t="s">
        <v>705</v>
      </c>
      <c r="F281" s="2"/>
      <c r="G281" s="2"/>
      <c r="H281" s="2"/>
      <c r="I281" s="2"/>
      <c r="J281" s="2"/>
      <c r="K281" s="2"/>
      <c r="L281" s="2"/>
      <c r="M281" s="2"/>
      <c r="N281" s="2">
        <v>1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1">
        <v>45348</v>
      </c>
      <c r="B282" t="str">
        <f>TEXT(Tabelle2[[#This Row],[Datum]],"MMM")</f>
        <v>Feb</v>
      </c>
      <c r="C282" t="str">
        <f>TEXT(Tabelle2[[#This Row],[Datum]],"TTTT")</f>
        <v>Montag</v>
      </c>
      <c r="D282" s="2" t="s">
        <v>1984</v>
      </c>
      <c r="E282" s="2" t="s">
        <v>705</v>
      </c>
      <c r="F282" s="2"/>
      <c r="G282" s="2">
        <v>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1">
        <v>45351</v>
      </c>
      <c r="B283" t="str">
        <f>TEXT(Tabelle2[[#This Row],[Datum]],"MMM")</f>
        <v>Feb</v>
      </c>
      <c r="C283" t="str">
        <f>TEXT(Tabelle2[[#This Row],[Datum]],"TTTT")</f>
        <v>Donnerstag</v>
      </c>
      <c r="D283" s="2" t="s">
        <v>1229</v>
      </c>
      <c r="E283" s="2" t="s">
        <v>705</v>
      </c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1">
        <v>45334</v>
      </c>
      <c r="B284" t="str">
        <f>TEXT(Tabelle2[[#This Row],[Datum]],"MMM")</f>
        <v>Feb</v>
      </c>
      <c r="C284" t="str">
        <f>TEXT(Tabelle2[[#This Row],[Datum]],"TTTT")</f>
        <v>Montag</v>
      </c>
      <c r="D284" s="2" t="s">
        <v>790</v>
      </c>
      <c r="E284" s="2" t="s">
        <v>705</v>
      </c>
      <c r="F284" s="2"/>
      <c r="G284" s="2"/>
      <c r="H284" s="2"/>
      <c r="I284" s="2"/>
      <c r="J284" s="2"/>
      <c r="K284" s="2"/>
      <c r="L284" s="2"/>
      <c r="M284" s="2"/>
      <c r="N284" s="2">
        <v>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1">
        <v>45337</v>
      </c>
      <c r="B285" t="str">
        <f>TEXT(Tabelle2[[#This Row],[Datum]],"MMM")</f>
        <v>Feb</v>
      </c>
      <c r="C285" t="str">
        <f>TEXT(Tabelle2[[#This Row],[Datum]],"TTTT")</f>
        <v>Donnerstag</v>
      </c>
      <c r="D285" s="2" t="s">
        <v>1124</v>
      </c>
      <c r="E285" s="2" t="s">
        <v>705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1">
        <v>45341</v>
      </c>
      <c r="B286" t="str">
        <f>TEXT(Tabelle2[[#This Row],[Datum]],"MMM")</f>
        <v>Feb</v>
      </c>
      <c r="C286" t="str">
        <f>TEXT(Tabelle2[[#This Row],[Datum]],"TTTT")</f>
        <v>Montag</v>
      </c>
      <c r="D286" s="2" t="s">
        <v>1545</v>
      </c>
      <c r="E286" s="2" t="s">
        <v>705</v>
      </c>
      <c r="F286" s="2"/>
      <c r="G286" s="2">
        <v>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1">
        <v>45338</v>
      </c>
      <c r="B287" t="str">
        <f>TEXT(Tabelle2[[#This Row],[Datum]],"MMM")</f>
        <v>Feb</v>
      </c>
      <c r="C287" t="str">
        <f>TEXT(Tabelle2[[#This Row],[Datum]],"TTTT")</f>
        <v>Freitag</v>
      </c>
      <c r="D287" s="2" t="s">
        <v>2092</v>
      </c>
      <c r="E287" s="2" t="s">
        <v>705</v>
      </c>
      <c r="F287" s="2"/>
      <c r="G287" s="2"/>
      <c r="H287" s="2"/>
      <c r="I287" s="2">
        <v>1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1">
        <v>45329</v>
      </c>
      <c r="B288" t="str">
        <f>TEXT(Tabelle2[[#This Row],[Datum]],"MMM")</f>
        <v>Feb</v>
      </c>
      <c r="C288" t="str">
        <f>TEXT(Tabelle2[[#This Row],[Datum]],"TTTT")</f>
        <v>Mittwoch</v>
      </c>
      <c r="D288" s="2" t="s">
        <v>1290</v>
      </c>
      <c r="E288" s="2" t="s">
        <v>705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>
        <v>1</v>
      </c>
      <c r="Y288" s="2"/>
      <c r="Z288" s="2"/>
    </row>
    <row r="289" spans="1:26">
      <c r="A289" s="1">
        <v>45342</v>
      </c>
      <c r="B289" t="str">
        <f>TEXT(Tabelle2[[#This Row],[Datum]],"MMM")</f>
        <v>Feb</v>
      </c>
      <c r="C289" t="str">
        <f>TEXT(Tabelle2[[#This Row],[Datum]],"TTTT")</f>
        <v>Dienstag</v>
      </c>
      <c r="D289" s="2" t="s">
        <v>1691</v>
      </c>
      <c r="E289" s="2" t="s">
        <v>705</v>
      </c>
      <c r="F289" s="2"/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1">
        <v>45330</v>
      </c>
      <c r="B290" t="str">
        <f>TEXT(Tabelle2[[#This Row],[Datum]],"MMM")</f>
        <v>Feb</v>
      </c>
      <c r="C290" t="str">
        <f>TEXT(Tabelle2[[#This Row],[Datum]],"TTTT")</f>
        <v>Donnerstag</v>
      </c>
      <c r="D290" s="2" t="s">
        <v>1308</v>
      </c>
      <c r="E290" s="2" t="s">
        <v>705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>
        <v>1</v>
      </c>
      <c r="Y290" s="2"/>
      <c r="Z290" s="2"/>
    </row>
    <row r="291" spans="1:26">
      <c r="A291" s="1">
        <v>45351</v>
      </c>
      <c r="B291" t="str">
        <f>TEXT(Tabelle2[[#This Row],[Datum]],"MMM")</f>
        <v>Feb</v>
      </c>
      <c r="C291" t="str">
        <f>TEXT(Tabelle2[[#This Row],[Datum]],"TTTT")</f>
        <v>Donnerstag</v>
      </c>
      <c r="D291" s="2" t="s">
        <v>1230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/>
      <c r="N291" s="2">
        <v>1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1">
        <v>45330</v>
      </c>
      <c r="B292" t="str">
        <f>TEXT(Tabelle2[[#This Row],[Datum]],"MMM")</f>
        <v>Feb</v>
      </c>
      <c r="C292" t="str">
        <f>TEXT(Tabelle2[[#This Row],[Datum]],"TTTT")</f>
        <v>Donnerstag</v>
      </c>
      <c r="D292" s="2" t="s">
        <v>1309</v>
      </c>
      <c r="E292" s="2" t="s">
        <v>705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>
        <v>1</v>
      </c>
      <c r="Y292" s="2"/>
      <c r="Z292" s="2"/>
    </row>
    <row r="293" spans="1:26">
      <c r="A293" s="1">
        <v>45330</v>
      </c>
      <c r="B293" t="str">
        <f>TEXT(Tabelle2[[#This Row],[Datum]],"MMM")</f>
        <v>Feb</v>
      </c>
      <c r="C293" t="str">
        <f>TEXT(Tabelle2[[#This Row],[Datum]],"TTTT")</f>
        <v>Donnerstag</v>
      </c>
      <c r="D293" s="2" t="s">
        <v>1310</v>
      </c>
      <c r="E293" s="2" t="s">
        <v>705</v>
      </c>
      <c r="F293" s="2"/>
      <c r="G293" s="2"/>
      <c r="H293" s="2"/>
      <c r="I293" s="2">
        <v>1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1">
        <v>45339</v>
      </c>
      <c r="B294" t="str">
        <f>TEXT(Tabelle2[[#This Row],[Datum]],"MMM")</f>
        <v>Feb</v>
      </c>
      <c r="C294" t="str">
        <f>TEXT(Tabelle2[[#This Row],[Datum]],"TTTT")</f>
        <v>Samstag</v>
      </c>
      <c r="D294" s="2" t="s">
        <v>1529</v>
      </c>
      <c r="E294" s="2" t="s">
        <v>707</v>
      </c>
      <c r="F294" s="2"/>
      <c r="G294" s="2"/>
      <c r="H294" s="2"/>
      <c r="I294" s="2"/>
      <c r="J294" s="2"/>
      <c r="K294" s="2"/>
      <c r="L294" s="2"/>
      <c r="M294" s="2"/>
      <c r="N294" s="2">
        <v>1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1">
        <v>45339</v>
      </c>
      <c r="B295" t="str">
        <f>TEXT(Tabelle2[[#This Row],[Datum]],"MMM")</f>
        <v>Feb</v>
      </c>
      <c r="C295" t="str">
        <f>TEXT(Tabelle2[[#This Row],[Datum]],"TTTT")</f>
        <v>Samstag</v>
      </c>
      <c r="D295" s="2" t="s">
        <v>1530</v>
      </c>
      <c r="E295" s="2" t="s">
        <v>707</v>
      </c>
      <c r="F295" s="2"/>
      <c r="G295" s="2"/>
      <c r="H295" s="2"/>
      <c r="I295" s="2"/>
      <c r="J295" s="2"/>
      <c r="K295" s="2"/>
      <c r="L295" s="2"/>
      <c r="M295" s="2"/>
      <c r="N295" s="2">
        <v>1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1">
        <v>45346</v>
      </c>
      <c r="B296" t="str">
        <f>TEXT(Tabelle2[[#This Row],[Datum]],"MMM")</f>
        <v>Feb</v>
      </c>
      <c r="C296" t="str">
        <f>TEXT(Tabelle2[[#This Row],[Datum]],"TTTT")</f>
        <v>Samstag</v>
      </c>
      <c r="D296" s="2" t="s">
        <v>1596</v>
      </c>
      <c r="E296" s="2" t="s">
        <v>707</v>
      </c>
      <c r="F296" s="2"/>
      <c r="G296" s="2"/>
      <c r="H296" s="2"/>
      <c r="I296" s="2"/>
      <c r="J296" s="2"/>
      <c r="K296" s="2">
        <v>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1">
        <v>45329</v>
      </c>
      <c r="B297" t="str">
        <f>TEXT(Tabelle2[[#This Row],[Datum]],"MMM")</f>
        <v>Feb</v>
      </c>
      <c r="C297" t="str">
        <f>TEXT(Tabelle2[[#This Row],[Datum]],"TTTT")</f>
        <v>Mittwoch</v>
      </c>
      <c r="D297" s="2" t="s">
        <v>1291</v>
      </c>
      <c r="E297" s="2" t="s">
        <v>705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>
        <v>1</v>
      </c>
      <c r="Y297" s="2"/>
      <c r="Z297" s="2"/>
    </row>
    <row r="298" spans="1:26">
      <c r="A298" s="1">
        <v>45330</v>
      </c>
      <c r="B298" t="str">
        <f>TEXT(Tabelle2[[#This Row],[Datum]],"MMM")</f>
        <v>Feb</v>
      </c>
      <c r="C298" t="str">
        <f>TEXT(Tabelle2[[#This Row],[Datum]],"TTTT")</f>
        <v>Donnerstag</v>
      </c>
      <c r="D298" s="2" t="s">
        <v>1311</v>
      </c>
      <c r="E298" s="2" t="s">
        <v>705</v>
      </c>
      <c r="F298" s="2"/>
      <c r="G298" s="2"/>
      <c r="H298" s="2"/>
      <c r="I298" s="2"/>
      <c r="J298" s="2"/>
      <c r="K298" s="2"/>
      <c r="L298" s="2"/>
      <c r="M298" s="2"/>
      <c r="N298" s="2">
        <v>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1">
        <v>45344</v>
      </c>
      <c r="B299" t="str">
        <f>TEXT(Tabelle2[[#This Row],[Datum]],"MMM")</f>
        <v>Feb</v>
      </c>
      <c r="C299" t="str">
        <f>TEXT(Tabelle2[[#This Row],[Datum]],"TTTT")</f>
        <v>Donnerstag</v>
      </c>
      <c r="D299" s="2" t="s">
        <v>1174</v>
      </c>
      <c r="E299" s="2" t="s">
        <v>705</v>
      </c>
      <c r="F299" s="2"/>
      <c r="G299" s="2"/>
      <c r="H299" s="2"/>
      <c r="I299" s="2"/>
      <c r="J299" s="2"/>
      <c r="K299" s="2"/>
      <c r="L299" s="2"/>
      <c r="M299" s="2"/>
      <c r="N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1">
        <v>45348</v>
      </c>
      <c r="B300" t="str">
        <f>TEXT(Tabelle2[[#This Row],[Datum]],"MMM")</f>
        <v>Feb</v>
      </c>
      <c r="C300" t="str">
        <f>TEXT(Tabelle2[[#This Row],[Datum]],"TTTT")</f>
        <v>Montag</v>
      </c>
      <c r="D300" s="2" t="s">
        <v>1716</v>
      </c>
      <c r="E300" s="2" t="s">
        <v>705</v>
      </c>
      <c r="F300" s="2"/>
      <c r="G300" s="2"/>
      <c r="H300" s="2"/>
      <c r="I300" s="2"/>
      <c r="J300" s="2"/>
      <c r="K300" s="2"/>
      <c r="L300" s="2"/>
      <c r="M300" s="2"/>
      <c r="N300" s="2">
        <v>1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1">
        <v>45338</v>
      </c>
      <c r="B301" t="str">
        <f>TEXT(Tabelle2[[#This Row],[Datum]],"MMM")</f>
        <v>Feb</v>
      </c>
      <c r="C301" t="str">
        <f>TEXT(Tabelle2[[#This Row],[Datum]],"TTTT")</f>
        <v>Freitag</v>
      </c>
      <c r="D301" s="2" t="s">
        <v>882</v>
      </c>
      <c r="E301" s="2" t="s">
        <v>705</v>
      </c>
      <c r="F301" s="2"/>
      <c r="G301" s="2"/>
      <c r="H301" s="2"/>
      <c r="I301" s="2"/>
      <c r="J301" s="2"/>
      <c r="K301" s="2"/>
      <c r="L301" s="2"/>
      <c r="M301" s="2"/>
      <c r="N301" s="2">
        <v>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1">
        <v>45335</v>
      </c>
      <c r="B302" t="str">
        <f>TEXT(Tabelle2[[#This Row],[Datum]],"MMM")</f>
        <v>Feb</v>
      </c>
      <c r="C302" t="str">
        <f>TEXT(Tabelle2[[#This Row],[Datum]],"TTTT")</f>
        <v>Dienstag</v>
      </c>
      <c r="D302" s="2" t="s">
        <v>1825</v>
      </c>
      <c r="E302" s="2" t="s">
        <v>705</v>
      </c>
      <c r="F302" s="2"/>
      <c r="G302" s="2"/>
      <c r="H302" s="2"/>
      <c r="I302" s="2"/>
      <c r="J302" s="2"/>
      <c r="K302" s="2"/>
      <c r="L302" s="2"/>
      <c r="M302" s="2"/>
      <c r="N302" s="2">
        <v>1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1">
        <v>45339</v>
      </c>
      <c r="B303" t="str">
        <f>TEXT(Tabelle2[[#This Row],[Datum]],"MMM")</f>
        <v>Feb</v>
      </c>
      <c r="C303" t="str">
        <f>TEXT(Tabelle2[[#This Row],[Datum]],"TTTT")</f>
        <v>Samstag</v>
      </c>
      <c r="D303" s="2" t="s">
        <v>189</v>
      </c>
      <c r="E303" s="2" t="s">
        <v>707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>
        <v>1</v>
      </c>
      <c r="X303" s="2"/>
      <c r="Y303" s="2"/>
      <c r="Z303" s="2"/>
    </row>
    <row r="304" spans="1:26">
      <c r="A304" s="1">
        <v>45334</v>
      </c>
      <c r="B304" t="str">
        <f>TEXT(Tabelle2[[#This Row],[Datum]],"MMM")</f>
        <v>Feb</v>
      </c>
      <c r="C304" t="str">
        <f>TEXT(Tabelle2[[#This Row],[Datum]],"TTTT")</f>
        <v>Montag</v>
      </c>
      <c r="D304" s="2" t="s">
        <v>791</v>
      </c>
      <c r="E304" s="2" t="s">
        <v>705</v>
      </c>
      <c r="F304" s="2"/>
      <c r="G304" s="2"/>
      <c r="H304" s="2"/>
      <c r="I304" s="2"/>
      <c r="J304" s="2"/>
      <c r="K304" s="2"/>
      <c r="L304" s="2"/>
      <c r="M304" s="2"/>
      <c r="N304" s="2">
        <v>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1">
        <v>45342</v>
      </c>
      <c r="B305" t="str">
        <f>TEXT(Tabelle2[[#This Row],[Datum]],"MMM")</f>
        <v>Feb</v>
      </c>
      <c r="C305" t="str">
        <f>TEXT(Tabelle2[[#This Row],[Datum]],"TTTT")</f>
        <v>Dienstag</v>
      </c>
      <c r="D305" s="2" t="s">
        <v>842</v>
      </c>
      <c r="E305" s="2" t="s">
        <v>705</v>
      </c>
      <c r="F305" s="2"/>
      <c r="G305" s="2"/>
      <c r="H305" s="2"/>
      <c r="I305" s="2"/>
      <c r="J305" s="2"/>
      <c r="K305" s="2"/>
      <c r="L305" s="2"/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1">
        <v>45343</v>
      </c>
      <c r="B306" t="str">
        <f>TEXT(Tabelle2[[#This Row],[Datum]],"MMM")</f>
        <v>Feb</v>
      </c>
      <c r="C306" t="str">
        <f>TEXT(Tabelle2[[#This Row],[Datum]],"TTTT")</f>
        <v>Mittwoch</v>
      </c>
      <c r="D306" s="2" t="s">
        <v>1160</v>
      </c>
      <c r="E306" s="2" t="s">
        <v>705</v>
      </c>
      <c r="F306" s="2"/>
      <c r="G306" s="2"/>
      <c r="H306" s="2"/>
      <c r="I306" s="2"/>
      <c r="J306" s="2">
        <v>1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1">
        <v>45329</v>
      </c>
      <c r="B307" t="str">
        <f>TEXT(Tabelle2[[#This Row],[Datum]],"MMM")</f>
        <v>Feb</v>
      </c>
      <c r="C307" t="str">
        <f>TEXT(Tabelle2[[#This Row],[Datum]],"TTTT")</f>
        <v>Mittwoch</v>
      </c>
      <c r="D307" s="2" t="s">
        <v>2024</v>
      </c>
      <c r="E307" s="2" t="s">
        <v>705</v>
      </c>
      <c r="F307" s="2"/>
      <c r="G307" s="2"/>
      <c r="H307" s="2"/>
      <c r="I307" s="2"/>
      <c r="J307" s="2"/>
      <c r="K307" s="2"/>
      <c r="L307" s="2"/>
      <c r="M307" s="2"/>
      <c r="N307" s="2">
        <v>1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1">
        <v>45334</v>
      </c>
      <c r="B308" t="str">
        <f>TEXT(Tabelle2[[#This Row],[Datum]],"MMM")</f>
        <v>Feb</v>
      </c>
      <c r="C308" t="str">
        <f>TEXT(Tabelle2[[#This Row],[Datum]],"TTTT")</f>
        <v>Montag</v>
      </c>
      <c r="D308" s="2" t="s">
        <v>1802</v>
      </c>
      <c r="E308" s="2" t="s">
        <v>705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1">
        <v>45325</v>
      </c>
      <c r="B309" t="str">
        <f>TEXT(Tabelle2[[#This Row],[Datum]],"MMM")</f>
        <v>Feb</v>
      </c>
      <c r="C309" t="str">
        <f>TEXT(Tabelle2[[#This Row],[Datum]],"TTTT")</f>
        <v>Samstag</v>
      </c>
      <c r="D309" s="2" t="s">
        <v>1802</v>
      </c>
      <c r="E309" s="2" t="s">
        <v>707</v>
      </c>
      <c r="F309" s="2"/>
      <c r="G309" s="2"/>
      <c r="H309" s="2"/>
      <c r="I309" s="2"/>
      <c r="J309" s="2"/>
      <c r="K309" s="2"/>
      <c r="L309" s="2"/>
      <c r="M309" s="2"/>
      <c r="N309" s="2">
        <v>1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1">
        <v>45341</v>
      </c>
      <c r="B310" t="str">
        <f>TEXT(Tabelle2[[#This Row],[Datum]],"MMM")</f>
        <v>Feb</v>
      </c>
      <c r="C310" t="str">
        <f>TEXT(Tabelle2[[#This Row],[Datum]],"TTTT")</f>
        <v>Montag</v>
      </c>
      <c r="D310" s="2" t="s">
        <v>1546</v>
      </c>
      <c r="E310" s="2" t="s">
        <v>705</v>
      </c>
      <c r="F310" s="2">
        <v>1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1">
        <v>45348</v>
      </c>
      <c r="B311" t="str">
        <f>TEXT(Tabelle2[[#This Row],[Datum]],"MMM")</f>
        <v>Feb</v>
      </c>
      <c r="C311" t="str">
        <f>TEXT(Tabelle2[[#This Row],[Datum]],"TTTT")</f>
        <v>Montag</v>
      </c>
      <c r="D311" s="2" t="s">
        <v>1985</v>
      </c>
      <c r="E311" s="2" t="s">
        <v>705</v>
      </c>
      <c r="F311" s="2"/>
      <c r="G311" s="2"/>
      <c r="H311" s="2"/>
      <c r="I311" s="2">
        <v>1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1">
        <v>45329</v>
      </c>
      <c r="B312" t="str">
        <f>TEXT(Tabelle2[[#This Row],[Datum]],"MMM")</f>
        <v>Feb</v>
      </c>
      <c r="C312" t="str">
        <f>TEXT(Tabelle2[[#This Row],[Datum]],"TTTT")</f>
        <v>Mittwoch</v>
      </c>
      <c r="D312" s="2" t="s">
        <v>981</v>
      </c>
      <c r="E312" s="2" t="s">
        <v>705</v>
      </c>
      <c r="F312" s="2"/>
      <c r="G312" s="2"/>
      <c r="H312" s="2"/>
      <c r="I312" s="2"/>
      <c r="J312" s="2"/>
      <c r="K312" s="2">
        <v>1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1">
        <v>45342</v>
      </c>
      <c r="B313" t="str">
        <f>TEXT(Tabelle2[[#This Row],[Datum]],"MMM")</f>
        <v>Feb</v>
      </c>
      <c r="C313" t="str">
        <f>TEXT(Tabelle2[[#This Row],[Datum]],"TTTT")</f>
        <v>Dienstag</v>
      </c>
      <c r="D313" s="2" t="s">
        <v>1692</v>
      </c>
      <c r="E313" s="2" t="s">
        <v>705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>
        <v>1</v>
      </c>
      <c r="Y313" s="2"/>
      <c r="Z313" s="2"/>
    </row>
    <row r="314" spans="1:26">
      <c r="A314" s="1">
        <v>45332</v>
      </c>
      <c r="B314" t="str">
        <f>TEXT(Tabelle2[[#This Row],[Datum]],"MMM")</f>
        <v>Feb</v>
      </c>
      <c r="C314" t="str">
        <f>TEXT(Tabelle2[[#This Row],[Datum]],"TTTT")</f>
        <v>Samstag</v>
      </c>
      <c r="D314" s="2" t="s">
        <v>776</v>
      </c>
      <c r="E314" s="2" t="s">
        <v>707</v>
      </c>
      <c r="F314" s="2"/>
      <c r="G314" s="2"/>
      <c r="H314" s="2"/>
      <c r="I314" s="2"/>
      <c r="J314" s="2"/>
      <c r="K314" s="2"/>
      <c r="L314" s="2"/>
      <c r="M314" s="2"/>
      <c r="N314" s="2">
        <v>1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1">
        <v>45339</v>
      </c>
      <c r="B315" t="str">
        <f>TEXT(Tabelle2[[#This Row],[Datum]],"MMM")</f>
        <v>Feb</v>
      </c>
      <c r="C315" t="str">
        <f>TEXT(Tabelle2[[#This Row],[Datum]],"TTTT")</f>
        <v>Samstag</v>
      </c>
      <c r="D315" s="2" t="s">
        <v>1531</v>
      </c>
      <c r="E315" s="2" t="s">
        <v>707</v>
      </c>
      <c r="F315" s="2"/>
      <c r="G315" s="2"/>
      <c r="H315" s="2"/>
      <c r="I315" s="2"/>
      <c r="J315" s="2"/>
      <c r="K315" s="2"/>
      <c r="L315" s="2"/>
      <c r="M315" s="2"/>
      <c r="N315" s="2">
        <v>1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1">
        <v>45343</v>
      </c>
      <c r="B316" t="str">
        <f>TEXT(Tabelle2[[#This Row],[Datum]],"MMM")</f>
        <v>Feb</v>
      </c>
      <c r="C316" t="str">
        <f>TEXT(Tabelle2[[#This Row],[Datum]],"TTTT")</f>
        <v>Mittwoch</v>
      </c>
      <c r="D316" s="2" t="s">
        <v>2100</v>
      </c>
      <c r="E316" s="2" t="s">
        <v>705</v>
      </c>
      <c r="F316" s="2"/>
      <c r="G316" s="2">
        <v>1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1">
        <v>45334</v>
      </c>
      <c r="B317" t="str">
        <f>TEXT(Tabelle2[[#This Row],[Datum]],"MMM")</f>
        <v>Feb</v>
      </c>
      <c r="C317" t="str">
        <f>TEXT(Tabelle2[[#This Row],[Datum]],"TTTT")</f>
        <v>Montag</v>
      </c>
      <c r="D317" s="2" t="s">
        <v>1481</v>
      </c>
      <c r="E317" s="2" t="s">
        <v>705</v>
      </c>
      <c r="F317" s="2"/>
      <c r="G317" s="2"/>
      <c r="H317" s="2"/>
      <c r="I317" s="2"/>
      <c r="J317" s="2"/>
      <c r="K317" s="2"/>
      <c r="L317" s="2"/>
      <c r="M317" s="2"/>
      <c r="N317" s="2">
        <v>1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1">
        <v>45336</v>
      </c>
      <c r="B318" t="str">
        <f>TEXT(Tabelle2[[#This Row],[Datum]],"MMM")</f>
        <v>Feb</v>
      </c>
      <c r="C318" t="str">
        <f>TEXT(Tabelle2[[#This Row],[Datum]],"TTTT")</f>
        <v>Mittwoch</v>
      </c>
      <c r="D318" s="2" t="s">
        <v>1103</v>
      </c>
      <c r="E318" s="2" t="s">
        <v>705</v>
      </c>
      <c r="F318" s="2"/>
      <c r="G318" s="2"/>
      <c r="H318" s="2"/>
      <c r="I318" s="2"/>
      <c r="J318" s="2"/>
      <c r="K318" s="2"/>
      <c r="L318" s="2"/>
      <c r="M318" s="2"/>
      <c r="N318" s="2">
        <v>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1">
        <v>45330</v>
      </c>
      <c r="B319" t="str">
        <f>TEXT(Tabelle2[[#This Row],[Datum]],"MMM")</f>
        <v>Feb</v>
      </c>
      <c r="C319" t="str">
        <f>TEXT(Tabelle2[[#This Row],[Datum]],"TTTT")</f>
        <v>Donnerstag</v>
      </c>
      <c r="D319" s="2" t="s">
        <v>2047</v>
      </c>
      <c r="E319" s="2" t="s">
        <v>705</v>
      </c>
      <c r="F319" s="2"/>
      <c r="G319" s="2"/>
      <c r="H319" s="2"/>
      <c r="I319" s="2"/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1">
        <v>45351</v>
      </c>
      <c r="B320" t="str">
        <f>TEXT(Tabelle2[[#This Row],[Datum]],"MMM")</f>
        <v>Feb</v>
      </c>
      <c r="C320" t="str">
        <f>TEXT(Tabelle2[[#This Row],[Datum]],"TTTT")</f>
        <v>Donnerstag</v>
      </c>
      <c r="D320" s="2" t="s">
        <v>929</v>
      </c>
      <c r="E320" s="2" t="s">
        <v>705</v>
      </c>
      <c r="F320" s="2"/>
      <c r="G320" s="2"/>
      <c r="H320" s="2"/>
      <c r="I320" s="2"/>
      <c r="J320" s="2"/>
      <c r="K320" s="2"/>
      <c r="L320" s="2"/>
      <c r="M320" s="2"/>
      <c r="N320" s="2">
        <v>1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1">
        <v>45351</v>
      </c>
      <c r="B321" t="str">
        <f>TEXT(Tabelle2[[#This Row],[Datum]],"MMM")</f>
        <v>Feb</v>
      </c>
      <c r="C321" t="str">
        <f>TEXT(Tabelle2[[#This Row],[Datum]],"TTTT")</f>
        <v>Donnerstag</v>
      </c>
      <c r="D321" s="2" t="s">
        <v>930</v>
      </c>
      <c r="E321" s="2" t="s">
        <v>705</v>
      </c>
      <c r="F321" s="2"/>
      <c r="G321" s="2"/>
      <c r="H321" s="2"/>
      <c r="I321" s="2"/>
      <c r="J321" s="2"/>
      <c r="K321" s="2"/>
      <c r="L321" s="2"/>
      <c r="M321" s="2"/>
      <c r="N321" s="2">
        <v>1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1">
        <v>45351</v>
      </c>
      <c r="B322" t="str">
        <f>TEXT(Tabelle2[[#This Row],[Datum]],"MMM")</f>
        <v>Feb</v>
      </c>
      <c r="C322" t="str">
        <f>TEXT(Tabelle2[[#This Row],[Datum]],"TTTT")</f>
        <v>Donnerstag</v>
      </c>
      <c r="D322" s="2" t="s">
        <v>931</v>
      </c>
      <c r="E322" s="2" t="s">
        <v>705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1">
        <v>45332</v>
      </c>
      <c r="B323" t="str">
        <f>TEXT(Tabelle2[[#This Row],[Datum]],"MMM")</f>
        <v>Feb</v>
      </c>
      <c r="C323" t="str">
        <f>TEXT(Tabelle2[[#This Row],[Datum]],"TTTT")</f>
        <v>Samstag</v>
      </c>
      <c r="D323" s="2" t="s">
        <v>777</v>
      </c>
      <c r="E323" s="2" t="s">
        <v>707</v>
      </c>
      <c r="F323" s="2"/>
      <c r="G323" s="2"/>
      <c r="H323" s="2"/>
      <c r="I323" s="2"/>
      <c r="J323" s="2"/>
      <c r="K323" s="2"/>
      <c r="L323" s="2"/>
      <c r="M323" s="2"/>
      <c r="N323" s="2">
        <v>1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1">
        <v>45331</v>
      </c>
      <c r="B324" t="str">
        <f>TEXT(Tabelle2[[#This Row],[Datum]],"MMM")</f>
        <v>Feb</v>
      </c>
      <c r="C324" t="str">
        <f>TEXT(Tabelle2[[#This Row],[Datum]],"TTTT")</f>
        <v>Freitag</v>
      </c>
      <c r="D324" s="2" t="s">
        <v>768</v>
      </c>
      <c r="E324" s="2" t="s">
        <v>705</v>
      </c>
      <c r="F324" s="2"/>
      <c r="G324" s="2"/>
      <c r="H324" s="2"/>
      <c r="I324" s="2"/>
      <c r="J324" s="2"/>
      <c r="K324" s="2"/>
      <c r="L324" s="2"/>
      <c r="M324" s="2"/>
      <c r="N324" s="2">
        <v>1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1">
        <v>45344</v>
      </c>
      <c r="B325" t="str">
        <f>TEXT(Tabelle2[[#This Row],[Datum]],"MMM")</f>
        <v>Feb</v>
      </c>
      <c r="C325" t="str">
        <f>TEXT(Tabelle2[[#This Row],[Datum]],"TTTT")</f>
        <v>Donnerstag</v>
      </c>
      <c r="D325" s="2" t="s">
        <v>1175</v>
      </c>
      <c r="E325" s="2" t="s">
        <v>705</v>
      </c>
      <c r="F325" s="2"/>
      <c r="G325" s="2"/>
      <c r="H325" s="2"/>
      <c r="I325" s="2"/>
      <c r="J325" s="2"/>
      <c r="K325" s="2"/>
      <c r="L325" s="2">
        <v>1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1">
        <v>45346</v>
      </c>
      <c r="B326" t="str">
        <f>TEXT(Tabelle2[[#This Row],[Datum]],"MMM")</f>
        <v>Feb</v>
      </c>
      <c r="C326" t="str">
        <f>TEXT(Tabelle2[[#This Row],[Datum]],"TTTT")</f>
        <v>Samstag</v>
      </c>
      <c r="D326" s="2" t="s">
        <v>1175</v>
      </c>
      <c r="E326" s="2" t="s">
        <v>707</v>
      </c>
      <c r="F326" s="2"/>
      <c r="G326" s="2"/>
      <c r="H326" s="2"/>
      <c r="I326" s="2"/>
      <c r="J326" s="2"/>
      <c r="K326" s="2"/>
      <c r="L326" s="2"/>
      <c r="M326" s="2"/>
      <c r="N326" s="2">
        <v>1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1">
        <v>45346</v>
      </c>
      <c r="B327" t="str">
        <f>TEXT(Tabelle2[[#This Row],[Datum]],"MMM")</f>
        <v>Feb</v>
      </c>
      <c r="C327" t="str">
        <f>TEXT(Tabelle2[[#This Row],[Datum]],"TTTT")</f>
        <v>Samstag</v>
      </c>
      <c r="D327" s="2" t="s">
        <v>1597</v>
      </c>
      <c r="E327" s="2" t="s">
        <v>707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>
        <v>1</v>
      </c>
      <c r="Y327" s="2"/>
      <c r="Z327" s="2"/>
    </row>
    <row r="328" spans="1:26">
      <c r="A328" s="1">
        <v>45339</v>
      </c>
      <c r="B328" t="str">
        <f>TEXT(Tabelle2[[#This Row],[Datum]],"MMM")</f>
        <v>Feb</v>
      </c>
      <c r="C328" t="str">
        <f>TEXT(Tabelle2[[#This Row],[Datum]],"TTTT")</f>
        <v>Samstag</v>
      </c>
      <c r="D328" s="2" t="s">
        <v>1532</v>
      </c>
      <c r="E328" s="2" t="s">
        <v>707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>
        <v>1</v>
      </c>
      <c r="Y328" s="2"/>
      <c r="Z328" s="2"/>
    </row>
    <row r="329" spans="1:26">
      <c r="A329" s="1">
        <v>45330</v>
      </c>
      <c r="B329" t="str">
        <f>TEXT(Tabelle2[[#This Row],[Datum]],"MMM")</f>
        <v>Feb</v>
      </c>
      <c r="C329" t="str">
        <f>TEXT(Tabelle2[[#This Row],[Datum]],"TTTT")</f>
        <v>Donnerstag</v>
      </c>
      <c r="D329" s="2" t="s">
        <v>2048</v>
      </c>
      <c r="E329" s="2" t="s">
        <v>705</v>
      </c>
      <c r="F329" s="2"/>
      <c r="G329" s="2"/>
      <c r="H329" s="2"/>
      <c r="I329" s="2"/>
      <c r="J329" s="2"/>
      <c r="K329" s="2"/>
      <c r="L329" s="2"/>
      <c r="M329" s="2"/>
      <c r="N329" s="2">
        <v>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1">
        <v>45339</v>
      </c>
      <c r="B330" t="str">
        <f>TEXT(Tabelle2[[#This Row],[Datum]],"MMM")</f>
        <v>Feb</v>
      </c>
      <c r="C330" t="str">
        <f>TEXT(Tabelle2[[#This Row],[Datum]],"TTTT")</f>
        <v>Samstag</v>
      </c>
      <c r="D330" s="2" t="s">
        <v>1533</v>
      </c>
      <c r="E330" s="2" t="s">
        <v>707</v>
      </c>
      <c r="F330" s="2"/>
      <c r="G330" s="2"/>
      <c r="H330" s="2"/>
      <c r="I330" s="2"/>
      <c r="J330" s="2"/>
      <c r="K330" s="2"/>
      <c r="L330" s="2"/>
      <c r="M330" s="2"/>
      <c r="N330" s="2">
        <v>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1">
        <v>45334</v>
      </c>
      <c r="B331" t="str">
        <f>TEXT(Tabelle2[[#This Row],[Datum]],"MMM")</f>
        <v>Feb</v>
      </c>
      <c r="C331" t="str">
        <f>TEXT(Tabelle2[[#This Row],[Datum]],"TTTT")</f>
        <v>Montag</v>
      </c>
      <c r="D331" s="2" t="s">
        <v>1932</v>
      </c>
      <c r="E331" s="2" t="s">
        <v>705</v>
      </c>
      <c r="F331" s="2"/>
      <c r="G331" s="2"/>
      <c r="H331" s="2"/>
      <c r="I331" s="2"/>
      <c r="J331" s="2"/>
      <c r="K331" s="2"/>
      <c r="L331" s="2"/>
      <c r="M331" s="2"/>
      <c r="N331" s="2">
        <v>1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1">
        <v>45339</v>
      </c>
      <c r="B332" t="str">
        <f>TEXT(Tabelle2[[#This Row],[Datum]],"MMM")</f>
        <v>Feb</v>
      </c>
      <c r="C332" t="str">
        <f>TEXT(Tabelle2[[#This Row],[Datum]],"TTTT")</f>
        <v>Samstag</v>
      </c>
      <c r="D332" s="2" t="s">
        <v>1839</v>
      </c>
      <c r="E332" s="2" t="s">
        <v>707</v>
      </c>
      <c r="F332" s="2"/>
      <c r="G332" s="2"/>
      <c r="H332" s="2"/>
      <c r="I332" s="2"/>
      <c r="J332" s="2"/>
      <c r="K332" s="2"/>
      <c r="L332" s="2"/>
      <c r="M332" s="2"/>
      <c r="N332" s="2">
        <v>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1">
        <v>45334</v>
      </c>
      <c r="B333" t="str">
        <f>TEXT(Tabelle2[[#This Row],[Datum]],"MMM")</f>
        <v>Feb</v>
      </c>
      <c r="C333" t="str">
        <f>TEXT(Tabelle2[[#This Row],[Datum]],"TTTT")</f>
        <v>Montag</v>
      </c>
      <c r="D333" s="2" t="s">
        <v>792</v>
      </c>
      <c r="E333" s="2" t="s">
        <v>705</v>
      </c>
      <c r="F333" s="2"/>
      <c r="G333" s="2"/>
      <c r="H333" s="2"/>
      <c r="I333" s="2"/>
      <c r="J333" s="2"/>
      <c r="K333" s="2"/>
      <c r="L333" s="2"/>
      <c r="M333" s="2"/>
      <c r="N333" s="2">
        <v>1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1">
        <v>45341</v>
      </c>
      <c r="B334" t="str">
        <f>TEXT(Tabelle2[[#This Row],[Datum]],"MMM")</f>
        <v>Feb</v>
      </c>
      <c r="C334" t="str">
        <f>TEXT(Tabelle2[[#This Row],[Datum]],"TTTT")</f>
        <v>Montag</v>
      </c>
      <c r="D334" s="2" t="s">
        <v>1847</v>
      </c>
      <c r="E334" s="2" t="s">
        <v>705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>
        <v>1</v>
      </c>
      <c r="Y334" s="2"/>
      <c r="Z334" s="2"/>
    </row>
    <row r="335" spans="1:26">
      <c r="A335" s="1">
        <v>45343</v>
      </c>
      <c r="B335" t="str">
        <f>TEXT(Tabelle2[[#This Row],[Datum]],"MMM")</f>
        <v>Feb</v>
      </c>
      <c r="C335" t="str">
        <f>TEXT(Tabelle2[[#This Row],[Datum]],"TTTT")</f>
        <v>Mittwoch</v>
      </c>
      <c r="D335" s="2" t="s">
        <v>1161</v>
      </c>
      <c r="E335" s="2" t="s">
        <v>705</v>
      </c>
      <c r="F335" s="2"/>
      <c r="G335" s="2"/>
      <c r="H335" s="2"/>
      <c r="I335" s="2"/>
      <c r="J335" s="2"/>
      <c r="K335" s="2"/>
      <c r="L335" s="2"/>
      <c r="M335" s="2"/>
      <c r="N335" s="2">
        <v>1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1">
        <v>45331</v>
      </c>
      <c r="B336" t="str">
        <f>TEXT(Tabelle2[[#This Row],[Datum]],"MMM")</f>
        <v>Feb</v>
      </c>
      <c r="C336" t="str">
        <f>TEXT(Tabelle2[[#This Row],[Datum]],"TTTT")</f>
        <v>Freitag</v>
      </c>
      <c r="D336" s="2" t="s">
        <v>1786</v>
      </c>
      <c r="E336" s="2" t="s">
        <v>705</v>
      </c>
      <c r="F336" s="2"/>
      <c r="G336" s="2"/>
      <c r="H336" s="2"/>
      <c r="I336" s="2"/>
      <c r="J336" s="2"/>
      <c r="K336" s="2"/>
      <c r="L336" s="2"/>
      <c r="M336" s="2"/>
      <c r="N336" s="2">
        <v>1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1">
        <v>45324</v>
      </c>
      <c r="B337" t="str">
        <f>TEXT(Tabelle2[[#This Row],[Datum]],"MMM")</f>
        <v>Feb</v>
      </c>
      <c r="C337" t="str">
        <f>TEXT(Tabelle2[[#This Row],[Datum]],"TTTT")</f>
        <v>Freitag</v>
      </c>
      <c r="D337" s="2" t="s">
        <v>2009</v>
      </c>
      <c r="E337" s="2" t="s">
        <v>705</v>
      </c>
      <c r="F337" s="2"/>
      <c r="G337" s="2"/>
      <c r="H337" s="2"/>
      <c r="I337" s="2">
        <v>1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1">
        <v>45324</v>
      </c>
      <c r="B338" t="str">
        <f>TEXT(Tabelle2[[#This Row],[Datum]],"MMM")</f>
        <v>Feb</v>
      </c>
      <c r="C338" t="str">
        <f>TEXT(Tabelle2[[#This Row],[Datum]],"TTTT")</f>
        <v>Freitag</v>
      </c>
      <c r="D338" s="2" t="s">
        <v>2010</v>
      </c>
      <c r="E338" s="2" t="s">
        <v>705</v>
      </c>
      <c r="F338" s="2"/>
      <c r="G338" s="2"/>
      <c r="H338" s="2"/>
      <c r="I338" s="2"/>
      <c r="J338" s="2"/>
      <c r="K338" s="2">
        <v>1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1">
        <v>45330</v>
      </c>
      <c r="B339" t="str">
        <f>TEXT(Tabelle2[[#This Row],[Datum]],"MMM")</f>
        <v>Feb</v>
      </c>
      <c r="C339" t="str">
        <f>TEXT(Tabelle2[[#This Row],[Datum]],"TTTT")</f>
        <v>Donnerstag</v>
      </c>
      <c r="D339" s="2" t="s">
        <v>1040</v>
      </c>
      <c r="E339" s="2" t="s">
        <v>705</v>
      </c>
      <c r="F339" s="2"/>
      <c r="G339" s="2"/>
      <c r="H339" s="2"/>
      <c r="I339" s="2"/>
      <c r="J339" s="2"/>
      <c r="K339" s="2"/>
      <c r="L339" s="2">
        <v>1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1">
        <v>45345</v>
      </c>
      <c r="B340" t="str">
        <f>TEXT(Tabelle2[[#This Row],[Datum]],"MMM")</f>
        <v>Feb</v>
      </c>
      <c r="C340" t="str">
        <f>TEXT(Tabelle2[[#This Row],[Datum]],"TTTT")</f>
        <v>Freitag</v>
      </c>
      <c r="D340" s="2" t="s">
        <v>1578</v>
      </c>
      <c r="E340" s="2" t="s">
        <v>705</v>
      </c>
      <c r="F340" s="2"/>
      <c r="G340" s="2"/>
      <c r="H340" s="2"/>
      <c r="I340" s="2"/>
      <c r="J340" s="2"/>
      <c r="K340" s="2"/>
      <c r="L340" s="2"/>
      <c r="M340" s="2"/>
      <c r="N340" s="2">
        <v>1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1">
        <v>45345</v>
      </c>
      <c r="B341" t="str">
        <f>TEXT(Tabelle2[[#This Row],[Datum]],"MMM")</f>
        <v>Feb</v>
      </c>
      <c r="C341" t="str">
        <f>TEXT(Tabelle2[[#This Row],[Datum]],"TTTT")</f>
        <v>Freitag</v>
      </c>
      <c r="D341" s="2" t="s">
        <v>1579</v>
      </c>
      <c r="E341" s="2" t="s">
        <v>705</v>
      </c>
      <c r="F341" s="2"/>
      <c r="G341" s="2"/>
      <c r="H341" s="2"/>
      <c r="I341" s="2"/>
      <c r="J341" s="2"/>
      <c r="K341" s="2">
        <v>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1">
        <v>45327</v>
      </c>
      <c r="B342" t="str">
        <f>TEXT(Tabelle2[[#This Row],[Datum]],"MMM")</f>
        <v>Feb</v>
      </c>
      <c r="C342" t="str">
        <f>TEXT(Tabelle2[[#This Row],[Datum]],"TTTT")</f>
        <v>Montag</v>
      </c>
      <c r="D342" s="2" t="s">
        <v>1746</v>
      </c>
      <c r="E342" s="2" t="s">
        <v>705</v>
      </c>
      <c r="F342" s="2"/>
      <c r="G342" s="2"/>
      <c r="H342" s="2"/>
      <c r="I342" s="2"/>
      <c r="J342" s="2"/>
      <c r="K342" s="2"/>
      <c r="L342" s="2"/>
      <c r="M342" s="2"/>
      <c r="N342" s="2">
        <v>1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1">
        <v>45328</v>
      </c>
      <c r="B343" t="str">
        <f>TEXT(Tabelle2[[#This Row],[Datum]],"MMM")</f>
        <v>Feb</v>
      </c>
      <c r="C343" t="str">
        <f>TEXT(Tabelle2[[#This Row],[Datum]],"TTTT")</f>
        <v>Dienstag</v>
      </c>
      <c r="D343" s="2" t="s">
        <v>1766</v>
      </c>
      <c r="E343" s="2" t="s">
        <v>705</v>
      </c>
      <c r="F343" s="2"/>
      <c r="G343" s="2"/>
      <c r="H343" s="2"/>
      <c r="I343" s="2"/>
      <c r="J343" s="2"/>
      <c r="K343" s="2"/>
      <c r="L343" s="2"/>
      <c r="M343" s="2"/>
      <c r="N343" s="2">
        <v>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1">
        <v>45341</v>
      </c>
      <c r="B344" t="str">
        <f>TEXT(Tabelle2[[#This Row],[Datum]],"MMM")</f>
        <v>Feb</v>
      </c>
      <c r="C344" t="str">
        <f>TEXT(Tabelle2[[#This Row],[Datum]],"TTTT")</f>
        <v>Montag</v>
      </c>
      <c r="D344" s="2" t="s">
        <v>1969</v>
      </c>
      <c r="E344" s="2" t="s">
        <v>705</v>
      </c>
      <c r="F344" s="2"/>
      <c r="G344" s="2"/>
      <c r="H344" s="2"/>
      <c r="I344" s="2"/>
      <c r="J344" s="2"/>
      <c r="K344" s="2"/>
      <c r="L344" s="2">
        <v>1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1">
        <v>45348</v>
      </c>
      <c r="B345" t="str">
        <f>TEXT(Tabelle2[[#This Row],[Datum]],"MMM")</f>
        <v>Feb</v>
      </c>
      <c r="C345" t="str">
        <f>TEXT(Tabelle2[[#This Row],[Datum]],"TTTT")</f>
        <v>Montag</v>
      </c>
      <c r="D345" s="2" t="s">
        <v>1986</v>
      </c>
      <c r="E345" s="2" t="s">
        <v>705</v>
      </c>
      <c r="F345" s="2"/>
      <c r="G345" s="2"/>
      <c r="H345" s="2"/>
      <c r="I345" s="2"/>
      <c r="J345" s="2"/>
      <c r="K345" s="2"/>
      <c r="L345" s="2"/>
      <c r="M345" s="2"/>
      <c r="N345" s="2">
        <v>1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1">
        <v>45342</v>
      </c>
      <c r="B346" t="str">
        <f>TEXT(Tabelle2[[#This Row],[Datum]],"MMM")</f>
        <v>Feb</v>
      </c>
      <c r="C346" t="str">
        <f>TEXT(Tabelle2[[#This Row],[Datum]],"TTTT")</f>
        <v>Dienstag</v>
      </c>
      <c r="D346" s="2" t="s">
        <v>843</v>
      </c>
      <c r="E346" s="2" t="s">
        <v>705</v>
      </c>
      <c r="F346" s="2"/>
      <c r="G346" s="2"/>
      <c r="H346" s="2"/>
      <c r="I346" s="2">
        <v>1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1">
        <v>45342</v>
      </c>
      <c r="B347" t="str">
        <f>TEXT(Tabelle2[[#This Row],[Datum]],"MMM")</f>
        <v>Feb</v>
      </c>
      <c r="C347" t="str">
        <f>TEXT(Tabelle2[[#This Row],[Datum]],"TTTT")</f>
        <v>Dienstag</v>
      </c>
      <c r="D347" s="2" t="s">
        <v>1693</v>
      </c>
      <c r="E347" s="2" t="s">
        <v>705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>
        <v>1</v>
      </c>
      <c r="Y347" s="2"/>
      <c r="Z347" s="2"/>
    </row>
    <row r="348" spans="1:26">
      <c r="A348" s="1">
        <v>45342</v>
      </c>
      <c r="B348" t="str">
        <f>TEXT(Tabelle2[[#This Row],[Datum]],"MMM")</f>
        <v>Feb</v>
      </c>
      <c r="C348" t="str">
        <f>TEXT(Tabelle2[[#This Row],[Datum]],"TTTT")</f>
        <v>Dienstag</v>
      </c>
      <c r="D348" s="2" t="s">
        <v>1694</v>
      </c>
      <c r="E348" s="2" t="s">
        <v>705</v>
      </c>
      <c r="F348" s="2"/>
      <c r="G348" s="2"/>
      <c r="H348" s="2"/>
      <c r="I348" s="2"/>
      <c r="J348" s="2"/>
      <c r="K348" s="2"/>
      <c r="L348" s="2"/>
      <c r="M348" s="2"/>
      <c r="N348" s="2">
        <v>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1">
        <v>45330</v>
      </c>
      <c r="B349" t="str">
        <f>TEXT(Tabelle2[[#This Row],[Datum]],"MMM")</f>
        <v>Feb</v>
      </c>
      <c r="C349" t="str">
        <f>TEXT(Tabelle2[[#This Row],[Datum]],"TTTT")</f>
        <v>Donnerstag</v>
      </c>
      <c r="D349" s="2" t="s">
        <v>1312</v>
      </c>
      <c r="E349" s="2" t="s">
        <v>705</v>
      </c>
      <c r="F349" s="2"/>
      <c r="G349" s="2"/>
      <c r="H349" s="2"/>
      <c r="I349" s="2"/>
      <c r="J349" s="2"/>
      <c r="K349" s="2"/>
      <c r="L349" s="2"/>
      <c r="M349" s="2"/>
      <c r="N349" s="2">
        <v>1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1">
        <v>45334</v>
      </c>
      <c r="B350" t="str">
        <f>TEXT(Tabelle2[[#This Row],[Datum]],"MMM")</f>
        <v>Feb</v>
      </c>
      <c r="C350" t="str">
        <f>TEXT(Tabelle2[[#This Row],[Datum]],"TTTT")</f>
        <v>Montag</v>
      </c>
      <c r="D350" s="2" t="s">
        <v>1482</v>
      </c>
      <c r="E350" s="2" t="s">
        <v>705</v>
      </c>
      <c r="F350" s="2"/>
      <c r="G350" s="2"/>
      <c r="H350" s="2"/>
      <c r="I350" s="2"/>
      <c r="J350" s="2"/>
      <c r="K350" s="2"/>
      <c r="L350" s="2"/>
      <c r="M350" s="2"/>
      <c r="N350" s="2">
        <v>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1">
        <v>45351</v>
      </c>
      <c r="B351" t="str">
        <f>TEXT(Tabelle2[[#This Row],[Datum]],"MMM")</f>
        <v>Feb</v>
      </c>
      <c r="C351" t="str">
        <f>TEXT(Tabelle2[[#This Row],[Datum]],"TTTT")</f>
        <v>Donnerstag</v>
      </c>
      <c r="D351" s="2" t="s">
        <v>1231</v>
      </c>
      <c r="E351" s="2" t="s">
        <v>705</v>
      </c>
      <c r="F351" s="2"/>
      <c r="G351" s="2"/>
      <c r="H351" s="2"/>
      <c r="I351" s="2"/>
      <c r="J351" s="2"/>
      <c r="K351" s="2"/>
      <c r="L351" s="2"/>
      <c r="M351" s="2"/>
      <c r="N351" s="2">
        <v>1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1">
        <v>45345</v>
      </c>
      <c r="B352" t="str">
        <f>TEXT(Tabelle2[[#This Row],[Datum]],"MMM")</f>
        <v>Feb</v>
      </c>
      <c r="C352" t="str">
        <f>TEXT(Tabelle2[[#This Row],[Datum]],"TTTT")</f>
        <v>Freitag</v>
      </c>
      <c r="D352" s="2" t="s">
        <v>1710</v>
      </c>
      <c r="E352" s="2" t="s">
        <v>705</v>
      </c>
      <c r="F352" s="2"/>
      <c r="G352" s="2"/>
      <c r="H352" s="2"/>
      <c r="I352" s="2"/>
      <c r="J352" s="2"/>
      <c r="K352" s="2">
        <v>1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1">
        <v>45332</v>
      </c>
      <c r="B353" t="str">
        <f>TEXT(Tabelle2[[#This Row],[Datum]],"MMM")</f>
        <v>Feb</v>
      </c>
      <c r="C353" t="str">
        <f>TEXT(Tabelle2[[#This Row],[Datum]],"TTTT")</f>
        <v>Samstag</v>
      </c>
      <c r="D353" s="2" t="s">
        <v>1665</v>
      </c>
      <c r="E353" s="2" t="s">
        <v>707</v>
      </c>
      <c r="F353" s="2"/>
      <c r="G353" s="2"/>
      <c r="H353" s="2"/>
      <c r="I353" s="2"/>
      <c r="J353" s="2"/>
      <c r="K353" s="2"/>
      <c r="L353" s="2"/>
      <c r="M353" s="2"/>
      <c r="N353" s="2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1">
        <v>45332</v>
      </c>
      <c r="B354" t="str">
        <f>TEXT(Tabelle2[[#This Row],[Datum]],"MMM")</f>
        <v>Feb</v>
      </c>
      <c r="C354" t="str">
        <f>TEXT(Tabelle2[[#This Row],[Datum]],"TTTT")</f>
        <v>Samstag</v>
      </c>
      <c r="D354" s="2" t="s">
        <v>1666</v>
      </c>
      <c r="E354" s="2" t="s">
        <v>707</v>
      </c>
      <c r="F354" s="2"/>
      <c r="G354" s="2"/>
      <c r="H354" s="2"/>
      <c r="I354" s="2"/>
      <c r="J354" s="2"/>
      <c r="K354" s="2"/>
      <c r="L354" s="2"/>
      <c r="M354" s="2"/>
      <c r="N354" s="2">
        <v>1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1">
        <v>45349</v>
      </c>
      <c r="B355" t="str">
        <f>TEXT(Tabelle2[[#This Row],[Datum]],"MMM")</f>
        <v>Feb</v>
      </c>
      <c r="C355" t="str">
        <f>TEXT(Tabelle2[[#This Row],[Datum]],"TTTT")</f>
        <v>Dienstag</v>
      </c>
      <c r="D355" s="2" t="s">
        <v>301</v>
      </c>
      <c r="E355" s="2" t="s">
        <v>705</v>
      </c>
      <c r="F355" s="2"/>
      <c r="G355" s="2"/>
      <c r="H355" s="2"/>
      <c r="I355" s="2"/>
      <c r="J355" s="2"/>
      <c r="K355" s="2"/>
      <c r="L355" s="2"/>
      <c r="M355" s="2"/>
      <c r="N355" s="2">
        <v>1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1">
        <v>45331</v>
      </c>
      <c r="B356" t="str">
        <f>TEXT(Tabelle2[[#This Row],[Datum]],"MMM")</f>
        <v>Feb</v>
      </c>
      <c r="C356" t="str">
        <f>TEXT(Tabelle2[[#This Row],[Datum]],"TTTT")</f>
        <v>Freitag</v>
      </c>
      <c r="D356" s="2" t="s">
        <v>1455</v>
      </c>
      <c r="E356" s="2" t="s">
        <v>705</v>
      </c>
      <c r="F356" s="2"/>
      <c r="G356" s="2">
        <v>1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1">
        <v>45325</v>
      </c>
      <c r="B357" t="str">
        <f>TEXT(Tabelle2[[#This Row],[Datum]],"MMM")</f>
        <v>Feb</v>
      </c>
      <c r="C357" t="str">
        <f>TEXT(Tabelle2[[#This Row],[Datum]],"TTTT")</f>
        <v>Samstag</v>
      </c>
      <c r="D357" s="2" t="s">
        <v>1898</v>
      </c>
      <c r="E357" s="2" t="s">
        <v>707</v>
      </c>
      <c r="F357" s="2"/>
      <c r="G357" s="2"/>
      <c r="H357" s="2"/>
      <c r="I357" s="2"/>
      <c r="J357" s="2"/>
      <c r="K357" s="2"/>
      <c r="L357" s="2"/>
      <c r="M357" s="2"/>
      <c r="N357" s="2">
        <v>1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1">
        <v>45329</v>
      </c>
      <c r="B358" t="str">
        <f>TEXT(Tabelle2[[#This Row],[Datum]],"MMM")</f>
        <v>Feb</v>
      </c>
      <c r="C358" t="str">
        <f>TEXT(Tabelle2[[#This Row],[Datum]],"TTTT")</f>
        <v>Mittwoch</v>
      </c>
      <c r="D358" s="2" t="s">
        <v>982</v>
      </c>
      <c r="E358" s="2" t="s">
        <v>705</v>
      </c>
      <c r="F358" s="2"/>
      <c r="G358" s="2"/>
      <c r="H358" s="2"/>
      <c r="I358" s="2"/>
      <c r="J358" s="2"/>
      <c r="K358" s="2"/>
      <c r="L358" s="2"/>
      <c r="M358" s="2"/>
      <c r="N358" s="2">
        <v>1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1">
        <v>45328</v>
      </c>
      <c r="B359" t="str">
        <f>TEXT(Tabelle2[[#This Row],[Datum]],"MMM")</f>
        <v>Feb</v>
      </c>
      <c r="C359" t="str">
        <f>TEXT(Tabelle2[[#This Row],[Datum]],"TTTT")</f>
        <v>Dienstag</v>
      </c>
      <c r="D359" s="2" t="s">
        <v>1914</v>
      </c>
      <c r="E359" s="2" t="s">
        <v>705</v>
      </c>
      <c r="F359" s="2"/>
      <c r="G359" s="2"/>
      <c r="H359" s="2"/>
      <c r="I359" s="2"/>
      <c r="J359" s="2"/>
      <c r="K359" s="2"/>
      <c r="L359" s="2"/>
      <c r="M359" s="2"/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1">
        <v>45324</v>
      </c>
      <c r="B360" t="str">
        <f>TEXT(Tabelle2[[#This Row],[Datum]],"MMM")</f>
        <v>Feb</v>
      </c>
      <c r="C360" t="str">
        <f>TEXT(Tabelle2[[#This Row],[Datum]],"TTTT")</f>
        <v>Freitag</v>
      </c>
      <c r="D360" s="2" t="s">
        <v>1275</v>
      </c>
      <c r="E360" s="2" t="s">
        <v>705</v>
      </c>
      <c r="F360" s="2"/>
      <c r="G360" s="2"/>
      <c r="H360" s="2"/>
      <c r="I360" s="2"/>
      <c r="J360" s="2"/>
      <c r="K360" s="2"/>
      <c r="L360" s="2"/>
      <c r="M360" s="2"/>
      <c r="N360" s="2">
        <v>1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1">
        <v>45327</v>
      </c>
      <c r="B361" t="str">
        <f>TEXT(Tabelle2[[#This Row],[Datum]],"MMM")</f>
        <v>Feb</v>
      </c>
      <c r="C361" t="str">
        <f>TEXT(Tabelle2[[#This Row],[Datum]],"TTTT")</f>
        <v>Montag</v>
      </c>
      <c r="D361" s="2" t="s">
        <v>738</v>
      </c>
      <c r="E361" s="2" t="s">
        <v>705</v>
      </c>
      <c r="F361" s="2"/>
      <c r="G361" s="2"/>
      <c r="H361" s="2"/>
      <c r="I361" s="2"/>
      <c r="J361" s="2"/>
      <c r="K361" s="2"/>
      <c r="L361" s="2"/>
      <c r="M361" s="2"/>
      <c r="N361" s="2">
        <v>1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1">
        <v>45327</v>
      </c>
      <c r="B362" t="str">
        <f>TEXT(Tabelle2[[#This Row],[Datum]],"MMM")</f>
        <v>Feb</v>
      </c>
      <c r="C362" t="str">
        <f>TEXT(Tabelle2[[#This Row],[Datum]],"TTTT")</f>
        <v>Montag</v>
      </c>
      <c r="D362" s="2" t="s">
        <v>739</v>
      </c>
      <c r="E362" s="2" t="s">
        <v>705</v>
      </c>
      <c r="F362" s="2"/>
      <c r="G362" s="2"/>
      <c r="H362" s="2"/>
      <c r="I362" s="2"/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1">
        <v>45329</v>
      </c>
      <c r="B363" t="str">
        <f>TEXT(Tabelle2[[#This Row],[Datum]],"MMM")</f>
        <v>Feb</v>
      </c>
      <c r="C363" t="str">
        <f>TEXT(Tabelle2[[#This Row],[Datum]],"TTTT")</f>
        <v>Mittwoch</v>
      </c>
      <c r="D363" s="2" t="s">
        <v>2025</v>
      </c>
      <c r="E363" s="2" t="s">
        <v>705</v>
      </c>
      <c r="F363" s="2"/>
      <c r="G363" s="2"/>
      <c r="H363" s="2"/>
      <c r="I363" s="2"/>
      <c r="J363" s="2"/>
      <c r="K363" s="2"/>
      <c r="L363" s="2"/>
      <c r="M363" s="2"/>
      <c r="N363" s="2">
        <v>1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1">
        <v>45350</v>
      </c>
      <c r="B364" t="str">
        <f>TEXT(Tabelle2[[#This Row],[Datum]],"MMM")</f>
        <v>Feb</v>
      </c>
      <c r="C364" t="str">
        <f>TEXT(Tabelle2[[#This Row],[Datum]],"TTTT")</f>
        <v>Mittwoch</v>
      </c>
      <c r="D364" s="2" t="s">
        <v>2118</v>
      </c>
      <c r="E364" s="2" t="s">
        <v>705</v>
      </c>
      <c r="F364" s="2"/>
      <c r="G364" s="2"/>
      <c r="H364" s="2"/>
      <c r="I364" s="2"/>
      <c r="J364" s="2"/>
      <c r="K364" s="2"/>
      <c r="L364" s="2"/>
      <c r="M364" s="2"/>
      <c r="N364" s="2">
        <v>1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1">
        <v>45350</v>
      </c>
      <c r="B365" t="str">
        <f>TEXT(Tabelle2[[#This Row],[Datum]],"MMM")</f>
        <v>Feb</v>
      </c>
      <c r="C365" t="str">
        <f>TEXT(Tabelle2[[#This Row],[Datum]],"TTTT")</f>
        <v>Mittwoch</v>
      </c>
      <c r="D365" s="2" t="s">
        <v>2119</v>
      </c>
      <c r="E365" s="2" t="s">
        <v>705</v>
      </c>
      <c r="F365" s="2"/>
      <c r="G365" s="2"/>
      <c r="H365" s="2"/>
      <c r="I365" s="2"/>
      <c r="J365" s="2"/>
      <c r="K365" s="2"/>
      <c r="L365" s="2"/>
      <c r="M365" s="2"/>
      <c r="N365" s="2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1">
        <v>45337</v>
      </c>
      <c r="B366" t="str">
        <f>TEXT(Tabelle2[[#This Row],[Datum]],"MMM")</f>
        <v>Feb</v>
      </c>
      <c r="C366" t="str">
        <f>TEXT(Tabelle2[[#This Row],[Datum]],"TTTT")</f>
        <v>Donnerstag</v>
      </c>
      <c r="D366" s="2" t="s">
        <v>1125</v>
      </c>
      <c r="E366" s="2" t="s">
        <v>705</v>
      </c>
      <c r="F366" s="2"/>
      <c r="G366" s="2"/>
      <c r="H366" s="2"/>
      <c r="I366" s="2"/>
      <c r="J366" s="2"/>
      <c r="K366" s="2"/>
      <c r="L366" s="2"/>
      <c r="M366" s="2"/>
      <c r="N366" s="2">
        <v>1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1">
        <v>45351</v>
      </c>
      <c r="B367" t="str">
        <f>TEXT(Tabelle2[[#This Row],[Datum]],"MMM")</f>
        <v>Feb</v>
      </c>
      <c r="C367" t="str">
        <f>TEXT(Tabelle2[[#This Row],[Datum]],"TTTT")</f>
        <v>Donnerstag</v>
      </c>
      <c r="D367" s="2" t="s">
        <v>1232</v>
      </c>
      <c r="E367" s="2" t="s">
        <v>705</v>
      </c>
      <c r="F367" s="2"/>
      <c r="G367" s="2"/>
      <c r="H367" s="2"/>
      <c r="I367" s="2"/>
      <c r="J367" s="2"/>
      <c r="K367" s="2"/>
      <c r="L367" s="2"/>
      <c r="M367" s="2"/>
      <c r="N367" s="2">
        <v>1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1">
        <v>45327</v>
      </c>
      <c r="B368" t="str">
        <f>TEXT(Tabelle2[[#This Row],[Datum]],"MMM")</f>
        <v>Feb</v>
      </c>
      <c r="C368" t="str">
        <f>TEXT(Tabelle2[[#This Row],[Datum]],"TTTT")</f>
        <v>Montag</v>
      </c>
      <c r="D368" s="2" t="s">
        <v>1418</v>
      </c>
      <c r="E368" s="2" t="s">
        <v>705</v>
      </c>
      <c r="F368" s="2"/>
      <c r="G368" s="2"/>
      <c r="H368" s="2"/>
      <c r="I368" s="2"/>
      <c r="J368" s="2"/>
      <c r="K368" s="2"/>
      <c r="L368" s="2"/>
      <c r="M368" s="2"/>
      <c r="N368" s="2">
        <v>1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1">
        <v>45335</v>
      </c>
      <c r="B369" t="str">
        <f>TEXT(Tabelle2[[#This Row],[Datum]],"MMM")</f>
        <v>Feb</v>
      </c>
      <c r="C369" t="str">
        <f>TEXT(Tabelle2[[#This Row],[Datum]],"TTTT")</f>
        <v>Dienstag</v>
      </c>
      <c r="D369" s="2" t="s">
        <v>1675</v>
      </c>
      <c r="E369" s="2" t="s">
        <v>705</v>
      </c>
      <c r="F369" s="2"/>
      <c r="G369" s="2"/>
      <c r="H369" s="2"/>
      <c r="I369" s="2"/>
      <c r="J369" s="2"/>
      <c r="K369" s="2"/>
      <c r="L369" s="2"/>
      <c r="M369" s="2"/>
      <c r="N369" s="2">
        <v>1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1">
        <v>45348</v>
      </c>
      <c r="B370" t="str">
        <f>TEXT(Tabelle2[[#This Row],[Datum]],"MMM")</f>
        <v>Feb</v>
      </c>
      <c r="C370" t="str">
        <f>TEXT(Tabelle2[[#This Row],[Datum]],"TTTT")</f>
        <v>Montag</v>
      </c>
      <c r="D370" s="2" t="s">
        <v>1394</v>
      </c>
      <c r="E370" s="2" t="s">
        <v>705</v>
      </c>
      <c r="F370" s="2"/>
      <c r="G370" s="2"/>
      <c r="H370" s="2"/>
      <c r="I370" s="2"/>
      <c r="J370" s="2"/>
      <c r="K370" s="2"/>
      <c r="L370" s="2"/>
      <c r="M370" s="2"/>
      <c r="N370" s="2">
        <v>1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1">
        <v>45329</v>
      </c>
      <c r="B371" t="str">
        <f>TEXT(Tabelle2[[#This Row],[Datum]],"MMM")</f>
        <v>Feb</v>
      </c>
      <c r="C371" t="str">
        <f>TEXT(Tabelle2[[#This Row],[Datum]],"TTTT")</f>
        <v>Mittwoch</v>
      </c>
      <c r="D371" s="2" t="s">
        <v>391</v>
      </c>
      <c r="E371" s="2" t="s">
        <v>705</v>
      </c>
      <c r="F371" s="2"/>
      <c r="G371" s="2"/>
      <c r="H371" s="2"/>
      <c r="I371" s="2"/>
      <c r="J371" s="2"/>
      <c r="K371" s="2"/>
      <c r="L371" s="2"/>
      <c r="M371" s="2"/>
      <c r="N371" s="2">
        <v>1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1">
        <v>45329</v>
      </c>
      <c r="B372" t="str">
        <f>TEXT(Tabelle2[[#This Row],[Datum]],"MMM")</f>
        <v>Feb</v>
      </c>
      <c r="C372" t="str">
        <f>TEXT(Tabelle2[[#This Row],[Datum]],"TTTT")</f>
        <v>Mittwoch</v>
      </c>
      <c r="D372" s="2" t="s">
        <v>983</v>
      </c>
      <c r="E372" s="2" t="s">
        <v>705</v>
      </c>
      <c r="F372" s="2"/>
      <c r="G372" s="2"/>
      <c r="H372" s="2"/>
      <c r="I372" s="2"/>
      <c r="J372" s="2"/>
      <c r="K372" s="2"/>
      <c r="L372" s="2"/>
      <c r="M372" s="2"/>
      <c r="N372" s="2">
        <v>1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1">
        <v>45325</v>
      </c>
      <c r="B373" t="str">
        <f>TEXT(Tabelle2[[#This Row],[Datum]],"MMM")</f>
        <v>Feb</v>
      </c>
      <c r="C373" t="str">
        <f>TEXT(Tabelle2[[#This Row],[Datum]],"TTTT")</f>
        <v>Samstag</v>
      </c>
      <c r="D373" s="2" t="s">
        <v>1899</v>
      </c>
      <c r="E373" s="2" t="s">
        <v>707</v>
      </c>
      <c r="F373" s="2"/>
      <c r="G373" s="2"/>
      <c r="H373" s="2"/>
      <c r="I373" s="2">
        <v>1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1">
        <v>45349</v>
      </c>
      <c r="B374" t="str">
        <f>TEXT(Tabelle2[[#This Row],[Datum]],"MMM")</f>
        <v>Feb</v>
      </c>
      <c r="C374" t="str">
        <f>TEXT(Tabelle2[[#This Row],[Datum]],"TTTT")</f>
        <v>Dienstag</v>
      </c>
      <c r="D374" s="2" t="s">
        <v>247</v>
      </c>
      <c r="E374" s="2" t="s">
        <v>705</v>
      </c>
      <c r="F374" s="2"/>
      <c r="G374" s="2"/>
      <c r="H374" s="2"/>
      <c r="I374" s="2"/>
      <c r="J374" s="2"/>
      <c r="K374" s="2">
        <v>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1">
        <v>45325</v>
      </c>
      <c r="B375" t="str">
        <f>TEXT(Tabelle2[[#This Row],[Datum]],"MMM")</f>
        <v>Feb</v>
      </c>
      <c r="C375" t="str">
        <f>TEXT(Tabelle2[[#This Row],[Datum]],"TTTT")</f>
        <v>Samstag</v>
      </c>
      <c r="D375" s="2" t="s">
        <v>1900</v>
      </c>
      <c r="E375" s="2" t="s">
        <v>707</v>
      </c>
      <c r="F375" s="2"/>
      <c r="G375" s="2"/>
      <c r="H375" s="2"/>
      <c r="I375" s="2"/>
      <c r="J375" s="2"/>
      <c r="K375" s="2"/>
      <c r="L375" s="2"/>
      <c r="M375" s="2"/>
      <c r="N375" s="2">
        <v>1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1">
        <v>45328</v>
      </c>
      <c r="B376" t="str">
        <f>TEXT(Tabelle2[[#This Row],[Datum]],"MMM")</f>
        <v>Feb</v>
      </c>
      <c r="C376" t="str">
        <f>TEXT(Tabelle2[[#This Row],[Datum]],"TTTT")</f>
        <v>Dienstag</v>
      </c>
      <c r="D376" s="2" t="s">
        <v>1439</v>
      </c>
      <c r="E376" s="2" t="s">
        <v>705</v>
      </c>
      <c r="F376" s="2"/>
      <c r="G376" s="2"/>
      <c r="H376" s="2"/>
      <c r="I376" s="2"/>
      <c r="J376" s="2"/>
      <c r="K376" s="2"/>
      <c r="L376" s="2"/>
      <c r="M376" s="2"/>
      <c r="N376" s="2">
        <v>1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1">
        <v>45324</v>
      </c>
      <c r="B377" t="str">
        <f>TEXT(Tabelle2[[#This Row],[Datum]],"MMM")</f>
        <v>Feb</v>
      </c>
      <c r="C377" t="str">
        <f>TEXT(Tabelle2[[#This Row],[Datum]],"TTTT")</f>
        <v>Freitag</v>
      </c>
      <c r="D377" s="2" t="s">
        <v>425</v>
      </c>
      <c r="E377" s="2" t="s">
        <v>705</v>
      </c>
      <c r="F377" s="2"/>
      <c r="G377" s="2"/>
      <c r="H377" s="2"/>
      <c r="I377" s="2"/>
      <c r="J377" s="2"/>
      <c r="K377" s="2"/>
      <c r="L377" s="2"/>
      <c r="M377" s="2"/>
      <c r="N377" s="2">
        <v>1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1">
        <v>45329</v>
      </c>
      <c r="B378" t="str">
        <f>TEXT(Tabelle2[[#This Row],[Datum]],"MMM")</f>
        <v>Feb</v>
      </c>
      <c r="C378" t="str">
        <f>TEXT(Tabelle2[[#This Row],[Datum]],"TTTT")</f>
        <v>Mittwoch</v>
      </c>
      <c r="D378" s="2" t="s">
        <v>984</v>
      </c>
      <c r="E378" s="2" t="s">
        <v>705</v>
      </c>
      <c r="F378" s="2"/>
      <c r="G378" s="2"/>
      <c r="H378" s="2"/>
      <c r="I378" s="2"/>
      <c r="J378" s="2"/>
      <c r="K378" s="2"/>
      <c r="L378" s="2"/>
      <c r="M378" s="2"/>
      <c r="N378" s="2">
        <v>1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1">
        <v>45328</v>
      </c>
      <c r="B379" t="str">
        <f>TEXT(Tabelle2[[#This Row],[Datum]],"MMM")</f>
        <v>Feb</v>
      </c>
      <c r="C379" t="str">
        <f>TEXT(Tabelle2[[#This Row],[Datum]],"TTTT")</f>
        <v>Dienstag</v>
      </c>
      <c r="D379" s="2" t="s">
        <v>1767</v>
      </c>
      <c r="E379" s="2" t="s">
        <v>705</v>
      </c>
      <c r="F379" s="2">
        <v>1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1">
        <v>45351</v>
      </c>
      <c r="B380" t="str">
        <f>TEXT(Tabelle2[[#This Row],[Datum]],"MMM")</f>
        <v>Feb</v>
      </c>
      <c r="C380" t="str">
        <f>TEXT(Tabelle2[[#This Row],[Datum]],"TTTT")</f>
        <v>Donnerstag</v>
      </c>
      <c r="D380" s="2" t="s">
        <v>1233</v>
      </c>
      <c r="E380" s="2" t="s">
        <v>705</v>
      </c>
      <c r="F380" s="2"/>
      <c r="G380" s="2"/>
      <c r="H380" s="2"/>
      <c r="I380" s="2"/>
      <c r="J380" s="2"/>
      <c r="K380" s="2"/>
      <c r="L380" s="2"/>
      <c r="M380" s="2"/>
      <c r="N380" s="2">
        <v>1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1">
        <v>45337</v>
      </c>
      <c r="B381" t="str">
        <f>TEXT(Tabelle2[[#This Row],[Datum]],"MMM")</f>
        <v>Feb</v>
      </c>
      <c r="C381" t="str">
        <f>TEXT(Tabelle2[[#This Row],[Datum]],"TTTT")</f>
        <v>Donnerstag</v>
      </c>
      <c r="D381" s="2" t="s">
        <v>1126</v>
      </c>
      <c r="E381" s="2" t="s">
        <v>705</v>
      </c>
      <c r="F381" s="2"/>
      <c r="G381" s="2"/>
      <c r="H381" s="2"/>
      <c r="I381" s="2"/>
      <c r="J381" s="2"/>
      <c r="K381" s="2">
        <v>1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1">
        <v>45344</v>
      </c>
      <c r="B382" t="str">
        <f>TEXT(Tabelle2[[#This Row],[Datum]],"MMM")</f>
        <v>Feb</v>
      </c>
      <c r="C382" t="str">
        <f>TEXT(Tabelle2[[#This Row],[Datum]],"TTTT")</f>
        <v>Donnerstag</v>
      </c>
      <c r="D382" s="2" t="s">
        <v>1176</v>
      </c>
      <c r="E382" s="2" t="s">
        <v>705</v>
      </c>
      <c r="F382" s="2"/>
      <c r="G382" s="2"/>
      <c r="H382" s="2"/>
      <c r="I382" s="2">
        <v>1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1">
        <v>45329</v>
      </c>
      <c r="B383" t="str">
        <f>TEXT(Tabelle2[[#This Row],[Datum]],"MMM")</f>
        <v>Feb</v>
      </c>
      <c r="C383" t="str">
        <f>TEXT(Tabelle2[[#This Row],[Datum]],"TTTT")</f>
        <v>Mittwoch</v>
      </c>
      <c r="D383" s="2" t="s">
        <v>985</v>
      </c>
      <c r="E383" s="2" t="s">
        <v>705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1">
        <v>45330</v>
      </c>
      <c r="B384" t="str">
        <f>TEXT(Tabelle2[[#This Row],[Datum]],"MMM")</f>
        <v>Feb</v>
      </c>
      <c r="C384" t="str">
        <f>TEXT(Tabelle2[[#This Row],[Datum]],"TTTT")</f>
        <v>Donnerstag</v>
      </c>
      <c r="D384" s="2" t="s">
        <v>1041</v>
      </c>
      <c r="E384" s="2" t="s">
        <v>705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>
        <v>1</v>
      </c>
      <c r="Y384" s="2"/>
      <c r="Z384" s="2"/>
    </row>
    <row r="385" spans="1:26">
      <c r="A385" s="1">
        <v>45330</v>
      </c>
      <c r="B385" t="str">
        <f>TEXT(Tabelle2[[#This Row],[Datum]],"MMM")</f>
        <v>Feb</v>
      </c>
      <c r="C385" t="str">
        <f>TEXT(Tabelle2[[#This Row],[Datum]],"TTTT")</f>
        <v>Donnerstag</v>
      </c>
      <c r="D385" s="2" t="s">
        <v>2049</v>
      </c>
      <c r="E385" s="2" t="s">
        <v>705</v>
      </c>
      <c r="F385" s="2"/>
      <c r="G385" s="2"/>
      <c r="H385" s="2"/>
      <c r="I385" s="2"/>
      <c r="J385" s="2"/>
      <c r="K385" s="2"/>
      <c r="L385" s="2"/>
      <c r="M385" s="2"/>
      <c r="N385" s="2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1">
        <v>45330</v>
      </c>
      <c r="B386" t="str">
        <f>TEXT(Tabelle2[[#This Row],[Datum]],"MMM")</f>
        <v>Feb</v>
      </c>
      <c r="C386" t="str">
        <f>TEXT(Tabelle2[[#This Row],[Datum]],"TTTT")</f>
        <v>Donnerstag</v>
      </c>
      <c r="D386" s="2" t="s">
        <v>302</v>
      </c>
      <c r="E386" s="2" t="s">
        <v>705</v>
      </c>
      <c r="F386" s="2"/>
      <c r="G386" s="2"/>
      <c r="H386" s="2"/>
      <c r="I386" s="2"/>
      <c r="J386" s="2"/>
      <c r="K386" s="2"/>
      <c r="L386" s="2"/>
      <c r="M386" s="2"/>
      <c r="N386" s="2">
        <v>1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1">
        <v>45345</v>
      </c>
      <c r="B387" t="str">
        <f>TEXT(Tabelle2[[#This Row],[Datum]],"MMM")</f>
        <v>Feb</v>
      </c>
      <c r="C387" t="str">
        <f>TEXT(Tabelle2[[#This Row],[Datum]],"TTTT")</f>
        <v>Freitag</v>
      </c>
      <c r="D387" s="2" t="s">
        <v>1858</v>
      </c>
      <c r="E387" s="2" t="s">
        <v>705</v>
      </c>
      <c r="F387" s="2"/>
      <c r="G387" s="2"/>
      <c r="H387" s="2"/>
      <c r="I387" s="2"/>
      <c r="J387" s="2"/>
      <c r="K387" s="2"/>
      <c r="L387" s="2"/>
      <c r="M387" s="2"/>
      <c r="N387" s="2">
        <v>1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1">
        <v>45327</v>
      </c>
      <c r="B388" t="str">
        <f>TEXT(Tabelle2[[#This Row],[Datum]],"MMM")</f>
        <v>Feb</v>
      </c>
      <c r="C388" t="str">
        <f>TEXT(Tabelle2[[#This Row],[Datum]],"TTTT")</f>
        <v>Montag</v>
      </c>
      <c r="D388" s="2" t="s">
        <v>1419</v>
      </c>
      <c r="E388" s="2" t="s">
        <v>705</v>
      </c>
      <c r="F388" s="2"/>
      <c r="G388" s="2"/>
      <c r="H388" s="2"/>
      <c r="I388" s="2"/>
      <c r="J388" s="2"/>
      <c r="K388" s="2"/>
      <c r="L388" s="2"/>
      <c r="M388" s="2"/>
      <c r="N388" s="2">
        <v>1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1">
        <v>45344</v>
      </c>
      <c r="B389" t="str">
        <f>TEXT(Tabelle2[[#This Row],[Datum]],"MMM")</f>
        <v>Feb</v>
      </c>
      <c r="C389" t="str">
        <f>TEXT(Tabelle2[[#This Row],[Datum]],"TTTT")</f>
        <v>Donnerstag</v>
      </c>
      <c r="D389" s="2" t="s">
        <v>1177</v>
      </c>
      <c r="E389" s="2" t="s">
        <v>705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1">
        <v>45330</v>
      </c>
      <c r="B390" t="str">
        <f>TEXT(Tabelle2[[#This Row],[Datum]],"MMM")</f>
        <v>Feb</v>
      </c>
      <c r="C390" t="str">
        <f>TEXT(Tabelle2[[#This Row],[Datum]],"TTTT")</f>
        <v>Donnerstag</v>
      </c>
      <c r="D390" s="2" t="s">
        <v>2050</v>
      </c>
      <c r="E390" s="2" t="s">
        <v>705</v>
      </c>
      <c r="F390" s="2"/>
      <c r="G390" s="2"/>
      <c r="H390" s="2"/>
      <c r="I390" s="2"/>
      <c r="J390" s="2"/>
      <c r="K390" s="2"/>
      <c r="L390" s="2"/>
      <c r="M390" s="2"/>
      <c r="N390" s="2">
        <v>1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1">
        <v>45336</v>
      </c>
      <c r="B391" t="str">
        <f>TEXT(Tabelle2[[#This Row],[Datum]],"MMM")</f>
        <v>Feb</v>
      </c>
      <c r="C391" t="str">
        <f>TEXT(Tabelle2[[#This Row],[Datum]],"TTTT")</f>
        <v>Mittwoch</v>
      </c>
      <c r="D391" s="2" t="s">
        <v>1104</v>
      </c>
      <c r="E391" s="2" t="s">
        <v>705</v>
      </c>
      <c r="F391" s="2"/>
      <c r="G391" s="2"/>
      <c r="H391" s="2"/>
      <c r="I391" s="2">
        <v>1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1">
        <v>45330</v>
      </c>
      <c r="B392" t="str">
        <f>TEXT(Tabelle2[[#This Row],[Datum]],"MMM")</f>
        <v>Feb</v>
      </c>
      <c r="C392" t="str">
        <f>TEXT(Tabelle2[[#This Row],[Datum]],"TTTT")</f>
        <v>Donnerstag</v>
      </c>
      <c r="D392" s="2" t="s">
        <v>1313</v>
      </c>
      <c r="E392" s="2" t="s">
        <v>705</v>
      </c>
      <c r="F392" s="2"/>
      <c r="G392" s="2"/>
      <c r="H392" s="2"/>
      <c r="I392" s="2"/>
      <c r="J392" s="2"/>
      <c r="K392" s="2"/>
      <c r="L392" s="2"/>
      <c r="M392" s="2"/>
      <c r="N392" s="2">
        <v>1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1">
        <v>45330</v>
      </c>
      <c r="B393" t="str">
        <f>TEXT(Tabelle2[[#This Row],[Datum]],"MMM")</f>
        <v>Feb</v>
      </c>
      <c r="C393" t="str">
        <f>TEXT(Tabelle2[[#This Row],[Datum]],"TTTT")</f>
        <v>Donnerstag</v>
      </c>
      <c r="D393" s="2" t="s">
        <v>2051</v>
      </c>
      <c r="E393" s="2" t="s">
        <v>705</v>
      </c>
      <c r="F393" s="2"/>
      <c r="G393" s="2"/>
      <c r="H393" s="2"/>
      <c r="I393" s="2"/>
      <c r="J393" s="2"/>
      <c r="K393" s="2">
        <v>1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1">
        <v>45344</v>
      </c>
      <c r="B394" t="str">
        <f>TEXT(Tabelle2[[#This Row],[Datum]],"MMM")</f>
        <v>Feb</v>
      </c>
      <c r="C394" t="str">
        <f>TEXT(Tabelle2[[#This Row],[Datum]],"TTTT")</f>
        <v>Donnerstag</v>
      </c>
      <c r="D394" s="2" t="s">
        <v>2051</v>
      </c>
      <c r="E394" s="2" t="s">
        <v>705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>
        <v>1</v>
      </c>
      <c r="Y394" s="2"/>
      <c r="Z394" s="2"/>
    </row>
    <row r="395" spans="1:26">
      <c r="A395" s="1">
        <v>45345</v>
      </c>
      <c r="B395" t="str">
        <f>TEXT(Tabelle2[[#This Row],[Datum]],"MMM")</f>
        <v>Feb</v>
      </c>
      <c r="C395" t="str">
        <f>TEXT(Tabelle2[[#This Row],[Datum]],"TTTT")</f>
        <v>Freitag</v>
      </c>
      <c r="D395" s="2" t="s">
        <v>1580</v>
      </c>
      <c r="E395" s="2" t="s">
        <v>705</v>
      </c>
      <c r="F395" s="2"/>
      <c r="G395" s="2"/>
      <c r="H395" s="2"/>
      <c r="I395" s="2"/>
      <c r="J395" s="2"/>
      <c r="K395" s="2"/>
      <c r="L395" s="2"/>
      <c r="M395" s="2"/>
      <c r="N395" s="2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1">
        <v>45334</v>
      </c>
      <c r="B396" t="str">
        <f>TEXT(Tabelle2[[#This Row],[Datum]],"MMM")</f>
        <v>Feb</v>
      </c>
      <c r="C396" t="str">
        <f>TEXT(Tabelle2[[#This Row],[Datum]],"TTTT")</f>
        <v>Montag</v>
      </c>
      <c r="D396" s="2" t="s">
        <v>1803</v>
      </c>
      <c r="E396" s="2" t="s">
        <v>705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>
        <v>1</v>
      </c>
      <c r="Y396" s="2"/>
      <c r="Z396" s="2"/>
    </row>
    <row r="397" spans="1:26">
      <c r="A397" s="1">
        <v>45341</v>
      </c>
      <c r="B397" t="str">
        <f>TEXT(Tabelle2[[#This Row],[Datum]],"MMM")</f>
        <v>Feb</v>
      </c>
      <c r="C397" t="str">
        <f>TEXT(Tabelle2[[#This Row],[Datum]],"TTTT")</f>
        <v>Montag</v>
      </c>
      <c r="D397" s="2" t="s">
        <v>274</v>
      </c>
      <c r="E397" s="2" t="s">
        <v>705</v>
      </c>
      <c r="F397" s="2"/>
      <c r="G397" s="2"/>
      <c r="H397" s="2"/>
      <c r="I397" s="2"/>
      <c r="J397" s="2"/>
      <c r="K397" s="2"/>
      <c r="L397" s="2"/>
      <c r="M397" s="2"/>
      <c r="N397" s="2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1">
        <v>45335</v>
      </c>
      <c r="B398" t="str">
        <f>TEXT(Tabelle2[[#This Row],[Datum]],"MMM")</f>
        <v>Feb</v>
      </c>
      <c r="C398" t="str">
        <f>TEXT(Tabelle2[[#This Row],[Datum]],"TTTT")</f>
        <v>Dienstag</v>
      </c>
      <c r="D398" s="2" t="s">
        <v>813</v>
      </c>
      <c r="E398" s="2" t="s">
        <v>705</v>
      </c>
      <c r="F398" s="2">
        <v>1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1">
        <v>45341</v>
      </c>
      <c r="B399" t="str">
        <f>TEXT(Tabelle2[[#This Row],[Datum]],"MMM")</f>
        <v>Feb</v>
      </c>
      <c r="C399" t="str">
        <f>TEXT(Tabelle2[[#This Row],[Datum]],"TTTT")</f>
        <v>Montag</v>
      </c>
      <c r="D399" s="2" t="s">
        <v>275</v>
      </c>
      <c r="E399" s="2" t="s">
        <v>705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>
        <v>1</v>
      </c>
      <c r="Y399" s="2"/>
      <c r="Z399" s="2"/>
    </row>
    <row r="400" spans="1:26">
      <c r="A400" s="1">
        <v>45350</v>
      </c>
      <c r="B400" t="str">
        <f>TEXT(Tabelle2[[#This Row],[Datum]],"MMM")</f>
        <v>Feb</v>
      </c>
      <c r="C400" t="str">
        <f>TEXT(Tabelle2[[#This Row],[Datum]],"TTTT")</f>
        <v>Mittwoch</v>
      </c>
      <c r="D400" s="2" t="s">
        <v>2120</v>
      </c>
      <c r="E400" s="2" t="s">
        <v>705</v>
      </c>
      <c r="F400" s="2"/>
      <c r="G400" s="2"/>
      <c r="H400" s="2"/>
      <c r="I400" s="2"/>
      <c r="J400" s="2"/>
      <c r="K400" s="2">
        <v>1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1">
        <v>45337</v>
      </c>
      <c r="B401" t="str">
        <f>TEXT(Tabelle2[[#This Row],[Datum]],"MMM")</f>
        <v>Feb</v>
      </c>
      <c r="C401" t="str">
        <f>TEXT(Tabelle2[[#This Row],[Datum]],"TTTT")</f>
        <v>Donnerstag</v>
      </c>
      <c r="D401" s="2" t="s">
        <v>2085</v>
      </c>
      <c r="E401" s="2" t="s">
        <v>705</v>
      </c>
      <c r="F401" s="2"/>
      <c r="G401" s="2"/>
      <c r="H401" s="2"/>
      <c r="I401" s="2"/>
      <c r="J401" s="2"/>
      <c r="K401" s="2"/>
      <c r="L401" s="2"/>
      <c r="M401" s="2"/>
      <c r="N401" s="2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1">
        <v>45344</v>
      </c>
      <c r="B402" t="str">
        <f>TEXT(Tabelle2[[#This Row],[Datum]],"MMM")</f>
        <v>Feb</v>
      </c>
      <c r="C402" t="str">
        <f>TEXT(Tabelle2[[#This Row],[Datum]],"TTTT")</f>
        <v>Donnerstag</v>
      </c>
      <c r="D402" s="2" t="s">
        <v>1178</v>
      </c>
      <c r="E402" s="2" t="s">
        <v>705</v>
      </c>
      <c r="F402" s="2"/>
      <c r="G402" s="2"/>
      <c r="H402" s="2"/>
      <c r="I402" s="2">
        <v>1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1">
        <v>45344</v>
      </c>
      <c r="B403" t="str">
        <f>TEXT(Tabelle2[[#This Row],[Datum]],"MMM")</f>
        <v>Feb</v>
      </c>
      <c r="C403" t="str">
        <f>TEXT(Tabelle2[[#This Row],[Datum]],"TTTT")</f>
        <v>Donnerstag</v>
      </c>
      <c r="D403" s="2" t="s">
        <v>1179</v>
      </c>
      <c r="E403" s="2" t="s">
        <v>705</v>
      </c>
      <c r="F403" s="2"/>
      <c r="G403" s="2"/>
      <c r="H403" s="2"/>
      <c r="I403" s="2">
        <v>1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1">
        <v>45346</v>
      </c>
      <c r="B404" t="str">
        <f>TEXT(Tabelle2[[#This Row],[Datum]],"MMM")</f>
        <v>Feb</v>
      </c>
      <c r="C404" t="str">
        <f>TEXT(Tabelle2[[#This Row],[Datum]],"TTTT")</f>
        <v>Samstag</v>
      </c>
      <c r="D404" s="2" t="s">
        <v>1598</v>
      </c>
      <c r="E404" s="2" t="s">
        <v>707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>
        <v>1</v>
      </c>
      <c r="Y404" s="2"/>
      <c r="Z404" s="2"/>
    </row>
    <row r="405" spans="1:26">
      <c r="A405" s="1">
        <v>45351</v>
      </c>
      <c r="B405" t="str">
        <f>TEXT(Tabelle2[[#This Row],[Datum]],"MMM")</f>
        <v>Feb</v>
      </c>
      <c r="C405" t="str">
        <f>TEXT(Tabelle2[[#This Row],[Datum]],"TTTT")</f>
        <v>Donnerstag</v>
      </c>
      <c r="D405" s="2" t="s">
        <v>1234</v>
      </c>
      <c r="E405" s="2" t="s">
        <v>705</v>
      </c>
      <c r="F405" s="2"/>
      <c r="G405" s="2"/>
      <c r="H405" s="2"/>
      <c r="I405" s="2"/>
      <c r="J405" s="2"/>
      <c r="K405" s="2"/>
      <c r="L405" s="2"/>
      <c r="M405" s="2"/>
      <c r="N405" s="2">
        <v>1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1">
        <v>45341</v>
      </c>
      <c r="B406" t="str">
        <f>TEXT(Tabelle2[[#This Row],[Datum]],"MMM")</f>
        <v>Feb</v>
      </c>
      <c r="C406" t="str">
        <f>TEXT(Tabelle2[[#This Row],[Datum]],"TTTT")</f>
        <v>Montag</v>
      </c>
      <c r="D406" s="2" t="s">
        <v>1970</v>
      </c>
      <c r="E406" s="2" t="s">
        <v>705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>
        <v>1</v>
      </c>
      <c r="Y406" s="2"/>
      <c r="Z406" s="2"/>
    </row>
    <row r="407" spans="1:26">
      <c r="A407" s="1">
        <v>45350</v>
      </c>
      <c r="B407" t="str">
        <f>TEXT(Tabelle2[[#This Row],[Datum]],"MMM")</f>
        <v>Feb</v>
      </c>
      <c r="C407" t="str">
        <f>TEXT(Tabelle2[[#This Row],[Datum]],"TTTT")</f>
        <v>Mittwoch</v>
      </c>
      <c r="D407" s="2" t="s">
        <v>1210</v>
      </c>
      <c r="E407" s="2" t="s">
        <v>705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>
        <v>1</v>
      </c>
      <c r="Y407" s="2"/>
      <c r="Z407" s="2"/>
    </row>
    <row r="408" spans="1:26">
      <c r="A408" s="1">
        <v>45350</v>
      </c>
      <c r="B408" t="str">
        <f>TEXT(Tabelle2[[#This Row],[Datum]],"MMM")</f>
        <v>Feb</v>
      </c>
      <c r="C408" t="str">
        <f>TEXT(Tabelle2[[#This Row],[Datum]],"TTTT")</f>
        <v>Mittwoch</v>
      </c>
      <c r="D408" s="2" t="s">
        <v>912</v>
      </c>
      <c r="E408" s="2" t="s">
        <v>705</v>
      </c>
      <c r="F408" s="2"/>
      <c r="G408" s="2"/>
      <c r="H408" s="2"/>
      <c r="I408" s="2"/>
      <c r="J408" s="2"/>
      <c r="K408" s="2"/>
      <c r="L408" s="2"/>
      <c r="M408" s="2"/>
      <c r="N408" s="2">
        <v>1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1">
        <v>45324</v>
      </c>
      <c r="B409" t="str">
        <f>TEXT(Tabelle2[[#This Row],[Datum]],"MMM")</f>
        <v>Feb</v>
      </c>
      <c r="C409" t="str">
        <f>TEXT(Tabelle2[[#This Row],[Datum]],"TTTT")</f>
        <v>Freitag</v>
      </c>
      <c r="D409" s="2" t="s">
        <v>912</v>
      </c>
      <c r="E409" s="2" t="s">
        <v>705</v>
      </c>
      <c r="F409" s="2"/>
      <c r="G409" s="2"/>
      <c r="H409" s="2"/>
      <c r="I409" s="2"/>
      <c r="J409" s="2"/>
      <c r="K409" s="2"/>
      <c r="L409" s="2"/>
      <c r="M409" s="2"/>
      <c r="N409" s="2">
        <v>1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1">
        <v>45350</v>
      </c>
      <c r="B410" t="str">
        <f>TEXT(Tabelle2[[#This Row],[Datum]],"MMM")</f>
        <v>Feb</v>
      </c>
      <c r="C410" t="str">
        <f>TEXT(Tabelle2[[#This Row],[Datum]],"TTTT")</f>
        <v>Mittwoch</v>
      </c>
      <c r="D410" s="2" t="s">
        <v>913</v>
      </c>
      <c r="E410" s="2" t="s">
        <v>705</v>
      </c>
      <c r="F410" s="2">
        <v>1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1">
        <v>45329</v>
      </c>
      <c r="B411" t="str">
        <f>TEXT(Tabelle2[[#This Row],[Datum]],"MMM")</f>
        <v>Feb</v>
      </c>
      <c r="C411" t="str">
        <f>TEXT(Tabelle2[[#This Row],[Datum]],"TTTT")</f>
        <v>Mittwoch</v>
      </c>
      <c r="D411" s="2" t="s">
        <v>986</v>
      </c>
      <c r="E411" s="2" t="s">
        <v>705</v>
      </c>
      <c r="F411" s="2"/>
      <c r="G411" s="2"/>
      <c r="H411" s="2"/>
      <c r="I411" s="2"/>
      <c r="J411" s="2"/>
      <c r="K411" s="2"/>
      <c r="L411" s="2"/>
      <c r="M411" s="2">
        <v>1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1">
        <v>45329</v>
      </c>
      <c r="B412" t="str">
        <f>TEXT(Tabelle2[[#This Row],[Datum]],"MMM")</f>
        <v>Feb</v>
      </c>
      <c r="C412" t="str">
        <f>TEXT(Tabelle2[[#This Row],[Datum]],"TTTT")</f>
        <v>Mittwoch</v>
      </c>
      <c r="D412" s="2" t="s">
        <v>986</v>
      </c>
      <c r="E412" s="2" t="s">
        <v>705</v>
      </c>
      <c r="F412" s="2"/>
      <c r="G412" s="2"/>
      <c r="H412" s="2"/>
      <c r="I412" s="2"/>
      <c r="J412" s="2"/>
      <c r="K412" s="2"/>
      <c r="L412" s="2"/>
      <c r="M412" s="2"/>
      <c r="N412" s="2">
        <v>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1">
        <v>45323</v>
      </c>
      <c r="B413" t="str">
        <f>TEXT(Tabelle2[[#This Row],[Datum]],"MMM")</f>
        <v>Feb</v>
      </c>
      <c r="C413" t="str">
        <f>TEXT(Tabelle2[[#This Row],[Datum]],"TTTT")</f>
        <v>Donnerstag</v>
      </c>
      <c r="D413" s="2" t="s">
        <v>1258</v>
      </c>
      <c r="E413" s="2" t="s">
        <v>705</v>
      </c>
      <c r="F413" s="2"/>
      <c r="G413" s="2">
        <v>1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1">
        <v>45329</v>
      </c>
      <c r="B414" t="str">
        <f>TEXT(Tabelle2[[#This Row],[Datum]],"MMM")</f>
        <v>Feb</v>
      </c>
      <c r="C414" t="str">
        <f>TEXT(Tabelle2[[#This Row],[Datum]],"TTTT")</f>
        <v>Mittwoch</v>
      </c>
      <c r="D414" s="2" t="s">
        <v>1292</v>
      </c>
      <c r="E414" s="2" t="s">
        <v>705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>
        <v>1</v>
      </c>
      <c r="Y414" s="2"/>
      <c r="Z414" s="2"/>
    </row>
    <row r="415" spans="1:26">
      <c r="A415" s="1">
        <v>45336</v>
      </c>
      <c r="B415" t="str">
        <f>TEXT(Tabelle2[[#This Row],[Datum]],"MMM")</f>
        <v>Feb</v>
      </c>
      <c r="C415" t="str">
        <f>TEXT(Tabelle2[[#This Row],[Datum]],"TTTT")</f>
        <v>Mittwoch</v>
      </c>
      <c r="D415" s="2" t="s">
        <v>853</v>
      </c>
      <c r="E415" s="2" t="s">
        <v>705</v>
      </c>
      <c r="F415" s="2"/>
      <c r="G415" s="2"/>
      <c r="H415" s="2"/>
      <c r="I415" s="2"/>
      <c r="J415" s="2"/>
      <c r="K415" s="2"/>
      <c r="L415" s="2"/>
      <c r="M415" s="2"/>
      <c r="N415" s="2">
        <v>1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1">
        <v>45338</v>
      </c>
      <c r="B416" t="str">
        <f>TEXT(Tabelle2[[#This Row],[Datum]],"MMM")</f>
        <v>Feb</v>
      </c>
      <c r="C416" t="str">
        <f>TEXT(Tabelle2[[#This Row],[Datum]],"TTTT")</f>
        <v>Freitag</v>
      </c>
      <c r="D416" s="2" t="s">
        <v>883</v>
      </c>
      <c r="E416" s="2" t="s">
        <v>705</v>
      </c>
      <c r="F416" s="2"/>
      <c r="G416" s="2"/>
      <c r="H416" s="2"/>
      <c r="I416" s="2"/>
      <c r="J416" s="2"/>
      <c r="K416" s="2"/>
      <c r="L416" s="2"/>
      <c r="M416" s="2"/>
      <c r="N416" s="2">
        <v>1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1">
        <v>45324</v>
      </c>
      <c r="B417" t="str">
        <f>TEXT(Tabelle2[[#This Row],[Datum]],"MMM")</f>
        <v>Feb</v>
      </c>
      <c r="C417" t="str">
        <f>TEXT(Tabelle2[[#This Row],[Datum]],"TTTT")</f>
        <v>Freitag</v>
      </c>
      <c r="D417" s="2" t="s">
        <v>951</v>
      </c>
      <c r="E417" s="2" t="s">
        <v>705</v>
      </c>
      <c r="F417" s="2"/>
      <c r="G417" s="2"/>
      <c r="H417" s="2"/>
      <c r="I417" s="2"/>
      <c r="J417" s="2"/>
      <c r="K417" s="2"/>
      <c r="L417" s="2"/>
      <c r="M417" s="2"/>
      <c r="N417" s="2">
        <v>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1">
        <v>45328</v>
      </c>
      <c r="B418" t="str">
        <f>TEXT(Tabelle2[[#This Row],[Datum]],"MMM")</f>
        <v>Feb</v>
      </c>
      <c r="C418" t="str">
        <f>TEXT(Tabelle2[[#This Row],[Datum]],"TTTT")</f>
        <v>Dienstag</v>
      </c>
      <c r="D418" s="2" t="s">
        <v>1768</v>
      </c>
      <c r="E418" s="2" t="s">
        <v>705</v>
      </c>
      <c r="F418" s="2"/>
      <c r="G418" s="2"/>
      <c r="H418" s="2"/>
      <c r="I418" s="2"/>
      <c r="J418" s="2"/>
      <c r="K418" s="2"/>
      <c r="L418" s="2"/>
      <c r="M418" s="2">
        <v>1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1">
        <v>45328</v>
      </c>
      <c r="B419" t="str">
        <f>TEXT(Tabelle2[[#This Row],[Datum]],"MMM")</f>
        <v>Feb</v>
      </c>
      <c r="C419" t="str">
        <f>TEXT(Tabelle2[[#This Row],[Datum]],"TTTT")</f>
        <v>Dienstag</v>
      </c>
      <c r="D419" s="2" t="s">
        <v>1768</v>
      </c>
      <c r="E419" s="2" t="s">
        <v>705</v>
      </c>
      <c r="F419" s="2"/>
      <c r="G419" s="2"/>
      <c r="H419" s="2"/>
      <c r="I419" s="2"/>
      <c r="J419" s="2"/>
      <c r="K419" s="2"/>
      <c r="L419" s="2"/>
      <c r="M419" s="2">
        <v>1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1">
        <v>45328</v>
      </c>
      <c r="B420" t="str">
        <f>TEXT(Tabelle2[[#This Row],[Datum]],"MMM")</f>
        <v>Feb</v>
      </c>
      <c r="C420" t="str">
        <f>TEXT(Tabelle2[[#This Row],[Datum]],"TTTT")</f>
        <v>Dienstag</v>
      </c>
      <c r="D420" s="2" t="s">
        <v>1915</v>
      </c>
      <c r="E420" s="2" t="s">
        <v>705</v>
      </c>
      <c r="F420" s="2"/>
      <c r="G420" s="2"/>
      <c r="H420" s="2"/>
      <c r="I420" s="2">
        <v>1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1">
        <v>45328</v>
      </c>
      <c r="B421" t="str">
        <f>TEXT(Tabelle2[[#This Row],[Datum]],"MMM")</f>
        <v>Feb</v>
      </c>
      <c r="C421" t="str">
        <f>TEXT(Tabelle2[[#This Row],[Datum]],"TTTT")</f>
        <v>Dienstag</v>
      </c>
      <c r="D421" s="2" t="s">
        <v>1916</v>
      </c>
      <c r="E421" s="2" t="s">
        <v>705</v>
      </c>
      <c r="F421" s="2"/>
      <c r="G421" s="2"/>
      <c r="H421" s="2">
        <v>1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1">
        <v>45345</v>
      </c>
      <c r="B422" t="str">
        <f>TEXT(Tabelle2[[#This Row],[Datum]],"MMM")</f>
        <v>Feb</v>
      </c>
      <c r="C422" t="str">
        <f>TEXT(Tabelle2[[#This Row],[Datum]],"TTTT")</f>
        <v>Freitag</v>
      </c>
      <c r="D422" s="2" t="s">
        <v>1859</v>
      </c>
      <c r="E422" s="2" t="s">
        <v>705</v>
      </c>
      <c r="F422" s="2"/>
      <c r="G422" s="2"/>
      <c r="H422" s="2"/>
      <c r="I422" s="2"/>
      <c r="J422" s="2"/>
      <c r="K422" s="2"/>
      <c r="L422" s="2"/>
      <c r="M422" s="2"/>
      <c r="N422" s="2">
        <v>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1">
        <v>45325</v>
      </c>
      <c r="B423" t="str">
        <f>TEXT(Tabelle2[[#This Row],[Datum]],"MMM")</f>
        <v>Feb</v>
      </c>
      <c r="C423" t="str">
        <f>TEXT(Tabelle2[[#This Row],[Datum]],"TTTT")</f>
        <v>Samstag</v>
      </c>
      <c r="D423" s="2" t="s">
        <v>1276</v>
      </c>
      <c r="E423" s="2" t="s">
        <v>707</v>
      </c>
      <c r="F423" s="2"/>
      <c r="G423" s="2"/>
      <c r="H423" s="2"/>
      <c r="I423" s="2"/>
      <c r="J423" s="2"/>
      <c r="K423" s="2"/>
      <c r="L423" s="2"/>
      <c r="M423" s="2"/>
      <c r="N423" s="2">
        <v>1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1">
        <v>45345</v>
      </c>
      <c r="B424" t="str">
        <f>TEXT(Tabelle2[[#This Row],[Datum]],"MMM")</f>
        <v>Feb</v>
      </c>
      <c r="C424" t="str">
        <f>TEXT(Tabelle2[[#This Row],[Datum]],"TTTT")</f>
        <v>Freitag</v>
      </c>
      <c r="D424" s="2" t="s">
        <v>1276</v>
      </c>
      <c r="E424" s="2" t="s">
        <v>705</v>
      </c>
      <c r="F424" s="2"/>
      <c r="G424" s="2"/>
      <c r="H424" s="2"/>
      <c r="I424" s="2"/>
      <c r="J424" s="2"/>
      <c r="K424" s="2">
        <v>1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1">
        <v>45325</v>
      </c>
      <c r="B425" t="str">
        <f>TEXT(Tabelle2[[#This Row],[Datum]],"MMM")</f>
        <v>Feb</v>
      </c>
      <c r="C425" t="str">
        <f>TEXT(Tabelle2[[#This Row],[Datum]],"TTTT")</f>
        <v>Samstag</v>
      </c>
      <c r="D425" s="2" t="s">
        <v>1277</v>
      </c>
      <c r="E425" s="2" t="s">
        <v>707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>
        <v>1</v>
      </c>
      <c r="Y425" s="2"/>
      <c r="Z425" s="2"/>
    </row>
    <row r="426" spans="1:26">
      <c r="A426" s="1">
        <v>45325</v>
      </c>
      <c r="B426" t="str">
        <f>TEXT(Tabelle2[[#This Row],[Datum]],"MMM")</f>
        <v>Feb</v>
      </c>
      <c r="C426" t="str">
        <f>TEXT(Tabelle2[[#This Row],[Datum]],"TTTT")</f>
        <v>Samstag</v>
      </c>
      <c r="D426" s="2" t="s">
        <v>1278</v>
      </c>
      <c r="E426" s="2" t="s">
        <v>707</v>
      </c>
      <c r="F426" s="2"/>
      <c r="G426" s="2"/>
      <c r="H426" s="2"/>
      <c r="I426" s="2"/>
      <c r="J426" s="2"/>
      <c r="K426" s="2"/>
      <c r="L426" s="2"/>
      <c r="M426" s="2"/>
      <c r="N426" s="2">
        <v>1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1">
        <v>45325</v>
      </c>
      <c r="B427" t="str">
        <f>TEXT(Tabelle2[[#This Row],[Datum]],"MMM")</f>
        <v>Feb</v>
      </c>
      <c r="C427" t="str">
        <f>TEXT(Tabelle2[[#This Row],[Datum]],"TTTT")</f>
        <v>Samstag</v>
      </c>
      <c r="D427" s="2" t="s">
        <v>1279</v>
      </c>
      <c r="E427" s="2" t="s">
        <v>707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>
        <v>1</v>
      </c>
      <c r="U427" s="2"/>
      <c r="V427" s="2"/>
      <c r="W427" s="2"/>
      <c r="X427" s="2"/>
      <c r="Y427" s="2"/>
      <c r="Z427" s="2"/>
    </row>
    <row r="428" spans="1:26">
      <c r="A428" s="1">
        <v>45334</v>
      </c>
      <c r="B428" t="str">
        <f>TEXT(Tabelle2[[#This Row],[Datum]],"MMM")</f>
        <v>Feb</v>
      </c>
      <c r="C428" t="str">
        <f>TEXT(Tabelle2[[#This Row],[Datum]],"TTTT")</f>
        <v>Montag</v>
      </c>
      <c r="D428" s="2" t="s">
        <v>793</v>
      </c>
      <c r="E428" s="2" t="s">
        <v>705</v>
      </c>
      <c r="F428" s="2"/>
      <c r="G428" s="2"/>
      <c r="H428" s="2"/>
      <c r="I428" s="2"/>
      <c r="J428" s="2"/>
      <c r="K428" s="2"/>
      <c r="L428" s="2"/>
      <c r="M428" s="2"/>
      <c r="N428" s="2">
        <v>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1">
        <v>45337</v>
      </c>
      <c r="B429" t="str">
        <f>TEXT(Tabelle2[[#This Row],[Datum]],"MMM")</f>
        <v>Feb</v>
      </c>
      <c r="C429" t="str">
        <f>TEXT(Tabelle2[[#This Row],[Datum]],"TTTT")</f>
        <v>Donnerstag</v>
      </c>
      <c r="D429" s="2" t="s">
        <v>1127</v>
      </c>
      <c r="E429" s="2" t="s">
        <v>705</v>
      </c>
      <c r="F429" s="2"/>
      <c r="G429" s="2"/>
      <c r="H429" s="2"/>
      <c r="I429" s="2"/>
      <c r="J429" s="2"/>
      <c r="K429" s="2"/>
      <c r="L429" s="2">
        <v>1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1">
        <v>45335</v>
      </c>
      <c r="B430" t="str">
        <f>TEXT(Tabelle2[[#This Row],[Datum]],"MMM")</f>
        <v>Feb</v>
      </c>
      <c r="C430" t="str">
        <f>TEXT(Tabelle2[[#This Row],[Datum]],"TTTT")</f>
        <v>Dienstag</v>
      </c>
      <c r="D430" s="2" t="s">
        <v>1127</v>
      </c>
      <c r="E430" s="2" t="s">
        <v>705</v>
      </c>
      <c r="F430" s="2"/>
      <c r="G430" s="2"/>
      <c r="H430" s="2"/>
      <c r="I430" s="2"/>
      <c r="J430" s="2"/>
      <c r="K430" s="2"/>
      <c r="L430" s="2"/>
      <c r="M430" s="2"/>
      <c r="N430" s="2">
        <v>1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1">
        <v>45329</v>
      </c>
      <c r="B431" t="str">
        <f>TEXT(Tabelle2[[#This Row],[Datum]],"MMM")</f>
        <v>Feb</v>
      </c>
      <c r="C431" t="str">
        <f>TEXT(Tabelle2[[#This Row],[Datum]],"TTTT")</f>
        <v>Mittwoch</v>
      </c>
      <c r="D431" s="2" t="s">
        <v>1293</v>
      </c>
      <c r="E431" s="2" t="s">
        <v>705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>
        <v>1</v>
      </c>
      <c r="Y431" s="2"/>
      <c r="Z431" s="2"/>
    </row>
    <row r="432" spans="1:26">
      <c r="A432" s="1">
        <v>45324</v>
      </c>
      <c r="B432" t="str">
        <f>TEXT(Tabelle2[[#This Row],[Datum]],"MMM")</f>
        <v>Feb</v>
      </c>
      <c r="C432" t="str">
        <f>TEXT(Tabelle2[[#This Row],[Datum]],"TTTT")</f>
        <v>Freitag</v>
      </c>
      <c r="D432" s="2" t="s">
        <v>952</v>
      </c>
      <c r="E432" s="2" t="s">
        <v>705</v>
      </c>
      <c r="F432" s="2"/>
      <c r="G432" s="2"/>
      <c r="H432" s="2"/>
      <c r="I432" s="2"/>
      <c r="J432" s="2"/>
      <c r="K432" s="2"/>
      <c r="L432" s="2"/>
      <c r="M432" s="2"/>
      <c r="N432" s="2">
        <v>1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1">
        <v>45324</v>
      </c>
      <c r="B433" t="str">
        <f>TEXT(Tabelle2[[#This Row],[Datum]],"MMM")</f>
        <v>Feb</v>
      </c>
      <c r="C433" t="str">
        <f>TEXT(Tabelle2[[#This Row],[Datum]],"TTTT")</f>
        <v>Freitag</v>
      </c>
      <c r="D433" s="2" t="s">
        <v>953</v>
      </c>
      <c r="E433" s="2" t="s">
        <v>705</v>
      </c>
      <c r="F433" s="2"/>
      <c r="G433" s="2"/>
      <c r="H433" s="2"/>
      <c r="I433" s="2"/>
      <c r="J433" s="2"/>
      <c r="K433" s="2"/>
      <c r="L433" s="2"/>
      <c r="M433" s="2"/>
      <c r="N433" s="2">
        <v>1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1">
        <v>45346</v>
      </c>
      <c r="B434" t="str">
        <f>TEXT(Tabelle2[[#This Row],[Datum]],"MMM")</f>
        <v>Feb</v>
      </c>
      <c r="C434" t="str">
        <f>TEXT(Tabelle2[[#This Row],[Datum]],"TTTT")</f>
        <v>Samstag</v>
      </c>
      <c r="D434" s="2" t="s">
        <v>1599</v>
      </c>
      <c r="E434" s="2" t="s">
        <v>707</v>
      </c>
      <c r="F434" s="2"/>
      <c r="G434" s="2"/>
      <c r="H434" s="2"/>
      <c r="I434" s="2"/>
      <c r="J434" s="2"/>
      <c r="K434" s="2"/>
      <c r="L434" s="2"/>
      <c r="M434" s="2">
        <v>1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1">
        <v>45329</v>
      </c>
      <c r="B435" t="str">
        <f>TEXT(Tabelle2[[#This Row],[Datum]],"MMM")</f>
        <v>Feb</v>
      </c>
      <c r="C435" t="str">
        <f>TEXT(Tabelle2[[#This Row],[Datum]],"TTTT")</f>
        <v>Mittwoch</v>
      </c>
      <c r="D435" s="2" t="s">
        <v>987</v>
      </c>
      <c r="E435" s="2" t="s">
        <v>705</v>
      </c>
      <c r="F435" s="2"/>
      <c r="G435" s="2"/>
      <c r="H435" s="2"/>
      <c r="I435" s="2"/>
      <c r="J435" s="2"/>
      <c r="K435" s="2"/>
      <c r="L435" s="2"/>
      <c r="M435" s="2"/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1">
        <v>45338</v>
      </c>
      <c r="B436" t="str">
        <f>TEXT(Tabelle2[[#This Row],[Datum]],"MMM")</f>
        <v>Feb</v>
      </c>
      <c r="C436" t="str">
        <f>TEXT(Tabelle2[[#This Row],[Datum]],"TTTT")</f>
        <v>Freitag</v>
      </c>
      <c r="D436" s="2" t="s">
        <v>1355</v>
      </c>
      <c r="E436" s="2" t="s">
        <v>705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1">
        <v>45344</v>
      </c>
      <c r="B437" t="str">
        <f>TEXT(Tabelle2[[#This Row],[Datum]],"MMM")</f>
        <v>Feb</v>
      </c>
      <c r="C437" t="str">
        <f>TEXT(Tabelle2[[#This Row],[Datum]],"TTTT")</f>
        <v>Donnerstag</v>
      </c>
      <c r="D437" s="2" t="s">
        <v>1180</v>
      </c>
      <c r="E437" s="2" t="s">
        <v>705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>
        <v>1</v>
      </c>
      <c r="X437" s="2"/>
      <c r="Y437" s="2"/>
      <c r="Z437" s="2"/>
    </row>
    <row r="438" spans="1:26">
      <c r="A438" s="1">
        <v>45329</v>
      </c>
      <c r="B438" t="str">
        <f>TEXT(Tabelle2[[#This Row],[Datum]],"MMM")</f>
        <v>Feb</v>
      </c>
      <c r="C438" t="str">
        <f>TEXT(Tabelle2[[#This Row],[Datum]],"TTTT")</f>
        <v>Mittwoch</v>
      </c>
      <c r="D438" s="2" t="s">
        <v>988</v>
      </c>
      <c r="E438" s="2" t="s">
        <v>705</v>
      </c>
      <c r="F438" s="2"/>
      <c r="G438" s="2"/>
      <c r="H438" s="2"/>
      <c r="I438" s="2"/>
      <c r="J438" s="2"/>
      <c r="K438" s="2"/>
      <c r="L438" s="2"/>
      <c r="M438" s="2"/>
      <c r="N438" s="2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1">
        <v>45344</v>
      </c>
      <c r="B439" t="str">
        <f>TEXT(Tabelle2[[#This Row],[Datum]],"MMM")</f>
        <v>Feb</v>
      </c>
      <c r="C439" t="str">
        <f>TEXT(Tabelle2[[#This Row],[Datum]],"TTTT")</f>
        <v>Donnerstag</v>
      </c>
      <c r="D439" s="2" t="s">
        <v>1181</v>
      </c>
      <c r="E439" s="2" t="s">
        <v>705</v>
      </c>
      <c r="F439" s="2"/>
      <c r="G439" s="2"/>
      <c r="H439" s="2"/>
      <c r="I439" s="2"/>
      <c r="J439" s="2"/>
      <c r="K439" s="2"/>
      <c r="L439" s="2"/>
      <c r="M439" s="2"/>
      <c r="N439" s="2">
        <v>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1">
        <v>45348</v>
      </c>
      <c r="B440" t="str">
        <f>TEXT(Tabelle2[[#This Row],[Datum]],"MMM")</f>
        <v>Feb</v>
      </c>
      <c r="C440" t="str">
        <f>TEXT(Tabelle2[[#This Row],[Datum]],"TTTT")</f>
        <v>Montag</v>
      </c>
      <c r="D440" s="2" t="s">
        <v>1987</v>
      </c>
      <c r="E440" s="2" t="s">
        <v>705</v>
      </c>
      <c r="F440" s="2"/>
      <c r="G440" s="2"/>
      <c r="H440" s="2"/>
      <c r="I440" s="2"/>
      <c r="J440" s="2"/>
      <c r="K440" s="2"/>
      <c r="L440" s="2"/>
      <c r="M440" s="2"/>
      <c r="N440" s="2">
        <v>1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1">
        <v>45345</v>
      </c>
      <c r="B441" t="str">
        <f>TEXT(Tabelle2[[#This Row],[Datum]],"MMM")</f>
        <v>Feb</v>
      </c>
      <c r="C441" t="str">
        <f>TEXT(Tabelle2[[#This Row],[Datum]],"TTTT")</f>
        <v>Freitag</v>
      </c>
      <c r="D441" s="2" t="s">
        <v>1711</v>
      </c>
      <c r="E441" s="2" t="s">
        <v>705</v>
      </c>
      <c r="F441" s="2">
        <v>1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1">
        <v>45330</v>
      </c>
      <c r="B442" t="str">
        <f>TEXT(Tabelle2[[#This Row],[Datum]],"MMM")</f>
        <v>Feb</v>
      </c>
      <c r="C442" t="str">
        <f>TEXT(Tabelle2[[#This Row],[Datum]],"TTTT")</f>
        <v>Donnerstag</v>
      </c>
      <c r="D442" s="2" t="s">
        <v>1314</v>
      </c>
      <c r="E442" s="2" t="s">
        <v>705</v>
      </c>
      <c r="F442" s="2"/>
      <c r="G442" s="2"/>
      <c r="H442" s="2"/>
      <c r="I442" s="2"/>
      <c r="J442" s="2"/>
      <c r="K442" s="2"/>
      <c r="L442" s="2"/>
      <c r="M442" s="2"/>
      <c r="N442" s="2">
        <v>1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1">
        <v>45330</v>
      </c>
      <c r="B443" t="str">
        <f>TEXT(Tabelle2[[#This Row],[Datum]],"MMM")</f>
        <v>Feb</v>
      </c>
      <c r="C443" t="str">
        <f>TEXT(Tabelle2[[#This Row],[Datum]],"TTTT")</f>
        <v>Donnerstag</v>
      </c>
      <c r="D443" s="2" t="s">
        <v>1315</v>
      </c>
      <c r="E443" s="2" t="s">
        <v>705</v>
      </c>
      <c r="F443" s="2"/>
      <c r="G443" s="2"/>
      <c r="H443" s="2"/>
      <c r="I443" s="2"/>
      <c r="J443" s="2"/>
      <c r="K443" s="2"/>
      <c r="L443" s="2"/>
      <c r="M443" s="2"/>
      <c r="N443" s="2">
        <v>1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1">
        <v>45338</v>
      </c>
      <c r="B444" t="str">
        <f>TEXT(Tabelle2[[#This Row],[Datum]],"MMM")</f>
        <v>Feb</v>
      </c>
      <c r="C444" t="str">
        <f>TEXT(Tabelle2[[#This Row],[Datum]],"TTTT")</f>
        <v>Freitag</v>
      </c>
      <c r="D444" s="2" t="s">
        <v>884</v>
      </c>
      <c r="E444" s="2" t="s">
        <v>705</v>
      </c>
      <c r="F444" s="2"/>
      <c r="G444" s="2"/>
      <c r="H444" s="2"/>
      <c r="I444" s="2"/>
      <c r="J444" s="2"/>
      <c r="K444" s="2"/>
      <c r="L444" s="2"/>
      <c r="M444" s="2"/>
      <c r="N444" s="2">
        <v>1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1">
        <v>45328</v>
      </c>
      <c r="B445" t="str">
        <f>TEXT(Tabelle2[[#This Row],[Datum]],"MMM")</f>
        <v>Feb</v>
      </c>
      <c r="C445" t="str">
        <f>TEXT(Tabelle2[[#This Row],[Datum]],"TTTT")</f>
        <v>Dienstag</v>
      </c>
      <c r="D445" s="2" t="s">
        <v>1917</v>
      </c>
      <c r="E445" s="2" t="s">
        <v>705</v>
      </c>
      <c r="F445" s="2"/>
      <c r="G445" s="2"/>
      <c r="H445" s="2"/>
      <c r="I445" s="2">
        <v>1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1">
        <v>45350</v>
      </c>
      <c r="B446" t="str">
        <f>TEXT(Tabelle2[[#This Row],[Datum]],"MMM")</f>
        <v>Feb</v>
      </c>
      <c r="C446" t="str">
        <f>TEXT(Tabelle2[[#This Row],[Datum]],"TTTT")</f>
        <v>Mittwoch</v>
      </c>
      <c r="D446" s="2" t="s">
        <v>1376</v>
      </c>
      <c r="E446" s="2" t="s">
        <v>705</v>
      </c>
      <c r="F446" s="2"/>
      <c r="G446" s="2"/>
      <c r="H446" s="2"/>
      <c r="I446" s="2"/>
      <c r="J446" s="2"/>
      <c r="K446" s="2"/>
      <c r="L446" s="2"/>
      <c r="M446" s="2"/>
      <c r="N446" s="2">
        <v>1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1">
        <v>45350</v>
      </c>
      <c r="B447" t="str">
        <f>TEXT(Tabelle2[[#This Row],[Datum]],"MMM")</f>
        <v>Feb</v>
      </c>
      <c r="C447" t="str">
        <f>TEXT(Tabelle2[[#This Row],[Datum]],"TTTT")</f>
        <v>Mittwoch</v>
      </c>
      <c r="D447" s="2" t="s">
        <v>1377</v>
      </c>
      <c r="E447" s="2" t="s">
        <v>705</v>
      </c>
      <c r="F447" s="2"/>
      <c r="G447" s="2"/>
      <c r="H447" s="2"/>
      <c r="I447" s="2"/>
      <c r="J447" s="2"/>
      <c r="K447" s="2"/>
      <c r="L447" s="2">
        <v>1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1">
        <v>45350</v>
      </c>
      <c r="B448" t="str">
        <f>TEXT(Tabelle2[[#This Row],[Datum]],"MMM")</f>
        <v>Feb</v>
      </c>
      <c r="C448" t="str">
        <f>TEXT(Tabelle2[[#This Row],[Datum]],"TTTT")</f>
        <v>Mittwoch</v>
      </c>
      <c r="D448" s="2" t="s">
        <v>1377</v>
      </c>
      <c r="E448" s="2" t="s">
        <v>705</v>
      </c>
      <c r="F448" s="2"/>
      <c r="G448" s="2"/>
      <c r="H448" s="2"/>
      <c r="I448" s="2"/>
      <c r="J448" s="2"/>
      <c r="K448" s="2"/>
      <c r="L448" s="2"/>
      <c r="M448" s="2">
        <v>1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1">
        <v>45329</v>
      </c>
      <c r="B449" t="str">
        <f>TEXT(Tabelle2[[#This Row],[Datum]],"MMM")</f>
        <v>Feb</v>
      </c>
      <c r="C449" t="str">
        <f>TEXT(Tabelle2[[#This Row],[Datum]],"TTTT")</f>
        <v>Mittwoch</v>
      </c>
      <c r="D449" s="2" t="s">
        <v>989</v>
      </c>
      <c r="E449" s="2" t="s">
        <v>705</v>
      </c>
      <c r="F449" s="2"/>
      <c r="G449" s="2"/>
      <c r="H449" s="2"/>
      <c r="I449" s="2"/>
      <c r="J449" s="2"/>
      <c r="K449" s="2"/>
      <c r="L449" s="2"/>
      <c r="M449" s="2"/>
      <c r="N449" s="2">
        <v>1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1">
        <v>45351</v>
      </c>
      <c r="B450" t="str">
        <f>TEXT(Tabelle2[[#This Row],[Datum]],"MMM")</f>
        <v>Feb</v>
      </c>
      <c r="C450" t="str">
        <f>TEXT(Tabelle2[[#This Row],[Datum]],"TTTT")</f>
        <v>Donnerstag</v>
      </c>
      <c r="D450" s="2" t="s">
        <v>1235</v>
      </c>
      <c r="E450" s="2" t="s">
        <v>705</v>
      </c>
      <c r="F450" s="2"/>
      <c r="G450" s="2"/>
      <c r="H450" s="2"/>
      <c r="I450" s="2"/>
      <c r="J450" s="2"/>
      <c r="K450" s="2"/>
      <c r="L450" s="2"/>
      <c r="M450" s="2"/>
      <c r="N450" s="2">
        <v>1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1">
        <v>45329</v>
      </c>
      <c r="B451" t="str">
        <f>TEXT(Tabelle2[[#This Row],[Datum]],"MMM")</f>
        <v>Feb</v>
      </c>
      <c r="C451" t="str">
        <f>TEXT(Tabelle2[[#This Row],[Datum]],"TTTT")</f>
        <v>Mittwoch</v>
      </c>
      <c r="D451" s="2" t="s">
        <v>990</v>
      </c>
      <c r="E451" s="2" t="s">
        <v>705</v>
      </c>
      <c r="F451" s="2"/>
      <c r="G451" s="2"/>
      <c r="H451" s="2"/>
      <c r="I451" s="2"/>
      <c r="J451" s="2"/>
      <c r="K451" s="2"/>
      <c r="L451" s="2"/>
      <c r="M451" s="2"/>
      <c r="N451" s="2">
        <v>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1">
        <v>45336</v>
      </c>
      <c r="B452" t="str">
        <f>TEXT(Tabelle2[[#This Row],[Datum]],"MMM")</f>
        <v>Feb</v>
      </c>
      <c r="C452" t="str">
        <f>TEXT(Tabelle2[[#This Row],[Datum]],"TTTT")</f>
        <v>Mittwoch</v>
      </c>
      <c r="D452" s="2" t="s">
        <v>990</v>
      </c>
      <c r="E452" s="2" t="s">
        <v>705</v>
      </c>
      <c r="F452" s="2"/>
      <c r="G452" s="2"/>
      <c r="H452" s="2"/>
      <c r="I452" s="2"/>
      <c r="J452" s="2"/>
      <c r="K452" s="2"/>
      <c r="L452" s="2"/>
      <c r="M452" s="2"/>
      <c r="N452" s="2">
        <v>1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1">
        <v>45342</v>
      </c>
      <c r="B453" t="str">
        <f>TEXT(Tabelle2[[#This Row],[Datum]],"MMM")</f>
        <v>Feb</v>
      </c>
      <c r="C453" t="str">
        <f>TEXT(Tabelle2[[#This Row],[Datum]],"TTTT")</f>
        <v>Dienstag</v>
      </c>
      <c r="D453" s="2" t="s">
        <v>844</v>
      </c>
      <c r="E453" s="2" t="s">
        <v>705</v>
      </c>
      <c r="F453" s="2"/>
      <c r="G453" s="2"/>
      <c r="H453" s="2"/>
      <c r="I453" s="2"/>
      <c r="J453" s="2"/>
      <c r="K453" s="2"/>
      <c r="L453" s="2"/>
      <c r="M453" s="2"/>
      <c r="N453" s="2">
        <v>1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1">
        <v>45339</v>
      </c>
      <c r="B454" t="str">
        <f>TEXT(Tabelle2[[#This Row],[Datum]],"MMM")</f>
        <v>Feb</v>
      </c>
      <c r="C454" t="str">
        <f>TEXT(Tabelle2[[#This Row],[Datum]],"TTTT")</f>
        <v>Samstag</v>
      </c>
      <c r="D454" s="2" t="s">
        <v>1840</v>
      </c>
      <c r="E454" s="2" t="s">
        <v>707</v>
      </c>
      <c r="F454" s="2"/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1">
        <v>45339</v>
      </c>
      <c r="B455" t="str">
        <f>TEXT(Tabelle2[[#This Row],[Datum]],"MMM")</f>
        <v>Feb</v>
      </c>
      <c r="C455" t="str">
        <f>TEXT(Tabelle2[[#This Row],[Datum]],"TTTT")</f>
        <v>Samstag</v>
      </c>
      <c r="D455" s="2" t="s">
        <v>1841</v>
      </c>
      <c r="E455" s="2" t="s">
        <v>707</v>
      </c>
      <c r="F455" s="2"/>
      <c r="G455" s="2"/>
      <c r="H455" s="2"/>
      <c r="I455" s="2"/>
      <c r="J455" s="2"/>
      <c r="K455" s="2"/>
      <c r="L455" s="2"/>
      <c r="M455" s="2"/>
      <c r="N455" s="2">
        <v>1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1">
        <v>45330</v>
      </c>
      <c r="B456" t="str">
        <f>TEXT(Tabelle2[[#This Row],[Datum]],"MMM")</f>
        <v>Feb</v>
      </c>
      <c r="C456" t="str">
        <f>TEXT(Tabelle2[[#This Row],[Datum]],"TTTT")</f>
        <v>Donnerstag</v>
      </c>
      <c r="D456" s="2" t="s">
        <v>1316</v>
      </c>
      <c r="E456" s="2" t="s">
        <v>705</v>
      </c>
      <c r="F456" s="2"/>
      <c r="G456" s="2"/>
      <c r="H456" s="2"/>
      <c r="I456" s="2"/>
      <c r="J456" s="2"/>
      <c r="K456" s="2"/>
      <c r="L456" s="2"/>
      <c r="M456" s="2"/>
      <c r="N456" s="2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1">
        <v>45337</v>
      </c>
      <c r="B457" t="str">
        <f>TEXT(Tabelle2[[#This Row],[Datum]],"MMM")</f>
        <v>Feb</v>
      </c>
      <c r="C457" t="str">
        <f>TEXT(Tabelle2[[#This Row],[Datum]],"TTTT")</f>
        <v>Donnerstag</v>
      </c>
      <c r="D457" s="2" t="s">
        <v>1128</v>
      </c>
      <c r="E457" s="2" t="s">
        <v>705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>
        <v>1</v>
      </c>
      <c r="Y457" s="2"/>
      <c r="Z457" s="2"/>
    </row>
    <row r="458" spans="1:26">
      <c r="A458" s="1">
        <v>45324</v>
      </c>
      <c r="B458" t="str">
        <f>TEXT(Tabelle2[[#This Row],[Datum]],"MMM")</f>
        <v>Feb</v>
      </c>
      <c r="C458" t="str">
        <f>TEXT(Tabelle2[[#This Row],[Datum]],"TTTT")</f>
        <v>Freitag</v>
      </c>
      <c r="D458" s="2" t="s">
        <v>954</v>
      </c>
      <c r="E458" s="2" t="s">
        <v>705</v>
      </c>
      <c r="F458" s="2"/>
      <c r="G458" s="2"/>
      <c r="H458" s="2"/>
      <c r="I458" s="2"/>
      <c r="J458" s="2"/>
      <c r="K458" s="2"/>
      <c r="L458" s="2">
        <v>1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1">
        <v>45331</v>
      </c>
      <c r="B459" t="str">
        <f>TEXT(Tabelle2[[#This Row],[Datum]],"MMM")</f>
        <v>Feb</v>
      </c>
      <c r="C459" t="str">
        <f>TEXT(Tabelle2[[#This Row],[Datum]],"TTTT")</f>
        <v>Freitag</v>
      </c>
      <c r="D459" s="2" t="s">
        <v>1648</v>
      </c>
      <c r="E459" s="2" t="s">
        <v>705</v>
      </c>
      <c r="F459" s="2"/>
      <c r="G459" s="2"/>
      <c r="H459" s="2"/>
      <c r="I459" s="2"/>
      <c r="J459" s="2"/>
      <c r="K459" s="2"/>
      <c r="L459" s="2"/>
      <c r="M459" s="2"/>
      <c r="N459" s="2">
        <v>1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1">
        <v>45331</v>
      </c>
      <c r="B460" t="str">
        <f>TEXT(Tabelle2[[#This Row],[Datum]],"MMM")</f>
        <v>Feb</v>
      </c>
      <c r="C460" t="str">
        <f>TEXT(Tabelle2[[#This Row],[Datum]],"TTTT")</f>
        <v>Freitag</v>
      </c>
      <c r="D460" s="2" t="s">
        <v>1649</v>
      </c>
      <c r="E460" s="2" t="s">
        <v>705</v>
      </c>
      <c r="F460" s="2"/>
      <c r="G460" s="2"/>
      <c r="H460" s="2"/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1">
        <v>45351</v>
      </c>
      <c r="B461" t="str">
        <f>TEXT(Tabelle2[[#This Row],[Datum]],"MMM")</f>
        <v>Feb</v>
      </c>
      <c r="C461" t="str">
        <f>TEXT(Tabelle2[[#This Row],[Datum]],"TTTT")</f>
        <v>Donnerstag</v>
      </c>
      <c r="D461" s="2" t="s">
        <v>1236</v>
      </c>
      <c r="E461" s="2" t="s">
        <v>705</v>
      </c>
      <c r="F461" s="2"/>
      <c r="G461" s="2"/>
      <c r="H461" s="2"/>
      <c r="I461" s="2"/>
      <c r="J461" s="2"/>
      <c r="K461" s="2"/>
      <c r="L461" s="2"/>
      <c r="M461" s="2"/>
      <c r="N461" s="2">
        <v>1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1">
        <v>45330</v>
      </c>
      <c r="B462" t="str">
        <f>TEXT(Tabelle2[[#This Row],[Datum]],"MMM")</f>
        <v>Feb</v>
      </c>
      <c r="C462" t="str">
        <f>TEXT(Tabelle2[[#This Row],[Datum]],"TTTT")</f>
        <v>Donnerstag</v>
      </c>
      <c r="D462" s="2" t="s">
        <v>1042</v>
      </c>
      <c r="E462" s="2" t="s">
        <v>705</v>
      </c>
      <c r="F462" s="2"/>
      <c r="G462" s="2"/>
      <c r="H462" s="2"/>
      <c r="I462" s="2"/>
      <c r="J462" s="2"/>
      <c r="K462" s="2"/>
      <c r="L462" s="2"/>
      <c r="M462" s="2"/>
      <c r="N462" s="2">
        <v>1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1">
        <v>45341</v>
      </c>
      <c r="B463" t="str">
        <f>TEXT(Tabelle2[[#This Row],[Datum]],"MMM")</f>
        <v>Feb</v>
      </c>
      <c r="C463" t="str">
        <f>TEXT(Tabelle2[[#This Row],[Datum]],"TTTT")</f>
        <v>Montag</v>
      </c>
      <c r="D463" s="2" t="s">
        <v>1848</v>
      </c>
      <c r="E463" s="2" t="s">
        <v>705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1">
        <v>45331</v>
      </c>
      <c r="B464" t="str">
        <f>TEXT(Tabelle2[[#This Row],[Datum]],"MMM")</f>
        <v>Feb</v>
      </c>
      <c r="C464" t="str">
        <f>TEXT(Tabelle2[[#This Row],[Datum]],"TTTT")</f>
        <v>Freitag</v>
      </c>
      <c r="D464" s="2" t="s">
        <v>1787</v>
      </c>
      <c r="E464" s="2" t="s">
        <v>705</v>
      </c>
      <c r="F464" s="2"/>
      <c r="G464" s="2"/>
      <c r="H464" s="2"/>
      <c r="I464" s="2"/>
      <c r="J464" s="2"/>
      <c r="K464" s="2"/>
      <c r="L464" s="2"/>
      <c r="M464" s="2"/>
      <c r="N464" s="2">
        <v>1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1">
        <v>45334</v>
      </c>
      <c r="B465" t="str">
        <f>TEXT(Tabelle2[[#This Row],[Datum]],"MMM")</f>
        <v>Feb</v>
      </c>
      <c r="C465" t="str">
        <f>TEXT(Tabelle2[[#This Row],[Datum]],"TTTT")</f>
        <v>Montag</v>
      </c>
      <c r="D465" s="2" t="s">
        <v>1804</v>
      </c>
      <c r="E465" s="2" t="s">
        <v>705</v>
      </c>
      <c r="F465" s="2"/>
      <c r="G465" s="2"/>
      <c r="H465" s="2"/>
      <c r="I465" s="2"/>
      <c r="J465" s="2"/>
      <c r="K465" s="2"/>
      <c r="L465" s="2"/>
      <c r="M465" s="2"/>
      <c r="N465" s="2">
        <v>1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1">
        <v>45334</v>
      </c>
      <c r="B466" t="str">
        <f>TEXT(Tabelle2[[#This Row],[Datum]],"MMM")</f>
        <v>Feb</v>
      </c>
      <c r="C466" t="str">
        <f>TEXT(Tabelle2[[#This Row],[Datum]],"TTTT")</f>
        <v>Montag</v>
      </c>
      <c r="D466" s="2" t="s">
        <v>794</v>
      </c>
      <c r="E466" s="2" t="s">
        <v>705</v>
      </c>
      <c r="F466" s="2"/>
      <c r="G466" s="2"/>
      <c r="H466" s="2"/>
      <c r="I466" s="2"/>
      <c r="J466" s="2"/>
      <c r="K466" s="2"/>
      <c r="L466" s="2"/>
      <c r="M466" s="2"/>
      <c r="N466" s="2">
        <v>1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1">
        <v>45330</v>
      </c>
      <c r="B467" t="str">
        <f>TEXT(Tabelle2[[#This Row],[Datum]],"MMM")</f>
        <v>Feb</v>
      </c>
      <c r="C467" t="str">
        <f>TEXT(Tabelle2[[#This Row],[Datum]],"TTTT")</f>
        <v>Donnerstag</v>
      </c>
      <c r="D467" s="2" t="s">
        <v>1043</v>
      </c>
      <c r="E467" s="2" t="s">
        <v>705</v>
      </c>
      <c r="F467" s="2"/>
      <c r="G467" s="2"/>
      <c r="H467" s="2"/>
      <c r="I467" s="2"/>
      <c r="J467" s="2"/>
      <c r="K467" s="2"/>
      <c r="L467" s="2"/>
      <c r="M467" s="2"/>
      <c r="N467" s="2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1">
        <v>45336</v>
      </c>
      <c r="B468" t="str">
        <f>TEXT(Tabelle2[[#This Row],[Datum]],"MMM")</f>
        <v>Feb</v>
      </c>
      <c r="C468" t="str">
        <f>TEXT(Tabelle2[[#This Row],[Datum]],"TTTT")</f>
        <v>Mittwoch</v>
      </c>
      <c r="D468" s="2" t="s">
        <v>2068</v>
      </c>
      <c r="E468" s="2" t="s">
        <v>705</v>
      </c>
      <c r="F468" s="2"/>
      <c r="G468" s="2"/>
      <c r="H468" s="2"/>
      <c r="I468" s="2">
        <v>1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1">
        <v>45331</v>
      </c>
      <c r="B469" t="str">
        <f>TEXT(Tabelle2[[#This Row],[Datum]],"MMM")</f>
        <v>Feb</v>
      </c>
      <c r="C469" t="str">
        <f>TEXT(Tabelle2[[#This Row],[Datum]],"TTTT")</f>
        <v>Freitag</v>
      </c>
      <c r="D469" s="2" t="s">
        <v>769</v>
      </c>
      <c r="E469" s="2" t="s">
        <v>705</v>
      </c>
      <c r="F469" s="2"/>
      <c r="G469" s="2"/>
      <c r="H469" s="2"/>
      <c r="I469" s="2"/>
      <c r="J469" s="2"/>
      <c r="K469" s="2"/>
      <c r="L469" s="2"/>
      <c r="M469" s="2"/>
      <c r="N469" s="2">
        <v>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1">
        <v>45335</v>
      </c>
      <c r="B470" t="str">
        <f>TEXT(Tabelle2[[#This Row],[Datum]],"MMM")</f>
        <v>Feb</v>
      </c>
      <c r="C470" t="str">
        <f>TEXT(Tabelle2[[#This Row],[Datum]],"TTTT")</f>
        <v>Dienstag</v>
      </c>
      <c r="D470" s="2" t="s">
        <v>814</v>
      </c>
      <c r="E470" s="2" t="s">
        <v>705</v>
      </c>
      <c r="F470" s="2"/>
      <c r="G470" s="2"/>
      <c r="H470" s="2"/>
      <c r="I470" s="2"/>
      <c r="J470" s="2"/>
      <c r="K470" s="2"/>
      <c r="L470" s="2"/>
      <c r="M470" s="2"/>
      <c r="N470" s="2">
        <v>1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1">
        <v>45335</v>
      </c>
      <c r="B471" t="str">
        <f>TEXT(Tabelle2[[#This Row],[Datum]],"MMM")</f>
        <v>Feb</v>
      </c>
      <c r="C471" t="str">
        <f>TEXT(Tabelle2[[#This Row],[Datum]],"TTTT")</f>
        <v>Dienstag</v>
      </c>
      <c r="D471" s="2" t="s">
        <v>814</v>
      </c>
      <c r="E471" s="2" t="s">
        <v>705</v>
      </c>
      <c r="F471" s="2"/>
      <c r="G471" s="2"/>
      <c r="H471" s="2"/>
      <c r="I471" s="2"/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1">
        <v>45330</v>
      </c>
      <c r="B472" t="str">
        <f>TEXT(Tabelle2[[#This Row],[Datum]],"MMM")</f>
        <v>Feb</v>
      </c>
      <c r="C472" t="str">
        <f>TEXT(Tabelle2[[#This Row],[Datum]],"TTTT")</f>
        <v>Donnerstag</v>
      </c>
      <c r="D472" s="2" t="s">
        <v>1044</v>
      </c>
      <c r="E472" s="2" t="s">
        <v>705</v>
      </c>
      <c r="F472" s="2"/>
      <c r="G472" s="2"/>
      <c r="H472" s="2"/>
      <c r="I472" s="2"/>
      <c r="J472" s="2"/>
      <c r="K472" s="2"/>
      <c r="L472" s="2"/>
      <c r="M472" s="2"/>
      <c r="N472" s="2">
        <v>1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1">
        <v>45344</v>
      </c>
      <c r="B473" t="str">
        <f>TEXT(Tabelle2[[#This Row],[Datum]],"MMM")</f>
        <v>Feb</v>
      </c>
      <c r="C473" t="str">
        <f>TEXT(Tabelle2[[#This Row],[Datum]],"TTTT")</f>
        <v>Donnerstag</v>
      </c>
      <c r="D473" s="2" t="s">
        <v>1182</v>
      </c>
      <c r="E473" s="2" t="s">
        <v>705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>
        <v>1</v>
      </c>
      <c r="X473" s="2"/>
      <c r="Y473" s="2"/>
      <c r="Z473" s="2"/>
    </row>
    <row r="474" spans="1:26">
      <c r="A474" s="1">
        <v>45338</v>
      </c>
      <c r="B474" t="str">
        <f>TEXT(Tabelle2[[#This Row],[Datum]],"MMM")</f>
        <v>Feb</v>
      </c>
      <c r="C474" t="str">
        <f>TEXT(Tabelle2[[#This Row],[Datum]],"TTTT")</f>
        <v>Freitag</v>
      </c>
      <c r="D474" s="2" t="s">
        <v>1356</v>
      </c>
      <c r="E474" s="2" t="s">
        <v>705</v>
      </c>
      <c r="F474" s="2"/>
      <c r="G474" s="2"/>
      <c r="H474" s="2"/>
      <c r="I474" s="2"/>
      <c r="J474" s="2"/>
      <c r="K474" s="2"/>
      <c r="L474" s="2"/>
      <c r="M474" s="2"/>
      <c r="N474" s="2">
        <v>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1">
        <v>45338</v>
      </c>
      <c r="B475" t="str">
        <f>TEXT(Tabelle2[[#This Row],[Datum]],"MMM")</f>
        <v>Feb</v>
      </c>
      <c r="C475" t="str">
        <f>TEXT(Tabelle2[[#This Row],[Datum]],"TTTT")</f>
        <v>Freitag</v>
      </c>
      <c r="D475" s="2" t="s">
        <v>1357</v>
      </c>
      <c r="E475" s="2" t="s">
        <v>705</v>
      </c>
      <c r="F475" s="2"/>
      <c r="G475" s="2"/>
      <c r="H475" s="2"/>
      <c r="I475" s="2"/>
      <c r="J475" s="2"/>
      <c r="K475" s="2"/>
      <c r="L475" s="2"/>
      <c r="M475" s="2"/>
      <c r="N475" s="2">
        <v>1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1">
        <v>45336</v>
      </c>
      <c r="B476" t="str">
        <f>TEXT(Tabelle2[[#This Row],[Datum]],"MMM")</f>
        <v>Feb</v>
      </c>
      <c r="C476" t="str">
        <f>TEXT(Tabelle2[[#This Row],[Datum]],"TTTT")</f>
        <v>Mittwoch</v>
      </c>
      <c r="D476" s="2" t="s">
        <v>2069</v>
      </c>
      <c r="E476" s="2" t="s">
        <v>705</v>
      </c>
      <c r="F476" s="2"/>
      <c r="G476" s="2"/>
      <c r="H476" s="2"/>
      <c r="I476" s="2"/>
      <c r="J476" s="2"/>
      <c r="K476" s="2"/>
      <c r="L476" s="2"/>
      <c r="M476" s="2"/>
      <c r="N476" s="2">
        <v>1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1">
        <v>45341</v>
      </c>
      <c r="B477" t="str">
        <f>TEXT(Tabelle2[[#This Row],[Datum]],"MMM")</f>
        <v>Feb</v>
      </c>
      <c r="C477" t="str">
        <f>TEXT(Tabelle2[[#This Row],[Datum]],"TTTT")</f>
        <v>Montag</v>
      </c>
      <c r="D477" s="2" t="s">
        <v>1971</v>
      </c>
      <c r="E477" s="2" t="s">
        <v>705</v>
      </c>
      <c r="F477" s="2"/>
      <c r="G477" s="2"/>
      <c r="H477" s="2"/>
      <c r="I477" s="2">
        <v>1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1">
        <v>45330</v>
      </c>
      <c r="B478" t="str">
        <f>TEXT(Tabelle2[[#This Row],[Datum]],"MMM")</f>
        <v>Feb</v>
      </c>
      <c r="C478" t="str">
        <f>TEXT(Tabelle2[[#This Row],[Datum]],"TTTT")</f>
        <v>Donnerstag</v>
      </c>
      <c r="D478" s="2" t="s">
        <v>1045</v>
      </c>
      <c r="E478" s="2" t="s">
        <v>705</v>
      </c>
      <c r="F478" s="2"/>
      <c r="G478" s="2"/>
      <c r="H478" s="2"/>
      <c r="I478" s="2"/>
      <c r="J478" s="2"/>
      <c r="K478" s="2"/>
      <c r="L478" s="2"/>
      <c r="M478" s="2"/>
      <c r="N478" s="2">
        <v>1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1">
        <v>45329</v>
      </c>
      <c r="B479" t="str">
        <f>TEXT(Tabelle2[[#This Row],[Datum]],"MMM")</f>
        <v>Feb</v>
      </c>
      <c r="C479" t="str">
        <f>TEXT(Tabelle2[[#This Row],[Datum]],"TTTT")</f>
        <v>Mittwoch</v>
      </c>
      <c r="D479" s="2" t="s">
        <v>673</v>
      </c>
      <c r="E479" s="2" t="s">
        <v>705</v>
      </c>
      <c r="F479" s="2"/>
      <c r="G479" s="2"/>
      <c r="H479" s="2"/>
      <c r="I479" s="2"/>
      <c r="J479" s="2"/>
      <c r="K479" s="2"/>
      <c r="L479" s="2"/>
      <c r="M479" s="2"/>
      <c r="N479" s="2">
        <v>1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1">
        <v>45329</v>
      </c>
      <c r="B480" t="str">
        <f>TEXT(Tabelle2[[#This Row],[Datum]],"MMM")</f>
        <v>Feb</v>
      </c>
      <c r="C480" t="str">
        <f>TEXT(Tabelle2[[#This Row],[Datum]],"TTTT")</f>
        <v>Mittwoch</v>
      </c>
      <c r="D480" s="2" t="s">
        <v>991</v>
      </c>
      <c r="E480" s="2" t="s">
        <v>705</v>
      </c>
      <c r="F480" s="2"/>
      <c r="G480" s="2"/>
      <c r="H480" s="2"/>
      <c r="I480" s="2"/>
      <c r="J480" s="2"/>
      <c r="K480" s="2"/>
      <c r="L480" s="2"/>
      <c r="M480" s="2"/>
      <c r="N480" s="2">
        <v>1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1">
        <v>45328</v>
      </c>
      <c r="B481" t="str">
        <f>TEXT(Tabelle2[[#This Row],[Datum]],"MMM")</f>
        <v>Feb</v>
      </c>
      <c r="C481" t="str">
        <f>TEXT(Tabelle2[[#This Row],[Datum]],"TTTT")</f>
        <v>Dienstag</v>
      </c>
      <c r="D481" s="2" t="s">
        <v>1918</v>
      </c>
      <c r="E481" s="2" t="s">
        <v>705</v>
      </c>
      <c r="F481" s="2"/>
      <c r="G481" s="2"/>
      <c r="H481" s="2"/>
      <c r="I481" s="2">
        <v>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1">
        <v>45341</v>
      </c>
      <c r="B482" t="str">
        <f>TEXT(Tabelle2[[#This Row],[Datum]],"MMM")</f>
        <v>Feb</v>
      </c>
      <c r="C482" t="str">
        <f>TEXT(Tabelle2[[#This Row],[Datum]],"TTTT")</f>
        <v>Montag</v>
      </c>
      <c r="D482" s="2" t="s">
        <v>1849</v>
      </c>
      <c r="E482" s="2" t="s">
        <v>705</v>
      </c>
      <c r="F482" s="2"/>
      <c r="G482" s="2"/>
      <c r="H482" s="2"/>
      <c r="I482" s="2"/>
      <c r="J482" s="2"/>
      <c r="K482" s="2"/>
      <c r="L482" s="2"/>
      <c r="M482" s="2"/>
      <c r="N482" s="2">
        <v>1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1">
        <v>45325</v>
      </c>
      <c r="B483" t="str">
        <f>TEXT(Tabelle2[[#This Row],[Datum]],"MMM")</f>
        <v>Feb</v>
      </c>
      <c r="C483" t="str">
        <f>TEXT(Tabelle2[[#This Row],[Datum]],"TTTT")</f>
        <v>Samstag</v>
      </c>
      <c r="D483" s="2" t="s">
        <v>1901</v>
      </c>
      <c r="E483" s="2" t="s">
        <v>707</v>
      </c>
      <c r="F483" s="2"/>
      <c r="G483" s="2"/>
      <c r="H483" s="2"/>
      <c r="I483" s="2"/>
      <c r="J483" s="2"/>
      <c r="K483" s="2"/>
      <c r="L483" s="2"/>
      <c r="M483" s="2"/>
      <c r="N483" s="2">
        <v>1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1">
        <v>45330</v>
      </c>
      <c r="B484" t="str">
        <f>TEXT(Tabelle2[[#This Row],[Datum]],"MMM")</f>
        <v>Feb</v>
      </c>
      <c r="C484" t="str">
        <f>TEXT(Tabelle2[[#This Row],[Datum]],"TTTT")</f>
        <v>Donnerstag</v>
      </c>
      <c r="D484" s="2" t="s">
        <v>1317</v>
      </c>
      <c r="E484" s="2" t="s">
        <v>705</v>
      </c>
      <c r="F484" s="2"/>
      <c r="G484" s="2">
        <v>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1">
        <v>45338</v>
      </c>
      <c r="B485" t="str">
        <f>TEXT(Tabelle2[[#This Row],[Datum]],"MMM")</f>
        <v>Feb</v>
      </c>
      <c r="C485" t="str">
        <f>TEXT(Tabelle2[[#This Row],[Datum]],"TTTT")</f>
        <v>Freitag</v>
      </c>
      <c r="D485" s="2" t="s">
        <v>1358</v>
      </c>
      <c r="E485" s="2" t="s">
        <v>705</v>
      </c>
      <c r="F485" s="2"/>
      <c r="G485" s="2"/>
      <c r="H485" s="2"/>
      <c r="I485" s="2"/>
      <c r="J485" s="2"/>
      <c r="K485" s="2"/>
      <c r="L485" s="2"/>
      <c r="M485" s="2"/>
      <c r="N485" s="2">
        <v>1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1">
        <v>45338</v>
      </c>
      <c r="B486" t="str">
        <f>TEXT(Tabelle2[[#This Row],[Datum]],"MMM")</f>
        <v>Feb</v>
      </c>
      <c r="C486" t="str">
        <f>TEXT(Tabelle2[[#This Row],[Datum]],"TTTT")</f>
        <v>Freitag</v>
      </c>
      <c r="D486" s="2" t="s">
        <v>2093</v>
      </c>
      <c r="E486" s="2" t="s">
        <v>705</v>
      </c>
      <c r="F486" s="2"/>
      <c r="G486" s="2"/>
      <c r="H486" s="2"/>
      <c r="I486" s="2"/>
      <c r="J486" s="2"/>
      <c r="K486" s="2"/>
      <c r="L486" s="2"/>
      <c r="M486" s="2"/>
      <c r="N486" s="2">
        <v>1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1">
        <v>45324</v>
      </c>
      <c r="B487" t="str">
        <f>TEXT(Tabelle2[[#This Row],[Datum]],"MMM")</f>
        <v>Feb</v>
      </c>
      <c r="C487" t="str">
        <f>TEXT(Tabelle2[[#This Row],[Datum]],"TTTT")</f>
        <v>Freitag</v>
      </c>
      <c r="D487" s="2" t="s">
        <v>955</v>
      </c>
      <c r="E487" s="2" t="s">
        <v>705</v>
      </c>
      <c r="F487" s="2"/>
      <c r="G487" s="2"/>
      <c r="H487" s="2"/>
      <c r="I487" s="2">
        <v>1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1">
        <v>45351</v>
      </c>
      <c r="B488" t="str">
        <f>TEXT(Tabelle2[[#This Row],[Datum]],"MMM")</f>
        <v>Feb</v>
      </c>
      <c r="C488" t="str">
        <f>TEXT(Tabelle2[[#This Row],[Datum]],"TTTT")</f>
        <v>Donnerstag</v>
      </c>
      <c r="D488" s="2" t="s">
        <v>1237</v>
      </c>
      <c r="E488" s="2" t="s">
        <v>705</v>
      </c>
      <c r="F488" s="2"/>
      <c r="G488" s="2"/>
      <c r="H488" s="2"/>
      <c r="I488" s="2"/>
      <c r="J488" s="2"/>
      <c r="K488" s="2"/>
      <c r="L488" s="2">
        <v>1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1">
        <v>45335</v>
      </c>
      <c r="B489" t="str">
        <f>TEXT(Tabelle2[[#This Row],[Datum]],"MMM")</f>
        <v>Feb</v>
      </c>
      <c r="C489" t="str">
        <f>TEXT(Tabelle2[[#This Row],[Datum]],"TTTT")</f>
        <v>Dienstag</v>
      </c>
      <c r="D489" s="2" t="s">
        <v>1507</v>
      </c>
      <c r="E489" s="2" t="s">
        <v>705</v>
      </c>
      <c r="F489" s="2"/>
      <c r="G489" s="2"/>
      <c r="H489" s="2"/>
      <c r="I489" s="2"/>
      <c r="J489" s="2"/>
      <c r="K489" s="2"/>
      <c r="L489" s="2"/>
      <c r="M489" s="2"/>
      <c r="N489" s="2"/>
      <c r="O489" s="2">
        <v>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1">
        <v>45335</v>
      </c>
      <c r="B490" t="str">
        <f>TEXT(Tabelle2[[#This Row],[Datum]],"MMM")</f>
        <v>Feb</v>
      </c>
      <c r="C490" t="str">
        <f>TEXT(Tabelle2[[#This Row],[Datum]],"TTTT")</f>
        <v>Dienstag</v>
      </c>
      <c r="D490" s="2" t="s">
        <v>1508</v>
      </c>
      <c r="E490" s="2" t="s">
        <v>705</v>
      </c>
      <c r="F490" s="2"/>
      <c r="G490" s="2"/>
      <c r="H490" s="2"/>
      <c r="I490" s="2"/>
      <c r="J490" s="2"/>
      <c r="K490" s="2"/>
      <c r="L490" s="2"/>
      <c r="M490" s="2"/>
      <c r="N490" s="2">
        <v>1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1">
        <v>45335</v>
      </c>
      <c r="B491" t="str">
        <f>TEXT(Tabelle2[[#This Row],[Datum]],"MMM")</f>
        <v>Feb</v>
      </c>
      <c r="C491" t="str">
        <f>TEXT(Tabelle2[[#This Row],[Datum]],"TTTT")</f>
        <v>Dienstag</v>
      </c>
      <c r="D491" s="2" t="s">
        <v>1509</v>
      </c>
      <c r="E491" s="2" t="s">
        <v>705</v>
      </c>
      <c r="F491" s="2"/>
      <c r="G491" s="2"/>
      <c r="H491" s="2"/>
      <c r="I491" s="2"/>
      <c r="J491" s="2"/>
      <c r="K491" s="2"/>
      <c r="L491" s="2"/>
      <c r="M491" s="2"/>
      <c r="N491" s="2">
        <v>1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1">
        <v>45325</v>
      </c>
      <c r="B492" t="str">
        <f>TEXT(Tabelle2[[#This Row],[Datum]],"MMM")</f>
        <v>Feb</v>
      </c>
      <c r="C492" t="str">
        <f>TEXT(Tabelle2[[#This Row],[Datum]],"TTTT")</f>
        <v>Samstag</v>
      </c>
      <c r="D492" s="2" t="s">
        <v>1280</v>
      </c>
      <c r="E492" s="2" t="s">
        <v>707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>
        <v>1</v>
      </c>
      <c r="Y492" s="2"/>
      <c r="Z492" s="2"/>
    </row>
    <row r="493" spans="1:26">
      <c r="A493" s="1">
        <v>45325</v>
      </c>
      <c r="B493" t="str">
        <f>TEXT(Tabelle2[[#This Row],[Datum]],"MMM")</f>
        <v>Feb</v>
      </c>
      <c r="C493" t="str">
        <f>TEXT(Tabelle2[[#This Row],[Datum]],"TTTT")</f>
        <v>Samstag</v>
      </c>
      <c r="D493" s="2" t="s">
        <v>1281</v>
      </c>
      <c r="E493" s="2" t="s">
        <v>707</v>
      </c>
      <c r="F493" s="2"/>
      <c r="G493" s="2"/>
      <c r="H493" s="2"/>
      <c r="I493" s="2">
        <v>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1">
        <v>45334</v>
      </c>
      <c r="B494" t="str">
        <f>TEXT(Tabelle2[[#This Row],[Datum]],"MMM")</f>
        <v>Feb</v>
      </c>
      <c r="C494" t="str">
        <f>TEXT(Tabelle2[[#This Row],[Datum]],"TTTT")</f>
        <v>Montag</v>
      </c>
      <c r="D494" s="2" t="s">
        <v>795</v>
      </c>
      <c r="E494" s="2" t="s">
        <v>705</v>
      </c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1">
        <v>45334</v>
      </c>
      <c r="B495" t="str">
        <f>TEXT(Tabelle2[[#This Row],[Datum]],"MMM")</f>
        <v>Feb</v>
      </c>
      <c r="C495" t="str">
        <f>TEXT(Tabelle2[[#This Row],[Datum]],"TTTT")</f>
        <v>Montag</v>
      </c>
      <c r="D495" s="2" t="s">
        <v>796</v>
      </c>
      <c r="E495" s="2" t="s">
        <v>705</v>
      </c>
      <c r="F495" s="2"/>
      <c r="G495" s="2"/>
      <c r="H495" s="2"/>
      <c r="I495" s="2"/>
      <c r="J495" s="2"/>
      <c r="K495" s="2"/>
      <c r="L495" s="2"/>
      <c r="M495" s="2"/>
      <c r="N495" s="2">
        <v>1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1">
        <v>45323</v>
      </c>
      <c r="B496" t="str">
        <f>TEXT(Tabelle2[[#This Row],[Datum]],"MMM")</f>
        <v>Feb</v>
      </c>
      <c r="C496" t="str">
        <f>TEXT(Tabelle2[[#This Row],[Datum]],"TTTT")</f>
        <v>Donnerstag</v>
      </c>
      <c r="D496" s="2" t="s">
        <v>1259</v>
      </c>
      <c r="E496" s="2" t="s">
        <v>705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1">
        <v>45350</v>
      </c>
      <c r="B497" t="str">
        <f>TEXT(Tabelle2[[#This Row],[Datum]],"MMM")</f>
        <v>Feb</v>
      </c>
      <c r="C497" t="str">
        <f>TEXT(Tabelle2[[#This Row],[Datum]],"TTTT")</f>
        <v>Mittwoch</v>
      </c>
      <c r="D497" s="2" t="s">
        <v>1211</v>
      </c>
      <c r="E497" s="2" t="s">
        <v>705</v>
      </c>
      <c r="F497" s="2"/>
      <c r="G497" s="2"/>
      <c r="H497" s="2"/>
      <c r="I497" s="2">
        <v>1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1">
        <v>45335</v>
      </c>
      <c r="B498" t="str">
        <f>TEXT(Tabelle2[[#This Row],[Datum]],"MMM")</f>
        <v>Feb</v>
      </c>
      <c r="C498" t="str">
        <f>TEXT(Tabelle2[[#This Row],[Datum]],"TTTT")</f>
        <v>Dienstag</v>
      </c>
      <c r="D498" s="2" t="s">
        <v>1510</v>
      </c>
      <c r="E498" s="2" t="s">
        <v>705</v>
      </c>
      <c r="F498" s="2">
        <v>1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1">
        <v>45338</v>
      </c>
      <c r="B499" t="str">
        <f>TEXT(Tabelle2[[#This Row],[Datum]],"MMM")</f>
        <v>Feb</v>
      </c>
      <c r="C499" t="str">
        <f>TEXT(Tabelle2[[#This Row],[Datum]],"TTTT")</f>
        <v>Freitag</v>
      </c>
      <c r="D499" s="2" t="s">
        <v>2094</v>
      </c>
      <c r="E499" s="2" t="s">
        <v>705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1">
        <v>45330</v>
      </c>
      <c r="B500" t="str">
        <f>TEXT(Tabelle2[[#This Row],[Datum]],"MMM")</f>
        <v>Feb</v>
      </c>
      <c r="C500" t="str">
        <f>TEXT(Tabelle2[[#This Row],[Datum]],"TTTT")</f>
        <v>Donnerstag</v>
      </c>
      <c r="D500" s="2" t="s">
        <v>2052</v>
      </c>
      <c r="E500" s="2" t="s">
        <v>705</v>
      </c>
      <c r="F500" s="2"/>
      <c r="G500" s="2"/>
      <c r="H500" s="2"/>
      <c r="I500" s="2"/>
      <c r="J500" s="2"/>
      <c r="K500" s="2"/>
      <c r="L500" s="2"/>
      <c r="M500" s="2"/>
      <c r="N500" s="2">
        <v>1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1">
        <v>45344</v>
      </c>
      <c r="B501" t="str">
        <f>TEXT(Tabelle2[[#This Row],[Datum]],"MMM")</f>
        <v>Feb</v>
      </c>
      <c r="C501" t="str">
        <f>TEXT(Tabelle2[[#This Row],[Datum]],"TTTT")</f>
        <v>Donnerstag</v>
      </c>
      <c r="D501" s="2" t="s">
        <v>1183</v>
      </c>
      <c r="E501" s="2" t="s">
        <v>705</v>
      </c>
      <c r="F501" s="2"/>
      <c r="G501" s="2"/>
      <c r="H501" s="2"/>
      <c r="I501" s="2"/>
      <c r="J501" s="2"/>
      <c r="K501" s="2"/>
      <c r="L501" s="2"/>
      <c r="M501" s="2"/>
      <c r="N501" s="2">
        <v>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1">
        <v>45327</v>
      </c>
      <c r="B502" t="str">
        <f>TEXT(Tabelle2[[#This Row],[Datum]],"MMM")</f>
        <v>Feb</v>
      </c>
      <c r="C502" t="str">
        <f>TEXT(Tabelle2[[#This Row],[Datum]],"TTTT")</f>
        <v>Montag</v>
      </c>
      <c r="D502" s="2" t="s">
        <v>1420</v>
      </c>
      <c r="E502" s="2" t="s">
        <v>705</v>
      </c>
      <c r="F502" s="2"/>
      <c r="G502" s="2"/>
      <c r="H502" s="2"/>
      <c r="I502" s="2"/>
      <c r="J502" s="2"/>
      <c r="K502" s="2"/>
      <c r="L502" s="2"/>
      <c r="M502" s="2"/>
      <c r="N502" s="2">
        <v>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1">
        <v>45335</v>
      </c>
      <c r="B503" t="str">
        <f>TEXT(Tabelle2[[#This Row],[Datum]],"MMM")</f>
        <v>Feb</v>
      </c>
      <c r="C503" t="str">
        <f>TEXT(Tabelle2[[#This Row],[Datum]],"TTTT")</f>
        <v>Dienstag</v>
      </c>
      <c r="D503" s="2" t="s">
        <v>815</v>
      </c>
      <c r="E503" s="2" t="s">
        <v>705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>
        <v>1</v>
      </c>
      <c r="T503" s="2"/>
      <c r="U503" s="2"/>
      <c r="V503" s="2"/>
      <c r="W503" s="2"/>
      <c r="X503" s="2"/>
      <c r="Y503" s="2"/>
      <c r="Z503" s="2"/>
    </row>
    <row r="504" spans="1:26">
      <c r="A504" s="1">
        <v>45335</v>
      </c>
      <c r="B504" t="str">
        <f>TEXT(Tabelle2[[#This Row],[Datum]],"MMM")</f>
        <v>Feb</v>
      </c>
      <c r="C504" t="str">
        <f>TEXT(Tabelle2[[#This Row],[Datum]],"TTTT")</f>
        <v>Dienstag</v>
      </c>
      <c r="D504" s="2" t="s">
        <v>816</v>
      </c>
      <c r="E504" s="2" t="s">
        <v>705</v>
      </c>
      <c r="F504" s="2"/>
      <c r="G504" s="2"/>
      <c r="H504" s="2"/>
      <c r="I504" s="2"/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1">
        <v>45327</v>
      </c>
      <c r="B505" t="str">
        <f>TEXT(Tabelle2[[#This Row],[Datum]],"MMM")</f>
        <v>Feb</v>
      </c>
      <c r="C505" t="str">
        <f>TEXT(Tabelle2[[#This Row],[Datum]],"TTTT")</f>
        <v>Montag</v>
      </c>
      <c r="D505" s="2" t="s">
        <v>1421</v>
      </c>
      <c r="E505" s="2" t="s">
        <v>705</v>
      </c>
      <c r="F505" s="2"/>
      <c r="G505" s="2"/>
      <c r="H505" s="2"/>
      <c r="I505" s="2"/>
      <c r="J505" s="2"/>
      <c r="K505" s="2"/>
      <c r="L505" s="2"/>
      <c r="M505" s="2"/>
      <c r="N505" s="2">
        <v>1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1">
        <v>45327</v>
      </c>
      <c r="B506" t="str">
        <f>TEXT(Tabelle2[[#This Row],[Datum]],"MMM")</f>
        <v>Feb</v>
      </c>
      <c r="C506" t="str">
        <f>TEXT(Tabelle2[[#This Row],[Datum]],"TTTT")</f>
        <v>Montag</v>
      </c>
      <c r="D506" s="2" t="s">
        <v>1422</v>
      </c>
      <c r="E506" s="2" t="s">
        <v>705</v>
      </c>
      <c r="F506" s="2"/>
      <c r="G506" s="2"/>
      <c r="H506" s="2"/>
      <c r="I506" s="2"/>
      <c r="J506" s="2"/>
      <c r="K506" s="2"/>
      <c r="L506" s="2"/>
      <c r="M506" s="2"/>
      <c r="N506" s="2">
        <v>1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1">
        <v>45330</v>
      </c>
      <c r="B507" t="str">
        <f>TEXT(Tabelle2[[#This Row],[Datum]],"MMM")</f>
        <v>Feb</v>
      </c>
      <c r="C507" t="str">
        <f>TEXT(Tabelle2[[#This Row],[Datum]],"TTTT")</f>
        <v>Donnerstag</v>
      </c>
      <c r="D507" s="2" t="s">
        <v>1046</v>
      </c>
      <c r="E507" s="2" t="s">
        <v>705</v>
      </c>
      <c r="F507" s="2"/>
      <c r="G507" s="2"/>
      <c r="H507" s="2"/>
      <c r="I507" s="2"/>
      <c r="J507" s="2"/>
      <c r="K507" s="2"/>
      <c r="L507" s="2"/>
      <c r="M507" s="2"/>
      <c r="N507" s="2">
        <v>1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1">
        <v>45330</v>
      </c>
      <c r="B508" t="str">
        <f>TEXT(Tabelle2[[#This Row],[Datum]],"MMM")</f>
        <v>Feb</v>
      </c>
      <c r="C508" t="str">
        <f>TEXT(Tabelle2[[#This Row],[Datum]],"TTTT")</f>
        <v>Donnerstag</v>
      </c>
      <c r="D508" s="2" t="s">
        <v>1047</v>
      </c>
      <c r="E508" s="2" t="s">
        <v>705</v>
      </c>
      <c r="F508" s="2"/>
      <c r="G508" s="2"/>
      <c r="H508" s="2"/>
      <c r="I508" s="2"/>
      <c r="J508" s="2"/>
      <c r="K508" s="2"/>
      <c r="L508" s="2"/>
      <c r="M508" s="2"/>
      <c r="N508" s="2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1">
        <v>45336</v>
      </c>
      <c r="B509" t="str">
        <f>TEXT(Tabelle2[[#This Row],[Datum]],"MMM")</f>
        <v>Feb</v>
      </c>
      <c r="C509" t="str">
        <f>TEXT(Tabelle2[[#This Row],[Datum]],"TTTT")</f>
        <v>Mittwoch</v>
      </c>
      <c r="D509" s="2" t="s">
        <v>1105</v>
      </c>
      <c r="E509" s="2" t="s">
        <v>705</v>
      </c>
      <c r="F509" s="2"/>
      <c r="G509" s="2"/>
      <c r="H509" s="2"/>
      <c r="I509" s="2"/>
      <c r="J509" s="2"/>
      <c r="K509" s="2"/>
      <c r="L509" s="2">
        <v>1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1">
        <v>45330</v>
      </c>
      <c r="B510" t="str">
        <f>TEXT(Tabelle2[[#This Row],[Datum]],"MMM")</f>
        <v>Feb</v>
      </c>
      <c r="C510" t="str">
        <f>TEXT(Tabelle2[[#This Row],[Datum]],"TTTT")</f>
        <v>Donnerstag</v>
      </c>
      <c r="D510" s="2" t="s">
        <v>1048</v>
      </c>
      <c r="E510" s="2" t="s">
        <v>705</v>
      </c>
      <c r="F510" s="2"/>
      <c r="G510" s="2"/>
      <c r="H510" s="2"/>
      <c r="I510" s="2"/>
      <c r="J510" s="2"/>
      <c r="K510" s="2"/>
      <c r="L510" s="2"/>
      <c r="M510" s="2"/>
      <c r="N510" s="2">
        <v>1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1">
        <v>45323</v>
      </c>
      <c r="B511" t="str">
        <f>TEXT(Tabelle2[[#This Row],[Datum]],"MMM")</f>
        <v>Feb</v>
      </c>
      <c r="C511" t="str">
        <f>TEXT(Tabelle2[[#This Row],[Datum]],"TTTT")</f>
        <v>Donnerstag</v>
      </c>
      <c r="D511" s="2" t="s">
        <v>1260</v>
      </c>
      <c r="E511" s="2" t="s">
        <v>705</v>
      </c>
      <c r="F511" s="2"/>
      <c r="G511" s="2"/>
      <c r="H511" s="2"/>
      <c r="I511" s="2"/>
      <c r="J511" s="2"/>
      <c r="K511" s="2"/>
      <c r="L511" s="2"/>
      <c r="M511" s="2"/>
      <c r="N511" s="2">
        <v>1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1">
        <v>45351</v>
      </c>
      <c r="B512" t="str">
        <f>TEXT(Tabelle2[[#This Row],[Datum]],"MMM")</f>
        <v>Feb</v>
      </c>
      <c r="C512" t="str">
        <f>TEXT(Tabelle2[[#This Row],[Datum]],"TTTT")</f>
        <v>Donnerstag</v>
      </c>
      <c r="D512" s="2" t="s">
        <v>1238</v>
      </c>
      <c r="E512" s="2" t="s">
        <v>705</v>
      </c>
      <c r="F512" s="2"/>
      <c r="G512" s="2"/>
      <c r="H512" s="2"/>
      <c r="I512" s="2"/>
      <c r="J512" s="2"/>
      <c r="K512" s="2"/>
      <c r="L512" s="2"/>
      <c r="M512" s="2"/>
      <c r="N512" s="2">
        <v>1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1">
        <v>45328</v>
      </c>
      <c r="B513" t="str">
        <f>TEXT(Tabelle2[[#This Row],[Datum]],"MMM")</f>
        <v>Feb</v>
      </c>
      <c r="C513" t="str">
        <f>TEXT(Tabelle2[[#This Row],[Datum]],"TTTT")</f>
        <v>Dienstag</v>
      </c>
      <c r="D513" s="2" t="s">
        <v>1440</v>
      </c>
      <c r="E513" s="2" t="s">
        <v>705</v>
      </c>
      <c r="F513" s="2"/>
      <c r="G513" s="2"/>
      <c r="H513" s="2"/>
      <c r="I513" s="2"/>
      <c r="J513" s="2"/>
      <c r="K513" s="2"/>
      <c r="L513" s="2"/>
      <c r="M513" s="2"/>
      <c r="N513" s="2">
        <v>1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1">
        <v>45327</v>
      </c>
      <c r="B514" t="str">
        <f>TEXT(Tabelle2[[#This Row],[Datum]],"MMM")</f>
        <v>Feb</v>
      </c>
      <c r="C514" t="str">
        <f>TEXT(Tabelle2[[#This Row],[Datum]],"TTTT")</f>
        <v>Montag</v>
      </c>
      <c r="D514" s="2" t="s">
        <v>1423</v>
      </c>
      <c r="E514" s="2" t="s">
        <v>705</v>
      </c>
      <c r="F514" s="2"/>
      <c r="G514" s="2"/>
      <c r="H514" s="2"/>
      <c r="I514" s="2"/>
      <c r="J514" s="2"/>
      <c r="K514" s="2"/>
      <c r="L514" s="2"/>
      <c r="M514" s="2"/>
      <c r="N514" s="2">
        <v>1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1">
        <v>45331</v>
      </c>
      <c r="B515" t="str">
        <f>TEXT(Tabelle2[[#This Row],[Datum]],"MMM")</f>
        <v>Feb</v>
      </c>
      <c r="C515" t="str">
        <f>TEXT(Tabelle2[[#This Row],[Datum]],"TTTT")</f>
        <v>Freitag</v>
      </c>
      <c r="D515" s="2" t="s">
        <v>1456</v>
      </c>
      <c r="E515" s="2" t="s">
        <v>705</v>
      </c>
      <c r="F515" s="2"/>
      <c r="G515" s="2"/>
      <c r="H515" s="2"/>
      <c r="I515" s="2"/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1">
        <v>45329</v>
      </c>
      <c r="B516" t="str">
        <f>TEXT(Tabelle2[[#This Row],[Datum]],"MMM")</f>
        <v>Feb</v>
      </c>
      <c r="C516" t="str">
        <f>TEXT(Tabelle2[[#This Row],[Datum]],"TTTT")</f>
        <v>Mittwoch</v>
      </c>
      <c r="D516" s="2" t="s">
        <v>992</v>
      </c>
      <c r="E516" s="2" t="s">
        <v>705</v>
      </c>
      <c r="F516" s="2"/>
      <c r="G516" s="2"/>
      <c r="H516" s="2"/>
      <c r="I516" s="2"/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1">
        <v>45335</v>
      </c>
      <c r="B517" t="str">
        <f>TEXT(Tabelle2[[#This Row],[Datum]],"MMM")</f>
        <v>Feb</v>
      </c>
      <c r="C517" t="str">
        <f>TEXT(Tabelle2[[#This Row],[Datum]],"TTTT")</f>
        <v>Dienstag</v>
      </c>
      <c r="D517" s="2" t="s">
        <v>817</v>
      </c>
      <c r="E517" s="2" t="s">
        <v>705</v>
      </c>
      <c r="F517" s="2"/>
      <c r="G517" s="2"/>
      <c r="H517" s="2"/>
      <c r="I517" s="2"/>
      <c r="J517" s="2"/>
      <c r="K517" s="2"/>
      <c r="L517" s="2"/>
      <c r="M517" s="2"/>
      <c r="N517" s="2">
        <v>1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1">
        <v>45328</v>
      </c>
      <c r="B518" t="str">
        <f>TEXT(Tabelle2[[#This Row],[Datum]],"MMM")</f>
        <v>Feb</v>
      </c>
      <c r="C518" t="str">
        <f>TEXT(Tabelle2[[#This Row],[Datum]],"TTTT")</f>
        <v>Dienstag</v>
      </c>
      <c r="D518" s="2" t="s">
        <v>753</v>
      </c>
      <c r="E518" s="2" t="s">
        <v>705</v>
      </c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1">
        <v>45328</v>
      </c>
      <c r="B519" t="str">
        <f>TEXT(Tabelle2[[#This Row],[Datum]],"MMM")</f>
        <v>Feb</v>
      </c>
      <c r="C519" t="str">
        <f>TEXT(Tabelle2[[#This Row],[Datum]],"TTTT")</f>
        <v>Dienstag</v>
      </c>
      <c r="D519" s="2" t="s">
        <v>754</v>
      </c>
      <c r="E519" s="2" t="s">
        <v>705</v>
      </c>
      <c r="F519" s="2">
        <v>1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1">
        <v>45336</v>
      </c>
      <c r="B520" t="str">
        <f>TEXT(Tabelle2[[#This Row],[Datum]],"MMM")</f>
        <v>Feb</v>
      </c>
      <c r="C520" t="str">
        <f>TEXT(Tabelle2[[#This Row],[Datum]],"TTTT")</f>
        <v>Mittwoch</v>
      </c>
      <c r="D520" s="2" t="s">
        <v>1339</v>
      </c>
      <c r="E520" s="2" t="s">
        <v>705</v>
      </c>
      <c r="F520" s="2"/>
      <c r="G520" s="2"/>
      <c r="H520" s="2"/>
      <c r="I520" s="2">
        <v>1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1">
        <v>45324</v>
      </c>
      <c r="B521" t="str">
        <f>TEXT(Tabelle2[[#This Row],[Datum]],"MMM")</f>
        <v>Feb</v>
      </c>
      <c r="C521" t="str">
        <f>TEXT(Tabelle2[[#This Row],[Datum]],"TTTT")</f>
        <v>Freitag</v>
      </c>
      <c r="D521" s="2" t="s">
        <v>956</v>
      </c>
      <c r="E521" s="2" t="s">
        <v>705</v>
      </c>
      <c r="F521" s="2"/>
      <c r="G521" s="2"/>
      <c r="H521" s="2"/>
      <c r="I521" s="2"/>
      <c r="J521" s="2"/>
      <c r="K521" s="2"/>
      <c r="L521" s="2"/>
      <c r="M521" s="2"/>
      <c r="N521" s="2">
        <v>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1">
        <v>45339</v>
      </c>
      <c r="B522" t="str">
        <f>TEXT(Tabelle2[[#This Row],[Datum]],"MMM")</f>
        <v>Feb</v>
      </c>
      <c r="C522" t="str">
        <f>TEXT(Tabelle2[[#This Row],[Datum]],"TTTT")</f>
        <v>Samstag</v>
      </c>
      <c r="D522" s="2" t="s">
        <v>1534</v>
      </c>
      <c r="E522" s="2" t="s">
        <v>707</v>
      </c>
      <c r="F522" s="2"/>
      <c r="G522" s="2">
        <v>1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1">
        <v>45350</v>
      </c>
      <c r="B523" t="str">
        <f>TEXT(Tabelle2[[#This Row],[Datum]],"MMM")</f>
        <v>Feb</v>
      </c>
      <c r="C523" t="str">
        <f>TEXT(Tabelle2[[#This Row],[Datum]],"TTTT")</f>
        <v>Mittwoch</v>
      </c>
      <c r="D523" s="2" t="s">
        <v>1212</v>
      </c>
      <c r="E523" s="2" t="s">
        <v>705</v>
      </c>
      <c r="F523" s="2"/>
      <c r="G523" s="2"/>
      <c r="H523" s="2"/>
      <c r="I523" s="2"/>
      <c r="J523" s="2"/>
      <c r="K523" s="2">
        <v>1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1">
        <v>45327</v>
      </c>
      <c r="B524" t="str">
        <f>TEXT(Tabelle2[[#This Row],[Datum]],"MMM")</f>
        <v>Feb</v>
      </c>
      <c r="C524" t="str">
        <f>TEXT(Tabelle2[[#This Row],[Datum]],"TTTT")</f>
        <v>Montag</v>
      </c>
      <c r="D524" s="2" t="s">
        <v>1747</v>
      </c>
      <c r="E524" s="2" t="s">
        <v>705</v>
      </c>
      <c r="F524" s="2"/>
      <c r="G524" s="2"/>
      <c r="H524" s="2"/>
      <c r="I524" s="2"/>
      <c r="J524" s="2"/>
      <c r="K524" s="2"/>
      <c r="L524" s="2"/>
      <c r="M524" s="2"/>
      <c r="N524" s="2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1">
        <v>45324</v>
      </c>
      <c r="B525" t="str">
        <f>TEXT(Tabelle2[[#This Row],[Datum]],"MMM")</f>
        <v>Feb</v>
      </c>
      <c r="C525" t="str">
        <f>TEXT(Tabelle2[[#This Row],[Datum]],"TTTT")</f>
        <v>Freitag</v>
      </c>
      <c r="D525" s="2" t="s">
        <v>957</v>
      </c>
      <c r="E525" s="2" t="s">
        <v>705</v>
      </c>
      <c r="F525" s="2"/>
      <c r="G525" s="2"/>
      <c r="H525" s="2"/>
      <c r="I525" s="2"/>
      <c r="J525" s="2"/>
      <c r="K525" s="2"/>
      <c r="L525" s="2"/>
      <c r="M525" s="2"/>
      <c r="N525" s="2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1">
        <v>45324</v>
      </c>
      <c r="B526" t="str">
        <f>TEXT(Tabelle2[[#This Row],[Datum]],"MMM")</f>
        <v>Feb</v>
      </c>
      <c r="C526" t="str">
        <f>TEXT(Tabelle2[[#This Row],[Datum]],"TTTT")</f>
        <v>Freitag</v>
      </c>
      <c r="D526" s="2" t="s">
        <v>2011</v>
      </c>
      <c r="E526" s="2" t="s">
        <v>705</v>
      </c>
      <c r="F526" s="2"/>
      <c r="G526" s="2"/>
      <c r="H526" s="2"/>
      <c r="I526" s="2"/>
      <c r="J526" s="2"/>
      <c r="K526" s="2"/>
      <c r="L526" s="2"/>
      <c r="M526" s="2">
        <v>1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1">
        <v>45345</v>
      </c>
      <c r="B527" t="str">
        <f>TEXT(Tabelle2[[#This Row],[Datum]],"MMM")</f>
        <v>Feb</v>
      </c>
      <c r="C527" t="str">
        <f>TEXT(Tabelle2[[#This Row],[Datum]],"TTTT")</f>
        <v>Freitag</v>
      </c>
      <c r="D527" s="2" t="s">
        <v>1581</v>
      </c>
      <c r="E527" s="2" t="s">
        <v>705</v>
      </c>
      <c r="F527" s="2"/>
      <c r="G527" s="2"/>
      <c r="H527" s="2"/>
      <c r="I527" s="2"/>
      <c r="J527" s="2"/>
      <c r="K527" s="2"/>
      <c r="L527" s="2"/>
      <c r="M527" s="2"/>
      <c r="N527" s="2">
        <v>1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1">
        <v>45324</v>
      </c>
      <c r="B528" t="str">
        <f>TEXT(Tabelle2[[#This Row],[Datum]],"MMM")</f>
        <v>Feb</v>
      </c>
      <c r="C528" t="str">
        <f>TEXT(Tabelle2[[#This Row],[Datum]],"TTTT")</f>
        <v>Freitag</v>
      </c>
      <c r="D528" s="2" t="s">
        <v>958</v>
      </c>
      <c r="E528" s="2" t="s">
        <v>705</v>
      </c>
      <c r="F528" s="2"/>
      <c r="G528" s="2"/>
      <c r="H528" s="2"/>
      <c r="I528" s="2"/>
      <c r="J528" s="2"/>
      <c r="K528" s="2"/>
      <c r="L528" s="2"/>
      <c r="M528" s="2"/>
      <c r="N528" s="2">
        <v>1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1">
        <v>45330</v>
      </c>
      <c r="B529" t="str">
        <f>TEXT(Tabelle2[[#This Row],[Datum]],"MMM")</f>
        <v>Feb</v>
      </c>
      <c r="C529" t="str">
        <f>TEXT(Tabelle2[[#This Row],[Datum]],"TTTT")</f>
        <v>Donnerstag</v>
      </c>
      <c r="D529" s="2" t="s">
        <v>2053</v>
      </c>
      <c r="E529" s="2" t="s">
        <v>705</v>
      </c>
      <c r="F529" s="2"/>
      <c r="G529" s="2"/>
      <c r="H529" s="2"/>
      <c r="I529" s="2"/>
      <c r="J529" s="2"/>
      <c r="K529" s="2"/>
      <c r="L529" s="2"/>
      <c r="M529" s="2"/>
      <c r="N529" s="2">
        <v>1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1">
        <v>45338</v>
      </c>
      <c r="B530" t="str">
        <f>TEXT(Tabelle2[[#This Row],[Datum]],"MMM")</f>
        <v>Feb</v>
      </c>
      <c r="C530" t="str">
        <f>TEXT(Tabelle2[[#This Row],[Datum]],"TTTT")</f>
        <v>Freitag</v>
      </c>
      <c r="D530" s="2" t="s">
        <v>885</v>
      </c>
      <c r="E530" s="2" t="s">
        <v>705</v>
      </c>
      <c r="F530" s="2"/>
      <c r="G530" s="2"/>
      <c r="H530" s="2"/>
      <c r="I530" s="2"/>
      <c r="J530" s="2"/>
      <c r="K530" s="2"/>
      <c r="L530" s="2"/>
      <c r="M530" s="2"/>
      <c r="N530" s="2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1">
        <v>45343</v>
      </c>
      <c r="B531" t="str">
        <f>TEXT(Tabelle2[[#This Row],[Datum]],"MMM")</f>
        <v>Feb</v>
      </c>
      <c r="C531" t="str">
        <f>TEXT(Tabelle2[[#This Row],[Datum]],"TTTT")</f>
        <v>Mittwoch</v>
      </c>
      <c r="D531" s="2" t="s">
        <v>1162</v>
      </c>
      <c r="E531" s="2" t="s">
        <v>705</v>
      </c>
      <c r="F531" s="2"/>
      <c r="G531" s="2"/>
      <c r="H531" s="2"/>
      <c r="I531" s="2"/>
      <c r="J531" s="2"/>
      <c r="K531" s="2"/>
      <c r="L531" s="2"/>
      <c r="M531" s="2"/>
      <c r="N531" s="2">
        <v>1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1">
        <v>45346</v>
      </c>
      <c r="B532" t="str">
        <f>TEXT(Tabelle2[[#This Row],[Datum]],"MMM")</f>
        <v>Feb</v>
      </c>
      <c r="C532" t="str">
        <f>TEXT(Tabelle2[[#This Row],[Datum]],"TTTT")</f>
        <v>Samstag</v>
      </c>
      <c r="D532" s="2" t="s">
        <v>1600</v>
      </c>
      <c r="E532" s="2" t="s">
        <v>707</v>
      </c>
      <c r="F532" s="2"/>
      <c r="G532" s="2"/>
      <c r="H532" s="2"/>
      <c r="I532" s="2"/>
      <c r="J532" s="2"/>
      <c r="K532" s="2"/>
      <c r="L532" s="2"/>
      <c r="M532" s="2"/>
      <c r="N532" s="2">
        <v>1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1">
        <v>45350</v>
      </c>
      <c r="B533" t="str">
        <f>TEXT(Tabelle2[[#This Row],[Datum]],"MMM")</f>
        <v>Feb</v>
      </c>
      <c r="C533" t="str">
        <f>TEXT(Tabelle2[[#This Row],[Datum]],"TTTT")</f>
        <v>Mittwoch</v>
      </c>
      <c r="D533" s="2" t="s">
        <v>2121</v>
      </c>
      <c r="E533" s="2" t="s">
        <v>705</v>
      </c>
      <c r="F533" s="2"/>
      <c r="G533" s="2"/>
      <c r="H533" s="2"/>
      <c r="I533" s="2"/>
      <c r="J533" s="2"/>
      <c r="K533" s="2"/>
      <c r="L533" s="2"/>
      <c r="M533" s="2">
        <v>1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1">
        <v>45342</v>
      </c>
      <c r="B534" t="str">
        <f>TEXT(Tabelle2[[#This Row],[Datum]],"MMM")</f>
        <v>Feb</v>
      </c>
      <c r="C534" t="str">
        <f>TEXT(Tabelle2[[#This Row],[Datum]],"TTTT")</f>
        <v>Dienstag</v>
      </c>
      <c r="D534" s="2" t="s">
        <v>845</v>
      </c>
      <c r="E534" s="2" t="s">
        <v>705</v>
      </c>
      <c r="F534" s="2"/>
      <c r="G534" s="2"/>
      <c r="H534" s="2"/>
      <c r="I534" s="2"/>
      <c r="J534" s="2"/>
      <c r="K534" s="2">
        <v>1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1">
        <v>45328</v>
      </c>
      <c r="B535" t="str">
        <f>TEXT(Tabelle2[[#This Row],[Datum]],"MMM")</f>
        <v>Feb</v>
      </c>
      <c r="C535" t="str">
        <f>TEXT(Tabelle2[[#This Row],[Datum]],"TTTT")</f>
        <v>Dienstag</v>
      </c>
      <c r="D535" s="2" t="s">
        <v>1769</v>
      </c>
      <c r="E535" s="2" t="s">
        <v>705</v>
      </c>
      <c r="F535" s="2"/>
      <c r="G535" s="2"/>
      <c r="H535" s="2"/>
      <c r="I535" s="2"/>
      <c r="J535" s="2"/>
      <c r="K535" s="2"/>
      <c r="L535" s="2"/>
      <c r="M535" s="2"/>
      <c r="N535" s="2">
        <v>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1">
        <v>45324</v>
      </c>
      <c r="B536" t="str">
        <f>TEXT(Tabelle2[[#This Row],[Datum]],"MMM")</f>
        <v>Feb</v>
      </c>
      <c r="C536" t="str">
        <f>TEXT(Tabelle2[[#This Row],[Datum]],"TTTT")</f>
        <v>Freitag</v>
      </c>
      <c r="D536" s="2" t="s">
        <v>959</v>
      </c>
      <c r="E536" s="2" t="s">
        <v>705</v>
      </c>
      <c r="F536" s="2"/>
      <c r="G536" s="2"/>
      <c r="H536" s="2"/>
      <c r="I536" s="2"/>
      <c r="J536" s="2"/>
      <c r="K536" s="2"/>
      <c r="L536" s="2"/>
      <c r="M536" s="2"/>
      <c r="N536" s="2">
        <v>1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1">
        <v>45342</v>
      </c>
      <c r="B537" t="str">
        <f>TEXT(Tabelle2[[#This Row],[Datum]],"MMM")</f>
        <v>Feb</v>
      </c>
      <c r="C537" t="str">
        <f>TEXT(Tabelle2[[#This Row],[Datum]],"TTTT")</f>
        <v>Dienstag</v>
      </c>
      <c r="D537" s="2" t="s">
        <v>1695</v>
      </c>
      <c r="E537" s="2" t="s">
        <v>705</v>
      </c>
      <c r="F537" s="2"/>
      <c r="G537" s="2">
        <v>1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1">
        <v>45343</v>
      </c>
      <c r="B538" t="str">
        <f>TEXT(Tabelle2[[#This Row],[Datum]],"MMM")</f>
        <v>Feb</v>
      </c>
      <c r="C538" t="str">
        <f>TEXT(Tabelle2[[#This Row],[Datum]],"TTTT")</f>
        <v>Mittwoch</v>
      </c>
      <c r="D538" s="2" t="s">
        <v>2101</v>
      </c>
      <c r="E538" s="2" t="s">
        <v>705</v>
      </c>
      <c r="F538" s="2"/>
      <c r="G538" s="2"/>
      <c r="H538" s="2"/>
      <c r="I538" s="2"/>
      <c r="J538" s="2"/>
      <c r="K538" s="2"/>
      <c r="L538" s="2"/>
      <c r="M538" s="2">
        <v>1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1">
        <v>45343</v>
      </c>
      <c r="B539" t="str">
        <f>TEXT(Tabelle2[[#This Row],[Datum]],"MMM")</f>
        <v>Feb</v>
      </c>
      <c r="C539" t="str">
        <f>TEXT(Tabelle2[[#This Row],[Datum]],"TTTT")</f>
        <v>Mittwoch</v>
      </c>
      <c r="D539" s="2" t="s">
        <v>2101</v>
      </c>
      <c r="E539" s="2" t="s">
        <v>705</v>
      </c>
      <c r="F539" s="2"/>
      <c r="G539" s="2"/>
      <c r="H539" s="2"/>
      <c r="I539" s="2"/>
      <c r="J539" s="2"/>
      <c r="K539" s="2"/>
      <c r="L539" s="2"/>
      <c r="M539" s="2">
        <v>1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1">
        <v>45328</v>
      </c>
      <c r="B540" t="str">
        <f>TEXT(Tabelle2[[#This Row],[Datum]],"MMM")</f>
        <v>Feb</v>
      </c>
      <c r="C540" t="str">
        <f>TEXT(Tabelle2[[#This Row],[Datum]],"TTTT")</f>
        <v>Dienstag</v>
      </c>
      <c r="D540" s="2" t="s">
        <v>1441</v>
      </c>
      <c r="E540" s="2" t="s">
        <v>705</v>
      </c>
      <c r="F540" s="2"/>
      <c r="G540" s="2"/>
      <c r="H540" s="2"/>
      <c r="I540" s="2"/>
      <c r="J540" s="2"/>
      <c r="K540" s="2"/>
      <c r="L540" s="2"/>
      <c r="M540" s="2"/>
      <c r="N540" s="2">
        <v>1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1">
        <v>45328</v>
      </c>
      <c r="B541" t="str">
        <f>TEXT(Tabelle2[[#This Row],[Datum]],"MMM")</f>
        <v>Feb</v>
      </c>
      <c r="C541" t="str">
        <f>TEXT(Tabelle2[[#This Row],[Datum]],"TTTT")</f>
        <v>Dienstag</v>
      </c>
      <c r="D541" s="2" t="s">
        <v>1441</v>
      </c>
      <c r="E541" s="2" t="s">
        <v>705</v>
      </c>
      <c r="F541" s="2"/>
      <c r="G541" s="2"/>
      <c r="H541" s="2"/>
      <c r="I541" s="2"/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1">
        <v>45351</v>
      </c>
      <c r="B542" t="str">
        <f>TEXT(Tabelle2[[#This Row],[Datum]],"MMM")</f>
        <v>Feb</v>
      </c>
      <c r="C542" t="str">
        <f>TEXT(Tabelle2[[#This Row],[Datum]],"TTTT")</f>
        <v>Donnerstag</v>
      </c>
      <c r="D542" s="2" t="s">
        <v>932</v>
      </c>
      <c r="E542" s="2" t="s">
        <v>705</v>
      </c>
      <c r="F542" s="2"/>
      <c r="G542" s="2"/>
      <c r="H542" s="2"/>
      <c r="I542" s="2"/>
      <c r="J542" s="2"/>
      <c r="K542" s="2"/>
      <c r="L542" s="2"/>
      <c r="M542" s="2"/>
      <c r="N542" s="2">
        <v>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1">
        <v>45330</v>
      </c>
      <c r="B543" t="str">
        <f>TEXT(Tabelle2[[#This Row],[Datum]],"MMM")</f>
        <v>Feb</v>
      </c>
      <c r="C543" t="str">
        <f>TEXT(Tabelle2[[#This Row],[Datum]],"TTTT")</f>
        <v>Donnerstag</v>
      </c>
      <c r="D543" s="2" t="s">
        <v>1049</v>
      </c>
      <c r="E543" s="2" t="s">
        <v>705</v>
      </c>
      <c r="F543" s="2"/>
      <c r="G543" s="2"/>
      <c r="H543" s="2"/>
      <c r="I543" s="2"/>
      <c r="J543" s="2"/>
      <c r="K543" s="2"/>
      <c r="L543" s="2"/>
      <c r="M543" s="2"/>
      <c r="N543" s="2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1">
        <v>45346</v>
      </c>
      <c r="B544" t="str">
        <f>TEXT(Tabelle2[[#This Row],[Datum]],"MMM")</f>
        <v>Feb</v>
      </c>
      <c r="C544" t="str">
        <f>TEXT(Tabelle2[[#This Row],[Datum]],"TTTT")</f>
        <v>Samstag</v>
      </c>
      <c r="D544" s="2" t="s">
        <v>1601</v>
      </c>
      <c r="E544" s="2" t="s">
        <v>707</v>
      </c>
      <c r="F544" s="2"/>
      <c r="G544" s="2"/>
      <c r="H544" s="2"/>
      <c r="I544" s="2"/>
      <c r="J544" s="2"/>
      <c r="K544" s="2"/>
      <c r="L544" s="2"/>
      <c r="M544" s="2"/>
      <c r="N544" s="2">
        <v>1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1">
        <v>45329</v>
      </c>
      <c r="B545" t="str">
        <f>TEXT(Tabelle2[[#This Row],[Datum]],"MMM")</f>
        <v>Feb</v>
      </c>
      <c r="C545" t="str">
        <f>TEXT(Tabelle2[[#This Row],[Datum]],"TTTT")</f>
        <v>Mittwoch</v>
      </c>
      <c r="D545" s="2" t="s">
        <v>993</v>
      </c>
      <c r="E545" s="2" t="s">
        <v>705</v>
      </c>
      <c r="F545" s="2"/>
      <c r="G545" s="2"/>
      <c r="H545" s="2"/>
      <c r="I545" s="2"/>
      <c r="J545" s="2"/>
      <c r="K545" s="2"/>
      <c r="L545" s="2"/>
      <c r="M545" s="2"/>
      <c r="N545" s="2">
        <v>1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1">
        <v>45336</v>
      </c>
      <c r="B546" t="str">
        <f>TEXT(Tabelle2[[#This Row],[Datum]],"MMM")</f>
        <v>Feb</v>
      </c>
      <c r="C546" t="str">
        <f>TEXT(Tabelle2[[#This Row],[Datum]],"TTTT")</f>
        <v>Mittwoch</v>
      </c>
      <c r="D546" s="2" t="s">
        <v>1106</v>
      </c>
      <c r="E546" s="2" t="s">
        <v>705</v>
      </c>
      <c r="F546" s="2"/>
      <c r="G546" s="2"/>
      <c r="H546" s="2"/>
      <c r="I546" s="2"/>
      <c r="J546" s="2"/>
      <c r="K546" s="2"/>
      <c r="L546" s="2"/>
      <c r="M546" s="2"/>
      <c r="N546" s="2">
        <v>1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1">
        <v>45350</v>
      </c>
      <c r="B547" t="str">
        <f>TEXT(Tabelle2[[#This Row],[Datum]],"MMM")</f>
        <v>Feb</v>
      </c>
      <c r="C547" t="str">
        <f>TEXT(Tabelle2[[#This Row],[Datum]],"TTTT")</f>
        <v>Mittwoch</v>
      </c>
      <c r="D547" s="2" t="s">
        <v>1213</v>
      </c>
      <c r="E547" s="2" t="s">
        <v>705</v>
      </c>
      <c r="F547" s="2">
        <v>1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1">
        <v>45332</v>
      </c>
      <c r="B548" t="str">
        <f>TEXT(Tabelle2[[#This Row],[Datum]],"MMM")</f>
        <v>Feb</v>
      </c>
      <c r="C548" t="str">
        <f>TEXT(Tabelle2[[#This Row],[Datum]],"TTTT")</f>
        <v>Samstag</v>
      </c>
      <c r="D548" s="2" t="s">
        <v>778</v>
      </c>
      <c r="E548" s="2" t="s">
        <v>707</v>
      </c>
      <c r="F548" s="2"/>
      <c r="G548" s="2">
        <v>1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1">
        <v>45332</v>
      </c>
      <c r="B549" t="str">
        <f>TEXT(Tabelle2[[#This Row],[Datum]],"MMM")</f>
        <v>Feb</v>
      </c>
      <c r="C549" t="str">
        <f>TEXT(Tabelle2[[#This Row],[Datum]],"TTTT")</f>
        <v>Samstag</v>
      </c>
      <c r="D549" s="2" t="s">
        <v>779</v>
      </c>
      <c r="E549" s="2" t="s">
        <v>707</v>
      </c>
      <c r="F549" s="2"/>
      <c r="G549" s="2"/>
      <c r="H549" s="2"/>
      <c r="I549" s="2"/>
      <c r="J549" s="2"/>
      <c r="K549" s="2"/>
      <c r="L549" s="2"/>
      <c r="M549" s="2"/>
      <c r="N549" s="2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1">
        <v>45334</v>
      </c>
      <c r="B550" t="str">
        <f>TEXT(Tabelle2[[#This Row],[Datum]],"MMM")</f>
        <v>Feb</v>
      </c>
      <c r="C550" t="str">
        <f>TEXT(Tabelle2[[#This Row],[Datum]],"TTTT")</f>
        <v>Montag</v>
      </c>
      <c r="D550" s="2" t="s">
        <v>797</v>
      </c>
      <c r="E550" s="2" t="s">
        <v>705</v>
      </c>
      <c r="F550" s="2"/>
      <c r="G550" s="2"/>
      <c r="H550" s="2"/>
      <c r="I550" s="2"/>
      <c r="J550" s="2"/>
      <c r="K550" s="2"/>
      <c r="L550" s="2"/>
      <c r="M550" s="2"/>
      <c r="N550" s="2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1">
        <v>45335</v>
      </c>
      <c r="B551" t="str">
        <f>TEXT(Tabelle2[[#This Row],[Datum]],"MMM")</f>
        <v>Feb</v>
      </c>
      <c r="C551" t="str">
        <f>TEXT(Tabelle2[[#This Row],[Datum]],"TTTT")</f>
        <v>Dienstag</v>
      </c>
      <c r="D551" s="2" t="s">
        <v>818</v>
      </c>
      <c r="E551" s="2" t="s">
        <v>705</v>
      </c>
      <c r="F551" s="2"/>
      <c r="G551" s="2"/>
      <c r="H551" s="2"/>
      <c r="I551" s="2"/>
      <c r="J551" s="2"/>
      <c r="K551" s="2"/>
      <c r="L551" s="2"/>
      <c r="M551" s="2"/>
      <c r="N551" s="2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1">
        <v>45324</v>
      </c>
      <c r="B552" t="str">
        <f>TEXT(Tabelle2[[#This Row],[Datum]],"MMM")</f>
        <v>Feb</v>
      </c>
      <c r="C552" t="str">
        <f>TEXT(Tabelle2[[#This Row],[Datum]],"TTTT")</f>
        <v>Freitag</v>
      </c>
      <c r="D552" s="2" t="s">
        <v>2012</v>
      </c>
      <c r="E552" s="2" t="s">
        <v>705</v>
      </c>
      <c r="F552" s="2"/>
      <c r="G552" s="2"/>
      <c r="H552" s="2"/>
      <c r="I552" s="2"/>
      <c r="J552" s="2"/>
      <c r="K552" s="2"/>
      <c r="L552" s="2"/>
      <c r="M552" s="2">
        <v>1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1">
        <v>45344</v>
      </c>
      <c r="B553" t="str">
        <f>TEXT(Tabelle2[[#This Row],[Datum]],"MMM")</f>
        <v>Feb</v>
      </c>
      <c r="C553" t="str">
        <f>TEXT(Tabelle2[[#This Row],[Datum]],"TTTT")</f>
        <v>Donnerstag</v>
      </c>
      <c r="D553" s="2" t="s">
        <v>1184</v>
      </c>
      <c r="E553" s="2" t="s">
        <v>705</v>
      </c>
      <c r="F553" s="2"/>
      <c r="G553" s="2"/>
      <c r="H553" s="2"/>
      <c r="I553" s="2"/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1">
        <v>45341</v>
      </c>
      <c r="B554" t="str">
        <f>TEXT(Tabelle2[[#This Row],[Datum]],"MMM")</f>
        <v>Feb</v>
      </c>
      <c r="C554" t="str">
        <f>TEXT(Tabelle2[[#This Row],[Datum]],"TTTT")</f>
        <v>Montag</v>
      </c>
      <c r="D554" s="2" t="s">
        <v>824</v>
      </c>
      <c r="E554" s="2" t="s">
        <v>705</v>
      </c>
      <c r="F554" s="2"/>
      <c r="G554" s="2"/>
      <c r="H554" s="2"/>
      <c r="I554" s="2"/>
      <c r="J554" s="2"/>
      <c r="K554" s="2"/>
      <c r="L554" s="2"/>
      <c r="M554" s="2"/>
      <c r="N554" s="2">
        <v>1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1">
        <v>45328</v>
      </c>
      <c r="B555" t="str">
        <f>TEXT(Tabelle2[[#This Row],[Datum]],"MMM")</f>
        <v>Feb</v>
      </c>
      <c r="C555" t="str">
        <f>TEXT(Tabelle2[[#This Row],[Datum]],"TTTT")</f>
        <v>Dienstag</v>
      </c>
      <c r="D555" s="2" t="s">
        <v>755</v>
      </c>
      <c r="E555" s="2" t="s">
        <v>705</v>
      </c>
      <c r="F555" s="2"/>
      <c r="G555" s="2"/>
      <c r="H555" s="2"/>
      <c r="I555" s="2"/>
      <c r="J555" s="2"/>
      <c r="K555" s="2"/>
      <c r="L555" s="2"/>
      <c r="M555" s="2"/>
      <c r="N555" s="2">
        <v>1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1">
        <v>45327</v>
      </c>
      <c r="B556" t="str">
        <f>TEXT(Tabelle2[[#This Row],[Datum]],"MMM")</f>
        <v>Feb</v>
      </c>
      <c r="C556" t="str">
        <f>TEXT(Tabelle2[[#This Row],[Datum]],"TTTT")</f>
        <v>Montag</v>
      </c>
      <c r="D556" s="2" t="s">
        <v>1424</v>
      </c>
      <c r="E556" s="2" t="s">
        <v>705</v>
      </c>
      <c r="F556" s="2"/>
      <c r="G556" s="2"/>
      <c r="H556" s="2"/>
      <c r="I556" s="2"/>
      <c r="J556" s="2"/>
      <c r="K556" s="2"/>
      <c r="L556" s="2"/>
      <c r="M556" s="2"/>
      <c r="N556" s="2">
        <v>1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1">
        <v>45337</v>
      </c>
      <c r="B557" t="str">
        <f>TEXT(Tabelle2[[#This Row],[Datum]],"MMM")</f>
        <v>Feb</v>
      </c>
      <c r="C557" t="str">
        <f>TEXT(Tabelle2[[#This Row],[Datum]],"TTTT")</f>
        <v>Donnerstag</v>
      </c>
      <c r="D557" s="2" t="s">
        <v>2086</v>
      </c>
      <c r="E557" s="2" t="s">
        <v>705</v>
      </c>
      <c r="F557" s="2"/>
      <c r="G557" s="2"/>
      <c r="H557" s="2"/>
      <c r="I557" s="2"/>
      <c r="J557" s="2"/>
      <c r="K557" s="2"/>
      <c r="L557" s="2"/>
      <c r="M557" s="2">
        <v>1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1">
        <v>45336</v>
      </c>
      <c r="B558" t="str">
        <f>TEXT(Tabelle2[[#This Row],[Datum]],"MMM")</f>
        <v>Feb</v>
      </c>
      <c r="C558" t="str">
        <f>TEXT(Tabelle2[[#This Row],[Datum]],"TTTT")</f>
        <v>Mittwoch</v>
      </c>
      <c r="D558" s="2" t="s">
        <v>2070</v>
      </c>
      <c r="E558" s="2" t="s">
        <v>705</v>
      </c>
      <c r="F558" s="2"/>
      <c r="G558" s="2"/>
      <c r="H558" s="2"/>
      <c r="I558" s="2"/>
      <c r="J558" s="2"/>
      <c r="K558" s="2"/>
      <c r="L558" s="2"/>
      <c r="M558" s="2"/>
      <c r="N558" s="2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1">
        <v>45337</v>
      </c>
      <c r="B559" t="str">
        <f>TEXT(Tabelle2[[#This Row],[Datum]],"MMM")</f>
        <v>Feb</v>
      </c>
      <c r="C559" t="str">
        <f>TEXT(Tabelle2[[#This Row],[Datum]],"TTTT")</f>
        <v>Donnerstag</v>
      </c>
      <c r="D559" s="2" t="s">
        <v>2087</v>
      </c>
      <c r="E559" s="2" t="s">
        <v>705</v>
      </c>
      <c r="F559" s="2"/>
      <c r="G559" s="2"/>
      <c r="H559" s="2"/>
      <c r="I559" s="2">
        <v>1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1">
        <v>45346</v>
      </c>
      <c r="B560" t="str">
        <f>TEXT(Tabelle2[[#This Row],[Datum]],"MMM")</f>
        <v>Feb</v>
      </c>
      <c r="C560" t="str">
        <f>TEXT(Tabelle2[[#This Row],[Datum]],"TTTT")</f>
        <v>Samstag</v>
      </c>
      <c r="D560" s="2" t="s">
        <v>1602</v>
      </c>
      <c r="E560" s="2" t="s">
        <v>707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>
        <v>1</v>
      </c>
      <c r="Y560" s="2"/>
      <c r="Z560" s="2"/>
    </row>
    <row r="561" spans="1:26">
      <c r="A561" s="1">
        <v>45337</v>
      </c>
      <c r="B561" t="str">
        <f>TEXT(Tabelle2[[#This Row],[Datum]],"MMM")</f>
        <v>Feb</v>
      </c>
      <c r="C561" t="str">
        <f>TEXT(Tabelle2[[#This Row],[Datum]],"TTTT")</f>
        <v>Donnerstag</v>
      </c>
      <c r="D561" s="2" t="s">
        <v>2088</v>
      </c>
      <c r="E561" s="2" t="s">
        <v>705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>
        <v>1</v>
      </c>
      <c r="X561" s="2"/>
      <c r="Y561" s="2"/>
      <c r="Z561" s="2"/>
    </row>
    <row r="562" spans="1:26">
      <c r="A562" s="1">
        <v>45336</v>
      </c>
      <c r="B562" t="str">
        <f>TEXT(Tabelle2[[#This Row],[Datum]],"MMM")</f>
        <v>Feb</v>
      </c>
      <c r="C562" t="str">
        <f>TEXT(Tabelle2[[#This Row],[Datum]],"TTTT")</f>
        <v>Mittwoch</v>
      </c>
      <c r="D562" s="2" t="s">
        <v>1107</v>
      </c>
      <c r="E562" s="2" t="s">
        <v>705</v>
      </c>
      <c r="F562" s="2"/>
      <c r="G562" s="2"/>
      <c r="H562" s="2"/>
      <c r="I562" s="2"/>
      <c r="J562" s="2"/>
      <c r="K562" s="2"/>
      <c r="L562" s="2"/>
      <c r="M562" s="2"/>
      <c r="N562" s="2">
        <v>1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1">
        <v>45339</v>
      </c>
      <c r="B563" t="str">
        <f>TEXT(Tabelle2[[#This Row],[Datum]],"MMM")</f>
        <v>Feb</v>
      </c>
      <c r="C563" t="str">
        <f>TEXT(Tabelle2[[#This Row],[Datum]],"TTTT")</f>
        <v>Samstag</v>
      </c>
      <c r="D563" s="2" t="s">
        <v>1842</v>
      </c>
      <c r="E563" s="2" t="s">
        <v>707</v>
      </c>
      <c r="F563" s="2"/>
      <c r="G563" s="2"/>
      <c r="H563" s="2"/>
      <c r="I563" s="2"/>
      <c r="J563" s="2"/>
      <c r="K563" s="2"/>
      <c r="L563" s="2"/>
      <c r="M563" s="2"/>
      <c r="N563" s="2">
        <v>1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1">
        <v>45341</v>
      </c>
      <c r="B564" t="str">
        <f>TEXT(Tabelle2[[#This Row],[Datum]],"MMM")</f>
        <v>Feb</v>
      </c>
      <c r="C564" t="str">
        <f>TEXT(Tabelle2[[#This Row],[Datum]],"TTTT")</f>
        <v>Montag</v>
      </c>
      <c r="D564" s="2" t="s">
        <v>1972</v>
      </c>
      <c r="E564" s="2" t="s">
        <v>705</v>
      </c>
      <c r="F564" s="2"/>
      <c r="G564" s="2"/>
      <c r="H564" s="2"/>
      <c r="I564" s="2"/>
      <c r="J564" s="2"/>
      <c r="K564" s="2"/>
      <c r="L564" s="2"/>
      <c r="M564" s="2"/>
      <c r="N564" s="2">
        <v>1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1">
        <v>45323</v>
      </c>
      <c r="B565" t="str">
        <f>TEXT(Tabelle2[[#This Row],[Datum]],"MMM")</f>
        <v>Feb</v>
      </c>
      <c r="C565" t="str">
        <f>TEXT(Tabelle2[[#This Row],[Datum]],"TTTT")</f>
        <v>Donnerstag</v>
      </c>
      <c r="D565" s="2" t="s">
        <v>1261</v>
      </c>
      <c r="E565" s="2" t="s">
        <v>705</v>
      </c>
      <c r="F565" s="2"/>
      <c r="G565" s="2"/>
      <c r="H565" s="2"/>
      <c r="I565" s="2"/>
      <c r="J565" s="2"/>
      <c r="K565" s="2"/>
      <c r="L565" s="2"/>
      <c r="M565" s="2"/>
      <c r="N565" s="2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1">
        <v>45334</v>
      </c>
      <c r="B566" t="str">
        <f>TEXT(Tabelle2[[#This Row],[Datum]],"MMM")</f>
        <v>Feb</v>
      </c>
      <c r="C566" t="str">
        <f>TEXT(Tabelle2[[#This Row],[Datum]],"TTTT")</f>
        <v>Montag</v>
      </c>
      <c r="D566" s="2" t="s">
        <v>798</v>
      </c>
      <c r="E566" s="2" t="s">
        <v>705</v>
      </c>
      <c r="F566" s="2"/>
      <c r="G566" s="2"/>
      <c r="H566" s="2"/>
      <c r="I566" s="2"/>
      <c r="J566" s="2"/>
      <c r="K566" s="2"/>
      <c r="L566" s="2"/>
      <c r="M566" s="2"/>
      <c r="N566" s="2">
        <v>1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1">
        <v>45327</v>
      </c>
      <c r="B567" t="str">
        <f>TEXT(Tabelle2[[#This Row],[Datum]],"MMM")</f>
        <v>Feb</v>
      </c>
      <c r="C567" t="str">
        <f>TEXT(Tabelle2[[#This Row],[Datum]],"TTTT")</f>
        <v>Montag</v>
      </c>
      <c r="D567" s="2" t="s">
        <v>1613</v>
      </c>
      <c r="E567" s="2" t="s">
        <v>705</v>
      </c>
      <c r="F567" s="2"/>
      <c r="G567" s="2"/>
      <c r="H567" s="2"/>
      <c r="I567" s="2"/>
      <c r="J567" s="2"/>
      <c r="K567" s="2"/>
      <c r="L567" s="2"/>
      <c r="M567" s="2"/>
      <c r="N567" s="2">
        <v>1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1">
        <v>45327</v>
      </c>
      <c r="B568" t="str">
        <f>TEXT(Tabelle2[[#This Row],[Datum]],"MMM")</f>
        <v>Feb</v>
      </c>
      <c r="C568" t="str">
        <f>TEXT(Tabelle2[[#This Row],[Datum]],"TTTT")</f>
        <v>Montag</v>
      </c>
      <c r="D568" s="2" t="s">
        <v>1614</v>
      </c>
      <c r="E568" s="2" t="s">
        <v>705</v>
      </c>
      <c r="F568" s="2"/>
      <c r="G568" s="2"/>
      <c r="H568" s="2"/>
      <c r="I568" s="2"/>
      <c r="J568" s="2"/>
      <c r="K568" s="2"/>
      <c r="L568" s="2"/>
      <c r="M568" s="2"/>
      <c r="N568" s="2">
        <v>1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1">
        <v>45327</v>
      </c>
      <c r="B569" t="str">
        <f>TEXT(Tabelle2[[#This Row],[Datum]],"MMM")</f>
        <v>Feb</v>
      </c>
      <c r="C569" t="str">
        <f>TEXT(Tabelle2[[#This Row],[Datum]],"TTTT")</f>
        <v>Montag</v>
      </c>
      <c r="D569" s="2" t="s">
        <v>1615</v>
      </c>
      <c r="E569" s="2" t="s">
        <v>705</v>
      </c>
      <c r="F569" s="2"/>
      <c r="G569" s="2"/>
      <c r="H569" s="2"/>
      <c r="I569" s="2"/>
      <c r="J569" s="2"/>
      <c r="K569" s="2">
        <v>1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1">
        <v>45325</v>
      </c>
      <c r="B570" t="str">
        <f>TEXT(Tabelle2[[#This Row],[Datum]],"MMM")</f>
        <v>Feb</v>
      </c>
      <c r="C570" t="str">
        <f>TEXT(Tabelle2[[#This Row],[Datum]],"TTTT")</f>
        <v>Samstag</v>
      </c>
      <c r="D570" s="2" t="s">
        <v>1902</v>
      </c>
      <c r="E570" s="2" t="s">
        <v>707</v>
      </c>
      <c r="F570" s="2"/>
      <c r="G570" s="2"/>
      <c r="H570" s="2"/>
      <c r="I570" s="2"/>
      <c r="J570" s="2"/>
      <c r="K570" s="2"/>
      <c r="L570" s="2"/>
      <c r="M570" s="2"/>
      <c r="N570" s="2">
        <v>1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1">
        <v>45331</v>
      </c>
      <c r="B571" t="str">
        <f>TEXT(Tabelle2[[#This Row],[Datum]],"MMM")</f>
        <v>Feb</v>
      </c>
      <c r="C571" t="str">
        <f>TEXT(Tabelle2[[#This Row],[Datum]],"TTTT")</f>
        <v>Freitag</v>
      </c>
      <c r="D571" s="2" t="s">
        <v>1650</v>
      </c>
      <c r="E571" s="2" t="s">
        <v>705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>
        <v>1</v>
      </c>
      <c r="Y571" s="2"/>
      <c r="Z571" s="2"/>
    </row>
    <row r="572" spans="1:26">
      <c r="A572" s="1">
        <v>45331</v>
      </c>
      <c r="B572" t="str">
        <f>TEXT(Tabelle2[[#This Row],[Datum]],"MMM")</f>
        <v>Feb</v>
      </c>
      <c r="C572" t="str">
        <f>TEXT(Tabelle2[[#This Row],[Datum]],"TTTT")</f>
        <v>Freitag</v>
      </c>
      <c r="D572" s="2" t="s">
        <v>1651</v>
      </c>
      <c r="E572" s="2" t="s">
        <v>705</v>
      </c>
      <c r="F572" s="2"/>
      <c r="G572" s="2"/>
      <c r="H572" s="2"/>
      <c r="I572" s="2"/>
      <c r="J572" s="2"/>
      <c r="K572" s="2"/>
      <c r="L572" s="2"/>
      <c r="M572" s="2"/>
      <c r="N572" s="2">
        <v>1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1">
        <v>45330</v>
      </c>
      <c r="B573" t="str">
        <f>TEXT(Tabelle2[[#This Row],[Datum]],"MMM")</f>
        <v>Feb</v>
      </c>
      <c r="C573" t="str">
        <f>TEXT(Tabelle2[[#This Row],[Datum]],"TTTT")</f>
        <v>Donnerstag</v>
      </c>
      <c r="D573" s="2" t="s">
        <v>1050</v>
      </c>
      <c r="E573" s="2" t="s">
        <v>705</v>
      </c>
      <c r="F573" s="2"/>
      <c r="G573" s="2"/>
      <c r="H573" s="2"/>
      <c r="I573" s="2"/>
      <c r="J573" s="2"/>
      <c r="K573" s="2"/>
      <c r="L573" s="2"/>
      <c r="M573" s="2"/>
      <c r="N573" s="2">
        <v>1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1">
        <v>45332</v>
      </c>
      <c r="B574" t="str">
        <f>TEXT(Tabelle2[[#This Row],[Datum]],"MMM")</f>
        <v>Feb</v>
      </c>
      <c r="C574" t="str">
        <f>TEXT(Tabelle2[[#This Row],[Datum]],"TTTT")</f>
        <v>Samstag</v>
      </c>
      <c r="D574" s="2" t="s">
        <v>780</v>
      </c>
      <c r="E574" s="2" t="s">
        <v>707</v>
      </c>
      <c r="F574" s="2"/>
      <c r="G574" s="2"/>
      <c r="H574" s="2"/>
      <c r="I574" s="2"/>
      <c r="J574" s="2"/>
      <c r="K574" s="2"/>
      <c r="L574" s="2"/>
      <c r="M574" s="2"/>
      <c r="N574" s="2">
        <v>1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1">
        <v>45337</v>
      </c>
      <c r="B575" t="str">
        <f>TEXT(Tabelle2[[#This Row],[Datum]],"MMM")</f>
        <v>Feb</v>
      </c>
      <c r="C575" t="str">
        <f>TEXT(Tabelle2[[#This Row],[Datum]],"TTTT")</f>
        <v>Donnerstag</v>
      </c>
      <c r="D575" s="2" t="s">
        <v>1129</v>
      </c>
      <c r="E575" s="2" t="s">
        <v>705</v>
      </c>
      <c r="F575" s="2"/>
      <c r="G575" s="2"/>
      <c r="H575" s="2"/>
      <c r="I575" s="2"/>
      <c r="J575" s="2"/>
      <c r="K575" s="2"/>
      <c r="L575" s="2"/>
      <c r="M575" s="2"/>
      <c r="N575" s="2">
        <v>1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1">
        <v>45349</v>
      </c>
      <c r="B576" t="str">
        <f>TEXT(Tabelle2[[#This Row],[Datum]],"MMM")</f>
        <v>Feb</v>
      </c>
      <c r="C576" t="str">
        <f>TEXT(Tabelle2[[#This Row],[Datum]],"TTTT")</f>
        <v>Dienstag</v>
      </c>
      <c r="D576" s="2" t="s">
        <v>1724</v>
      </c>
      <c r="E576" s="2" t="s">
        <v>705</v>
      </c>
      <c r="F576" s="2"/>
      <c r="G576" s="2"/>
      <c r="H576" s="2"/>
      <c r="I576" s="2"/>
      <c r="J576" s="2"/>
      <c r="K576" s="2"/>
      <c r="L576" s="2"/>
      <c r="M576" s="2"/>
      <c r="N576" s="2">
        <v>1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1">
        <v>45349</v>
      </c>
      <c r="B577" t="str">
        <f>TEXT(Tabelle2[[#This Row],[Datum]],"MMM")</f>
        <v>Feb</v>
      </c>
      <c r="C577" t="str">
        <f>TEXT(Tabelle2[[#This Row],[Datum]],"TTTT")</f>
        <v>Dienstag</v>
      </c>
      <c r="D577" s="2" t="s">
        <v>1725</v>
      </c>
      <c r="E577" s="2" t="s">
        <v>705</v>
      </c>
      <c r="F577" s="2"/>
      <c r="G577" s="2">
        <v>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1">
        <v>45349</v>
      </c>
      <c r="B578" t="str">
        <f>TEXT(Tabelle2[[#This Row],[Datum]],"MMM")</f>
        <v>Feb</v>
      </c>
      <c r="C578" t="str">
        <f>TEXT(Tabelle2[[#This Row],[Datum]],"TTTT")</f>
        <v>Dienstag</v>
      </c>
      <c r="D578" s="2" t="s">
        <v>1726</v>
      </c>
      <c r="E578" s="2" t="s">
        <v>705</v>
      </c>
      <c r="F578" s="2"/>
      <c r="G578" s="2"/>
      <c r="H578" s="2"/>
      <c r="I578" s="2"/>
      <c r="J578" s="2"/>
      <c r="K578" s="2"/>
      <c r="L578" s="2"/>
      <c r="M578" s="2"/>
      <c r="N578" s="2">
        <v>1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1">
        <v>45328</v>
      </c>
      <c r="B579" t="str">
        <f>TEXT(Tabelle2[[#This Row],[Datum]],"MMM")</f>
        <v>Feb</v>
      </c>
      <c r="C579" t="str">
        <f>TEXT(Tabelle2[[#This Row],[Datum]],"TTTT")</f>
        <v>Dienstag</v>
      </c>
      <c r="D579" s="2" t="s">
        <v>1770</v>
      </c>
      <c r="E579" s="2" t="s">
        <v>705</v>
      </c>
      <c r="F579" s="2"/>
      <c r="G579" s="2"/>
      <c r="H579" s="2"/>
      <c r="I579" s="2"/>
      <c r="J579" s="2"/>
      <c r="K579" s="2"/>
      <c r="L579" s="2"/>
      <c r="M579" s="2"/>
      <c r="N579" s="2">
        <v>1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1">
        <v>45331</v>
      </c>
      <c r="B580" t="str">
        <f>TEXT(Tabelle2[[#This Row],[Datum]],"MMM")</f>
        <v>Feb</v>
      </c>
      <c r="C580" t="str">
        <f>TEXT(Tabelle2[[#This Row],[Datum]],"TTTT")</f>
        <v>Freitag</v>
      </c>
      <c r="D580" s="2" t="s">
        <v>1652</v>
      </c>
      <c r="E580" s="2" t="s">
        <v>705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>
        <v>1</v>
      </c>
      <c r="U580" s="2"/>
      <c r="V580" s="2"/>
      <c r="W580" s="2"/>
      <c r="X580" s="2"/>
      <c r="Y580" s="2"/>
      <c r="Z580" s="2"/>
    </row>
    <row r="581" spans="1:26">
      <c r="A581" s="1">
        <v>45338</v>
      </c>
      <c r="B581" t="str">
        <f>TEXT(Tabelle2[[#This Row],[Datum]],"MMM")</f>
        <v>Feb</v>
      </c>
      <c r="C581" t="str">
        <f>TEXT(Tabelle2[[#This Row],[Datum]],"TTTT")</f>
        <v>Freitag</v>
      </c>
      <c r="D581" s="2" t="s">
        <v>1359</v>
      </c>
      <c r="E581" s="2" t="s">
        <v>705</v>
      </c>
      <c r="F581" s="2"/>
      <c r="G581" s="2"/>
      <c r="H581" s="2"/>
      <c r="I581" s="2"/>
      <c r="J581" s="2"/>
      <c r="K581" s="2">
        <v>1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1">
        <v>45344</v>
      </c>
      <c r="B582" t="str">
        <f>TEXT(Tabelle2[[#This Row],[Datum]],"MMM")</f>
        <v>Feb</v>
      </c>
      <c r="C582" t="str">
        <f>TEXT(Tabelle2[[#This Row],[Datum]],"TTTT")</f>
        <v>Donnerstag</v>
      </c>
      <c r="D582" s="2" t="s">
        <v>2111</v>
      </c>
      <c r="E582" s="2" t="s">
        <v>705</v>
      </c>
      <c r="F582" s="2"/>
      <c r="G582" s="2"/>
      <c r="H582" s="2"/>
      <c r="I582" s="2"/>
      <c r="J582" s="2"/>
      <c r="K582" s="2"/>
      <c r="L582" s="2"/>
      <c r="M582" s="2">
        <v>1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1">
        <v>45324</v>
      </c>
      <c r="B583" t="str">
        <f>TEXT(Tabelle2[[#This Row],[Datum]],"MMM")</f>
        <v>Feb</v>
      </c>
      <c r="C583" t="str">
        <f>TEXT(Tabelle2[[#This Row],[Datum]],"TTTT")</f>
        <v>Freitag</v>
      </c>
      <c r="D583" s="2" t="s">
        <v>960</v>
      </c>
      <c r="E583" s="2" t="s">
        <v>705</v>
      </c>
      <c r="F583" s="2"/>
      <c r="G583" s="2"/>
      <c r="H583" s="2"/>
      <c r="I583" s="2"/>
      <c r="J583" s="2"/>
      <c r="K583" s="2"/>
      <c r="L583" s="2"/>
      <c r="M583" s="2"/>
      <c r="N583" s="2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1">
        <v>45324</v>
      </c>
      <c r="B584" t="str">
        <f>TEXT(Tabelle2[[#This Row],[Datum]],"MMM")</f>
        <v>Feb</v>
      </c>
      <c r="C584" t="str">
        <f>TEXT(Tabelle2[[#This Row],[Datum]],"TTTT")</f>
        <v>Freitag</v>
      </c>
      <c r="D584" s="2" t="s">
        <v>960</v>
      </c>
      <c r="E584" s="2" t="s">
        <v>705</v>
      </c>
      <c r="F584" s="2"/>
      <c r="G584" s="2"/>
      <c r="H584" s="2"/>
      <c r="I584" s="2"/>
      <c r="J584" s="2"/>
      <c r="K584" s="2"/>
      <c r="L584" s="2"/>
      <c r="M584" s="2"/>
      <c r="N584" s="2">
        <v>1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1">
        <v>45327</v>
      </c>
      <c r="B585" t="str">
        <f>TEXT(Tabelle2[[#This Row],[Datum]],"MMM")</f>
        <v>Feb</v>
      </c>
      <c r="C585" t="str">
        <f>TEXT(Tabelle2[[#This Row],[Datum]],"TTTT")</f>
        <v>Montag</v>
      </c>
      <c r="D585" s="2" t="s">
        <v>1748</v>
      </c>
      <c r="E585" s="2" t="s">
        <v>705</v>
      </c>
      <c r="F585" s="2"/>
      <c r="G585" s="2"/>
      <c r="H585" s="2"/>
      <c r="I585" s="2"/>
      <c r="J585" s="2"/>
      <c r="K585" s="2"/>
      <c r="L585" s="2"/>
      <c r="M585" s="2"/>
      <c r="N585" s="2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1">
        <v>45345</v>
      </c>
      <c r="B586" t="str">
        <f>TEXT(Tabelle2[[#This Row],[Datum]],"MMM")</f>
        <v>Feb</v>
      </c>
      <c r="C586" t="str">
        <f>TEXT(Tabelle2[[#This Row],[Datum]],"TTTT")</f>
        <v>Freitag</v>
      </c>
      <c r="D586" s="2" t="s">
        <v>1582</v>
      </c>
      <c r="E586" s="2" t="s">
        <v>705</v>
      </c>
      <c r="F586" s="2"/>
      <c r="G586" s="2"/>
      <c r="H586" s="2"/>
      <c r="I586" s="2"/>
      <c r="J586" s="2"/>
      <c r="K586" s="2"/>
      <c r="L586" s="2"/>
      <c r="M586" s="2"/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1">
        <v>45345</v>
      </c>
      <c r="B587" t="str">
        <f>TEXT(Tabelle2[[#This Row],[Datum]],"MMM")</f>
        <v>Feb</v>
      </c>
      <c r="C587" t="str">
        <f>TEXT(Tabelle2[[#This Row],[Datum]],"TTTT")</f>
        <v>Freitag</v>
      </c>
      <c r="D587" s="2" t="s">
        <v>1583</v>
      </c>
      <c r="E587" s="2" t="s">
        <v>705</v>
      </c>
      <c r="F587" s="2"/>
      <c r="G587" s="2"/>
      <c r="H587" s="2"/>
      <c r="I587" s="2"/>
      <c r="J587" s="2"/>
      <c r="K587" s="2"/>
      <c r="L587" s="2"/>
      <c r="M587" s="2"/>
      <c r="N587" s="2">
        <v>1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1">
        <v>45343</v>
      </c>
      <c r="B588" t="str">
        <f>TEXT(Tabelle2[[#This Row],[Datum]],"MMM")</f>
        <v>Feb</v>
      </c>
      <c r="C588" t="str">
        <f>TEXT(Tabelle2[[#This Row],[Datum]],"TTTT")</f>
        <v>Mittwoch</v>
      </c>
      <c r="D588" s="2" t="s">
        <v>2102</v>
      </c>
      <c r="E588" s="2" t="s">
        <v>705</v>
      </c>
      <c r="F588" s="2"/>
      <c r="G588" s="2"/>
      <c r="H588" s="2"/>
      <c r="I588" s="2"/>
      <c r="J588" s="2"/>
      <c r="K588" s="2"/>
      <c r="L588" s="2"/>
      <c r="M588" s="2">
        <v>1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1">
        <v>45341</v>
      </c>
      <c r="B589" t="str">
        <f>TEXT(Tabelle2[[#This Row],[Datum]],"MMM")</f>
        <v>Feb</v>
      </c>
      <c r="C589" t="str">
        <f>TEXT(Tabelle2[[#This Row],[Datum]],"TTTT")</f>
        <v>Montag</v>
      </c>
      <c r="D589" s="2" t="s">
        <v>825</v>
      </c>
      <c r="E589" s="2" t="s">
        <v>705</v>
      </c>
      <c r="F589" s="2"/>
      <c r="G589" s="2"/>
      <c r="H589" s="2"/>
      <c r="I589" s="2"/>
      <c r="J589" s="2"/>
      <c r="K589" s="2"/>
      <c r="L589" s="2"/>
      <c r="M589" s="2"/>
      <c r="N589" s="2">
        <v>1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1">
        <v>45351</v>
      </c>
      <c r="B590" t="str">
        <f>TEXT(Tabelle2[[#This Row],[Datum]],"MMM")</f>
        <v>Feb</v>
      </c>
      <c r="C590" t="str">
        <f>TEXT(Tabelle2[[#This Row],[Datum]],"TTTT")</f>
        <v>Donnerstag</v>
      </c>
      <c r="D590" s="2" t="s">
        <v>825</v>
      </c>
      <c r="E590" s="2" t="s">
        <v>705</v>
      </c>
      <c r="F590" s="2"/>
      <c r="G590" s="2"/>
      <c r="H590" s="2"/>
      <c r="I590" s="2"/>
      <c r="J590" s="2"/>
      <c r="K590" s="2"/>
      <c r="L590" s="2"/>
      <c r="M590" s="2"/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1">
        <v>45341</v>
      </c>
      <c r="B591" t="str">
        <f>TEXT(Tabelle2[[#This Row],[Datum]],"MMM")</f>
        <v>Feb</v>
      </c>
      <c r="C591" t="str">
        <f>TEXT(Tabelle2[[#This Row],[Datum]],"TTTT")</f>
        <v>Montag</v>
      </c>
      <c r="D591" s="2" t="s">
        <v>826</v>
      </c>
      <c r="E591" s="2" t="s">
        <v>705</v>
      </c>
      <c r="F591" s="2"/>
      <c r="G591" s="2"/>
      <c r="H591" s="2"/>
      <c r="I591" s="2"/>
      <c r="J591" s="2"/>
      <c r="K591" s="2"/>
      <c r="L591" s="2"/>
      <c r="M591" s="2"/>
      <c r="N591" s="2">
        <v>1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1">
        <v>45329</v>
      </c>
      <c r="B592" t="str">
        <f>TEXT(Tabelle2[[#This Row],[Datum]],"MMM")</f>
        <v>Feb</v>
      </c>
      <c r="C592" t="str">
        <f>TEXT(Tabelle2[[#This Row],[Datum]],"TTTT")</f>
        <v>Mittwoch</v>
      </c>
      <c r="D592" s="2" t="s">
        <v>994</v>
      </c>
      <c r="E592" s="2" t="s">
        <v>705</v>
      </c>
      <c r="F592" s="2"/>
      <c r="G592" s="2"/>
      <c r="H592" s="2"/>
      <c r="I592" s="2"/>
      <c r="J592" s="2"/>
      <c r="K592" s="2"/>
      <c r="L592" s="2"/>
      <c r="M592" s="2"/>
      <c r="N592" s="2">
        <v>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1">
        <v>45334</v>
      </c>
      <c r="B593" t="str">
        <f>TEXT(Tabelle2[[#This Row],[Datum]],"MMM")</f>
        <v>Feb</v>
      </c>
      <c r="C593" t="str">
        <f>TEXT(Tabelle2[[#This Row],[Datum]],"TTTT")</f>
        <v>Montag</v>
      </c>
      <c r="D593" s="2" t="s">
        <v>799</v>
      </c>
      <c r="E593" s="2" t="s">
        <v>705</v>
      </c>
      <c r="F593" s="2"/>
      <c r="G593" s="2"/>
      <c r="H593" s="2"/>
      <c r="I593" s="2"/>
      <c r="J593" s="2"/>
      <c r="K593" s="2"/>
      <c r="L593" s="2"/>
      <c r="M593" s="2"/>
      <c r="N593" s="2">
        <v>1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1">
        <v>45327</v>
      </c>
      <c r="B594" t="str">
        <f>TEXT(Tabelle2[[#This Row],[Datum]],"MMM")</f>
        <v>Feb</v>
      </c>
      <c r="C594" t="str">
        <f>TEXT(Tabelle2[[#This Row],[Datum]],"TTTT")</f>
        <v>Montag</v>
      </c>
      <c r="D594" s="2" t="s">
        <v>740</v>
      </c>
      <c r="E594" s="2" t="s">
        <v>705</v>
      </c>
      <c r="F594" s="2"/>
      <c r="G594" s="2">
        <v>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1">
        <v>45327</v>
      </c>
      <c r="B595" t="str">
        <f>TEXT(Tabelle2[[#This Row],[Datum]],"MMM")</f>
        <v>Feb</v>
      </c>
      <c r="C595" t="str">
        <f>TEXT(Tabelle2[[#This Row],[Datum]],"TTTT")</f>
        <v>Montag</v>
      </c>
      <c r="D595" s="2" t="s">
        <v>741</v>
      </c>
      <c r="E595" s="2" t="s">
        <v>705</v>
      </c>
      <c r="F595" s="2"/>
      <c r="G595" s="2"/>
      <c r="H595" s="2"/>
      <c r="I595" s="2"/>
      <c r="J595" s="2"/>
      <c r="K595" s="2"/>
      <c r="L595" s="2"/>
      <c r="M595" s="2"/>
      <c r="N595" s="2">
        <v>1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1">
        <v>45344</v>
      </c>
      <c r="B596" t="str">
        <f>TEXT(Tabelle2[[#This Row],[Datum]],"MMM")</f>
        <v>Feb</v>
      </c>
      <c r="C596" t="str">
        <f>TEXT(Tabelle2[[#This Row],[Datum]],"TTTT")</f>
        <v>Donnerstag</v>
      </c>
      <c r="D596" s="2" t="s">
        <v>909</v>
      </c>
      <c r="E596" s="2" t="s">
        <v>705</v>
      </c>
      <c r="F596" s="2"/>
      <c r="G596" s="2"/>
      <c r="H596" s="2"/>
      <c r="I596" s="2">
        <v>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1">
        <v>45330</v>
      </c>
      <c r="B597" t="str">
        <f>TEXT(Tabelle2[[#This Row],[Datum]],"MMM")</f>
        <v>Feb</v>
      </c>
      <c r="C597" t="str">
        <f>TEXT(Tabelle2[[#This Row],[Datum]],"TTTT")</f>
        <v>Donnerstag</v>
      </c>
      <c r="D597" s="2" t="s">
        <v>1051</v>
      </c>
      <c r="E597" s="2" t="s">
        <v>705</v>
      </c>
      <c r="F597" s="2"/>
      <c r="G597" s="2"/>
      <c r="H597" s="2"/>
      <c r="I597" s="2"/>
      <c r="J597" s="2"/>
      <c r="K597" s="2"/>
      <c r="L597" s="2"/>
      <c r="M597" s="2"/>
      <c r="N597" s="2">
        <v>1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1">
        <v>45344</v>
      </c>
      <c r="B598" t="str">
        <f>TEXT(Tabelle2[[#This Row],[Datum]],"MMM")</f>
        <v>Feb</v>
      </c>
      <c r="C598" t="str">
        <f>TEXT(Tabelle2[[#This Row],[Datum]],"TTTT")</f>
        <v>Donnerstag</v>
      </c>
      <c r="D598" s="2" t="s">
        <v>1051</v>
      </c>
      <c r="E598" s="2" t="s">
        <v>705</v>
      </c>
      <c r="F598" s="2"/>
      <c r="G598" s="2"/>
      <c r="H598" s="2"/>
      <c r="I598" s="2">
        <v>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1">
        <v>45348</v>
      </c>
      <c r="B599" t="str">
        <f>TEXT(Tabelle2[[#This Row],[Datum]],"MMM")</f>
        <v>Feb</v>
      </c>
      <c r="C599" t="str">
        <f>TEXT(Tabelle2[[#This Row],[Datum]],"TTTT")</f>
        <v>Montag</v>
      </c>
      <c r="D599" s="2" t="s">
        <v>119</v>
      </c>
      <c r="E599" s="2" t="s">
        <v>705</v>
      </c>
      <c r="F599" s="2"/>
      <c r="G599" s="2"/>
      <c r="H599" s="2"/>
      <c r="I599" s="2"/>
      <c r="J599" s="2"/>
      <c r="K599" s="2"/>
      <c r="L599" s="2"/>
      <c r="M599" s="2"/>
      <c r="N599" s="2">
        <v>1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1">
        <v>45330</v>
      </c>
      <c r="B600" t="str">
        <f>TEXT(Tabelle2[[#This Row],[Datum]],"MMM")</f>
        <v>Feb</v>
      </c>
      <c r="C600" t="str">
        <f>TEXT(Tabelle2[[#This Row],[Datum]],"TTTT")</f>
        <v>Donnerstag</v>
      </c>
      <c r="D600" s="2" t="s">
        <v>120</v>
      </c>
      <c r="E600" s="2" t="s">
        <v>705</v>
      </c>
      <c r="F600" s="2"/>
      <c r="G600" s="2"/>
      <c r="H600" s="2"/>
      <c r="I600" s="2"/>
      <c r="J600" s="2"/>
      <c r="K600" s="2"/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1">
        <v>45330</v>
      </c>
      <c r="B601" t="str">
        <f>TEXT(Tabelle2[[#This Row],[Datum]],"MMM")</f>
        <v>Feb</v>
      </c>
      <c r="C601" t="str">
        <f>TEXT(Tabelle2[[#This Row],[Datum]],"TTTT")</f>
        <v>Donnerstag</v>
      </c>
      <c r="D601" s="2" t="s">
        <v>1052</v>
      </c>
      <c r="E601" s="2" t="s">
        <v>705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1">
        <v>45330</v>
      </c>
      <c r="B602" t="str">
        <f>TEXT(Tabelle2[[#This Row],[Datum]],"MMM")</f>
        <v>Feb</v>
      </c>
      <c r="C602" t="str">
        <f>TEXT(Tabelle2[[#This Row],[Datum]],"TTTT")</f>
        <v>Donnerstag</v>
      </c>
      <c r="D602" s="2" t="s">
        <v>2054</v>
      </c>
      <c r="E602" s="2" t="s">
        <v>705</v>
      </c>
      <c r="F602" s="2"/>
      <c r="G602" s="2"/>
      <c r="H602" s="2"/>
      <c r="I602" s="2"/>
      <c r="J602" s="2"/>
      <c r="K602" s="2"/>
      <c r="L602" s="2"/>
      <c r="M602" s="2"/>
      <c r="N602" s="2">
        <v>1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1">
        <v>45330</v>
      </c>
      <c r="B603" t="str">
        <f>TEXT(Tabelle2[[#This Row],[Datum]],"MMM")</f>
        <v>Feb</v>
      </c>
      <c r="C603" t="str">
        <f>TEXT(Tabelle2[[#This Row],[Datum]],"TTTT")</f>
        <v>Donnerstag</v>
      </c>
      <c r="D603" s="2" t="s">
        <v>1318</v>
      </c>
      <c r="E603" s="2" t="s">
        <v>705</v>
      </c>
      <c r="F603" s="2"/>
      <c r="G603" s="2"/>
      <c r="H603" s="2"/>
      <c r="I603" s="2"/>
      <c r="J603" s="2"/>
      <c r="K603" s="2"/>
      <c r="L603" s="2"/>
      <c r="M603" s="2"/>
      <c r="N603" s="2">
        <v>1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1">
        <v>45330</v>
      </c>
      <c r="B604" t="str">
        <f>TEXT(Tabelle2[[#This Row],[Datum]],"MMM")</f>
        <v>Feb</v>
      </c>
      <c r="C604" t="str">
        <f>TEXT(Tabelle2[[#This Row],[Datum]],"TTTT")</f>
        <v>Donnerstag</v>
      </c>
      <c r="D604" s="2" t="s">
        <v>1319</v>
      </c>
      <c r="E604" s="2" t="s">
        <v>705</v>
      </c>
      <c r="F604" s="2"/>
      <c r="G604" s="2"/>
      <c r="H604" s="2"/>
      <c r="I604" s="2"/>
      <c r="J604" s="2"/>
      <c r="K604" s="2"/>
      <c r="L604" s="2"/>
      <c r="M604" s="2"/>
      <c r="N604" s="2">
        <v>1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1">
        <v>45332</v>
      </c>
      <c r="B605" t="str">
        <f>TEXT(Tabelle2[[#This Row],[Datum]],"MMM")</f>
        <v>Feb</v>
      </c>
      <c r="C605" t="str">
        <f>TEXT(Tabelle2[[#This Row],[Datum]],"TTTT")</f>
        <v>Samstag</v>
      </c>
      <c r="D605" s="2" t="s">
        <v>1319</v>
      </c>
      <c r="E605" s="2" t="s">
        <v>707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>
        <v>1</v>
      </c>
      <c r="Y605" s="2"/>
      <c r="Z605" s="2"/>
    </row>
    <row r="606" spans="1:26">
      <c r="A606" s="1">
        <v>45349</v>
      </c>
      <c r="B606" t="str">
        <f>TEXT(Tabelle2[[#This Row],[Datum]],"MMM")</f>
        <v>Feb</v>
      </c>
      <c r="C606" t="str">
        <f>TEXT(Tabelle2[[#This Row],[Datum]],"TTTT")</f>
        <v>Dienstag</v>
      </c>
      <c r="D606" s="2" t="s">
        <v>1408</v>
      </c>
      <c r="E606" s="2" t="s">
        <v>705</v>
      </c>
      <c r="F606" s="2"/>
      <c r="G606" s="2"/>
      <c r="H606" s="2"/>
      <c r="I606" s="2"/>
      <c r="J606" s="2"/>
      <c r="K606" s="2">
        <v>1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1">
        <v>45332</v>
      </c>
      <c r="B607" t="str">
        <f>TEXT(Tabelle2[[#This Row],[Datum]],"MMM")</f>
        <v>Feb</v>
      </c>
      <c r="C607" t="str">
        <f>TEXT(Tabelle2[[#This Row],[Datum]],"TTTT")</f>
        <v>Samstag</v>
      </c>
      <c r="D607" s="2" t="s">
        <v>1408</v>
      </c>
      <c r="E607" s="2" t="s">
        <v>707</v>
      </c>
      <c r="F607" s="2"/>
      <c r="G607" s="2"/>
      <c r="H607" s="2"/>
      <c r="I607" s="2"/>
      <c r="J607" s="2"/>
      <c r="K607" s="2"/>
      <c r="L607" s="2"/>
      <c r="M607" s="2"/>
      <c r="N607" s="2">
        <v>1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1">
        <v>45332</v>
      </c>
      <c r="B608" t="str">
        <f>TEXT(Tabelle2[[#This Row],[Datum]],"MMM")</f>
        <v>Feb</v>
      </c>
      <c r="C608" t="str">
        <f>TEXT(Tabelle2[[#This Row],[Datum]],"TTTT")</f>
        <v>Samstag</v>
      </c>
      <c r="D608" s="2" t="s">
        <v>781</v>
      </c>
      <c r="E608" s="2" t="s">
        <v>707</v>
      </c>
      <c r="F608" s="2"/>
      <c r="G608" s="2">
        <v>1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1">
        <v>45325</v>
      </c>
      <c r="B609" t="str">
        <f>TEXT(Tabelle2[[#This Row],[Datum]],"MMM")</f>
        <v>Feb</v>
      </c>
      <c r="C609" t="str">
        <f>TEXT(Tabelle2[[#This Row],[Datum]],"TTTT")</f>
        <v>Samstag</v>
      </c>
      <c r="D609" s="2" t="s">
        <v>1282</v>
      </c>
      <c r="E609" s="2" t="s">
        <v>707</v>
      </c>
      <c r="F609" s="2"/>
      <c r="G609" s="2"/>
      <c r="H609" s="2"/>
      <c r="I609" s="2"/>
      <c r="J609" s="2"/>
      <c r="K609" s="2"/>
      <c r="L609" s="2"/>
      <c r="M609" s="2"/>
      <c r="N609" s="2"/>
      <c r="O609" s="2">
        <v>1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1">
        <v>45348</v>
      </c>
      <c r="B610" t="str">
        <f>TEXT(Tabelle2[[#This Row],[Datum]],"MMM")</f>
        <v>Feb</v>
      </c>
      <c r="C610" t="str">
        <f>TEXT(Tabelle2[[#This Row],[Datum]],"TTTT")</f>
        <v>Montag</v>
      </c>
      <c r="D610" s="2" t="s">
        <v>1717</v>
      </c>
      <c r="E610" s="2" t="s">
        <v>705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>
        <v>1</v>
      </c>
      <c r="Y610" s="2"/>
      <c r="Z610" s="2"/>
    </row>
    <row r="611" spans="1:26">
      <c r="A611" s="1">
        <v>45348</v>
      </c>
      <c r="B611" t="str">
        <f>TEXT(Tabelle2[[#This Row],[Datum]],"MMM")</f>
        <v>Feb</v>
      </c>
      <c r="C611" t="str">
        <f>TEXT(Tabelle2[[#This Row],[Datum]],"TTTT")</f>
        <v>Montag</v>
      </c>
      <c r="D611" s="2" t="s">
        <v>1718</v>
      </c>
      <c r="E611" s="2" t="s">
        <v>705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1">
        <v>45348</v>
      </c>
      <c r="B612" t="str">
        <f>TEXT(Tabelle2[[#This Row],[Datum]],"MMM")</f>
        <v>Feb</v>
      </c>
      <c r="C612" t="str">
        <f>TEXT(Tabelle2[[#This Row],[Datum]],"TTTT")</f>
        <v>Montag</v>
      </c>
      <c r="D612" s="2" t="s">
        <v>1719</v>
      </c>
      <c r="E612" s="2" t="s">
        <v>705</v>
      </c>
      <c r="F612" s="2"/>
      <c r="G612" s="2"/>
      <c r="H612" s="2"/>
      <c r="I612" s="2"/>
      <c r="J612" s="2"/>
      <c r="K612" s="2">
        <v>1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1">
        <v>45348</v>
      </c>
      <c r="B613" t="str">
        <f>TEXT(Tabelle2[[#This Row],[Datum]],"MMM")</f>
        <v>Feb</v>
      </c>
      <c r="C613" t="str">
        <f>TEXT(Tabelle2[[#This Row],[Datum]],"TTTT")</f>
        <v>Montag</v>
      </c>
      <c r="D613" s="2" t="s">
        <v>1395</v>
      </c>
      <c r="E613" s="2" t="s">
        <v>705</v>
      </c>
      <c r="F613" s="2"/>
      <c r="G613" s="2"/>
      <c r="H613" s="2"/>
      <c r="I613" s="2"/>
      <c r="J613" s="2"/>
      <c r="K613" s="2">
        <v>1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1">
        <v>45348</v>
      </c>
      <c r="B614" t="str">
        <f>TEXT(Tabelle2[[#This Row],[Datum]],"MMM")</f>
        <v>Feb</v>
      </c>
      <c r="C614" t="str">
        <f>TEXT(Tabelle2[[#This Row],[Datum]],"TTTT")</f>
        <v>Montag</v>
      </c>
      <c r="D614" s="2" t="s">
        <v>1720</v>
      </c>
      <c r="E614" s="2" t="s">
        <v>705</v>
      </c>
      <c r="F614" s="2"/>
      <c r="G614" s="2"/>
      <c r="H614" s="2"/>
      <c r="I614" s="2">
        <v>1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1">
        <v>45348</v>
      </c>
      <c r="B615" t="str">
        <f>TEXT(Tabelle2[[#This Row],[Datum]],"MMM")</f>
        <v>Feb</v>
      </c>
      <c r="C615" t="str">
        <f>TEXT(Tabelle2[[#This Row],[Datum]],"TTTT")</f>
        <v>Montag</v>
      </c>
      <c r="D615" s="2" t="s">
        <v>1721</v>
      </c>
      <c r="E615" s="2" t="s">
        <v>705</v>
      </c>
      <c r="F615" s="2">
        <v>1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1">
        <v>45335</v>
      </c>
      <c r="B616" t="str">
        <f>TEXT(Tabelle2[[#This Row],[Datum]],"MMM")</f>
        <v>Feb</v>
      </c>
      <c r="C616" t="str">
        <f>TEXT(Tabelle2[[#This Row],[Datum]],"TTTT")</f>
        <v>Dienstag</v>
      </c>
      <c r="D616" s="2" t="s">
        <v>1826</v>
      </c>
      <c r="E616" s="2" t="s">
        <v>705</v>
      </c>
      <c r="F616" s="2"/>
      <c r="G616" s="2"/>
      <c r="H616" s="2"/>
      <c r="I616" s="2">
        <v>1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1">
        <v>45334</v>
      </c>
      <c r="B617" t="str">
        <f>TEXT(Tabelle2[[#This Row],[Datum]],"MMM")</f>
        <v>Feb</v>
      </c>
      <c r="C617" t="str">
        <f>TEXT(Tabelle2[[#This Row],[Datum]],"TTTT")</f>
        <v>Montag</v>
      </c>
      <c r="D617" s="2" t="s">
        <v>1933</v>
      </c>
      <c r="E617" s="2" t="s">
        <v>705</v>
      </c>
      <c r="F617" s="2"/>
      <c r="G617" s="2"/>
      <c r="H617" s="2"/>
      <c r="I617" s="2"/>
      <c r="J617" s="2"/>
      <c r="K617" s="2"/>
      <c r="L617" s="2"/>
      <c r="M617" s="2"/>
      <c r="N617" s="2">
        <v>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1">
        <v>45329</v>
      </c>
      <c r="B618" t="str">
        <f>TEXT(Tabelle2[[#This Row],[Datum]],"MMM")</f>
        <v>Feb</v>
      </c>
      <c r="C618" t="str">
        <f>TEXT(Tabelle2[[#This Row],[Datum]],"TTTT")</f>
        <v>Mittwoch</v>
      </c>
      <c r="D618" s="2" t="s">
        <v>1294</v>
      </c>
      <c r="E618" s="2" t="s">
        <v>705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>
        <v>1</v>
      </c>
      <c r="Y618" s="2"/>
      <c r="Z618" s="2"/>
    </row>
    <row r="619" spans="1:26">
      <c r="A619" s="1">
        <v>45334</v>
      </c>
      <c r="B619" t="str">
        <f>TEXT(Tabelle2[[#This Row],[Datum]],"MMM")</f>
        <v>Feb</v>
      </c>
      <c r="C619" t="str">
        <f>TEXT(Tabelle2[[#This Row],[Datum]],"TTTT")</f>
        <v>Montag</v>
      </c>
      <c r="D619" s="2" t="s">
        <v>1805</v>
      </c>
      <c r="E619" s="2" t="s">
        <v>705</v>
      </c>
      <c r="F619" s="2"/>
      <c r="G619" s="2"/>
      <c r="H619" s="2"/>
      <c r="I619" s="2"/>
      <c r="J619" s="2"/>
      <c r="K619" s="2"/>
      <c r="L619" s="2"/>
      <c r="M619" s="2"/>
      <c r="N619" s="2">
        <v>1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1">
        <v>45334</v>
      </c>
      <c r="B620" t="str">
        <f>TEXT(Tabelle2[[#This Row],[Datum]],"MMM")</f>
        <v>Feb</v>
      </c>
      <c r="C620" t="str">
        <f>TEXT(Tabelle2[[#This Row],[Datum]],"TTTT")</f>
        <v>Montag</v>
      </c>
      <c r="D620" s="2" t="s">
        <v>1483</v>
      </c>
      <c r="E620" s="2" t="s">
        <v>705</v>
      </c>
      <c r="F620" s="2"/>
      <c r="G620" s="2"/>
      <c r="H620" s="2"/>
      <c r="I620" s="2"/>
      <c r="J620" s="2"/>
      <c r="K620" s="2"/>
      <c r="L620" s="2"/>
      <c r="M620" s="2"/>
      <c r="N620" s="2">
        <v>1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1">
        <v>45337</v>
      </c>
      <c r="B621" t="str">
        <f>TEXT(Tabelle2[[#This Row],[Datum]],"MMM")</f>
        <v>Feb</v>
      </c>
      <c r="C621" t="str">
        <f>TEXT(Tabelle2[[#This Row],[Datum]],"TTTT")</f>
        <v>Donnerstag</v>
      </c>
      <c r="D621" s="2" t="s">
        <v>1130</v>
      </c>
      <c r="E621" s="2" t="s">
        <v>705</v>
      </c>
      <c r="F621" s="2"/>
      <c r="G621" s="2"/>
      <c r="H621" s="2"/>
      <c r="I621" s="2"/>
      <c r="J621" s="2"/>
      <c r="K621" s="2"/>
      <c r="L621" s="2"/>
      <c r="M621" s="2"/>
      <c r="N621" s="2"/>
      <c r="O621" s="2">
        <v>1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1">
        <v>45331</v>
      </c>
      <c r="B622" t="str">
        <f>TEXT(Tabelle2[[#This Row],[Datum]],"MMM")</f>
        <v>Feb</v>
      </c>
      <c r="C622" t="str">
        <f>TEXT(Tabelle2[[#This Row],[Datum]],"TTTT")</f>
        <v>Freitag</v>
      </c>
      <c r="D622" s="2" t="s">
        <v>1653</v>
      </c>
      <c r="E622" s="2" t="s">
        <v>705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1">
        <v>45339</v>
      </c>
      <c r="B623" t="str">
        <f>TEXT(Tabelle2[[#This Row],[Datum]],"MMM")</f>
        <v>Feb</v>
      </c>
      <c r="C623" t="str">
        <f>TEXT(Tabelle2[[#This Row],[Datum]],"TTTT")</f>
        <v>Samstag</v>
      </c>
      <c r="D623" s="2" t="s">
        <v>1535</v>
      </c>
      <c r="E623" s="2" t="s">
        <v>707</v>
      </c>
      <c r="F623" s="2"/>
      <c r="G623" s="2"/>
      <c r="H623" s="2"/>
      <c r="I623" s="2"/>
      <c r="J623" s="2"/>
      <c r="K623" s="2"/>
      <c r="L623" s="2"/>
      <c r="M623" s="2"/>
      <c r="N623" s="2">
        <v>1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1">
        <v>45336</v>
      </c>
      <c r="B624" t="str">
        <f>TEXT(Tabelle2[[#This Row],[Datum]],"MMM")</f>
        <v>Feb</v>
      </c>
      <c r="C624" t="str">
        <f>TEXT(Tabelle2[[#This Row],[Datum]],"TTTT")</f>
        <v>Mittwoch</v>
      </c>
      <c r="D624" s="2" t="s">
        <v>228</v>
      </c>
      <c r="E624" s="2" t="s">
        <v>705</v>
      </c>
      <c r="F624" s="2"/>
      <c r="G624" s="2"/>
      <c r="H624" s="2"/>
      <c r="I624" s="2"/>
      <c r="J624" s="2"/>
      <c r="K624" s="2"/>
      <c r="L624" s="2"/>
      <c r="M624" s="2"/>
      <c r="N624" s="2">
        <v>1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1">
        <v>45341</v>
      </c>
      <c r="B625" t="str">
        <f>TEXT(Tabelle2[[#This Row],[Datum]],"MMM")</f>
        <v>Feb</v>
      </c>
      <c r="C625" t="str">
        <f>TEXT(Tabelle2[[#This Row],[Datum]],"TTTT")</f>
        <v>Montag</v>
      </c>
      <c r="D625" s="2" t="s">
        <v>1973</v>
      </c>
      <c r="E625" s="2" t="s">
        <v>705</v>
      </c>
      <c r="F625" s="2"/>
      <c r="G625" s="2"/>
      <c r="H625" s="2"/>
      <c r="I625" s="2"/>
      <c r="J625" s="2"/>
      <c r="K625" s="2"/>
      <c r="L625" s="2"/>
      <c r="M625" s="2"/>
      <c r="N625" s="2">
        <v>1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1">
        <v>45341</v>
      </c>
      <c r="B626" t="str">
        <f>TEXT(Tabelle2[[#This Row],[Datum]],"MMM")</f>
        <v>Feb</v>
      </c>
      <c r="C626" t="str">
        <f>TEXT(Tabelle2[[#This Row],[Datum]],"TTTT")</f>
        <v>Montag</v>
      </c>
      <c r="D626" s="2" t="s">
        <v>1973</v>
      </c>
      <c r="E626" s="2" t="s">
        <v>705</v>
      </c>
      <c r="F626" s="2"/>
      <c r="G626" s="2"/>
      <c r="H626" s="2"/>
      <c r="I626" s="2"/>
      <c r="J626" s="2"/>
      <c r="K626" s="2"/>
      <c r="L626" s="2"/>
      <c r="M626" s="2"/>
      <c r="N626" s="2">
        <v>1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1">
        <v>45331</v>
      </c>
      <c r="B627" t="str">
        <f>TEXT(Tabelle2[[#This Row],[Datum]],"MMM")</f>
        <v>Feb</v>
      </c>
      <c r="C627" t="str">
        <f>TEXT(Tabelle2[[#This Row],[Datum]],"TTTT")</f>
        <v>Freitag</v>
      </c>
      <c r="D627" s="2" t="s">
        <v>1457</v>
      </c>
      <c r="E627" s="2" t="s">
        <v>705</v>
      </c>
      <c r="F627" s="2"/>
      <c r="G627" s="2"/>
      <c r="H627" s="2"/>
      <c r="I627" s="2"/>
      <c r="J627" s="2"/>
      <c r="K627" s="2"/>
      <c r="L627" s="2"/>
      <c r="M627" s="2"/>
      <c r="N627" s="2">
        <v>1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1">
        <v>45350</v>
      </c>
      <c r="B628" t="str">
        <f>TEXT(Tabelle2[[#This Row],[Datum]],"MMM")</f>
        <v>Feb</v>
      </c>
      <c r="C628" t="str">
        <f>TEXT(Tabelle2[[#This Row],[Datum]],"TTTT")</f>
        <v>Mittwoch</v>
      </c>
      <c r="D628" s="2" t="s">
        <v>1214</v>
      </c>
      <c r="E628" s="2" t="s">
        <v>705</v>
      </c>
      <c r="F628" s="2"/>
      <c r="G628" s="2"/>
      <c r="H628" s="2"/>
      <c r="I628" s="2"/>
      <c r="J628" s="2"/>
      <c r="K628" s="2"/>
      <c r="L628" s="2"/>
      <c r="M628" s="2"/>
      <c r="N628" s="2">
        <v>1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1">
        <v>45335</v>
      </c>
      <c r="B629" t="str">
        <f>TEXT(Tabelle2[[#This Row],[Datum]],"MMM")</f>
        <v>Feb</v>
      </c>
      <c r="C629" t="str">
        <f>TEXT(Tabelle2[[#This Row],[Datum]],"TTTT")</f>
        <v>Dienstag</v>
      </c>
      <c r="D629" s="2" t="s">
        <v>1676</v>
      </c>
      <c r="E629" s="2" t="s">
        <v>705</v>
      </c>
      <c r="F629" s="2"/>
      <c r="G629" s="2"/>
      <c r="H629" s="2"/>
      <c r="I629" s="2"/>
      <c r="J629" s="2"/>
      <c r="K629" s="2"/>
      <c r="L629" s="2"/>
      <c r="M629" s="2"/>
      <c r="N629" s="2">
        <v>1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1">
        <v>45335</v>
      </c>
      <c r="B630" t="str">
        <f>TEXT(Tabelle2[[#This Row],[Datum]],"MMM")</f>
        <v>Feb</v>
      </c>
      <c r="C630" t="str">
        <f>TEXT(Tabelle2[[#This Row],[Datum]],"TTTT")</f>
        <v>Dienstag</v>
      </c>
      <c r="D630" s="2" t="s">
        <v>455</v>
      </c>
      <c r="E630" s="2" t="s">
        <v>705</v>
      </c>
      <c r="F630" s="2"/>
      <c r="G630" s="2"/>
      <c r="H630" s="2"/>
      <c r="I630" s="2"/>
      <c r="J630" s="2"/>
      <c r="K630" s="2">
        <v>1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1">
        <v>45335</v>
      </c>
      <c r="B631" t="str">
        <f>TEXT(Tabelle2[[#This Row],[Datum]],"MMM")</f>
        <v>Feb</v>
      </c>
      <c r="C631" t="str">
        <f>TEXT(Tabelle2[[#This Row],[Datum]],"TTTT")</f>
        <v>Dienstag</v>
      </c>
      <c r="D631" s="2" t="s">
        <v>1677</v>
      </c>
      <c r="E631" s="2" t="s">
        <v>705</v>
      </c>
      <c r="F631" s="2"/>
      <c r="G631" s="2"/>
      <c r="H631" s="2"/>
      <c r="I631" s="2"/>
      <c r="J631" s="2"/>
      <c r="K631" s="2"/>
      <c r="L631" s="2"/>
      <c r="M631" s="2"/>
      <c r="N631" s="2">
        <v>1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1">
        <v>45334</v>
      </c>
      <c r="B632" t="str">
        <f>TEXT(Tabelle2[[#This Row],[Datum]],"MMM")</f>
        <v>Feb</v>
      </c>
      <c r="C632" t="str">
        <f>TEXT(Tabelle2[[#This Row],[Datum]],"TTTT")</f>
        <v>Montag</v>
      </c>
      <c r="D632" s="2" t="s">
        <v>1934</v>
      </c>
      <c r="E632" s="2" t="s">
        <v>705</v>
      </c>
      <c r="F632" s="2"/>
      <c r="G632" s="2"/>
      <c r="H632" s="2"/>
      <c r="I632" s="2"/>
      <c r="J632" s="2"/>
      <c r="K632" s="2"/>
      <c r="L632" s="2"/>
      <c r="M632" s="2"/>
      <c r="N632" s="2">
        <v>1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1">
        <v>45335</v>
      </c>
      <c r="B633" t="str">
        <f>TEXT(Tabelle2[[#This Row],[Datum]],"MMM")</f>
        <v>Feb</v>
      </c>
      <c r="C633" t="str">
        <f>TEXT(Tabelle2[[#This Row],[Datum]],"TTTT")</f>
        <v>Dienstag</v>
      </c>
      <c r="D633" s="2" t="s">
        <v>819</v>
      </c>
      <c r="E633" s="2" t="s">
        <v>705</v>
      </c>
      <c r="F633" s="2"/>
      <c r="G633" s="2"/>
      <c r="H633" s="2"/>
      <c r="I633" s="2"/>
      <c r="J633" s="2"/>
      <c r="K633" s="2"/>
      <c r="L633" s="2"/>
      <c r="M633" s="2"/>
      <c r="N633" s="2">
        <v>1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1">
        <v>45336</v>
      </c>
      <c r="B634" t="str">
        <f>TEXT(Tabelle2[[#This Row],[Datum]],"MMM")</f>
        <v>Feb</v>
      </c>
      <c r="C634" t="str">
        <f>TEXT(Tabelle2[[#This Row],[Datum]],"TTTT")</f>
        <v>Mittwoch</v>
      </c>
      <c r="D634" s="2" t="s">
        <v>819</v>
      </c>
      <c r="E634" s="2" t="s">
        <v>705</v>
      </c>
      <c r="F634" s="2"/>
      <c r="G634" s="2"/>
      <c r="H634" s="2"/>
      <c r="I634" s="2"/>
      <c r="J634" s="2"/>
      <c r="K634" s="2"/>
      <c r="L634" s="2"/>
      <c r="M634" s="2"/>
      <c r="N634" s="2">
        <v>1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1">
        <v>45336</v>
      </c>
      <c r="B635" t="str">
        <f>TEXT(Tabelle2[[#This Row],[Datum]],"MMM")</f>
        <v>Feb</v>
      </c>
      <c r="C635" t="str">
        <f>TEXT(Tabelle2[[#This Row],[Datum]],"TTTT")</f>
        <v>Mittwoch</v>
      </c>
      <c r="D635" s="2" t="s">
        <v>1108</v>
      </c>
      <c r="E635" s="2" t="s">
        <v>705</v>
      </c>
      <c r="F635" s="2"/>
      <c r="G635" s="2"/>
      <c r="H635" s="2"/>
      <c r="I635" s="2"/>
      <c r="J635" s="2"/>
      <c r="K635" s="2"/>
      <c r="L635" s="2"/>
      <c r="M635" s="2"/>
      <c r="N635" s="2">
        <v>1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1">
        <v>45351</v>
      </c>
      <c r="B636" t="str">
        <f>TEXT(Tabelle2[[#This Row],[Datum]],"MMM")</f>
        <v>Feb</v>
      </c>
      <c r="C636" t="str">
        <f>TEXT(Tabelle2[[#This Row],[Datum]],"TTTT")</f>
        <v>Donnerstag</v>
      </c>
      <c r="D636" s="2" t="s">
        <v>1239</v>
      </c>
      <c r="E636" s="2" t="s">
        <v>705</v>
      </c>
      <c r="F636" s="2"/>
      <c r="G636" s="2"/>
      <c r="H636" s="2"/>
      <c r="I636" s="2"/>
      <c r="J636" s="2"/>
      <c r="K636" s="2"/>
      <c r="L636" s="2"/>
      <c r="M636" s="2"/>
      <c r="N636" s="2">
        <v>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1">
        <v>45327</v>
      </c>
      <c r="B637" t="str">
        <f>TEXT(Tabelle2[[#This Row],[Datum]],"MMM")</f>
        <v>Feb</v>
      </c>
      <c r="C637" t="str">
        <f>TEXT(Tabelle2[[#This Row],[Datum]],"TTTT")</f>
        <v>Montag</v>
      </c>
      <c r="D637" s="2" t="s">
        <v>1425</v>
      </c>
      <c r="E637" s="2" t="s">
        <v>705</v>
      </c>
      <c r="F637" s="2"/>
      <c r="G637" s="2"/>
      <c r="H637" s="2"/>
      <c r="I637" s="2">
        <v>1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1">
        <v>45341</v>
      </c>
      <c r="B638" t="str">
        <f>TEXT(Tabelle2[[#This Row],[Datum]],"MMM")</f>
        <v>Feb</v>
      </c>
      <c r="C638" t="str">
        <f>TEXT(Tabelle2[[#This Row],[Datum]],"TTTT")</f>
        <v>Montag</v>
      </c>
      <c r="D638" s="2" t="s">
        <v>1547</v>
      </c>
      <c r="E638" s="2" t="s">
        <v>705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>
        <v>1</v>
      </c>
      <c r="Y638" s="2"/>
      <c r="Z638" s="2"/>
    </row>
    <row r="639" spans="1:26">
      <c r="A639" s="1">
        <v>45341</v>
      </c>
      <c r="B639" t="str">
        <f>TEXT(Tabelle2[[#This Row],[Datum]],"MMM")</f>
        <v>Feb</v>
      </c>
      <c r="C639" t="str">
        <f>TEXT(Tabelle2[[#This Row],[Datum]],"TTTT")</f>
        <v>Montag</v>
      </c>
      <c r="D639" s="2" t="s">
        <v>43</v>
      </c>
      <c r="E639" s="2" t="s">
        <v>705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>
        <v>1</v>
      </c>
      <c r="Y639" s="2"/>
      <c r="Z639" s="2"/>
    </row>
    <row r="640" spans="1:26">
      <c r="A640" s="1">
        <v>45334</v>
      </c>
      <c r="B640" t="str">
        <f>TEXT(Tabelle2[[#This Row],[Datum]],"MMM")</f>
        <v>Feb</v>
      </c>
      <c r="C640" t="str">
        <f>TEXT(Tabelle2[[#This Row],[Datum]],"TTTT")</f>
        <v>Montag</v>
      </c>
      <c r="D640" s="2" t="s">
        <v>1484</v>
      </c>
      <c r="E640" s="2" t="s">
        <v>705</v>
      </c>
      <c r="F640" s="2"/>
      <c r="G640" s="2"/>
      <c r="H640" s="2"/>
      <c r="I640" s="2"/>
      <c r="J640" s="2"/>
      <c r="K640" s="2"/>
      <c r="L640" s="2"/>
      <c r="M640" s="2"/>
      <c r="N640" s="2">
        <v>1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1">
        <v>45328</v>
      </c>
      <c r="B641" t="str">
        <f>TEXT(Tabelle2[[#This Row],[Datum]],"MMM")</f>
        <v>Feb</v>
      </c>
      <c r="C641" t="str">
        <f>TEXT(Tabelle2[[#This Row],[Datum]],"TTTT")</f>
        <v>Dienstag</v>
      </c>
      <c r="D641" s="2" t="s">
        <v>1771</v>
      </c>
      <c r="E641" s="2" t="s">
        <v>705</v>
      </c>
      <c r="F641" s="2"/>
      <c r="G641" s="2"/>
      <c r="H641" s="2"/>
      <c r="I641" s="2"/>
      <c r="J641" s="2"/>
      <c r="K641" s="2"/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1">
        <v>45335</v>
      </c>
      <c r="B642" t="str">
        <f>TEXT(Tabelle2[[#This Row],[Datum]],"MMM")</f>
        <v>Feb</v>
      </c>
      <c r="C642" t="str">
        <f>TEXT(Tabelle2[[#This Row],[Datum]],"TTTT")</f>
        <v>Dienstag</v>
      </c>
      <c r="D642" s="2" t="s">
        <v>1827</v>
      </c>
      <c r="E642" s="2" t="s">
        <v>705</v>
      </c>
      <c r="F642" s="2"/>
      <c r="G642" s="2"/>
      <c r="H642" s="2"/>
      <c r="I642" s="2"/>
      <c r="J642" s="2"/>
      <c r="K642" s="2"/>
      <c r="L642" s="2"/>
      <c r="M642" s="2"/>
      <c r="N642" s="2">
        <v>1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1">
        <v>45337</v>
      </c>
      <c r="B643" t="str">
        <f>TEXT(Tabelle2[[#This Row],[Datum]],"MMM")</f>
        <v>Feb</v>
      </c>
      <c r="C643" t="str">
        <f>TEXT(Tabelle2[[#This Row],[Datum]],"TTTT")</f>
        <v>Donnerstag</v>
      </c>
      <c r="D643" s="2" t="s">
        <v>867</v>
      </c>
      <c r="E643" s="2" t="s">
        <v>705</v>
      </c>
      <c r="F643" s="2"/>
      <c r="G643" s="2"/>
      <c r="H643" s="2"/>
      <c r="I643" s="2"/>
      <c r="J643" s="2"/>
      <c r="K643" s="2"/>
      <c r="L643" s="2"/>
      <c r="M643" s="2"/>
      <c r="N643" s="2">
        <v>1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1">
        <v>45337</v>
      </c>
      <c r="B644" t="str">
        <f>TEXT(Tabelle2[[#This Row],[Datum]],"MMM")</f>
        <v>Feb</v>
      </c>
      <c r="C644" t="str">
        <f>TEXT(Tabelle2[[#This Row],[Datum]],"TTTT")</f>
        <v>Donnerstag</v>
      </c>
      <c r="D644" s="2" t="s">
        <v>867</v>
      </c>
      <c r="E644" s="2" t="s">
        <v>705</v>
      </c>
      <c r="F644" s="2"/>
      <c r="G644" s="2"/>
      <c r="H644" s="2"/>
      <c r="I644" s="2"/>
      <c r="J644" s="2"/>
      <c r="K644" s="2"/>
      <c r="L644" s="2"/>
      <c r="M644" s="2"/>
      <c r="N644" s="2">
        <v>1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1">
        <v>45337</v>
      </c>
      <c r="B645" t="str">
        <f>TEXT(Tabelle2[[#This Row],[Datum]],"MMM")</f>
        <v>Feb</v>
      </c>
      <c r="C645" t="str">
        <f>TEXT(Tabelle2[[#This Row],[Datum]],"TTTT")</f>
        <v>Donnerstag</v>
      </c>
      <c r="D645" s="2" t="s">
        <v>868</v>
      </c>
      <c r="E645" s="2" t="s">
        <v>705</v>
      </c>
      <c r="F645" s="2"/>
      <c r="G645" s="2"/>
      <c r="H645" s="2"/>
      <c r="I645" s="2"/>
      <c r="J645" s="2"/>
      <c r="K645" s="2"/>
      <c r="L645" s="2"/>
      <c r="M645" s="2"/>
      <c r="N645" s="2">
        <v>1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1">
        <v>45334</v>
      </c>
      <c r="B646" t="str">
        <f>TEXT(Tabelle2[[#This Row],[Datum]],"MMM")</f>
        <v>Feb</v>
      </c>
      <c r="C646" t="str">
        <f>TEXT(Tabelle2[[#This Row],[Datum]],"TTTT")</f>
        <v>Montag</v>
      </c>
      <c r="D646" s="2" t="s">
        <v>800</v>
      </c>
      <c r="E646" s="2" t="s">
        <v>705</v>
      </c>
      <c r="F646" s="2"/>
      <c r="G646" s="2"/>
      <c r="H646" s="2"/>
      <c r="I646" s="2"/>
      <c r="J646" s="2"/>
      <c r="K646" s="2"/>
      <c r="L646" s="2"/>
      <c r="M646" s="2"/>
      <c r="N646" s="2">
        <v>1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1">
        <v>45334</v>
      </c>
      <c r="B647" t="str">
        <f>TEXT(Tabelle2[[#This Row],[Datum]],"MMM")</f>
        <v>Feb</v>
      </c>
      <c r="C647" t="str">
        <f>TEXT(Tabelle2[[#This Row],[Datum]],"TTTT")</f>
        <v>Montag</v>
      </c>
      <c r="D647" s="2" t="s">
        <v>1935</v>
      </c>
      <c r="E647" s="2" t="s">
        <v>705</v>
      </c>
      <c r="F647" s="2"/>
      <c r="G647" s="2"/>
      <c r="H647" s="2"/>
      <c r="I647" s="2"/>
      <c r="J647" s="2"/>
      <c r="K647" s="2"/>
      <c r="L647" s="2"/>
      <c r="M647" s="2"/>
      <c r="N647" s="2">
        <v>1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1">
        <v>45349</v>
      </c>
      <c r="B648" t="str">
        <f>TEXT(Tabelle2[[#This Row],[Datum]],"MMM")</f>
        <v>Feb</v>
      </c>
      <c r="C648" t="str">
        <f>TEXT(Tabelle2[[#This Row],[Datum]],"TTTT")</f>
        <v>Dienstag</v>
      </c>
      <c r="D648" s="2" t="s">
        <v>1409</v>
      </c>
      <c r="E648" s="2" t="s">
        <v>705</v>
      </c>
      <c r="F648" s="2"/>
      <c r="G648" s="2"/>
      <c r="H648" s="2"/>
      <c r="I648" s="2"/>
      <c r="J648" s="2"/>
      <c r="K648" s="2">
        <v>1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1">
        <v>45332</v>
      </c>
      <c r="B649" t="str">
        <f>TEXT(Tabelle2[[#This Row],[Datum]],"MMM")</f>
        <v>Feb</v>
      </c>
      <c r="C649" t="str">
        <f>TEXT(Tabelle2[[#This Row],[Datum]],"TTTT")</f>
        <v>Samstag</v>
      </c>
      <c r="D649" s="2" t="s">
        <v>1667</v>
      </c>
      <c r="E649" s="2" t="s">
        <v>707</v>
      </c>
      <c r="F649" s="2"/>
      <c r="G649" s="2"/>
      <c r="H649" s="2"/>
      <c r="I649" s="2"/>
      <c r="J649" s="2"/>
      <c r="K649" s="2"/>
      <c r="L649" s="2"/>
      <c r="M649" s="2"/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1">
        <v>45332</v>
      </c>
      <c r="B650" t="str">
        <f>TEXT(Tabelle2[[#This Row],[Datum]],"MMM")</f>
        <v>Feb</v>
      </c>
      <c r="C650" t="str">
        <f>TEXT(Tabelle2[[#This Row],[Datum]],"TTTT")</f>
        <v>Samstag</v>
      </c>
      <c r="D650" s="2" t="s">
        <v>1667</v>
      </c>
      <c r="E650" s="2" t="s">
        <v>707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>
        <v>1</v>
      </c>
      <c r="Y650" s="2"/>
      <c r="Z650" s="2"/>
    </row>
    <row r="651" spans="1:26">
      <c r="A651" s="1">
        <v>45341</v>
      </c>
      <c r="B651" t="str">
        <f>TEXT(Tabelle2[[#This Row],[Datum]],"MMM")</f>
        <v>Feb</v>
      </c>
      <c r="C651" t="str">
        <f>TEXT(Tabelle2[[#This Row],[Datum]],"TTTT")</f>
        <v>Montag</v>
      </c>
      <c r="D651" s="2" t="s">
        <v>1974</v>
      </c>
      <c r="E651" s="2" t="s">
        <v>705</v>
      </c>
      <c r="F651" s="2"/>
      <c r="G651" s="2"/>
      <c r="H651" s="2"/>
      <c r="I651" s="2"/>
      <c r="J651" s="2"/>
      <c r="K651" s="2"/>
      <c r="L651" s="2"/>
      <c r="M651" s="2"/>
      <c r="N651" s="2">
        <v>1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1">
        <v>45328</v>
      </c>
      <c r="B652" t="str">
        <f>TEXT(Tabelle2[[#This Row],[Datum]],"MMM")</f>
        <v>Feb</v>
      </c>
      <c r="C652" t="str">
        <f>TEXT(Tabelle2[[#This Row],[Datum]],"TTTT")</f>
        <v>Dienstag</v>
      </c>
      <c r="D652" s="2" t="s">
        <v>756</v>
      </c>
      <c r="E652" s="2" t="s">
        <v>705</v>
      </c>
      <c r="F652" s="2"/>
      <c r="G652" s="2">
        <v>1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1">
        <v>45331</v>
      </c>
      <c r="B653" t="str">
        <f>TEXT(Tabelle2[[#This Row],[Datum]],"MMM")</f>
        <v>Feb</v>
      </c>
      <c r="C653" t="str">
        <f>TEXT(Tabelle2[[#This Row],[Datum]],"TTTT")</f>
        <v>Freitag</v>
      </c>
      <c r="D653" s="2" t="s">
        <v>1788</v>
      </c>
      <c r="E653" s="2" t="s">
        <v>705</v>
      </c>
      <c r="F653" s="2"/>
      <c r="G653" s="2"/>
      <c r="H653" s="2"/>
      <c r="I653" s="2"/>
      <c r="J653" s="2"/>
      <c r="K653" s="2"/>
      <c r="L653" s="2"/>
      <c r="M653" s="2"/>
      <c r="N653" s="2">
        <v>1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1">
        <v>45327</v>
      </c>
      <c r="B654" t="str">
        <f>TEXT(Tabelle2[[#This Row],[Datum]],"MMM")</f>
        <v>Feb</v>
      </c>
      <c r="C654" t="str">
        <f>TEXT(Tabelle2[[#This Row],[Datum]],"TTTT")</f>
        <v>Montag</v>
      </c>
      <c r="D654" s="2" t="s">
        <v>1426</v>
      </c>
      <c r="E654" s="2" t="s">
        <v>705</v>
      </c>
      <c r="F654" s="2"/>
      <c r="G654" s="2"/>
      <c r="H654" s="2"/>
      <c r="I654" s="2"/>
      <c r="J654" s="2"/>
      <c r="K654" s="2"/>
      <c r="L654" s="2"/>
      <c r="M654" s="2"/>
      <c r="N654" s="2">
        <v>1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1">
        <v>45331</v>
      </c>
      <c r="B655" t="str">
        <f>TEXT(Tabelle2[[#This Row],[Datum]],"MMM")</f>
        <v>Feb</v>
      </c>
      <c r="C655" t="str">
        <f>TEXT(Tabelle2[[#This Row],[Datum]],"TTTT")</f>
        <v>Freitag</v>
      </c>
      <c r="D655" s="2" t="s">
        <v>1458</v>
      </c>
      <c r="E655" s="2" t="s">
        <v>705</v>
      </c>
      <c r="F655" s="2"/>
      <c r="G655" s="2"/>
      <c r="H655" s="2"/>
      <c r="I655" s="2"/>
      <c r="J655" s="2"/>
      <c r="K655" s="2"/>
      <c r="L655" s="2"/>
      <c r="M655" s="2"/>
      <c r="N655" s="2">
        <v>1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1">
        <v>45324</v>
      </c>
      <c r="B656" t="str">
        <f>TEXT(Tabelle2[[#This Row],[Datum]],"MMM")</f>
        <v>Feb</v>
      </c>
      <c r="C656" t="str">
        <f>TEXT(Tabelle2[[#This Row],[Datum]],"TTTT")</f>
        <v>Freitag</v>
      </c>
      <c r="D656" s="2" t="s">
        <v>2013</v>
      </c>
      <c r="E656" s="2" t="s">
        <v>705</v>
      </c>
      <c r="F656" s="2"/>
      <c r="G656" s="2"/>
      <c r="H656" s="2"/>
      <c r="I656" s="2"/>
      <c r="J656" s="2"/>
      <c r="K656" s="2">
        <v>1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1">
        <v>45336</v>
      </c>
      <c r="B657" t="str">
        <f>TEXT(Tabelle2[[#This Row],[Datum]],"MMM")</f>
        <v>Feb</v>
      </c>
      <c r="C657" t="str">
        <f>TEXT(Tabelle2[[#This Row],[Datum]],"TTTT")</f>
        <v>Mittwoch</v>
      </c>
      <c r="D657" s="2" t="s">
        <v>1109</v>
      </c>
      <c r="E657" s="2" t="s">
        <v>705</v>
      </c>
      <c r="F657" s="2"/>
      <c r="G657" s="2"/>
      <c r="H657" s="2"/>
      <c r="I657" s="2"/>
      <c r="J657" s="2"/>
      <c r="K657" s="2"/>
      <c r="L657" s="2"/>
      <c r="M657" s="2"/>
      <c r="N657" s="2">
        <v>1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1">
        <v>45330</v>
      </c>
      <c r="B658" t="str">
        <f>TEXT(Tabelle2[[#This Row],[Datum]],"MMM")</f>
        <v>Feb</v>
      </c>
      <c r="C658" t="str">
        <f>TEXT(Tabelle2[[#This Row],[Datum]],"TTTT")</f>
        <v>Donnerstag</v>
      </c>
      <c r="D658" s="2" t="s">
        <v>1053</v>
      </c>
      <c r="E658" s="2" t="s">
        <v>705</v>
      </c>
      <c r="F658" s="2"/>
      <c r="G658" s="2"/>
      <c r="H658" s="2"/>
      <c r="I658" s="2"/>
      <c r="J658" s="2"/>
      <c r="K658" s="2"/>
      <c r="L658" s="2"/>
      <c r="M658" s="2"/>
      <c r="N658" s="2">
        <v>1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1">
        <v>45330</v>
      </c>
      <c r="B659" t="str">
        <f>TEXT(Tabelle2[[#This Row],[Datum]],"MMM")</f>
        <v>Feb</v>
      </c>
      <c r="C659" t="str">
        <f>TEXT(Tabelle2[[#This Row],[Datum]],"TTTT")</f>
        <v>Donnerstag</v>
      </c>
      <c r="D659" s="2" t="s">
        <v>1054</v>
      </c>
      <c r="E659" s="2" t="s">
        <v>705</v>
      </c>
      <c r="F659" s="2"/>
      <c r="G659" s="2"/>
      <c r="H659" s="2"/>
      <c r="I659" s="2"/>
      <c r="J659" s="2"/>
      <c r="K659" s="2"/>
      <c r="L659" s="2"/>
      <c r="M659" s="2"/>
      <c r="N659" s="2">
        <v>1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1">
        <v>45325</v>
      </c>
      <c r="B660" t="str">
        <f>TEXT(Tabelle2[[#This Row],[Datum]],"MMM")</f>
        <v>Feb</v>
      </c>
      <c r="C660" t="str">
        <f>TEXT(Tabelle2[[#This Row],[Datum]],"TTTT")</f>
        <v>Samstag</v>
      </c>
      <c r="D660" s="2" t="s">
        <v>1903</v>
      </c>
      <c r="E660" s="2" t="s">
        <v>707</v>
      </c>
      <c r="F660" s="2"/>
      <c r="G660" s="2"/>
      <c r="H660" s="2"/>
      <c r="I660" s="2"/>
      <c r="J660" s="2"/>
      <c r="K660" s="2"/>
      <c r="L660" s="2"/>
      <c r="M660" s="2"/>
      <c r="N660" s="2">
        <v>1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1">
        <v>45328</v>
      </c>
      <c r="B661" t="str">
        <f>TEXT(Tabelle2[[#This Row],[Datum]],"MMM")</f>
        <v>Feb</v>
      </c>
      <c r="C661" t="str">
        <f>TEXT(Tabelle2[[#This Row],[Datum]],"TTTT")</f>
        <v>Dienstag</v>
      </c>
      <c r="D661" s="2" t="s">
        <v>305</v>
      </c>
      <c r="E661" s="2" t="s">
        <v>705</v>
      </c>
      <c r="F661" s="2"/>
      <c r="G661" s="2"/>
      <c r="H661" s="2"/>
      <c r="I661" s="2"/>
      <c r="J661" s="2"/>
      <c r="K661" s="2"/>
      <c r="L661" s="2"/>
      <c r="M661" s="2"/>
      <c r="N661" s="2">
        <v>1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1">
        <v>45344</v>
      </c>
      <c r="B662" t="str">
        <f>TEXT(Tabelle2[[#This Row],[Datum]],"MMM")</f>
        <v>Feb</v>
      </c>
      <c r="C662" t="str">
        <f>TEXT(Tabelle2[[#This Row],[Datum]],"TTTT")</f>
        <v>Donnerstag</v>
      </c>
      <c r="D662" s="2" t="s">
        <v>1185</v>
      </c>
      <c r="E662" s="2" t="s">
        <v>705</v>
      </c>
      <c r="F662" s="2"/>
      <c r="G662" s="2"/>
      <c r="H662" s="2"/>
      <c r="I662" s="2">
        <v>1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1">
        <v>45332</v>
      </c>
      <c r="B663" t="str">
        <f>TEXT(Tabelle2[[#This Row],[Datum]],"MMM")</f>
        <v>Feb</v>
      </c>
      <c r="C663" t="str">
        <f>TEXT(Tabelle2[[#This Row],[Datum]],"TTTT")</f>
        <v>Samstag</v>
      </c>
      <c r="D663" s="2" t="s">
        <v>1668</v>
      </c>
      <c r="E663" s="2" t="s">
        <v>707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>
        <v>1</v>
      </c>
      <c r="Y663" s="2"/>
      <c r="Z663" s="2"/>
    </row>
    <row r="664" spans="1:26">
      <c r="A664" s="1">
        <v>45336</v>
      </c>
      <c r="B664" t="str">
        <f>TEXT(Tabelle2[[#This Row],[Datum]],"MMM")</f>
        <v>Feb</v>
      </c>
      <c r="C664" t="str">
        <f>TEXT(Tabelle2[[#This Row],[Datum]],"TTTT")</f>
        <v>Mittwoch</v>
      </c>
      <c r="D664" s="2" t="s">
        <v>1110</v>
      </c>
      <c r="E664" s="2" t="s">
        <v>705</v>
      </c>
      <c r="F664" s="2"/>
      <c r="G664" s="2"/>
      <c r="H664" s="2"/>
      <c r="I664" s="2"/>
      <c r="J664" s="2"/>
      <c r="K664" s="2"/>
      <c r="L664" s="2"/>
      <c r="M664" s="2"/>
      <c r="N664" s="2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1">
        <v>45348</v>
      </c>
      <c r="B665" t="str">
        <f>TEXT(Tabelle2[[#This Row],[Datum]],"MMM")</f>
        <v>Feb</v>
      </c>
      <c r="C665" t="str">
        <f>TEXT(Tabelle2[[#This Row],[Datum]],"TTTT")</f>
        <v>Montag</v>
      </c>
      <c r="D665" s="2" t="s">
        <v>1988</v>
      </c>
      <c r="E665" s="2" t="s">
        <v>705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>
        <v>1</v>
      </c>
      <c r="Y665" s="2"/>
      <c r="Z665" s="2"/>
    </row>
    <row r="666" spans="1:26">
      <c r="A666" s="1">
        <v>45330</v>
      </c>
      <c r="B666" t="str">
        <f>TEXT(Tabelle2[[#This Row],[Datum]],"MMM")</f>
        <v>Feb</v>
      </c>
      <c r="C666" t="str">
        <f>TEXT(Tabelle2[[#This Row],[Datum]],"TTTT")</f>
        <v>Donnerstag</v>
      </c>
      <c r="D666" s="2" t="s">
        <v>1055</v>
      </c>
      <c r="E666" s="2" t="s">
        <v>705</v>
      </c>
      <c r="F666" s="2"/>
      <c r="G666" s="2"/>
      <c r="H666" s="2"/>
      <c r="I666" s="2"/>
      <c r="J666" s="2"/>
      <c r="K666" s="2"/>
      <c r="L666" s="2"/>
      <c r="M666" s="2"/>
      <c r="N666" s="2">
        <v>1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1">
        <v>45331</v>
      </c>
      <c r="B667" t="str">
        <f>TEXT(Tabelle2[[#This Row],[Datum]],"MMM")</f>
        <v>Feb</v>
      </c>
      <c r="C667" t="str">
        <f>TEXT(Tabelle2[[#This Row],[Datum]],"TTTT")</f>
        <v>Freitag</v>
      </c>
      <c r="D667" s="2" t="s">
        <v>1055</v>
      </c>
      <c r="E667" s="2" t="s">
        <v>705</v>
      </c>
      <c r="F667" s="2"/>
      <c r="G667" s="2"/>
      <c r="H667" s="2"/>
      <c r="I667" s="2"/>
      <c r="J667" s="2"/>
      <c r="K667" s="2"/>
      <c r="L667" s="2"/>
      <c r="M667" s="2"/>
      <c r="N667" s="2">
        <v>1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1">
        <v>45336</v>
      </c>
      <c r="B668" t="str">
        <f>TEXT(Tabelle2[[#This Row],[Datum]],"MMM")</f>
        <v>Feb</v>
      </c>
      <c r="C668" t="str">
        <f>TEXT(Tabelle2[[#This Row],[Datum]],"TTTT")</f>
        <v>Mittwoch</v>
      </c>
      <c r="D668" s="2" t="s">
        <v>1111</v>
      </c>
      <c r="E668" s="2" t="s">
        <v>705</v>
      </c>
      <c r="F668" s="2"/>
      <c r="G668" s="2"/>
      <c r="H668" s="2"/>
      <c r="I668" s="2"/>
      <c r="J668" s="2"/>
      <c r="K668" s="2"/>
      <c r="L668" s="2"/>
      <c r="M668" s="2"/>
      <c r="N668" s="2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1">
        <v>45335</v>
      </c>
      <c r="B669" t="str">
        <f>TEXT(Tabelle2[[#This Row],[Datum]],"MMM")</f>
        <v>Feb</v>
      </c>
      <c r="C669" t="str">
        <f>TEXT(Tabelle2[[#This Row],[Datum]],"TTTT")</f>
        <v>Dienstag</v>
      </c>
      <c r="D669" s="2" t="s">
        <v>1511</v>
      </c>
      <c r="E669" s="2" t="s">
        <v>705</v>
      </c>
      <c r="F669" s="2"/>
      <c r="G669" s="2">
        <v>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1">
        <v>45330</v>
      </c>
      <c r="B670" t="str">
        <f>TEXT(Tabelle2[[#This Row],[Datum]],"MMM")</f>
        <v>Feb</v>
      </c>
      <c r="C670" t="str">
        <f>TEXT(Tabelle2[[#This Row],[Datum]],"TTTT")</f>
        <v>Donnerstag</v>
      </c>
      <c r="D670" s="2" t="s">
        <v>1056</v>
      </c>
      <c r="E670" s="2" t="s">
        <v>705</v>
      </c>
      <c r="F670" s="2"/>
      <c r="G670" s="2"/>
      <c r="H670" s="2"/>
      <c r="I670" s="2"/>
      <c r="J670" s="2"/>
      <c r="K670" s="2"/>
      <c r="L670" s="2"/>
      <c r="M670" s="2"/>
      <c r="N670" s="2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1">
        <v>45331</v>
      </c>
      <c r="B671" t="str">
        <f>TEXT(Tabelle2[[#This Row],[Datum]],"MMM")</f>
        <v>Feb</v>
      </c>
      <c r="C671" t="str">
        <f>TEXT(Tabelle2[[#This Row],[Datum]],"TTTT")</f>
        <v>Freitag</v>
      </c>
      <c r="D671" s="2" t="s">
        <v>1789</v>
      </c>
      <c r="E671" s="2" t="s">
        <v>705</v>
      </c>
      <c r="F671" s="2"/>
      <c r="G671" s="2"/>
      <c r="H671" s="2"/>
      <c r="I671" s="2"/>
      <c r="J671" s="2"/>
      <c r="K671" s="2"/>
      <c r="L671" s="2"/>
      <c r="M671" s="2"/>
      <c r="N671" s="2">
        <v>1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1">
        <v>45329</v>
      </c>
      <c r="B672" t="str">
        <f>TEXT(Tabelle2[[#This Row],[Datum]],"MMM")</f>
        <v>Feb</v>
      </c>
      <c r="C672" t="str">
        <f>TEXT(Tabelle2[[#This Row],[Datum]],"TTTT")</f>
        <v>Mittwoch</v>
      </c>
      <c r="D672" s="2" t="s">
        <v>995</v>
      </c>
      <c r="E672" s="2" t="s">
        <v>705</v>
      </c>
      <c r="F672" s="2"/>
      <c r="G672" s="2"/>
      <c r="H672" s="2"/>
      <c r="I672" s="2"/>
      <c r="J672" s="2"/>
      <c r="K672" s="2"/>
      <c r="L672" s="2"/>
      <c r="M672" s="2"/>
      <c r="N672" s="2">
        <v>1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1">
        <v>45331</v>
      </c>
      <c r="B673" t="str">
        <f>TEXT(Tabelle2[[#This Row],[Datum]],"MMM")</f>
        <v>Feb</v>
      </c>
      <c r="C673" t="str">
        <f>TEXT(Tabelle2[[#This Row],[Datum]],"TTTT")</f>
        <v>Freitag</v>
      </c>
      <c r="D673" s="2" t="s">
        <v>1459</v>
      </c>
      <c r="E673" s="2" t="s">
        <v>705</v>
      </c>
      <c r="F673" s="2"/>
      <c r="G673" s="2"/>
      <c r="H673" s="2"/>
      <c r="I673" s="2"/>
      <c r="J673" s="2"/>
      <c r="K673" s="2"/>
      <c r="L673" s="2"/>
      <c r="M673" s="2"/>
      <c r="N673" s="2">
        <v>1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1">
        <v>45331</v>
      </c>
      <c r="B674" t="str">
        <f>TEXT(Tabelle2[[#This Row],[Datum]],"MMM")</f>
        <v>Feb</v>
      </c>
      <c r="C674" t="str">
        <f>TEXT(Tabelle2[[#This Row],[Datum]],"TTTT")</f>
        <v>Freitag</v>
      </c>
      <c r="D674" s="2" t="s">
        <v>1460</v>
      </c>
      <c r="E674" s="2" t="s">
        <v>705</v>
      </c>
      <c r="F674" s="2"/>
      <c r="G674" s="2"/>
      <c r="H674" s="2"/>
      <c r="I674" s="2"/>
      <c r="J674" s="2"/>
      <c r="K674" s="2"/>
      <c r="L674" s="2"/>
      <c r="M674" s="2"/>
      <c r="N674" s="2">
        <v>1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1">
        <v>45323</v>
      </c>
      <c r="B675" t="str">
        <f>TEXT(Tabelle2[[#This Row],[Datum]],"MMM")</f>
        <v>Feb</v>
      </c>
      <c r="C675" t="str">
        <f>TEXT(Tabelle2[[#This Row],[Datum]],"TTTT")</f>
        <v>Donnerstag</v>
      </c>
      <c r="D675" s="2" t="s">
        <v>1999</v>
      </c>
      <c r="E675" s="2" t="s">
        <v>705</v>
      </c>
      <c r="F675" s="2"/>
      <c r="G675" s="2"/>
      <c r="H675" s="2"/>
      <c r="I675" s="2"/>
      <c r="J675" s="2"/>
      <c r="K675" s="2"/>
      <c r="L675" s="2"/>
      <c r="M675" s="2"/>
      <c r="N675" s="2">
        <v>1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1">
        <v>45327</v>
      </c>
      <c r="B676" t="str">
        <f>TEXT(Tabelle2[[#This Row],[Datum]],"MMM")</f>
        <v>Feb</v>
      </c>
      <c r="C676" t="str">
        <f>TEXT(Tabelle2[[#This Row],[Datum]],"TTTT")</f>
        <v>Montag</v>
      </c>
      <c r="D676" s="2" t="s">
        <v>1616</v>
      </c>
      <c r="E676" s="2" t="s">
        <v>705</v>
      </c>
      <c r="F676" s="2"/>
      <c r="G676" s="2"/>
      <c r="H676" s="2"/>
      <c r="I676" s="2"/>
      <c r="J676" s="2"/>
      <c r="K676" s="2"/>
      <c r="L676" s="2"/>
      <c r="M676" s="2"/>
      <c r="N676" s="2">
        <v>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1">
        <v>45342</v>
      </c>
      <c r="B677" t="str">
        <f>TEXT(Tabelle2[[#This Row],[Datum]],"MMM")</f>
        <v>Feb</v>
      </c>
      <c r="C677" t="str">
        <f>TEXT(Tabelle2[[#This Row],[Datum]],"TTTT")</f>
        <v>Dienstag</v>
      </c>
      <c r="D677" s="2" t="s">
        <v>846</v>
      </c>
      <c r="E677" s="2" t="s">
        <v>705</v>
      </c>
      <c r="F677" s="2"/>
      <c r="G677" s="2"/>
      <c r="H677" s="2"/>
      <c r="I677" s="2"/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1">
        <v>45329</v>
      </c>
      <c r="B678" t="str">
        <f>TEXT(Tabelle2[[#This Row],[Datum]],"MMM")</f>
        <v>Feb</v>
      </c>
      <c r="C678" t="str">
        <f>TEXT(Tabelle2[[#This Row],[Datum]],"TTTT")</f>
        <v>Mittwoch</v>
      </c>
      <c r="D678" s="2" t="s">
        <v>846</v>
      </c>
      <c r="E678" s="2" t="s">
        <v>705</v>
      </c>
      <c r="F678" s="2"/>
      <c r="G678" s="2"/>
      <c r="H678" s="2"/>
      <c r="I678" s="2"/>
      <c r="J678" s="2"/>
      <c r="K678" s="2"/>
      <c r="L678" s="2"/>
      <c r="M678" s="2"/>
      <c r="N678" s="2">
        <v>1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1">
        <v>45342</v>
      </c>
      <c r="B679" t="str">
        <f>TEXT(Tabelle2[[#This Row],[Datum]],"MMM")</f>
        <v>Feb</v>
      </c>
      <c r="C679" t="str">
        <f>TEXT(Tabelle2[[#This Row],[Datum]],"TTTT")</f>
        <v>Dienstag</v>
      </c>
      <c r="D679" s="2" t="s">
        <v>847</v>
      </c>
      <c r="E679" s="2" t="s">
        <v>705</v>
      </c>
      <c r="F679" s="2"/>
      <c r="G679" s="2"/>
      <c r="H679" s="2"/>
      <c r="I679" s="2"/>
      <c r="J679" s="2"/>
      <c r="K679" s="2">
        <v>1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1">
        <v>45338</v>
      </c>
      <c r="B680" t="str">
        <f>TEXT(Tabelle2[[#This Row],[Datum]],"MMM")</f>
        <v>Feb</v>
      </c>
      <c r="C680" t="str">
        <f>TEXT(Tabelle2[[#This Row],[Datum]],"TTTT")</f>
        <v>Freitag</v>
      </c>
      <c r="D680" s="2" t="s">
        <v>1360</v>
      </c>
      <c r="E680" s="2" t="s">
        <v>705</v>
      </c>
      <c r="F680" s="2"/>
      <c r="G680" s="2"/>
      <c r="H680" s="2">
        <v>1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1">
        <v>45348</v>
      </c>
      <c r="B681" t="str">
        <f>TEXT(Tabelle2[[#This Row],[Datum]],"MMM")</f>
        <v>Feb</v>
      </c>
      <c r="C681" t="str">
        <f>TEXT(Tabelle2[[#This Row],[Datum]],"TTTT")</f>
        <v>Montag</v>
      </c>
      <c r="D681" s="2" t="s">
        <v>1396</v>
      </c>
      <c r="E681" s="2" t="s">
        <v>705</v>
      </c>
      <c r="F681" s="2"/>
      <c r="G681" s="2"/>
      <c r="H681" s="2"/>
      <c r="I681" s="2"/>
      <c r="J681" s="2"/>
      <c r="K681" s="2">
        <v>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1">
        <v>45335</v>
      </c>
      <c r="B682" t="str">
        <f>TEXT(Tabelle2[[#This Row],[Datum]],"MMM")</f>
        <v>Feb</v>
      </c>
      <c r="C682" t="str">
        <f>TEXT(Tabelle2[[#This Row],[Datum]],"TTTT")</f>
        <v>Dienstag</v>
      </c>
      <c r="D682" s="2" t="s">
        <v>1828</v>
      </c>
      <c r="E682" s="2" t="s">
        <v>705</v>
      </c>
      <c r="F682" s="2"/>
      <c r="G682" s="2"/>
      <c r="H682" s="2"/>
      <c r="I682" s="2">
        <v>1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1">
        <v>45325</v>
      </c>
      <c r="B683" t="str">
        <f>TEXT(Tabelle2[[#This Row],[Datum]],"MMM")</f>
        <v>Feb</v>
      </c>
      <c r="C683" t="str">
        <f>TEXT(Tabelle2[[#This Row],[Datum]],"TTTT")</f>
        <v>Samstag</v>
      </c>
      <c r="D683" s="2" t="s">
        <v>1283</v>
      </c>
      <c r="E683" s="2" t="s">
        <v>707</v>
      </c>
      <c r="F683" s="2"/>
      <c r="G683" s="2"/>
      <c r="H683" s="2"/>
      <c r="I683" s="2"/>
      <c r="J683" s="2"/>
      <c r="K683" s="2"/>
      <c r="L683" s="2"/>
      <c r="M683" s="2"/>
      <c r="N683" s="2">
        <v>1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1">
        <v>45338</v>
      </c>
      <c r="B684" t="str">
        <f>TEXT(Tabelle2[[#This Row],[Datum]],"MMM")</f>
        <v>Feb</v>
      </c>
      <c r="C684" t="str">
        <f>TEXT(Tabelle2[[#This Row],[Datum]],"TTTT")</f>
        <v>Freitag</v>
      </c>
      <c r="D684" s="2" t="s">
        <v>1361</v>
      </c>
      <c r="E684" s="2" t="s">
        <v>705</v>
      </c>
      <c r="F684" s="2"/>
      <c r="G684" s="2"/>
      <c r="H684" s="2"/>
      <c r="I684" s="2"/>
      <c r="J684" s="2"/>
      <c r="K684" s="2"/>
      <c r="L684" s="2"/>
      <c r="M684" s="2"/>
      <c r="N684" s="2">
        <v>1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1">
        <v>45331</v>
      </c>
      <c r="B685" t="str">
        <f>TEXT(Tabelle2[[#This Row],[Datum]],"MMM")</f>
        <v>Feb</v>
      </c>
      <c r="C685" t="str">
        <f>TEXT(Tabelle2[[#This Row],[Datum]],"TTTT")</f>
        <v>Freitag</v>
      </c>
      <c r="D685" s="2" t="s">
        <v>1790</v>
      </c>
      <c r="E685" s="2" t="s">
        <v>705</v>
      </c>
      <c r="F685" s="2"/>
      <c r="G685" s="2"/>
      <c r="H685" s="2"/>
      <c r="I685" s="2"/>
      <c r="J685" s="2"/>
      <c r="K685" s="2"/>
      <c r="L685" s="2"/>
      <c r="M685" s="2"/>
      <c r="N685" s="2">
        <v>1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1">
        <v>45328</v>
      </c>
      <c r="B686" t="str">
        <f>TEXT(Tabelle2[[#This Row],[Datum]],"MMM")</f>
        <v>Feb</v>
      </c>
      <c r="C686" t="str">
        <f>TEXT(Tabelle2[[#This Row],[Datum]],"TTTT")</f>
        <v>Dienstag</v>
      </c>
      <c r="D686" s="2" t="s">
        <v>757</v>
      </c>
      <c r="E686" s="2" t="s">
        <v>705</v>
      </c>
      <c r="F686" s="2"/>
      <c r="G686" s="2"/>
      <c r="H686" s="2"/>
      <c r="I686" s="2"/>
      <c r="J686" s="2"/>
      <c r="K686" s="2"/>
      <c r="L686" s="2">
        <v>1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1">
        <v>45324</v>
      </c>
      <c r="B687" t="str">
        <f>TEXT(Tabelle2[[#This Row],[Datum]],"MMM")</f>
        <v>Feb</v>
      </c>
      <c r="C687" t="str">
        <f>TEXT(Tabelle2[[#This Row],[Datum]],"TTTT")</f>
        <v>Freitag</v>
      </c>
      <c r="D687" s="2" t="s">
        <v>961</v>
      </c>
      <c r="E687" s="2" t="s">
        <v>705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1">
        <v>45344</v>
      </c>
      <c r="B688" t="str">
        <f>TEXT(Tabelle2[[#This Row],[Datum]],"MMM")</f>
        <v>Feb</v>
      </c>
      <c r="C688" t="str">
        <f>TEXT(Tabelle2[[#This Row],[Datum]],"TTTT")</f>
        <v>Donnerstag</v>
      </c>
      <c r="D688" s="2" t="s">
        <v>1186</v>
      </c>
      <c r="E688" s="2" t="s">
        <v>705</v>
      </c>
      <c r="F688" s="2"/>
      <c r="G688" s="2"/>
      <c r="H688" s="2"/>
      <c r="I688" s="2"/>
      <c r="J688" s="2"/>
      <c r="K688" s="2"/>
      <c r="L688" s="2"/>
      <c r="M688" s="2">
        <v>1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1">
        <v>45343</v>
      </c>
      <c r="B689" t="str">
        <f>TEXT(Tabelle2[[#This Row],[Datum]],"MMM")</f>
        <v>Feb</v>
      </c>
      <c r="C689" t="str">
        <f>TEXT(Tabelle2[[#This Row],[Datum]],"TTTT")</f>
        <v>Mittwoch</v>
      </c>
      <c r="D689" s="2" t="s">
        <v>900</v>
      </c>
      <c r="E689" s="2" t="s">
        <v>705</v>
      </c>
      <c r="F689" s="2"/>
      <c r="G689" s="2"/>
      <c r="H689" s="2"/>
      <c r="I689" s="2"/>
      <c r="J689" s="2"/>
      <c r="K689" s="2"/>
      <c r="L689" s="2"/>
      <c r="M689" s="2"/>
      <c r="N689" s="2">
        <v>1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1">
        <v>45330</v>
      </c>
      <c r="B690" t="str">
        <f>TEXT(Tabelle2[[#This Row],[Datum]],"MMM")</f>
        <v>Feb</v>
      </c>
      <c r="C690" t="str">
        <f>TEXT(Tabelle2[[#This Row],[Datum]],"TTTT")</f>
        <v>Donnerstag</v>
      </c>
      <c r="D690" s="2" t="s">
        <v>1057</v>
      </c>
      <c r="E690" s="2" t="s">
        <v>705</v>
      </c>
      <c r="F690" s="2"/>
      <c r="G690" s="2"/>
      <c r="H690" s="2"/>
      <c r="I690" s="2"/>
      <c r="J690" s="2"/>
      <c r="K690" s="2"/>
      <c r="L690" s="2"/>
      <c r="M690" s="2"/>
      <c r="N690" s="2">
        <v>1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1">
        <v>45346</v>
      </c>
      <c r="B691" t="str">
        <f>TEXT(Tabelle2[[#This Row],[Datum]],"MMM")</f>
        <v>Feb</v>
      </c>
      <c r="C691" t="str">
        <f>TEXT(Tabelle2[[#This Row],[Datum]],"TTTT")</f>
        <v>Samstag</v>
      </c>
      <c r="D691" s="2" t="s">
        <v>1603</v>
      </c>
      <c r="E691" s="2" t="s">
        <v>707</v>
      </c>
      <c r="F691" s="2"/>
      <c r="G691" s="2"/>
      <c r="H691" s="2"/>
      <c r="I691" s="2"/>
      <c r="J691" s="2"/>
      <c r="K691" s="2"/>
      <c r="L691" s="2"/>
      <c r="M691" s="2"/>
      <c r="N691" s="2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1">
        <v>45346</v>
      </c>
      <c r="B692" t="str">
        <f>TEXT(Tabelle2[[#This Row],[Datum]],"MMM")</f>
        <v>Feb</v>
      </c>
      <c r="C692" t="str">
        <f>TEXT(Tabelle2[[#This Row],[Datum]],"TTTT")</f>
        <v>Samstag</v>
      </c>
      <c r="D692" s="2" t="s">
        <v>1604</v>
      </c>
      <c r="E692" s="2" t="s">
        <v>707</v>
      </c>
      <c r="F692" s="2"/>
      <c r="G692" s="2">
        <v>1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1">
        <v>45329</v>
      </c>
      <c r="B693" t="str">
        <f>TEXT(Tabelle2[[#This Row],[Datum]],"MMM")</f>
        <v>Feb</v>
      </c>
      <c r="C693" t="str">
        <f>TEXT(Tabelle2[[#This Row],[Datum]],"TTTT")</f>
        <v>Mittwoch</v>
      </c>
      <c r="D693" s="2" t="s">
        <v>996</v>
      </c>
      <c r="E693" s="2" t="s">
        <v>705</v>
      </c>
      <c r="F693" s="2"/>
      <c r="G693" s="2"/>
      <c r="H693" s="2"/>
      <c r="I693" s="2"/>
      <c r="J693" s="2"/>
      <c r="K693" s="2"/>
      <c r="L693" s="2"/>
      <c r="M693" s="2"/>
      <c r="N693" s="2">
        <v>1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1">
        <v>45334</v>
      </c>
      <c r="B694" t="str">
        <f>TEXT(Tabelle2[[#This Row],[Datum]],"MMM")</f>
        <v>Feb</v>
      </c>
      <c r="C694" t="str">
        <f>TEXT(Tabelle2[[#This Row],[Datum]],"TTTT")</f>
        <v>Montag</v>
      </c>
      <c r="D694" s="2" t="s">
        <v>1806</v>
      </c>
      <c r="E694" s="2" t="s">
        <v>705</v>
      </c>
      <c r="F694" s="2"/>
      <c r="G694" s="2"/>
      <c r="H694" s="2"/>
      <c r="I694" s="2"/>
      <c r="J694" s="2"/>
      <c r="K694" s="2"/>
      <c r="L694" s="2"/>
      <c r="M694" s="2"/>
      <c r="N694" s="2">
        <v>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1">
        <v>45332</v>
      </c>
      <c r="B695" t="str">
        <f>TEXT(Tabelle2[[#This Row],[Datum]],"MMM")</f>
        <v>Feb</v>
      </c>
      <c r="C695" t="str">
        <f>TEXT(Tabelle2[[#This Row],[Datum]],"TTTT")</f>
        <v>Samstag</v>
      </c>
      <c r="D695" s="2" t="s">
        <v>782</v>
      </c>
      <c r="E695" s="2" t="s">
        <v>707</v>
      </c>
      <c r="F695" s="2"/>
      <c r="G695" s="2"/>
      <c r="H695" s="2"/>
      <c r="I695" s="2"/>
      <c r="J695" s="2"/>
      <c r="K695" s="2"/>
      <c r="L695" s="2"/>
      <c r="M695" s="2"/>
      <c r="N695" s="2">
        <v>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1">
        <v>45327</v>
      </c>
      <c r="B696" t="str">
        <f>TEXT(Tabelle2[[#This Row],[Datum]],"MMM")</f>
        <v>Feb</v>
      </c>
      <c r="C696" t="str">
        <f>TEXT(Tabelle2[[#This Row],[Datum]],"TTTT")</f>
        <v>Montag</v>
      </c>
      <c r="D696" s="2" t="s">
        <v>1617</v>
      </c>
      <c r="E696" s="2" t="s">
        <v>705</v>
      </c>
      <c r="F696" s="2"/>
      <c r="G696" s="2"/>
      <c r="H696" s="2"/>
      <c r="I696" s="2"/>
      <c r="J696" s="2"/>
      <c r="K696" s="2"/>
      <c r="L696" s="2"/>
      <c r="M696" s="2"/>
      <c r="N696" s="2">
        <v>1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1">
        <v>45336</v>
      </c>
      <c r="B697" t="str">
        <f>TEXT(Tabelle2[[#This Row],[Datum]],"MMM")</f>
        <v>Feb</v>
      </c>
      <c r="C697" t="str">
        <f>TEXT(Tabelle2[[#This Row],[Datum]],"TTTT")</f>
        <v>Mittwoch</v>
      </c>
      <c r="D697" s="2" t="s">
        <v>1112</v>
      </c>
      <c r="E697" s="2" t="s">
        <v>705</v>
      </c>
      <c r="F697" s="2"/>
      <c r="G697" s="2"/>
      <c r="H697" s="2"/>
      <c r="I697" s="2"/>
      <c r="J697" s="2"/>
      <c r="K697" s="2"/>
      <c r="L697" s="2"/>
      <c r="M697" s="2"/>
      <c r="N697" s="2">
        <v>1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1">
        <v>45338</v>
      </c>
      <c r="B698" t="str">
        <f>TEXT(Tabelle2[[#This Row],[Datum]],"MMM")</f>
        <v>Feb</v>
      </c>
      <c r="C698" t="str">
        <f>TEXT(Tabelle2[[#This Row],[Datum]],"TTTT")</f>
        <v>Freitag</v>
      </c>
      <c r="D698" s="2" t="s">
        <v>1362</v>
      </c>
      <c r="E698" s="2" t="s">
        <v>705</v>
      </c>
      <c r="F698" s="2"/>
      <c r="G698" s="2"/>
      <c r="H698" s="2"/>
      <c r="I698" s="2"/>
      <c r="J698" s="2"/>
      <c r="K698" s="2"/>
      <c r="L698" s="2"/>
      <c r="M698" s="2"/>
      <c r="N698" s="2">
        <v>1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1">
        <v>45328</v>
      </c>
      <c r="B699" t="str">
        <f>TEXT(Tabelle2[[#This Row],[Datum]],"MMM")</f>
        <v>Feb</v>
      </c>
      <c r="C699" t="str">
        <f>TEXT(Tabelle2[[#This Row],[Datum]],"TTTT")</f>
        <v>Dienstag</v>
      </c>
      <c r="D699" s="2" t="s">
        <v>1362</v>
      </c>
      <c r="E699" s="2" t="s">
        <v>705</v>
      </c>
      <c r="F699" s="2"/>
      <c r="G699" s="2"/>
      <c r="H699" s="2"/>
      <c r="I699" s="2"/>
      <c r="J699" s="2"/>
      <c r="K699" s="2"/>
      <c r="L699" s="2"/>
      <c r="M699" s="2"/>
      <c r="N699" s="2">
        <v>1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1">
        <v>45328</v>
      </c>
      <c r="B700" t="str">
        <f>TEXT(Tabelle2[[#This Row],[Datum]],"MMM")</f>
        <v>Feb</v>
      </c>
      <c r="C700" t="str">
        <f>TEXT(Tabelle2[[#This Row],[Datum]],"TTTT")</f>
        <v>Dienstag</v>
      </c>
      <c r="D700" s="2" t="s">
        <v>1442</v>
      </c>
      <c r="E700" s="2" t="s">
        <v>705</v>
      </c>
      <c r="F700" s="2"/>
      <c r="G700" s="2"/>
      <c r="H700" s="2"/>
      <c r="I700" s="2"/>
      <c r="J700" s="2"/>
      <c r="K700" s="2"/>
      <c r="L700" s="2"/>
      <c r="M700" s="2"/>
      <c r="N700" s="2">
        <v>1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1">
        <v>45331</v>
      </c>
      <c r="B701" t="str">
        <f>TEXT(Tabelle2[[#This Row],[Datum]],"MMM")</f>
        <v>Feb</v>
      </c>
      <c r="C701" t="str">
        <f>TEXT(Tabelle2[[#This Row],[Datum]],"TTTT")</f>
        <v>Freitag</v>
      </c>
      <c r="D701" s="2" t="s">
        <v>1791</v>
      </c>
      <c r="E701" s="2" t="s">
        <v>705</v>
      </c>
      <c r="F701" s="2"/>
      <c r="G701" s="2"/>
      <c r="H701" s="2"/>
      <c r="I701" s="2"/>
      <c r="J701" s="2"/>
      <c r="K701" s="2"/>
      <c r="L701" s="2"/>
      <c r="M701" s="2"/>
      <c r="N701" s="2">
        <v>1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1">
        <v>45335</v>
      </c>
      <c r="B702" t="str">
        <f>TEXT(Tabelle2[[#This Row],[Datum]],"MMM")</f>
        <v>Feb</v>
      </c>
      <c r="C702" t="str">
        <f>TEXT(Tabelle2[[#This Row],[Datum]],"TTTT")</f>
        <v>Dienstag</v>
      </c>
      <c r="D702" s="2" t="s">
        <v>1678</v>
      </c>
      <c r="E702" s="2" t="s">
        <v>705</v>
      </c>
      <c r="F702" s="2"/>
      <c r="G702" s="2"/>
      <c r="H702" s="2"/>
      <c r="I702" s="2"/>
      <c r="J702" s="2"/>
      <c r="K702" s="2"/>
      <c r="L702" s="2"/>
      <c r="M702" s="2"/>
      <c r="N702" s="2">
        <v>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1">
        <v>45336</v>
      </c>
      <c r="B703" t="str">
        <f>TEXT(Tabelle2[[#This Row],[Datum]],"MMM")</f>
        <v>Feb</v>
      </c>
      <c r="C703" t="str">
        <f>TEXT(Tabelle2[[#This Row],[Datum]],"TTTT")</f>
        <v>Mittwoch</v>
      </c>
      <c r="D703" s="2" t="s">
        <v>676</v>
      </c>
      <c r="E703" s="2" t="s">
        <v>705</v>
      </c>
      <c r="F703" s="2"/>
      <c r="G703" s="2"/>
      <c r="H703" s="2"/>
      <c r="I703" s="2"/>
      <c r="J703" s="2"/>
      <c r="K703" s="2"/>
      <c r="L703" s="2"/>
      <c r="M703" s="2"/>
      <c r="N703" s="2">
        <v>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1">
        <v>45336</v>
      </c>
      <c r="B704" t="str">
        <f>TEXT(Tabelle2[[#This Row],[Datum]],"MMM")</f>
        <v>Feb</v>
      </c>
      <c r="C704" t="str">
        <f>TEXT(Tabelle2[[#This Row],[Datum]],"TTTT")</f>
        <v>Mittwoch</v>
      </c>
      <c r="D704" s="2" t="s">
        <v>2071</v>
      </c>
      <c r="E704" s="2" t="s">
        <v>705</v>
      </c>
      <c r="F704" s="2"/>
      <c r="G704" s="2"/>
      <c r="H704" s="2"/>
      <c r="I704" s="2"/>
      <c r="J704" s="2"/>
      <c r="K704" s="2"/>
      <c r="L704" s="2"/>
      <c r="M704" s="2"/>
      <c r="N704" s="2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1">
        <v>45336</v>
      </c>
      <c r="B705" t="str">
        <f>TEXT(Tabelle2[[#This Row],[Datum]],"MMM")</f>
        <v>Feb</v>
      </c>
      <c r="C705" t="str">
        <f>TEXT(Tabelle2[[#This Row],[Datum]],"TTTT")</f>
        <v>Mittwoch</v>
      </c>
      <c r="D705" s="2" t="s">
        <v>2072</v>
      </c>
      <c r="E705" s="2" t="s">
        <v>705</v>
      </c>
      <c r="F705" s="2"/>
      <c r="G705" s="2"/>
      <c r="H705" s="2"/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1">
        <v>45328</v>
      </c>
      <c r="B706" t="str">
        <f>TEXT(Tabelle2[[#This Row],[Datum]],"MMM")</f>
        <v>Feb</v>
      </c>
      <c r="C706" t="str">
        <f>TEXT(Tabelle2[[#This Row],[Datum]],"TTTT")</f>
        <v>Dienstag</v>
      </c>
      <c r="D706" s="2" t="s">
        <v>1919</v>
      </c>
      <c r="E706" s="2" t="s">
        <v>705</v>
      </c>
      <c r="F706" s="2"/>
      <c r="G706" s="2"/>
      <c r="H706" s="2"/>
      <c r="I706" s="2"/>
      <c r="J706" s="2"/>
      <c r="K706" s="2"/>
      <c r="L706" s="2"/>
      <c r="M706" s="2"/>
      <c r="N706" s="2">
        <v>1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1">
        <v>45349</v>
      </c>
      <c r="B707" t="str">
        <f>TEXT(Tabelle2[[#This Row],[Datum]],"MMM")</f>
        <v>Feb</v>
      </c>
      <c r="C707" t="str">
        <f>TEXT(Tabelle2[[#This Row],[Datum]],"TTTT")</f>
        <v>Dienstag</v>
      </c>
      <c r="D707" s="2" t="s">
        <v>1884</v>
      </c>
      <c r="E707" s="2" t="s">
        <v>705</v>
      </c>
      <c r="F707" s="2"/>
      <c r="G707" s="2"/>
      <c r="H707" s="2"/>
      <c r="I707" s="2"/>
      <c r="J707" s="2"/>
      <c r="K707" s="2"/>
      <c r="L707" s="2">
        <v>1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1">
        <v>45335</v>
      </c>
      <c r="B708" t="str">
        <f>TEXT(Tabelle2[[#This Row],[Datum]],"MMM")</f>
        <v>Feb</v>
      </c>
      <c r="C708" t="str">
        <f>TEXT(Tabelle2[[#This Row],[Datum]],"TTTT")</f>
        <v>Dienstag</v>
      </c>
      <c r="D708" s="2" t="s">
        <v>1829</v>
      </c>
      <c r="E708" s="2" t="s">
        <v>705</v>
      </c>
      <c r="F708" s="2"/>
      <c r="G708" s="2"/>
      <c r="H708" s="2"/>
      <c r="I708" s="2"/>
      <c r="J708" s="2"/>
      <c r="K708" s="2"/>
      <c r="L708" s="2"/>
      <c r="M708" s="2"/>
      <c r="N708" s="2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1">
        <v>45343</v>
      </c>
      <c r="B709" t="str">
        <f>TEXT(Tabelle2[[#This Row],[Datum]],"MMM")</f>
        <v>Feb</v>
      </c>
      <c r="C709" t="str">
        <f>TEXT(Tabelle2[[#This Row],[Datum]],"TTTT")</f>
        <v>Mittwoch</v>
      </c>
      <c r="D709" s="2" t="s">
        <v>2103</v>
      </c>
      <c r="E709" s="2" t="s">
        <v>705</v>
      </c>
      <c r="F709" s="2"/>
      <c r="G709" s="2"/>
      <c r="H709" s="2"/>
      <c r="I709" s="2"/>
      <c r="J709" s="2"/>
      <c r="K709" s="2"/>
      <c r="L709" s="2"/>
      <c r="M709" s="2">
        <v>1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1">
        <v>45327</v>
      </c>
      <c r="B710" t="str">
        <f>TEXT(Tabelle2[[#This Row],[Datum]],"MMM")</f>
        <v>Feb</v>
      </c>
      <c r="C710" t="str">
        <f>TEXT(Tabelle2[[#This Row],[Datum]],"TTTT")</f>
        <v>Montag</v>
      </c>
      <c r="D710" s="2" t="s">
        <v>1749</v>
      </c>
      <c r="E710" s="2" t="s">
        <v>705</v>
      </c>
      <c r="F710" s="2"/>
      <c r="G710" s="2"/>
      <c r="H710" s="2"/>
      <c r="I710" s="2">
        <v>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1">
        <v>45348</v>
      </c>
      <c r="B711" t="str">
        <f>TEXT(Tabelle2[[#This Row],[Datum]],"MMM")</f>
        <v>Feb</v>
      </c>
      <c r="C711" t="str">
        <f>TEXT(Tabelle2[[#This Row],[Datum]],"TTTT")</f>
        <v>Montag</v>
      </c>
      <c r="D711" s="2" t="s">
        <v>1397</v>
      </c>
      <c r="E711" s="2" t="s">
        <v>705</v>
      </c>
      <c r="F711" s="2"/>
      <c r="G711" s="2"/>
      <c r="H711" s="2"/>
      <c r="I711" s="2"/>
      <c r="J711" s="2"/>
      <c r="K711" s="2"/>
      <c r="L711" s="2"/>
      <c r="M711" s="2"/>
      <c r="N711" s="2">
        <v>1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1">
        <v>45348</v>
      </c>
      <c r="B712" t="str">
        <f>TEXT(Tabelle2[[#This Row],[Datum]],"MMM")</f>
        <v>Feb</v>
      </c>
      <c r="C712" t="str">
        <f>TEXT(Tabelle2[[#This Row],[Datum]],"TTTT")</f>
        <v>Montag</v>
      </c>
      <c r="D712" s="2" t="s">
        <v>1398</v>
      </c>
      <c r="E712" s="2" t="s">
        <v>705</v>
      </c>
      <c r="F712" s="2"/>
      <c r="G712" s="2"/>
      <c r="H712" s="2"/>
      <c r="I712" s="2"/>
      <c r="J712" s="2"/>
      <c r="K712" s="2"/>
      <c r="L712" s="2"/>
      <c r="M712" s="2"/>
      <c r="N712" s="2">
        <v>1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1">
        <v>45323</v>
      </c>
      <c r="B713" t="str">
        <f>TEXT(Tabelle2[[#This Row],[Datum]],"MMM")</f>
        <v>Feb</v>
      </c>
      <c r="C713" t="str">
        <f>TEXT(Tabelle2[[#This Row],[Datum]],"TTTT")</f>
        <v>Donnerstag</v>
      </c>
      <c r="D713" s="2" t="s">
        <v>1262</v>
      </c>
      <c r="E713" s="2" t="s">
        <v>705</v>
      </c>
      <c r="F713" s="2"/>
      <c r="G713" s="2"/>
      <c r="H713" s="2"/>
      <c r="I713" s="2"/>
      <c r="J713" s="2"/>
      <c r="K713" s="2"/>
      <c r="L713" s="2"/>
      <c r="M713" s="2"/>
      <c r="N713" s="2">
        <v>1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1">
        <v>45338</v>
      </c>
      <c r="B714" t="str">
        <f>TEXT(Tabelle2[[#This Row],[Datum]],"MMM")</f>
        <v>Feb</v>
      </c>
      <c r="C714" t="str">
        <f>TEXT(Tabelle2[[#This Row],[Datum]],"TTTT")</f>
        <v>Freitag</v>
      </c>
      <c r="D714" s="2" t="s">
        <v>1363</v>
      </c>
      <c r="E714" s="2" t="s">
        <v>705</v>
      </c>
      <c r="F714" s="2"/>
      <c r="G714" s="2"/>
      <c r="H714" s="2"/>
      <c r="I714" s="2"/>
      <c r="J714" s="2"/>
      <c r="K714" s="2"/>
      <c r="L714" s="2"/>
      <c r="M714" s="2"/>
      <c r="N714" s="2">
        <v>1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1">
        <v>45332</v>
      </c>
      <c r="B715" t="str">
        <f>TEXT(Tabelle2[[#This Row],[Datum]],"MMM")</f>
        <v>Feb</v>
      </c>
      <c r="C715" t="str">
        <f>TEXT(Tabelle2[[#This Row],[Datum]],"TTTT")</f>
        <v>Samstag</v>
      </c>
      <c r="D715" s="2" t="s">
        <v>783</v>
      </c>
      <c r="E715" s="2" t="s">
        <v>707</v>
      </c>
      <c r="F715" s="2"/>
      <c r="G715" s="2"/>
      <c r="H715" s="2"/>
      <c r="I715" s="2"/>
      <c r="J715" s="2"/>
      <c r="K715" s="2"/>
      <c r="L715" s="2"/>
      <c r="M715" s="2"/>
      <c r="N715" s="2">
        <v>1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1">
        <v>45338</v>
      </c>
      <c r="B716" t="str">
        <f>TEXT(Tabelle2[[#This Row],[Datum]],"MMM")</f>
        <v>Feb</v>
      </c>
      <c r="C716" t="str">
        <f>TEXT(Tabelle2[[#This Row],[Datum]],"TTTT")</f>
        <v>Freitag</v>
      </c>
      <c r="D716" s="2" t="s">
        <v>2095</v>
      </c>
      <c r="E716" s="2" t="s">
        <v>705</v>
      </c>
      <c r="F716" s="2"/>
      <c r="G716" s="2"/>
      <c r="H716" s="2"/>
      <c r="I716" s="2"/>
      <c r="J716" s="2"/>
      <c r="K716" s="2"/>
      <c r="L716" s="2"/>
      <c r="M716" s="2"/>
      <c r="N716" s="2">
        <v>1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1">
        <v>45330</v>
      </c>
      <c r="B717" t="str">
        <f>TEXT(Tabelle2[[#This Row],[Datum]],"MMM")</f>
        <v>Feb</v>
      </c>
      <c r="C717" t="str">
        <f>TEXT(Tabelle2[[#This Row],[Datum]],"TTTT")</f>
        <v>Donnerstag</v>
      </c>
      <c r="D717" s="2" t="s">
        <v>2055</v>
      </c>
      <c r="E717" s="2" t="s">
        <v>705</v>
      </c>
      <c r="F717" s="2"/>
      <c r="G717" s="2"/>
      <c r="H717" s="2"/>
      <c r="I717" s="2">
        <v>1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1">
        <v>45336</v>
      </c>
      <c r="B718" t="str">
        <f>TEXT(Tabelle2[[#This Row],[Datum]],"MMM")</f>
        <v>Feb</v>
      </c>
      <c r="C718" t="str">
        <f>TEXT(Tabelle2[[#This Row],[Datum]],"TTTT")</f>
        <v>Mittwoch</v>
      </c>
      <c r="D718" s="2" t="s">
        <v>1113</v>
      </c>
      <c r="E718" s="2" t="s">
        <v>705</v>
      </c>
      <c r="F718" s="2"/>
      <c r="G718" s="2"/>
      <c r="H718" s="2"/>
      <c r="I718" s="2"/>
      <c r="J718" s="2"/>
      <c r="K718" s="2"/>
      <c r="L718" s="2">
        <v>1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1">
        <v>45348</v>
      </c>
      <c r="B719" t="str">
        <f>TEXT(Tabelle2[[#This Row],[Datum]],"MMM")</f>
        <v>Feb</v>
      </c>
      <c r="C719" t="str">
        <f>TEXT(Tabelle2[[#This Row],[Datum]],"TTTT")</f>
        <v>Montag</v>
      </c>
      <c r="D719" s="2" t="s">
        <v>1870</v>
      </c>
      <c r="E719" s="2" t="s">
        <v>705</v>
      </c>
      <c r="F719" s="2"/>
      <c r="G719" s="2"/>
      <c r="H719" s="2"/>
      <c r="I719" s="2"/>
      <c r="J719" s="2"/>
      <c r="K719" s="2"/>
      <c r="L719" s="2"/>
      <c r="M719" s="2"/>
      <c r="N719" s="2">
        <v>1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1">
        <v>45334</v>
      </c>
      <c r="B720" t="str">
        <f>TEXT(Tabelle2[[#This Row],[Datum]],"MMM")</f>
        <v>Feb</v>
      </c>
      <c r="C720" t="str">
        <f>TEXT(Tabelle2[[#This Row],[Datum]],"TTTT")</f>
        <v>Montag</v>
      </c>
      <c r="D720" s="2" t="s">
        <v>1936</v>
      </c>
      <c r="E720" s="2" t="s">
        <v>705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1">
        <v>45334</v>
      </c>
      <c r="B721" t="str">
        <f>TEXT(Tabelle2[[#This Row],[Datum]],"MMM")</f>
        <v>Feb</v>
      </c>
      <c r="C721" t="str">
        <f>TEXT(Tabelle2[[#This Row],[Datum]],"TTTT")</f>
        <v>Montag</v>
      </c>
      <c r="D721" s="2" t="s">
        <v>1937</v>
      </c>
      <c r="E721" s="2" t="s">
        <v>705</v>
      </c>
      <c r="F721" s="2"/>
      <c r="G721" s="2"/>
      <c r="H721" s="2"/>
      <c r="I721" s="2"/>
      <c r="J721" s="2"/>
      <c r="K721" s="2"/>
      <c r="L721" s="2"/>
      <c r="M721" s="2"/>
      <c r="N721" s="2">
        <v>1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1">
        <v>45350</v>
      </c>
      <c r="B722" t="str">
        <f>TEXT(Tabelle2[[#This Row],[Datum]],"MMM")</f>
        <v>Feb</v>
      </c>
      <c r="C722" t="str">
        <f>TEXT(Tabelle2[[#This Row],[Datum]],"TTTT")</f>
        <v>Mittwoch</v>
      </c>
      <c r="D722" s="2" t="s">
        <v>1215</v>
      </c>
      <c r="E722" s="2" t="s">
        <v>705</v>
      </c>
      <c r="F722" s="2"/>
      <c r="G722" s="2"/>
      <c r="H722" s="2"/>
      <c r="I722" s="2"/>
      <c r="J722" s="2"/>
      <c r="K722" s="2"/>
      <c r="L722" s="2"/>
      <c r="M722" s="2"/>
      <c r="N722" s="2">
        <v>1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1">
        <v>45345</v>
      </c>
      <c r="B723" t="str">
        <f>TEXT(Tabelle2[[#This Row],[Datum]],"MMM")</f>
        <v>Feb</v>
      </c>
      <c r="C723" t="str">
        <f>TEXT(Tabelle2[[#This Row],[Datum]],"TTTT")</f>
        <v>Freitag</v>
      </c>
      <c r="D723" s="2" t="s">
        <v>1584</v>
      </c>
      <c r="E723" s="2" t="s">
        <v>705</v>
      </c>
      <c r="F723" s="2"/>
      <c r="G723" s="2"/>
      <c r="H723" s="2"/>
      <c r="I723" s="2"/>
      <c r="J723" s="2"/>
      <c r="K723" s="2">
        <v>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1">
        <v>45337</v>
      </c>
      <c r="B724" t="str">
        <f>TEXT(Tabelle2[[#This Row],[Datum]],"MMM")</f>
        <v>Feb</v>
      </c>
      <c r="C724" t="str">
        <f>TEXT(Tabelle2[[#This Row],[Datum]],"TTTT")</f>
        <v>Donnerstag</v>
      </c>
      <c r="D724" s="2" t="s">
        <v>1131</v>
      </c>
      <c r="E724" s="2" t="s">
        <v>705</v>
      </c>
      <c r="F724" s="2"/>
      <c r="G724" s="2">
        <v>1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1">
        <v>45346</v>
      </c>
      <c r="B725" t="str">
        <f>TEXT(Tabelle2[[#This Row],[Datum]],"MMM")</f>
        <v>Feb</v>
      </c>
      <c r="C725" t="str">
        <f>TEXT(Tabelle2[[#This Row],[Datum]],"TTTT")</f>
        <v>Samstag</v>
      </c>
      <c r="D725" s="2" t="s">
        <v>1605</v>
      </c>
      <c r="E725" s="2" t="s">
        <v>707</v>
      </c>
      <c r="F725" s="2"/>
      <c r="G725" s="2"/>
      <c r="H725" s="2"/>
      <c r="I725" s="2"/>
      <c r="J725" s="2"/>
      <c r="K725" s="2">
        <v>1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1">
        <v>45345</v>
      </c>
      <c r="B726" t="str">
        <f>TEXT(Tabelle2[[#This Row],[Datum]],"MMM")</f>
        <v>Feb</v>
      </c>
      <c r="C726" t="str">
        <f>TEXT(Tabelle2[[#This Row],[Datum]],"TTTT")</f>
        <v>Freitag</v>
      </c>
      <c r="D726" s="2" t="s">
        <v>1860</v>
      </c>
      <c r="E726" s="2" t="s">
        <v>705</v>
      </c>
      <c r="F726" s="2"/>
      <c r="G726" s="2"/>
      <c r="H726" s="2"/>
      <c r="I726" s="2">
        <v>1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1">
        <v>45324</v>
      </c>
      <c r="B727" t="str">
        <f>TEXT(Tabelle2[[#This Row],[Datum]],"MMM")</f>
        <v>Feb</v>
      </c>
      <c r="C727" t="str">
        <f>TEXT(Tabelle2[[#This Row],[Datum]],"TTTT")</f>
        <v>Freitag</v>
      </c>
      <c r="D727" s="2" t="s">
        <v>962</v>
      </c>
      <c r="E727" s="2" t="s">
        <v>705</v>
      </c>
      <c r="F727" s="2"/>
      <c r="G727" s="2"/>
      <c r="H727" s="2"/>
      <c r="I727" s="2">
        <v>1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1">
        <v>45343</v>
      </c>
      <c r="B728" t="str">
        <f>TEXT(Tabelle2[[#This Row],[Datum]],"MMM")</f>
        <v>Feb</v>
      </c>
      <c r="C728" t="str">
        <f>TEXT(Tabelle2[[#This Row],[Datum]],"TTTT")</f>
        <v>Mittwoch</v>
      </c>
      <c r="D728" s="2" t="s">
        <v>1163</v>
      </c>
      <c r="E728" s="2" t="s">
        <v>705</v>
      </c>
      <c r="F728" s="2"/>
      <c r="G728" s="2"/>
      <c r="H728" s="2"/>
      <c r="I728" s="2"/>
      <c r="J728" s="2"/>
      <c r="K728" s="2"/>
      <c r="L728" s="2"/>
      <c r="M728" s="2"/>
      <c r="N728" s="2">
        <v>1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1">
        <v>45343</v>
      </c>
      <c r="B729" t="str">
        <f>TEXT(Tabelle2[[#This Row],[Datum]],"MMM")</f>
        <v>Feb</v>
      </c>
      <c r="C729" t="str">
        <f>TEXT(Tabelle2[[#This Row],[Datum]],"TTTT")</f>
        <v>Mittwoch</v>
      </c>
      <c r="D729" s="2" t="s">
        <v>1164</v>
      </c>
      <c r="E729" s="2" t="s">
        <v>705</v>
      </c>
      <c r="F729" s="2"/>
      <c r="G729" s="2"/>
      <c r="H729" s="2"/>
      <c r="I729" s="2"/>
      <c r="J729" s="2"/>
      <c r="K729" s="2"/>
      <c r="L729" s="2"/>
      <c r="M729" s="2"/>
      <c r="N729" s="2">
        <v>1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1">
        <v>45335</v>
      </c>
      <c r="B730" t="str">
        <f>TEXT(Tabelle2[[#This Row],[Datum]],"MMM")</f>
        <v>Feb</v>
      </c>
      <c r="C730" t="str">
        <f>TEXT(Tabelle2[[#This Row],[Datum]],"TTTT")</f>
        <v>Dienstag</v>
      </c>
      <c r="D730" s="2" t="s">
        <v>1830</v>
      </c>
      <c r="E730" s="2" t="s">
        <v>705</v>
      </c>
      <c r="F730" s="2"/>
      <c r="G730" s="2"/>
      <c r="H730" s="2"/>
      <c r="I730" s="2"/>
      <c r="J730" s="2"/>
      <c r="K730" s="2"/>
      <c r="L730" s="2"/>
      <c r="M730" s="2"/>
      <c r="N730" s="2">
        <v>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1">
        <v>45336</v>
      </c>
      <c r="B731" t="str">
        <f>TEXT(Tabelle2[[#This Row],[Datum]],"MMM")</f>
        <v>Feb</v>
      </c>
      <c r="C731" t="str">
        <f>TEXT(Tabelle2[[#This Row],[Datum]],"TTTT")</f>
        <v>Mittwoch</v>
      </c>
      <c r="D731" s="2" t="s">
        <v>652</v>
      </c>
      <c r="E731" s="2" t="s">
        <v>705</v>
      </c>
      <c r="F731" s="2"/>
      <c r="G731" s="2"/>
      <c r="H731" s="2"/>
      <c r="I731" s="2"/>
      <c r="J731" s="2"/>
      <c r="K731" s="2"/>
      <c r="L731" s="2">
        <v>1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1">
        <v>45334</v>
      </c>
      <c r="B732" t="str">
        <f>TEXT(Tabelle2[[#This Row],[Datum]],"MMM")</f>
        <v>Feb</v>
      </c>
      <c r="C732" t="str">
        <f>TEXT(Tabelle2[[#This Row],[Datum]],"TTTT")</f>
        <v>Montag</v>
      </c>
      <c r="D732" s="2" t="s">
        <v>801</v>
      </c>
      <c r="E732" s="2" t="s">
        <v>705</v>
      </c>
      <c r="F732" s="2"/>
      <c r="G732" s="2"/>
      <c r="H732" s="2"/>
      <c r="I732" s="2"/>
      <c r="J732" s="2"/>
      <c r="K732" s="2"/>
      <c r="L732" s="2"/>
      <c r="M732" s="2"/>
      <c r="N732" s="2">
        <v>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1">
        <v>45324</v>
      </c>
      <c r="B733" t="str">
        <f>TEXT(Tabelle2[[#This Row],[Datum]],"MMM")</f>
        <v>Feb</v>
      </c>
      <c r="C733" t="str">
        <f>TEXT(Tabelle2[[#This Row],[Datum]],"TTTT")</f>
        <v>Freitag</v>
      </c>
      <c r="D733" s="2" t="s">
        <v>963</v>
      </c>
      <c r="E733" s="2" t="s">
        <v>705</v>
      </c>
      <c r="F733" s="2"/>
      <c r="G733" s="2"/>
      <c r="H733" s="2"/>
      <c r="I733" s="2"/>
      <c r="J733" s="2"/>
      <c r="K733" s="2"/>
      <c r="L733" s="2"/>
      <c r="M733" s="2"/>
      <c r="N733" s="2">
        <v>1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1">
        <v>45327</v>
      </c>
      <c r="B734" t="str">
        <f>TEXT(Tabelle2[[#This Row],[Datum]],"MMM")</f>
        <v>Feb</v>
      </c>
      <c r="C734" t="str">
        <f>TEXT(Tabelle2[[#This Row],[Datum]],"TTTT")</f>
        <v>Montag</v>
      </c>
      <c r="D734" s="2" t="s">
        <v>555</v>
      </c>
      <c r="E734" s="2" t="s">
        <v>705</v>
      </c>
      <c r="F734" s="2"/>
      <c r="G734" s="2"/>
      <c r="H734" s="2"/>
      <c r="I734" s="2"/>
      <c r="J734" s="2"/>
      <c r="K734" s="2"/>
      <c r="L734" s="2"/>
      <c r="M734" s="2"/>
      <c r="N734" s="2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1">
        <v>45329</v>
      </c>
      <c r="B735" t="str">
        <f>TEXT(Tabelle2[[#This Row],[Datum]],"MMM")</f>
        <v>Feb</v>
      </c>
      <c r="C735" t="str">
        <f>TEXT(Tabelle2[[#This Row],[Datum]],"TTTT")</f>
        <v>Mittwoch</v>
      </c>
      <c r="D735" s="2" t="s">
        <v>997</v>
      </c>
      <c r="E735" s="2" t="s">
        <v>705</v>
      </c>
      <c r="F735" s="2"/>
      <c r="G735" s="2"/>
      <c r="H735" s="2"/>
      <c r="I735" s="2"/>
      <c r="J735" s="2"/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1">
        <v>45334</v>
      </c>
      <c r="B736" t="str">
        <f>TEXT(Tabelle2[[#This Row],[Datum]],"MMM")</f>
        <v>Feb</v>
      </c>
      <c r="C736" t="str">
        <f>TEXT(Tabelle2[[#This Row],[Datum]],"TTTT")</f>
        <v>Montag</v>
      </c>
      <c r="D736" s="2" t="s">
        <v>1807</v>
      </c>
      <c r="E736" s="2" t="s">
        <v>705</v>
      </c>
      <c r="F736" s="2">
        <v>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1">
        <v>45323</v>
      </c>
      <c r="B737" t="str">
        <f>TEXT(Tabelle2[[#This Row],[Datum]],"MMM")</f>
        <v>Feb</v>
      </c>
      <c r="C737" t="str">
        <f>TEXT(Tabelle2[[#This Row],[Datum]],"TTTT")</f>
        <v>Donnerstag</v>
      </c>
      <c r="D737" s="2" t="s">
        <v>2000</v>
      </c>
      <c r="E737" s="2" t="s">
        <v>705</v>
      </c>
      <c r="F737" s="2"/>
      <c r="G737" s="2"/>
      <c r="H737" s="2"/>
      <c r="I737" s="2"/>
      <c r="J737" s="2"/>
      <c r="K737" s="2"/>
      <c r="L737" s="2"/>
      <c r="M737" s="2"/>
      <c r="N737" s="2">
        <v>1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1">
        <v>45334</v>
      </c>
      <c r="B738" t="str">
        <f>TEXT(Tabelle2[[#This Row],[Datum]],"MMM")</f>
        <v>Feb</v>
      </c>
      <c r="C738" t="str">
        <f>TEXT(Tabelle2[[#This Row],[Datum]],"TTTT")</f>
        <v>Montag</v>
      </c>
      <c r="D738" s="2" t="s">
        <v>1938</v>
      </c>
      <c r="E738" s="2" t="s">
        <v>705</v>
      </c>
      <c r="F738" s="2"/>
      <c r="G738" s="2"/>
      <c r="H738" s="2"/>
      <c r="I738" s="2"/>
      <c r="J738" s="2"/>
      <c r="K738" s="2"/>
      <c r="L738" s="2"/>
      <c r="M738" s="2"/>
      <c r="N738" s="2">
        <v>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1">
        <v>45324</v>
      </c>
      <c r="B739" t="str">
        <f>TEXT(Tabelle2[[#This Row],[Datum]],"MMM")</f>
        <v>Feb</v>
      </c>
      <c r="C739" t="str">
        <f>TEXT(Tabelle2[[#This Row],[Datum]],"TTTT")</f>
        <v>Freitag</v>
      </c>
      <c r="D739" s="2" t="s">
        <v>964</v>
      </c>
      <c r="E739" s="2" t="s">
        <v>705</v>
      </c>
      <c r="F739" s="2"/>
      <c r="G739" s="2"/>
      <c r="H739" s="2"/>
      <c r="I739" s="2"/>
      <c r="J739" s="2"/>
      <c r="K739" s="2"/>
      <c r="L739" s="2"/>
      <c r="M739" s="2"/>
      <c r="N739" s="2">
        <v>1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1">
        <v>45334</v>
      </c>
      <c r="B740" t="str">
        <f>TEXT(Tabelle2[[#This Row],[Datum]],"MMM")</f>
        <v>Feb</v>
      </c>
      <c r="C740" t="str">
        <f>TEXT(Tabelle2[[#This Row],[Datum]],"TTTT")</f>
        <v>Montag</v>
      </c>
      <c r="D740" s="2" t="s">
        <v>802</v>
      </c>
      <c r="E740" s="2" t="s">
        <v>705</v>
      </c>
      <c r="F740" s="2"/>
      <c r="G740" s="2"/>
      <c r="H740" s="2"/>
      <c r="I740" s="2"/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1">
        <v>45346</v>
      </c>
      <c r="B741" t="str">
        <f>TEXT(Tabelle2[[#This Row],[Datum]],"MMM")</f>
        <v>Feb</v>
      </c>
      <c r="C741" t="str">
        <f>TEXT(Tabelle2[[#This Row],[Datum]],"TTTT")</f>
        <v>Samstag</v>
      </c>
      <c r="D741" s="2" t="s">
        <v>1606</v>
      </c>
      <c r="E741" s="2" t="s">
        <v>707</v>
      </c>
      <c r="F741" s="2"/>
      <c r="G741" s="2"/>
      <c r="H741" s="2"/>
      <c r="I741" s="2">
        <v>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1">
        <v>45331</v>
      </c>
      <c r="B742" t="str">
        <f>TEXT(Tabelle2[[#This Row],[Datum]],"MMM")</f>
        <v>Feb</v>
      </c>
      <c r="C742" t="str">
        <f>TEXT(Tabelle2[[#This Row],[Datum]],"TTTT")</f>
        <v>Freitag</v>
      </c>
      <c r="D742" s="2" t="s">
        <v>1461</v>
      </c>
      <c r="E742" s="2" t="s">
        <v>705</v>
      </c>
      <c r="F742" s="2"/>
      <c r="G742" s="2"/>
      <c r="H742" s="2"/>
      <c r="I742" s="2"/>
      <c r="J742" s="2"/>
      <c r="K742" s="2"/>
      <c r="L742" s="2"/>
      <c r="M742" s="2"/>
      <c r="N742" s="2">
        <v>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1">
        <v>45349</v>
      </c>
      <c r="B743" t="str">
        <f>TEXT(Tabelle2[[#This Row],[Datum]],"MMM")</f>
        <v>Feb</v>
      </c>
      <c r="C743" t="str">
        <f>TEXT(Tabelle2[[#This Row],[Datum]],"TTTT")</f>
        <v>Dienstag</v>
      </c>
      <c r="D743" s="2" t="s">
        <v>1410</v>
      </c>
      <c r="E743" s="2" t="s">
        <v>705</v>
      </c>
      <c r="F743" s="2"/>
      <c r="G743" s="2"/>
      <c r="H743" s="2"/>
      <c r="I743" s="2"/>
      <c r="J743" s="2"/>
      <c r="K743" s="2">
        <v>1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1">
        <v>45337</v>
      </c>
      <c r="B744" t="str">
        <f>TEXT(Tabelle2[[#This Row],[Datum]],"MMM")</f>
        <v>Feb</v>
      </c>
      <c r="C744" t="str">
        <f>TEXT(Tabelle2[[#This Row],[Datum]],"TTTT")</f>
        <v>Donnerstag</v>
      </c>
      <c r="D744" s="2" t="s">
        <v>1132</v>
      </c>
      <c r="E744" s="2" t="s">
        <v>705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>
        <v>1</v>
      </c>
      <c r="Y744" s="2"/>
      <c r="Z744" s="2"/>
    </row>
    <row r="745" spans="1:26">
      <c r="A745" s="1">
        <v>45351</v>
      </c>
      <c r="B745" t="str">
        <f>TEXT(Tabelle2[[#This Row],[Datum]],"MMM")</f>
        <v>Feb</v>
      </c>
      <c r="C745" t="str">
        <f>TEXT(Tabelle2[[#This Row],[Datum]],"TTTT")</f>
        <v>Donnerstag</v>
      </c>
      <c r="D745" s="2" t="s">
        <v>1240</v>
      </c>
      <c r="E745" s="2" t="s">
        <v>705</v>
      </c>
      <c r="F745" s="2"/>
      <c r="G745" s="2"/>
      <c r="H745" s="2"/>
      <c r="I745" s="2"/>
      <c r="J745" s="2"/>
      <c r="K745" s="2"/>
      <c r="L745" s="2"/>
      <c r="M745" s="2"/>
      <c r="N745" s="2">
        <v>1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1">
        <v>45327</v>
      </c>
      <c r="B746" t="str">
        <f>TEXT(Tabelle2[[#This Row],[Datum]],"MMM")</f>
        <v>Feb</v>
      </c>
      <c r="C746" t="str">
        <f>TEXT(Tabelle2[[#This Row],[Datum]],"TTTT")</f>
        <v>Montag</v>
      </c>
      <c r="D746" s="2" t="s">
        <v>1750</v>
      </c>
      <c r="E746" s="2" t="s">
        <v>705</v>
      </c>
      <c r="F746" s="2"/>
      <c r="G746" s="2"/>
      <c r="H746" s="2"/>
      <c r="I746" s="2"/>
      <c r="J746" s="2"/>
      <c r="K746" s="2"/>
      <c r="L746" s="2"/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1">
        <v>45330</v>
      </c>
      <c r="B747" t="str">
        <f>TEXT(Tabelle2[[#This Row],[Datum]],"MMM")</f>
        <v>Feb</v>
      </c>
      <c r="C747" t="str">
        <f>TEXT(Tabelle2[[#This Row],[Datum]],"TTTT")</f>
        <v>Donnerstag</v>
      </c>
      <c r="D747" s="2" t="s">
        <v>1058</v>
      </c>
      <c r="E747" s="2" t="s">
        <v>705</v>
      </c>
      <c r="F747" s="2"/>
      <c r="G747" s="2"/>
      <c r="H747" s="2"/>
      <c r="I747" s="2"/>
      <c r="J747" s="2"/>
      <c r="K747" s="2"/>
      <c r="L747" s="2"/>
      <c r="M747" s="2"/>
      <c r="N747" s="2">
        <v>1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1">
        <v>45342</v>
      </c>
      <c r="B748" t="str">
        <f>TEXT(Tabelle2[[#This Row],[Datum]],"MMM")</f>
        <v>Feb</v>
      </c>
      <c r="C748" t="str">
        <f>TEXT(Tabelle2[[#This Row],[Datum]],"TTTT")</f>
        <v>Dienstag</v>
      </c>
      <c r="D748" s="2" t="s">
        <v>1565</v>
      </c>
      <c r="E748" s="2" t="s">
        <v>705</v>
      </c>
      <c r="F748" s="2"/>
      <c r="G748" s="2"/>
      <c r="H748" s="2"/>
      <c r="I748" s="2"/>
      <c r="J748" s="2"/>
      <c r="K748" s="2"/>
      <c r="L748" s="2"/>
      <c r="M748" s="2"/>
      <c r="N748" s="2">
        <v>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1">
        <v>45328</v>
      </c>
      <c r="B749" t="str">
        <f>TEXT(Tabelle2[[#This Row],[Datum]],"MMM")</f>
        <v>Feb</v>
      </c>
      <c r="C749" t="str">
        <f>TEXT(Tabelle2[[#This Row],[Datum]],"TTTT")</f>
        <v>Dienstag</v>
      </c>
      <c r="D749" s="2" t="s">
        <v>758</v>
      </c>
      <c r="E749" s="2" t="s">
        <v>705</v>
      </c>
      <c r="F749" s="2"/>
      <c r="G749" s="2"/>
      <c r="H749" s="2"/>
      <c r="I749" s="2"/>
      <c r="J749" s="2"/>
      <c r="K749" s="2"/>
      <c r="L749" s="2"/>
      <c r="M749" s="2"/>
      <c r="N749" s="2">
        <v>1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1">
        <v>45341</v>
      </c>
      <c r="B750" t="str">
        <f>TEXT(Tabelle2[[#This Row],[Datum]],"MMM")</f>
        <v>Feb</v>
      </c>
      <c r="C750" t="str">
        <f>TEXT(Tabelle2[[#This Row],[Datum]],"TTTT")</f>
        <v>Montag</v>
      </c>
      <c r="D750" s="2" t="s">
        <v>1850</v>
      </c>
      <c r="E750" s="2" t="s">
        <v>705</v>
      </c>
      <c r="F750" s="2"/>
      <c r="G750" s="2"/>
      <c r="H750" s="2">
        <v>1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1">
        <v>45341</v>
      </c>
      <c r="B751" t="str">
        <f>TEXT(Tabelle2[[#This Row],[Datum]],"MMM")</f>
        <v>Feb</v>
      </c>
      <c r="C751" t="str">
        <f>TEXT(Tabelle2[[#This Row],[Datum]],"TTTT")</f>
        <v>Montag</v>
      </c>
      <c r="D751" s="2" t="s">
        <v>642</v>
      </c>
      <c r="E751" s="2" t="s">
        <v>705</v>
      </c>
      <c r="F751" s="2"/>
      <c r="G751" s="2"/>
      <c r="H751" s="2"/>
      <c r="I751" s="2"/>
      <c r="J751" s="2"/>
      <c r="K751" s="2"/>
      <c r="L751" s="2"/>
      <c r="M751" s="2">
        <v>1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1">
        <v>45330</v>
      </c>
      <c r="B752" t="str">
        <f>TEXT(Tabelle2[[#This Row],[Datum]],"MMM")</f>
        <v>Feb</v>
      </c>
      <c r="C752" t="str">
        <f>TEXT(Tabelle2[[#This Row],[Datum]],"TTTT")</f>
        <v>Donnerstag</v>
      </c>
      <c r="D752" s="2" t="s">
        <v>1059</v>
      </c>
      <c r="E752" s="2" t="s">
        <v>705</v>
      </c>
      <c r="F752" s="2"/>
      <c r="G752" s="2"/>
      <c r="H752" s="2"/>
      <c r="I752" s="2"/>
      <c r="J752" s="2"/>
      <c r="K752" s="2"/>
      <c r="L752" s="2"/>
      <c r="M752" s="2"/>
      <c r="N752" s="2">
        <v>1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1">
        <v>45325</v>
      </c>
      <c r="B753" t="str">
        <f>TEXT(Tabelle2[[#This Row],[Datum]],"MMM")</f>
        <v>Feb</v>
      </c>
      <c r="C753" t="str">
        <f>TEXT(Tabelle2[[#This Row],[Datum]],"TTTT")</f>
        <v>Samstag</v>
      </c>
      <c r="D753" s="2" t="s">
        <v>1904</v>
      </c>
      <c r="E753" s="2" t="s">
        <v>707</v>
      </c>
      <c r="F753" s="2"/>
      <c r="G753" s="2"/>
      <c r="H753" s="2"/>
      <c r="I753" s="2"/>
      <c r="J753" s="2"/>
      <c r="K753" s="2"/>
      <c r="L753" s="2"/>
      <c r="M753" s="2"/>
      <c r="N753" s="2">
        <v>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1">
        <v>45325</v>
      </c>
      <c r="B754" t="str">
        <f>TEXT(Tabelle2[[#This Row],[Datum]],"MMM")</f>
        <v>Feb</v>
      </c>
      <c r="C754" t="str">
        <f>TEXT(Tabelle2[[#This Row],[Datum]],"TTTT")</f>
        <v>Samstag</v>
      </c>
      <c r="D754" s="2" t="s">
        <v>1905</v>
      </c>
      <c r="E754" s="2" t="s">
        <v>707</v>
      </c>
      <c r="F754" s="2"/>
      <c r="G754" s="2"/>
      <c r="H754" s="2"/>
      <c r="I754" s="2"/>
      <c r="J754" s="2"/>
      <c r="K754" s="2"/>
      <c r="L754" s="2"/>
      <c r="M754" s="2"/>
      <c r="N754" s="2">
        <v>1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1">
        <v>45329</v>
      </c>
      <c r="B755" t="str">
        <f>TEXT(Tabelle2[[#This Row],[Datum]],"MMM")</f>
        <v>Feb</v>
      </c>
      <c r="C755" t="str">
        <f>TEXT(Tabelle2[[#This Row],[Datum]],"TTTT")</f>
        <v>Mittwoch</v>
      </c>
      <c r="D755" s="2" t="s">
        <v>998</v>
      </c>
      <c r="E755" s="2" t="s">
        <v>705</v>
      </c>
      <c r="F755" s="2"/>
      <c r="G755" s="2"/>
      <c r="H755" s="2"/>
      <c r="I755" s="2"/>
      <c r="J755" s="2"/>
      <c r="K755" s="2"/>
      <c r="L755" s="2"/>
      <c r="M755" s="2"/>
      <c r="N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1">
        <v>45330</v>
      </c>
      <c r="B756" t="str">
        <f>TEXT(Tabelle2[[#This Row],[Datum]],"MMM")</f>
        <v>Feb</v>
      </c>
      <c r="C756" t="str">
        <f>TEXT(Tabelle2[[#This Row],[Datum]],"TTTT")</f>
        <v>Donnerstag</v>
      </c>
      <c r="D756" s="2" t="s">
        <v>1060</v>
      </c>
      <c r="E756" s="2" t="s">
        <v>705</v>
      </c>
      <c r="F756" s="2"/>
      <c r="G756" s="2"/>
      <c r="H756" s="2"/>
      <c r="I756" s="2"/>
      <c r="J756" s="2"/>
      <c r="K756" s="2"/>
      <c r="L756" s="2"/>
      <c r="M756" s="2"/>
      <c r="N756" s="2">
        <v>1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1">
        <v>45337</v>
      </c>
      <c r="B757" t="str">
        <f>TEXT(Tabelle2[[#This Row],[Datum]],"MMM")</f>
        <v>Feb</v>
      </c>
      <c r="C757" t="str">
        <f>TEXT(Tabelle2[[#This Row],[Datum]],"TTTT")</f>
        <v>Donnerstag</v>
      </c>
      <c r="D757" s="2" t="s">
        <v>1341</v>
      </c>
      <c r="E757" s="2" t="s">
        <v>705</v>
      </c>
      <c r="F757" s="2"/>
      <c r="G757" s="2"/>
      <c r="H757" s="2"/>
      <c r="I757" s="2"/>
      <c r="J757" s="2"/>
      <c r="K757" s="2"/>
      <c r="L757" s="2"/>
      <c r="M757" s="2"/>
      <c r="N757" s="2">
        <v>1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1">
        <v>45327</v>
      </c>
      <c r="B758" t="str">
        <f>TEXT(Tabelle2[[#This Row],[Datum]],"MMM")</f>
        <v>Feb</v>
      </c>
      <c r="C758" t="str">
        <f>TEXT(Tabelle2[[#This Row],[Datum]],"TTTT")</f>
        <v>Montag</v>
      </c>
      <c r="D758" s="2" t="s">
        <v>742</v>
      </c>
      <c r="E758" s="2" t="s">
        <v>705</v>
      </c>
      <c r="F758" s="2"/>
      <c r="G758" s="2"/>
      <c r="H758" s="2"/>
      <c r="I758" s="2"/>
      <c r="J758" s="2"/>
      <c r="K758" s="2"/>
      <c r="L758" s="2"/>
      <c r="M758" s="2"/>
      <c r="N758" s="2">
        <v>1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1">
        <v>45331</v>
      </c>
      <c r="B759" t="str">
        <f>TEXT(Tabelle2[[#This Row],[Datum]],"MMM")</f>
        <v>Feb</v>
      </c>
      <c r="C759" t="str">
        <f>TEXT(Tabelle2[[#This Row],[Datum]],"TTTT")</f>
        <v>Freitag</v>
      </c>
      <c r="D759" s="2" t="s">
        <v>742</v>
      </c>
      <c r="E759" s="2" t="s">
        <v>705</v>
      </c>
      <c r="F759" s="2"/>
      <c r="G759" s="2"/>
      <c r="H759" s="2"/>
      <c r="I759" s="2"/>
      <c r="J759" s="2"/>
      <c r="K759" s="2"/>
      <c r="L759" s="2"/>
      <c r="M759" s="2">
        <v>1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1">
        <v>45337</v>
      </c>
      <c r="B760" t="str">
        <f>TEXT(Tabelle2[[#This Row],[Datum]],"MMM")</f>
        <v>Feb</v>
      </c>
      <c r="C760" t="str">
        <f>TEXT(Tabelle2[[#This Row],[Datum]],"TTTT")</f>
        <v>Donnerstag</v>
      </c>
      <c r="D760" s="2" t="s">
        <v>1342</v>
      </c>
      <c r="E760" s="2" t="s">
        <v>705</v>
      </c>
      <c r="F760" s="2"/>
      <c r="G760" s="2"/>
      <c r="H760" s="2"/>
      <c r="I760" s="2"/>
      <c r="J760" s="2"/>
      <c r="K760" s="2"/>
      <c r="L760" s="2">
        <v>1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1">
        <v>45337</v>
      </c>
      <c r="B761" t="str">
        <f>TEXT(Tabelle2[[#This Row],[Datum]],"MMM")</f>
        <v>Feb</v>
      </c>
      <c r="C761" t="str">
        <f>TEXT(Tabelle2[[#This Row],[Datum]],"TTTT")</f>
        <v>Donnerstag</v>
      </c>
      <c r="D761" s="2" t="s">
        <v>1343</v>
      </c>
      <c r="E761" s="2" t="s">
        <v>705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>
        <v>1</v>
      </c>
      <c r="Y761" s="2"/>
      <c r="Z761" s="2"/>
    </row>
    <row r="762" spans="1:26">
      <c r="A762" s="1">
        <v>45337</v>
      </c>
      <c r="B762" t="str">
        <f>TEXT(Tabelle2[[#This Row],[Datum]],"MMM")</f>
        <v>Feb</v>
      </c>
      <c r="C762" t="str">
        <f>TEXT(Tabelle2[[#This Row],[Datum]],"TTTT")</f>
        <v>Donnerstag</v>
      </c>
      <c r="D762" s="2" t="s">
        <v>1343</v>
      </c>
      <c r="E762" s="2" t="s">
        <v>705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>
        <v>1</v>
      </c>
      <c r="Y762" s="2"/>
      <c r="Z762" s="2"/>
    </row>
    <row r="763" spans="1:26">
      <c r="A763" s="1">
        <v>45337</v>
      </c>
      <c r="B763" t="str">
        <f>TEXT(Tabelle2[[#This Row],[Datum]],"MMM")</f>
        <v>Feb</v>
      </c>
      <c r="C763" t="str">
        <f>TEXT(Tabelle2[[#This Row],[Datum]],"TTTT")</f>
        <v>Donnerstag</v>
      </c>
      <c r="D763" s="2" t="s">
        <v>1344</v>
      </c>
      <c r="E763" s="2" t="s">
        <v>705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>
        <v>1</v>
      </c>
      <c r="Y763" s="2"/>
      <c r="Z763" s="2"/>
    </row>
    <row r="764" spans="1:26">
      <c r="A764" s="1">
        <v>45337</v>
      </c>
      <c r="B764" t="str">
        <f>TEXT(Tabelle2[[#This Row],[Datum]],"MMM")</f>
        <v>Feb</v>
      </c>
      <c r="C764" t="str">
        <f>TEXT(Tabelle2[[#This Row],[Datum]],"TTTT")</f>
        <v>Donnerstag</v>
      </c>
      <c r="D764" s="2" t="s">
        <v>1345</v>
      </c>
      <c r="E764" s="2" t="s">
        <v>705</v>
      </c>
      <c r="F764" s="2"/>
      <c r="G764" s="2">
        <v>1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1">
        <v>45330</v>
      </c>
      <c r="B765" t="str">
        <f>TEXT(Tabelle2[[#This Row],[Datum]],"MMM")</f>
        <v>Feb</v>
      </c>
      <c r="C765" t="str">
        <f>TEXT(Tabelle2[[#This Row],[Datum]],"TTTT")</f>
        <v>Donnerstag</v>
      </c>
      <c r="D765" s="2" t="s">
        <v>2056</v>
      </c>
      <c r="E765" s="2" t="s">
        <v>705</v>
      </c>
      <c r="F765" s="2"/>
      <c r="G765" s="2"/>
      <c r="H765" s="2"/>
      <c r="I765" s="2">
        <v>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1">
        <v>45342</v>
      </c>
      <c r="B766" t="str">
        <f>TEXT(Tabelle2[[#This Row],[Datum]],"MMM")</f>
        <v>Feb</v>
      </c>
      <c r="C766" t="str">
        <f>TEXT(Tabelle2[[#This Row],[Datum]],"TTTT")</f>
        <v>Dienstag</v>
      </c>
      <c r="D766" s="2" t="s">
        <v>848</v>
      </c>
      <c r="E766" s="2" t="s">
        <v>705</v>
      </c>
      <c r="F766" s="2"/>
      <c r="G766" s="2"/>
      <c r="H766" s="2"/>
      <c r="I766" s="2"/>
      <c r="J766" s="2"/>
      <c r="K766" s="2"/>
      <c r="L766" s="2"/>
      <c r="M766" s="2"/>
      <c r="N766" s="2">
        <v>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1">
        <v>45337</v>
      </c>
      <c r="B767" t="str">
        <f>TEXT(Tabelle2[[#This Row],[Datum]],"MMM")</f>
        <v>Feb</v>
      </c>
      <c r="C767" t="str">
        <f>TEXT(Tabelle2[[#This Row],[Datum]],"TTTT")</f>
        <v>Donnerstag</v>
      </c>
      <c r="D767" s="2" t="s">
        <v>1133</v>
      </c>
      <c r="E767" s="2" t="s">
        <v>705</v>
      </c>
      <c r="F767" s="2"/>
      <c r="G767" s="2"/>
      <c r="H767" s="2"/>
      <c r="I767" s="2"/>
      <c r="J767" s="2"/>
      <c r="K767" s="2"/>
      <c r="L767" s="2"/>
      <c r="M767" s="2"/>
      <c r="N767" s="2">
        <v>1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1">
        <v>45336</v>
      </c>
      <c r="B768" t="str">
        <f>TEXT(Tabelle2[[#This Row],[Datum]],"MMM")</f>
        <v>Feb</v>
      </c>
      <c r="C768" t="str">
        <f>TEXT(Tabelle2[[#This Row],[Datum]],"TTTT")</f>
        <v>Mittwoch</v>
      </c>
      <c r="D768" s="2" t="s">
        <v>1114</v>
      </c>
      <c r="E768" s="2" t="s">
        <v>705</v>
      </c>
      <c r="F768" s="2"/>
      <c r="G768" s="2"/>
      <c r="H768" s="2"/>
      <c r="I768" s="2"/>
      <c r="J768" s="2"/>
      <c r="K768" s="2"/>
      <c r="L768" s="2"/>
      <c r="M768" s="2">
        <v>1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1">
        <v>45330</v>
      </c>
      <c r="B769" t="str">
        <f>TEXT(Tabelle2[[#This Row],[Datum]],"MMM")</f>
        <v>Feb</v>
      </c>
      <c r="C769" t="str">
        <f>TEXT(Tabelle2[[#This Row],[Datum]],"TTTT")</f>
        <v>Donnerstag</v>
      </c>
      <c r="D769" s="2" t="s">
        <v>1320</v>
      </c>
      <c r="E769" s="2" t="s">
        <v>705</v>
      </c>
      <c r="F769" s="2"/>
      <c r="G769" s="2"/>
      <c r="H769" s="2"/>
      <c r="I769" s="2"/>
      <c r="J769" s="2"/>
      <c r="K769" s="2"/>
      <c r="L769" s="2"/>
      <c r="M769" s="2"/>
      <c r="N769" s="2">
        <v>1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1">
        <v>45324</v>
      </c>
      <c r="B770" t="str">
        <f>TEXT(Tabelle2[[#This Row],[Datum]],"MMM")</f>
        <v>Feb</v>
      </c>
      <c r="C770" t="str">
        <f>TEXT(Tabelle2[[#This Row],[Datum]],"TTTT")</f>
        <v>Freitag</v>
      </c>
      <c r="D770" s="2" t="s">
        <v>965</v>
      </c>
      <c r="E770" s="2" t="s">
        <v>705</v>
      </c>
      <c r="F770" s="2"/>
      <c r="G770" s="2"/>
      <c r="H770" s="2"/>
      <c r="I770" s="2"/>
      <c r="J770" s="2"/>
      <c r="K770" s="2"/>
      <c r="L770" s="2"/>
      <c r="M770" s="2"/>
      <c r="N770" s="2">
        <v>1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1">
        <v>45329</v>
      </c>
      <c r="B771" t="str">
        <f>TEXT(Tabelle2[[#This Row],[Datum]],"MMM")</f>
        <v>Feb</v>
      </c>
      <c r="C771" t="str">
        <f>TEXT(Tabelle2[[#This Row],[Datum]],"TTTT")</f>
        <v>Mittwoch</v>
      </c>
      <c r="D771" s="2" t="s">
        <v>999</v>
      </c>
      <c r="E771" s="2" t="s">
        <v>705</v>
      </c>
      <c r="F771" s="2"/>
      <c r="G771" s="2"/>
      <c r="H771" s="2"/>
      <c r="I771" s="2"/>
      <c r="J771" s="2"/>
      <c r="K771" s="2"/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1">
        <v>45334</v>
      </c>
      <c r="B772" t="str">
        <f>TEXT(Tabelle2[[#This Row],[Datum]],"MMM")</f>
        <v>Feb</v>
      </c>
      <c r="C772" t="str">
        <f>TEXT(Tabelle2[[#This Row],[Datum]],"TTTT")</f>
        <v>Montag</v>
      </c>
      <c r="D772" s="2" t="s">
        <v>803</v>
      </c>
      <c r="E772" s="2" t="s">
        <v>705</v>
      </c>
      <c r="F772" s="2"/>
      <c r="G772" s="2"/>
      <c r="H772" s="2"/>
      <c r="I772" s="2"/>
      <c r="J772" s="2"/>
      <c r="K772" s="2"/>
      <c r="L772" s="2"/>
      <c r="M772" s="2"/>
      <c r="N772" s="2">
        <v>1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1">
        <v>45336</v>
      </c>
      <c r="B773" t="str">
        <f>TEXT(Tabelle2[[#This Row],[Datum]],"MMM")</f>
        <v>Feb</v>
      </c>
      <c r="C773" t="str">
        <f>TEXT(Tabelle2[[#This Row],[Datum]],"TTTT")</f>
        <v>Mittwoch</v>
      </c>
      <c r="D773" s="2" t="s">
        <v>854</v>
      </c>
      <c r="E773" s="2" t="s">
        <v>705</v>
      </c>
      <c r="F773" s="2"/>
      <c r="G773" s="2"/>
      <c r="H773" s="2"/>
      <c r="I773" s="2"/>
      <c r="J773" s="2"/>
      <c r="K773" s="2"/>
      <c r="L773" s="2"/>
      <c r="M773" s="2"/>
      <c r="N773" s="2">
        <v>1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1">
        <v>45342</v>
      </c>
      <c r="B774" t="str">
        <f>TEXT(Tabelle2[[#This Row],[Datum]],"MMM")</f>
        <v>Feb</v>
      </c>
      <c r="C774" t="str">
        <f>TEXT(Tabelle2[[#This Row],[Datum]],"TTTT")</f>
        <v>Dienstag</v>
      </c>
      <c r="D774" s="2" t="s">
        <v>600</v>
      </c>
      <c r="E774" s="2" t="s">
        <v>705</v>
      </c>
      <c r="F774" s="2"/>
      <c r="G774" s="2"/>
      <c r="H774" s="2"/>
      <c r="I774" s="2"/>
      <c r="J774" s="2"/>
      <c r="K774" s="2">
        <v>1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1">
        <v>45328</v>
      </c>
      <c r="B775" t="str">
        <f>TEXT(Tabelle2[[#This Row],[Datum]],"MMM")</f>
        <v>Feb</v>
      </c>
      <c r="C775" t="str">
        <f>TEXT(Tabelle2[[#This Row],[Datum]],"TTTT")</f>
        <v>Dienstag</v>
      </c>
      <c r="D775" s="2" t="s">
        <v>1920</v>
      </c>
      <c r="E775" s="2" t="s">
        <v>705</v>
      </c>
      <c r="F775" s="2"/>
      <c r="G775" s="2"/>
      <c r="H775" s="2"/>
      <c r="I775" s="2"/>
      <c r="J775" s="2"/>
      <c r="K775" s="2"/>
      <c r="L775" s="2"/>
      <c r="M775" s="2"/>
      <c r="N775" s="2">
        <v>1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1">
        <v>45349</v>
      </c>
      <c r="B776" t="str">
        <f>TEXT(Tabelle2[[#This Row],[Datum]],"MMM")</f>
        <v>Feb</v>
      </c>
      <c r="C776" t="str">
        <f>TEXT(Tabelle2[[#This Row],[Datum]],"TTTT")</f>
        <v>Dienstag</v>
      </c>
      <c r="D776" s="2" t="s">
        <v>1885</v>
      </c>
      <c r="E776" s="2" t="s">
        <v>705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>
        <v>1</v>
      </c>
      <c r="Y776" s="2"/>
      <c r="Z776" s="2"/>
    </row>
    <row r="777" spans="1:26">
      <c r="A777" s="1">
        <v>45349</v>
      </c>
      <c r="B777" t="str">
        <f>TEXT(Tabelle2[[#This Row],[Datum]],"MMM")</f>
        <v>Feb</v>
      </c>
      <c r="C777" t="str">
        <f>TEXT(Tabelle2[[#This Row],[Datum]],"TTTT")</f>
        <v>Dienstag</v>
      </c>
      <c r="D777" s="2" t="s">
        <v>1886</v>
      </c>
      <c r="E777" s="2" t="s">
        <v>705</v>
      </c>
      <c r="F777" s="2"/>
      <c r="G777" s="2"/>
      <c r="H777" s="2"/>
      <c r="I777" s="2"/>
      <c r="J777" s="2"/>
      <c r="K777" s="2">
        <v>1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1">
        <v>45337</v>
      </c>
      <c r="B778" t="str">
        <f>TEXT(Tabelle2[[#This Row],[Datum]],"MMM")</f>
        <v>Feb</v>
      </c>
      <c r="C778" t="str">
        <f>TEXT(Tabelle2[[#This Row],[Datum]],"TTTT")</f>
        <v>Donnerstag</v>
      </c>
      <c r="D778" s="2" t="s">
        <v>1134</v>
      </c>
      <c r="E778" s="2" t="s">
        <v>705</v>
      </c>
      <c r="F778" s="2"/>
      <c r="G778" s="2"/>
      <c r="H778" s="2"/>
      <c r="I778" s="2"/>
      <c r="J778" s="2"/>
      <c r="K778" s="2"/>
      <c r="L778" s="2"/>
      <c r="M778" s="2"/>
      <c r="N778" s="2">
        <v>1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1">
        <v>45348</v>
      </c>
      <c r="B779" t="str">
        <f>TEXT(Tabelle2[[#This Row],[Datum]],"MMM")</f>
        <v>Feb</v>
      </c>
      <c r="C779" t="str">
        <f>TEXT(Tabelle2[[#This Row],[Datum]],"TTTT")</f>
        <v>Montag</v>
      </c>
      <c r="D779" s="2" t="s">
        <v>1399</v>
      </c>
      <c r="E779" s="2" t="s">
        <v>705</v>
      </c>
      <c r="F779" s="2"/>
      <c r="G779" s="2"/>
      <c r="H779" s="2"/>
      <c r="I779" s="2"/>
      <c r="J779" s="2"/>
      <c r="K779" s="2">
        <v>1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1">
        <v>45331</v>
      </c>
      <c r="B780" t="str">
        <f>TEXT(Tabelle2[[#This Row],[Datum]],"MMM")</f>
        <v>Feb</v>
      </c>
      <c r="C780" t="str">
        <f>TEXT(Tabelle2[[#This Row],[Datum]],"TTTT")</f>
        <v>Freitag</v>
      </c>
      <c r="D780" s="2" t="s">
        <v>1654</v>
      </c>
      <c r="E780" s="2" t="s">
        <v>705</v>
      </c>
      <c r="F780" s="2"/>
      <c r="G780" s="2"/>
      <c r="H780" s="2"/>
      <c r="I780" s="2"/>
      <c r="J780" s="2"/>
      <c r="K780" s="2"/>
      <c r="L780" s="2"/>
      <c r="M780" s="2"/>
      <c r="N780" s="2">
        <v>1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1">
        <v>45334</v>
      </c>
      <c r="B781" t="str">
        <f>TEXT(Tabelle2[[#This Row],[Datum]],"MMM")</f>
        <v>Feb</v>
      </c>
      <c r="C781" t="str">
        <f>TEXT(Tabelle2[[#This Row],[Datum]],"TTTT")</f>
        <v>Montag</v>
      </c>
      <c r="D781" s="2" t="s">
        <v>1939</v>
      </c>
      <c r="E781" s="2" t="s">
        <v>705</v>
      </c>
      <c r="F781" s="2"/>
      <c r="G781" s="2"/>
      <c r="H781" s="2"/>
      <c r="I781" s="2"/>
      <c r="J781" s="2"/>
      <c r="K781" s="2"/>
      <c r="L781" s="2"/>
      <c r="M781" s="2"/>
      <c r="N781" s="2">
        <v>1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1">
        <v>45337</v>
      </c>
      <c r="B782" t="str">
        <f>TEXT(Tabelle2[[#This Row],[Datum]],"MMM")</f>
        <v>Feb</v>
      </c>
      <c r="C782" t="str">
        <f>TEXT(Tabelle2[[#This Row],[Datum]],"TTTT")</f>
        <v>Donnerstag</v>
      </c>
      <c r="D782" s="2" t="s">
        <v>1346</v>
      </c>
      <c r="E782" s="2" t="s">
        <v>705</v>
      </c>
      <c r="F782" s="2">
        <v>1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1">
        <v>45330</v>
      </c>
      <c r="B783" t="str">
        <f>TEXT(Tabelle2[[#This Row],[Datum]],"MMM")</f>
        <v>Feb</v>
      </c>
      <c r="C783" t="str">
        <f>TEXT(Tabelle2[[#This Row],[Datum]],"TTTT")</f>
        <v>Donnerstag</v>
      </c>
      <c r="D783" s="2" t="s">
        <v>2057</v>
      </c>
      <c r="E783" s="2" t="s">
        <v>705</v>
      </c>
      <c r="F783" s="2"/>
      <c r="G783" s="2"/>
      <c r="H783" s="2"/>
      <c r="I783" s="2"/>
      <c r="J783" s="2"/>
      <c r="K783" s="2"/>
      <c r="L783" s="2"/>
      <c r="M783" s="2"/>
      <c r="N783" s="2">
        <v>1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1">
        <v>45337</v>
      </c>
      <c r="B784" t="str">
        <f>TEXT(Tabelle2[[#This Row],[Datum]],"MMM")</f>
        <v>Feb</v>
      </c>
      <c r="C784" t="str">
        <f>TEXT(Tabelle2[[#This Row],[Datum]],"TTTT")</f>
        <v>Donnerstag</v>
      </c>
      <c r="D784" s="2" t="s">
        <v>1135</v>
      </c>
      <c r="E784" s="2" t="s">
        <v>706</v>
      </c>
      <c r="F784" s="2"/>
      <c r="G784" s="2"/>
      <c r="H784" s="2"/>
      <c r="I784" s="2"/>
      <c r="J784" s="2"/>
      <c r="K784" s="2"/>
      <c r="L784" s="2"/>
      <c r="M784" s="2"/>
      <c r="N784" s="2">
        <v>1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1">
        <v>45334</v>
      </c>
      <c r="B785" t="str">
        <f>TEXT(Tabelle2[[#This Row],[Datum]],"MMM")</f>
        <v>Feb</v>
      </c>
      <c r="C785" t="str">
        <f>TEXT(Tabelle2[[#This Row],[Datum]],"TTTT")</f>
        <v>Montag</v>
      </c>
      <c r="D785" s="2" t="s">
        <v>1485</v>
      </c>
      <c r="E785" s="2" t="s">
        <v>706</v>
      </c>
      <c r="F785" s="2"/>
      <c r="G785" s="2"/>
      <c r="H785" s="2"/>
      <c r="I785" s="2"/>
      <c r="J785" s="2"/>
      <c r="K785" s="2"/>
      <c r="L785" s="2"/>
      <c r="M785" s="2"/>
      <c r="N785" s="2">
        <v>1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1">
        <v>45334</v>
      </c>
      <c r="B786" t="str">
        <f>TEXT(Tabelle2[[#This Row],[Datum]],"MMM")</f>
        <v>Feb</v>
      </c>
      <c r="C786" t="str">
        <f>TEXT(Tabelle2[[#This Row],[Datum]],"TTTT")</f>
        <v>Montag</v>
      </c>
      <c r="D786" s="2" t="s">
        <v>1486</v>
      </c>
      <c r="E786" s="2" t="s">
        <v>706</v>
      </c>
      <c r="F786" s="2"/>
      <c r="G786" s="2"/>
      <c r="H786" s="2"/>
      <c r="I786" s="2"/>
      <c r="J786" s="2"/>
      <c r="K786" s="2"/>
      <c r="L786" s="2"/>
      <c r="M786" s="2"/>
      <c r="N786" s="2">
        <v>1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1">
        <v>45324</v>
      </c>
      <c r="B787" t="str">
        <f>TEXT(Tabelle2[[#This Row],[Datum]],"MMM")</f>
        <v>Feb</v>
      </c>
      <c r="C787" t="str">
        <f>TEXT(Tabelle2[[#This Row],[Datum]],"TTTT")</f>
        <v>Freitag</v>
      </c>
      <c r="D787" s="2" t="s">
        <v>966</v>
      </c>
      <c r="E787" s="2" t="s">
        <v>706</v>
      </c>
      <c r="F787" s="2"/>
      <c r="G787" s="2"/>
      <c r="H787" s="2"/>
      <c r="I787" s="2"/>
      <c r="J787" s="2"/>
      <c r="K787" s="2"/>
      <c r="L787" s="2"/>
      <c r="M787" s="2"/>
      <c r="N787" s="2">
        <v>1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1">
        <v>45330</v>
      </c>
      <c r="B788" t="str">
        <f>TEXT(Tabelle2[[#This Row],[Datum]],"MMM")</f>
        <v>Feb</v>
      </c>
      <c r="C788" t="str">
        <f>TEXT(Tabelle2[[#This Row],[Datum]],"TTTT")</f>
        <v>Donnerstag</v>
      </c>
      <c r="D788" s="2" t="s">
        <v>1061</v>
      </c>
      <c r="E788" s="2" t="s">
        <v>706</v>
      </c>
      <c r="F788" s="2"/>
      <c r="G788" s="2"/>
      <c r="H788" s="2"/>
      <c r="I788" s="2"/>
      <c r="J788" s="2"/>
      <c r="K788" s="2"/>
      <c r="L788" s="2"/>
      <c r="M788" s="2"/>
      <c r="N788" s="2">
        <v>1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1">
        <v>45327</v>
      </c>
      <c r="B789" t="str">
        <f>TEXT(Tabelle2[[#This Row],[Datum]],"MMM")</f>
        <v>Feb</v>
      </c>
      <c r="C789" t="str">
        <f>TEXT(Tabelle2[[#This Row],[Datum]],"TTTT")</f>
        <v>Montag</v>
      </c>
      <c r="D789" s="2" t="s">
        <v>743</v>
      </c>
      <c r="E789" s="2" t="s">
        <v>706</v>
      </c>
      <c r="F789" s="2"/>
      <c r="G789" s="2"/>
      <c r="H789" s="2"/>
      <c r="I789" s="2"/>
      <c r="J789" s="2"/>
      <c r="K789" s="2"/>
      <c r="L789" s="2"/>
      <c r="M789" s="2"/>
      <c r="N789" s="2">
        <v>1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1">
        <v>45325</v>
      </c>
      <c r="B790" t="str">
        <f>TEXT(Tabelle2[[#This Row],[Datum]],"MMM")</f>
        <v>Feb</v>
      </c>
      <c r="C790" t="str">
        <f>TEXT(Tabelle2[[#This Row],[Datum]],"TTTT")</f>
        <v>Samstag</v>
      </c>
      <c r="D790" s="2" t="s">
        <v>1906</v>
      </c>
      <c r="E790" s="2" t="s">
        <v>707</v>
      </c>
      <c r="F790" s="2"/>
      <c r="G790" s="2"/>
      <c r="H790" s="2"/>
      <c r="I790" s="2"/>
      <c r="J790" s="2"/>
      <c r="K790" s="2"/>
      <c r="L790" s="2"/>
      <c r="M790" s="2"/>
      <c r="N790" s="2">
        <v>1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1">
        <v>45329</v>
      </c>
      <c r="B791" t="str">
        <f>TEXT(Tabelle2[[#This Row],[Datum]],"MMM")</f>
        <v>Feb</v>
      </c>
      <c r="C791" t="str">
        <f>TEXT(Tabelle2[[#This Row],[Datum]],"TTTT")</f>
        <v>Mittwoch</v>
      </c>
      <c r="D791" s="2" t="s">
        <v>1000</v>
      </c>
      <c r="E791" s="2" t="s">
        <v>706</v>
      </c>
      <c r="F791" s="2"/>
      <c r="G791" s="2"/>
      <c r="H791" s="2"/>
      <c r="I791" s="2"/>
      <c r="J791" s="2"/>
      <c r="K791" s="2"/>
      <c r="L791" s="2"/>
      <c r="M791" s="2"/>
      <c r="N791" s="2">
        <v>1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1">
        <v>45346</v>
      </c>
      <c r="B792" t="str">
        <f>TEXT(Tabelle2[[#This Row],[Datum]],"MMM")</f>
        <v>Feb</v>
      </c>
      <c r="C792" t="str">
        <f>TEXT(Tabelle2[[#This Row],[Datum]],"TTTT")</f>
        <v>Samstag</v>
      </c>
      <c r="D792" s="2" t="s">
        <v>1607</v>
      </c>
      <c r="E792" s="2" t="s">
        <v>707</v>
      </c>
      <c r="F792" s="2"/>
      <c r="G792" s="2">
        <v>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1">
        <v>45348</v>
      </c>
      <c r="B793" t="str">
        <f>TEXT(Tabelle2[[#This Row],[Datum]],"MMM")</f>
        <v>Feb</v>
      </c>
      <c r="C793" t="str">
        <f>TEXT(Tabelle2[[#This Row],[Datum]],"TTTT")</f>
        <v>Montag</v>
      </c>
      <c r="D793" s="2" t="s">
        <v>1607</v>
      </c>
      <c r="E793" s="2" t="s">
        <v>706</v>
      </c>
      <c r="F793" s="2"/>
      <c r="G793" s="2"/>
      <c r="H793" s="2"/>
      <c r="I793" s="2"/>
      <c r="J793" s="2"/>
      <c r="K793" s="2"/>
      <c r="L793" s="2"/>
      <c r="M793" s="2"/>
      <c r="N793" s="2">
        <v>1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1">
        <v>45323</v>
      </c>
      <c r="B794" t="str">
        <f>TEXT(Tabelle2[[#This Row],[Datum]],"MMM")</f>
        <v>Feb</v>
      </c>
      <c r="C794" t="str">
        <f>TEXT(Tabelle2[[#This Row],[Datum]],"TTTT")</f>
        <v>Donnerstag</v>
      </c>
      <c r="D794" s="2" t="s">
        <v>1263</v>
      </c>
      <c r="E794" s="2" t="s">
        <v>706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>
        <v>1</v>
      </c>
      <c r="Y794" s="2"/>
      <c r="Z794" s="2"/>
    </row>
    <row r="795" spans="1:26">
      <c r="A795" s="1">
        <v>45324</v>
      </c>
      <c r="B795" t="str">
        <f>TEXT(Tabelle2[[#This Row],[Datum]],"MMM")</f>
        <v>Feb</v>
      </c>
      <c r="C795" t="str">
        <f>TEXT(Tabelle2[[#This Row],[Datum]],"TTTT")</f>
        <v>Freitag</v>
      </c>
      <c r="D795" s="2" t="s">
        <v>967</v>
      </c>
      <c r="E795" s="2" t="s">
        <v>706</v>
      </c>
      <c r="F795" s="2"/>
      <c r="G795" s="2"/>
      <c r="H795" s="2"/>
      <c r="I795" s="2"/>
      <c r="J795" s="2"/>
      <c r="K795" s="2"/>
      <c r="L795" s="2"/>
      <c r="M795" s="2"/>
      <c r="N795" s="2">
        <v>1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1">
        <v>45323</v>
      </c>
      <c r="B796" t="str">
        <f>TEXT(Tabelle2[[#This Row],[Datum]],"MMM")</f>
        <v>Feb</v>
      </c>
      <c r="C796" t="str">
        <f>TEXT(Tabelle2[[#This Row],[Datum]],"TTTT")</f>
        <v>Donnerstag</v>
      </c>
      <c r="D796" s="2" t="s">
        <v>1264</v>
      </c>
      <c r="E796" s="2" t="s">
        <v>706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1</v>
      </c>
      <c r="S796" s="2"/>
      <c r="T796" s="2"/>
      <c r="U796" s="2"/>
      <c r="V796" s="2"/>
      <c r="W796" s="2"/>
      <c r="X796" s="2"/>
      <c r="Y796" s="2"/>
      <c r="Z796" s="2"/>
    </row>
    <row r="797" spans="1:26">
      <c r="A797" s="1">
        <v>45329</v>
      </c>
      <c r="B797" t="str">
        <f>TEXT(Tabelle2[[#This Row],[Datum]],"MMM")</f>
        <v>Feb</v>
      </c>
      <c r="C797" t="str">
        <f>TEXT(Tabelle2[[#This Row],[Datum]],"TTTT")</f>
        <v>Mittwoch</v>
      </c>
      <c r="D797" s="2" t="s">
        <v>1001</v>
      </c>
      <c r="E797" s="2" t="s">
        <v>706</v>
      </c>
      <c r="F797" s="2"/>
      <c r="G797" s="2"/>
      <c r="H797" s="2"/>
      <c r="I797" s="2"/>
      <c r="J797" s="2"/>
      <c r="K797" s="2"/>
      <c r="L797" s="2"/>
      <c r="M797" s="2"/>
      <c r="N797" s="2">
        <v>1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1">
        <v>45350</v>
      </c>
      <c r="B798" t="str">
        <f>TEXT(Tabelle2[[#This Row],[Datum]],"MMM")</f>
        <v>Feb</v>
      </c>
      <c r="C798" t="str">
        <f>TEXT(Tabelle2[[#This Row],[Datum]],"TTTT")</f>
        <v>Mittwoch</v>
      </c>
      <c r="D798" s="2" t="s">
        <v>1216</v>
      </c>
      <c r="E798" s="2" t="s">
        <v>706</v>
      </c>
      <c r="F798" s="2"/>
      <c r="G798" s="2"/>
      <c r="H798" s="2"/>
      <c r="I798" s="2"/>
      <c r="J798" s="2"/>
      <c r="K798" s="2"/>
      <c r="L798" s="2">
        <v>1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1">
        <v>45325</v>
      </c>
      <c r="B799" t="str">
        <f>TEXT(Tabelle2[[#This Row],[Datum]],"MMM")</f>
        <v>Feb</v>
      </c>
      <c r="C799" t="str">
        <f>TEXT(Tabelle2[[#This Row],[Datum]],"TTTT")</f>
        <v>Samstag</v>
      </c>
      <c r="D799" s="2" t="s">
        <v>1907</v>
      </c>
      <c r="E799" s="2" t="s">
        <v>707</v>
      </c>
      <c r="F799" s="2"/>
      <c r="G799" s="2"/>
      <c r="H799" s="2">
        <v>1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1">
        <v>45332</v>
      </c>
      <c r="B800" t="str">
        <f>TEXT(Tabelle2[[#This Row],[Datum]],"MMM")</f>
        <v>Feb</v>
      </c>
      <c r="C800" t="str">
        <f>TEXT(Tabelle2[[#This Row],[Datum]],"TTTT")</f>
        <v>Samstag</v>
      </c>
      <c r="D800" s="2" t="s">
        <v>1669</v>
      </c>
      <c r="E800" s="2" t="s">
        <v>707</v>
      </c>
      <c r="F800" s="2"/>
      <c r="G800" s="2"/>
      <c r="H800" s="2"/>
      <c r="I800" s="2"/>
      <c r="J800" s="2"/>
      <c r="K800" s="2"/>
      <c r="L800" s="2"/>
      <c r="M800" s="2"/>
      <c r="N800" s="2">
        <v>1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1">
        <v>45332</v>
      </c>
      <c r="B801" t="str">
        <f>TEXT(Tabelle2[[#This Row],[Datum]],"MMM")</f>
        <v>Feb</v>
      </c>
      <c r="C801" t="str">
        <f>TEXT(Tabelle2[[#This Row],[Datum]],"TTTT")</f>
        <v>Samstag</v>
      </c>
      <c r="D801" s="2" t="s">
        <v>1670</v>
      </c>
      <c r="E801" s="2" t="s">
        <v>707</v>
      </c>
      <c r="F801" s="2"/>
      <c r="G801" s="2"/>
      <c r="H801" s="2"/>
      <c r="I801" s="2"/>
      <c r="J801" s="2"/>
      <c r="K801" s="2"/>
      <c r="L801" s="2"/>
      <c r="M801" s="2"/>
      <c r="N801" s="2">
        <v>1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1">
        <v>45334</v>
      </c>
      <c r="B802" t="str">
        <f>TEXT(Tabelle2[[#This Row],[Datum]],"MMM")</f>
        <v>Feb</v>
      </c>
      <c r="C802" t="str">
        <f>TEXT(Tabelle2[[#This Row],[Datum]],"TTTT")</f>
        <v>Montag</v>
      </c>
      <c r="D802" s="2" t="s">
        <v>1940</v>
      </c>
      <c r="E802" s="2" t="s">
        <v>706</v>
      </c>
      <c r="F802" s="2"/>
      <c r="G802" s="2"/>
      <c r="H802" s="2"/>
      <c r="I802" s="2"/>
      <c r="J802" s="2"/>
      <c r="K802" s="2"/>
      <c r="L802" s="2"/>
      <c r="M802" s="2"/>
      <c r="N802" s="2">
        <v>1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1">
        <v>45336</v>
      </c>
      <c r="B803" t="str">
        <f>TEXT(Tabelle2[[#This Row],[Datum]],"MMM")</f>
        <v>Feb</v>
      </c>
      <c r="C803" t="str">
        <f>TEXT(Tabelle2[[#This Row],[Datum]],"TTTT")</f>
        <v>Mittwoch</v>
      </c>
      <c r="D803" s="2" t="s">
        <v>1340</v>
      </c>
      <c r="E803" s="2" t="s">
        <v>706</v>
      </c>
      <c r="F803" s="2"/>
      <c r="G803" s="2">
        <v>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1">
        <v>45344</v>
      </c>
      <c r="B804" t="str">
        <f>TEXT(Tabelle2[[#This Row],[Datum]],"MMM")</f>
        <v>Feb</v>
      </c>
      <c r="C804" t="str">
        <f>TEXT(Tabelle2[[#This Row],[Datum]],"TTTT")</f>
        <v>Donnerstag</v>
      </c>
      <c r="D804" s="2" t="s">
        <v>1187</v>
      </c>
      <c r="E804" s="2" t="s">
        <v>706</v>
      </c>
      <c r="F804" s="2"/>
      <c r="G804" s="2"/>
      <c r="H804" s="2"/>
      <c r="I804" s="2"/>
      <c r="J804" s="2"/>
      <c r="K804" s="2"/>
      <c r="L804" s="2"/>
      <c r="M804" s="2"/>
      <c r="N804" s="2">
        <v>1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1">
        <v>45351</v>
      </c>
      <c r="B805" t="str">
        <f>TEXT(Tabelle2[[#This Row],[Datum]],"MMM")</f>
        <v>Feb</v>
      </c>
      <c r="C805" t="str">
        <f>TEXT(Tabelle2[[#This Row],[Datum]],"TTTT")</f>
        <v>Donnerstag</v>
      </c>
      <c r="D805" s="2" t="s">
        <v>1241</v>
      </c>
      <c r="E805" s="2" t="s">
        <v>706</v>
      </c>
      <c r="F805" s="2"/>
      <c r="G805" s="2">
        <v>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1">
        <v>45328</v>
      </c>
      <c r="B806" t="str">
        <f>TEXT(Tabelle2[[#This Row],[Datum]],"MMM")</f>
        <v>Feb</v>
      </c>
      <c r="C806" t="str">
        <f>TEXT(Tabelle2[[#This Row],[Datum]],"TTTT")</f>
        <v>Dienstag</v>
      </c>
      <c r="D806" s="2" t="s">
        <v>1443</v>
      </c>
      <c r="E806" s="2" t="s">
        <v>706</v>
      </c>
      <c r="F806" s="2"/>
      <c r="G806" s="2"/>
      <c r="H806" s="2"/>
      <c r="I806" s="2"/>
      <c r="J806" s="2"/>
      <c r="K806" s="2"/>
      <c r="L806" s="2"/>
      <c r="M806" s="2"/>
      <c r="N806" s="2">
        <v>1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1">
        <v>45341</v>
      </c>
      <c r="B807" t="str">
        <f>TEXT(Tabelle2[[#This Row],[Datum]],"MMM")</f>
        <v>Feb</v>
      </c>
      <c r="C807" t="str">
        <f>TEXT(Tabelle2[[#This Row],[Datum]],"TTTT")</f>
        <v>Montag</v>
      </c>
      <c r="D807" s="2" t="s">
        <v>1975</v>
      </c>
      <c r="E807" s="2" t="s">
        <v>706</v>
      </c>
      <c r="F807" s="2"/>
      <c r="G807" s="2"/>
      <c r="H807" s="2"/>
      <c r="I807" s="2"/>
      <c r="J807" s="2"/>
      <c r="K807" s="2"/>
      <c r="L807" s="2"/>
      <c r="M807" s="2"/>
      <c r="N807" s="2">
        <v>1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1">
        <v>45332</v>
      </c>
      <c r="B808" t="str">
        <f>TEXT(Tabelle2[[#This Row],[Datum]],"MMM")</f>
        <v>Feb</v>
      </c>
      <c r="C808" t="str">
        <f>TEXT(Tabelle2[[#This Row],[Datum]],"TTTT")</f>
        <v>Samstag</v>
      </c>
      <c r="D808" s="2" t="s">
        <v>784</v>
      </c>
      <c r="E808" s="2" t="s">
        <v>707</v>
      </c>
      <c r="F808" s="2"/>
      <c r="G808" s="2"/>
      <c r="H808" s="2"/>
      <c r="I808" s="2">
        <v>1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1">
        <v>45332</v>
      </c>
      <c r="B809" t="str">
        <f>TEXT(Tabelle2[[#This Row],[Datum]],"MMM")</f>
        <v>Feb</v>
      </c>
      <c r="C809" t="str">
        <f>TEXT(Tabelle2[[#This Row],[Datum]],"TTTT")</f>
        <v>Samstag</v>
      </c>
      <c r="D809" s="2" t="s">
        <v>785</v>
      </c>
      <c r="E809" s="2" t="s">
        <v>707</v>
      </c>
      <c r="F809" s="2"/>
      <c r="G809" s="2"/>
      <c r="H809" s="2"/>
      <c r="I809" s="2"/>
      <c r="J809" s="2"/>
      <c r="K809" s="2"/>
      <c r="L809" s="2"/>
      <c r="M809" s="2"/>
      <c r="N809" s="2">
        <v>1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1">
        <v>45348</v>
      </c>
      <c r="B810" t="str">
        <f>TEXT(Tabelle2[[#This Row],[Datum]],"MMM")</f>
        <v>Feb</v>
      </c>
      <c r="C810" t="str">
        <f>TEXT(Tabelle2[[#This Row],[Datum]],"TTTT")</f>
        <v>Montag</v>
      </c>
      <c r="D810" s="2" t="s">
        <v>1871</v>
      </c>
      <c r="E810" s="2" t="s">
        <v>706</v>
      </c>
      <c r="F810" s="2"/>
      <c r="G810" s="2"/>
      <c r="H810" s="2"/>
      <c r="I810" s="2"/>
      <c r="J810" s="2"/>
      <c r="K810" s="2"/>
      <c r="L810" s="2"/>
      <c r="M810" s="2"/>
      <c r="N810" s="2">
        <v>1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1">
        <v>45325</v>
      </c>
      <c r="B811" t="str">
        <f>TEXT(Tabelle2[[#This Row],[Datum]],"MMM")</f>
        <v>Feb</v>
      </c>
      <c r="C811" t="str">
        <f>TEXT(Tabelle2[[#This Row],[Datum]],"TTTT")</f>
        <v>Samstag</v>
      </c>
      <c r="D811" s="2" t="s">
        <v>1284</v>
      </c>
      <c r="E811" s="2" t="s">
        <v>707</v>
      </c>
      <c r="F811" s="2">
        <v>1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1">
        <v>45337</v>
      </c>
      <c r="B812" t="str">
        <f>TEXT(Tabelle2[[#This Row],[Datum]],"MMM")</f>
        <v>Feb</v>
      </c>
      <c r="C812" t="str">
        <f>TEXT(Tabelle2[[#This Row],[Datum]],"TTTT")</f>
        <v>Donnerstag</v>
      </c>
      <c r="D812" s="2" t="s">
        <v>1136</v>
      </c>
      <c r="E812" s="2" t="s">
        <v>706</v>
      </c>
      <c r="F812" s="2"/>
      <c r="G812" s="2"/>
      <c r="H812" s="2"/>
      <c r="I812" s="2"/>
      <c r="J812" s="2"/>
      <c r="K812" s="2"/>
      <c r="L812" s="2"/>
      <c r="M812" s="2"/>
      <c r="N812" s="2">
        <v>1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1">
        <v>45335</v>
      </c>
      <c r="B813" t="str">
        <f>TEXT(Tabelle2[[#This Row],[Datum]],"MMM")</f>
        <v>Feb</v>
      </c>
      <c r="C813" t="str">
        <f>TEXT(Tabelle2[[#This Row],[Datum]],"TTTT")</f>
        <v>Dienstag</v>
      </c>
      <c r="D813" s="2" t="s">
        <v>1512</v>
      </c>
      <c r="E813" s="2" t="s">
        <v>706</v>
      </c>
      <c r="F813" s="2"/>
      <c r="G813" s="2"/>
      <c r="H813" s="2"/>
      <c r="I813" s="2"/>
      <c r="J813" s="2"/>
      <c r="K813" s="2"/>
      <c r="L813" s="2"/>
      <c r="M813" s="2"/>
      <c r="N813" s="2">
        <v>1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1">
        <v>45335</v>
      </c>
      <c r="B814" t="str">
        <f>TEXT(Tabelle2[[#This Row],[Datum]],"MMM")</f>
        <v>Feb</v>
      </c>
      <c r="C814" t="str">
        <f>TEXT(Tabelle2[[#This Row],[Datum]],"TTTT")</f>
        <v>Dienstag</v>
      </c>
      <c r="D814" s="2" t="s">
        <v>1513</v>
      </c>
      <c r="E814" s="2" t="s">
        <v>706</v>
      </c>
      <c r="F814" s="2"/>
      <c r="G814" s="2"/>
      <c r="H814" s="2"/>
      <c r="I814" s="2"/>
      <c r="J814" s="2"/>
      <c r="K814" s="2"/>
      <c r="L814" s="2"/>
      <c r="M814" s="2"/>
      <c r="N814" s="2">
        <v>1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1">
        <v>45351</v>
      </c>
      <c r="B815" t="str">
        <f>TEXT(Tabelle2[[#This Row],[Datum]],"MMM")</f>
        <v>Feb</v>
      </c>
      <c r="C815" t="str">
        <f>TEXT(Tabelle2[[#This Row],[Datum]],"TTTT")</f>
        <v>Donnerstag</v>
      </c>
      <c r="D815" s="2" t="s">
        <v>1378</v>
      </c>
      <c r="E815" s="2" t="s">
        <v>706</v>
      </c>
      <c r="F815" s="2"/>
      <c r="G815" s="2"/>
      <c r="H815" s="2">
        <v>1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1">
        <v>45351</v>
      </c>
      <c r="B816" t="str">
        <f>TEXT(Tabelle2[[#This Row],[Datum]],"MMM")</f>
        <v>Feb</v>
      </c>
      <c r="C816" t="str">
        <f>TEXT(Tabelle2[[#This Row],[Datum]],"TTTT")</f>
        <v>Donnerstag</v>
      </c>
      <c r="D816" s="2" t="s">
        <v>1379</v>
      </c>
      <c r="E816" s="2" t="s">
        <v>706</v>
      </c>
      <c r="F816" s="2"/>
      <c r="G816" s="2"/>
      <c r="H816" s="2"/>
      <c r="I816" s="2"/>
      <c r="J816" s="2"/>
      <c r="K816" s="2"/>
      <c r="L816" s="2"/>
      <c r="M816" s="2"/>
      <c r="N816" s="2">
        <v>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1">
        <v>45323</v>
      </c>
      <c r="B817" t="str">
        <f>TEXT(Tabelle2[[#This Row],[Datum]],"MMM")</f>
        <v>Feb</v>
      </c>
      <c r="C817" t="str">
        <f>TEXT(Tabelle2[[#This Row],[Datum]],"TTTT")</f>
        <v>Donnerstag</v>
      </c>
      <c r="D817" s="2" t="s">
        <v>1265</v>
      </c>
      <c r="E817" s="2" t="s">
        <v>706</v>
      </c>
      <c r="F817" s="2"/>
      <c r="G817" s="2"/>
      <c r="H817" s="2"/>
      <c r="I817" s="2"/>
      <c r="J817" s="2"/>
      <c r="K817" s="2"/>
      <c r="L817" s="2"/>
      <c r="M817" s="2"/>
      <c r="N817" s="2">
        <v>1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1">
        <v>45331</v>
      </c>
      <c r="B818" t="str">
        <f>TEXT(Tabelle2[[#This Row],[Datum]],"MMM")</f>
        <v>Feb</v>
      </c>
      <c r="C818" t="str">
        <f>TEXT(Tabelle2[[#This Row],[Datum]],"TTTT")</f>
        <v>Freitag</v>
      </c>
      <c r="D818" s="2" t="s">
        <v>1792</v>
      </c>
      <c r="E818" s="2" t="s">
        <v>706</v>
      </c>
      <c r="F818" s="2"/>
      <c r="G818" s="2"/>
      <c r="H818" s="2"/>
      <c r="I818" s="2"/>
      <c r="J818" s="2"/>
      <c r="K818" s="2"/>
      <c r="L818" s="2"/>
      <c r="M818" s="2"/>
      <c r="N818" s="2">
        <v>1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1">
        <v>45330</v>
      </c>
      <c r="B819" t="str">
        <f>TEXT(Tabelle2[[#This Row],[Datum]],"MMM")</f>
        <v>Feb</v>
      </c>
      <c r="C819" t="str">
        <f>TEXT(Tabelle2[[#This Row],[Datum]],"TTTT")</f>
        <v>Donnerstag</v>
      </c>
      <c r="D819" s="2" t="s">
        <v>1062</v>
      </c>
      <c r="E819" s="2" t="s">
        <v>706</v>
      </c>
      <c r="F819" s="2"/>
      <c r="G819" s="2"/>
      <c r="H819" s="2"/>
      <c r="I819" s="2"/>
      <c r="J819" s="2"/>
      <c r="K819" s="2"/>
      <c r="L819" s="2"/>
      <c r="M819" s="2"/>
      <c r="N819" s="2">
        <v>1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1">
        <v>45339</v>
      </c>
      <c r="B820" t="str">
        <f>TEXT(Tabelle2[[#This Row],[Datum]],"MMM")</f>
        <v>Feb</v>
      </c>
      <c r="C820" t="str">
        <f>TEXT(Tabelle2[[#This Row],[Datum]],"TTTT")</f>
        <v>Samstag</v>
      </c>
      <c r="D820" s="2" t="s">
        <v>1536</v>
      </c>
      <c r="E820" s="2" t="s">
        <v>707</v>
      </c>
      <c r="F820" s="2"/>
      <c r="G820" s="2"/>
      <c r="H820" s="2"/>
      <c r="I820" s="2"/>
      <c r="J820" s="2"/>
      <c r="K820" s="2"/>
      <c r="L820" s="2"/>
      <c r="M820" s="2"/>
      <c r="N820" s="2">
        <v>1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1">
        <v>45339</v>
      </c>
      <c r="B821" t="str">
        <f>TEXT(Tabelle2[[#This Row],[Datum]],"MMM")</f>
        <v>Feb</v>
      </c>
      <c r="C821" t="str">
        <f>TEXT(Tabelle2[[#This Row],[Datum]],"TTTT")</f>
        <v>Samstag</v>
      </c>
      <c r="D821" s="2" t="s">
        <v>1537</v>
      </c>
      <c r="E821" s="2" t="s">
        <v>707</v>
      </c>
      <c r="F821" s="2"/>
      <c r="G821" s="2"/>
      <c r="H821" s="2"/>
      <c r="I821" s="2"/>
      <c r="J821" s="2"/>
      <c r="K821" s="2"/>
      <c r="L821" s="2"/>
      <c r="M821" s="2"/>
      <c r="N821" s="2">
        <v>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1">
        <v>45337</v>
      </c>
      <c r="B822" t="str">
        <f>TEXT(Tabelle2[[#This Row],[Datum]],"MMM")</f>
        <v>Feb</v>
      </c>
      <c r="C822" t="str">
        <f>TEXT(Tabelle2[[#This Row],[Datum]],"TTTT")</f>
        <v>Donnerstag</v>
      </c>
      <c r="D822" s="2" t="s">
        <v>1137</v>
      </c>
      <c r="E822" s="2" t="s">
        <v>706</v>
      </c>
      <c r="F822" s="2"/>
      <c r="G822" s="2"/>
      <c r="H822" s="2"/>
      <c r="I822" s="2"/>
      <c r="J822" s="2"/>
      <c r="K822" s="2"/>
      <c r="L822" s="2"/>
      <c r="M822" s="2"/>
      <c r="N822" s="2">
        <v>1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1">
        <v>45327</v>
      </c>
      <c r="B823" t="str">
        <f>TEXT(Tabelle2[[#This Row],[Datum]],"MMM")</f>
        <v>Feb</v>
      </c>
      <c r="C823" t="str">
        <f>TEXT(Tabelle2[[#This Row],[Datum]],"TTTT")</f>
        <v>Montag</v>
      </c>
      <c r="D823" s="2" t="s">
        <v>1751</v>
      </c>
      <c r="E823" s="2" t="s">
        <v>706</v>
      </c>
      <c r="F823" s="2"/>
      <c r="G823" s="2">
        <v>1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1">
        <v>45330</v>
      </c>
      <c r="B824" t="str">
        <f>TEXT(Tabelle2[[#This Row],[Datum]],"MMM")</f>
        <v>Feb</v>
      </c>
      <c r="C824" t="str">
        <f>TEXT(Tabelle2[[#This Row],[Datum]],"TTTT")</f>
        <v>Donnerstag</v>
      </c>
      <c r="D824" s="2" t="s">
        <v>1321</v>
      </c>
      <c r="E824" s="2" t="s">
        <v>706</v>
      </c>
      <c r="F824" s="2"/>
      <c r="G824" s="2"/>
      <c r="H824" s="2"/>
      <c r="I824" s="2"/>
      <c r="J824" s="2"/>
      <c r="K824" s="2"/>
      <c r="L824" s="2"/>
      <c r="M824" s="2"/>
      <c r="N824" s="2">
        <v>1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1">
        <v>45337</v>
      </c>
      <c r="B825" t="str">
        <f>TEXT(Tabelle2[[#This Row],[Datum]],"MMM")</f>
        <v>Feb</v>
      </c>
      <c r="C825" t="str">
        <f>TEXT(Tabelle2[[#This Row],[Datum]],"TTTT")</f>
        <v>Donnerstag</v>
      </c>
      <c r="D825" s="2" t="s">
        <v>869</v>
      </c>
      <c r="E825" s="2" t="s">
        <v>706</v>
      </c>
      <c r="F825" s="2"/>
      <c r="G825" s="2"/>
      <c r="H825" s="2"/>
      <c r="I825" s="2"/>
      <c r="J825" s="2"/>
      <c r="K825" s="2"/>
      <c r="L825" s="2"/>
      <c r="M825" s="2"/>
      <c r="N825" s="2">
        <v>1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1">
        <v>45346</v>
      </c>
      <c r="B826" t="str">
        <f>TEXT(Tabelle2[[#This Row],[Datum]],"MMM")</f>
        <v>Feb</v>
      </c>
      <c r="C826" t="str">
        <f>TEXT(Tabelle2[[#This Row],[Datum]],"TTTT")</f>
        <v>Samstag</v>
      </c>
      <c r="D826" s="2" t="s">
        <v>1608</v>
      </c>
      <c r="E826" s="2" t="s">
        <v>707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>
        <v>1</v>
      </c>
      <c r="Y826" s="2"/>
      <c r="Z826" s="2"/>
    </row>
    <row r="827" spans="1:26">
      <c r="A827" s="1">
        <v>45343</v>
      </c>
      <c r="B827" t="str">
        <f>TEXT(Tabelle2[[#This Row],[Datum]],"MMM")</f>
        <v>Feb</v>
      </c>
      <c r="C827" t="str">
        <f>TEXT(Tabelle2[[#This Row],[Datum]],"TTTT")</f>
        <v>Mittwoch</v>
      </c>
      <c r="D827" s="2" t="s">
        <v>901</v>
      </c>
      <c r="E827" s="2" t="s">
        <v>706</v>
      </c>
      <c r="F827" s="2"/>
      <c r="G827" s="2"/>
      <c r="H827" s="2"/>
      <c r="I827" s="2">
        <v>1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1">
        <v>45327</v>
      </c>
      <c r="B828" t="str">
        <f>TEXT(Tabelle2[[#This Row],[Datum]],"MMM")</f>
        <v>Feb</v>
      </c>
      <c r="C828" t="str">
        <f>TEXT(Tabelle2[[#This Row],[Datum]],"TTTT")</f>
        <v>Montag</v>
      </c>
      <c r="D828" s="2" t="s">
        <v>1427</v>
      </c>
      <c r="E828" s="2" t="s">
        <v>706</v>
      </c>
      <c r="F828" s="2"/>
      <c r="G828" s="2"/>
      <c r="H828" s="2"/>
      <c r="I828" s="2"/>
      <c r="J828" s="2"/>
      <c r="K828" s="2"/>
      <c r="L828" s="2"/>
      <c r="M828" s="2"/>
      <c r="N828" s="2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1">
        <v>45341</v>
      </c>
      <c r="B829" t="str">
        <f>TEXT(Tabelle2[[#This Row],[Datum]],"MMM")</f>
        <v>Feb</v>
      </c>
      <c r="C829" t="str">
        <f>TEXT(Tabelle2[[#This Row],[Datum]],"TTTT")</f>
        <v>Montag</v>
      </c>
      <c r="D829" s="2" t="s">
        <v>827</v>
      </c>
      <c r="E829" s="2" t="s">
        <v>706</v>
      </c>
      <c r="F829" s="2"/>
      <c r="G829" s="2"/>
      <c r="H829" s="2"/>
      <c r="I829" s="2"/>
      <c r="J829" s="2"/>
      <c r="K829" s="2"/>
      <c r="L829" s="2"/>
      <c r="M829" s="2"/>
      <c r="N829" s="2">
        <v>1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1">
        <v>45341</v>
      </c>
      <c r="B830" t="str">
        <f>TEXT(Tabelle2[[#This Row],[Datum]],"MMM")</f>
        <v>Feb</v>
      </c>
      <c r="C830" t="str">
        <f>TEXT(Tabelle2[[#This Row],[Datum]],"TTTT")</f>
        <v>Montag</v>
      </c>
      <c r="D830" s="2" t="s">
        <v>828</v>
      </c>
      <c r="E830" s="2" t="s">
        <v>706</v>
      </c>
      <c r="F830" s="2"/>
      <c r="G830" s="2"/>
      <c r="H830" s="2"/>
      <c r="I830" s="2"/>
      <c r="J830" s="2"/>
      <c r="K830" s="2"/>
      <c r="L830" s="2"/>
      <c r="M830" s="2"/>
      <c r="N830" s="2">
        <v>1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1">
        <v>45328</v>
      </c>
      <c r="B831" t="str">
        <f>TEXT(Tabelle2[[#This Row],[Datum]],"MMM")</f>
        <v>Feb</v>
      </c>
      <c r="C831" t="str">
        <f>TEXT(Tabelle2[[#This Row],[Datum]],"TTTT")</f>
        <v>Dienstag</v>
      </c>
      <c r="D831" s="2" t="s">
        <v>759</v>
      </c>
      <c r="E831" s="2" t="s">
        <v>706</v>
      </c>
      <c r="F831" s="2"/>
      <c r="G831" s="2"/>
      <c r="H831" s="2"/>
      <c r="I831" s="2"/>
      <c r="J831" s="2"/>
      <c r="K831" s="2"/>
      <c r="L831" s="2"/>
      <c r="M831" s="2"/>
      <c r="N831" s="2">
        <v>1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1">
        <v>45346</v>
      </c>
      <c r="B832" t="str">
        <f>TEXT(Tabelle2[[#This Row],[Datum]],"MMM")</f>
        <v>Feb</v>
      </c>
      <c r="C832" t="str">
        <f>TEXT(Tabelle2[[#This Row],[Datum]],"TTTT")</f>
        <v>Samstag</v>
      </c>
      <c r="D832" s="2" t="s">
        <v>1609</v>
      </c>
      <c r="E832" s="2" t="s">
        <v>707</v>
      </c>
      <c r="F832" s="2"/>
      <c r="G832" s="2"/>
      <c r="H832" s="2"/>
      <c r="I832" s="2"/>
      <c r="J832" s="2"/>
      <c r="K832" s="2"/>
      <c r="L832" s="2"/>
      <c r="M832" s="2"/>
      <c r="N832" s="2">
        <v>1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1">
        <v>45345</v>
      </c>
      <c r="B833" t="str">
        <f>TEXT(Tabelle2[[#This Row],[Datum]],"MMM")</f>
        <v>Feb</v>
      </c>
      <c r="C833" t="str">
        <f>TEXT(Tabelle2[[#This Row],[Datum]],"TTTT")</f>
        <v>Freitag</v>
      </c>
      <c r="D833" s="2" t="s">
        <v>1585</v>
      </c>
      <c r="E833" s="2" t="s">
        <v>706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>
        <v>1</v>
      </c>
      <c r="Y833" s="2"/>
      <c r="Z833" s="2"/>
    </row>
    <row r="834" spans="1:26">
      <c r="A834" s="1">
        <v>45323</v>
      </c>
      <c r="B834" t="str">
        <f>TEXT(Tabelle2[[#This Row],[Datum]],"MMM")</f>
        <v>Feb</v>
      </c>
      <c r="C834" t="str">
        <f>TEXT(Tabelle2[[#This Row],[Datum]],"TTTT")</f>
        <v>Donnerstag</v>
      </c>
      <c r="D834" s="2" t="s">
        <v>1266</v>
      </c>
      <c r="E834" s="2" t="s">
        <v>706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>
        <v>1</v>
      </c>
      <c r="Y834" s="2"/>
      <c r="Z834" s="2"/>
    </row>
    <row r="835" spans="1:26">
      <c r="A835" s="1">
        <v>45329</v>
      </c>
      <c r="B835" t="str">
        <f>TEXT(Tabelle2[[#This Row],[Datum]],"MMM")</f>
        <v>Feb</v>
      </c>
      <c r="C835" t="str">
        <f>TEXT(Tabelle2[[#This Row],[Datum]],"TTTT")</f>
        <v>Mittwoch</v>
      </c>
      <c r="D835" s="2" t="s">
        <v>1002</v>
      </c>
      <c r="E835" s="2" t="s">
        <v>706</v>
      </c>
      <c r="F835" s="2"/>
      <c r="G835" s="2"/>
      <c r="H835" s="2"/>
      <c r="I835" s="2"/>
      <c r="J835" s="2"/>
      <c r="K835" s="2"/>
      <c r="L835" s="2"/>
      <c r="M835" s="2"/>
      <c r="N835" s="2">
        <v>1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1">
        <v>45327</v>
      </c>
      <c r="B836" t="str">
        <f>TEXT(Tabelle2[[#This Row],[Datum]],"MMM")</f>
        <v>Feb</v>
      </c>
      <c r="C836" t="str">
        <f>TEXT(Tabelle2[[#This Row],[Datum]],"TTTT")</f>
        <v>Montag</v>
      </c>
      <c r="D836" s="2" t="s">
        <v>1002</v>
      </c>
      <c r="E836" s="2" t="s">
        <v>706</v>
      </c>
      <c r="F836" s="2"/>
      <c r="G836" s="2"/>
      <c r="H836" s="2"/>
      <c r="I836" s="2"/>
      <c r="J836" s="2"/>
      <c r="K836" s="2"/>
      <c r="L836" s="2"/>
      <c r="M836" s="2"/>
      <c r="N836" s="2">
        <v>1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1">
        <v>45336</v>
      </c>
      <c r="B837" t="str">
        <f>TEXT(Tabelle2[[#This Row],[Datum]],"MMM")</f>
        <v>Feb</v>
      </c>
      <c r="C837" t="str">
        <f>TEXT(Tabelle2[[#This Row],[Datum]],"TTTT")</f>
        <v>Mittwoch</v>
      </c>
      <c r="D837" s="2" t="s">
        <v>1115</v>
      </c>
      <c r="E837" s="2" t="s">
        <v>706</v>
      </c>
      <c r="F837" s="2"/>
      <c r="G837" s="2"/>
      <c r="H837" s="2"/>
      <c r="I837" s="2"/>
      <c r="J837" s="2"/>
      <c r="K837" s="2"/>
      <c r="L837" s="2"/>
      <c r="M837" s="2"/>
      <c r="N837" s="2">
        <v>1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1">
        <v>45345</v>
      </c>
      <c r="B838" t="str">
        <f>TEXT(Tabelle2[[#This Row],[Datum]],"MMM")</f>
        <v>Feb</v>
      </c>
      <c r="C838" t="str">
        <f>TEXT(Tabelle2[[#This Row],[Datum]],"TTTT")</f>
        <v>Freitag</v>
      </c>
      <c r="D838" s="2" t="s">
        <v>1861</v>
      </c>
      <c r="E838" s="2" t="s">
        <v>706</v>
      </c>
      <c r="F838" s="2"/>
      <c r="G838" s="2"/>
      <c r="H838" s="2"/>
      <c r="I838" s="2"/>
      <c r="J838" s="2"/>
      <c r="K838" s="2"/>
      <c r="L838" s="2"/>
      <c r="M838" s="2"/>
      <c r="N838" s="2">
        <v>1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1">
        <v>45328</v>
      </c>
      <c r="B839" t="str">
        <f>TEXT(Tabelle2[[#This Row],[Datum]],"MMM")</f>
        <v>Feb</v>
      </c>
      <c r="C839" t="str">
        <f>TEXT(Tabelle2[[#This Row],[Datum]],"TTTT")</f>
        <v>Dienstag</v>
      </c>
      <c r="D839" s="2" t="s">
        <v>1861</v>
      </c>
      <c r="E839" s="2" t="s">
        <v>706</v>
      </c>
      <c r="F839" s="2"/>
      <c r="G839" s="2"/>
      <c r="H839" s="2"/>
      <c r="I839" s="2">
        <v>1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1">
        <v>45334</v>
      </c>
      <c r="B840" t="str">
        <f>TEXT(Tabelle2[[#This Row],[Datum]],"MMM")</f>
        <v>Feb</v>
      </c>
      <c r="C840" t="str">
        <f>TEXT(Tabelle2[[#This Row],[Datum]],"TTTT")</f>
        <v>Montag</v>
      </c>
      <c r="D840" s="2" t="s">
        <v>804</v>
      </c>
      <c r="E840" s="2" t="s">
        <v>706</v>
      </c>
      <c r="F840" s="2"/>
      <c r="G840" s="2"/>
      <c r="H840" s="2"/>
      <c r="I840" s="2"/>
      <c r="J840" s="2"/>
      <c r="K840" s="2"/>
      <c r="L840" s="2"/>
      <c r="M840" s="2"/>
      <c r="N840" s="2">
        <v>1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1">
        <v>45346</v>
      </c>
      <c r="B841" t="str">
        <f>TEXT(Tabelle2[[#This Row],[Datum]],"MMM")</f>
        <v>Feb</v>
      </c>
      <c r="C841" t="str">
        <f>TEXT(Tabelle2[[#This Row],[Datum]],"TTTT")</f>
        <v>Samstag</v>
      </c>
      <c r="D841" s="2" t="s">
        <v>1610</v>
      </c>
      <c r="E841" s="2" t="s">
        <v>707</v>
      </c>
      <c r="F841" s="2">
        <v>1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1">
        <v>45342</v>
      </c>
      <c r="B842" t="str">
        <f>TEXT(Tabelle2[[#This Row],[Datum]],"MMM")</f>
        <v>Feb</v>
      </c>
      <c r="C842" t="str">
        <f>TEXT(Tabelle2[[#This Row],[Datum]],"TTTT")</f>
        <v>Dienstag</v>
      </c>
      <c r="D842" s="2" t="s">
        <v>849</v>
      </c>
      <c r="E842" s="2" t="s">
        <v>706</v>
      </c>
      <c r="F842" s="2"/>
      <c r="G842" s="2"/>
      <c r="H842" s="2"/>
      <c r="I842" s="2"/>
      <c r="J842" s="2"/>
      <c r="K842" s="2"/>
      <c r="L842" s="2"/>
      <c r="M842" s="2"/>
      <c r="N842" s="2">
        <v>1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1">
        <v>45332</v>
      </c>
      <c r="B843" t="str">
        <f>TEXT(Tabelle2[[#This Row],[Datum]],"MMM")</f>
        <v>Feb</v>
      </c>
      <c r="C843" t="str">
        <f>TEXT(Tabelle2[[#This Row],[Datum]],"TTTT")</f>
        <v>Samstag</v>
      </c>
      <c r="D843" s="2" t="s">
        <v>1671</v>
      </c>
      <c r="E843" s="2" t="s">
        <v>707</v>
      </c>
      <c r="F843" s="2"/>
      <c r="G843" s="2"/>
      <c r="H843" s="2"/>
      <c r="I843" s="2"/>
      <c r="J843" s="2"/>
      <c r="K843" s="2"/>
      <c r="L843" s="2"/>
      <c r="M843" s="2"/>
      <c r="N843" s="2">
        <v>1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1">
        <v>45336</v>
      </c>
      <c r="B844" t="str">
        <f>TEXT(Tabelle2[[#This Row],[Datum]],"MMM")</f>
        <v>Feb</v>
      </c>
      <c r="C844" t="str">
        <f>TEXT(Tabelle2[[#This Row],[Datum]],"TTTT")</f>
        <v>Mittwoch</v>
      </c>
      <c r="D844" s="2" t="s">
        <v>855</v>
      </c>
      <c r="E844" s="2" t="s">
        <v>706</v>
      </c>
      <c r="F844" s="2"/>
      <c r="G844" s="2"/>
      <c r="H844" s="2"/>
      <c r="I844" s="2"/>
      <c r="J844" s="2"/>
      <c r="K844" s="2"/>
      <c r="L844" s="2"/>
      <c r="M844" s="2"/>
      <c r="N844" s="2">
        <v>1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1">
        <v>45337</v>
      </c>
      <c r="B845" t="str">
        <f>TEXT(Tabelle2[[#This Row],[Datum]],"MMM")</f>
        <v>Feb</v>
      </c>
      <c r="C845" t="str">
        <f>TEXT(Tabelle2[[#This Row],[Datum]],"TTTT")</f>
        <v>Donnerstag</v>
      </c>
      <c r="D845" s="2" t="s">
        <v>1138</v>
      </c>
      <c r="E845" s="2" t="s">
        <v>706</v>
      </c>
      <c r="F845" s="2"/>
      <c r="G845" s="2"/>
      <c r="H845" s="2"/>
      <c r="I845" s="2">
        <v>1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1">
        <v>45342</v>
      </c>
      <c r="B846" t="str">
        <f>TEXT(Tabelle2[[#This Row],[Datum]],"MMM")</f>
        <v>Feb</v>
      </c>
      <c r="C846" t="str">
        <f>TEXT(Tabelle2[[#This Row],[Datum]],"TTTT")</f>
        <v>Dienstag</v>
      </c>
      <c r="D846" s="2" t="s">
        <v>850</v>
      </c>
      <c r="E846" s="2" t="s">
        <v>706</v>
      </c>
      <c r="F846" s="2"/>
      <c r="G846" s="2"/>
      <c r="H846" s="2"/>
      <c r="I846" s="2"/>
      <c r="J846" s="2"/>
      <c r="K846" s="2"/>
      <c r="L846" s="2"/>
      <c r="M846" s="2"/>
      <c r="N846" s="2">
        <v>1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1">
        <v>45327</v>
      </c>
      <c r="B847" t="str">
        <f>TEXT(Tabelle2[[#This Row],[Datum]],"MMM")</f>
        <v>Feb</v>
      </c>
      <c r="C847" t="str">
        <f>TEXT(Tabelle2[[#This Row],[Datum]],"TTTT")</f>
        <v>Montag</v>
      </c>
      <c r="D847" s="2" t="s">
        <v>1428</v>
      </c>
      <c r="E847" s="2" t="s">
        <v>706</v>
      </c>
      <c r="F847" s="2">
        <v>1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1">
        <v>45345</v>
      </c>
      <c r="B848" t="str">
        <f>TEXT(Tabelle2[[#This Row],[Datum]],"MMM")</f>
        <v>Feb</v>
      </c>
      <c r="C848" t="str">
        <f>TEXT(Tabelle2[[#This Row],[Datum]],"TTTT")</f>
        <v>Freitag</v>
      </c>
      <c r="D848" s="2" t="s">
        <v>1862</v>
      </c>
      <c r="E848" s="2" t="s">
        <v>706</v>
      </c>
      <c r="F848" s="2"/>
      <c r="G848" s="2"/>
      <c r="H848" s="2"/>
      <c r="I848" s="2"/>
      <c r="J848" s="2"/>
      <c r="K848" s="2">
        <v>1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1">
        <v>45329</v>
      </c>
      <c r="B849" t="str">
        <f>TEXT(Tabelle2[[#This Row],[Datum]],"MMM")</f>
        <v>Feb</v>
      </c>
      <c r="C849" t="str">
        <f>TEXT(Tabelle2[[#This Row],[Datum]],"TTTT")</f>
        <v>Mittwoch</v>
      </c>
      <c r="D849" s="2" t="s">
        <v>1295</v>
      </c>
      <c r="E849" s="2" t="s">
        <v>706</v>
      </c>
      <c r="F849" s="2"/>
      <c r="G849" s="2"/>
      <c r="H849" s="2"/>
      <c r="I849" s="2"/>
      <c r="J849" s="2"/>
      <c r="K849" s="2"/>
      <c r="L849" s="2"/>
      <c r="M849" s="2"/>
      <c r="N849" s="2">
        <v>1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1">
        <v>45337</v>
      </c>
      <c r="B850" t="str">
        <f>TEXT(Tabelle2[[#This Row],[Datum]],"MMM")</f>
        <v>Feb</v>
      </c>
      <c r="C850" t="str">
        <f>TEXT(Tabelle2[[#This Row],[Datum]],"TTTT")</f>
        <v>Donnerstag</v>
      </c>
      <c r="D850" s="2" t="s">
        <v>870</v>
      </c>
      <c r="E850" s="2" t="s">
        <v>706</v>
      </c>
      <c r="F850" s="2"/>
      <c r="G850" s="2"/>
      <c r="H850" s="2"/>
      <c r="I850" s="2"/>
      <c r="J850" s="2"/>
      <c r="K850" s="2">
        <v>1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1">
        <v>45335</v>
      </c>
      <c r="B851" t="str">
        <f>TEXT(Tabelle2[[#This Row],[Datum]],"MMM")</f>
        <v>Feb</v>
      </c>
      <c r="C851" t="str">
        <f>TEXT(Tabelle2[[#This Row],[Datum]],"TTTT")</f>
        <v>Dienstag</v>
      </c>
      <c r="D851" s="2" t="s">
        <v>820</v>
      </c>
      <c r="E851" s="2" t="s">
        <v>706</v>
      </c>
      <c r="F851" s="2"/>
      <c r="G851" s="2"/>
      <c r="H851" s="2"/>
      <c r="I851" s="2"/>
      <c r="J851" s="2"/>
      <c r="K851" s="2"/>
      <c r="L851" s="2"/>
      <c r="M851" s="2"/>
      <c r="N851" s="2">
        <v>1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1">
        <v>45330</v>
      </c>
      <c r="B852" t="str">
        <f>TEXT(Tabelle2[[#This Row],[Datum]],"MMM")</f>
        <v>Feb</v>
      </c>
      <c r="C852" t="str">
        <f>TEXT(Tabelle2[[#This Row],[Datum]],"TTTT")</f>
        <v>Donnerstag</v>
      </c>
      <c r="D852" s="2" t="s">
        <v>1063</v>
      </c>
      <c r="E852" s="2" t="s">
        <v>706</v>
      </c>
      <c r="F852" s="2"/>
      <c r="G852" s="2"/>
      <c r="H852" s="2"/>
      <c r="I852" s="2"/>
      <c r="J852" s="2"/>
      <c r="K852" s="2"/>
      <c r="L852" s="2"/>
      <c r="M852" s="2"/>
      <c r="N852" s="2">
        <v>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1">
        <v>45330</v>
      </c>
      <c r="B853" t="str">
        <f>TEXT(Tabelle2[[#This Row],[Datum]],"MMM")</f>
        <v>Feb</v>
      </c>
      <c r="C853" t="str">
        <f>TEXT(Tabelle2[[#This Row],[Datum]],"TTTT")</f>
        <v>Donnerstag</v>
      </c>
      <c r="D853" s="2" t="s">
        <v>1064</v>
      </c>
      <c r="E853" s="2" t="s">
        <v>706</v>
      </c>
      <c r="F853" s="2"/>
      <c r="G853" s="2"/>
      <c r="H853" s="2"/>
      <c r="I853" s="2"/>
      <c r="J853" s="2"/>
      <c r="K853" s="2"/>
      <c r="L853" s="2"/>
      <c r="M853" s="2"/>
      <c r="N853" s="2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1">
        <v>45339</v>
      </c>
      <c r="B854" t="str">
        <f>TEXT(Tabelle2[[#This Row],[Datum]],"MMM")</f>
        <v>Feb</v>
      </c>
      <c r="C854" t="str">
        <f>TEXT(Tabelle2[[#This Row],[Datum]],"TTTT")</f>
        <v>Samstag</v>
      </c>
      <c r="D854" s="2" t="s">
        <v>1843</v>
      </c>
      <c r="E854" s="2" t="s">
        <v>707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>
        <v>1</v>
      </c>
      <c r="U854" s="2"/>
      <c r="V854" s="2"/>
      <c r="W854" s="2"/>
      <c r="X854" s="2"/>
      <c r="Y854" s="2"/>
      <c r="Z854" s="2"/>
    </row>
    <row r="855" spans="1:26">
      <c r="A855" s="1">
        <v>45344</v>
      </c>
      <c r="B855" t="str">
        <f>TEXT(Tabelle2[[#This Row],[Datum]],"MMM")</f>
        <v>Feb</v>
      </c>
      <c r="C855" t="str">
        <f>TEXT(Tabelle2[[#This Row],[Datum]],"TTTT")</f>
        <v>Donnerstag</v>
      </c>
      <c r="D855" s="2" t="s">
        <v>1188</v>
      </c>
      <c r="E855" s="2" t="s">
        <v>706</v>
      </c>
      <c r="F855" s="2"/>
      <c r="G855" s="2"/>
      <c r="H855" s="2"/>
      <c r="I855" s="2"/>
      <c r="J855" s="2"/>
      <c r="K855" s="2"/>
      <c r="L855" s="2"/>
      <c r="M855" s="2"/>
      <c r="N855" s="2">
        <v>1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1">
        <v>45327</v>
      </c>
      <c r="B856" t="str">
        <f>TEXT(Tabelle2[[#This Row],[Datum]],"MMM")</f>
        <v>Feb</v>
      </c>
      <c r="C856" t="str">
        <f>TEXT(Tabelle2[[#This Row],[Datum]],"TTTT")</f>
        <v>Montag</v>
      </c>
      <c r="D856" s="2" t="s">
        <v>744</v>
      </c>
      <c r="E856" s="2" t="s">
        <v>706</v>
      </c>
      <c r="F856" s="2"/>
      <c r="G856" s="2"/>
      <c r="H856" s="2"/>
      <c r="I856" s="2"/>
      <c r="J856" s="2"/>
      <c r="K856" s="2"/>
      <c r="L856" s="2"/>
      <c r="M856" s="2"/>
      <c r="N856" s="2">
        <v>1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1">
        <v>45331</v>
      </c>
      <c r="B857" t="str">
        <f>TEXT(Tabelle2[[#This Row],[Datum]],"MMM")</f>
        <v>Feb</v>
      </c>
      <c r="C857" t="str">
        <f>TEXT(Tabelle2[[#This Row],[Datum]],"TTTT")</f>
        <v>Freitag</v>
      </c>
      <c r="D857" s="2" t="s">
        <v>1793</v>
      </c>
      <c r="E857" s="2" t="s">
        <v>706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>
        <v>1</v>
      </c>
      <c r="Y857" s="2"/>
      <c r="Z857" s="2"/>
    </row>
    <row r="858" spans="1:26">
      <c r="A858" s="1">
        <v>45324</v>
      </c>
      <c r="B858" t="str">
        <f>TEXT(Tabelle2[[#This Row],[Datum]],"MMM")</f>
        <v>Feb</v>
      </c>
      <c r="C858" t="str">
        <f>TEXT(Tabelle2[[#This Row],[Datum]],"TTTT")</f>
        <v>Freitag</v>
      </c>
      <c r="D858" s="2" t="s">
        <v>968</v>
      </c>
      <c r="E858" s="2" t="s">
        <v>706</v>
      </c>
      <c r="F858" s="2"/>
      <c r="G858" s="2"/>
      <c r="H858" s="2"/>
      <c r="I858" s="2"/>
      <c r="J858" s="2"/>
      <c r="K858" s="2"/>
      <c r="L858" s="2"/>
      <c r="M858" s="2"/>
      <c r="N858" s="2">
        <v>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1">
        <v>45343</v>
      </c>
      <c r="B859" t="str">
        <f>TEXT(Tabelle2[[#This Row],[Datum]],"MMM")</f>
        <v>Feb</v>
      </c>
      <c r="C859" t="str">
        <f>TEXT(Tabelle2[[#This Row],[Datum]],"TTTT")</f>
        <v>Mittwoch</v>
      </c>
      <c r="D859" s="2" t="s">
        <v>1165</v>
      </c>
      <c r="E859" s="2" t="s">
        <v>706</v>
      </c>
      <c r="F859" s="2"/>
      <c r="G859" s="2"/>
      <c r="H859" s="2"/>
      <c r="I859" s="2"/>
      <c r="J859" s="2"/>
      <c r="K859" s="2"/>
      <c r="L859" s="2"/>
      <c r="M859" s="2"/>
      <c r="N859" s="2">
        <v>1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1">
        <v>45350</v>
      </c>
      <c r="B860" t="str">
        <f>TEXT(Tabelle2[[#This Row],[Datum]],"MMM")</f>
        <v>Feb</v>
      </c>
      <c r="C860" t="str">
        <f>TEXT(Tabelle2[[#This Row],[Datum]],"TTTT")</f>
        <v>Mittwoch</v>
      </c>
      <c r="D860" s="2" t="s">
        <v>1217</v>
      </c>
      <c r="E860" s="2" t="s">
        <v>706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>
        <v>1</v>
      </c>
      <c r="Y860" s="2"/>
      <c r="Z860" s="2"/>
    </row>
    <row r="861" spans="1:26">
      <c r="A861" s="1">
        <v>45336</v>
      </c>
      <c r="B861" t="str">
        <f>TEXT(Tabelle2[[#This Row],[Datum]],"MMM")</f>
        <v>Feb</v>
      </c>
      <c r="C861" t="str">
        <f>TEXT(Tabelle2[[#This Row],[Datum]],"TTTT")</f>
        <v>Mittwoch</v>
      </c>
      <c r="D861" s="2" t="s">
        <v>1116</v>
      </c>
      <c r="E861" s="2" t="s">
        <v>706</v>
      </c>
      <c r="F861" s="2"/>
      <c r="G861" s="2"/>
      <c r="H861" s="2"/>
      <c r="I861" s="2"/>
      <c r="J861" s="2"/>
      <c r="K861" s="2"/>
      <c r="L861" s="2"/>
      <c r="M861" s="2"/>
      <c r="N861" s="2">
        <v>1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1">
        <v>45345</v>
      </c>
      <c r="B862" t="str">
        <f>TEXT(Tabelle2[[#This Row],[Datum]],"MMM")</f>
        <v>Feb</v>
      </c>
      <c r="C862" t="str">
        <f>TEXT(Tabelle2[[#This Row],[Datum]],"TTTT")</f>
        <v>Freitag</v>
      </c>
      <c r="D862" s="2" t="s">
        <v>1586</v>
      </c>
      <c r="E862" s="2" t="s">
        <v>706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>
        <v>1</v>
      </c>
      <c r="Y862" s="2"/>
      <c r="Z862" s="2"/>
    </row>
    <row r="863" spans="1:26">
      <c r="A863" s="1">
        <v>45324</v>
      </c>
      <c r="B863" t="str">
        <f>TEXT(Tabelle2[[#This Row],[Datum]],"MMM")</f>
        <v>Feb</v>
      </c>
      <c r="C863" t="str">
        <f>TEXT(Tabelle2[[#This Row],[Datum]],"TTTT")</f>
        <v>Freitag</v>
      </c>
      <c r="D863" s="2" t="s">
        <v>969</v>
      </c>
      <c r="E863" s="2" t="s">
        <v>706</v>
      </c>
      <c r="F863" s="2"/>
      <c r="G863" s="2"/>
      <c r="H863" s="2"/>
      <c r="I863" s="2"/>
      <c r="J863" s="2"/>
      <c r="K863" s="2"/>
      <c r="L863" s="2"/>
      <c r="M863" s="2"/>
      <c r="N863" s="2">
        <v>1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1">
        <v>45335</v>
      </c>
      <c r="B864" t="str">
        <f>TEXT(Tabelle2[[#This Row],[Datum]],"MMM")</f>
        <v>Feb</v>
      </c>
      <c r="C864" t="str">
        <f>TEXT(Tabelle2[[#This Row],[Datum]],"TTTT")</f>
        <v>Dienstag</v>
      </c>
      <c r="D864" s="2" t="s">
        <v>1831</v>
      </c>
      <c r="E864" s="2" t="s">
        <v>706</v>
      </c>
      <c r="F864" s="2"/>
      <c r="G864" s="2"/>
      <c r="H864" s="2"/>
      <c r="I864" s="2">
        <v>1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1">
        <v>45336</v>
      </c>
      <c r="B865" t="str">
        <f>TEXT(Tabelle2[[#This Row],[Datum]],"MMM")</f>
        <v>Feb</v>
      </c>
      <c r="C865" t="str">
        <f>TEXT(Tabelle2[[#This Row],[Datum]],"TTTT")</f>
        <v>Mittwoch</v>
      </c>
      <c r="D865" s="2" t="s">
        <v>856</v>
      </c>
      <c r="E865" s="2" t="s">
        <v>706</v>
      </c>
      <c r="F865" s="2"/>
      <c r="G865" s="2"/>
      <c r="H865" s="2"/>
      <c r="I865" s="2">
        <v>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1">
        <v>45329</v>
      </c>
      <c r="B866" t="str">
        <f>TEXT(Tabelle2[[#This Row],[Datum]],"MMM")</f>
        <v>Feb</v>
      </c>
      <c r="C866" t="str">
        <f>TEXT(Tabelle2[[#This Row],[Datum]],"TTTT")</f>
        <v>Mittwoch</v>
      </c>
      <c r="D866" s="2" t="s">
        <v>1003</v>
      </c>
      <c r="E866" s="2" t="s">
        <v>706</v>
      </c>
      <c r="F866" s="2"/>
      <c r="G866" s="2"/>
      <c r="H866" s="2"/>
      <c r="I866" s="2"/>
      <c r="J866" s="2"/>
      <c r="K866" s="2"/>
      <c r="L866" s="2"/>
      <c r="M866" s="2"/>
      <c r="N866" s="2">
        <v>1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1">
        <v>45337</v>
      </c>
      <c r="B867" t="str">
        <f>TEXT(Tabelle2[[#This Row],[Datum]],"MMM")</f>
        <v>Feb</v>
      </c>
      <c r="C867" t="str">
        <f>TEXT(Tabelle2[[#This Row],[Datum]],"TTTT")</f>
        <v>Donnerstag</v>
      </c>
      <c r="D867" s="2" t="s">
        <v>1139</v>
      </c>
      <c r="E867" s="2" t="s">
        <v>706</v>
      </c>
      <c r="F867" s="2"/>
      <c r="G867" s="2"/>
      <c r="H867" s="2"/>
      <c r="I867" s="2"/>
      <c r="J867" s="2"/>
      <c r="K867" s="2"/>
      <c r="L867" s="2"/>
      <c r="M867" s="2"/>
      <c r="N867" s="2">
        <v>1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1">
        <v>45337</v>
      </c>
      <c r="B868" t="str">
        <f>TEXT(Tabelle2[[#This Row],[Datum]],"MMM")</f>
        <v>Feb</v>
      </c>
      <c r="C868" t="str">
        <f>TEXT(Tabelle2[[#This Row],[Datum]],"TTTT")</f>
        <v>Donnerstag</v>
      </c>
      <c r="D868" s="2" t="s">
        <v>871</v>
      </c>
      <c r="E868" s="2" t="s">
        <v>706</v>
      </c>
      <c r="F868" s="2"/>
      <c r="G868" s="2"/>
      <c r="H868" s="2"/>
      <c r="I868" s="2"/>
      <c r="J868" s="2"/>
      <c r="K868" s="2">
        <v>1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1">
        <v>45346</v>
      </c>
      <c r="B869" t="str">
        <f>TEXT(Tabelle2[[#This Row],[Datum]],"MMM")</f>
        <v>Feb</v>
      </c>
      <c r="C869" t="str">
        <f>TEXT(Tabelle2[[#This Row],[Datum]],"TTTT")</f>
        <v>Samstag</v>
      </c>
      <c r="D869" s="2" t="s">
        <v>1611</v>
      </c>
      <c r="E869" s="2" t="s">
        <v>707</v>
      </c>
      <c r="F869" s="2"/>
      <c r="G869" s="2"/>
      <c r="H869" s="2"/>
      <c r="I869" s="2"/>
      <c r="J869" s="2"/>
      <c r="K869" s="2"/>
      <c r="L869" s="2"/>
      <c r="M869" s="2"/>
      <c r="N869" s="2">
        <v>1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1">
        <v>45339</v>
      </c>
      <c r="B870" t="str">
        <f>TEXT(Tabelle2[[#This Row],[Datum]],"MMM")</f>
        <v>Feb</v>
      </c>
      <c r="C870" t="str">
        <f>TEXT(Tabelle2[[#This Row],[Datum]],"TTTT")</f>
        <v>Samstag</v>
      </c>
      <c r="D870" s="2" t="s">
        <v>1538</v>
      </c>
      <c r="E870" s="2" t="s">
        <v>707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>
        <v>1</v>
      </c>
      <c r="T870" s="2"/>
      <c r="U870" s="2"/>
      <c r="V870" s="2"/>
      <c r="W870" s="2"/>
      <c r="X870" s="2"/>
      <c r="Y870" s="2"/>
      <c r="Z870" s="2"/>
    </row>
    <row r="871" spans="1:26">
      <c r="A871" s="1">
        <v>45325</v>
      </c>
      <c r="B871" t="str">
        <f>TEXT(Tabelle2[[#This Row],[Datum]],"MMM")</f>
        <v>Feb</v>
      </c>
      <c r="C871" t="str">
        <f>TEXT(Tabelle2[[#This Row],[Datum]],"TTTT")</f>
        <v>Samstag</v>
      </c>
      <c r="D871" s="2" t="s">
        <v>1908</v>
      </c>
      <c r="E871" s="2" t="s">
        <v>707</v>
      </c>
      <c r="F871" s="2"/>
      <c r="G871" s="2"/>
      <c r="H871" s="2"/>
      <c r="I871" s="2">
        <v>1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1">
        <v>45325</v>
      </c>
      <c r="B872" t="str">
        <f>TEXT(Tabelle2[[#This Row],[Datum]],"MMM")</f>
        <v>Feb</v>
      </c>
      <c r="C872" t="str">
        <f>TEXT(Tabelle2[[#This Row],[Datum]],"TTTT")</f>
        <v>Samstag</v>
      </c>
      <c r="D872" s="2" t="s">
        <v>1908</v>
      </c>
      <c r="E872" s="2" t="s">
        <v>707</v>
      </c>
      <c r="F872" s="2"/>
      <c r="G872" s="2"/>
      <c r="H872" s="2"/>
      <c r="I872" s="2"/>
      <c r="J872" s="2"/>
      <c r="K872" s="2"/>
      <c r="L872" s="2"/>
      <c r="M872" s="2"/>
      <c r="N872" s="2">
        <v>1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1">
        <v>45325</v>
      </c>
      <c r="B873" t="str">
        <f>TEXT(Tabelle2[[#This Row],[Datum]],"MMM")</f>
        <v>Feb</v>
      </c>
      <c r="C873" t="str">
        <f>TEXT(Tabelle2[[#This Row],[Datum]],"TTTT")</f>
        <v>Samstag</v>
      </c>
      <c r="D873" s="2" t="s">
        <v>1909</v>
      </c>
      <c r="E873" s="2" t="s">
        <v>707</v>
      </c>
      <c r="F873" s="2"/>
      <c r="G873" s="2"/>
      <c r="H873" s="2"/>
      <c r="I873" s="2"/>
      <c r="J873" s="2">
        <v>1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1">
        <v>45351</v>
      </c>
      <c r="B874" t="str">
        <f>TEXT(Tabelle2[[#This Row],[Datum]],"MMM")</f>
        <v>Feb</v>
      </c>
      <c r="C874" t="str">
        <f>TEXT(Tabelle2[[#This Row],[Datum]],"TTTT")</f>
        <v>Donnerstag</v>
      </c>
      <c r="D874" s="2" t="s">
        <v>1242</v>
      </c>
      <c r="E874" s="2" t="s">
        <v>706</v>
      </c>
      <c r="F874" s="2"/>
      <c r="G874" s="2"/>
      <c r="H874" s="2"/>
      <c r="I874" s="2"/>
      <c r="J874" s="2"/>
      <c r="K874" s="2"/>
      <c r="L874" s="2"/>
      <c r="M874" s="2"/>
      <c r="N874" s="2">
        <v>1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1">
        <v>45328</v>
      </c>
      <c r="B875" t="str">
        <f>TEXT(Tabelle2[[#This Row],[Datum]],"MMM")</f>
        <v>Feb</v>
      </c>
      <c r="C875" t="str">
        <f>TEXT(Tabelle2[[#This Row],[Datum]],"TTTT")</f>
        <v>Dienstag</v>
      </c>
      <c r="D875" s="2" t="s">
        <v>760</v>
      </c>
      <c r="E875" s="2" t="s">
        <v>706</v>
      </c>
      <c r="F875" s="2">
        <v>1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1">
        <v>45328</v>
      </c>
      <c r="B876" t="str">
        <f>TEXT(Tabelle2[[#This Row],[Datum]],"MMM")</f>
        <v>Feb</v>
      </c>
      <c r="C876" t="str">
        <f>TEXT(Tabelle2[[#This Row],[Datum]],"TTTT")</f>
        <v>Dienstag</v>
      </c>
      <c r="D876" s="2" t="s">
        <v>1444</v>
      </c>
      <c r="E876" s="2" t="s">
        <v>706</v>
      </c>
      <c r="F876" s="2"/>
      <c r="G876" s="2"/>
      <c r="H876" s="2"/>
      <c r="I876" s="2"/>
      <c r="J876" s="2"/>
      <c r="K876" s="2"/>
      <c r="L876" s="2"/>
      <c r="M876" s="2"/>
      <c r="N876" s="2">
        <v>1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1">
        <v>45327</v>
      </c>
      <c r="B877" t="str">
        <f>TEXT(Tabelle2[[#This Row],[Datum]],"MMM")</f>
        <v>Feb</v>
      </c>
      <c r="C877" t="str">
        <f>TEXT(Tabelle2[[#This Row],[Datum]],"TTTT")</f>
        <v>Montag</v>
      </c>
      <c r="D877" s="2" t="s">
        <v>1752</v>
      </c>
      <c r="E877" s="2" t="s">
        <v>706</v>
      </c>
      <c r="F877" s="2"/>
      <c r="G877" s="2"/>
      <c r="H877" s="2"/>
      <c r="I877" s="2"/>
      <c r="J877" s="2"/>
      <c r="K877" s="2"/>
      <c r="L877" s="2"/>
      <c r="M877" s="2"/>
      <c r="N877" s="2">
        <v>1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1">
        <v>45331</v>
      </c>
      <c r="B878" t="str">
        <f>TEXT(Tabelle2[[#This Row],[Datum]],"MMM")</f>
        <v>Feb</v>
      </c>
      <c r="C878" t="str">
        <f>TEXT(Tabelle2[[#This Row],[Datum]],"TTTT")</f>
        <v>Freitag</v>
      </c>
      <c r="D878" s="2" t="s">
        <v>1462</v>
      </c>
      <c r="E878" s="2" t="s">
        <v>706</v>
      </c>
      <c r="F878" s="2"/>
      <c r="G878" s="2"/>
      <c r="H878" s="2"/>
      <c r="I878" s="2"/>
      <c r="J878" s="2"/>
      <c r="K878" s="2"/>
      <c r="L878" s="2"/>
      <c r="M878" s="2"/>
      <c r="N878" s="2">
        <v>1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1">
        <v>45330</v>
      </c>
      <c r="B879" t="str">
        <f>TEXT(Tabelle2[[#This Row],[Datum]],"MMM")</f>
        <v>Feb</v>
      </c>
      <c r="C879" t="str">
        <f>TEXT(Tabelle2[[#This Row],[Datum]],"TTTT")</f>
        <v>Donnerstag</v>
      </c>
      <c r="D879" s="2" t="s">
        <v>1065</v>
      </c>
      <c r="E879" s="2" t="s">
        <v>706</v>
      </c>
      <c r="F879" s="2">
        <v>1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1">
        <v>45348</v>
      </c>
      <c r="B880" t="str">
        <f>TEXT(Tabelle2[[#This Row],[Datum]],"MMM")</f>
        <v>Feb</v>
      </c>
      <c r="C880" t="str">
        <f>TEXT(Tabelle2[[#This Row],[Datum]],"TTTT")</f>
        <v>Montag</v>
      </c>
      <c r="D880" s="2" t="s">
        <v>1722</v>
      </c>
      <c r="E880" s="2" t="s">
        <v>706</v>
      </c>
      <c r="F880" s="2"/>
      <c r="G880" s="2"/>
      <c r="H880" s="2"/>
      <c r="I880" s="2"/>
      <c r="J880" s="2"/>
      <c r="K880" s="2"/>
      <c r="L880" s="2"/>
      <c r="M880" s="2"/>
      <c r="N880" s="2">
        <v>1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1">
        <v>45348</v>
      </c>
      <c r="B881" t="str">
        <f>TEXT(Tabelle2[[#This Row],[Datum]],"MMM")</f>
        <v>Feb</v>
      </c>
      <c r="C881" t="str">
        <f>TEXT(Tabelle2[[#This Row],[Datum]],"TTTT")</f>
        <v>Montag</v>
      </c>
      <c r="D881" s="2" t="s">
        <v>1723</v>
      </c>
      <c r="E881" s="2" t="s">
        <v>706</v>
      </c>
      <c r="F881" s="2"/>
      <c r="G881" s="2"/>
      <c r="H881" s="2"/>
      <c r="I881" s="2"/>
      <c r="J881" s="2"/>
      <c r="K881" s="2"/>
      <c r="L881" s="2">
        <v>1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1">
        <v>45345</v>
      </c>
      <c r="B882" t="str">
        <f>TEXT(Tabelle2[[#This Row],[Datum]],"MMM")</f>
        <v>Feb</v>
      </c>
      <c r="C882" t="str">
        <f>TEXT(Tabelle2[[#This Row],[Datum]],"TTTT")</f>
        <v>Freitag</v>
      </c>
      <c r="D882" s="2" t="s">
        <v>1863</v>
      </c>
      <c r="E882" s="2" t="s">
        <v>706</v>
      </c>
      <c r="F882" s="2"/>
      <c r="G882" s="2"/>
      <c r="H882" s="2"/>
      <c r="I882" s="2">
        <v>1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1">
        <v>45330</v>
      </c>
      <c r="B883" t="str">
        <f>TEXT(Tabelle2[[#This Row],[Datum]],"MMM")</f>
        <v>Feb</v>
      </c>
      <c r="C883" t="str">
        <f>TEXT(Tabelle2[[#This Row],[Datum]],"TTTT")</f>
        <v>Donnerstag</v>
      </c>
      <c r="D883" s="2" t="s">
        <v>1066</v>
      </c>
      <c r="E883" s="2" t="s">
        <v>706</v>
      </c>
      <c r="F883" s="2"/>
      <c r="G883" s="2"/>
      <c r="H883" s="2"/>
      <c r="I883" s="2"/>
      <c r="J883" s="2"/>
      <c r="K883" s="2"/>
      <c r="L883" s="2"/>
      <c r="M883" s="2"/>
      <c r="N883" s="2">
        <v>1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1">
        <v>45329</v>
      </c>
      <c r="B884" t="str">
        <f>TEXT(Tabelle2[[#This Row],[Datum]],"MMM")</f>
        <v>Feb</v>
      </c>
      <c r="C884" t="str">
        <f>TEXT(Tabelle2[[#This Row],[Datum]],"TTTT")</f>
        <v>Mittwoch</v>
      </c>
      <c r="D884" s="2" t="s">
        <v>1004</v>
      </c>
      <c r="E884" s="2" t="s">
        <v>706</v>
      </c>
      <c r="F884" s="2"/>
      <c r="G884" s="2"/>
      <c r="H884" s="2"/>
      <c r="I884" s="2"/>
      <c r="J884" s="2"/>
      <c r="K884" s="2"/>
      <c r="L884" s="2"/>
      <c r="M884" s="2"/>
      <c r="N884" s="2">
        <v>1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1">
        <v>45327</v>
      </c>
      <c r="B885" t="str">
        <f>TEXT(Tabelle2[[#This Row],[Datum]],"MMM")</f>
        <v>Feb</v>
      </c>
      <c r="C885" t="str">
        <f>TEXT(Tabelle2[[#This Row],[Datum]],"TTTT")</f>
        <v>Montag</v>
      </c>
      <c r="D885" s="2" t="s">
        <v>1429</v>
      </c>
      <c r="E885" s="2" t="s">
        <v>706</v>
      </c>
      <c r="F885" s="2">
        <v>1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1">
        <v>45334</v>
      </c>
      <c r="B886" t="str">
        <f>TEXT(Tabelle2[[#This Row],[Datum]],"MMM")</f>
        <v>Feb</v>
      </c>
      <c r="C886" t="str">
        <f>TEXT(Tabelle2[[#This Row],[Datum]],"TTTT")</f>
        <v>Montag</v>
      </c>
      <c r="D886" s="2" t="s">
        <v>1487</v>
      </c>
      <c r="E886" s="2" t="s">
        <v>706</v>
      </c>
      <c r="F886" s="2"/>
      <c r="G886" s="2"/>
      <c r="H886" s="2"/>
      <c r="I886" s="2"/>
      <c r="J886" s="2"/>
      <c r="K886" s="2"/>
      <c r="L886" s="2"/>
      <c r="M886" s="2"/>
      <c r="N886" s="2">
        <v>1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1">
        <v>45334</v>
      </c>
      <c r="B887" t="str">
        <f>TEXT(Tabelle2[[#This Row],[Datum]],"MMM")</f>
        <v>Feb</v>
      </c>
      <c r="C887" t="str">
        <f>TEXT(Tabelle2[[#This Row],[Datum]],"TTTT")</f>
        <v>Montag</v>
      </c>
      <c r="D887" s="2" t="s">
        <v>1488</v>
      </c>
      <c r="E887" s="2" t="s">
        <v>706</v>
      </c>
      <c r="F887" s="2"/>
      <c r="G887" s="2"/>
      <c r="H887" s="2"/>
      <c r="I887" s="2"/>
      <c r="J887" s="2"/>
      <c r="K887" s="2"/>
      <c r="L887" s="2"/>
      <c r="M887" s="2"/>
      <c r="N887" s="2">
        <v>1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1">
        <v>45329</v>
      </c>
      <c r="B888" t="str">
        <f>TEXT(Tabelle2[[#This Row],[Datum]],"MMM")</f>
        <v>Feb</v>
      </c>
      <c r="C888" t="str">
        <f>TEXT(Tabelle2[[#This Row],[Datum]],"TTTT")</f>
        <v>Mittwoch</v>
      </c>
      <c r="D888" s="2" t="s">
        <v>1005</v>
      </c>
      <c r="E888" s="2" t="s">
        <v>706</v>
      </c>
      <c r="F888" s="2"/>
      <c r="G888" s="2"/>
      <c r="H888" s="2"/>
      <c r="I888" s="2"/>
      <c r="J888" s="2"/>
      <c r="K888" s="2"/>
      <c r="L888" s="2"/>
      <c r="M888" s="2"/>
      <c r="N888" s="2">
        <v>1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1">
        <v>45330</v>
      </c>
      <c r="B889" t="str">
        <f>TEXT(Tabelle2[[#This Row],[Datum]],"MMM")</f>
        <v>Feb</v>
      </c>
      <c r="C889" t="str">
        <f>TEXT(Tabelle2[[#This Row],[Datum]],"TTTT")</f>
        <v>Donnerstag</v>
      </c>
      <c r="D889" s="2" t="s">
        <v>1067</v>
      </c>
      <c r="E889" s="2" t="s">
        <v>706</v>
      </c>
      <c r="F889" s="2"/>
      <c r="G889" s="2"/>
      <c r="H889" s="2"/>
      <c r="I889" s="2"/>
      <c r="J889" s="2"/>
      <c r="K889" s="2"/>
      <c r="L889" s="2"/>
      <c r="M889" s="2"/>
      <c r="N889" s="2">
        <v>1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1">
        <v>45328</v>
      </c>
      <c r="B890" t="str">
        <f>TEXT(Tabelle2[[#This Row],[Datum]],"MMM")</f>
        <v>Feb</v>
      </c>
      <c r="C890" t="str">
        <f>TEXT(Tabelle2[[#This Row],[Datum]],"TTTT")</f>
        <v>Dienstag</v>
      </c>
      <c r="D890" s="2" t="s">
        <v>1445</v>
      </c>
      <c r="E890" s="2" t="s">
        <v>706</v>
      </c>
      <c r="F890" s="2"/>
      <c r="G890" s="2"/>
      <c r="H890" s="2"/>
      <c r="I890" s="2"/>
      <c r="J890" s="2"/>
      <c r="K890" s="2"/>
      <c r="L890" s="2"/>
      <c r="M890" s="2"/>
      <c r="N890" s="2">
        <v>1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1">
        <v>45327</v>
      </c>
      <c r="B891" t="str">
        <f>TEXT(Tabelle2[[#This Row],[Datum]],"MMM")</f>
        <v>Feb</v>
      </c>
      <c r="C891" t="str">
        <f>TEXT(Tabelle2[[#This Row],[Datum]],"TTTT")</f>
        <v>Montag</v>
      </c>
      <c r="D891" s="2" t="s">
        <v>745</v>
      </c>
      <c r="E891" s="2" t="s">
        <v>706</v>
      </c>
      <c r="F891" s="2"/>
      <c r="G891" s="2"/>
      <c r="H891" s="2"/>
      <c r="I891" s="2"/>
      <c r="J891" s="2"/>
      <c r="K891" s="2"/>
      <c r="L891" s="2"/>
      <c r="M891" s="2"/>
      <c r="N891" s="2">
        <v>1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1">
        <v>45327</v>
      </c>
      <c r="B892" t="str">
        <f>TEXT(Tabelle2[[#This Row],[Datum]],"MMM")</f>
        <v>Feb</v>
      </c>
      <c r="C892" t="str">
        <f>TEXT(Tabelle2[[#This Row],[Datum]],"TTTT")</f>
        <v>Montag</v>
      </c>
      <c r="D892" s="2" t="s">
        <v>746</v>
      </c>
      <c r="E892" s="2" t="s">
        <v>706</v>
      </c>
      <c r="F892" s="2"/>
      <c r="G892" s="2"/>
      <c r="H892" s="2"/>
      <c r="I892" s="2"/>
      <c r="J892" s="2"/>
      <c r="K892" s="2"/>
      <c r="L892" s="2"/>
      <c r="M892" s="2"/>
      <c r="N892" s="2">
        <v>1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1">
        <v>45330</v>
      </c>
      <c r="B893" t="str">
        <f>TEXT(Tabelle2[[#This Row],[Datum]],"MMM")</f>
        <v>Feb</v>
      </c>
      <c r="C893" t="str">
        <f>TEXT(Tabelle2[[#This Row],[Datum]],"TTTT")</f>
        <v>Donnerstag</v>
      </c>
      <c r="D893" s="2" t="s">
        <v>1068</v>
      </c>
      <c r="E893" s="2" t="s">
        <v>706</v>
      </c>
      <c r="F893" s="2"/>
      <c r="G893" s="2"/>
      <c r="H893" s="2"/>
      <c r="I893" s="2"/>
      <c r="J893" s="2"/>
      <c r="K893" s="2"/>
      <c r="L893" s="2"/>
      <c r="M893" s="2"/>
      <c r="N893" s="2">
        <v>1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1">
        <v>45327</v>
      </c>
      <c r="B894" t="str">
        <f>TEXT(Tabelle2[[#This Row],[Datum]],"MMM")</f>
        <v>Feb</v>
      </c>
      <c r="C894" t="str">
        <f>TEXT(Tabelle2[[#This Row],[Datum]],"TTTT")</f>
        <v>Montag</v>
      </c>
      <c r="D894" s="2" t="s">
        <v>1430</v>
      </c>
      <c r="E894" s="2" t="s">
        <v>706</v>
      </c>
      <c r="F894" s="2"/>
      <c r="G894" s="2"/>
      <c r="H894" s="2"/>
      <c r="I894" s="2"/>
      <c r="J894" s="2"/>
      <c r="K894" s="2"/>
      <c r="L894" s="2"/>
      <c r="M894" s="2"/>
      <c r="N894" s="2">
        <v>1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1">
        <v>45334</v>
      </c>
      <c r="B895" t="str">
        <f>TEXT(Tabelle2[[#This Row],[Datum]],"MMM")</f>
        <v>Feb</v>
      </c>
      <c r="C895" t="str">
        <f>TEXT(Tabelle2[[#This Row],[Datum]],"TTTT")</f>
        <v>Montag</v>
      </c>
      <c r="D895" s="2" t="s">
        <v>1808</v>
      </c>
      <c r="E895" s="2" t="s">
        <v>706</v>
      </c>
      <c r="F895" s="2"/>
      <c r="G895" s="2"/>
      <c r="H895" s="2"/>
      <c r="I895" s="2"/>
      <c r="J895" s="2"/>
      <c r="K895" s="2"/>
      <c r="L895" s="2"/>
      <c r="M895" s="2"/>
      <c r="N895" s="2">
        <v>1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1">
        <v>45331</v>
      </c>
      <c r="B896" t="str">
        <f>TEXT(Tabelle2[[#This Row],[Datum]],"MMM")</f>
        <v>Feb</v>
      </c>
      <c r="C896" t="str">
        <f>TEXT(Tabelle2[[#This Row],[Datum]],"TTTT")</f>
        <v>Freitag</v>
      </c>
      <c r="D896" s="2" t="s">
        <v>1463</v>
      </c>
      <c r="E896" s="2" t="s">
        <v>706</v>
      </c>
      <c r="F896" s="2"/>
      <c r="G896" s="2"/>
      <c r="H896" s="2"/>
      <c r="I896" s="2"/>
      <c r="J896" s="2"/>
      <c r="K896" s="2"/>
      <c r="L896" s="2"/>
      <c r="M896" s="2"/>
      <c r="N896" s="2">
        <v>1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1">
        <v>45337</v>
      </c>
      <c r="B897" t="str">
        <f>TEXT(Tabelle2[[#This Row],[Datum]],"MMM")</f>
        <v>Feb</v>
      </c>
      <c r="C897" t="str">
        <f>TEXT(Tabelle2[[#This Row],[Datum]],"TTTT")</f>
        <v>Donnerstag</v>
      </c>
      <c r="D897" s="2" t="s">
        <v>1140</v>
      </c>
      <c r="E897" s="2" t="s">
        <v>706</v>
      </c>
      <c r="F897" s="2"/>
      <c r="G897" s="2"/>
      <c r="H897" s="2"/>
      <c r="I897" s="2"/>
      <c r="J897" s="2"/>
      <c r="K897" s="2"/>
      <c r="L897" s="2"/>
      <c r="M897" s="2"/>
      <c r="N897" s="2">
        <v>1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1">
        <v>45334</v>
      </c>
      <c r="B898" t="str">
        <f>TEXT(Tabelle2[[#This Row],[Datum]],"MMM")</f>
        <v>Feb</v>
      </c>
      <c r="C898" t="str">
        <f>TEXT(Tabelle2[[#This Row],[Datum]],"TTTT")</f>
        <v>Montag</v>
      </c>
      <c r="D898" s="2" t="s">
        <v>805</v>
      </c>
      <c r="E898" s="2" t="s">
        <v>706</v>
      </c>
      <c r="F898" s="2"/>
      <c r="G898" s="2"/>
      <c r="H898" s="2"/>
      <c r="I898" s="2"/>
      <c r="J898" s="2"/>
      <c r="K898" s="2"/>
      <c r="L898" s="2"/>
      <c r="M898" s="2"/>
      <c r="N898" s="2">
        <v>1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1">
        <v>45344</v>
      </c>
      <c r="B899" t="str">
        <f>TEXT(Tabelle2[[#This Row],[Datum]],"MMM")</f>
        <v>Feb</v>
      </c>
      <c r="C899" t="str">
        <f>TEXT(Tabelle2[[#This Row],[Datum]],"TTTT")</f>
        <v>Donnerstag</v>
      </c>
      <c r="D899" s="2" t="s">
        <v>2112</v>
      </c>
      <c r="E899" s="2" t="s">
        <v>706</v>
      </c>
      <c r="F899" s="2"/>
      <c r="G899" s="2"/>
      <c r="H899" s="2"/>
      <c r="I899" s="2"/>
      <c r="J899" s="2"/>
      <c r="K899" s="2"/>
      <c r="L899" s="2"/>
      <c r="M899" s="2">
        <v>1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1">
        <v>45344</v>
      </c>
      <c r="B900" t="str">
        <f>TEXT(Tabelle2[[#This Row],[Datum]],"MMM")</f>
        <v>Feb</v>
      </c>
      <c r="C900" t="str">
        <f>TEXT(Tabelle2[[#This Row],[Datum]],"TTTT")</f>
        <v>Donnerstag</v>
      </c>
      <c r="D900" s="2" t="s">
        <v>1189</v>
      </c>
      <c r="E900" s="2" t="s">
        <v>706</v>
      </c>
      <c r="F900" s="2"/>
      <c r="G900" s="2"/>
      <c r="H900" s="2"/>
      <c r="I900" s="2"/>
      <c r="J900" s="2"/>
      <c r="K900" s="2"/>
      <c r="L900" s="2"/>
      <c r="M900" s="2"/>
      <c r="N900" s="2">
        <v>1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1">
        <v>45350</v>
      </c>
      <c r="B901" t="str">
        <f>TEXT(Tabelle2[[#This Row],[Datum]],"MMM")</f>
        <v>Feb</v>
      </c>
      <c r="C901" t="str">
        <f>TEXT(Tabelle2[[#This Row],[Datum]],"TTTT")</f>
        <v>Mittwoch</v>
      </c>
      <c r="D901" s="2" t="s">
        <v>914</v>
      </c>
      <c r="E901" s="2" t="s">
        <v>706</v>
      </c>
      <c r="F901" s="2">
        <v>1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1">
        <v>45341</v>
      </c>
      <c r="B902" t="str">
        <f>TEXT(Tabelle2[[#This Row],[Datum]],"MMM")</f>
        <v>Feb</v>
      </c>
      <c r="C902" t="str">
        <f>TEXT(Tabelle2[[#This Row],[Datum]],"TTTT")</f>
        <v>Montag</v>
      </c>
      <c r="D902" s="2" t="s">
        <v>1976</v>
      </c>
      <c r="E902" s="2" t="s">
        <v>706</v>
      </c>
      <c r="F902" s="2"/>
      <c r="G902" s="2"/>
      <c r="H902" s="2"/>
      <c r="I902" s="2"/>
      <c r="J902" s="2"/>
      <c r="K902" s="2"/>
      <c r="L902" s="2"/>
      <c r="M902" s="2"/>
      <c r="N902" s="2">
        <v>1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1">
        <v>45330</v>
      </c>
      <c r="B903" t="str">
        <f>TEXT(Tabelle2[[#This Row],[Datum]],"MMM")</f>
        <v>Feb</v>
      </c>
      <c r="C903" t="str">
        <f>TEXT(Tabelle2[[#This Row],[Datum]],"TTTT")</f>
        <v>Donnerstag</v>
      </c>
      <c r="D903" s="2" t="s">
        <v>1322</v>
      </c>
      <c r="E903" s="2" t="s">
        <v>706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>
        <v>1</v>
      </c>
      <c r="Y903" s="2"/>
      <c r="Z903" s="2"/>
    </row>
    <row r="904" spans="1:26">
      <c r="A904" s="1">
        <v>45348</v>
      </c>
      <c r="B904" t="str">
        <f>TEXT(Tabelle2[[#This Row],[Datum]],"MMM")</f>
        <v>Feb</v>
      </c>
      <c r="C904" t="str">
        <f>TEXT(Tabelle2[[#This Row],[Datum]],"TTTT")</f>
        <v>Montag</v>
      </c>
      <c r="D904" s="2" t="s">
        <v>1872</v>
      </c>
      <c r="E904" s="2" t="s">
        <v>706</v>
      </c>
      <c r="F904" s="2"/>
      <c r="G904" s="2"/>
      <c r="H904" s="2"/>
      <c r="I904" s="2"/>
      <c r="J904" s="2"/>
      <c r="K904" s="2"/>
      <c r="L904" s="2"/>
      <c r="M904" s="2"/>
      <c r="N904" s="2">
        <v>1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1">
        <v>45348</v>
      </c>
      <c r="B905" t="str">
        <f>TEXT(Tabelle2[[#This Row],[Datum]],"MMM")</f>
        <v>Feb</v>
      </c>
      <c r="C905" t="str">
        <f>TEXT(Tabelle2[[#This Row],[Datum]],"TTTT")</f>
        <v>Montag</v>
      </c>
      <c r="D905" s="2" t="s">
        <v>1873</v>
      </c>
      <c r="E905" s="2" t="s">
        <v>706</v>
      </c>
      <c r="F905" s="2"/>
      <c r="G905" s="2">
        <v>1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1">
        <v>45339</v>
      </c>
      <c r="B906" t="str">
        <f>TEXT(Tabelle2[[#This Row],[Datum]],"MMM")</f>
        <v>Feb</v>
      </c>
      <c r="C906" t="str">
        <f>TEXT(Tabelle2[[#This Row],[Datum]],"TTTT")</f>
        <v>Samstag</v>
      </c>
      <c r="D906" s="2" t="s">
        <v>1844</v>
      </c>
      <c r="E906" s="2" t="s">
        <v>707</v>
      </c>
      <c r="F906" s="2"/>
      <c r="G906" s="2"/>
      <c r="H906" s="2"/>
      <c r="I906" s="2">
        <v>1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1">
        <v>45327</v>
      </c>
      <c r="B907" t="str">
        <f>TEXT(Tabelle2[[#This Row],[Datum]],"MMM")</f>
        <v>Feb</v>
      </c>
      <c r="C907" t="str">
        <f>TEXT(Tabelle2[[#This Row],[Datum]],"TTTT")</f>
        <v>Montag</v>
      </c>
      <c r="D907" s="2" t="s">
        <v>747</v>
      </c>
      <c r="E907" s="2" t="s">
        <v>706</v>
      </c>
      <c r="F907" s="2"/>
      <c r="G907" s="2"/>
      <c r="H907" s="2"/>
      <c r="I907" s="2"/>
      <c r="J907" s="2"/>
      <c r="K907" s="2"/>
      <c r="L907" s="2"/>
      <c r="M907" s="2"/>
      <c r="N907" s="2">
        <v>1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1">
        <v>45336</v>
      </c>
      <c r="B908" t="str">
        <f>TEXT(Tabelle2[[#This Row],[Datum]],"MMM")</f>
        <v>Feb</v>
      </c>
      <c r="C908" t="str">
        <f>TEXT(Tabelle2[[#This Row],[Datum]],"TTTT")</f>
        <v>Mittwoch</v>
      </c>
      <c r="D908" s="2" t="s">
        <v>122</v>
      </c>
      <c r="E908" s="2" t="s">
        <v>706</v>
      </c>
      <c r="F908" s="2"/>
      <c r="G908" s="2"/>
      <c r="H908" s="2"/>
      <c r="I908" s="2"/>
      <c r="J908" s="2"/>
      <c r="K908" s="2"/>
      <c r="L908" s="2"/>
      <c r="M908" s="2"/>
      <c r="N908" s="2">
        <v>1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1">
        <v>45330</v>
      </c>
      <c r="B909" t="str">
        <f>TEXT(Tabelle2[[#This Row],[Datum]],"MMM")</f>
        <v>Feb</v>
      </c>
      <c r="C909" t="str">
        <f>TEXT(Tabelle2[[#This Row],[Datum]],"TTTT")</f>
        <v>Donnerstag</v>
      </c>
      <c r="D909" s="2" t="s">
        <v>1069</v>
      </c>
      <c r="E909" s="2" t="s">
        <v>706</v>
      </c>
      <c r="F909" s="2"/>
      <c r="G909" s="2"/>
      <c r="H909" s="2"/>
      <c r="I909" s="2"/>
      <c r="J909" s="2"/>
      <c r="K909" s="2"/>
      <c r="L909" s="2"/>
      <c r="M909" s="2"/>
      <c r="N909" s="2">
        <v>1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1">
        <v>45334</v>
      </c>
      <c r="B910" t="str">
        <f>TEXT(Tabelle2[[#This Row],[Datum]],"MMM")</f>
        <v>Feb</v>
      </c>
      <c r="C910" t="str">
        <f>TEXT(Tabelle2[[#This Row],[Datum]],"TTTT")</f>
        <v>Montag</v>
      </c>
      <c r="D910" s="2" t="s">
        <v>1941</v>
      </c>
      <c r="E910" s="2" t="s">
        <v>706</v>
      </c>
      <c r="F910" s="2"/>
      <c r="G910" s="2"/>
      <c r="H910" s="2"/>
      <c r="I910" s="2"/>
      <c r="J910" s="2"/>
      <c r="K910" s="2"/>
      <c r="L910" s="2"/>
      <c r="M910" s="2"/>
      <c r="N910" s="2">
        <v>1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1">
        <v>45344</v>
      </c>
      <c r="B911" t="str">
        <f>TEXT(Tabelle2[[#This Row],[Datum]],"MMM")</f>
        <v>Feb</v>
      </c>
      <c r="C911" t="str">
        <f>TEXT(Tabelle2[[#This Row],[Datum]],"TTTT")</f>
        <v>Donnerstag</v>
      </c>
      <c r="D911" s="2" t="s">
        <v>2113</v>
      </c>
      <c r="E911" s="2" t="s">
        <v>706</v>
      </c>
      <c r="F911" s="2"/>
      <c r="G911" s="2"/>
      <c r="H911" s="2"/>
      <c r="I911" s="2"/>
      <c r="J911" s="2"/>
      <c r="K911" s="2"/>
      <c r="L911" s="2"/>
      <c r="M911" s="2">
        <v>1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1">
        <v>45328</v>
      </c>
      <c r="B912" t="str">
        <f>TEXT(Tabelle2[[#This Row],[Datum]],"MMM")</f>
        <v>Feb</v>
      </c>
      <c r="C912" t="str">
        <f>TEXT(Tabelle2[[#This Row],[Datum]],"TTTT")</f>
        <v>Dienstag</v>
      </c>
      <c r="D912" s="2" t="s">
        <v>761</v>
      </c>
      <c r="E912" s="2" t="s">
        <v>706</v>
      </c>
      <c r="F912" s="2"/>
      <c r="G912" s="2"/>
      <c r="H912" s="2"/>
      <c r="I912" s="2"/>
      <c r="J912" s="2"/>
      <c r="K912" s="2"/>
      <c r="L912" s="2"/>
      <c r="M912" s="2"/>
      <c r="N912" s="2">
        <v>1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1">
        <v>45328</v>
      </c>
      <c r="B913" t="str">
        <f>TEXT(Tabelle2[[#This Row],[Datum]],"MMM")</f>
        <v>Feb</v>
      </c>
      <c r="C913" t="str">
        <f>TEXT(Tabelle2[[#This Row],[Datum]],"TTTT")</f>
        <v>Dienstag</v>
      </c>
      <c r="D913" s="2" t="s">
        <v>762</v>
      </c>
      <c r="E913" s="2" t="s">
        <v>706</v>
      </c>
      <c r="F913" s="2"/>
      <c r="G913" s="2"/>
      <c r="H913" s="2"/>
      <c r="I913" s="2"/>
      <c r="J913" s="2"/>
      <c r="K913" s="2"/>
      <c r="L913" s="2"/>
      <c r="M913" s="2"/>
      <c r="N913" s="2">
        <v>1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1">
        <v>45349</v>
      </c>
      <c r="B914" t="str">
        <f>TEXT(Tabelle2[[#This Row],[Datum]],"MMM")</f>
        <v>Feb</v>
      </c>
      <c r="C914" t="str">
        <f>TEXT(Tabelle2[[#This Row],[Datum]],"TTTT")</f>
        <v>Dienstag</v>
      </c>
      <c r="D914" s="2" t="s">
        <v>1411</v>
      </c>
      <c r="E914" s="2" t="s">
        <v>706</v>
      </c>
      <c r="F914" s="2"/>
      <c r="G914" s="2"/>
      <c r="H914" s="2"/>
      <c r="I914" s="2"/>
      <c r="J914" s="2"/>
      <c r="K914" s="2">
        <v>1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1">
        <v>45350</v>
      </c>
      <c r="B915" t="str">
        <f>TEXT(Tabelle2[[#This Row],[Datum]],"MMM")</f>
        <v>Feb</v>
      </c>
      <c r="C915" t="str">
        <f>TEXT(Tabelle2[[#This Row],[Datum]],"TTTT")</f>
        <v>Mittwoch</v>
      </c>
      <c r="D915" s="2" t="s">
        <v>1218</v>
      </c>
      <c r="E915" s="2" t="s">
        <v>706</v>
      </c>
      <c r="F915" s="2"/>
      <c r="G915" s="2"/>
      <c r="H915" s="2"/>
      <c r="I915" s="2"/>
      <c r="J915" s="2"/>
      <c r="K915" s="2"/>
      <c r="L915" s="2"/>
      <c r="M915" s="2"/>
      <c r="N915" s="2">
        <v>1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1">
        <v>45338</v>
      </c>
      <c r="B916" t="str">
        <f>TEXT(Tabelle2[[#This Row],[Datum]],"MMM")</f>
        <v>Feb</v>
      </c>
      <c r="C916" t="str">
        <f>TEXT(Tabelle2[[#This Row],[Datum]],"TTTT")</f>
        <v>Freitag</v>
      </c>
      <c r="D916" s="2" t="s">
        <v>2096</v>
      </c>
      <c r="E916" s="2" t="s">
        <v>706</v>
      </c>
      <c r="F916" s="2"/>
      <c r="G916" s="2"/>
      <c r="H916" s="2"/>
      <c r="I916" s="2"/>
      <c r="J916" s="2"/>
      <c r="K916" s="2"/>
      <c r="L916" s="2"/>
      <c r="M916" s="2"/>
      <c r="N916" s="2">
        <v>1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1">
        <v>45338</v>
      </c>
      <c r="B917" t="str">
        <f>TEXT(Tabelle2[[#This Row],[Datum]],"MMM")</f>
        <v>Feb</v>
      </c>
      <c r="C917" t="str">
        <f>TEXT(Tabelle2[[#This Row],[Datum]],"TTTT")</f>
        <v>Freitag</v>
      </c>
      <c r="D917" s="2" t="s">
        <v>2097</v>
      </c>
      <c r="E917" s="2" t="s">
        <v>706</v>
      </c>
      <c r="F917" s="2"/>
      <c r="G917" s="2"/>
      <c r="H917" s="2"/>
      <c r="I917" s="2"/>
      <c r="J917" s="2"/>
      <c r="K917" s="2"/>
      <c r="L917" s="2"/>
      <c r="M917" s="2"/>
      <c r="N917" s="2">
        <v>1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1">
        <v>45323</v>
      </c>
      <c r="B918" t="str">
        <f>TEXT(Tabelle2[[#This Row],[Datum]],"MMM")</f>
        <v>Feb</v>
      </c>
      <c r="C918" t="str">
        <f>TEXT(Tabelle2[[#This Row],[Datum]],"TTTT")</f>
        <v>Donnerstag</v>
      </c>
      <c r="D918" s="2" t="s">
        <v>2001</v>
      </c>
      <c r="E918" s="2" t="s">
        <v>706</v>
      </c>
      <c r="F918" s="2"/>
      <c r="G918" s="2"/>
      <c r="H918" s="2"/>
      <c r="I918" s="2"/>
      <c r="J918" s="2"/>
      <c r="K918" s="2"/>
      <c r="L918" s="2"/>
      <c r="M918" s="2"/>
      <c r="N918" s="2">
        <v>1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1">
        <v>45323</v>
      </c>
      <c r="B919" t="str">
        <f>TEXT(Tabelle2[[#This Row],[Datum]],"MMM")</f>
        <v>Feb</v>
      </c>
      <c r="C919" t="str">
        <f>TEXT(Tabelle2[[#This Row],[Datum]],"TTTT")</f>
        <v>Donnerstag</v>
      </c>
      <c r="D919" s="2" t="s">
        <v>2002</v>
      </c>
      <c r="E919" s="2" t="s">
        <v>706</v>
      </c>
      <c r="F919" s="2"/>
      <c r="G919" s="2"/>
      <c r="H919" s="2"/>
      <c r="I919" s="2">
        <v>1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1">
        <v>45334</v>
      </c>
      <c r="B920" t="str">
        <f>TEXT(Tabelle2[[#This Row],[Datum]],"MMM")</f>
        <v>Feb</v>
      </c>
      <c r="C920" t="str">
        <f>TEXT(Tabelle2[[#This Row],[Datum]],"TTTT")</f>
        <v>Montag</v>
      </c>
      <c r="D920" s="2" t="s">
        <v>1489</v>
      </c>
      <c r="E920" s="2" t="s">
        <v>706</v>
      </c>
      <c r="F920" s="2"/>
      <c r="G920" s="2"/>
      <c r="H920" s="2"/>
      <c r="I920" s="2"/>
      <c r="J920" s="2"/>
      <c r="K920" s="2"/>
      <c r="L920" s="2"/>
      <c r="M920" s="2"/>
      <c r="N920" s="2">
        <v>1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1">
        <v>45327</v>
      </c>
      <c r="B921" t="str">
        <f>TEXT(Tabelle2[[#This Row],[Datum]],"MMM")</f>
        <v>Feb</v>
      </c>
      <c r="C921" t="str">
        <f>TEXT(Tabelle2[[#This Row],[Datum]],"TTTT")</f>
        <v>Montag</v>
      </c>
      <c r="D921" s="2" t="s">
        <v>1618</v>
      </c>
      <c r="E921" s="2" t="s">
        <v>706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>
        <v>1</v>
      </c>
      <c r="Y921" s="2"/>
      <c r="Z921" s="2"/>
    </row>
    <row r="922" spans="1:26">
      <c r="A922" s="1">
        <v>45327</v>
      </c>
      <c r="B922" t="str">
        <f>TEXT(Tabelle2[[#This Row],[Datum]],"MMM")</f>
        <v>Feb</v>
      </c>
      <c r="C922" t="str">
        <f>TEXT(Tabelle2[[#This Row],[Datum]],"TTTT")</f>
        <v>Montag</v>
      </c>
      <c r="D922" s="2" t="s">
        <v>1619</v>
      </c>
      <c r="E922" s="2" t="s">
        <v>706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>
        <v>1</v>
      </c>
      <c r="Y922" s="2"/>
      <c r="Z922" s="2"/>
    </row>
    <row r="923" spans="1:26">
      <c r="A923" s="1">
        <v>45327</v>
      </c>
      <c r="B923" t="str">
        <f>TEXT(Tabelle2[[#This Row],[Datum]],"MMM")</f>
        <v>Feb</v>
      </c>
      <c r="C923" t="str">
        <f>TEXT(Tabelle2[[#This Row],[Datum]],"TTTT")</f>
        <v>Montag</v>
      </c>
      <c r="D923" s="2" t="s">
        <v>1620</v>
      </c>
      <c r="E923" s="2" t="s">
        <v>706</v>
      </c>
      <c r="F923" s="2"/>
      <c r="G923" s="2"/>
      <c r="H923" s="2"/>
      <c r="I923" s="2"/>
      <c r="J923" s="2"/>
      <c r="K923" s="2"/>
      <c r="L923" s="2"/>
      <c r="M923" s="2"/>
      <c r="N923" s="2">
        <v>1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1">
        <v>45343</v>
      </c>
      <c r="B924" t="str">
        <f>TEXT(Tabelle2[[#This Row],[Datum]],"MMM")</f>
        <v>Feb</v>
      </c>
      <c r="C924" t="str">
        <f>TEXT(Tabelle2[[#This Row],[Datum]],"TTTT")</f>
        <v>Mittwoch</v>
      </c>
      <c r="D924" s="2" t="s">
        <v>1166</v>
      </c>
      <c r="E924" s="2" t="s">
        <v>706</v>
      </c>
      <c r="F924" s="2"/>
      <c r="G924" s="2"/>
      <c r="H924" s="2"/>
      <c r="I924" s="2"/>
      <c r="J924" s="2"/>
      <c r="K924" s="2"/>
      <c r="L924" s="2"/>
      <c r="M924" s="2"/>
      <c r="N924" s="2">
        <v>1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1">
        <v>45335</v>
      </c>
      <c r="B925" t="str">
        <f>TEXT(Tabelle2[[#This Row],[Datum]],"MMM")</f>
        <v>Feb</v>
      </c>
      <c r="C925" t="str">
        <f>TEXT(Tabelle2[[#This Row],[Datum]],"TTTT")</f>
        <v>Dienstag</v>
      </c>
      <c r="D925" s="2" t="s">
        <v>821</v>
      </c>
      <c r="E925" s="2" t="s">
        <v>706</v>
      </c>
      <c r="F925" s="2"/>
      <c r="G925" s="2"/>
      <c r="H925" s="2"/>
      <c r="I925" s="2"/>
      <c r="J925" s="2"/>
      <c r="K925" s="2"/>
      <c r="L925" s="2"/>
      <c r="M925" s="2"/>
      <c r="N925" s="2">
        <v>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1">
        <v>45341</v>
      </c>
      <c r="B926" t="str">
        <f>TEXT(Tabelle2[[#This Row],[Datum]],"MMM")</f>
        <v>Feb</v>
      </c>
      <c r="C926" t="str">
        <f>TEXT(Tabelle2[[#This Row],[Datum]],"TTTT")</f>
        <v>Montag</v>
      </c>
      <c r="D926" s="2" t="s">
        <v>1977</v>
      </c>
      <c r="E926" s="2" t="s">
        <v>706</v>
      </c>
      <c r="F926" s="2"/>
      <c r="G926" s="2"/>
      <c r="H926" s="2"/>
      <c r="I926" s="2"/>
      <c r="J926" s="2"/>
      <c r="K926" s="2"/>
      <c r="L926" s="2"/>
      <c r="M926" s="2"/>
      <c r="N926" s="2">
        <v>1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1">
        <v>45349</v>
      </c>
      <c r="B927" t="str">
        <f>TEXT(Tabelle2[[#This Row],[Datum]],"MMM")</f>
        <v>Feb</v>
      </c>
      <c r="C927" t="str">
        <f>TEXT(Tabelle2[[#This Row],[Datum]],"TTTT")</f>
        <v>Dienstag</v>
      </c>
      <c r="D927" s="2" t="s">
        <v>1727</v>
      </c>
      <c r="E927" s="2" t="s">
        <v>706</v>
      </c>
      <c r="F927" s="2"/>
      <c r="G927" s="2"/>
      <c r="H927" s="2"/>
      <c r="I927" s="2"/>
      <c r="J927" s="2"/>
      <c r="K927" s="2"/>
      <c r="L927" s="2"/>
      <c r="M927" s="2"/>
      <c r="N927" s="2">
        <v>1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1">
        <v>45324</v>
      </c>
      <c r="B928" t="str">
        <f>TEXT(Tabelle2[[#This Row],[Datum]],"MMM")</f>
        <v>Feb</v>
      </c>
      <c r="C928" t="str">
        <f>TEXT(Tabelle2[[#This Row],[Datum]],"TTTT")</f>
        <v>Freitag</v>
      </c>
      <c r="D928" s="2" t="s">
        <v>2014</v>
      </c>
      <c r="E928" s="2" t="s">
        <v>706</v>
      </c>
      <c r="F928" s="2"/>
      <c r="G928" s="2"/>
      <c r="H928" s="2"/>
      <c r="I928" s="2"/>
      <c r="J928" s="2"/>
      <c r="K928" s="2"/>
      <c r="L928" s="2"/>
      <c r="M928" s="2"/>
      <c r="N928" s="2">
        <v>1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1">
        <v>45349</v>
      </c>
      <c r="B929" t="str">
        <f>TEXT(Tabelle2[[#This Row],[Datum]],"MMM")</f>
        <v>Feb</v>
      </c>
      <c r="C929" t="str">
        <f>TEXT(Tabelle2[[#This Row],[Datum]],"TTTT")</f>
        <v>Dienstag</v>
      </c>
      <c r="D929" s="2" t="s">
        <v>1728</v>
      </c>
      <c r="E929" s="2" t="s">
        <v>706</v>
      </c>
      <c r="F929" s="2"/>
      <c r="G929" s="2"/>
      <c r="H929" s="2"/>
      <c r="I929" s="2"/>
      <c r="J929" s="2"/>
      <c r="K929" s="2"/>
      <c r="L929" s="2"/>
      <c r="M929" s="2"/>
      <c r="N929" s="2">
        <v>1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1">
        <v>45349</v>
      </c>
      <c r="B930" t="str">
        <f>TEXT(Tabelle2[[#This Row],[Datum]],"MMM")</f>
        <v>Feb</v>
      </c>
      <c r="C930" t="str">
        <f>TEXT(Tabelle2[[#This Row],[Datum]],"TTTT")</f>
        <v>Dienstag</v>
      </c>
      <c r="D930" s="2" t="s">
        <v>1729</v>
      </c>
      <c r="E930" s="2" t="s">
        <v>706</v>
      </c>
      <c r="F930" s="2"/>
      <c r="G930" s="2"/>
      <c r="H930" s="2"/>
      <c r="I930" s="2"/>
      <c r="J930" s="2"/>
      <c r="K930" s="2">
        <v>1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1">
        <v>45349</v>
      </c>
      <c r="B931" t="str">
        <f>TEXT(Tabelle2[[#This Row],[Datum]],"MMM")</f>
        <v>Feb</v>
      </c>
      <c r="C931" t="str">
        <f>TEXT(Tabelle2[[#This Row],[Datum]],"TTTT")</f>
        <v>Dienstag</v>
      </c>
      <c r="D931" s="2" t="s">
        <v>1730</v>
      </c>
      <c r="E931" s="2" t="s">
        <v>706</v>
      </c>
      <c r="F931" s="2"/>
      <c r="G931" s="2"/>
      <c r="H931" s="2"/>
      <c r="I931" s="2"/>
      <c r="J931" s="2"/>
      <c r="K931" s="2"/>
      <c r="L931" s="2"/>
      <c r="M931" s="2"/>
      <c r="N931" s="2">
        <v>1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1">
        <v>45329</v>
      </c>
      <c r="B932" t="str">
        <f>TEXT(Tabelle2[[#This Row],[Datum]],"MMM")</f>
        <v>Feb</v>
      </c>
      <c r="C932" t="str">
        <f>TEXT(Tabelle2[[#This Row],[Datum]],"TTTT")</f>
        <v>Mittwoch</v>
      </c>
      <c r="D932" s="2" t="s">
        <v>1296</v>
      </c>
      <c r="E932" s="2" t="s">
        <v>706</v>
      </c>
      <c r="F932" s="2"/>
      <c r="G932" s="2"/>
      <c r="H932" s="2"/>
      <c r="I932" s="2"/>
      <c r="J932" s="2"/>
      <c r="K932" s="2"/>
      <c r="L932" s="2"/>
      <c r="M932" s="2"/>
      <c r="N932" s="2">
        <v>1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1">
        <v>45337</v>
      </c>
      <c r="B933" t="str">
        <f>TEXT(Tabelle2[[#This Row],[Datum]],"MMM")</f>
        <v>Feb</v>
      </c>
      <c r="C933" t="str">
        <f>TEXT(Tabelle2[[#This Row],[Datum]],"TTTT")</f>
        <v>Donnerstag</v>
      </c>
      <c r="D933" s="2" t="s">
        <v>2089</v>
      </c>
      <c r="E933" s="2" t="s">
        <v>706</v>
      </c>
      <c r="F933" s="2"/>
      <c r="G933" s="2"/>
      <c r="H933" s="2"/>
      <c r="I933" s="2">
        <v>1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1">
        <v>45331</v>
      </c>
      <c r="B934" t="str">
        <f>TEXT(Tabelle2[[#This Row],[Datum]],"MMM")</f>
        <v>Feb</v>
      </c>
      <c r="C934" t="str">
        <f>TEXT(Tabelle2[[#This Row],[Datum]],"TTTT")</f>
        <v>Freitag</v>
      </c>
      <c r="D934" s="2" t="s">
        <v>1655</v>
      </c>
      <c r="E934" s="2" t="s">
        <v>706</v>
      </c>
      <c r="F934" s="2"/>
      <c r="G934" s="2"/>
      <c r="H934" s="2"/>
      <c r="I934" s="2"/>
      <c r="J934" s="2"/>
      <c r="K934" s="2"/>
      <c r="L934" s="2"/>
      <c r="M934" s="2"/>
      <c r="N934" s="2">
        <v>1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1">
        <v>45335</v>
      </c>
      <c r="B935" t="str">
        <f>TEXT(Tabelle2[[#This Row],[Datum]],"MMM")</f>
        <v>Feb</v>
      </c>
      <c r="C935" t="str">
        <f>TEXT(Tabelle2[[#This Row],[Datum]],"TTTT")</f>
        <v>Dienstag</v>
      </c>
      <c r="D935" s="2" t="s">
        <v>822</v>
      </c>
      <c r="E935" s="2" t="s">
        <v>706</v>
      </c>
      <c r="F935" s="2"/>
      <c r="G935" s="2"/>
      <c r="H935" s="2"/>
      <c r="I935" s="2"/>
      <c r="J935" s="2"/>
      <c r="K935" s="2"/>
      <c r="L935" s="2"/>
      <c r="M935" s="2"/>
      <c r="N935" s="2">
        <v>1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1">
        <v>45335</v>
      </c>
      <c r="B936" t="str">
        <f>TEXT(Tabelle2[[#This Row],[Datum]],"MMM")</f>
        <v>Feb</v>
      </c>
      <c r="C936" t="str">
        <f>TEXT(Tabelle2[[#This Row],[Datum]],"TTTT")</f>
        <v>Dienstag</v>
      </c>
      <c r="D936" s="2" t="s">
        <v>1514</v>
      </c>
      <c r="E936" s="2" t="s">
        <v>706</v>
      </c>
      <c r="F936" s="2"/>
      <c r="G936" s="2"/>
      <c r="H936" s="2"/>
      <c r="I936" s="2"/>
      <c r="J936" s="2"/>
      <c r="K936" s="2"/>
      <c r="L936" s="2"/>
      <c r="M936" s="2"/>
      <c r="N936" s="2">
        <v>1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1">
        <v>45335</v>
      </c>
      <c r="B937" t="str">
        <f>TEXT(Tabelle2[[#This Row],[Datum]],"MMM")</f>
        <v>Feb</v>
      </c>
      <c r="C937" t="str">
        <f>TEXT(Tabelle2[[#This Row],[Datum]],"TTTT")</f>
        <v>Dienstag</v>
      </c>
      <c r="D937" s="2" t="s">
        <v>1515</v>
      </c>
      <c r="E937" s="2" t="s">
        <v>706</v>
      </c>
      <c r="F937" s="2"/>
      <c r="G937" s="2"/>
      <c r="H937" s="2"/>
      <c r="I937" s="2"/>
      <c r="J937" s="2"/>
      <c r="K937" s="2"/>
      <c r="L937" s="2"/>
      <c r="M937" s="2"/>
      <c r="N937" s="2">
        <v>1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1">
        <v>45330</v>
      </c>
      <c r="B938" t="str">
        <f>TEXT(Tabelle2[[#This Row],[Datum]],"MMM")</f>
        <v>Feb</v>
      </c>
      <c r="C938" t="str">
        <f>TEXT(Tabelle2[[#This Row],[Datum]],"TTTT")</f>
        <v>Donnerstag</v>
      </c>
      <c r="D938" s="2" t="s">
        <v>1070</v>
      </c>
      <c r="E938" s="2" t="s">
        <v>706</v>
      </c>
      <c r="F938" s="2"/>
      <c r="G938" s="2"/>
      <c r="H938" s="2"/>
      <c r="I938" s="2"/>
      <c r="J938" s="2"/>
      <c r="K938" s="2"/>
      <c r="L938" s="2"/>
      <c r="M938" s="2"/>
      <c r="N938" s="2">
        <v>1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1">
        <v>45343</v>
      </c>
      <c r="B939" t="str">
        <f>TEXT(Tabelle2[[#This Row],[Datum]],"MMM")</f>
        <v>Feb</v>
      </c>
      <c r="C939" t="str">
        <f>TEXT(Tabelle2[[#This Row],[Datum]],"TTTT")</f>
        <v>Mittwoch</v>
      </c>
      <c r="D939" s="2" t="s">
        <v>1167</v>
      </c>
      <c r="E939" s="2" t="s">
        <v>706</v>
      </c>
      <c r="F939" s="2"/>
      <c r="G939" s="2"/>
      <c r="H939" s="2"/>
      <c r="I939" s="2"/>
      <c r="J939" s="2"/>
      <c r="K939" s="2"/>
      <c r="L939" s="2"/>
      <c r="M939" s="2"/>
      <c r="N939" s="2">
        <v>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1">
        <v>45328</v>
      </c>
      <c r="B940" t="str">
        <f>TEXT(Tabelle2[[#This Row],[Datum]],"MMM")</f>
        <v>Feb</v>
      </c>
      <c r="C940" t="str">
        <f>TEXT(Tabelle2[[#This Row],[Datum]],"TTTT")</f>
        <v>Dienstag</v>
      </c>
      <c r="D940" s="2" t="s">
        <v>763</v>
      </c>
      <c r="E940" s="2" t="s">
        <v>706</v>
      </c>
      <c r="F940" s="2"/>
      <c r="G940" s="2"/>
      <c r="H940" s="2"/>
      <c r="I940" s="2"/>
      <c r="J940" s="2"/>
      <c r="K940" s="2"/>
      <c r="L940" s="2"/>
      <c r="M940" s="2"/>
      <c r="N940" s="2">
        <v>1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1">
        <v>45336</v>
      </c>
      <c r="B941" t="str">
        <f>TEXT(Tabelle2[[#This Row],[Datum]],"MMM")</f>
        <v>Feb</v>
      </c>
      <c r="C941" t="str">
        <f>TEXT(Tabelle2[[#This Row],[Datum]],"TTTT")</f>
        <v>Mittwoch</v>
      </c>
      <c r="D941" s="2" t="s">
        <v>857</v>
      </c>
      <c r="E941" s="2" t="s">
        <v>706</v>
      </c>
      <c r="F941" s="2"/>
      <c r="G941" s="2"/>
      <c r="H941" s="2"/>
      <c r="I941" s="2"/>
      <c r="J941" s="2"/>
      <c r="K941" s="2"/>
      <c r="L941" s="2"/>
      <c r="M941" s="2"/>
      <c r="N941" s="2">
        <v>1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1">
        <v>45329</v>
      </c>
      <c r="B942" t="str">
        <f>TEXT(Tabelle2[[#This Row],[Datum]],"MMM")</f>
        <v>Feb</v>
      </c>
      <c r="C942" t="str">
        <f>TEXT(Tabelle2[[#This Row],[Datum]],"TTTT")</f>
        <v>Mittwoch</v>
      </c>
      <c r="D942" s="2" t="s">
        <v>1006</v>
      </c>
      <c r="E942" s="2" t="s">
        <v>706</v>
      </c>
      <c r="F942" s="2"/>
      <c r="G942" s="2"/>
      <c r="H942" s="2"/>
      <c r="I942" s="2"/>
      <c r="J942" s="2"/>
      <c r="K942" s="2">
        <v>1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1">
        <v>45348</v>
      </c>
      <c r="B943" t="str">
        <f>TEXT(Tabelle2[[#This Row],[Datum]],"MMM")</f>
        <v>Feb</v>
      </c>
      <c r="C943" t="str">
        <f>TEXT(Tabelle2[[#This Row],[Datum]],"TTTT")</f>
        <v>Montag</v>
      </c>
      <c r="D943" s="2" t="s">
        <v>1400</v>
      </c>
      <c r="E943" s="2" t="s">
        <v>706</v>
      </c>
      <c r="F943" s="2"/>
      <c r="G943" s="2">
        <v>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1">
        <v>45323</v>
      </c>
      <c r="B944" t="str">
        <f>TEXT(Tabelle2[[#This Row],[Datum]],"MMM")</f>
        <v>Feb</v>
      </c>
      <c r="C944" t="str">
        <f>TEXT(Tabelle2[[#This Row],[Datum]],"TTTT")</f>
        <v>Donnerstag</v>
      </c>
      <c r="D944" s="2" t="s">
        <v>1267</v>
      </c>
      <c r="E944" s="2" t="s">
        <v>706</v>
      </c>
      <c r="F944" s="2"/>
      <c r="G944" s="2"/>
      <c r="H944" s="2"/>
      <c r="I944" s="2"/>
      <c r="J944" s="2"/>
      <c r="K944" s="2"/>
      <c r="L944" s="2">
        <v>1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1">
        <v>45351</v>
      </c>
      <c r="B945" t="str">
        <f>TEXT(Tabelle2[[#This Row],[Datum]],"MMM")</f>
        <v>Feb</v>
      </c>
      <c r="C945" t="str">
        <f>TEXT(Tabelle2[[#This Row],[Datum]],"TTTT")</f>
        <v>Donnerstag</v>
      </c>
      <c r="D945" s="2" t="s">
        <v>1380</v>
      </c>
      <c r="E945" s="2" t="s">
        <v>706</v>
      </c>
      <c r="F945" s="2"/>
      <c r="G945" s="2"/>
      <c r="H945" s="2"/>
      <c r="I945" s="2"/>
      <c r="J945" s="2"/>
      <c r="K945" s="2"/>
      <c r="L945" s="2"/>
      <c r="M945" s="2"/>
      <c r="N945" s="2">
        <v>1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1">
        <v>45341</v>
      </c>
      <c r="B946" t="str">
        <f>TEXT(Tabelle2[[#This Row],[Datum]],"MMM")</f>
        <v>Feb</v>
      </c>
      <c r="C946" t="str">
        <f>TEXT(Tabelle2[[#This Row],[Datum]],"TTTT")</f>
        <v>Montag</v>
      </c>
      <c r="D946" s="2" t="s">
        <v>1548</v>
      </c>
      <c r="E946" s="2" t="s">
        <v>706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>
        <v>1</v>
      </c>
      <c r="Y946" s="2"/>
      <c r="Z946" s="2"/>
    </row>
    <row r="947" spans="1:26">
      <c r="A947" s="1">
        <v>45329</v>
      </c>
      <c r="B947" t="str">
        <f>TEXT(Tabelle2[[#This Row],[Datum]],"MMM")</f>
        <v>Feb</v>
      </c>
      <c r="C947" t="str">
        <f>TEXT(Tabelle2[[#This Row],[Datum]],"TTTT")</f>
        <v>Mittwoch</v>
      </c>
      <c r="D947" s="2" t="s">
        <v>1007</v>
      </c>
      <c r="E947" s="2" t="s">
        <v>706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>
        <v>1</v>
      </c>
      <c r="Y947" s="2"/>
      <c r="Z947" s="2"/>
    </row>
    <row r="948" spans="1:26">
      <c r="A948" s="1">
        <v>45335</v>
      </c>
      <c r="B948" t="str">
        <f>TEXT(Tabelle2[[#This Row],[Datum]],"MMM")</f>
        <v>Feb</v>
      </c>
      <c r="C948" t="str">
        <f>TEXT(Tabelle2[[#This Row],[Datum]],"TTTT")</f>
        <v>Dienstag</v>
      </c>
      <c r="D948" s="2" t="s">
        <v>1516</v>
      </c>
      <c r="E948" s="2" t="s">
        <v>706</v>
      </c>
      <c r="F948" s="2"/>
      <c r="G948" s="2"/>
      <c r="H948" s="2"/>
      <c r="I948" s="2"/>
      <c r="J948" s="2"/>
      <c r="K948" s="2"/>
      <c r="L948" s="2"/>
      <c r="M948" s="2"/>
      <c r="N948" s="2">
        <v>1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1">
        <v>45331</v>
      </c>
      <c r="B949" t="str">
        <f>TEXT(Tabelle2[[#This Row],[Datum]],"MMM")</f>
        <v>Feb</v>
      </c>
      <c r="C949" t="str">
        <f>TEXT(Tabelle2[[#This Row],[Datum]],"TTTT")</f>
        <v>Freitag</v>
      </c>
      <c r="D949" s="2" t="s">
        <v>1794</v>
      </c>
      <c r="E949" s="2" t="s">
        <v>706</v>
      </c>
      <c r="F949" s="2"/>
      <c r="G949" s="2"/>
      <c r="H949" s="2"/>
      <c r="I949" s="2"/>
      <c r="J949" s="2"/>
      <c r="K949" s="2"/>
      <c r="L949" s="2"/>
      <c r="M949" s="2"/>
      <c r="N949" s="2">
        <v>1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1">
        <v>45341</v>
      </c>
      <c r="B950" t="str">
        <f>TEXT(Tabelle2[[#This Row],[Datum]],"MMM")</f>
        <v>Feb</v>
      </c>
      <c r="C950" t="str">
        <f>TEXT(Tabelle2[[#This Row],[Datum]],"TTTT")</f>
        <v>Montag</v>
      </c>
      <c r="D950" s="2" t="s">
        <v>1851</v>
      </c>
      <c r="E950" s="2" t="s">
        <v>706</v>
      </c>
      <c r="F950" s="2"/>
      <c r="G950" s="2"/>
      <c r="H950" s="2"/>
      <c r="I950" s="2"/>
      <c r="J950" s="2"/>
      <c r="K950" s="2"/>
      <c r="L950" s="2"/>
      <c r="M950" s="2"/>
      <c r="N950" s="2">
        <v>1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1">
        <v>45330</v>
      </c>
      <c r="B951" t="str">
        <f>TEXT(Tabelle2[[#This Row],[Datum]],"MMM")</f>
        <v>Feb</v>
      </c>
      <c r="C951" t="str">
        <f>TEXT(Tabelle2[[#This Row],[Datum]],"TTTT")</f>
        <v>Donnerstag</v>
      </c>
      <c r="D951" s="2" t="s">
        <v>2058</v>
      </c>
      <c r="E951" s="2" t="s">
        <v>706</v>
      </c>
      <c r="F951" s="2"/>
      <c r="G951" s="2"/>
      <c r="H951" s="2"/>
      <c r="I951" s="2"/>
      <c r="J951" s="2"/>
      <c r="K951" s="2"/>
      <c r="L951" s="2"/>
      <c r="M951" s="2"/>
      <c r="N951" s="2">
        <v>1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1">
        <v>45338</v>
      </c>
      <c r="B952" t="str">
        <f>TEXT(Tabelle2[[#This Row],[Datum]],"MMM")</f>
        <v>Feb</v>
      </c>
      <c r="C952" t="str">
        <f>TEXT(Tabelle2[[#This Row],[Datum]],"TTTT")</f>
        <v>Freitag</v>
      </c>
      <c r="D952" s="2" t="s">
        <v>1364</v>
      </c>
      <c r="E952" s="2" t="s">
        <v>706</v>
      </c>
      <c r="F952" s="2"/>
      <c r="G952" s="2"/>
      <c r="H952" s="2"/>
      <c r="I952" s="2"/>
      <c r="J952" s="2"/>
      <c r="K952" s="2"/>
      <c r="L952" s="2"/>
      <c r="M952" s="2"/>
      <c r="N952" s="2">
        <v>1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1">
        <v>45351</v>
      </c>
      <c r="B953" t="str">
        <f>TEXT(Tabelle2[[#This Row],[Datum]],"MMM")</f>
        <v>Feb</v>
      </c>
      <c r="C953" t="str">
        <f>TEXT(Tabelle2[[#This Row],[Datum]],"TTTT")</f>
        <v>Donnerstag</v>
      </c>
      <c r="D953" s="2" t="s">
        <v>2133</v>
      </c>
      <c r="E953" s="2" t="s">
        <v>706</v>
      </c>
      <c r="F953" s="2"/>
      <c r="G953" s="2"/>
      <c r="H953" s="2"/>
      <c r="I953" s="2"/>
      <c r="J953" s="2"/>
      <c r="K953" s="2"/>
      <c r="L953" s="2"/>
      <c r="M953" s="2"/>
      <c r="N953" s="2">
        <v>1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1">
        <v>45334</v>
      </c>
      <c r="B954" t="str">
        <f>TEXT(Tabelle2[[#This Row],[Datum]],"MMM")</f>
        <v>Feb</v>
      </c>
      <c r="C954" t="str">
        <f>TEXT(Tabelle2[[#This Row],[Datum]],"TTTT")</f>
        <v>Montag</v>
      </c>
      <c r="D954" s="2" t="s">
        <v>806</v>
      </c>
      <c r="E954" s="2" t="s">
        <v>706</v>
      </c>
      <c r="F954" s="2"/>
      <c r="G954" s="2"/>
      <c r="H954" s="2"/>
      <c r="I954" s="2">
        <v>1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1">
        <v>45324</v>
      </c>
      <c r="B955" t="str">
        <f>TEXT(Tabelle2[[#This Row],[Datum]],"MMM")</f>
        <v>Feb</v>
      </c>
      <c r="C955" t="str">
        <f>TEXT(Tabelle2[[#This Row],[Datum]],"TTTT")</f>
        <v>Freitag</v>
      </c>
      <c r="D955" s="2" t="s">
        <v>970</v>
      </c>
      <c r="E955" s="2" t="s">
        <v>706</v>
      </c>
      <c r="F955" s="2"/>
      <c r="G955" s="2">
        <v>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1">
        <v>45327</v>
      </c>
      <c r="B956" t="str">
        <f>TEXT(Tabelle2[[#This Row],[Datum]],"MMM")</f>
        <v>Feb</v>
      </c>
      <c r="C956" t="str">
        <f>TEXT(Tabelle2[[#This Row],[Datum]],"TTTT")</f>
        <v>Montag</v>
      </c>
      <c r="D956" s="2" t="s">
        <v>1621</v>
      </c>
      <c r="E956" s="2" t="s">
        <v>706</v>
      </c>
      <c r="F956" s="2"/>
      <c r="G956" s="2"/>
      <c r="H956" s="2"/>
      <c r="I956" s="2"/>
      <c r="J956" s="2"/>
      <c r="K956" s="2"/>
      <c r="L956" s="2"/>
      <c r="M956" s="2"/>
      <c r="N956" s="2">
        <v>1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1">
        <v>45327</v>
      </c>
      <c r="B957" t="str">
        <f>TEXT(Tabelle2[[#This Row],[Datum]],"MMM")</f>
        <v>Feb</v>
      </c>
      <c r="C957" t="str">
        <f>TEXT(Tabelle2[[#This Row],[Datum]],"TTTT")</f>
        <v>Montag</v>
      </c>
      <c r="D957" s="2" t="s">
        <v>1622</v>
      </c>
      <c r="E957" s="2" t="s">
        <v>706</v>
      </c>
      <c r="F957" s="2"/>
      <c r="G957" s="2"/>
      <c r="H957" s="2"/>
      <c r="I957" s="2"/>
      <c r="J957" s="2"/>
      <c r="K957" s="2"/>
      <c r="L957" s="2"/>
      <c r="M957" s="2"/>
      <c r="N957" s="2">
        <v>1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1">
        <v>45334</v>
      </c>
      <c r="B958" t="str">
        <f>TEXT(Tabelle2[[#This Row],[Datum]],"MMM")</f>
        <v>Feb</v>
      </c>
      <c r="C958" t="str">
        <f>TEXT(Tabelle2[[#This Row],[Datum]],"TTTT")</f>
        <v>Montag</v>
      </c>
      <c r="D958" s="2" t="s">
        <v>1809</v>
      </c>
      <c r="E958" s="2" t="s">
        <v>706</v>
      </c>
      <c r="F958" s="2"/>
      <c r="G958" s="2"/>
      <c r="H958" s="2"/>
      <c r="I958" s="2"/>
      <c r="J958" s="2"/>
      <c r="K958" s="2"/>
      <c r="L958" s="2"/>
      <c r="M958" s="2"/>
      <c r="N958" s="2">
        <v>1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1">
        <v>45350</v>
      </c>
      <c r="B959" t="str">
        <f>TEXT(Tabelle2[[#This Row],[Datum]],"MMM")</f>
        <v>Feb</v>
      </c>
      <c r="C959" t="str">
        <f>TEXT(Tabelle2[[#This Row],[Datum]],"TTTT")</f>
        <v>Mittwoch</v>
      </c>
      <c r="D959" s="2" t="s">
        <v>1219</v>
      </c>
      <c r="E959" s="2" t="s">
        <v>706</v>
      </c>
      <c r="F959" s="2"/>
      <c r="G959" s="2">
        <v>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1">
        <v>45342</v>
      </c>
      <c r="B960" t="str">
        <f>TEXT(Tabelle2[[#This Row],[Datum]],"MMM")</f>
        <v>Feb</v>
      </c>
      <c r="C960" t="str">
        <f>TEXT(Tabelle2[[#This Row],[Datum]],"TTTT")</f>
        <v>Dienstag</v>
      </c>
      <c r="D960" s="2" t="s">
        <v>851</v>
      </c>
      <c r="E960" s="2" t="s">
        <v>706</v>
      </c>
      <c r="F960" s="2"/>
      <c r="G960" s="2"/>
      <c r="H960" s="2"/>
      <c r="I960" s="2"/>
      <c r="J960" s="2"/>
      <c r="K960" s="2"/>
      <c r="L960" s="2"/>
      <c r="M960" s="2"/>
      <c r="N960" s="2">
        <v>1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1">
        <v>45330</v>
      </c>
      <c r="B961" t="str">
        <f>TEXT(Tabelle2[[#This Row],[Datum]],"MMM")</f>
        <v>Feb</v>
      </c>
      <c r="C961" t="str">
        <f>TEXT(Tabelle2[[#This Row],[Datum]],"TTTT")</f>
        <v>Donnerstag</v>
      </c>
      <c r="D961" s="2" t="s">
        <v>1071</v>
      </c>
      <c r="E961" s="2" t="s">
        <v>706</v>
      </c>
      <c r="F961" s="2"/>
      <c r="G961" s="2"/>
      <c r="H961" s="2"/>
      <c r="I961" s="2"/>
      <c r="J961" s="2"/>
      <c r="K961" s="2"/>
      <c r="L961" s="2"/>
      <c r="M961" s="2"/>
      <c r="N961" s="2">
        <v>1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1">
        <v>45335</v>
      </c>
      <c r="B962" t="str">
        <f>TEXT(Tabelle2[[#This Row],[Datum]],"MMM")</f>
        <v>Feb</v>
      </c>
      <c r="C962" t="str">
        <f>TEXT(Tabelle2[[#This Row],[Datum]],"TTTT")</f>
        <v>Dienstag</v>
      </c>
      <c r="D962" s="2" t="s">
        <v>823</v>
      </c>
      <c r="E962" s="2" t="s">
        <v>706</v>
      </c>
      <c r="F962" s="2"/>
      <c r="G962" s="2"/>
      <c r="H962" s="2"/>
      <c r="I962" s="2"/>
      <c r="J962" s="2"/>
      <c r="K962" s="2"/>
      <c r="L962" s="2"/>
      <c r="M962" s="2"/>
      <c r="N962" s="2">
        <v>1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1">
        <v>45343</v>
      </c>
      <c r="B963" t="str">
        <f>TEXT(Tabelle2[[#This Row],[Datum]],"MMM")</f>
        <v>Feb</v>
      </c>
      <c r="C963" t="str">
        <f>TEXT(Tabelle2[[#This Row],[Datum]],"TTTT")</f>
        <v>Mittwoch</v>
      </c>
      <c r="D963" s="2" t="s">
        <v>1168</v>
      </c>
      <c r="E963" s="2" t="s">
        <v>706</v>
      </c>
      <c r="F963" s="2"/>
      <c r="G963" s="2"/>
      <c r="H963" s="2"/>
      <c r="I963" s="2"/>
      <c r="J963" s="2"/>
      <c r="K963" s="2"/>
      <c r="L963" s="2"/>
      <c r="M963" s="2"/>
      <c r="N963" s="2">
        <v>1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1">
        <v>45341</v>
      </c>
      <c r="B964" t="str">
        <f>TEXT(Tabelle2[[#This Row],[Datum]],"MMM")</f>
        <v>Feb</v>
      </c>
      <c r="C964" t="str">
        <f>TEXT(Tabelle2[[#This Row],[Datum]],"TTTT")</f>
        <v>Montag</v>
      </c>
      <c r="D964" s="2" t="s">
        <v>1852</v>
      </c>
      <c r="E964" s="2" t="s">
        <v>706</v>
      </c>
      <c r="F964" s="2"/>
      <c r="G964" s="2"/>
      <c r="H964" s="2"/>
      <c r="I964" s="2"/>
      <c r="J964" s="2"/>
      <c r="K964" s="2"/>
      <c r="L964" s="2"/>
      <c r="M964" s="2"/>
      <c r="N964" s="2">
        <v>1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1">
        <v>45334</v>
      </c>
      <c r="B965" t="str">
        <f>TEXT(Tabelle2[[#This Row],[Datum]],"MMM")</f>
        <v>Feb</v>
      </c>
      <c r="C965" t="str">
        <f>TEXT(Tabelle2[[#This Row],[Datum]],"TTTT")</f>
        <v>Montag</v>
      </c>
      <c r="D965" s="2" t="s">
        <v>1490</v>
      </c>
      <c r="E965" s="2" t="s">
        <v>706</v>
      </c>
      <c r="F965" s="2"/>
      <c r="G965" s="2"/>
      <c r="H965" s="2"/>
      <c r="I965" s="2"/>
      <c r="J965" s="2"/>
      <c r="K965" s="2"/>
      <c r="L965" s="2"/>
      <c r="M965" s="2"/>
      <c r="N965" s="2">
        <v>1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1">
        <v>45327</v>
      </c>
      <c r="B966" t="str">
        <f>TEXT(Tabelle2[[#This Row],[Datum]],"MMM")</f>
        <v>Feb</v>
      </c>
      <c r="C966" t="str">
        <f>TEXT(Tabelle2[[#This Row],[Datum]],"TTTT")</f>
        <v>Montag</v>
      </c>
      <c r="D966" s="2" t="s">
        <v>748</v>
      </c>
      <c r="E966" s="2" t="s">
        <v>706</v>
      </c>
      <c r="F966" s="2"/>
      <c r="G966" s="2"/>
      <c r="H966" s="2"/>
      <c r="I966" s="2"/>
      <c r="J966" s="2"/>
      <c r="K966" s="2"/>
      <c r="L966" s="2"/>
      <c r="M966" s="2"/>
      <c r="N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1">
        <v>45334</v>
      </c>
      <c r="B967" t="str">
        <f>TEXT(Tabelle2[[#This Row],[Datum]],"MMM")</f>
        <v>Feb</v>
      </c>
      <c r="C967" t="str">
        <f>TEXT(Tabelle2[[#This Row],[Datum]],"TTTT")</f>
        <v>Montag</v>
      </c>
      <c r="D967" s="2" t="s">
        <v>807</v>
      </c>
      <c r="E967" s="2" t="s">
        <v>706</v>
      </c>
      <c r="F967" s="2"/>
      <c r="G967" s="2"/>
      <c r="H967" s="2"/>
      <c r="I967" s="2"/>
      <c r="J967" s="2"/>
      <c r="K967" s="2"/>
      <c r="L967" s="2"/>
      <c r="M967" s="2"/>
      <c r="N967" s="2">
        <v>1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1">
        <v>45324</v>
      </c>
      <c r="B968" t="str">
        <f>TEXT(Tabelle2[[#This Row],[Datum]],"MMM")</f>
        <v>Feb</v>
      </c>
      <c r="C968" t="str">
        <f>TEXT(Tabelle2[[#This Row],[Datum]],"TTTT")</f>
        <v>Freitag</v>
      </c>
      <c r="D968" s="2" t="s">
        <v>971</v>
      </c>
      <c r="E968" s="2" t="s">
        <v>706</v>
      </c>
      <c r="F968" s="2"/>
      <c r="G968" s="2"/>
      <c r="H968" s="2"/>
      <c r="I968" s="2"/>
      <c r="J968" s="2"/>
      <c r="K968" s="2"/>
      <c r="L968" s="2"/>
      <c r="M968" s="2"/>
      <c r="N968" s="2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1">
        <v>45341</v>
      </c>
      <c r="B969" t="str">
        <f>TEXT(Tabelle2[[#This Row],[Datum]],"MMM")</f>
        <v>Feb</v>
      </c>
      <c r="C969" t="str">
        <f>TEXT(Tabelle2[[#This Row],[Datum]],"TTTT")</f>
        <v>Montag</v>
      </c>
      <c r="D969" s="2" t="s">
        <v>1549</v>
      </c>
      <c r="E969" s="2" t="s">
        <v>706</v>
      </c>
      <c r="F969" s="2"/>
      <c r="G969" s="2"/>
      <c r="H969" s="2"/>
      <c r="I969" s="2"/>
      <c r="J969" s="2"/>
      <c r="K969" s="2"/>
      <c r="L969" s="2"/>
      <c r="M969" s="2"/>
      <c r="N969" s="2">
        <v>1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1">
        <v>45328</v>
      </c>
      <c r="B970" t="str">
        <f>TEXT(Tabelle2[[#This Row],[Datum]],"MMM")</f>
        <v>Feb</v>
      </c>
      <c r="C970" t="str">
        <f>TEXT(Tabelle2[[#This Row],[Datum]],"TTTT")</f>
        <v>Dienstag</v>
      </c>
      <c r="D970" s="2" t="s">
        <v>1772</v>
      </c>
      <c r="E970" s="2" t="s">
        <v>706</v>
      </c>
      <c r="F970" s="2"/>
      <c r="G970" s="2"/>
      <c r="H970" s="2"/>
      <c r="I970" s="2"/>
      <c r="J970" s="2"/>
      <c r="K970" s="2"/>
      <c r="L970" s="2"/>
      <c r="M970" s="2"/>
      <c r="N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1">
        <v>45328</v>
      </c>
      <c r="B971" t="str">
        <f>TEXT(Tabelle2[[#This Row],[Datum]],"MMM")</f>
        <v>Feb</v>
      </c>
      <c r="C971" t="str">
        <f>TEXT(Tabelle2[[#This Row],[Datum]],"TTTT")</f>
        <v>Dienstag</v>
      </c>
      <c r="D971" s="2" t="s">
        <v>1446</v>
      </c>
      <c r="E971" s="2" t="s">
        <v>706</v>
      </c>
      <c r="F971" s="2"/>
      <c r="G971" s="2"/>
      <c r="H971" s="2"/>
      <c r="I971" s="2"/>
      <c r="J971" s="2"/>
      <c r="K971" s="2"/>
      <c r="L971" s="2"/>
      <c r="M971" s="2"/>
      <c r="N971" s="2">
        <v>1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1">
        <v>45328</v>
      </c>
      <c r="B972" t="str">
        <f>TEXT(Tabelle2[[#This Row],[Datum]],"MMM")</f>
        <v>Feb</v>
      </c>
      <c r="C972" t="str">
        <f>TEXT(Tabelle2[[#This Row],[Datum]],"TTTT")</f>
        <v>Dienstag</v>
      </c>
      <c r="D972" s="2" t="s">
        <v>1773</v>
      </c>
      <c r="E972" s="2" t="s">
        <v>706</v>
      </c>
      <c r="F972" s="2"/>
      <c r="G972" s="2"/>
      <c r="H972" s="2"/>
      <c r="I972" s="2">
        <v>1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1">
        <v>45334</v>
      </c>
      <c r="B973" t="str">
        <f>TEXT(Tabelle2[[#This Row],[Datum]],"MMM")</f>
        <v>Feb</v>
      </c>
      <c r="C973" t="str">
        <f>TEXT(Tabelle2[[#This Row],[Datum]],"TTTT")</f>
        <v>Montag</v>
      </c>
      <c r="D973" s="2" t="s">
        <v>1491</v>
      </c>
      <c r="E973" s="2" t="s">
        <v>706</v>
      </c>
      <c r="F973" s="2"/>
      <c r="G973" s="2"/>
      <c r="H973" s="2"/>
      <c r="I973" s="2"/>
      <c r="J973" s="2"/>
      <c r="K973" s="2"/>
      <c r="L973" s="2"/>
      <c r="M973" s="2"/>
      <c r="N973" s="2">
        <v>1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1">
        <v>45341</v>
      </c>
      <c r="B974" t="str">
        <f>TEXT(Tabelle2[[#This Row],[Datum]],"MMM")</f>
        <v>Feb</v>
      </c>
      <c r="C974" t="str">
        <f>TEXT(Tabelle2[[#This Row],[Datum]],"TTTT")</f>
        <v>Montag</v>
      </c>
      <c r="D974" s="2" t="s">
        <v>1550</v>
      </c>
      <c r="E974" s="2" t="s">
        <v>706</v>
      </c>
      <c r="F974" s="2"/>
      <c r="G974" s="2"/>
      <c r="H974" s="2"/>
      <c r="I974" s="2"/>
      <c r="J974" s="2"/>
      <c r="K974" s="2"/>
      <c r="L974" s="2"/>
      <c r="M974" s="2"/>
      <c r="N974" s="2">
        <v>1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1">
        <v>45334</v>
      </c>
      <c r="B975" t="str">
        <f>TEXT(Tabelle2[[#This Row],[Datum]],"MMM")</f>
        <v>Feb</v>
      </c>
      <c r="C975" t="str">
        <f>TEXT(Tabelle2[[#This Row],[Datum]],"TTTT")</f>
        <v>Montag</v>
      </c>
      <c r="D975" s="2" t="s">
        <v>1942</v>
      </c>
      <c r="E975" s="2" t="s">
        <v>706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>
        <v>1</v>
      </c>
      <c r="Y975" s="2"/>
      <c r="Z975" s="2"/>
    </row>
    <row r="976" spans="1:26">
      <c r="A976" s="1">
        <v>45351</v>
      </c>
      <c r="B976" t="str">
        <f>TEXT(Tabelle2[[#This Row],[Datum]],"MMM")</f>
        <v>Feb</v>
      </c>
      <c r="C976" t="str">
        <f>TEXT(Tabelle2[[#This Row],[Datum]],"TTTT")</f>
        <v>Donnerstag</v>
      </c>
      <c r="D976" s="2" t="s">
        <v>1381</v>
      </c>
      <c r="E976" s="2" t="s">
        <v>706</v>
      </c>
      <c r="F976" s="2"/>
      <c r="G976" s="2"/>
      <c r="H976" s="2"/>
      <c r="I976" s="2"/>
      <c r="J976" s="2"/>
      <c r="K976" s="2"/>
      <c r="L976" s="2"/>
      <c r="M976" s="2"/>
      <c r="N976" s="2">
        <v>1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1">
        <v>45329</v>
      </c>
      <c r="B977" t="str">
        <f>TEXT(Tabelle2[[#This Row],[Datum]],"MMM")</f>
        <v>Feb</v>
      </c>
      <c r="C977" t="str">
        <f>TEXT(Tabelle2[[#This Row],[Datum]],"TTTT")</f>
        <v>Mittwoch</v>
      </c>
      <c r="D977" s="2" t="s">
        <v>2026</v>
      </c>
      <c r="E977" s="2" t="s">
        <v>706</v>
      </c>
      <c r="F977" s="2"/>
      <c r="G977" s="2"/>
      <c r="H977" s="2"/>
      <c r="I977" s="2"/>
      <c r="J977" s="2"/>
      <c r="K977" s="2"/>
      <c r="L977" s="2"/>
      <c r="M977" s="2"/>
      <c r="N977" s="2">
        <v>1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1">
        <v>45329</v>
      </c>
      <c r="B978" t="str">
        <f>TEXT(Tabelle2[[#This Row],[Datum]],"MMM")</f>
        <v>Feb</v>
      </c>
      <c r="C978" t="str">
        <f>TEXT(Tabelle2[[#This Row],[Datum]],"TTTT")</f>
        <v>Mittwoch</v>
      </c>
      <c r="D978" s="2" t="s">
        <v>2027</v>
      </c>
      <c r="E978" s="2" t="s">
        <v>706</v>
      </c>
      <c r="F978" s="2"/>
      <c r="G978" s="2"/>
      <c r="H978" s="2"/>
      <c r="I978" s="2"/>
      <c r="J978" s="2"/>
      <c r="K978" s="2"/>
      <c r="L978" s="2"/>
      <c r="M978" s="2"/>
      <c r="N978" s="2">
        <v>1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1">
        <v>45334</v>
      </c>
      <c r="B979" t="str">
        <f>TEXT(Tabelle2[[#This Row],[Datum]],"MMM")</f>
        <v>Feb</v>
      </c>
      <c r="C979" t="str">
        <f>TEXT(Tabelle2[[#This Row],[Datum]],"TTTT")</f>
        <v>Montag</v>
      </c>
      <c r="D979" s="2" t="s">
        <v>1492</v>
      </c>
      <c r="E979" s="2" t="s">
        <v>706</v>
      </c>
      <c r="F979" s="2"/>
      <c r="G979" s="2"/>
      <c r="H979" s="2"/>
      <c r="I979" s="2"/>
      <c r="J979" s="2"/>
      <c r="K979" s="2"/>
      <c r="L979" s="2"/>
      <c r="M979" s="2"/>
      <c r="N979" s="2">
        <v>1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1">
        <v>45348</v>
      </c>
      <c r="B980" t="str">
        <f>TEXT(Tabelle2[[#This Row],[Datum]],"MMM")</f>
        <v>Feb</v>
      </c>
      <c r="C980" t="str">
        <f>TEXT(Tabelle2[[#This Row],[Datum]],"TTTT")</f>
        <v>Montag</v>
      </c>
      <c r="D980" s="2" t="s">
        <v>46</v>
      </c>
      <c r="E980" s="2" t="s">
        <v>706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>
        <v>1</v>
      </c>
      <c r="Y980" s="2"/>
      <c r="Z980" s="2"/>
    </row>
    <row r="981" spans="1:26">
      <c r="A981" s="1">
        <v>45344</v>
      </c>
      <c r="B981" t="str">
        <f>TEXT(Tabelle2[[#This Row],[Datum]],"MMM")</f>
        <v>Feb</v>
      </c>
      <c r="C981" t="str">
        <f>TEXT(Tabelle2[[#This Row],[Datum]],"TTTT")</f>
        <v>Donnerstag</v>
      </c>
      <c r="D981" s="2" t="s">
        <v>1368</v>
      </c>
      <c r="E981" s="2" t="s">
        <v>706</v>
      </c>
      <c r="F981" s="2"/>
      <c r="G981" s="2"/>
      <c r="H981" s="2">
        <v>1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1">
        <v>45330</v>
      </c>
      <c r="B982" t="str">
        <f>TEXT(Tabelle2[[#This Row],[Datum]],"MMM")</f>
        <v>Feb</v>
      </c>
      <c r="C982" t="str">
        <f>TEXT(Tabelle2[[#This Row],[Datum]],"TTTT")</f>
        <v>Donnerstag</v>
      </c>
      <c r="D982" s="2" t="s">
        <v>2059</v>
      </c>
      <c r="E982" s="2" t="s">
        <v>706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>
        <v>1</v>
      </c>
      <c r="Y982" s="2"/>
      <c r="Z982" s="2"/>
    </row>
    <row r="983" spans="1:26">
      <c r="A983" s="1">
        <v>45330</v>
      </c>
      <c r="B983" t="str">
        <f>TEXT(Tabelle2[[#This Row],[Datum]],"MMM")</f>
        <v>Feb</v>
      </c>
      <c r="C983" t="str">
        <f>TEXT(Tabelle2[[#This Row],[Datum]],"TTTT")</f>
        <v>Donnerstag</v>
      </c>
      <c r="D983" s="2" t="s">
        <v>2060</v>
      </c>
      <c r="E983" s="2" t="s">
        <v>706</v>
      </c>
      <c r="F983" s="2"/>
      <c r="G983" s="2"/>
      <c r="H983" s="2"/>
      <c r="I983" s="2"/>
      <c r="J983" s="2"/>
      <c r="K983" s="2"/>
      <c r="L983" s="2"/>
      <c r="M983" s="2">
        <v>1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1">
        <v>45334</v>
      </c>
      <c r="B984" t="str">
        <f>TEXT(Tabelle2[[#This Row],[Datum]],"MMM")</f>
        <v>Feb</v>
      </c>
      <c r="C984" t="str">
        <f>TEXT(Tabelle2[[#This Row],[Datum]],"TTTT")</f>
        <v>Montag</v>
      </c>
      <c r="D984" s="2" t="s">
        <v>1493</v>
      </c>
      <c r="E984" s="2" t="s">
        <v>706</v>
      </c>
      <c r="F984" s="2"/>
      <c r="G984" s="2"/>
      <c r="H984" s="2"/>
      <c r="I984" s="2"/>
      <c r="J984" s="2"/>
      <c r="K984" s="2"/>
      <c r="L984" s="2"/>
      <c r="M984" s="2"/>
      <c r="N984" s="2">
        <v>1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1">
        <v>45335</v>
      </c>
      <c r="B985" t="str">
        <f>TEXT(Tabelle2[[#This Row],[Datum]],"MMM")</f>
        <v>Feb</v>
      </c>
      <c r="C985" t="str">
        <f>TEXT(Tabelle2[[#This Row],[Datum]],"TTTT")</f>
        <v>Dienstag</v>
      </c>
      <c r="D985" s="2" t="s">
        <v>1679</v>
      </c>
      <c r="E985" s="2" t="s">
        <v>706</v>
      </c>
      <c r="F985" s="2"/>
      <c r="G985" s="2"/>
      <c r="H985" s="2"/>
      <c r="I985" s="2"/>
      <c r="J985" s="2"/>
      <c r="K985" s="2"/>
      <c r="L985" s="2"/>
      <c r="M985" s="2"/>
      <c r="N985" s="2">
        <v>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1">
        <v>45335</v>
      </c>
      <c r="B986" t="str">
        <f>TEXT(Tabelle2[[#This Row],[Datum]],"MMM")</f>
        <v>Feb</v>
      </c>
      <c r="C986" t="str">
        <f>TEXT(Tabelle2[[#This Row],[Datum]],"TTTT")</f>
        <v>Dienstag</v>
      </c>
      <c r="D986" s="2" t="s">
        <v>1680</v>
      </c>
      <c r="E986" s="2" t="s">
        <v>706</v>
      </c>
      <c r="F986" s="2"/>
      <c r="G986" s="2"/>
      <c r="H986" s="2"/>
      <c r="I986" s="2"/>
      <c r="J986" s="2"/>
      <c r="K986" s="2">
        <v>1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1">
        <v>45334</v>
      </c>
      <c r="B987" t="str">
        <f>TEXT(Tabelle2[[#This Row],[Datum]],"MMM")</f>
        <v>Feb</v>
      </c>
      <c r="C987" t="str">
        <f>TEXT(Tabelle2[[#This Row],[Datum]],"TTTT")</f>
        <v>Montag</v>
      </c>
      <c r="D987" s="2" t="s">
        <v>1810</v>
      </c>
      <c r="E987" s="2" t="s">
        <v>706</v>
      </c>
      <c r="F987" s="2"/>
      <c r="G987" s="2"/>
      <c r="H987" s="2"/>
      <c r="I987" s="2"/>
      <c r="J987" s="2"/>
      <c r="K987" s="2"/>
      <c r="L987" s="2"/>
      <c r="M987" s="2"/>
      <c r="N987" s="2">
        <v>1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1">
        <v>45336</v>
      </c>
      <c r="B988" t="str">
        <f>TEXT(Tabelle2[[#This Row],[Datum]],"MMM")</f>
        <v>Feb</v>
      </c>
      <c r="C988" t="str">
        <f>TEXT(Tabelle2[[#This Row],[Datum]],"TTTT")</f>
        <v>Mittwoch</v>
      </c>
      <c r="D988" s="2" t="s">
        <v>2073</v>
      </c>
      <c r="E988" s="2" t="s">
        <v>706</v>
      </c>
      <c r="F988" s="2"/>
      <c r="G988" s="2"/>
      <c r="H988" s="2"/>
      <c r="I988" s="2"/>
      <c r="J988" s="2"/>
      <c r="K988" s="2"/>
      <c r="L988" s="2"/>
      <c r="M988" s="2"/>
      <c r="N988" s="2">
        <v>1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1">
        <v>45337</v>
      </c>
      <c r="B989" t="str">
        <f>TEXT(Tabelle2[[#This Row],[Datum]],"MMM")</f>
        <v>Feb</v>
      </c>
      <c r="C989" t="str">
        <f>TEXT(Tabelle2[[#This Row],[Datum]],"TTTT")</f>
        <v>Donnerstag</v>
      </c>
      <c r="D989" s="2" t="s">
        <v>872</v>
      </c>
      <c r="E989" s="2" t="s">
        <v>706</v>
      </c>
      <c r="F989" s="2"/>
      <c r="G989" s="2"/>
      <c r="H989" s="2"/>
      <c r="I989" s="2"/>
      <c r="J989" s="2"/>
      <c r="K989" s="2"/>
      <c r="L989" s="2"/>
      <c r="M989" s="2"/>
      <c r="N989" s="2">
        <v>1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1">
        <v>45330</v>
      </c>
      <c r="B990" t="str">
        <f>TEXT(Tabelle2[[#This Row],[Datum]],"MMM")</f>
        <v>Feb</v>
      </c>
      <c r="C990" t="str">
        <f>TEXT(Tabelle2[[#This Row],[Datum]],"TTTT")</f>
        <v>Donnerstag</v>
      </c>
      <c r="D990" s="2" t="s">
        <v>1323</v>
      </c>
      <c r="E990" s="2" t="s">
        <v>706</v>
      </c>
      <c r="F990" s="2"/>
      <c r="G990" s="2"/>
      <c r="H990" s="2"/>
      <c r="I990" s="2"/>
      <c r="J990" s="2"/>
      <c r="K990" s="2"/>
      <c r="L990" s="2"/>
      <c r="M990" s="2"/>
      <c r="N990" s="2">
        <v>1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1">
        <v>45334</v>
      </c>
      <c r="B991" t="str">
        <f>TEXT(Tabelle2[[#This Row],[Datum]],"MMM")</f>
        <v>Feb</v>
      </c>
      <c r="C991" t="str">
        <f>TEXT(Tabelle2[[#This Row],[Datum]],"TTTT")</f>
        <v>Montag</v>
      </c>
      <c r="D991" s="2" t="s">
        <v>808</v>
      </c>
      <c r="E991" s="2" t="s">
        <v>706</v>
      </c>
      <c r="F991" s="2"/>
      <c r="G991" s="2"/>
      <c r="H991" s="2"/>
      <c r="I991" s="2"/>
      <c r="J991" s="2"/>
      <c r="K991" s="2"/>
      <c r="L991" s="2"/>
      <c r="M991" s="2"/>
      <c r="N991" s="2">
        <v>1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1">
        <v>45348</v>
      </c>
      <c r="B992" t="str">
        <f>TEXT(Tabelle2[[#This Row],[Datum]],"MMM")</f>
        <v>Feb</v>
      </c>
      <c r="C992" t="str">
        <f>TEXT(Tabelle2[[#This Row],[Datum]],"TTTT")</f>
        <v>Montag</v>
      </c>
      <c r="D992" s="2" t="s">
        <v>1401</v>
      </c>
      <c r="E992" s="2" t="s">
        <v>706</v>
      </c>
      <c r="F992" s="2"/>
      <c r="G992" s="2"/>
      <c r="H992" s="2"/>
      <c r="I992" s="2"/>
      <c r="J992" s="2"/>
      <c r="K992" s="2"/>
      <c r="L992" s="2"/>
      <c r="M992" s="2"/>
      <c r="N992" s="2">
        <v>1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1">
        <v>45334</v>
      </c>
      <c r="B993" t="str">
        <f>TEXT(Tabelle2[[#This Row],[Datum]],"MMM")</f>
        <v>Feb</v>
      </c>
      <c r="C993" t="str">
        <f>TEXT(Tabelle2[[#This Row],[Datum]],"TTTT")</f>
        <v>Montag</v>
      </c>
      <c r="D993" s="2" t="s">
        <v>1943</v>
      </c>
      <c r="E993" s="2" t="s">
        <v>706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>
        <v>1</v>
      </c>
      <c r="Y993" s="2"/>
      <c r="Z993" s="2"/>
    </row>
    <row r="994" spans="1:26">
      <c r="A994" s="1">
        <v>45334</v>
      </c>
      <c r="B994" t="str">
        <f>TEXT(Tabelle2[[#This Row],[Datum]],"MMM")</f>
        <v>Feb</v>
      </c>
      <c r="C994" t="str">
        <f>TEXT(Tabelle2[[#This Row],[Datum]],"TTTT")</f>
        <v>Montag</v>
      </c>
      <c r="D994" s="2" t="s">
        <v>1944</v>
      </c>
      <c r="E994" s="2" t="s">
        <v>706</v>
      </c>
      <c r="F994" s="2"/>
      <c r="G994" s="2"/>
      <c r="H994" s="2"/>
      <c r="I994" s="2"/>
      <c r="J994" s="2"/>
      <c r="K994" s="2"/>
      <c r="L994" s="2"/>
      <c r="M994" s="2"/>
      <c r="N994" s="2">
        <v>1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1">
        <v>45348</v>
      </c>
      <c r="B995" t="str">
        <f>TEXT(Tabelle2[[#This Row],[Datum]],"MMM")</f>
        <v>Feb</v>
      </c>
      <c r="C995" t="str">
        <f>TEXT(Tabelle2[[#This Row],[Datum]],"TTTT")</f>
        <v>Montag</v>
      </c>
      <c r="D995" s="2" t="s">
        <v>1402</v>
      </c>
      <c r="E995" s="2" t="s">
        <v>706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>
        <v>1</v>
      </c>
      <c r="Y995" s="2"/>
      <c r="Z995" s="2"/>
    </row>
    <row r="996" spans="1:26">
      <c r="A996" s="1">
        <v>45331</v>
      </c>
      <c r="B996" t="str">
        <f>TEXT(Tabelle2[[#This Row],[Datum]],"MMM")</f>
        <v>Feb</v>
      </c>
      <c r="C996" t="str">
        <f>TEXT(Tabelle2[[#This Row],[Datum]],"TTTT")</f>
        <v>Freitag</v>
      </c>
      <c r="D996" s="2" t="s">
        <v>1464</v>
      </c>
      <c r="E996" s="2" t="s">
        <v>706</v>
      </c>
      <c r="F996" s="2"/>
      <c r="G996" s="2"/>
      <c r="H996" s="2"/>
      <c r="I996" s="2"/>
      <c r="J996" s="2"/>
      <c r="K996" s="2"/>
      <c r="L996" s="2"/>
      <c r="M996" s="2"/>
      <c r="N996" s="2">
        <v>1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1">
        <v>45331</v>
      </c>
      <c r="B997" t="str">
        <f>TEXT(Tabelle2[[#This Row],[Datum]],"MMM")</f>
        <v>Feb</v>
      </c>
      <c r="C997" t="str">
        <f>TEXT(Tabelle2[[#This Row],[Datum]],"TTTT")</f>
        <v>Freitag</v>
      </c>
      <c r="D997" s="2" t="s">
        <v>1465</v>
      </c>
      <c r="E997" s="2" t="s">
        <v>706</v>
      </c>
      <c r="F997" s="2"/>
      <c r="G997" s="2"/>
      <c r="H997" s="2"/>
      <c r="I997" s="2"/>
      <c r="J997" s="2"/>
      <c r="K997" s="2"/>
      <c r="L997" s="2"/>
      <c r="M997" s="2"/>
      <c r="N997" s="2">
        <v>1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1">
        <v>45348</v>
      </c>
      <c r="B998" t="str">
        <f>TEXT(Tabelle2[[#This Row],[Datum]],"MMM")</f>
        <v>Feb</v>
      </c>
      <c r="C998" t="str">
        <f>TEXT(Tabelle2[[#This Row],[Datum]],"TTTT")</f>
        <v>Montag</v>
      </c>
      <c r="D998" s="2" t="s">
        <v>1989</v>
      </c>
      <c r="E998" s="2" t="s">
        <v>706</v>
      </c>
      <c r="F998" s="2">
        <v>1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1">
        <v>45341</v>
      </c>
      <c r="B999" t="str">
        <f>TEXT(Tabelle2[[#This Row],[Datum]],"MMM")</f>
        <v>Feb</v>
      </c>
      <c r="C999" t="str">
        <f>TEXT(Tabelle2[[#This Row],[Datum]],"TTTT")</f>
        <v>Montag</v>
      </c>
      <c r="D999" s="2" t="s">
        <v>1551</v>
      </c>
      <c r="E999" s="2" t="s">
        <v>706</v>
      </c>
      <c r="F999" s="2"/>
      <c r="G999" s="2"/>
      <c r="H999" s="2"/>
      <c r="I999" s="2"/>
      <c r="J999" s="2"/>
      <c r="K999" s="2"/>
      <c r="L999" s="2"/>
      <c r="M999" s="2"/>
      <c r="N999" s="2">
        <v>1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1">
        <v>45329</v>
      </c>
      <c r="B1000" t="str">
        <f>TEXT(Tabelle2[[#This Row],[Datum]],"MMM")</f>
        <v>Feb</v>
      </c>
      <c r="C1000" t="str">
        <f>TEXT(Tabelle2[[#This Row],[Datum]],"TTTT")</f>
        <v>Mittwoch</v>
      </c>
      <c r="D1000" s="2" t="s">
        <v>2028</v>
      </c>
      <c r="E1000" s="2" t="s">
        <v>706</v>
      </c>
      <c r="F1000" s="2"/>
      <c r="G1000" s="2"/>
      <c r="H1000" s="2"/>
      <c r="I1000" s="2"/>
      <c r="J1000" s="2"/>
      <c r="K1000" s="2"/>
      <c r="L1000" s="2"/>
      <c r="M1000" s="2"/>
      <c r="N1000" s="2">
        <v>1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1">
        <v>45329</v>
      </c>
      <c r="B1001" t="str">
        <f>TEXT(Tabelle2[[#This Row],[Datum]],"MMM")</f>
        <v>Feb</v>
      </c>
      <c r="C1001" t="str">
        <f>TEXT(Tabelle2[[#This Row],[Datum]],"TTTT")</f>
        <v>Mittwoch</v>
      </c>
      <c r="D1001" s="2" t="s">
        <v>2029</v>
      </c>
      <c r="E1001" s="2" t="s">
        <v>706</v>
      </c>
      <c r="F1001" s="2"/>
      <c r="G1001" s="2"/>
      <c r="H1001" s="2"/>
      <c r="I1001" s="2"/>
      <c r="J1001" s="2"/>
      <c r="K1001" s="2"/>
      <c r="L1001" s="2"/>
      <c r="M1001" s="2"/>
      <c r="N1001" s="2">
        <v>1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1">
        <v>45329</v>
      </c>
      <c r="B1002" t="str">
        <f>TEXT(Tabelle2[[#This Row],[Datum]],"MMM")</f>
        <v>Feb</v>
      </c>
      <c r="C1002" t="str">
        <f>TEXT(Tabelle2[[#This Row],[Datum]],"TTTT")</f>
        <v>Mittwoch</v>
      </c>
      <c r="D1002" s="2" t="s">
        <v>2030</v>
      </c>
      <c r="E1002" s="2" t="s">
        <v>706</v>
      </c>
      <c r="F1002" s="2"/>
      <c r="G1002" s="2"/>
      <c r="H1002" s="2"/>
      <c r="I1002" s="2"/>
      <c r="J1002" s="2"/>
      <c r="K1002" s="2"/>
      <c r="L1002" s="2"/>
      <c r="M1002" s="2"/>
      <c r="N1002" s="2">
        <v>1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1">
        <v>45350</v>
      </c>
      <c r="B1003" t="str">
        <f>TEXT(Tabelle2[[#This Row],[Datum]],"MMM")</f>
        <v>Feb</v>
      </c>
      <c r="C1003" t="str">
        <f>TEXT(Tabelle2[[#This Row],[Datum]],"TTTT")</f>
        <v>Mittwoch</v>
      </c>
      <c r="D1003" s="2" t="s">
        <v>2122</v>
      </c>
      <c r="E1003" s="2" t="s">
        <v>706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>
        <v>1</v>
      </c>
      <c r="Y1003" s="2"/>
      <c r="Z1003" s="2"/>
    </row>
    <row r="1004" spans="1:26">
      <c r="A1004" s="1">
        <v>45337</v>
      </c>
      <c r="B1004" t="str">
        <f>TEXT(Tabelle2[[#This Row],[Datum]],"MMM")</f>
        <v>Feb</v>
      </c>
      <c r="C1004" t="str">
        <f>TEXT(Tabelle2[[#This Row],[Datum]],"TTTT")</f>
        <v>Donnerstag</v>
      </c>
      <c r="D1004" s="2" t="s">
        <v>873</v>
      </c>
      <c r="E1004" s="2" t="s">
        <v>706</v>
      </c>
      <c r="F1004" s="2"/>
      <c r="G1004" s="2"/>
      <c r="H1004" s="2"/>
      <c r="I1004" s="2"/>
      <c r="J1004" s="2"/>
      <c r="K1004" s="2"/>
      <c r="L1004" s="2"/>
      <c r="M1004" s="2"/>
      <c r="N1004" s="2">
        <v>1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1">
        <v>45337</v>
      </c>
      <c r="B1005" t="str">
        <f>TEXT(Tabelle2[[#This Row],[Datum]],"MMM")</f>
        <v>Feb</v>
      </c>
      <c r="C1005" t="str">
        <f>TEXT(Tabelle2[[#This Row],[Datum]],"TTTT")</f>
        <v>Donnerstag</v>
      </c>
      <c r="D1005" s="2" t="s">
        <v>874</v>
      </c>
      <c r="E1005" s="2" t="s">
        <v>706</v>
      </c>
      <c r="F1005" s="2"/>
      <c r="G1005" s="2"/>
      <c r="H1005" s="2"/>
      <c r="I1005" s="2"/>
      <c r="J1005" s="2"/>
      <c r="K1005" s="2"/>
      <c r="L1005" s="2"/>
      <c r="M1005" s="2"/>
      <c r="N1005" s="2">
        <v>1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>
      <c r="A1006" s="1">
        <v>45338</v>
      </c>
      <c r="B1006" t="str">
        <f>TEXT(Tabelle2[[#This Row],[Datum]],"MMM")</f>
        <v>Feb</v>
      </c>
      <c r="C1006" t="str">
        <f>TEXT(Tabelle2[[#This Row],[Datum]],"TTTT")</f>
        <v>Freitag</v>
      </c>
      <c r="D1006" s="2" t="s">
        <v>1365</v>
      </c>
      <c r="E1006" s="2" t="s">
        <v>706</v>
      </c>
      <c r="F1006" s="2"/>
      <c r="G1006" s="2"/>
      <c r="H1006" s="2"/>
      <c r="I1006" s="2"/>
      <c r="J1006" s="2"/>
      <c r="K1006" s="2"/>
      <c r="L1006" s="2"/>
      <c r="M1006" s="2"/>
      <c r="N1006" s="2">
        <v>1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>
      <c r="A1007" s="1">
        <v>45334</v>
      </c>
      <c r="B1007" t="str">
        <f>TEXT(Tabelle2[[#This Row],[Datum]],"MMM")</f>
        <v>Feb</v>
      </c>
      <c r="C1007" t="str">
        <f>TEXT(Tabelle2[[#This Row],[Datum]],"TTTT")</f>
        <v>Montag</v>
      </c>
      <c r="D1007" s="2" t="s">
        <v>1811</v>
      </c>
      <c r="E1007" s="2" t="s">
        <v>706</v>
      </c>
      <c r="F1007" s="2"/>
      <c r="G1007" s="2"/>
      <c r="H1007" s="2"/>
      <c r="I1007" s="2"/>
      <c r="J1007" s="2"/>
      <c r="K1007" s="2"/>
      <c r="L1007" s="2"/>
      <c r="M1007" s="2"/>
      <c r="N1007" s="2">
        <v>1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>
      <c r="A1008" s="1">
        <v>45342</v>
      </c>
      <c r="B1008" t="str">
        <f>TEXT(Tabelle2[[#This Row],[Datum]],"MMM")</f>
        <v>Feb</v>
      </c>
      <c r="C1008" t="str">
        <f>TEXT(Tabelle2[[#This Row],[Datum]],"TTTT")</f>
        <v>Dienstag</v>
      </c>
      <c r="D1008" s="2" t="s">
        <v>1566</v>
      </c>
      <c r="E1008" s="2" t="s">
        <v>706</v>
      </c>
      <c r="F1008" s="2"/>
      <c r="G1008" s="2"/>
      <c r="H1008" s="2"/>
      <c r="I1008" s="2"/>
      <c r="J1008" s="2"/>
      <c r="K1008" s="2">
        <v>1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>
      <c r="A1009" s="1">
        <v>45350</v>
      </c>
      <c r="B1009" t="str">
        <f>TEXT(Tabelle2[[#This Row],[Datum]],"MMM")</f>
        <v>Feb</v>
      </c>
      <c r="C1009" t="str">
        <f>TEXT(Tabelle2[[#This Row],[Datum]],"TTTT")</f>
        <v>Mittwoch</v>
      </c>
      <c r="D1009" s="2" t="s">
        <v>2123</v>
      </c>
      <c r="E1009" s="2" t="s">
        <v>706</v>
      </c>
      <c r="F1009" s="2">
        <v>1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>
      <c r="A1010" s="1">
        <v>45334</v>
      </c>
      <c r="B1010" t="str">
        <f>TEXT(Tabelle2[[#This Row],[Datum]],"MMM")</f>
        <v>Feb</v>
      </c>
      <c r="C1010" t="str">
        <f>TEXT(Tabelle2[[#This Row],[Datum]],"TTTT")</f>
        <v>Montag</v>
      </c>
      <c r="D1010" s="2" t="s">
        <v>1945</v>
      </c>
      <c r="E1010" s="2" t="s">
        <v>706</v>
      </c>
      <c r="F1010" s="2"/>
      <c r="G1010" s="2"/>
      <c r="H1010" s="2"/>
      <c r="I1010" s="2"/>
      <c r="J1010" s="2"/>
      <c r="K1010" s="2"/>
      <c r="L1010" s="2"/>
      <c r="M1010" s="2"/>
      <c r="N1010" s="2">
        <v>1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>
      <c r="A1011" s="1">
        <v>45345</v>
      </c>
      <c r="B1011" t="str">
        <f>TEXT(Tabelle2[[#This Row],[Datum]],"MMM")</f>
        <v>Feb</v>
      </c>
      <c r="C1011" t="str">
        <f>TEXT(Tabelle2[[#This Row],[Datum]],"TTTT")</f>
        <v>Freitag</v>
      </c>
      <c r="D1011" s="2" t="s">
        <v>1373</v>
      </c>
      <c r="E1011" s="2" t="s">
        <v>706</v>
      </c>
      <c r="F1011" s="2"/>
      <c r="G1011" s="2"/>
      <c r="H1011" s="2"/>
      <c r="I1011" s="2"/>
      <c r="J1011" s="2"/>
      <c r="K1011" s="2"/>
      <c r="L1011" s="2"/>
      <c r="M1011" s="2"/>
      <c r="N1011" s="2">
        <v>1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>
      <c r="A1012" s="1">
        <v>45345</v>
      </c>
      <c r="B1012" t="str">
        <f>TEXT(Tabelle2[[#This Row],[Datum]],"MMM")</f>
        <v>Feb</v>
      </c>
      <c r="C1012" t="str">
        <f>TEXT(Tabelle2[[#This Row],[Datum]],"TTTT")</f>
        <v>Freitag</v>
      </c>
      <c r="D1012" s="2" t="s">
        <v>1374</v>
      </c>
      <c r="E1012" s="2" t="s">
        <v>706</v>
      </c>
      <c r="F1012" s="2"/>
      <c r="G1012" s="2"/>
      <c r="H1012" s="2">
        <v>1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>
      <c r="A1013" s="1">
        <v>45343</v>
      </c>
      <c r="B1013" t="str">
        <f>TEXT(Tabelle2[[#This Row],[Datum]],"MMM")</f>
        <v>Feb</v>
      </c>
      <c r="C1013" t="str">
        <f>TEXT(Tabelle2[[#This Row],[Datum]],"TTTT")</f>
        <v>Mittwoch</v>
      </c>
      <c r="D1013" s="2" t="s">
        <v>902</v>
      </c>
      <c r="E1013" s="2" t="s">
        <v>706</v>
      </c>
      <c r="F1013" s="2"/>
      <c r="G1013" s="2"/>
      <c r="H1013" s="2"/>
      <c r="I1013" s="2">
        <v>1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>
      <c r="A1014" s="1">
        <v>45344</v>
      </c>
      <c r="B1014" t="str">
        <f>TEXT(Tabelle2[[#This Row],[Datum]],"MMM")</f>
        <v>Feb</v>
      </c>
      <c r="C1014" t="str">
        <f>TEXT(Tabelle2[[#This Row],[Datum]],"TTTT")</f>
        <v>Donnerstag</v>
      </c>
      <c r="D1014" s="2" t="s">
        <v>2114</v>
      </c>
      <c r="E1014" s="2" t="s">
        <v>706</v>
      </c>
      <c r="F1014" s="2">
        <v>1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>
      <c r="A1015" s="1">
        <v>45344</v>
      </c>
      <c r="B1015" t="str">
        <f>TEXT(Tabelle2[[#This Row],[Datum]],"MMM")</f>
        <v>Feb</v>
      </c>
      <c r="C1015" t="str">
        <f>TEXT(Tabelle2[[#This Row],[Datum]],"TTTT")</f>
        <v>Donnerstag</v>
      </c>
      <c r="D1015" s="2" t="s">
        <v>910</v>
      </c>
      <c r="E1015" s="2" t="s">
        <v>706</v>
      </c>
      <c r="F1015" s="2"/>
      <c r="G1015" s="2"/>
      <c r="H1015" s="2"/>
      <c r="I1015" s="2"/>
      <c r="J1015" s="2"/>
      <c r="K1015" s="2"/>
      <c r="L1015" s="2"/>
      <c r="M1015" s="2"/>
      <c r="N1015" s="2">
        <v>1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>
      <c r="A1016" s="1">
        <v>45331</v>
      </c>
      <c r="B1016" t="str">
        <f>TEXT(Tabelle2[[#This Row],[Datum]],"MMM")</f>
        <v>Feb</v>
      </c>
      <c r="C1016" t="str">
        <f>TEXT(Tabelle2[[#This Row],[Datum]],"TTTT")</f>
        <v>Freitag</v>
      </c>
      <c r="D1016" s="2" t="s">
        <v>1656</v>
      </c>
      <c r="E1016" s="2" t="s">
        <v>706</v>
      </c>
      <c r="F1016" s="2"/>
      <c r="G1016" s="2"/>
      <c r="H1016" s="2"/>
      <c r="I1016" s="2"/>
      <c r="J1016" s="2"/>
      <c r="K1016" s="2"/>
      <c r="L1016" s="2"/>
      <c r="M1016" s="2"/>
      <c r="N1016" s="2">
        <v>1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>
      <c r="A1017" s="1">
        <v>45331</v>
      </c>
      <c r="B1017" t="str">
        <f>TEXT(Tabelle2[[#This Row],[Datum]],"MMM")</f>
        <v>Feb</v>
      </c>
      <c r="C1017" t="str">
        <f>TEXT(Tabelle2[[#This Row],[Datum]],"TTTT")</f>
        <v>Freitag</v>
      </c>
      <c r="D1017" s="2" t="s">
        <v>1656</v>
      </c>
      <c r="E1017" s="2" t="s">
        <v>706</v>
      </c>
      <c r="F1017" s="2"/>
      <c r="G1017" s="2"/>
      <c r="H1017" s="2"/>
      <c r="I1017" s="2"/>
      <c r="J1017" s="2"/>
      <c r="K1017" s="2"/>
      <c r="L1017" s="2"/>
      <c r="M1017" s="2"/>
      <c r="N1017" s="2">
        <v>1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>
      <c r="A1018" s="1">
        <v>45344</v>
      </c>
      <c r="B1018" t="str">
        <f>TEXT(Tabelle2[[#This Row],[Datum]],"MMM")</f>
        <v>Feb</v>
      </c>
      <c r="C1018" t="str">
        <f>TEXT(Tabelle2[[#This Row],[Datum]],"TTTT")</f>
        <v>Donnerstag</v>
      </c>
      <c r="D1018" s="2" t="s">
        <v>911</v>
      </c>
      <c r="E1018" s="2" t="s">
        <v>706</v>
      </c>
      <c r="F1018" s="2"/>
      <c r="G1018" s="2"/>
      <c r="H1018" s="2"/>
      <c r="I1018" s="2"/>
      <c r="J1018" s="2"/>
      <c r="K1018" s="2">
        <v>1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>
      <c r="A1019" s="1">
        <v>45335</v>
      </c>
      <c r="B1019" t="str">
        <f>TEXT(Tabelle2[[#This Row],[Datum]],"MMM")</f>
        <v>Feb</v>
      </c>
      <c r="C1019" t="str">
        <f>TEXT(Tabelle2[[#This Row],[Datum]],"TTTT")</f>
        <v>Dienstag</v>
      </c>
      <c r="D1019" s="2" t="s">
        <v>1832</v>
      </c>
      <c r="E1019" s="2" t="s">
        <v>706</v>
      </c>
      <c r="F1019" s="2"/>
      <c r="G1019" s="2"/>
      <c r="H1019" s="2"/>
      <c r="I1019" s="2"/>
      <c r="J1019" s="2"/>
      <c r="K1019" s="2"/>
      <c r="L1019" s="2"/>
      <c r="M1019" s="2"/>
      <c r="N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>
      <c r="A1020" s="1">
        <v>45351</v>
      </c>
      <c r="B1020" t="str">
        <f>TEXT(Tabelle2[[#This Row],[Datum]],"MMM")</f>
        <v>Feb</v>
      </c>
      <c r="C1020" t="str">
        <f>TEXT(Tabelle2[[#This Row],[Datum]],"TTTT")</f>
        <v>Donnerstag</v>
      </c>
      <c r="D1020" s="2" t="s">
        <v>1382</v>
      </c>
      <c r="E1020" s="2" t="s">
        <v>706</v>
      </c>
      <c r="F1020" s="2"/>
      <c r="G1020" s="2"/>
      <c r="H1020" s="2"/>
      <c r="I1020" s="2"/>
      <c r="J1020" s="2"/>
      <c r="K1020" s="2"/>
      <c r="L1020" s="2"/>
      <c r="M1020" s="2"/>
      <c r="N1020" s="2">
        <v>1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>
      <c r="A1021" s="1">
        <v>45350</v>
      </c>
      <c r="B1021" t="str">
        <f>TEXT(Tabelle2[[#This Row],[Datum]],"MMM")</f>
        <v>Feb</v>
      </c>
      <c r="C1021" t="str">
        <f>TEXT(Tabelle2[[#This Row],[Datum]],"TTTT")</f>
        <v>Mittwoch</v>
      </c>
      <c r="D1021" s="2" t="s">
        <v>2124</v>
      </c>
      <c r="E1021" s="2" t="s">
        <v>706</v>
      </c>
      <c r="F1021" s="2"/>
      <c r="G1021" s="2"/>
      <c r="H1021" s="2"/>
      <c r="I1021" s="2"/>
      <c r="J1021" s="2"/>
      <c r="K1021" s="2"/>
      <c r="L1021" s="2"/>
      <c r="M1021" s="2"/>
      <c r="N1021" s="2">
        <v>1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>
      <c r="A1022" s="1">
        <v>45351</v>
      </c>
      <c r="B1022" t="str">
        <f>TEXT(Tabelle2[[#This Row],[Datum]],"MMM")</f>
        <v>Feb</v>
      </c>
      <c r="C1022" t="str">
        <f>TEXT(Tabelle2[[#This Row],[Datum]],"TTTT")</f>
        <v>Donnerstag</v>
      </c>
      <c r="D1022" s="2" t="s">
        <v>2134</v>
      </c>
      <c r="E1022" s="2" t="s">
        <v>706</v>
      </c>
      <c r="F1022" s="2"/>
      <c r="G1022" s="2"/>
      <c r="H1022" s="2"/>
      <c r="I1022" s="2"/>
      <c r="J1022" s="2"/>
      <c r="K1022" s="2"/>
      <c r="L1022" s="2"/>
      <c r="M1022" s="2"/>
      <c r="N1022" s="2">
        <v>1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>
      <c r="A1023" s="1">
        <v>45327</v>
      </c>
      <c r="B1023" t="str">
        <f>TEXT(Tabelle2[[#This Row],[Datum]],"MMM")</f>
        <v>Feb</v>
      </c>
      <c r="C1023" t="str">
        <f>TEXT(Tabelle2[[#This Row],[Datum]],"TTTT")</f>
        <v>Montag</v>
      </c>
      <c r="D1023" s="2" t="s">
        <v>602</v>
      </c>
      <c r="E1023" s="2" t="s">
        <v>706</v>
      </c>
      <c r="F1023" s="2"/>
      <c r="G1023" s="2"/>
      <c r="H1023" s="2"/>
      <c r="I1023" s="2"/>
      <c r="J1023" s="2"/>
      <c r="K1023" s="2"/>
      <c r="L1023" s="2"/>
      <c r="M1023" s="2"/>
      <c r="N1023" s="2">
        <v>1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>
      <c r="A1024" s="1">
        <v>45330</v>
      </c>
      <c r="B1024" t="str">
        <f>TEXT(Tabelle2[[#This Row],[Datum]],"MMM")</f>
        <v>Feb</v>
      </c>
      <c r="C1024" t="str">
        <f>TEXT(Tabelle2[[#This Row],[Datum]],"TTTT")</f>
        <v>Donnerstag</v>
      </c>
      <c r="D1024" s="2" t="s">
        <v>1324</v>
      </c>
      <c r="E1024" s="2" t="s">
        <v>706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>
        <v>1</v>
      </c>
      <c r="Y1024" s="2"/>
      <c r="Z1024" s="2"/>
    </row>
    <row r="1025" spans="1:26">
      <c r="A1025" s="1">
        <v>45335</v>
      </c>
      <c r="B1025" t="str">
        <f>TEXT(Tabelle2[[#This Row],[Datum]],"MMM")</f>
        <v>Feb</v>
      </c>
      <c r="C1025" t="str">
        <f>TEXT(Tabelle2[[#This Row],[Datum]],"TTTT")</f>
        <v>Dienstag</v>
      </c>
      <c r="D1025" s="2" t="s">
        <v>1833</v>
      </c>
      <c r="E1025" s="2" t="s">
        <v>706</v>
      </c>
      <c r="F1025" s="2"/>
      <c r="G1025" s="2"/>
      <c r="H1025" s="2"/>
      <c r="I1025" s="2"/>
      <c r="J1025" s="2"/>
      <c r="K1025" s="2"/>
      <c r="L1025" s="2"/>
      <c r="M1025" s="2"/>
      <c r="N1025" s="2">
        <v>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>
      <c r="A1026" s="1">
        <v>45327</v>
      </c>
      <c r="B1026" t="str">
        <f>TEXT(Tabelle2[[#This Row],[Datum]],"MMM")</f>
        <v>Feb</v>
      </c>
      <c r="C1026" t="str">
        <f>TEXT(Tabelle2[[#This Row],[Datum]],"TTTT")</f>
        <v>Montag</v>
      </c>
      <c r="D1026" s="2" t="s">
        <v>1431</v>
      </c>
      <c r="E1026" s="2" t="s">
        <v>706</v>
      </c>
      <c r="F1026" s="2"/>
      <c r="G1026" s="2"/>
      <c r="H1026" s="2"/>
      <c r="I1026" s="2"/>
      <c r="J1026" s="2"/>
      <c r="K1026" s="2"/>
      <c r="L1026" s="2"/>
      <c r="M1026" s="2"/>
      <c r="N1026" s="2">
        <v>1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>
      <c r="A1027" s="1">
        <v>45330</v>
      </c>
      <c r="B1027" t="str">
        <f>TEXT(Tabelle2[[#This Row],[Datum]],"MMM")</f>
        <v>Feb</v>
      </c>
      <c r="C1027" t="str">
        <f>TEXT(Tabelle2[[#This Row],[Datum]],"TTTT")</f>
        <v>Donnerstag</v>
      </c>
      <c r="D1027" s="2" t="s">
        <v>1325</v>
      </c>
      <c r="E1027" s="2" t="s">
        <v>706</v>
      </c>
      <c r="F1027" s="2"/>
      <c r="G1027" s="2"/>
      <c r="H1027" s="2"/>
      <c r="I1027" s="2"/>
      <c r="J1027" s="2"/>
      <c r="K1027" s="2"/>
      <c r="L1027" s="2"/>
      <c r="M1027" s="2"/>
      <c r="N1027" s="2">
        <v>1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>
      <c r="A1028" s="1">
        <v>45351</v>
      </c>
      <c r="B1028" t="str">
        <f>TEXT(Tabelle2[[#This Row],[Datum]],"MMM")</f>
        <v>Feb</v>
      </c>
      <c r="C1028" t="str">
        <f>TEXT(Tabelle2[[#This Row],[Datum]],"TTTT")</f>
        <v>Donnerstag</v>
      </c>
      <c r="D1028" s="2" t="s">
        <v>1383</v>
      </c>
      <c r="E1028" s="2" t="s">
        <v>706</v>
      </c>
      <c r="F1028" s="2"/>
      <c r="G1028" s="2"/>
      <c r="H1028" s="2"/>
      <c r="I1028" s="2">
        <v>1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>
      <c r="A1029" s="1">
        <v>45351</v>
      </c>
      <c r="B1029" t="str">
        <f>TEXT(Tabelle2[[#This Row],[Datum]],"MMM")</f>
        <v>Feb</v>
      </c>
      <c r="C1029" t="str">
        <f>TEXT(Tabelle2[[#This Row],[Datum]],"TTTT")</f>
        <v>Donnerstag</v>
      </c>
      <c r="D1029" s="2" t="s">
        <v>1384</v>
      </c>
      <c r="E1029" s="2" t="s">
        <v>706</v>
      </c>
      <c r="F1029" s="2"/>
      <c r="G1029" s="2"/>
      <c r="H1029" s="2"/>
      <c r="I1029" s="2"/>
      <c r="J1029" s="2"/>
      <c r="K1029" s="2"/>
      <c r="L1029" s="2"/>
      <c r="M1029" s="2"/>
      <c r="N1029" s="2">
        <v>1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>
      <c r="A1030" s="1">
        <v>45329</v>
      </c>
      <c r="B1030" t="str">
        <f>TEXT(Tabelle2[[#This Row],[Datum]],"MMM")</f>
        <v>Feb</v>
      </c>
      <c r="C1030" t="str">
        <f>TEXT(Tabelle2[[#This Row],[Datum]],"TTTT")</f>
        <v>Mittwoch</v>
      </c>
      <c r="D1030" s="2" t="s">
        <v>1008</v>
      </c>
      <c r="E1030" s="2" t="s">
        <v>706</v>
      </c>
      <c r="F1030" s="2"/>
      <c r="G1030" s="2"/>
      <c r="H1030" s="2"/>
      <c r="I1030" s="2"/>
      <c r="J1030" s="2"/>
      <c r="K1030" s="2"/>
      <c r="L1030" s="2"/>
      <c r="M1030" s="2"/>
      <c r="N1030" s="2">
        <v>1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>
      <c r="A1031" s="1">
        <v>45329</v>
      </c>
      <c r="B1031" t="str">
        <f>TEXT(Tabelle2[[#This Row],[Datum]],"MMM")</f>
        <v>Feb</v>
      </c>
      <c r="C1031" t="str">
        <f>TEXT(Tabelle2[[#This Row],[Datum]],"TTTT")</f>
        <v>Mittwoch</v>
      </c>
      <c r="D1031" s="2" t="s">
        <v>1009</v>
      </c>
      <c r="E1031" s="2" t="s">
        <v>706</v>
      </c>
      <c r="F1031" s="2"/>
      <c r="G1031" s="2"/>
      <c r="H1031" s="2"/>
      <c r="I1031" s="2"/>
      <c r="J1031" s="2"/>
      <c r="K1031" s="2"/>
      <c r="L1031" s="2"/>
      <c r="M1031" s="2"/>
      <c r="N1031" s="2">
        <v>1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>
      <c r="A1032" s="1">
        <v>45337</v>
      </c>
      <c r="B1032" t="str">
        <f>TEXT(Tabelle2[[#This Row],[Datum]],"MMM")</f>
        <v>Feb</v>
      </c>
      <c r="C1032" t="str">
        <f>TEXT(Tabelle2[[#This Row],[Datum]],"TTTT")</f>
        <v>Donnerstag</v>
      </c>
      <c r="D1032" s="2" t="s">
        <v>1141</v>
      </c>
      <c r="E1032" s="2" t="s">
        <v>706</v>
      </c>
      <c r="F1032" s="2"/>
      <c r="G1032" s="2"/>
      <c r="H1032" s="2"/>
      <c r="I1032" s="2"/>
      <c r="J1032" s="2"/>
      <c r="K1032" s="2"/>
      <c r="L1032" s="2"/>
      <c r="M1032" s="2"/>
      <c r="N1032" s="2">
        <v>1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>
      <c r="A1033" s="1">
        <v>45350</v>
      </c>
      <c r="B1033" t="str">
        <f>TEXT(Tabelle2[[#This Row],[Datum]],"MMM")</f>
        <v>Feb</v>
      </c>
      <c r="C1033" t="str">
        <f>TEXT(Tabelle2[[#This Row],[Datum]],"TTTT")</f>
        <v>Mittwoch</v>
      </c>
      <c r="D1033" s="2" t="s">
        <v>2125</v>
      </c>
      <c r="E1033" s="2" t="s">
        <v>706</v>
      </c>
      <c r="F1033" s="2"/>
      <c r="G1033" s="2"/>
      <c r="H1033" s="2"/>
      <c r="I1033" s="2"/>
      <c r="J1033" s="2"/>
      <c r="K1033" s="2"/>
      <c r="L1033" s="2"/>
      <c r="M1033" s="2"/>
      <c r="N1033" s="2">
        <v>1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>
      <c r="A1034" s="1">
        <v>45341</v>
      </c>
      <c r="B1034" t="str">
        <f>TEXT(Tabelle2[[#This Row],[Datum]],"MMM")</f>
        <v>Feb</v>
      </c>
      <c r="C1034" t="str">
        <f>TEXT(Tabelle2[[#This Row],[Datum]],"TTTT")</f>
        <v>Montag</v>
      </c>
      <c r="D1034" s="2" t="s">
        <v>1853</v>
      </c>
      <c r="E1034" s="2" t="s">
        <v>706</v>
      </c>
      <c r="F1034" s="2"/>
      <c r="G1034" s="2"/>
      <c r="H1034" s="2"/>
      <c r="I1034" s="2"/>
      <c r="J1034" s="2"/>
      <c r="K1034" s="2"/>
      <c r="L1034" s="2"/>
      <c r="M1034" s="2"/>
      <c r="N1034" s="2">
        <v>1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>
      <c r="A1035" s="1">
        <v>45327</v>
      </c>
      <c r="B1035" t="str">
        <f>TEXT(Tabelle2[[#This Row],[Datum]],"MMM")</f>
        <v>Feb</v>
      </c>
      <c r="C1035" t="str">
        <f>TEXT(Tabelle2[[#This Row],[Datum]],"TTTT")</f>
        <v>Montag</v>
      </c>
      <c r="D1035" s="2" t="s">
        <v>1753</v>
      </c>
      <c r="E1035" s="2" t="s">
        <v>706</v>
      </c>
      <c r="F1035" s="2"/>
      <c r="G1035" s="2"/>
      <c r="H1035" s="2"/>
      <c r="I1035" s="2"/>
      <c r="J1035" s="2"/>
      <c r="K1035" s="2"/>
      <c r="L1035" s="2"/>
      <c r="M1035" s="2"/>
      <c r="N1035" s="2">
        <v>1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>
      <c r="A1036" s="1">
        <v>45341</v>
      </c>
      <c r="B1036" t="str">
        <f>TEXT(Tabelle2[[#This Row],[Datum]],"MMM")</f>
        <v>Feb</v>
      </c>
      <c r="C1036" t="str">
        <f>TEXT(Tabelle2[[#This Row],[Datum]],"TTTT")</f>
        <v>Montag</v>
      </c>
      <c r="D1036" s="2" t="s">
        <v>829</v>
      </c>
      <c r="E1036" s="2" t="s">
        <v>706</v>
      </c>
      <c r="F1036" s="2"/>
      <c r="G1036" s="2"/>
      <c r="H1036" s="2"/>
      <c r="I1036" s="2"/>
      <c r="J1036" s="2"/>
      <c r="K1036" s="2"/>
      <c r="L1036" s="2"/>
      <c r="M1036" s="2"/>
      <c r="N1036" s="2">
        <v>1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>
      <c r="A1037" s="1">
        <v>45337</v>
      </c>
      <c r="B1037" t="str">
        <f>TEXT(Tabelle2[[#This Row],[Datum]],"MMM")</f>
        <v>Feb</v>
      </c>
      <c r="C1037" t="str">
        <f>TEXT(Tabelle2[[#This Row],[Datum]],"TTTT")</f>
        <v>Donnerstag</v>
      </c>
      <c r="D1037" s="2" t="s">
        <v>1142</v>
      </c>
      <c r="E1037" s="2" t="s">
        <v>706</v>
      </c>
      <c r="F1037" s="2"/>
      <c r="G1037" s="2"/>
      <c r="H1037" s="2"/>
      <c r="I1037" s="2"/>
      <c r="J1037" s="2"/>
      <c r="K1037" s="2"/>
      <c r="L1037" s="2"/>
      <c r="M1037" s="2">
        <v>1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>
      <c r="A1038" s="1">
        <v>45328</v>
      </c>
      <c r="B1038" t="str">
        <f>TEXT(Tabelle2[[#This Row],[Datum]],"MMM")</f>
        <v>Feb</v>
      </c>
      <c r="C1038" t="str">
        <f>TEXT(Tabelle2[[#This Row],[Datum]],"TTTT")</f>
        <v>Dienstag</v>
      </c>
      <c r="D1038" s="2" t="s">
        <v>1774</v>
      </c>
      <c r="E1038" s="2" t="s">
        <v>706</v>
      </c>
      <c r="F1038" s="2"/>
      <c r="G1038" s="2"/>
      <c r="H1038" s="2"/>
      <c r="I1038" s="2">
        <v>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>
      <c r="A1039" s="1">
        <v>45329</v>
      </c>
      <c r="B1039" t="str">
        <f>TEXT(Tabelle2[[#This Row],[Datum]],"MMM")</f>
        <v>Feb</v>
      </c>
      <c r="C1039" t="str">
        <f>TEXT(Tabelle2[[#This Row],[Datum]],"TTTT")</f>
        <v>Mittwoch</v>
      </c>
      <c r="D1039" s="2" t="s">
        <v>1010</v>
      </c>
      <c r="E1039" s="2" t="s">
        <v>706</v>
      </c>
      <c r="F1039" s="2"/>
      <c r="G1039" s="2"/>
      <c r="H1039" s="2"/>
      <c r="I1039" s="2"/>
      <c r="J1039" s="2"/>
      <c r="K1039" s="2"/>
      <c r="L1039" s="2"/>
      <c r="M1039" s="2"/>
      <c r="N1039" s="2">
        <v>1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>
      <c r="A1040" s="1">
        <v>45344</v>
      </c>
      <c r="B1040" t="str">
        <f>TEXT(Tabelle2[[#This Row],[Datum]],"MMM")</f>
        <v>Feb</v>
      </c>
      <c r="C1040" t="str">
        <f>TEXT(Tabelle2[[#This Row],[Datum]],"TTTT")</f>
        <v>Donnerstag</v>
      </c>
      <c r="D1040" s="2" t="s">
        <v>1369</v>
      </c>
      <c r="E1040" s="2" t="s">
        <v>706</v>
      </c>
      <c r="F1040" s="2"/>
      <c r="G1040" s="2"/>
      <c r="H1040" s="2"/>
      <c r="I1040" s="2"/>
      <c r="J1040" s="2"/>
      <c r="K1040" s="2"/>
      <c r="L1040" s="2"/>
      <c r="M1040" s="2"/>
      <c r="N1040" s="2">
        <v>1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>
      <c r="A1041" s="1">
        <v>45349</v>
      </c>
      <c r="B1041" t="str">
        <f>TEXT(Tabelle2[[#This Row],[Datum]],"MMM")</f>
        <v>Feb</v>
      </c>
      <c r="C1041" t="str">
        <f>TEXT(Tabelle2[[#This Row],[Datum]],"TTTT")</f>
        <v>Dienstag</v>
      </c>
      <c r="D1041" s="2" t="s">
        <v>1369</v>
      </c>
      <c r="E1041" s="2" t="s">
        <v>706</v>
      </c>
      <c r="F1041" s="2">
        <v>1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>
      <c r="A1042" s="1">
        <v>45327</v>
      </c>
      <c r="B1042" t="str">
        <f>TEXT(Tabelle2[[#This Row],[Datum]],"MMM")</f>
        <v>Feb</v>
      </c>
      <c r="C1042" t="str">
        <f>TEXT(Tabelle2[[#This Row],[Datum]],"TTTT")</f>
        <v>Montag</v>
      </c>
      <c r="D1042" s="2" t="s">
        <v>1754</v>
      </c>
      <c r="E1042" s="2" t="s">
        <v>706</v>
      </c>
      <c r="F1042" s="2"/>
      <c r="G1042" s="2"/>
      <c r="H1042" s="2"/>
      <c r="I1042" s="2"/>
      <c r="J1042" s="2"/>
      <c r="K1042" s="2"/>
      <c r="L1042" s="2"/>
      <c r="M1042" s="2"/>
      <c r="N1042" s="2">
        <v>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>
      <c r="A1043" s="1">
        <v>45338</v>
      </c>
      <c r="B1043" t="str">
        <f>TEXT(Tabelle2[[#This Row],[Datum]],"MMM")</f>
        <v>Feb</v>
      </c>
      <c r="C1043" t="str">
        <f>TEXT(Tabelle2[[#This Row],[Datum]],"TTTT")</f>
        <v>Freitag</v>
      </c>
      <c r="D1043" s="2" t="s">
        <v>1366</v>
      </c>
      <c r="E1043" s="2" t="s">
        <v>706</v>
      </c>
      <c r="F1043" s="2"/>
      <c r="G1043" s="2"/>
      <c r="H1043" s="2"/>
      <c r="I1043" s="2"/>
      <c r="J1043" s="2"/>
      <c r="K1043" s="2"/>
      <c r="L1043" s="2"/>
      <c r="M1043" s="2"/>
      <c r="N1043" s="2">
        <v>1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>
      <c r="A1044" s="1">
        <v>45338</v>
      </c>
      <c r="B1044" t="str">
        <f>TEXT(Tabelle2[[#This Row],[Datum]],"MMM")</f>
        <v>Feb</v>
      </c>
      <c r="C1044" t="str">
        <f>TEXT(Tabelle2[[#This Row],[Datum]],"TTTT")</f>
        <v>Freitag</v>
      </c>
      <c r="D1044" s="2" t="s">
        <v>1367</v>
      </c>
      <c r="E1044" s="2" t="s">
        <v>706</v>
      </c>
      <c r="F1044" s="2"/>
      <c r="G1044" s="2"/>
      <c r="H1044" s="2"/>
      <c r="I1044" s="2"/>
      <c r="J1044" s="2"/>
      <c r="K1044" s="2"/>
      <c r="L1044" s="2"/>
      <c r="M1044" s="2"/>
      <c r="N1044" s="2">
        <v>1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>
      <c r="A1045" s="1">
        <v>45351</v>
      </c>
      <c r="B1045" t="str">
        <f>TEXT(Tabelle2[[#This Row],[Datum]],"MMM")</f>
        <v>Feb</v>
      </c>
      <c r="C1045" t="str">
        <f>TEXT(Tabelle2[[#This Row],[Datum]],"TTTT")</f>
        <v>Donnerstag</v>
      </c>
      <c r="D1045" s="2" t="s">
        <v>2135</v>
      </c>
      <c r="E1045" s="2" t="s">
        <v>706</v>
      </c>
      <c r="F1045" s="2"/>
      <c r="G1045" s="2"/>
      <c r="H1045" s="2"/>
      <c r="I1045" s="2"/>
      <c r="J1045" s="2"/>
      <c r="K1045" s="2"/>
      <c r="L1045" s="2"/>
      <c r="M1045" s="2"/>
      <c r="N1045" s="2">
        <v>1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>
      <c r="A1046" s="1">
        <v>45351</v>
      </c>
      <c r="B1046" t="str">
        <f>TEXT(Tabelle2[[#This Row],[Datum]],"MMM")</f>
        <v>Feb</v>
      </c>
      <c r="C1046" t="str">
        <f>TEXT(Tabelle2[[#This Row],[Datum]],"TTTT")</f>
        <v>Donnerstag</v>
      </c>
      <c r="D1046" s="2" t="s">
        <v>2136</v>
      </c>
      <c r="E1046" s="2" t="s">
        <v>706</v>
      </c>
      <c r="F1046" s="2"/>
      <c r="G1046" s="2"/>
      <c r="H1046" s="2"/>
      <c r="I1046" s="2"/>
      <c r="J1046" s="2"/>
      <c r="K1046" s="2">
        <v>1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>
      <c r="A1047" s="1">
        <v>45323</v>
      </c>
      <c r="B1047" t="str">
        <f>TEXT(Tabelle2[[#This Row],[Datum]],"MMM")</f>
        <v>Feb</v>
      </c>
      <c r="C1047" t="str">
        <f>TEXT(Tabelle2[[#This Row],[Datum]],"TTTT")</f>
        <v>Donnerstag</v>
      </c>
      <c r="D1047" s="2" t="s">
        <v>2003</v>
      </c>
      <c r="E1047" s="2" t="s">
        <v>706</v>
      </c>
      <c r="F1047" s="2"/>
      <c r="G1047" s="2"/>
      <c r="H1047" s="2"/>
      <c r="I1047" s="2"/>
      <c r="J1047" s="2"/>
      <c r="K1047" s="2"/>
      <c r="L1047" s="2"/>
      <c r="M1047" s="2"/>
      <c r="N1047" s="2">
        <v>1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>
      <c r="A1048" s="1">
        <v>45323</v>
      </c>
      <c r="B1048" t="str">
        <f>TEXT(Tabelle2[[#This Row],[Datum]],"MMM")</f>
        <v>Feb</v>
      </c>
      <c r="C1048" t="str">
        <f>TEXT(Tabelle2[[#This Row],[Datum]],"TTTT")</f>
        <v>Donnerstag</v>
      </c>
      <c r="D1048" s="2" t="s">
        <v>2004</v>
      </c>
      <c r="E1048" s="2" t="s">
        <v>706</v>
      </c>
      <c r="F1048" s="2"/>
      <c r="G1048" s="2"/>
      <c r="H1048" s="2"/>
      <c r="I1048" s="2">
        <v>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>
      <c r="A1049" s="1">
        <v>45344</v>
      </c>
      <c r="B1049" t="str">
        <f>TEXT(Tabelle2[[#This Row],[Datum]],"MMM")</f>
        <v>Feb</v>
      </c>
      <c r="C1049" t="str">
        <f>TEXT(Tabelle2[[#This Row],[Datum]],"TTTT")</f>
        <v>Donnerstag</v>
      </c>
      <c r="D1049" s="2" t="s">
        <v>1190</v>
      </c>
      <c r="E1049" s="2" t="s">
        <v>706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>
        <v>1</v>
      </c>
      <c r="Y1049" s="2"/>
      <c r="Z1049" s="2"/>
    </row>
    <row r="1050" spans="1:26">
      <c r="A1050" s="1">
        <v>45334</v>
      </c>
      <c r="B1050" t="str">
        <f>TEXT(Tabelle2[[#This Row],[Datum]],"MMM")</f>
        <v>Feb</v>
      </c>
      <c r="C1050" t="str">
        <f>TEXT(Tabelle2[[#This Row],[Datum]],"TTTT")</f>
        <v>Montag</v>
      </c>
      <c r="D1050" s="2" t="s">
        <v>1946</v>
      </c>
      <c r="E1050" s="2" t="s">
        <v>706</v>
      </c>
      <c r="F1050" s="2"/>
      <c r="G1050" s="2"/>
      <c r="H1050" s="2"/>
      <c r="I1050" s="2"/>
      <c r="J1050" s="2"/>
      <c r="K1050" s="2"/>
      <c r="L1050" s="2">
        <v>1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>
      <c r="A1051" s="1">
        <v>45350</v>
      </c>
      <c r="B1051" t="str">
        <f>TEXT(Tabelle2[[#This Row],[Datum]],"MMM")</f>
        <v>Feb</v>
      </c>
      <c r="C1051" t="str">
        <f>TEXT(Tabelle2[[#This Row],[Datum]],"TTTT")</f>
        <v>Mittwoch</v>
      </c>
      <c r="D1051" s="2" t="s">
        <v>915</v>
      </c>
      <c r="E1051" s="2" t="s">
        <v>706</v>
      </c>
      <c r="F1051" s="2"/>
      <c r="G1051" s="2"/>
      <c r="H1051" s="2"/>
      <c r="I1051" s="2"/>
      <c r="J1051" s="2"/>
      <c r="K1051" s="2"/>
      <c r="L1051" s="2"/>
      <c r="M1051" s="2"/>
      <c r="N1051" s="2">
        <v>1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>
      <c r="A1052" s="1">
        <v>45350</v>
      </c>
      <c r="B1052" t="str">
        <f>TEXT(Tabelle2[[#This Row],[Datum]],"MMM")</f>
        <v>Feb</v>
      </c>
      <c r="C1052" t="str">
        <f>TEXT(Tabelle2[[#This Row],[Datum]],"TTTT")</f>
        <v>Mittwoch</v>
      </c>
      <c r="D1052" s="2" t="s">
        <v>915</v>
      </c>
      <c r="E1052" s="2" t="s">
        <v>706</v>
      </c>
      <c r="F1052" s="2"/>
      <c r="G1052" s="2"/>
      <c r="H1052" s="2"/>
      <c r="I1052" s="2">
        <v>1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>
      <c r="A1053" s="1">
        <v>45329</v>
      </c>
      <c r="B1053" t="str">
        <f>TEXT(Tabelle2[[#This Row],[Datum]],"MMM")</f>
        <v>Feb</v>
      </c>
      <c r="C1053" t="str">
        <f>TEXT(Tabelle2[[#This Row],[Datum]],"TTTT")</f>
        <v>Mittwoch</v>
      </c>
      <c r="D1053" s="2" t="s">
        <v>531</v>
      </c>
      <c r="E1053" s="2" t="s">
        <v>706</v>
      </c>
      <c r="F1053" s="2"/>
      <c r="G1053" s="2"/>
      <c r="H1053" s="2"/>
      <c r="I1053" s="2"/>
      <c r="J1053" s="2"/>
      <c r="K1053" s="2"/>
      <c r="L1053" s="2">
        <v>1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>
      <c r="A1054" s="1">
        <v>45329</v>
      </c>
      <c r="B1054" t="str">
        <f>TEXT(Tabelle2[[#This Row],[Datum]],"MMM")</f>
        <v>Feb</v>
      </c>
      <c r="C1054" t="str">
        <f>TEXT(Tabelle2[[#This Row],[Datum]],"TTTT")</f>
        <v>Mittwoch</v>
      </c>
      <c r="D1054" s="2" t="s">
        <v>1011</v>
      </c>
      <c r="E1054" s="2" t="s">
        <v>706</v>
      </c>
      <c r="F1054" s="2"/>
      <c r="G1054" s="2"/>
      <c r="H1054" s="2"/>
      <c r="I1054" s="2"/>
      <c r="J1054" s="2"/>
      <c r="K1054" s="2"/>
      <c r="L1054" s="2"/>
      <c r="M1054" s="2"/>
      <c r="N1054" s="2">
        <v>1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>
      <c r="A1055" s="1">
        <v>45331</v>
      </c>
      <c r="B1055" t="str">
        <f>TEXT(Tabelle2[[#This Row],[Datum]],"MMM")</f>
        <v>Feb</v>
      </c>
      <c r="C1055" t="str">
        <f>TEXT(Tabelle2[[#This Row],[Datum]],"TTTT")</f>
        <v>Freitag</v>
      </c>
      <c r="D1055" s="2" t="s">
        <v>1657</v>
      </c>
      <c r="E1055" s="2" t="s">
        <v>706</v>
      </c>
      <c r="F1055" s="2"/>
      <c r="G1055" s="2"/>
      <c r="H1055" s="2"/>
      <c r="I1055" s="2"/>
      <c r="J1055" s="2"/>
      <c r="K1055" s="2"/>
      <c r="L1055" s="2"/>
      <c r="M1055" s="2"/>
      <c r="N1055" s="2">
        <v>1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>
      <c r="A1056" s="1">
        <v>45337</v>
      </c>
      <c r="B1056" t="str">
        <f>TEXT(Tabelle2[[#This Row],[Datum]],"MMM")</f>
        <v>Feb</v>
      </c>
      <c r="C1056" t="str">
        <f>TEXT(Tabelle2[[#This Row],[Datum]],"TTTT")</f>
        <v>Donnerstag</v>
      </c>
      <c r="D1056" s="2" t="s">
        <v>1143</v>
      </c>
      <c r="E1056" s="2" t="s">
        <v>706</v>
      </c>
      <c r="F1056" s="2"/>
      <c r="G1056" s="2"/>
      <c r="H1056" s="2"/>
      <c r="I1056" s="2"/>
      <c r="J1056" s="2"/>
      <c r="K1056" s="2"/>
      <c r="L1056" s="2"/>
      <c r="M1056" s="2"/>
      <c r="N1056" s="2">
        <v>1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>
      <c r="A1057" s="1">
        <v>45330</v>
      </c>
      <c r="B1057" t="str">
        <f>TEXT(Tabelle2[[#This Row],[Datum]],"MMM")</f>
        <v>Feb</v>
      </c>
      <c r="C1057" t="str">
        <f>TEXT(Tabelle2[[#This Row],[Datum]],"TTTT")</f>
        <v>Donnerstag</v>
      </c>
      <c r="D1057" s="2" t="s">
        <v>1072</v>
      </c>
      <c r="E1057" s="2" t="s">
        <v>706</v>
      </c>
      <c r="F1057" s="2"/>
      <c r="G1057" s="2"/>
      <c r="H1057" s="2"/>
      <c r="I1057" s="2"/>
      <c r="J1057" s="2"/>
      <c r="K1057" s="2"/>
      <c r="L1057" s="2"/>
      <c r="M1057" s="2"/>
      <c r="N1057" s="2">
        <v>1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>
      <c r="A1058" s="1">
        <v>45324</v>
      </c>
      <c r="B1058" t="str">
        <f>TEXT(Tabelle2[[#This Row],[Datum]],"MMM")</f>
        <v>Feb</v>
      </c>
      <c r="C1058" t="str">
        <f>TEXT(Tabelle2[[#This Row],[Datum]],"TTTT")</f>
        <v>Freitag</v>
      </c>
      <c r="D1058" s="2" t="s">
        <v>1737</v>
      </c>
      <c r="E1058" s="2" t="s">
        <v>706</v>
      </c>
      <c r="F1058" s="2"/>
      <c r="G1058" s="2"/>
      <c r="H1058" s="2"/>
      <c r="I1058" s="2"/>
      <c r="J1058" s="2"/>
      <c r="K1058" s="2"/>
      <c r="L1058" s="2"/>
      <c r="M1058" s="2"/>
      <c r="N1058" s="2">
        <v>1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>
      <c r="A1059" s="1">
        <v>45338</v>
      </c>
      <c r="B1059" t="str">
        <f>TEXT(Tabelle2[[#This Row],[Datum]],"MMM")</f>
        <v>Feb</v>
      </c>
      <c r="C1059" t="str">
        <f>TEXT(Tabelle2[[#This Row],[Datum]],"TTTT")</f>
        <v>Freitag</v>
      </c>
      <c r="D1059" s="2" t="s">
        <v>886</v>
      </c>
      <c r="E1059" s="2" t="s">
        <v>706</v>
      </c>
      <c r="F1059" s="2">
        <v>1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>
      <c r="A1060" s="1">
        <v>45327</v>
      </c>
      <c r="B1060" t="str">
        <f>TEXT(Tabelle2[[#This Row],[Datum]],"MMM")</f>
        <v>Feb</v>
      </c>
      <c r="C1060" t="str">
        <f>TEXT(Tabelle2[[#This Row],[Datum]],"TTTT")</f>
        <v>Montag</v>
      </c>
      <c r="D1060" s="2" t="s">
        <v>1432</v>
      </c>
      <c r="E1060" s="2" t="s">
        <v>706</v>
      </c>
      <c r="F1060" s="2"/>
      <c r="G1060" s="2"/>
      <c r="H1060" s="2"/>
      <c r="I1060" s="2"/>
      <c r="J1060" s="2"/>
      <c r="K1060" s="2"/>
      <c r="L1060" s="2"/>
      <c r="M1060" s="2"/>
      <c r="N1060" s="2">
        <v>1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>
      <c r="A1061" s="1">
        <v>45341</v>
      </c>
      <c r="B1061" t="str">
        <f>TEXT(Tabelle2[[#This Row],[Datum]],"MMM")</f>
        <v>Feb</v>
      </c>
      <c r="C1061" t="str">
        <f>TEXT(Tabelle2[[#This Row],[Datum]],"TTTT")</f>
        <v>Montag</v>
      </c>
      <c r="D1061" s="2" t="s">
        <v>830</v>
      </c>
      <c r="E1061" s="2" t="s">
        <v>706</v>
      </c>
      <c r="F1061" s="2"/>
      <c r="G1061" s="2"/>
      <c r="H1061" s="2"/>
      <c r="I1061" s="2"/>
      <c r="J1061" s="2"/>
      <c r="K1061" s="2"/>
      <c r="L1061" s="2"/>
      <c r="M1061" s="2"/>
      <c r="N1061" s="2">
        <v>1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>
      <c r="A1062" s="1">
        <v>45337</v>
      </c>
      <c r="B1062" t="str">
        <f>TEXT(Tabelle2[[#This Row],[Datum]],"MMM")</f>
        <v>Feb</v>
      </c>
      <c r="C1062" t="str">
        <f>TEXT(Tabelle2[[#This Row],[Datum]],"TTTT")</f>
        <v>Donnerstag</v>
      </c>
      <c r="D1062" s="2" t="s">
        <v>2090</v>
      </c>
      <c r="E1062" s="2" t="s">
        <v>706</v>
      </c>
      <c r="F1062" s="2"/>
      <c r="G1062" s="2"/>
      <c r="H1062" s="2"/>
      <c r="I1062" s="2"/>
      <c r="J1062" s="2"/>
      <c r="K1062" s="2"/>
      <c r="L1062" s="2">
        <v>1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>
      <c r="A1063" s="1">
        <v>45349</v>
      </c>
      <c r="B1063" t="str">
        <f>TEXT(Tabelle2[[#This Row],[Datum]],"MMM")</f>
        <v>Feb</v>
      </c>
      <c r="C1063" t="str">
        <f>TEXT(Tabelle2[[#This Row],[Datum]],"TTTT")</f>
        <v>Dienstag</v>
      </c>
      <c r="D1063" s="2" t="s">
        <v>1887</v>
      </c>
      <c r="E1063" s="2" t="s">
        <v>706</v>
      </c>
      <c r="F1063" s="2"/>
      <c r="G1063" s="2"/>
      <c r="H1063" s="2"/>
      <c r="I1063" s="2"/>
      <c r="J1063" s="2"/>
      <c r="K1063" s="2"/>
      <c r="L1063" s="2"/>
      <c r="M1063" s="2"/>
      <c r="N1063" s="2">
        <v>1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>
      <c r="A1064" s="1">
        <v>45324</v>
      </c>
      <c r="B1064" t="str">
        <f>TEXT(Tabelle2[[#This Row],[Datum]],"MMM")</f>
        <v>Feb</v>
      </c>
      <c r="C1064" t="str">
        <f>TEXT(Tabelle2[[#This Row],[Datum]],"TTTT")</f>
        <v>Freitag</v>
      </c>
      <c r="D1064" s="2" t="s">
        <v>1738</v>
      </c>
      <c r="E1064" s="2" t="s">
        <v>706</v>
      </c>
      <c r="F1064" s="2"/>
      <c r="G1064" s="2"/>
      <c r="H1064" s="2"/>
      <c r="I1064" s="2"/>
      <c r="J1064" s="2"/>
      <c r="K1064" s="2"/>
      <c r="L1064" s="2"/>
      <c r="M1064" s="2"/>
      <c r="N1064" s="2">
        <v>1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>
      <c r="A1065" s="1">
        <v>45328</v>
      </c>
      <c r="B1065" t="str">
        <f>TEXT(Tabelle2[[#This Row],[Datum]],"MMM")</f>
        <v>Feb</v>
      </c>
      <c r="C1065" t="str">
        <f>TEXT(Tabelle2[[#This Row],[Datum]],"TTTT")</f>
        <v>Dienstag</v>
      </c>
      <c r="D1065" s="2" t="s">
        <v>1775</v>
      </c>
      <c r="E1065" s="2" t="s">
        <v>706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>
        <v>1</v>
      </c>
      <c r="U1065" s="2"/>
      <c r="V1065" s="2"/>
      <c r="W1065" s="2"/>
      <c r="X1065" s="2"/>
      <c r="Y1065" s="2"/>
      <c r="Z1065" s="2"/>
    </row>
    <row r="1066" spans="1:26">
      <c r="A1066" s="1">
        <v>45328</v>
      </c>
      <c r="B1066" t="str">
        <f>TEXT(Tabelle2[[#This Row],[Datum]],"MMM")</f>
        <v>Feb</v>
      </c>
      <c r="C1066" t="str">
        <f>TEXT(Tabelle2[[#This Row],[Datum]],"TTTT")</f>
        <v>Dienstag</v>
      </c>
      <c r="D1066" s="2" t="s">
        <v>1776</v>
      </c>
      <c r="E1066" s="2" t="s">
        <v>706</v>
      </c>
      <c r="F1066" s="2">
        <v>1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>
      <c r="A1067" s="1">
        <v>45331</v>
      </c>
      <c r="B1067" t="str">
        <f>TEXT(Tabelle2[[#This Row],[Datum]],"MMM")</f>
        <v>Feb</v>
      </c>
      <c r="C1067" t="str">
        <f>TEXT(Tabelle2[[#This Row],[Datum]],"TTTT")</f>
        <v>Freitag</v>
      </c>
      <c r="D1067" s="2" t="s">
        <v>1466</v>
      </c>
      <c r="E1067" s="2" t="s">
        <v>706</v>
      </c>
      <c r="F1067" s="2"/>
      <c r="G1067" s="2"/>
      <c r="H1067" s="2"/>
      <c r="I1067" s="2">
        <v>1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>
      <c r="A1068" s="1">
        <v>45334</v>
      </c>
      <c r="B1068" t="str">
        <f>TEXT(Tabelle2[[#This Row],[Datum]],"MMM")</f>
        <v>Feb</v>
      </c>
      <c r="C1068" t="str">
        <f>TEXT(Tabelle2[[#This Row],[Datum]],"TTTT")</f>
        <v>Montag</v>
      </c>
      <c r="D1068" s="2" t="s">
        <v>1947</v>
      </c>
      <c r="E1068" s="2" t="s">
        <v>706</v>
      </c>
      <c r="F1068" s="2"/>
      <c r="G1068" s="2"/>
      <c r="H1068" s="2"/>
      <c r="I1068" s="2"/>
      <c r="J1068" s="2"/>
      <c r="K1068" s="2"/>
      <c r="L1068" s="2"/>
      <c r="M1068" s="2"/>
      <c r="N1068" s="2">
        <v>1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>
      <c r="A1069" s="1">
        <v>45329</v>
      </c>
      <c r="B1069" t="str">
        <f>TEXT(Tabelle2[[#This Row],[Datum]],"MMM")</f>
        <v>Feb</v>
      </c>
      <c r="C1069" t="str">
        <f>TEXT(Tabelle2[[#This Row],[Datum]],"TTTT")</f>
        <v>Mittwoch</v>
      </c>
      <c r="D1069" s="2" t="s">
        <v>1947</v>
      </c>
      <c r="E1069" s="2" t="s">
        <v>706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>
        <v>1</v>
      </c>
      <c r="Y1069" s="2"/>
      <c r="Z1069" s="2"/>
    </row>
    <row r="1070" spans="1:26">
      <c r="A1070" s="1">
        <v>45329</v>
      </c>
      <c r="B1070" t="str">
        <f>TEXT(Tabelle2[[#This Row],[Datum]],"MMM")</f>
        <v>Feb</v>
      </c>
      <c r="C1070" t="str">
        <f>TEXT(Tabelle2[[#This Row],[Datum]],"TTTT")</f>
        <v>Mittwoch</v>
      </c>
      <c r="D1070" s="2" t="s">
        <v>1297</v>
      </c>
      <c r="E1070" s="2" t="s">
        <v>706</v>
      </c>
      <c r="F1070" s="2"/>
      <c r="G1070" s="2"/>
      <c r="H1070" s="2"/>
      <c r="I1070" s="2"/>
      <c r="J1070" s="2"/>
      <c r="K1070" s="2"/>
      <c r="L1070" s="2"/>
      <c r="M1070" s="2"/>
      <c r="N1070" s="2">
        <v>1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>
      <c r="A1071" s="1">
        <v>45329</v>
      </c>
      <c r="B1071" t="str">
        <f>TEXT(Tabelle2[[#This Row],[Datum]],"MMM")</f>
        <v>Feb</v>
      </c>
      <c r="C1071" t="str">
        <f>TEXT(Tabelle2[[#This Row],[Datum]],"TTTT")</f>
        <v>Mittwoch</v>
      </c>
      <c r="D1071" s="2" t="s">
        <v>2031</v>
      </c>
      <c r="E1071" s="2" t="s">
        <v>706</v>
      </c>
      <c r="F1071" s="2"/>
      <c r="G1071" s="2"/>
      <c r="H1071" s="2"/>
      <c r="I1071" s="2"/>
      <c r="J1071" s="2"/>
      <c r="K1071" s="2"/>
      <c r="L1071" s="2"/>
      <c r="M1071" s="2"/>
      <c r="N1071" s="2">
        <v>1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>
      <c r="A1072" s="1">
        <v>45329</v>
      </c>
      <c r="B1072" t="str">
        <f>TEXT(Tabelle2[[#This Row],[Datum]],"MMM")</f>
        <v>Feb</v>
      </c>
      <c r="C1072" t="str">
        <f>TEXT(Tabelle2[[#This Row],[Datum]],"TTTT")</f>
        <v>Mittwoch</v>
      </c>
      <c r="D1072" s="2" t="s">
        <v>1012</v>
      </c>
      <c r="E1072" s="2" t="s">
        <v>706</v>
      </c>
      <c r="F1072" s="2"/>
      <c r="G1072" s="2"/>
      <c r="H1072" s="2"/>
      <c r="I1072" s="2"/>
      <c r="J1072" s="2"/>
      <c r="K1072" s="2"/>
      <c r="L1072" s="2"/>
      <c r="M1072" s="2"/>
      <c r="N1072" s="2">
        <v>1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>
      <c r="A1073" s="1">
        <v>45349</v>
      </c>
      <c r="B1073" t="str">
        <f>TEXT(Tabelle2[[#This Row],[Datum]],"MMM")</f>
        <v>Feb</v>
      </c>
      <c r="C1073" t="str">
        <f>TEXT(Tabelle2[[#This Row],[Datum]],"TTTT")</f>
        <v>Dienstag</v>
      </c>
      <c r="D1073" s="2" t="s">
        <v>1888</v>
      </c>
      <c r="E1073" s="2" t="s">
        <v>706</v>
      </c>
      <c r="F1073" s="2"/>
      <c r="G1073" s="2"/>
      <c r="H1073" s="2"/>
      <c r="I1073" s="2"/>
      <c r="J1073" s="2"/>
      <c r="K1073" s="2">
        <v>1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>
      <c r="A1074" s="1">
        <v>45328</v>
      </c>
      <c r="B1074" t="str">
        <f>TEXT(Tabelle2[[#This Row],[Datum]],"MMM")</f>
        <v>Feb</v>
      </c>
      <c r="C1074" t="str">
        <f>TEXT(Tabelle2[[#This Row],[Datum]],"TTTT")</f>
        <v>Dienstag</v>
      </c>
      <c r="D1074" s="2" t="s">
        <v>1777</v>
      </c>
      <c r="E1074" s="2" t="s">
        <v>706</v>
      </c>
      <c r="F1074" s="2"/>
      <c r="G1074" s="2"/>
      <c r="H1074" s="2"/>
      <c r="I1074" s="2">
        <v>1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6">
      <c r="A1075" s="1">
        <v>45329</v>
      </c>
      <c r="B1075" t="str">
        <f>TEXT(Tabelle2[[#This Row],[Datum]],"MMM")</f>
        <v>Feb</v>
      </c>
      <c r="C1075" t="str">
        <f>TEXT(Tabelle2[[#This Row],[Datum]],"TTTT")</f>
        <v>Mittwoch</v>
      </c>
      <c r="D1075" s="2" t="s">
        <v>1013</v>
      </c>
      <c r="E1075" s="2" t="s">
        <v>706</v>
      </c>
      <c r="F1075" s="2"/>
      <c r="G1075" s="2"/>
      <c r="H1075" s="2"/>
      <c r="I1075" s="2"/>
      <c r="J1075" s="2"/>
      <c r="K1075" s="2"/>
      <c r="L1075" s="2"/>
      <c r="M1075" s="2"/>
      <c r="N1075" s="2">
        <v>1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6">
      <c r="A1076" s="1">
        <v>45330</v>
      </c>
      <c r="B1076" t="str">
        <f>TEXT(Tabelle2[[#This Row],[Datum]],"MMM")</f>
        <v>Feb</v>
      </c>
      <c r="C1076" t="str">
        <f>TEXT(Tabelle2[[#This Row],[Datum]],"TTTT")</f>
        <v>Donnerstag</v>
      </c>
      <c r="D1076" s="2" t="s">
        <v>1326</v>
      </c>
      <c r="E1076" s="2" t="s">
        <v>706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>
        <v>1</v>
      </c>
    </row>
    <row r="1077" spans="1:26">
      <c r="A1077" s="1">
        <v>45329</v>
      </c>
      <c r="B1077" t="str">
        <f>TEXT(Tabelle2[[#This Row],[Datum]],"MMM")</f>
        <v>Feb</v>
      </c>
      <c r="C1077" t="str">
        <f>TEXT(Tabelle2[[#This Row],[Datum]],"TTTT")</f>
        <v>Mittwoch</v>
      </c>
      <c r="D1077" s="2" t="s">
        <v>2032</v>
      </c>
      <c r="E1077" s="2" t="s">
        <v>706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>
        <v>1</v>
      </c>
    </row>
    <row r="1078" spans="1:26">
      <c r="A1078" s="1">
        <v>45330</v>
      </c>
      <c r="B1078" t="str">
        <f>TEXT(Tabelle2[[#This Row],[Datum]],"MMM")</f>
        <v>Feb</v>
      </c>
      <c r="C1078" t="str">
        <f>TEXT(Tabelle2[[#This Row],[Datum]],"TTTT")</f>
        <v>Donnerstag</v>
      </c>
      <c r="D1078" s="2" t="s">
        <v>1073</v>
      </c>
      <c r="E1078" s="2" t="s">
        <v>706</v>
      </c>
      <c r="F1078" s="2"/>
      <c r="G1078" s="2"/>
      <c r="H1078" s="2"/>
      <c r="I1078" s="2"/>
      <c r="J1078" s="2"/>
      <c r="K1078" s="2"/>
      <c r="L1078" s="2"/>
      <c r="M1078" s="2">
        <v>1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6">
      <c r="A1079" s="1">
        <v>45341</v>
      </c>
      <c r="B1079" t="str">
        <f>TEXT(Tabelle2[[#This Row],[Datum]],"MMM")</f>
        <v>Feb</v>
      </c>
      <c r="C1079" t="str">
        <f>TEXT(Tabelle2[[#This Row],[Datum]],"TTTT")</f>
        <v>Montag</v>
      </c>
      <c r="D1079" s="2" t="s">
        <v>831</v>
      </c>
      <c r="E1079" s="2" t="s">
        <v>706</v>
      </c>
      <c r="F1079" s="2">
        <v>1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6">
      <c r="A1080" s="1">
        <v>45337</v>
      </c>
      <c r="B1080" t="str">
        <f>TEXT(Tabelle2[[#This Row],[Datum]],"MMM")</f>
        <v>Feb</v>
      </c>
      <c r="C1080" t="str">
        <f>TEXT(Tabelle2[[#This Row],[Datum]],"TTTT")</f>
        <v>Donnerstag</v>
      </c>
      <c r="D1080" s="2" t="s">
        <v>559</v>
      </c>
      <c r="E1080" s="2" t="s">
        <v>706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>
        <v>1</v>
      </c>
      <c r="V1080" s="2"/>
      <c r="W1080" s="2"/>
      <c r="X1080" s="2"/>
    </row>
    <row r="1081" spans="1:26">
      <c r="A1081" s="1">
        <v>45342</v>
      </c>
      <c r="B1081" t="str">
        <f>TEXT(Tabelle2[[#This Row],[Datum]],"MMM")</f>
        <v>Feb</v>
      </c>
      <c r="C1081" t="str">
        <f>TEXT(Tabelle2[[#This Row],[Datum]],"TTTT")</f>
        <v>Dienstag</v>
      </c>
      <c r="D1081" s="2" t="s">
        <v>1567</v>
      </c>
      <c r="E1081" s="2" t="s">
        <v>706</v>
      </c>
      <c r="F1081" s="2"/>
      <c r="G1081" s="2"/>
      <c r="H1081" s="2"/>
      <c r="I1081" s="2"/>
      <c r="J1081" s="2"/>
      <c r="K1081" s="2"/>
      <c r="L1081" s="2"/>
      <c r="M1081" s="2"/>
      <c r="N1081" s="2">
        <v>1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6">
      <c r="A1082" s="1">
        <v>45330</v>
      </c>
      <c r="B1082" t="str">
        <f>TEXT(Tabelle2[[#This Row],[Datum]],"MMM")</f>
        <v>Feb</v>
      </c>
      <c r="C1082" t="str">
        <f>TEXT(Tabelle2[[#This Row],[Datum]],"TTTT")</f>
        <v>Donnerstag</v>
      </c>
      <c r="D1082" s="2" t="s">
        <v>1074</v>
      </c>
      <c r="E1082" s="2" t="s">
        <v>706</v>
      </c>
      <c r="F1082" s="2"/>
      <c r="G1082" s="2"/>
      <c r="H1082" s="2"/>
      <c r="I1082" s="2"/>
      <c r="J1082" s="2"/>
      <c r="K1082" s="2"/>
      <c r="L1082" s="2"/>
      <c r="M1082" s="2"/>
      <c r="N1082" s="2">
        <v>1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6">
      <c r="A1083" s="1">
        <v>45327</v>
      </c>
      <c r="B1083" t="str">
        <f>TEXT(Tabelle2[[#This Row],[Datum]],"MMM")</f>
        <v>Feb</v>
      </c>
      <c r="C1083" t="str">
        <f>TEXT(Tabelle2[[#This Row],[Datum]],"TTTT")</f>
        <v>Montag</v>
      </c>
      <c r="D1083" s="2" t="s">
        <v>1433</v>
      </c>
      <c r="E1083" s="2" t="s">
        <v>706</v>
      </c>
      <c r="F1083" s="2"/>
      <c r="G1083" s="2"/>
      <c r="H1083" s="2"/>
      <c r="I1083" s="2"/>
      <c r="J1083" s="2"/>
      <c r="K1083" s="2"/>
      <c r="L1083" s="2"/>
      <c r="M1083" s="2"/>
      <c r="N1083" s="2">
        <v>1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6">
      <c r="A1084" s="1">
        <v>45327</v>
      </c>
      <c r="B1084" t="str">
        <f>TEXT(Tabelle2[[#This Row],[Datum]],"MMM")</f>
        <v>Feb</v>
      </c>
      <c r="C1084" t="str">
        <f>TEXT(Tabelle2[[#This Row],[Datum]],"TTTT")</f>
        <v>Montag</v>
      </c>
      <c r="D1084" s="2" t="s">
        <v>1755</v>
      </c>
      <c r="E1084" s="2" t="s">
        <v>706</v>
      </c>
      <c r="F1084" s="2"/>
      <c r="G1084" s="2"/>
      <c r="H1084" s="2"/>
      <c r="I1084" s="2"/>
      <c r="J1084" s="2"/>
      <c r="K1084" s="2"/>
      <c r="L1084" s="2"/>
      <c r="M1084" s="2"/>
      <c r="N1084" s="2">
        <v>1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6">
      <c r="A1085" s="1">
        <v>45351</v>
      </c>
      <c r="B1085" t="str">
        <f>TEXT(Tabelle2[[#This Row],[Datum]],"MMM")</f>
        <v>Feb</v>
      </c>
      <c r="C1085" t="str">
        <f>TEXT(Tabelle2[[#This Row],[Datum]],"TTTT")</f>
        <v>Donnerstag</v>
      </c>
      <c r="D1085" s="2" t="s">
        <v>2137</v>
      </c>
      <c r="E1085" s="2" t="s">
        <v>706</v>
      </c>
      <c r="F1085" s="2"/>
      <c r="G1085" s="2"/>
      <c r="H1085" s="2"/>
      <c r="I1085" s="2"/>
      <c r="J1085" s="2"/>
      <c r="K1085" s="2"/>
      <c r="L1085" s="2"/>
      <c r="M1085" s="2">
        <v>1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6">
      <c r="A1086" s="1">
        <v>45351</v>
      </c>
      <c r="B1086" t="str">
        <f>TEXT(Tabelle2[[#This Row],[Datum]],"MMM")</f>
        <v>Feb</v>
      </c>
      <c r="C1086" t="str">
        <f>TEXT(Tabelle2[[#This Row],[Datum]],"TTTT")</f>
        <v>Donnerstag</v>
      </c>
      <c r="D1086" s="2" t="s">
        <v>2138</v>
      </c>
      <c r="E1086" s="2" t="s">
        <v>706</v>
      </c>
      <c r="F1086" s="2"/>
      <c r="G1086" s="2"/>
      <c r="H1086" s="2"/>
      <c r="I1086" s="2"/>
      <c r="J1086" s="2"/>
      <c r="K1086" s="2"/>
      <c r="L1086" s="2"/>
      <c r="M1086" s="2">
        <v>1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6">
      <c r="A1087" s="1">
        <v>45343</v>
      </c>
      <c r="B1087" t="str">
        <f>TEXT(Tabelle2[[#This Row],[Datum]],"MMM")</f>
        <v>Feb</v>
      </c>
      <c r="C1087" t="str">
        <f>TEXT(Tabelle2[[#This Row],[Datum]],"TTTT")</f>
        <v>Mittwoch</v>
      </c>
      <c r="D1087" s="2" t="s">
        <v>2104</v>
      </c>
      <c r="E1087" s="2" t="s">
        <v>706</v>
      </c>
      <c r="F1087" s="2"/>
      <c r="G1087" s="2"/>
      <c r="H1087" s="2"/>
      <c r="I1087" s="2"/>
      <c r="J1087" s="2"/>
      <c r="K1087" s="2"/>
      <c r="L1087" s="2"/>
      <c r="M1087" s="2">
        <v>1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6">
      <c r="A1088" s="1">
        <v>45343</v>
      </c>
      <c r="B1088" t="str">
        <f>TEXT(Tabelle2[[#This Row],[Datum]],"MMM")</f>
        <v>Feb</v>
      </c>
      <c r="C1088" t="str">
        <f>TEXT(Tabelle2[[#This Row],[Datum]],"TTTT")</f>
        <v>Mittwoch</v>
      </c>
      <c r="D1088" s="2" t="s">
        <v>2105</v>
      </c>
      <c r="E1088" s="2" t="s">
        <v>706</v>
      </c>
      <c r="F1088" s="2"/>
      <c r="G1088" s="2"/>
      <c r="H1088" s="2"/>
      <c r="I1088" s="2"/>
      <c r="J1088" s="2"/>
      <c r="K1088" s="2"/>
      <c r="L1088" s="2"/>
      <c r="M1088" s="2">
        <v>1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>
      <c r="A1089" s="1">
        <v>45324</v>
      </c>
      <c r="B1089" t="str">
        <f>TEXT(Tabelle2[[#This Row],[Datum]],"MMM")</f>
        <v>Feb</v>
      </c>
      <c r="C1089" t="str">
        <f>TEXT(Tabelle2[[#This Row],[Datum]],"TTTT")</f>
        <v>Freitag</v>
      </c>
      <c r="D1089" s="2" t="s">
        <v>1739</v>
      </c>
      <c r="E1089" s="2" t="s">
        <v>706</v>
      </c>
      <c r="F1089" s="2"/>
      <c r="G1089" s="2"/>
      <c r="H1089" s="2"/>
      <c r="I1089" s="2"/>
      <c r="J1089" s="2"/>
      <c r="K1089" s="2"/>
      <c r="L1089" s="2"/>
      <c r="M1089" s="2"/>
      <c r="N1089" s="2">
        <v>1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>
      <c r="A1090" s="1">
        <v>45335</v>
      </c>
      <c r="B1090" t="str">
        <f>TEXT(Tabelle2[[#This Row],[Datum]],"MMM")</f>
        <v>Feb</v>
      </c>
      <c r="C1090" t="str">
        <f>TEXT(Tabelle2[[#This Row],[Datum]],"TTTT")</f>
        <v>Dienstag</v>
      </c>
      <c r="D1090" s="2" t="s">
        <v>1517</v>
      </c>
      <c r="E1090" s="2" t="s">
        <v>706</v>
      </c>
      <c r="F1090" s="2"/>
      <c r="G1090" s="2"/>
      <c r="H1090" s="2"/>
      <c r="I1090" s="2"/>
      <c r="J1090" s="2"/>
      <c r="K1090" s="2"/>
      <c r="L1090" s="2"/>
      <c r="M1090" s="2"/>
      <c r="N1090" s="2">
        <v>1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>
      <c r="A1091" s="1">
        <v>45328</v>
      </c>
      <c r="B1091" t="str">
        <f>TEXT(Tabelle2[[#This Row],[Datum]],"MMM")</f>
        <v>Feb</v>
      </c>
      <c r="C1091" t="str">
        <f>TEXT(Tabelle2[[#This Row],[Datum]],"TTTT")</f>
        <v>Dienstag</v>
      </c>
      <c r="D1091" s="2" t="s">
        <v>1517</v>
      </c>
      <c r="E1091" s="2" t="s">
        <v>706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>
        <v>1</v>
      </c>
    </row>
    <row r="1092" spans="1:24">
      <c r="A1092" s="1">
        <v>45331</v>
      </c>
      <c r="B1092" t="str">
        <f>TEXT(Tabelle2[[#This Row],[Datum]],"MMM")</f>
        <v>Feb</v>
      </c>
      <c r="C1092" t="str">
        <f>TEXT(Tabelle2[[#This Row],[Datum]],"TTTT")</f>
        <v>Freitag</v>
      </c>
      <c r="D1092" s="2" t="s">
        <v>1795</v>
      </c>
      <c r="E1092" s="2" t="s">
        <v>706</v>
      </c>
      <c r="F1092" s="2"/>
      <c r="G1092" s="2">
        <v>1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>
      <c r="A1093" s="1">
        <v>45338</v>
      </c>
      <c r="B1093" t="str">
        <f>TEXT(Tabelle2[[#This Row],[Datum]],"MMM")</f>
        <v>Feb</v>
      </c>
      <c r="C1093" t="str">
        <f>TEXT(Tabelle2[[#This Row],[Datum]],"TTTT")</f>
        <v>Freitag</v>
      </c>
      <c r="D1093" s="2" t="s">
        <v>887</v>
      </c>
      <c r="E1093" s="2" t="s">
        <v>706</v>
      </c>
      <c r="F1093" s="2"/>
      <c r="G1093" s="2"/>
      <c r="H1093" s="2"/>
      <c r="I1093" s="2"/>
      <c r="J1093" s="2"/>
      <c r="K1093" s="2"/>
      <c r="L1093" s="2"/>
      <c r="M1093" s="2"/>
      <c r="N1093" s="2">
        <v>1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>
      <c r="A1094" s="1">
        <v>45330</v>
      </c>
      <c r="B1094" t="str">
        <f>TEXT(Tabelle2[[#This Row],[Datum]],"MMM")</f>
        <v>Feb</v>
      </c>
      <c r="C1094" t="str">
        <f>TEXT(Tabelle2[[#This Row],[Datum]],"TTTT")</f>
        <v>Donnerstag</v>
      </c>
      <c r="D1094" s="2" t="s">
        <v>1327</v>
      </c>
      <c r="E1094" s="2" t="s">
        <v>706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>
        <v>1</v>
      </c>
    </row>
    <row r="1095" spans="1:24">
      <c r="A1095" s="1">
        <v>45329</v>
      </c>
      <c r="B1095" t="str">
        <f>TEXT(Tabelle2[[#This Row],[Datum]],"MMM")</f>
        <v>Feb</v>
      </c>
      <c r="C1095" t="str">
        <f>TEXT(Tabelle2[[#This Row],[Datum]],"TTTT")</f>
        <v>Mittwoch</v>
      </c>
      <c r="D1095" s="2" t="s">
        <v>1014</v>
      </c>
      <c r="E1095" s="2" t="s">
        <v>706</v>
      </c>
      <c r="F1095" s="2"/>
      <c r="G1095" s="2"/>
      <c r="H1095" s="2"/>
      <c r="I1095" s="2"/>
      <c r="J1095" s="2"/>
      <c r="K1095" s="2"/>
      <c r="L1095" s="2"/>
      <c r="M1095" s="2"/>
      <c r="N1095" s="2">
        <v>1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>
      <c r="A1096" s="1">
        <v>45330</v>
      </c>
      <c r="B1096" t="str">
        <f>TEXT(Tabelle2[[#This Row],[Datum]],"MMM")</f>
        <v>Feb</v>
      </c>
      <c r="C1096" t="str">
        <f>TEXT(Tabelle2[[#This Row],[Datum]],"TTTT")</f>
        <v>Donnerstag</v>
      </c>
      <c r="D1096" s="2" t="s">
        <v>2061</v>
      </c>
      <c r="E1096" s="2" t="s">
        <v>706</v>
      </c>
      <c r="F1096" s="2"/>
      <c r="G1096" s="2"/>
      <c r="H1096" s="2"/>
      <c r="I1096" s="2"/>
      <c r="J1096" s="2"/>
      <c r="K1096" s="2"/>
      <c r="L1096" s="2">
        <v>1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>
      <c r="A1097" s="1">
        <v>45327</v>
      </c>
      <c r="B1097" t="str">
        <f>TEXT(Tabelle2[[#This Row],[Datum]],"MMM")</f>
        <v>Feb</v>
      </c>
      <c r="C1097" t="str">
        <f>TEXT(Tabelle2[[#This Row],[Datum]],"TTTT")</f>
        <v>Montag</v>
      </c>
      <c r="D1097" s="2" t="s">
        <v>1756</v>
      </c>
      <c r="E1097" s="2" t="s">
        <v>706</v>
      </c>
      <c r="F1097" s="2"/>
      <c r="G1097" s="2"/>
      <c r="H1097" s="2"/>
      <c r="I1097" s="2"/>
      <c r="J1097" s="2"/>
      <c r="K1097" s="2"/>
      <c r="L1097" s="2"/>
      <c r="M1097" s="2"/>
      <c r="N1097" s="2">
        <v>1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>
      <c r="A1098" s="1">
        <v>45329</v>
      </c>
      <c r="B1098" t="str">
        <f>TEXT(Tabelle2[[#This Row],[Datum]],"MMM")</f>
        <v>Feb</v>
      </c>
      <c r="C1098" t="str">
        <f>TEXT(Tabelle2[[#This Row],[Datum]],"TTTT")</f>
        <v>Mittwoch</v>
      </c>
      <c r="D1098" s="2" t="s">
        <v>1015</v>
      </c>
      <c r="E1098" s="2" t="s">
        <v>706</v>
      </c>
      <c r="F1098" s="2"/>
      <c r="G1098" s="2"/>
      <c r="H1098" s="2"/>
      <c r="I1098" s="2"/>
      <c r="J1098" s="2"/>
      <c r="K1098" s="2"/>
      <c r="L1098" s="2"/>
      <c r="M1098" s="2"/>
      <c r="N1098" s="2">
        <v>1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>
      <c r="A1099" s="1">
        <v>45348</v>
      </c>
      <c r="B1099" t="str">
        <f>TEXT(Tabelle2[[#This Row],[Datum]],"MMM")</f>
        <v>Feb</v>
      </c>
      <c r="C1099" t="str">
        <f>TEXT(Tabelle2[[#This Row],[Datum]],"TTTT")</f>
        <v>Montag</v>
      </c>
      <c r="D1099" s="2" t="s">
        <v>603</v>
      </c>
      <c r="E1099" s="2" t="s">
        <v>706</v>
      </c>
      <c r="F1099" s="2"/>
      <c r="G1099" s="2"/>
      <c r="H1099" s="2"/>
      <c r="I1099" s="2"/>
      <c r="J1099" s="2"/>
      <c r="K1099" s="2"/>
      <c r="L1099" s="2"/>
      <c r="M1099" s="2"/>
      <c r="N1099" s="2">
        <v>1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>
      <c r="A1100" s="1">
        <v>45329</v>
      </c>
      <c r="B1100" t="str">
        <f>TEXT(Tabelle2[[#This Row],[Datum]],"MMM")</f>
        <v>Feb</v>
      </c>
      <c r="C1100" t="str">
        <f>TEXT(Tabelle2[[#This Row],[Datum]],"TTTT")</f>
        <v>Mittwoch</v>
      </c>
      <c r="D1100" s="2" t="s">
        <v>1016</v>
      </c>
      <c r="E1100" s="2" t="s">
        <v>706</v>
      </c>
      <c r="F1100" s="2"/>
      <c r="G1100" s="2"/>
      <c r="H1100" s="2"/>
      <c r="I1100" s="2"/>
      <c r="J1100" s="2"/>
      <c r="K1100" s="2"/>
      <c r="L1100" s="2"/>
      <c r="M1100" s="2">
        <v>1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>
      <c r="A1101" s="1">
        <v>45330</v>
      </c>
      <c r="B1101" t="str">
        <f>TEXT(Tabelle2[[#This Row],[Datum]],"MMM")</f>
        <v>Feb</v>
      </c>
      <c r="C1101" t="str">
        <f>TEXT(Tabelle2[[#This Row],[Datum]],"TTTT")</f>
        <v>Donnerstag</v>
      </c>
      <c r="D1101" s="2" t="s">
        <v>1075</v>
      </c>
      <c r="E1101" s="2" t="s">
        <v>706</v>
      </c>
      <c r="F1101" s="2"/>
      <c r="G1101" s="2"/>
      <c r="H1101" s="2"/>
      <c r="I1101" s="2"/>
      <c r="J1101" s="2">
        <v>1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>
      <c r="A1102" s="1">
        <v>45324</v>
      </c>
      <c r="B1102" t="str">
        <f>TEXT(Tabelle2[[#This Row],[Datum]],"MMM")</f>
        <v>Feb</v>
      </c>
      <c r="C1102" t="str">
        <f>TEXT(Tabelle2[[#This Row],[Datum]],"TTTT")</f>
        <v>Freitag</v>
      </c>
      <c r="D1102" s="2" t="s">
        <v>2015</v>
      </c>
      <c r="E1102" s="2" t="s">
        <v>706</v>
      </c>
      <c r="F1102" s="2"/>
      <c r="G1102" s="2">
        <v>1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>
      <c r="A1103" s="1">
        <v>45331</v>
      </c>
      <c r="B1103" t="str">
        <f>TEXT(Tabelle2[[#This Row],[Datum]],"MMM")</f>
        <v>Feb</v>
      </c>
      <c r="C1103" t="str">
        <f>TEXT(Tabelle2[[#This Row],[Datum]],"TTTT")</f>
        <v>Freitag</v>
      </c>
      <c r="D1103" s="2" t="s">
        <v>1467</v>
      </c>
      <c r="E1103" s="2" t="s">
        <v>706</v>
      </c>
      <c r="F1103" s="2"/>
      <c r="G1103" s="2"/>
      <c r="H1103" s="2"/>
      <c r="I1103" s="2"/>
      <c r="J1103" s="2"/>
      <c r="K1103" s="2"/>
      <c r="L1103" s="2"/>
      <c r="M1103" s="2"/>
      <c r="N1103" s="2">
        <v>1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>
      <c r="A1104" s="1">
        <v>45330</v>
      </c>
      <c r="B1104" t="str">
        <f>TEXT(Tabelle2[[#This Row],[Datum]],"MMM")</f>
        <v>Feb</v>
      </c>
      <c r="C1104" t="str">
        <f>TEXT(Tabelle2[[#This Row],[Datum]],"TTTT")</f>
        <v>Donnerstag</v>
      </c>
      <c r="D1104" s="2" t="s">
        <v>1076</v>
      </c>
      <c r="E1104" s="2" t="s">
        <v>706</v>
      </c>
      <c r="F1104" s="2"/>
      <c r="G1104" s="2"/>
      <c r="H1104" s="2"/>
      <c r="I1104" s="2"/>
      <c r="J1104" s="2"/>
      <c r="K1104" s="2"/>
      <c r="L1104" s="2"/>
      <c r="M1104" s="2"/>
      <c r="N1104" s="2">
        <v>1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>
      <c r="A1105" s="1">
        <v>45344</v>
      </c>
      <c r="B1105" t="str">
        <f>TEXT(Tabelle2[[#This Row],[Datum]],"MMM")</f>
        <v>Feb</v>
      </c>
      <c r="C1105" t="str">
        <f>TEXT(Tabelle2[[#This Row],[Datum]],"TTTT")</f>
        <v>Donnerstag</v>
      </c>
      <c r="D1105" s="2" t="s">
        <v>2115</v>
      </c>
      <c r="E1105" s="2" t="s">
        <v>706</v>
      </c>
      <c r="F1105" s="2"/>
      <c r="G1105" s="2"/>
      <c r="H1105" s="2"/>
      <c r="I1105" s="2"/>
      <c r="J1105" s="2"/>
      <c r="K1105" s="2"/>
      <c r="L1105" s="2"/>
      <c r="M1105" s="2"/>
      <c r="N1105" s="2">
        <v>1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>
      <c r="A1106" s="1">
        <v>45350</v>
      </c>
      <c r="B1106" t="str">
        <f>TEXT(Tabelle2[[#This Row],[Datum]],"MMM")</f>
        <v>Feb</v>
      </c>
      <c r="C1106" t="str">
        <f>TEXT(Tabelle2[[#This Row],[Datum]],"TTTT")</f>
        <v>Mittwoch</v>
      </c>
      <c r="D1106" s="2" t="s">
        <v>916</v>
      </c>
      <c r="E1106" s="2" t="s">
        <v>706</v>
      </c>
      <c r="F1106" s="2"/>
      <c r="G1106" s="2"/>
      <c r="H1106" s="2"/>
      <c r="I1106" s="2"/>
      <c r="J1106" s="2"/>
      <c r="K1106" s="2">
        <v>1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>
      <c r="A1107" s="1">
        <v>45337</v>
      </c>
      <c r="B1107" t="str">
        <f>TEXT(Tabelle2[[#This Row],[Datum]],"MMM")</f>
        <v>Feb</v>
      </c>
      <c r="C1107" t="str">
        <f>TEXT(Tabelle2[[#This Row],[Datum]],"TTTT")</f>
        <v>Donnerstag</v>
      </c>
      <c r="D1107" s="2" t="s">
        <v>1144</v>
      </c>
      <c r="E1107" s="2" t="s">
        <v>706</v>
      </c>
      <c r="F1107" s="2">
        <v>1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>
      <c r="A1108" s="1">
        <v>45330</v>
      </c>
      <c r="B1108" t="str">
        <f>TEXT(Tabelle2[[#This Row],[Datum]],"MMM")</f>
        <v>Feb</v>
      </c>
      <c r="C1108" t="str">
        <f>TEXT(Tabelle2[[#This Row],[Datum]],"TTTT")</f>
        <v>Donnerstag</v>
      </c>
      <c r="D1108" s="2" t="s">
        <v>1144</v>
      </c>
      <c r="E1108" s="2" t="s">
        <v>706</v>
      </c>
      <c r="F1108" s="2"/>
      <c r="G1108" s="2"/>
      <c r="H1108" s="2"/>
      <c r="I1108" s="2"/>
      <c r="J1108" s="2"/>
      <c r="K1108" s="2"/>
      <c r="L1108" s="2"/>
      <c r="M1108" s="2"/>
      <c r="N1108" s="2">
        <v>1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>
      <c r="A1109" s="1">
        <v>45341</v>
      </c>
      <c r="B1109" t="str">
        <f>TEXT(Tabelle2[[#This Row],[Datum]],"MMM")</f>
        <v>Feb</v>
      </c>
      <c r="C1109" t="str">
        <f>TEXT(Tabelle2[[#This Row],[Datum]],"TTTT")</f>
        <v>Montag</v>
      </c>
      <c r="D1109" s="2" t="s">
        <v>1552</v>
      </c>
      <c r="E1109" s="2" t="s">
        <v>706</v>
      </c>
      <c r="F1109" s="2"/>
      <c r="G1109" s="2"/>
      <c r="H1109" s="2"/>
      <c r="I1109" s="2"/>
      <c r="J1109" s="2"/>
      <c r="K1109" s="2"/>
      <c r="L1109" s="2"/>
      <c r="M1109" s="2"/>
      <c r="N1109" s="2">
        <v>1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>
      <c r="A1110" s="1">
        <v>45341</v>
      </c>
      <c r="B1110" t="str">
        <f>TEXT(Tabelle2[[#This Row],[Datum]],"MMM")</f>
        <v>Feb</v>
      </c>
      <c r="C1110" t="str">
        <f>TEXT(Tabelle2[[#This Row],[Datum]],"TTTT")</f>
        <v>Montag</v>
      </c>
      <c r="D1110" s="2" t="s">
        <v>1854</v>
      </c>
      <c r="E1110" s="2" t="s">
        <v>706</v>
      </c>
      <c r="F1110" s="2"/>
      <c r="G1110" s="2"/>
      <c r="H1110" s="2"/>
      <c r="I1110" s="2"/>
      <c r="J1110" s="2"/>
      <c r="K1110" s="2"/>
      <c r="L1110" s="2"/>
      <c r="M1110" s="2"/>
      <c r="N1110" s="2">
        <v>1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>
      <c r="A1111" s="1">
        <v>45331</v>
      </c>
      <c r="B1111" t="str">
        <f>TEXT(Tabelle2[[#This Row],[Datum]],"MMM")</f>
        <v>Feb</v>
      </c>
      <c r="C1111" t="str">
        <f>TEXT(Tabelle2[[#This Row],[Datum]],"TTTT")</f>
        <v>Freitag</v>
      </c>
      <c r="D1111" s="2" t="s">
        <v>1468</v>
      </c>
      <c r="E1111" s="2" t="s">
        <v>706</v>
      </c>
      <c r="F1111" s="2"/>
      <c r="G1111" s="2"/>
      <c r="H1111" s="2"/>
      <c r="I1111" s="2"/>
      <c r="J1111" s="2"/>
      <c r="K1111" s="2"/>
      <c r="L1111" s="2"/>
      <c r="M1111" s="2"/>
      <c r="N1111" s="2">
        <v>1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>
      <c r="A1112" s="1">
        <v>45330</v>
      </c>
      <c r="B1112" t="str">
        <f>TEXT(Tabelle2[[#This Row],[Datum]],"MMM")</f>
        <v>Feb</v>
      </c>
      <c r="C1112" t="str">
        <f>TEXT(Tabelle2[[#This Row],[Datum]],"TTTT")</f>
        <v>Donnerstag</v>
      </c>
      <c r="D1112" s="2" t="s">
        <v>1077</v>
      </c>
      <c r="E1112" s="2" t="s">
        <v>706</v>
      </c>
      <c r="F1112" s="2"/>
      <c r="G1112" s="2"/>
      <c r="H1112" s="2"/>
      <c r="I1112" s="2"/>
      <c r="J1112" s="2"/>
      <c r="K1112" s="2"/>
      <c r="L1112" s="2"/>
      <c r="M1112" s="2"/>
      <c r="N1112" s="2">
        <v>1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>
      <c r="A1113" s="1">
        <v>45330</v>
      </c>
      <c r="B1113" t="str">
        <f>TEXT(Tabelle2[[#This Row],[Datum]],"MMM")</f>
        <v>Feb</v>
      </c>
      <c r="C1113" t="str">
        <f>TEXT(Tabelle2[[#This Row],[Datum]],"TTTT")</f>
        <v>Donnerstag</v>
      </c>
      <c r="D1113" s="2" t="s">
        <v>1328</v>
      </c>
      <c r="E1113" s="2" t="s">
        <v>706</v>
      </c>
      <c r="F1113" s="2"/>
      <c r="G1113" s="2"/>
      <c r="H1113" s="2"/>
      <c r="I1113" s="2"/>
      <c r="J1113" s="2"/>
      <c r="K1113" s="2"/>
      <c r="L1113" s="2"/>
      <c r="M1113" s="2"/>
      <c r="N1113" s="2">
        <v>1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>
      <c r="A1114" s="1">
        <v>45341</v>
      </c>
      <c r="B1114" t="str">
        <f>TEXT(Tabelle2[[#This Row],[Datum]],"MMM")</f>
        <v>Feb</v>
      </c>
      <c r="C1114" t="str">
        <f>TEXT(Tabelle2[[#This Row],[Datum]],"TTTT")</f>
        <v>Montag</v>
      </c>
      <c r="D1114" s="2" t="s">
        <v>1553</v>
      </c>
      <c r="E1114" s="2" t="s">
        <v>706</v>
      </c>
      <c r="F1114" s="2"/>
      <c r="G1114" s="2"/>
      <c r="H1114" s="2"/>
      <c r="I1114" s="2"/>
      <c r="J1114" s="2"/>
      <c r="K1114" s="2"/>
      <c r="L1114" s="2"/>
      <c r="M1114" s="2"/>
      <c r="N1114" s="2">
        <v>1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>
      <c r="A1115" s="1">
        <v>45343</v>
      </c>
      <c r="B1115" t="str">
        <f>TEXT(Tabelle2[[#This Row],[Datum]],"MMM")</f>
        <v>Feb</v>
      </c>
      <c r="C1115" t="str">
        <f>TEXT(Tabelle2[[#This Row],[Datum]],"TTTT")</f>
        <v>Mittwoch</v>
      </c>
      <c r="D1115" s="2" t="s">
        <v>903</v>
      </c>
      <c r="E1115" s="2" t="s">
        <v>706</v>
      </c>
      <c r="F1115" s="2"/>
      <c r="G1115" s="2"/>
      <c r="H1115" s="2"/>
      <c r="I1115" s="2">
        <v>1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>
      <c r="A1116" s="1">
        <v>45327</v>
      </c>
      <c r="B1116" t="str">
        <f>TEXT(Tabelle2[[#This Row],[Datum]],"MMM")</f>
        <v>Feb</v>
      </c>
      <c r="C1116" t="str">
        <f>TEXT(Tabelle2[[#This Row],[Datum]],"TTTT")</f>
        <v>Montag</v>
      </c>
      <c r="D1116" s="2" t="s">
        <v>1757</v>
      </c>
      <c r="E1116" s="2" t="s">
        <v>706</v>
      </c>
      <c r="F1116" s="2"/>
      <c r="G1116" s="2"/>
      <c r="H1116" s="2"/>
      <c r="I1116" s="2"/>
      <c r="J1116" s="2"/>
      <c r="K1116" s="2"/>
      <c r="L1116" s="2"/>
      <c r="M1116" s="2"/>
      <c r="N1116" s="2">
        <v>1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>
      <c r="A1117" s="1">
        <v>45330</v>
      </c>
      <c r="B1117" t="str">
        <f>TEXT(Tabelle2[[#This Row],[Datum]],"MMM")</f>
        <v>Feb</v>
      </c>
      <c r="C1117" t="str">
        <f>TEXT(Tabelle2[[#This Row],[Datum]],"TTTT")</f>
        <v>Donnerstag</v>
      </c>
      <c r="D1117" s="2" t="s">
        <v>1078</v>
      </c>
      <c r="E1117" s="2" t="s">
        <v>706</v>
      </c>
      <c r="F1117" s="2"/>
      <c r="G1117" s="2"/>
      <c r="H1117" s="2"/>
      <c r="I1117" s="2"/>
      <c r="J1117" s="2"/>
      <c r="K1117" s="2"/>
      <c r="L1117" s="2"/>
      <c r="M1117" s="2"/>
      <c r="N1117" s="2">
        <v>1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>
      <c r="A1118" s="1">
        <v>45349</v>
      </c>
      <c r="B1118" t="str">
        <f>TEXT(Tabelle2[[#This Row],[Datum]],"MMM")</f>
        <v>Feb</v>
      </c>
      <c r="C1118" t="str">
        <f>TEXT(Tabelle2[[#This Row],[Datum]],"TTTT")</f>
        <v>Dienstag</v>
      </c>
      <c r="D1118" s="2" t="s">
        <v>1889</v>
      </c>
      <c r="E1118" s="2" t="s">
        <v>706</v>
      </c>
      <c r="F1118" s="2"/>
      <c r="G1118" s="2"/>
      <c r="H1118" s="2"/>
      <c r="I1118" s="2"/>
      <c r="J1118" s="2"/>
      <c r="K1118" s="2"/>
      <c r="L1118" s="2"/>
      <c r="M1118" s="2"/>
      <c r="N1118" s="2">
        <v>1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>
      <c r="A1119" s="1">
        <v>45329</v>
      </c>
      <c r="B1119" t="str">
        <f>TEXT(Tabelle2[[#This Row],[Datum]],"MMM")</f>
        <v>Feb</v>
      </c>
      <c r="C1119" t="str">
        <f>TEXT(Tabelle2[[#This Row],[Datum]],"TTTT")</f>
        <v>Mittwoch</v>
      </c>
      <c r="D1119" s="2" t="s">
        <v>1017</v>
      </c>
      <c r="E1119" s="2" t="s">
        <v>706</v>
      </c>
      <c r="F1119" s="2"/>
      <c r="G1119" s="2"/>
      <c r="H1119" s="2"/>
      <c r="I1119" s="2"/>
      <c r="J1119" s="2"/>
      <c r="K1119" s="2"/>
      <c r="L1119" s="2"/>
      <c r="M1119" s="2"/>
      <c r="N1119" s="2">
        <v>1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>
      <c r="A1120" s="1">
        <v>45330</v>
      </c>
      <c r="B1120" t="str">
        <f>TEXT(Tabelle2[[#This Row],[Datum]],"MMM")</f>
        <v>Feb</v>
      </c>
      <c r="C1120" t="str">
        <f>TEXT(Tabelle2[[#This Row],[Datum]],"TTTT")</f>
        <v>Donnerstag</v>
      </c>
      <c r="D1120" s="2" t="s">
        <v>1329</v>
      </c>
      <c r="E1120" s="2" t="s">
        <v>706</v>
      </c>
      <c r="F1120" s="2"/>
      <c r="G1120" s="2"/>
      <c r="H1120" s="2"/>
      <c r="I1120" s="2"/>
      <c r="J1120" s="2"/>
      <c r="K1120" s="2"/>
      <c r="L1120" s="2"/>
      <c r="M1120" s="2"/>
      <c r="N1120" s="2">
        <v>1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>
      <c r="A1121" s="1">
        <v>45329</v>
      </c>
      <c r="B1121" t="str">
        <f>TEXT(Tabelle2[[#This Row],[Datum]],"MMM")</f>
        <v>Feb</v>
      </c>
      <c r="C1121" t="str">
        <f>TEXT(Tabelle2[[#This Row],[Datum]],"TTTT")</f>
        <v>Mittwoch</v>
      </c>
      <c r="D1121" s="2" t="s">
        <v>2033</v>
      </c>
      <c r="E1121" s="2" t="s">
        <v>706</v>
      </c>
      <c r="F1121" s="2"/>
      <c r="G1121" s="2"/>
      <c r="H1121" s="2"/>
      <c r="I1121" s="2"/>
      <c r="J1121" s="2"/>
      <c r="K1121" s="2">
        <v>1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>
      <c r="A1122" s="1">
        <v>45351</v>
      </c>
      <c r="B1122" t="str">
        <f>TEXT(Tabelle2[[#This Row],[Datum]],"MMM")</f>
        <v>Feb</v>
      </c>
      <c r="C1122" t="str">
        <f>TEXT(Tabelle2[[#This Row],[Datum]],"TTTT")</f>
        <v>Donnerstag</v>
      </c>
      <c r="D1122" s="2" t="s">
        <v>2139</v>
      </c>
      <c r="E1122" s="2" t="s">
        <v>706</v>
      </c>
      <c r="F1122" s="2"/>
      <c r="G1122" s="2"/>
      <c r="H1122" s="2"/>
      <c r="I1122" s="2"/>
      <c r="J1122" s="2"/>
      <c r="K1122" s="2"/>
      <c r="L1122" s="2"/>
      <c r="M1122" s="2"/>
      <c r="N1122" s="2">
        <v>1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>
      <c r="A1123" s="1">
        <v>45351</v>
      </c>
      <c r="B1123" t="str">
        <f>TEXT(Tabelle2[[#This Row],[Datum]],"MMM")</f>
        <v>Feb</v>
      </c>
      <c r="C1123" t="str">
        <f>TEXT(Tabelle2[[#This Row],[Datum]],"TTTT")</f>
        <v>Donnerstag</v>
      </c>
      <c r="D1123" s="2" t="s">
        <v>2140</v>
      </c>
      <c r="E1123" s="2" t="s">
        <v>706</v>
      </c>
      <c r="F1123" s="2"/>
      <c r="G1123" s="2"/>
      <c r="H1123" s="2"/>
      <c r="I1123" s="2"/>
      <c r="J1123" s="2"/>
      <c r="K1123" s="2"/>
      <c r="L1123" s="2"/>
      <c r="M1123" s="2"/>
      <c r="N1123" s="2">
        <v>1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>
      <c r="A1124" s="1">
        <v>45351</v>
      </c>
      <c r="B1124" t="str">
        <f>TEXT(Tabelle2[[#This Row],[Datum]],"MMM")</f>
        <v>Feb</v>
      </c>
      <c r="C1124" t="str">
        <f>TEXT(Tabelle2[[#This Row],[Datum]],"TTTT")</f>
        <v>Donnerstag</v>
      </c>
      <c r="D1124" s="2" t="s">
        <v>2141</v>
      </c>
      <c r="E1124" s="2" t="s">
        <v>706</v>
      </c>
      <c r="F1124" s="2"/>
      <c r="G1124" s="2"/>
      <c r="H1124" s="2"/>
      <c r="I1124" s="2"/>
      <c r="J1124" s="2"/>
      <c r="K1124" s="2"/>
      <c r="L1124" s="2"/>
      <c r="M1124" s="2"/>
      <c r="N1124" s="2">
        <v>1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>
      <c r="A1125" s="1">
        <v>45329</v>
      </c>
      <c r="B1125" t="str">
        <f>TEXT(Tabelle2[[#This Row],[Datum]],"MMM")</f>
        <v>Feb</v>
      </c>
      <c r="C1125" t="str">
        <f>TEXT(Tabelle2[[#This Row],[Datum]],"TTTT")</f>
        <v>Mittwoch</v>
      </c>
      <c r="D1125" s="2" t="s">
        <v>1018</v>
      </c>
      <c r="E1125" s="2" t="s">
        <v>706</v>
      </c>
      <c r="F1125" s="2"/>
      <c r="G1125" s="2"/>
      <c r="H1125" s="2"/>
      <c r="I1125" s="2"/>
      <c r="J1125" s="2"/>
      <c r="K1125" s="2"/>
      <c r="L1125" s="2"/>
      <c r="M1125" s="2"/>
      <c r="N1125" s="2">
        <v>1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>
      <c r="A1126" s="1">
        <v>45348</v>
      </c>
      <c r="B1126" t="str">
        <f>TEXT(Tabelle2[[#This Row],[Datum]],"MMM")</f>
        <v>Feb</v>
      </c>
      <c r="C1126" t="str">
        <f>TEXT(Tabelle2[[#This Row],[Datum]],"TTTT")</f>
        <v>Montag</v>
      </c>
      <c r="D1126" s="2" t="s">
        <v>1874</v>
      </c>
      <c r="E1126" s="2" t="s">
        <v>706</v>
      </c>
      <c r="F1126" s="2"/>
      <c r="G1126" s="2"/>
      <c r="H1126" s="2"/>
      <c r="I1126" s="2"/>
      <c r="J1126" s="2"/>
      <c r="K1126" s="2"/>
      <c r="L1126" s="2"/>
      <c r="M1126" s="2"/>
      <c r="N1126" s="2">
        <v>1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>
      <c r="A1127" s="1">
        <v>45327</v>
      </c>
      <c r="B1127" t="str">
        <f>TEXT(Tabelle2[[#This Row],[Datum]],"MMM")</f>
        <v>Feb</v>
      </c>
      <c r="C1127" t="str">
        <f>TEXT(Tabelle2[[#This Row],[Datum]],"TTTT")</f>
        <v>Montag</v>
      </c>
      <c r="D1127" s="2" t="s">
        <v>1623</v>
      </c>
      <c r="E1127" s="2" t="s">
        <v>706</v>
      </c>
      <c r="F1127" s="2"/>
      <c r="G1127" s="2"/>
      <c r="H1127" s="2"/>
      <c r="I1127" s="2"/>
      <c r="J1127" s="2"/>
      <c r="K1127" s="2"/>
      <c r="L1127" s="2"/>
      <c r="M1127" s="2"/>
      <c r="N1127" s="2">
        <v>1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>
      <c r="A1128" s="1">
        <v>45348</v>
      </c>
      <c r="B1128" t="str">
        <f>TEXT(Tabelle2[[#This Row],[Datum]],"MMM")</f>
        <v>Feb</v>
      </c>
      <c r="C1128" t="str">
        <f>TEXT(Tabelle2[[#This Row],[Datum]],"TTTT")</f>
        <v>Montag</v>
      </c>
      <c r="D1128" s="2" t="s">
        <v>1990</v>
      </c>
      <c r="E1128" s="2" t="s">
        <v>706</v>
      </c>
      <c r="F1128" s="2"/>
      <c r="G1128" s="2"/>
      <c r="H1128" s="2"/>
      <c r="I1128" s="2"/>
      <c r="J1128" s="2"/>
      <c r="K1128" s="2"/>
      <c r="L1128" s="2"/>
      <c r="M1128" s="2"/>
      <c r="N1128" s="2">
        <v>1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>
      <c r="A1129" s="1">
        <v>45342</v>
      </c>
      <c r="B1129" t="str">
        <f>TEXT(Tabelle2[[#This Row],[Datum]],"MMM")</f>
        <v>Feb</v>
      </c>
      <c r="C1129" t="str">
        <f>TEXT(Tabelle2[[#This Row],[Datum]],"TTTT")</f>
        <v>Dienstag</v>
      </c>
      <c r="D1129" s="2" t="s">
        <v>1696</v>
      </c>
      <c r="E1129" s="2" t="s">
        <v>706</v>
      </c>
      <c r="F1129" s="2"/>
      <c r="G1129" s="2"/>
      <c r="H1129" s="2"/>
      <c r="I1129" s="2"/>
      <c r="J1129" s="2"/>
      <c r="K1129" s="2">
        <v>1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>
      <c r="A1130" s="1">
        <v>45342</v>
      </c>
      <c r="B1130" t="str">
        <f>TEXT(Tabelle2[[#This Row],[Datum]],"MMM")</f>
        <v>Feb</v>
      </c>
      <c r="C1130" t="str">
        <f>TEXT(Tabelle2[[#This Row],[Datum]],"TTTT")</f>
        <v>Dienstag</v>
      </c>
      <c r="D1130" s="2" t="s">
        <v>1697</v>
      </c>
      <c r="E1130" s="2" t="s">
        <v>706</v>
      </c>
      <c r="F1130" s="2"/>
      <c r="G1130" s="2"/>
      <c r="H1130" s="2"/>
      <c r="I1130" s="2"/>
      <c r="J1130" s="2"/>
      <c r="K1130" s="2"/>
      <c r="L1130" s="2"/>
      <c r="M1130" s="2"/>
      <c r="N1130" s="2">
        <v>1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>
      <c r="A1131" s="1">
        <v>45349</v>
      </c>
      <c r="B1131" t="str">
        <f>TEXT(Tabelle2[[#This Row],[Datum]],"MMM")</f>
        <v>Feb</v>
      </c>
      <c r="C1131" t="str">
        <f>TEXT(Tabelle2[[#This Row],[Datum]],"TTTT")</f>
        <v>Dienstag</v>
      </c>
      <c r="D1131" s="2" t="s">
        <v>1412</v>
      </c>
      <c r="E1131" s="2" t="s">
        <v>706</v>
      </c>
      <c r="F1131" s="2"/>
      <c r="G1131" s="2"/>
      <c r="H1131" s="2"/>
      <c r="I1131" s="2"/>
      <c r="J1131" s="2"/>
      <c r="K1131" s="2">
        <v>1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>
      <c r="A1132" s="1">
        <v>45324</v>
      </c>
      <c r="B1132" t="str">
        <f>TEXT(Tabelle2[[#This Row],[Datum]],"MMM")</f>
        <v>Feb</v>
      </c>
      <c r="C1132" t="str">
        <f>TEXT(Tabelle2[[#This Row],[Datum]],"TTTT")</f>
        <v>Freitag</v>
      </c>
      <c r="D1132" s="2" t="s">
        <v>1740</v>
      </c>
      <c r="E1132" s="2" t="s">
        <v>706</v>
      </c>
      <c r="F1132" s="2"/>
      <c r="G1132" s="2"/>
      <c r="H1132" s="2"/>
      <c r="I1132" s="2"/>
      <c r="J1132" s="2"/>
      <c r="K1132" s="2"/>
      <c r="L1132" s="2"/>
      <c r="M1132" s="2"/>
      <c r="N1132" s="2">
        <v>1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>
      <c r="A1133" s="1">
        <v>45327</v>
      </c>
      <c r="B1133" t="str">
        <f>TEXT(Tabelle2[[#This Row],[Datum]],"MMM")</f>
        <v>Feb</v>
      </c>
      <c r="C1133" t="str">
        <f>TEXT(Tabelle2[[#This Row],[Datum]],"TTTT")</f>
        <v>Montag</v>
      </c>
      <c r="D1133" s="2" t="s">
        <v>1758</v>
      </c>
      <c r="E1133" s="2" t="s">
        <v>706</v>
      </c>
      <c r="F1133" s="2"/>
      <c r="G1133" s="2"/>
      <c r="H1133" s="2"/>
      <c r="I1133" s="2"/>
      <c r="J1133" s="2"/>
      <c r="K1133" s="2"/>
      <c r="L1133" s="2"/>
      <c r="M1133" s="2"/>
      <c r="N1133" s="2">
        <v>1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>
      <c r="A1134" s="1">
        <v>45334</v>
      </c>
      <c r="B1134" t="str">
        <f>TEXT(Tabelle2[[#This Row],[Datum]],"MMM")</f>
        <v>Feb</v>
      </c>
      <c r="C1134" t="str">
        <f>TEXT(Tabelle2[[#This Row],[Datum]],"TTTT")</f>
        <v>Montag</v>
      </c>
      <c r="D1134" s="2" t="s">
        <v>1812</v>
      </c>
      <c r="E1134" s="2" t="s">
        <v>706</v>
      </c>
      <c r="F1134" s="2"/>
      <c r="G1134" s="2"/>
      <c r="H1134" s="2"/>
      <c r="I1134" s="2">
        <v>1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>
      <c r="A1135" s="1">
        <v>45334</v>
      </c>
      <c r="B1135" t="str">
        <f>TEXT(Tabelle2[[#This Row],[Datum]],"MMM")</f>
        <v>Feb</v>
      </c>
      <c r="C1135" t="str">
        <f>TEXT(Tabelle2[[#This Row],[Datum]],"TTTT")</f>
        <v>Montag</v>
      </c>
      <c r="D1135" s="2" t="s">
        <v>183</v>
      </c>
      <c r="E1135" s="2" t="s">
        <v>706</v>
      </c>
      <c r="F1135" s="2"/>
      <c r="G1135" s="2"/>
      <c r="H1135" s="2"/>
      <c r="I1135" s="2"/>
      <c r="J1135" s="2"/>
      <c r="K1135" s="2"/>
      <c r="L1135" s="2"/>
      <c r="M1135" s="2"/>
      <c r="N1135" s="2">
        <v>1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>
      <c r="A1136" s="1">
        <v>45329</v>
      </c>
      <c r="B1136" t="str">
        <f>TEXT(Tabelle2[[#This Row],[Datum]],"MMM")</f>
        <v>Feb</v>
      </c>
      <c r="C1136" t="str">
        <f>TEXT(Tabelle2[[#This Row],[Datum]],"TTTT")</f>
        <v>Mittwoch</v>
      </c>
      <c r="D1136" s="2" t="s">
        <v>2034</v>
      </c>
      <c r="E1136" s="2" t="s">
        <v>706</v>
      </c>
      <c r="F1136" s="2"/>
      <c r="G1136" s="2"/>
      <c r="H1136" s="2"/>
      <c r="I1136" s="2"/>
      <c r="J1136" s="2"/>
      <c r="K1136" s="2">
        <v>1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>
      <c r="A1137" s="1">
        <v>45337</v>
      </c>
      <c r="B1137" t="str">
        <f>TEXT(Tabelle2[[#This Row],[Datum]],"MMM")</f>
        <v>Feb</v>
      </c>
      <c r="C1137" t="str">
        <f>TEXT(Tabelle2[[#This Row],[Datum]],"TTTT")</f>
        <v>Donnerstag</v>
      </c>
      <c r="D1137" s="2" t="s">
        <v>1145</v>
      </c>
      <c r="E1137" s="2" t="s">
        <v>706</v>
      </c>
      <c r="F1137" s="2"/>
      <c r="G1137" s="2"/>
      <c r="H1137" s="2"/>
      <c r="I1137" s="2"/>
      <c r="J1137" s="2"/>
      <c r="K1137" s="2"/>
      <c r="L1137" s="2"/>
      <c r="M1137" s="2"/>
      <c r="N1137" s="2">
        <v>1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>
      <c r="A1138" s="1">
        <v>45337</v>
      </c>
      <c r="B1138" t="str">
        <f>TEXT(Tabelle2[[#This Row],[Datum]],"MMM")</f>
        <v>Feb</v>
      </c>
      <c r="C1138" t="str">
        <f>TEXT(Tabelle2[[#This Row],[Datum]],"TTTT")</f>
        <v>Donnerstag</v>
      </c>
      <c r="D1138" s="2" t="s">
        <v>1146</v>
      </c>
      <c r="E1138" s="2" t="s">
        <v>706</v>
      </c>
      <c r="F1138" s="2"/>
      <c r="G1138" s="2"/>
      <c r="H1138" s="2"/>
      <c r="I1138" s="2"/>
      <c r="J1138" s="2"/>
      <c r="K1138" s="2"/>
      <c r="L1138" s="2"/>
      <c r="M1138" s="2"/>
      <c r="N1138" s="2">
        <v>1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>
      <c r="A1139" s="1">
        <v>45331</v>
      </c>
      <c r="B1139" t="str">
        <f>TEXT(Tabelle2[[#This Row],[Datum]],"MMM")</f>
        <v>Feb</v>
      </c>
      <c r="C1139" t="str">
        <f>TEXT(Tabelle2[[#This Row],[Datum]],"TTTT")</f>
        <v>Freitag</v>
      </c>
      <c r="D1139" s="2" t="s">
        <v>1469</v>
      </c>
      <c r="E1139" s="2" t="s">
        <v>706</v>
      </c>
      <c r="F1139" s="2"/>
      <c r="G1139" s="2"/>
      <c r="H1139" s="2"/>
      <c r="I1139" s="2"/>
      <c r="J1139" s="2"/>
      <c r="K1139" s="2"/>
      <c r="L1139" s="2"/>
      <c r="M1139" s="2"/>
      <c r="N1139" s="2">
        <v>1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>
      <c r="A1140" s="1">
        <v>45344</v>
      </c>
      <c r="B1140" t="str">
        <f>TEXT(Tabelle2[[#This Row],[Datum]],"MMM")</f>
        <v>Feb</v>
      </c>
      <c r="C1140" t="str">
        <f>TEXT(Tabelle2[[#This Row],[Datum]],"TTTT")</f>
        <v>Donnerstag</v>
      </c>
      <c r="D1140" s="2" t="s">
        <v>1191</v>
      </c>
      <c r="E1140" s="2" t="s">
        <v>706</v>
      </c>
      <c r="F1140" s="2"/>
      <c r="G1140" s="2"/>
      <c r="H1140" s="2"/>
      <c r="I1140" s="2"/>
      <c r="J1140" s="2"/>
      <c r="K1140" s="2"/>
      <c r="L1140" s="2"/>
      <c r="M1140" s="2"/>
      <c r="N1140" s="2">
        <v>1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>
      <c r="A1141" s="1">
        <v>45330</v>
      </c>
      <c r="B1141" t="str">
        <f>TEXT(Tabelle2[[#This Row],[Datum]],"MMM")</f>
        <v>Feb</v>
      </c>
      <c r="C1141" t="str">
        <f>TEXT(Tabelle2[[#This Row],[Datum]],"TTTT")</f>
        <v>Donnerstag</v>
      </c>
      <c r="D1141" s="2" t="s">
        <v>1079</v>
      </c>
      <c r="E1141" s="2" t="s">
        <v>706</v>
      </c>
      <c r="F1141" s="2"/>
      <c r="G1141" s="2"/>
      <c r="H1141" s="2"/>
      <c r="I1141" s="2">
        <v>1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>
      <c r="A1142" s="1">
        <v>45330</v>
      </c>
      <c r="B1142" t="str">
        <f>TEXT(Tabelle2[[#This Row],[Datum]],"MMM")</f>
        <v>Feb</v>
      </c>
      <c r="C1142" t="str">
        <f>TEXT(Tabelle2[[#This Row],[Datum]],"TTTT")</f>
        <v>Donnerstag</v>
      </c>
      <c r="D1142" s="2" t="s">
        <v>1080</v>
      </c>
      <c r="E1142" s="2" t="s">
        <v>706</v>
      </c>
      <c r="F1142" s="2"/>
      <c r="G1142" s="2"/>
      <c r="H1142" s="2"/>
      <c r="I1142" s="2">
        <v>1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>
      <c r="A1143" s="1">
        <v>45329</v>
      </c>
      <c r="B1143" t="str">
        <f>TEXT(Tabelle2[[#This Row],[Datum]],"MMM")</f>
        <v>Feb</v>
      </c>
      <c r="C1143" t="str">
        <f>TEXT(Tabelle2[[#This Row],[Datum]],"TTTT")</f>
        <v>Mittwoch</v>
      </c>
      <c r="D1143" s="2" t="s">
        <v>2035</v>
      </c>
      <c r="E1143" s="2" t="s">
        <v>706</v>
      </c>
      <c r="F1143" s="2"/>
      <c r="G1143" s="2"/>
      <c r="H1143" s="2"/>
      <c r="I1143" s="2"/>
      <c r="J1143" s="2"/>
      <c r="K1143" s="2"/>
      <c r="L1143" s="2"/>
      <c r="M1143" s="2"/>
      <c r="N1143" s="2">
        <v>1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>
      <c r="A1144" s="1">
        <v>45329</v>
      </c>
      <c r="B1144" t="str">
        <f>TEXT(Tabelle2[[#This Row],[Datum]],"MMM")</f>
        <v>Feb</v>
      </c>
      <c r="C1144" t="str">
        <f>TEXT(Tabelle2[[#This Row],[Datum]],"TTTT")</f>
        <v>Mittwoch</v>
      </c>
      <c r="D1144" s="2" t="s">
        <v>1019</v>
      </c>
      <c r="E1144" s="2" t="s">
        <v>706</v>
      </c>
      <c r="F1144" s="2"/>
      <c r="G1144" s="2"/>
      <c r="H1144" s="2"/>
      <c r="I1144" s="2"/>
      <c r="J1144" s="2"/>
      <c r="K1144" s="2"/>
      <c r="L1144" s="2"/>
      <c r="M1144" s="2"/>
      <c r="N1144" s="2">
        <v>1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>
      <c r="A1145" s="1">
        <v>45323</v>
      </c>
      <c r="B1145" t="str">
        <f>TEXT(Tabelle2[[#This Row],[Datum]],"MMM")</f>
        <v>Feb</v>
      </c>
      <c r="C1145" t="str">
        <f>TEXT(Tabelle2[[#This Row],[Datum]],"TTTT")</f>
        <v>Donnerstag</v>
      </c>
      <c r="D1145" s="2" t="s">
        <v>1268</v>
      </c>
      <c r="E1145" s="2" t="s">
        <v>706</v>
      </c>
      <c r="F1145" s="2"/>
      <c r="G1145" s="2"/>
      <c r="H1145" s="2"/>
      <c r="I1145" s="2"/>
      <c r="J1145" s="2"/>
      <c r="K1145" s="2"/>
      <c r="L1145" s="2"/>
      <c r="M1145" s="2"/>
      <c r="N1145" s="2">
        <v>1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>
      <c r="A1146" s="1">
        <v>45323</v>
      </c>
      <c r="B1146" t="str">
        <f>TEXT(Tabelle2[[#This Row],[Datum]],"MMM")</f>
        <v>Feb</v>
      </c>
      <c r="C1146" t="str">
        <f>TEXT(Tabelle2[[#This Row],[Datum]],"TTTT")</f>
        <v>Donnerstag</v>
      </c>
      <c r="D1146" s="2" t="s">
        <v>1269</v>
      </c>
      <c r="E1146" s="2" t="s">
        <v>706</v>
      </c>
      <c r="F1146" s="2"/>
      <c r="G1146" s="2"/>
      <c r="H1146" s="2"/>
      <c r="I1146" s="2"/>
      <c r="J1146" s="2"/>
      <c r="K1146" s="2"/>
      <c r="L1146" s="2"/>
      <c r="M1146" s="2"/>
      <c r="N1146" s="2">
        <v>1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>
      <c r="A1147" s="1">
        <v>45327</v>
      </c>
      <c r="B1147" t="str">
        <f>TEXT(Tabelle2[[#This Row],[Datum]],"MMM")</f>
        <v>Feb</v>
      </c>
      <c r="C1147" t="str">
        <f>TEXT(Tabelle2[[#This Row],[Datum]],"TTTT")</f>
        <v>Montag</v>
      </c>
      <c r="D1147" s="2" t="s">
        <v>1624</v>
      </c>
      <c r="E1147" s="2" t="s">
        <v>706</v>
      </c>
      <c r="F1147" s="2"/>
      <c r="G1147" s="2"/>
      <c r="H1147" s="2"/>
      <c r="I1147" s="2"/>
      <c r="J1147" s="2"/>
      <c r="K1147" s="2"/>
      <c r="L1147" s="2"/>
      <c r="M1147" s="2"/>
      <c r="N1147" s="2">
        <v>1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>
      <c r="A1148" s="1">
        <v>45341</v>
      </c>
      <c r="B1148" t="str">
        <f>TEXT(Tabelle2[[#This Row],[Datum]],"MMM")</f>
        <v>Feb</v>
      </c>
      <c r="C1148" t="str">
        <f>TEXT(Tabelle2[[#This Row],[Datum]],"TTTT")</f>
        <v>Montag</v>
      </c>
      <c r="D1148" s="2" t="s">
        <v>832</v>
      </c>
      <c r="E1148" s="2" t="s">
        <v>706</v>
      </c>
      <c r="F1148" s="2">
        <v>1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>
      <c r="A1149" s="1">
        <v>45349</v>
      </c>
      <c r="B1149" t="str">
        <f>TEXT(Tabelle2[[#This Row],[Datum]],"MMM")</f>
        <v>Feb</v>
      </c>
      <c r="C1149" t="str">
        <f>TEXT(Tabelle2[[#This Row],[Datum]],"TTTT")</f>
        <v>Dienstag</v>
      </c>
      <c r="D1149" s="2" t="s">
        <v>832</v>
      </c>
      <c r="E1149" s="2" t="s">
        <v>706</v>
      </c>
      <c r="F1149" s="2"/>
      <c r="G1149" s="2"/>
      <c r="H1149" s="2"/>
      <c r="I1149" s="2">
        <v>1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>
      <c r="A1150" s="1">
        <v>45341</v>
      </c>
      <c r="B1150" t="str">
        <f>TEXT(Tabelle2[[#This Row],[Datum]],"MMM")</f>
        <v>Feb</v>
      </c>
      <c r="C1150" t="str">
        <f>TEXT(Tabelle2[[#This Row],[Datum]],"TTTT")</f>
        <v>Montag</v>
      </c>
      <c r="D1150" s="2" t="s">
        <v>833</v>
      </c>
      <c r="E1150" s="2" t="s">
        <v>706</v>
      </c>
      <c r="F1150" s="2"/>
      <c r="G1150" s="2"/>
      <c r="H1150" s="2"/>
      <c r="I1150" s="2">
        <v>1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>
      <c r="A1151" s="1">
        <v>45327</v>
      </c>
      <c r="B1151" t="str">
        <f>TEXT(Tabelle2[[#This Row],[Datum]],"MMM")</f>
        <v>Feb</v>
      </c>
      <c r="C1151" t="str">
        <f>TEXT(Tabelle2[[#This Row],[Datum]],"TTTT")</f>
        <v>Montag</v>
      </c>
      <c r="D1151" s="2" t="s">
        <v>1625</v>
      </c>
      <c r="E1151" s="2" t="s">
        <v>706</v>
      </c>
      <c r="F1151" s="2"/>
      <c r="G1151" s="2"/>
      <c r="H1151" s="2"/>
      <c r="I1151" s="2"/>
      <c r="J1151" s="2"/>
      <c r="K1151" s="2"/>
      <c r="L1151" s="2"/>
      <c r="M1151" s="2"/>
      <c r="N1151" s="2">
        <v>1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>
      <c r="A1152" s="1">
        <v>45330</v>
      </c>
      <c r="B1152" t="str">
        <f>TEXT(Tabelle2[[#This Row],[Datum]],"MMM")</f>
        <v>Feb</v>
      </c>
      <c r="C1152" t="str">
        <f>TEXT(Tabelle2[[#This Row],[Datum]],"TTTT")</f>
        <v>Donnerstag</v>
      </c>
      <c r="D1152" s="2" t="s">
        <v>1081</v>
      </c>
      <c r="E1152" s="2" t="s">
        <v>706</v>
      </c>
      <c r="F1152" s="2"/>
      <c r="G1152" s="2"/>
      <c r="H1152" s="2"/>
      <c r="I1152" s="2"/>
      <c r="J1152" s="2"/>
      <c r="K1152" s="2"/>
      <c r="L1152" s="2"/>
      <c r="M1152" s="2"/>
      <c r="N1152" s="2">
        <v>1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>
      <c r="A1153" s="1">
        <v>45329</v>
      </c>
      <c r="B1153" t="str">
        <f>TEXT(Tabelle2[[#This Row],[Datum]],"MMM")</f>
        <v>Feb</v>
      </c>
      <c r="C1153" t="str">
        <f>TEXT(Tabelle2[[#This Row],[Datum]],"TTTT")</f>
        <v>Mittwoch</v>
      </c>
      <c r="D1153" s="2" t="s">
        <v>1020</v>
      </c>
      <c r="E1153" s="2" t="s">
        <v>706</v>
      </c>
      <c r="F1153" s="2"/>
      <c r="G1153" s="2"/>
      <c r="H1153" s="2"/>
      <c r="I1153" s="2"/>
      <c r="J1153" s="2"/>
      <c r="K1153" s="2"/>
      <c r="L1153" s="2"/>
      <c r="M1153" s="2"/>
      <c r="N1153" s="2">
        <v>1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>
      <c r="A1154" s="1">
        <v>45330</v>
      </c>
      <c r="B1154" t="str">
        <f>TEXT(Tabelle2[[#This Row],[Datum]],"MMM")</f>
        <v>Feb</v>
      </c>
      <c r="C1154" t="str">
        <f>TEXT(Tabelle2[[#This Row],[Datum]],"TTTT")</f>
        <v>Donnerstag</v>
      </c>
      <c r="D1154" s="2" t="s">
        <v>1330</v>
      </c>
      <c r="E1154" s="2" t="s">
        <v>706</v>
      </c>
      <c r="F1154" s="2"/>
      <c r="G1154" s="2"/>
      <c r="H1154" s="2"/>
      <c r="I1154" s="2"/>
      <c r="J1154" s="2"/>
      <c r="K1154" s="2"/>
      <c r="L1154" s="2"/>
      <c r="M1154" s="2"/>
      <c r="N1154" s="2">
        <v>1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>
      <c r="A1155" s="1">
        <v>45334</v>
      </c>
      <c r="B1155" t="str">
        <f>TEXT(Tabelle2[[#This Row],[Datum]],"MMM")</f>
        <v>Feb</v>
      </c>
      <c r="C1155" t="str">
        <f>TEXT(Tabelle2[[#This Row],[Datum]],"TTTT")</f>
        <v>Montag</v>
      </c>
      <c r="D1155" s="2" t="s">
        <v>1948</v>
      </c>
      <c r="E1155" s="2" t="s">
        <v>706</v>
      </c>
      <c r="F1155" s="2"/>
      <c r="G1155" s="2"/>
      <c r="H1155" s="2"/>
      <c r="I1155" s="2"/>
      <c r="J1155" s="2"/>
      <c r="K1155" s="2"/>
      <c r="L1155" s="2"/>
      <c r="M1155" s="2"/>
      <c r="N1155" s="2">
        <v>1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>
      <c r="A1156" s="1">
        <v>45329</v>
      </c>
      <c r="B1156" t="str">
        <f>TEXT(Tabelle2[[#This Row],[Datum]],"MMM")</f>
        <v>Feb</v>
      </c>
      <c r="C1156" t="str">
        <f>TEXT(Tabelle2[[#This Row],[Datum]],"TTTT")</f>
        <v>Mittwoch</v>
      </c>
      <c r="D1156" s="2" t="s">
        <v>2036</v>
      </c>
      <c r="E1156" s="2" t="s">
        <v>706</v>
      </c>
      <c r="F1156" s="2"/>
      <c r="G1156" s="2"/>
      <c r="H1156" s="2"/>
      <c r="I1156" s="2"/>
      <c r="J1156" s="2"/>
      <c r="K1156" s="2"/>
      <c r="L1156" s="2"/>
      <c r="M1156" s="2"/>
      <c r="N1156" s="2">
        <v>1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>
      <c r="A1157" s="1">
        <v>45329</v>
      </c>
      <c r="B1157" t="str">
        <f>TEXT(Tabelle2[[#This Row],[Datum]],"MMM")</f>
        <v>Feb</v>
      </c>
      <c r="C1157" t="str">
        <f>TEXT(Tabelle2[[#This Row],[Datum]],"TTTT")</f>
        <v>Mittwoch</v>
      </c>
      <c r="D1157" s="2" t="s">
        <v>2037</v>
      </c>
      <c r="E1157" s="2" t="s">
        <v>706</v>
      </c>
      <c r="F1157" s="2"/>
      <c r="G1157" s="2"/>
      <c r="H1157" s="2"/>
      <c r="I1157" s="2">
        <v>1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>
      <c r="A1158" s="1">
        <v>45350</v>
      </c>
      <c r="B1158" t="str">
        <f>TEXT(Tabelle2[[#This Row],[Datum]],"MMM")</f>
        <v>Feb</v>
      </c>
      <c r="C1158" t="str">
        <f>TEXT(Tabelle2[[#This Row],[Datum]],"TTTT")</f>
        <v>Mittwoch</v>
      </c>
      <c r="D1158" s="2" t="s">
        <v>2126</v>
      </c>
      <c r="E1158" s="2" t="s">
        <v>706</v>
      </c>
      <c r="F1158" s="2"/>
      <c r="G1158" s="2"/>
      <c r="H1158" s="2"/>
      <c r="I1158" s="2"/>
      <c r="J1158" s="2"/>
      <c r="K1158" s="2"/>
      <c r="L1158" s="2"/>
      <c r="M1158" s="2"/>
      <c r="N1158" s="2">
        <v>1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>
      <c r="A1159" s="1">
        <v>45331</v>
      </c>
      <c r="B1159" t="str">
        <f>TEXT(Tabelle2[[#This Row],[Datum]],"MMM")</f>
        <v>Feb</v>
      </c>
      <c r="C1159" t="str">
        <f>TEXT(Tabelle2[[#This Row],[Datum]],"TTTT")</f>
        <v>Freitag</v>
      </c>
      <c r="D1159" s="2" t="s">
        <v>1796</v>
      </c>
      <c r="E1159" s="2" t="s">
        <v>706</v>
      </c>
      <c r="F1159" s="2"/>
      <c r="G1159" s="2"/>
      <c r="H1159" s="2"/>
      <c r="I1159" s="2"/>
      <c r="J1159" s="2"/>
      <c r="K1159" s="2"/>
      <c r="L1159" s="2"/>
      <c r="M1159" s="2"/>
      <c r="N1159" s="2">
        <v>1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>
      <c r="A1160" s="1">
        <v>45334</v>
      </c>
      <c r="B1160" t="str">
        <f>TEXT(Tabelle2[[#This Row],[Datum]],"MMM")</f>
        <v>Feb</v>
      </c>
      <c r="C1160" t="str">
        <f>TEXT(Tabelle2[[#This Row],[Datum]],"TTTT")</f>
        <v>Montag</v>
      </c>
      <c r="D1160" s="2" t="s">
        <v>1949</v>
      </c>
      <c r="E1160" s="2" t="s">
        <v>706</v>
      </c>
      <c r="F1160" s="2"/>
      <c r="G1160" s="2"/>
      <c r="H1160" s="2"/>
      <c r="I1160" s="2"/>
      <c r="J1160" s="2"/>
      <c r="K1160" s="2"/>
      <c r="L1160" s="2"/>
      <c r="M1160" s="2"/>
      <c r="N1160" s="2">
        <v>1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>
      <c r="A1161" s="1">
        <v>45335</v>
      </c>
      <c r="B1161" t="str">
        <f>TEXT(Tabelle2[[#This Row],[Datum]],"MMM")</f>
        <v>Feb</v>
      </c>
      <c r="C1161" t="str">
        <f>TEXT(Tabelle2[[#This Row],[Datum]],"TTTT")</f>
        <v>Dienstag</v>
      </c>
      <c r="D1161" s="2" t="s">
        <v>1834</v>
      </c>
      <c r="E1161" s="2" t="s">
        <v>706</v>
      </c>
      <c r="F1161" s="2"/>
      <c r="G1161" s="2">
        <v>1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>
      <c r="A1162" s="1">
        <v>45344</v>
      </c>
      <c r="B1162" t="str">
        <f>TEXT(Tabelle2[[#This Row],[Datum]],"MMM")</f>
        <v>Feb</v>
      </c>
      <c r="C1162" t="str">
        <f>TEXT(Tabelle2[[#This Row],[Datum]],"TTTT")</f>
        <v>Donnerstag</v>
      </c>
      <c r="D1162" s="2" t="s">
        <v>1192</v>
      </c>
      <c r="E1162" s="2" t="s">
        <v>706</v>
      </c>
      <c r="F1162" s="2"/>
      <c r="G1162" s="2"/>
      <c r="H1162" s="2"/>
      <c r="I1162" s="2"/>
      <c r="J1162" s="2"/>
      <c r="K1162" s="2"/>
      <c r="L1162" s="2"/>
      <c r="M1162" s="2"/>
      <c r="N1162" s="2">
        <v>1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>
      <c r="A1163" s="1">
        <v>45334</v>
      </c>
      <c r="B1163" t="str">
        <f>TEXT(Tabelle2[[#This Row],[Datum]],"MMM")</f>
        <v>Feb</v>
      </c>
      <c r="C1163" t="str">
        <f>TEXT(Tabelle2[[#This Row],[Datum]],"TTTT")</f>
        <v>Montag</v>
      </c>
      <c r="D1163" s="2" t="s">
        <v>1950</v>
      </c>
      <c r="E1163" s="2" t="s">
        <v>706</v>
      </c>
      <c r="F1163" s="2"/>
      <c r="G1163" s="2"/>
      <c r="H1163" s="2"/>
      <c r="I1163" s="2"/>
      <c r="J1163" s="2"/>
      <c r="K1163" s="2"/>
      <c r="L1163" s="2"/>
      <c r="M1163" s="2"/>
      <c r="N1163" s="2">
        <v>1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>
      <c r="A1164" s="1">
        <v>45330</v>
      </c>
      <c r="B1164" t="str">
        <f>TEXT(Tabelle2[[#This Row],[Datum]],"MMM")</f>
        <v>Feb</v>
      </c>
      <c r="C1164" t="str">
        <f>TEXT(Tabelle2[[#This Row],[Datum]],"TTTT")</f>
        <v>Donnerstag</v>
      </c>
      <c r="D1164" s="2" t="s">
        <v>1331</v>
      </c>
      <c r="E1164" s="2" t="s">
        <v>706</v>
      </c>
      <c r="F1164" s="2"/>
      <c r="G1164" s="2"/>
      <c r="H1164" s="2"/>
      <c r="I1164" s="2">
        <v>1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>
      <c r="A1165" s="1">
        <v>45327</v>
      </c>
      <c r="B1165" t="str">
        <f>TEXT(Tabelle2[[#This Row],[Datum]],"MMM")</f>
        <v>Feb</v>
      </c>
      <c r="C1165" t="str">
        <f>TEXT(Tabelle2[[#This Row],[Datum]],"TTTT")</f>
        <v>Montag</v>
      </c>
      <c r="D1165" s="2" t="s">
        <v>1331</v>
      </c>
      <c r="E1165" s="2" t="s">
        <v>706</v>
      </c>
      <c r="F1165" s="2"/>
      <c r="G1165" s="2"/>
      <c r="H1165" s="2"/>
      <c r="I1165" s="2"/>
      <c r="J1165" s="2"/>
      <c r="K1165" s="2"/>
      <c r="L1165" s="2"/>
      <c r="M1165" s="2"/>
      <c r="N1165" s="2">
        <v>1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>
      <c r="A1166" s="1">
        <v>45330</v>
      </c>
      <c r="B1166" t="str">
        <f>TEXT(Tabelle2[[#This Row],[Datum]],"MMM")</f>
        <v>Feb</v>
      </c>
      <c r="C1166" t="str">
        <f>TEXT(Tabelle2[[#This Row],[Datum]],"TTTT")</f>
        <v>Donnerstag</v>
      </c>
      <c r="D1166" s="2" t="s">
        <v>2062</v>
      </c>
      <c r="E1166" s="2" t="s">
        <v>706</v>
      </c>
      <c r="F1166" s="2"/>
      <c r="G1166" s="2"/>
      <c r="H1166" s="2"/>
      <c r="I1166" s="2"/>
      <c r="J1166" s="2"/>
      <c r="K1166" s="2"/>
      <c r="L1166" s="2"/>
      <c r="M1166" s="2"/>
      <c r="N1166" s="2">
        <v>1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>
      <c r="A1167" s="1">
        <v>45338</v>
      </c>
      <c r="B1167" t="str">
        <f>TEXT(Tabelle2[[#This Row],[Datum]],"MMM")</f>
        <v>Feb</v>
      </c>
      <c r="C1167" t="str">
        <f>TEXT(Tabelle2[[#This Row],[Datum]],"TTTT")</f>
        <v>Freitag</v>
      </c>
      <c r="D1167" s="2" t="s">
        <v>888</v>
      </c>
      <c r="E1167" s="2" t="s">
        <v>706</v>
      </c>
      <c r="F1167" s="2"/>
      <c r="G1167" s="2"/>
      <c r="H1167" s="2"/>
      <c r="I1167" s="2"/>
      <c r="J1167" s="2"/>
      <c r="K1167" s="2"/>
      <c r="L1167" s="2"/>
      <c r="M1167" s="2"/>
      <c r="N1167" s="2">
        <v>1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>
      <c r="A1168" s="1">
        <v>45329</v>
      </c>
      <c r="B1168" t="str">
        <f>TEXT(Tabelle2[[#This Row],[Datum]],"MMM")</f>
        <v>Feb</v>
      </c>
      <c r="C1168" t="str">
        <f>TEXT(Tabelle2[[#This Row],[Datum]],"TTTT")</f>
        <v>Mittwoch</v>
      </c>
      <c r="D1168" s="2" t="s">
        <v>1021</v>
      </c>
      <c r="E1168" s="2" t="s">
        <v>706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>
        <v>1</v>
      </c>
    </row>
    <row r="1169" spans="1:24">
      <c r="A1169" s="1">
        <v>45351</v>
      </c>
      <c r="B1169" t="str">
        <f>TEXT(Tabelle2[[#This Row],[Datum]],"MMM")</f>
        <v>Feb</v>
      </c>
      <c r="C1169" t="str">
        <f>TEXT(Tabelle2[[#This Row],[Datum]],"TTTT")</f>
        <v>Donnerstag</v>
      </c>
      <c r="D1169" s="2" t="s">
        <v>1385</v>
      </c>
      <c r="E1169" s="2" t="s">
        <v>706</v>
      </c>
      <c r="F1169" s="2"/>
      <c r="G1169" s="2"/>
      <c r="H1169" s="2"/>
      <c r="I1169" s="2"/>
      <c r="J1169" s="2"/>
      <c r="K1169" s="2"/>
      <c r="L1169" s="2"/>
      <c r="M1169" s="2">
        <v>1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>
      <c r="A1170" s="1">
        <v>45341</v>
      </c>
      <c r="B1170" t="str">
        <f>TEXT(Tabelle2[[#This Row],[Datum]],"MMM")</f>
        <v>Feb</v>
      </c>
      <c r="C1170" t="str">
        <f>TEXT(Tabelle2[[#This Row],[Datum]],"TTTT")</f>
        <v>Montag</v>
      </c>
      <c r="D1170" s="2" t="s">
        <v>1554</v>
      </c>
      <c r="E1170" s="2" t="s">
        <v>706</v>
      </c>
      <c r="F1170" s="2">
        <v>1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>
      <c r="A1171" s="1">
        <v>45329</v>
      </c>
      <c r="B1171" t="str">
        <f>TEXT(Tabelle2[[#This Row],[Datum]],"MMM")</f>
        <v>Feb</v>
      </c>
      <c r="C1171" t="str">
        <f>TEXT(Tabelle2[[#This Row],[Datum]],"TTTT")</f>
        <v>Mittwoch</v>
      </c>
      <c r="D1171" s="2" t="s">
        <v>2038</v>
      </c>
      <c r="E1171" s="2" t="s">
        <v>706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>
        <v>1</v>
      </c>
    </row>
    <row r="1172" spans="1:24">
      <c r="A1172" s="1">
        <v>45330</v>
      </c>
      <c r="B1172" t="str">
        <f>TEXT(Tabelle2[[#This Row],[Datum]],"MMM")</f>
        <v>Feb</v>
      </c>
      <c r="C1172" t="str">
        <f>TEXT(Tabelle2[[#This Row],[Datum]],"TTTT")</f>
        <v>Donnerstag</v>
      </c>
      <c r="D1172" s="2" t="s">
        <v>2063</v>
      </c>
      <c r="E1172" s="2" t="s">
        <v>706</v>
      </c>
      <c r="F1172" s="2"/>
      <c r="G1172" s="2"/>
      <c r="H1172" s="2"/>
      <c r="I1172" s="2"/>
      <c r="J1172" s="2"/>
      <c r="K1172" s="2"/>
      <c r="L1172" s="2"/>
      <c r="M1172" s="2"/>
      <c r="N1172" s="2">
        <v>1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>
      <c r="A1173" s="1">
        <v>45334</v>
      </c>
      <c r="B1173" t="str">
        <f>TEXT(Tabelle2[[#This Row],[Datum]],"MMM")</f>
        <v>Feb</v>
      </c>
      <c r="C1173" t="str">
        <f>TEXT(Tabelle2[[#This Row],[Datum]],"TTTT")</f>
        <v>Montag</v>
      </c>
      <c r="D1173" s="2" t="s">
        <v>1951</v>
      </c>
      <c r="E1173" s="2" t="s">
        <v>706</v>
      </c>
      <c r="F1173" s="2"/>
      <c r="G1173" s="2"/>
      <c r="H1173" s="2"/>
      <c r="I1173" s="2"/>
      <c r="J1173" s="2"/>
      <c r="K1173" s="2"/>
      <c r="L1173" s="2"/>
      <c r="M1173" s="2"/>
      <c r="N1173" s="2">
        <v>1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>
      <c r="A1174" s="1">
        <v>45327</v>
      </c>
      <c r="B1174" t="str">
        <f>TEXT(Tabelle2[[#This Row],[Datum]],"MMM")</f>
        <v>Feb</v>
      </c>
      <c r="C1174" t="str">
        <f>TEXT(Tabelle2[[#This Row],[Datum]],"TTTT")</f>
        <v>Montag</v>
      </c>
      <c r="D1174" s="2" t="s">
        <v>1759</v>
      </c>
      <c r="E1174" s="2" t="s">
        <v>706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>
        <v>1</v>
      </c>
      <c r="U1174" s="2"/>
      <c r="V1174" s="2"/>
      <c r="W1174" s="2"/>
      <c r="X1174" s="2"/>
    </row>
    <row r="1175" spans="1:24">
      <c r="A1175" s="1">
        <v>45350</v>
      </c>
      <c r="B1175" t="str">
        <f>TEXT(Tabelle2[[#This Row],[Datum]],"MMM")</f>
        <v>Feb</v>
      </c>
      <c r="C1175" t="str">
        <f>TEXT(Tabelle2[[#This Row],[Datum]],"TTTT")</f>
        <v>Mittwoch</v>
      </c>
      <c r="D1175" s="2" t="s">
        <v>496</v>
      </c>
      <c r="E1175" s="2" t="s">
        <v>706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>
        <v>1</v>
      </c>
    </row>
    <row r="1176" spans="1:24">
      <c r="A1176" s="1">
        <v>45334</v>
      </c>
      <c r="B1176" t="str">
        <f>TEXT(Tabelle2[[#This Row],[Datum]],"MMM")</f>
        <v>Feb</v>
      </c>
      <c r="C1176" t="str">
        <f>TEXT(Tabelle2[[#This Row],[Datum]],"TTTT")</f>
        <v>Montag</v>
      </c>
      <c r="D1176" s="2" t="s">
        <v>1494</v>
      </c>
      <c r="E1176" s="2" t="s">
        <v>706</v>
      </c>
      <c r="F1176" s="2"/>
      <c r="G1176" s="2"/>
      <c r="H1176" s="2"/>
      <c r="I1176" s="2"/>
      <c r="J1176" s="2"/>
      <c r="K1176" s="2"/>
      <c r="L1176" s="2"/>
      <c r="M1176" s="2"/>
      <c r="N1176" s="2">
        <v>1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>
      <c r="A1177" s="1">
        <v>45334</v>
      </c>
      <c r="B1177" t="str">
        <f>TEXT(Tabelle2[[#This Row],[Datum]],"MMM")</f>
        <v>Feb</v>
      </c>
      <c r="C1177" t="str">
        <f>TEXT(Tabelle2[[#This Row],[Datum]],"TTTT")</f>
        <v>Montag</v>
      </c>
      <c r="D1177" s="2" t="s">
        <v>1495</v>
      </c>
      <c r="E1177" s="2" t="s">
        <v>706</v>
      </c>
      <c r="F1177" s="2"/>
      <c r="G1177" s="2">
        <v>1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>
      <c r="A1178" s="1">
        <v>45334</v>
      </c>
      <c r="B1178" t="str">
        <f>TEXT(Tabelle2[[#This Row],[Datum]],"MMM")</f>
        <v>Feb</v>
      </c>
      <c r="C1178" t="str">
        <f>TEXT(Tabelle2[[#This Row],[Datum]],"TTTT")</f>
        <v>Montag</v>
      </c>
      <c r="D1178" s="2" t="s">
        <v>1496</v>
      </c>
      <c r="E1178" s="2" t="s">
        <v>706</v>
      </c>
      <c r="F1178" s="2"/>
      <c r="G1178" s="2"/>
      <c r="H1178" s="2"/>
      <c r="I1178" s="2"/>
      <c r="J1178" s="2"/>
      <c r="K1178" s="2"/>
      <c r="L1178" s="2"/>
      <c r="M1178" s="2"/>
      <c r="N1178" s="2">
        <v>1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>
      <c r="A1179" s="1">
        <v>45349</v>
      </c>
      <c r="B1179" t="str">
        <f>TEXT(Tabelle2[[#This Row],[Datum]],"MMM")</f>
        <v>Feb</v>
      </c>
      <c r="C1179" t="str">
        <f>TEXT(Tabelle2[[#This Row],[Datum]],"TTTT")</f>
        <v>Dienstag</v>
      </c>
      <c r="D1179" s="2" t="s">
        <v>1890</v>
      </c>
      <c r="E1179" s="2" t="s">
        <v>706</v>
      </c>
      <c r="F1179" s="2"/>
      <c r="G1179" s="2"/>
      <c r="H1179" s="2"/>
      <c r="I1179" s="2"/>
      <c r="J1179" s="2"/>
      <c r="K1179" s="2">
        <v>1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>
      <c r="A1180" s="1">
        <v>45334</v>
      </c>
      <c r="B1180" t="str">
        <f>TEXT(Tabelle2[[#This Row],[Datum]],"MMM")</f>
        <v>Feb</v>
      </c>
      <c r="C1180" t="str">
        <f>TEXT(Tabelle2[[#This Row],[Datum]],"TTTT")</f>
        <v>Montag</v>
      </c>
      <c r="D1180" s="2" t="s">
        <v>1813</v>
      </c>
      <c r="E1180" s="2" t="s">
        <v>706</v>
      </c>
      <c r="F1180" s="2"/>
      <c r="G1180" s="2"/>
      <c r="H1180" s="2"/>
      <c r="I1180" s="2"/>
      <c r="J1180" s="2"/>
      <c r="K1180" s="2"/>
      <c r="L1180" s="2"/>
      <c r="M1180" s="2"/>
      <c r="N1180" s="2">
        <v>1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>
      <c r="A1181" s="1">
        <v>45330</v>
      </c>
      <c r="B1181" t="str">
        <f>TEXT(Tabelle2[[#This Row],[Datum]],"MMM")</f>
        <v>Feb</v>
      </c>
      <c r="C1181" t="str">
        <f>TEXT(Tabelle2[[#This Row],[Datum]],"TTTT")</f>
        <v>Donnerstag</v>
      </c>
      <c r="D1181" s="2" t="s">
        <v>1082</v>
      </c>
      <c r="E1181" s="2" t="s">
        <v>706</v>
      </c>
      <c r="F1181" s="2"/>
      <c r="G1181" s="2"/>
      <c r="H1181" s="2"/>
      <c r="I1181" s="2"/>
      <c r="J1181" s="2"/>
      <c r="K1181" s="2"/>
      <c r="L1181" s="2"/>
      <c r="M1181" s="2"/>
      <c r="N1181" s="2">
        <v>1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>
      <c r="A1182" s="1">
        <v>45344</v>
      </c>
      <c r="B1182" t="str">
        <f>TEXT(Tabelle2[[#This Row],[Datum]],"MMM")</f>
        <v>Feb</v>
      </c>
      <c r="C1182" t="str">
        <f>TEXT(Tabelle2[[#This Row],[Datum]],"TTTT")</f>
        <v>Donnerstag</v>
      </c>
      <c r="D1182" s="2" t="s">
        <v>1193</v>
      </c>
      <c r="E1182" s="2" t="s">
        <v>706</v>
      </c>
      <c r="F1182" s="2"/>
      <c r="G1182" s="2"/>
      <c r="H1182" s="2"/>
      <c r="I1182" s="2"/>
      <c r="J1182" s="2"/>
      <c r="K1182" s="2"/>
      <c r="L1182" s="2"/>
      <c r="M1182" s="2"/>
      <c r="N1182" s="2">
        <v>1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>
      <c r="A1183" s="1">
        <v>45324</v>
      </c>
      <c r="B1183" t="str">
        <f>TEXT(Tabelle2[[#This Row],[Datum]],"MMM")</f>
        <v>Feb</v>
      </c>
      <c r="C1183" t="str">
        <f>TEXT(Tabelle2[[#This Row],[Datum]],"TTTT")</f>
        <v>Freitag</v>
      </c>
      <c r="D1183" s="2" t="s">
        <v>2016</v>
      </c>
      <c r="E1183" s="2" t="s">
        <v>706</v>
      </c>
      <c r="F1183" s="2"/>
      <c r="G1183" s="2"/>
      <c r="H1183" s="2"/>
      <c r="I1183" s="2"/>
      <c r="J1183" s="2"/>
      <c r="K1183" s="2"/>
      <c r="L1183" s="2"/>
      <c r="M1183" s="2"/>
      <c r="N1183" s="2">
        <v>1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>
      <c r="A1184" s="1">
        <v>45324</v>
      </c>
      <c r="B1184" t="str">
        <f>TEXT(Tabelle2[[#This Row],[Datum]],"MMM")</f>
        <v>Feb</v>
      </c>
      <c r="C1184" t="str">
        <f>TEXT(Tabelle2[[#This Row],[Datum]],"TTTT")</f>
        <v>Freitag</v>
      </c>
      <c r="D1184" s="2" t="s">
        <v>2017</v>
      </c>
      <c r="E1184" s="2" t="s">
        <v>706</v>
      </c>
      <c r="F1184" s="2"/>
      <c r="G1184" s="2"/>
      <c r="H1184" s="2"/>
      <c r="I1184" s="2"/>
      <c r="J1184" s="2"/>
      <c r="K1184" s="2"/>
      <c r="L1184" s="2"/>
      <c r="M1184" s="2"/>
      <c r="N1184" s="2">
        <v>1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>
      <c r="A1185" s="1">
        <v>45336</v>
      </c>
      <c r="B1185" t="str">
        <f>TEXT(Tabelle2[[#This Row],[Datum]],"MMM")</f>
        <v>Feb</v>
      </c>
      <c r="C1185" t="str">
        <f>TEXT(Tabelle2[[#This Row],[Datum]],"TTTT")</f>
        <v>Mittwoch</v>
      </c>
      <c r="D1185" s="2" t="s">
        <v>2074</v>
      </c>
      <c r="E1185" s="2" t="s">
        <v>706</v>
      </c>
      <c r="F1185" s="2"/>
      <c r="G1185" s="2"/>
      <c r="H1185" s="2"/>
      <c r="I1185" s="2"/>
      <c r="J1185" s="2"/>
      <c r="K1185" s="2"/>
      <c r="L1185" s="2"/>
      <c r="M1185" s="2"/>
      <c r="N1185" s="2">
        <v>1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>
      <c r="A1186" s="1">
        <v>45336</v>
      </c>
      <c r="B1186" t="str">
        <f>TEXT(Tabelle2[[#This Row],[Datum]],"MMM")</f>
        <v>Feb</v>
      </c>
      <c r="C1186" t="str">
        <f>TEXT(Tabelle2[[#This Row],[Datum]],"TTTT")</f>
        <v>Mittwoch</v>
      </c>
      <c r="D1186" s="2" t="s">
        <v>2075</v>
      </c>
      <c r="E1186" s="2" t="s">
        <v>706</v>
      </c>
      <c r="F1186" s="2"/>
      <c r="G1186" s="2"/>
      <c r="H1186" s="2"/>
      <c r="I1186" s="2"/>
      <c r="J1186" s="2"/>
      <c r="K1186" s="2"/>
      <c r="L1186" s="2"/>
      <c r="M1186" s="2"/>
      <c r="N1186" s="2">
        <v>1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>
      <c r="A1187" s="1">
        <v>45329</v>
      </c>
      <c r="B1187" t="str">
        <f>TEXT(Tabelle2[[#This Row],[Datum]],"MMM")</f>
        <v>Feb</v>
      </c>
      <c r="C1187" t="str">
        <f>TEXT(Tabelle2[[#This Row],[Datum]],"TTTT")</f>
        <v>Mittwoch</v>
      </c>
      <c r="D1187" s="2" t="s">
        <v>1022</v>
      </c>
      <c r="E1187" s="2" t="s">
        <v>706</v>
      </c>
      <c r="F1187" s="2"/>
      <c r="G1187" s="2"/>
      <c r="H1187" s="2"/>
      <c r="I1187" s="2"/>
      <c r="J1187" s="2"/>
      <c r="K1187" s="2"/>
      <c r="L1187" s="2"/>
      <c r="M1187" s="2"/>
      <c r="N1187" s="2">
        <v>1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>
      <c r="A1188" s="1">
        <v>45341</v>
      </c>
      <c r="B1188" t="str">
        <f>TEXT(Tabelle2[[#This Row],[Datum]],"MMM")</f>
        <v>Feb</v>
      </c>
      <c r="C1188" t="str">
        <f>TEXT(Tabelle2[[#This Row],[Datum]],"TTTT")</f>
        <v>Montag</v>
      </c>
      <c r="D1188" s="2" t="s">
        <v>834</v>
      </c>
      <c r="E1188" s="2" t="s">
        <v>706</v>
      </c>
      <c r="F1188" s="2"/>
      <c r="G1188" s="2"/>
      <c r="H1188" s="2"/>
      <c r="I1188" s="2"/>
      <c r="J1188" s="2"/>
      <c r="K1188" s="2"/>
      <c r="L1188" s="2"/>
      <c r="M1188" s="2"/>
      <c r="N1188" s="2">
        <v>1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>
      <c r="A1189" s="1">
        <v>45341</v>
      </c>
      <c r="B1189" t="str">
        <f>TEXT(Tabelle2[[#This Row],[Datum]],"MMM")</f>
        <v>Feb</v>
      </c>
      <c r="C1189" t="str">
        <f>TEXT(Tabelle2[[#This Row],[Datum]],"TTTT")</f>
        <v>Montag</v>
      </c>
      <c r="D1189" s="2" t="s">
        <v>835</v>
      </c>
      <c r="E1189" s="2" t="s">
        <v>706</v>
      </c>
      <c r="F1189" s="2"/>
      <c r="G1189" s="2"/>
      <c r="H1189" s="2"/>
      <c r="I1189" s="2">
        <v>1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>
      <c r="A1190" s="1">
        <v>45327</v>
      </c>
      <c r="B1190" t="str">
        <f>TEXT(Tabelle2[[#This Row],[Datum]],"MMM")</f>
        <v>Feb</v>
      </c>
      <c r="C1190" t="str">
        <f>TEXT(Tabelle2[[#This Row],[Datum]],"TTTT")</f>
        <v>Montag</v>
      </c>
      <c r="D1190" s="2" t="s">
        <v>1434</v>
      </c>
      <c r="E1190" s="2" t="s">
        <v>706</v>
      </c>
      <c r="F1190" s="2"/>
      <c r="G1190" s="2"/>
      <c r="H1190" s="2"/>
      <c r="I1190" s="2"/>
      <c r="J1190" s="2"/>
      <c r="K1190" s="2"/>
      <c r="L1190" s="2"/>
      <c r="M1190" s="2"/>
      <c r="N1190" s="2">
        <v>1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>
      <c r="A1191" s="1">
        <v>45328</v>
      </c>
      <c r="B1191" t="str">
        <f>TEXT(Tabelle2[[#This Row],[Datum]],"MMM")</f>
        <v>Feb</v>
      </c>
      <c r="C1191" t="str">
        <f>TEXT(Tabelle2[[#This Row],[Datum]],"TTTT")</f>
        <v>Dienstag</v>
      </c>
      <c r="D1191" s="2" t="s">
        <v>1921</v>
      </c>
      <c r="E1191" s="2" t="s">
        <v>706</v>
      </c>
      <c r="F1191" s="2"/>
      <c r="G1191" s="2"/>
      <c r="H1191" s="2"/>
      <c r="I1191" s="2"/>
      <c r="J1191" s="2"/>
      <c r="K1191" s="2"/>
      <c r="L1191" s="2"/>
      <c r="M1191" s="2"/>
      <c r="N1191" s="2">
        <v>1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>
      <c r="A1192" s="1">
        <v>45338</v>
      </c>
      <c r="B1192" t="str">
        <f>TEXT(Tabelle2[[#This Row],[Datum]],"MMM")</f>
        <v>Feb</v>
      </c>
      <c r="C1192" t="str">
        <f>TEXT(Tabelle2[[#This Row],[Datum]],"TTTT")</f>
        <v>Freitag</v>
      </c>
      <c r="D1192" s="2" t="s">
        <v>889</v>
      </c>
      <c r="E1192" s="2" t="s">
        <v>706</v>
      </c>
      <c r="F1192" s="2"/>
      <c r="G1192" s="2"/>
      <c r="H1192" s="2"/>
      <c r="I1192" s="2"/>
      <c r="J1192" s="2"/>
      <c r="K1192" s="2"/>
      <c r="L1192" s="2"/>
      <c r="M1192" s="2"/>
      <c r="N1192" s="2">
        <v>1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>
      <c r="A1193" s="1">
        <v>45330</v>
      </c>
      <c r="B1193" t="str">
        <f>TEXT(Tabelle2[[#This Row],[Datum]],"MMM")</f>
        <v>Feb</v>
      </c>
      <c r="C1193" t="str">
        <f>TEXT(Tabelle2[[#This Row],[Datum]],"TTTT")</f>
        <v>Donnerstag</v>
      </c>
      <c r="D1193" s="2" t="s">
        <v>1083</v>
      </c>
      <c r="E1193" s="2" t="s">
        <v>706</v>
      </c>
      <c r="F1193" s="2"/>
      <c r="G1193" s="2"/>
      <c r="H1193" s="2"/>
      <c r="I1193" s="2"/>
      <c r="J1193" s="2"/>
      <c r="K1193" s="2"/>
      <c r="L1193" s="2"/>
      <c r="M1193" s="2"/>
      <c r="N1193" s="2">
        <v>1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>
      <c r="A1194" s="1">
        <v>45337</v>
      </c>
      <c r="B1194" t="str">
        <f>TEXT(Tabelle2[[#This Row],[Datum]],"MMM")</f>
        <v>Feb</v>
      </c>
      <c r="C1194" t="str">
        <f>TEXT(Tabelle2[[#This Row],[Datum]],"TTTT")</f>
        <v>Donnerstag</v>
      </c>
      <c r="D1194" s="2" t="s">
        <v>1147</v>
      </c>
      <c r="E1194" s="2" t="s">
        <v>706</v>
      </c>
      <c r="F1194" s="2"/>
      <c r="G1194" s="2"/>
      <c r="H1194" s="2"/>
      <c r="I1194" s="2"/>
      <c r="J1194" s="2"/>
      <c r="K1194" s="2"/>
      <c r="L1194" s="2"/>
      <c r="M1194" s="2"/>
      <c r="N1194" s="2">
        <v>1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>
      <c r="A1195" s="1">
        <v>45342</v>
      </c>
      <c r="B1195" t="str">
        <f>TEXT(Tabelle2[[#This Row],[Datum]],"MMM")</f>
        <v>Feb</v>
      </c>
      <c r="C1195" t="str">
        <f>TEXT(Tabelle2[[#This Row],[Datum]],"TTTT")</f>
        <v>Dienstag</v>
      </c>
      <c r="D1195" s="2" t="s">
        <v>1698</v>
      </c>
      <c r="E1195" s="2" t="s">
        <v>706</v>
      </c>
      <c r="F1195" s="2"/>
      <c r="G1195" s="2"/>
      <c r="H1195" s="2"/>
      <c r="I1195" s="2"/>
      <c r="J1195" s="2"/>
      <c r="K1195" s="2"/>
      <c r="L1195" s="2">
        <v>1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>
      <c r="A1196" s="1">
        <v>45342</v>
      </c>
      <c r="B1196" t="str">
        <f>TEXT(Tabelle2[[#This Row],[Datum]],"MMM")</f>
        <v>Feb</v>
      </c>
      <c r="C1196" t="str">
        <f>TEXT(Tabelle2[[#This Row],[Datum]],"TTTT")</f>
        <v>Dienstag</v>
      </c>
      <c r="D1196" s="2" t="s">
        <v>1699</v>
      </c>
      <c r="E1196" s="2" t="s">
        <v>706</v>
      </c>
      <c r="F1196" s="2"/>
      <c r="G1196" s="2"/>
      <c r="H1196" s="2"/>
      <c r="I1196" s="2"/>
      <c r="J1196" s="2"/>
      <c r="K1196" s="2"/>
      <c r="L1196" s="2"/>
      <c r="M1196" s="2"/>
      <c r="N1196" s="2">
        <v>1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>
      <c r="A1197" s="1">
        <v>45342</v>
      </c>
      <c r="B1197" t="str">
        <f>TEXT(Tabelle2[[#This Row],[Datum]],"MMM")</f>
        <v>Feb</v>
      </c>
      <c r="C1197" t="str">
        <f>TEXT(Tabelle2[[#This Row],[Datum]],"TTTT")</f>
        <v>Dienstag</v>
      </c>
      <c r="D1197" s="2" t="s">
        <v>1700</v>
      </c>
      <c r="E1197" s="2" t="s">
        <v>706</v>
      </c>
      <c r="F1197" s="2"/>
      <c r="G1197" s="2"/>
      <c r="H1197" s="2"/>
      <c r="I1197" s="2"/>
      <c r="J1197" s="2"/>
      <c r="K1197" s="2"/>
      <c r="L1197" s="2">
        <v>1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>
      <c r="A1198" s="1">
        <v>45334</v>
      </c>
      <c r="B1198" t="str">
        <f>TEXT(Tabelle2[[#This Row],[Datum]],"MMM")</f>
        <v>Feb</v>
      </c>
      <c r="C1198" t="str">
        <f>TEXT(Tabelle2[[#This Row],[Datum]],"TTTT")</f>
        <v>Montag</v>
      </c>
      <c r="D1198" s="2" t="s">
        <v>1952</v>
      </c>
      <c r="E1198" s="2" t="s">
        <v>706</v>
      </c>
      <c r="F1198" s="2"/>
      <c r="G1198" s="2"/>
      <c r="H1198" s="2"/>
      <c r="I1198" s="2"/>
      <c r="J1198" s="2"/>
      <c r="K1198" s="2"/>
      <c r="L1198" s="2"/>
      <c r="M1198" s="2"/>
      <c r="N1198" s="2">
        <v>1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>
      <c r="A1199" s="1">
        <v>45349</v>
      </c>
      <c r="B1199" t="str">
        <f>TEXT(Tabelle2[[#This Row],[Datum]],"MMM")</f>
        <v>Feb</v>
      </c>
      <c r="C1199" t="str">
        <f>TEXT(Tabelle2[[#This Row],[Datum]],"TTTT")</f>
        <v>Dienstag</v>
      </c>
      <c r="D1199" s="2" t="s">
        <v>1891</v>
      </c>
      <c r="E1199" s="2" t="s">
        <v>706</v>
      </c>
      <c r="F1199" s="2"/>
      <c r="G1199" s="2"/>
      <c r="H1199" s="2"/>
      <c r="I1199" s="2"/>
      <c r="J1199" s="2"/>
      <c r="K1199" s="2"/>
      <c r="L1199" s="2"/>
      <c r="M1199" s="2"/>
      <c r="N1199" s="2">
        <v>1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>
      <c r="A1200" s="1">
        <v>45324</v>
      </c>
      <c r="B1200" t="str">
        <f>TEXT(Tabelle2[[#This Row],[Datum]],"MMM")</f>
        <v>Feb</v>
      </c>
      <c r="C1200" t="str">
        <f>TEXT(Tabelle2[[#This Row],[Datum]],"TTTT")</f>
        <v>Freitag</v>
      </c>
      <c r="D1200" s="2" t="s">
        <v>2018</v>
      </c>
      <c r="E1200" s="2" t="s">
        <v>706</v>
      </c>
      <c r="F1200" s="2"/>
      <c r="G1200" s="2"/>
      <c r="H1200" s="2"/>
      <c r="I1200" s="2"/>
      <c r="J1200" s="2"/>
      <c r="K1200" s="2"/>
      <c r="L1200" s="2"/>
      <c r="M1200" s="2"/>
      <c r="N1200" s="2">
        <v>1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>
      <c r="A1201" s="1">
        <v>45329</v>
      </c>
      <c r="B1201" t="str">
        <f>TEXT(Tabelle2[[#This Row],[Datum]],"MMM")</f>
        <v>Feb</v>
      </c>
      <c r="C1201" t="str">
        <f>TEXT(Tabelle2[[#This Row],[Datum]],"TTTT")</f>
        <v>Mittwoch</v>
      </c>
      <c r="D1201" s="2" t="s">
        <v>1023</v>
      </c>
      <c r="E1201" s="2" t="s">
        <v>706</v>
      </c>
      <c r="F1201" s="2"/>
      <c r="G1201" s="2"/>
      <c r="H1201" s="2"/>
      <c r="I1201" s="2"/>
      <c r="J1201" s="2"/>
      <c r="K1201" s="2"/>
      <c r="L1201" s="2"/>
      <c r="M1201" s="2"/>
      <c r="N1201" s="2">
        <v>1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>
      <c r="A1202" s="1">
        <v>45334</v>
      </c>
      <c r="B1202" t="str">
        <f>TEXT(Tabelle2[[#This Row],[Datum]],"MMM")</f>
        <v>Feb</v>
      </c>
      <c r="C1202" t="str">
        <f>TEXT(Tabelle2[[#This Row],[Datum]],"TTTT")</f>
        <v>Montag</v>
      </c>
      <c r="D1202" s="2" t="s">
        <v>1814</v>
      </c>
      <c r="E1202" s="2" t="s">
        <v>706</v>
      </c>
      <c r="F1202" s="2">
        <v>1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>
      <c r="A1203" s="1">
        <v>45324</v>
      </c>
      <c r="B1203" t="str">
        <f>TEXT(Tabelle2[[#This Row],[Datum]],"MMM")</f>
        <v>Feb</v>
      </c>
      <c r="C1203" t="str">
        <f>TEXT(Tabelle2[[#This Row],[Datum]],"TTTT")</f>
        <v>Freitag</v>
      </c>
      <c r="D1203" s="2" t="s">
        <v>2019</v>
      </c>
      <c r="E1203" s="2" t="s">
        <v>706</v>
      </c>
      <c r="F1203" s="2"/>
      <c r="G1203" s="2">
        <v>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>
      <c r="A1204" s="1">
        <v>45334</v>
      </c>
      <c r="B1204" t="str">
        <f>TEXT(Tabelle2[[#This Row],[Datum]],"MMM")</f>
        <v>Feb</v>
      </c>
      <c r="C1204" t="str">
        <f>TEXT(Tabelle2[[#This Row],[Datum]],"TTTT")</f>
        <v>Montag</v>
      </c>
      <c r="D1204" s="2" t="s">
        <v>1953</v>
      </c>
      <c r="E1204" s="2" t="s">
        <v>706</v>
      </c>
      <c r="F1204" s="2"/>
      <c r="G1204" s="2"/>
      <c r="H1204" s="2"/>
      <c r="I1204" s="2"/>
      <c r="J1204" s="2"/>
      <c r="K1204" s="2"/>
      <c r="L1204" s="2"/>
      <c r="M1204" s="2"/>
      <c r="N1204" s="2">
        <v>1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>
      <c r="A1205" s="1">
        <v>45341</v>
      </c>
      <c r="B1205" t="str">
        <f>TEXT(Tabelle2[[#This Row],[Datum]],"MMM")</f>
        <v>Feb</v>
      </c>
      <c r="C1205" t="str">
        <f>TEXT(Tabelle2[[#This Row],[Datum]],"TTTT")</f>
        <v>Montag</v>
      </c>
      <c r="D1205" s="2" t="s">
        <v>1555</v>
      </c>
      <c r="E1205" s="2" t="s">
        <v>706</v>
      </c>
      <c r="F1205" s="2">
        <v>1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>
      <c r="A1206" s="1">
        <v>45341</v>
      </c>
      <c r="B1206" t="str">
        <f>TEXT(Tabelle2[[#This Row],[Datum]],"MMM")</f>
        <v>Feb</v>
      </c>
      <c r="C1206" t="str">
        <f>TEXT(Tabelle2[[#This Row],[Datum]],"TTTT")</f>
        <v>Montag</v>
      </c>
      <c r="D1206" s="2" t="s">
        <v>1556</v>
      </c>
      <c r="E1206" s="2" t="s">
        <v>706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>
        <v>1</v>
      </c>
    </row>
    <row r="1207" spans="1:24">
      <c r="A1207" s="1">
        <v>45337</v>
      </c>
      <c r="B1207" t="str">
        <f>TEXT(Tabelle2[[#This Row],[Datum]],"MMM")</f>
        <v>Feb</v>
      </c>
      <c r="C1207" t="str">
        <f>TEXT(Tabelle2[[#This Row],[Datum]],"TTTT")</f>
        <v>Donnerstag</v>
      </c>
      <c r="D1207" s="2" t="s">
        <v>875</v>
      </c>
      <c r="E1207" s="2" t="s">
        <v>706</v>
      </c>
      <c r="F1207" s="2"/>
      <c r="G1207" s="2"/>
      <c r="H1207" s="2"/>
      <c r="I1207" s="2"/>
      <c r="J1207" s="2"/>
      <c r="K1207" s="2"/>
      <c r="L1207" s="2"/>
      <c r="M1207" s="2"/>
      <c r="N1207" s="2">
        <v>1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>
      <c r="A1208" s="1">
        <v>45337</v>
      </c>
      <c r="B1208" t="str">
        <f>TEXT(Tabelle2[[#This Row],[Datum]],"MMM")</f>
        <v>Feb</v>
      </c>
      <c r="C1208" t="str">
        <f>TEXT(Tabelle2[[#This Row],[Datum]],"TTTT")</f>
        <v>Donnerstag</v>
      </c>
      <c r="D1208" s="2" t="s">
        <v>1148</v>
      </c>
      <c r="E1208" s="2" t="s">
        <v>706</v>
      </c>
      <c r="F1208" s="2"/>
      <c r="G1208" s="2"/>
      <c r="H1208" s="2"/>
      <c r="I1208" s="2"/>
      <c r="J1208" s="2"/>
      <c r="K1208" s="2"/>
      <c r="L1208" s="2"/>
      <c r="M1208" s="2"/>
      <c r="N1208" s="2">
        <v>1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>
      <c r="A1209" s="1">
        <v>45329</v>
      </c>
      <c r="B1209" t="str">
        <f>TEXT(Tabelle2[[#This Row],[Datum]],"MMM")</f>
        <v>Feb</v>
      </c>
      <c r="C1209" t="str">
        <f>TEXT(Tabelle2[[#This Row],[Datum]],"TTTT")</f>
        <v>Mittwoch</v>
      </c>
      <c r="D1209" s="2" t="s">
        <v>1024</v>
      </c>
      <c r="E1209" s="2" t="s">
        <v>706</v>
      </c>
      <c r="F1209" s="2"/>
      <c r="G1209" s="2"/>
      <c r="H1209" s="2"/>
      <c r="I1209" s="2"/>
      <c r="J1209" s="2"/>
      <c r="K1209" s="2"/>
      <c r="L1209" s="2"/>
      <c r="M1209" s="2"/>
      <c r="N1209" s="2">
        <v>1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>
      <c r="A1210" s="1">
        <v>45330</v>
      </c>
      <c r="B1210" t="str">
        <f>TEXT(Tabelle2[[#This Row],[Datum]],"MMM")</f>
        <v>Feb</v>
      </c>
      <c r="C1210" t="str">
        <f>TEXT(Tabelle2[[#This Row],[Datum]],"TTTT")</f>
        <v>Donnerstag</v>
      </c>
      <c r="D1210" s="2" t="s">
        <v>1084</v>
      </c>
      <c r="E1210" s="2" t="s">
        <v>706</v>
      </c>
      <c r="F1210" s="2"/>
      <c r="G1210" s="2"/>
      <c r="H1210" s="2"/>
      <c r="I1210" s="2">
        <v>1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>
      <c r="A1211" s="1">
        <v>45331</v>
      </c>
      <c r="B1211" t="str">
        <f>TEXT(Tabelle2[[#This Row],[Datum]],"MMM")</f>
        <v>Feb</v>
      </c>
      <c r="C1211" t="str">
        <f>TEXT(Tabelle2[[#This Row],[Datum]],"TTTT")</f>
        <v>Freitag</v>
      </c>
      <c r="D1211" s="2" t="s">
        <v>1470</v>
      </c>
      <c r="E1211" s="2" t="s">
        <v>706</v>
      </c>
      <c r="F1211" s="2"/>
      <c r="G1211" s="2"/>
      <c r="H1211" s="2"/>
      <c r="I1211" s="2"/>
      <c r="J1211" s="2"/>
      <c r="K1211" s="2"/>
      <c r="L1211" s="2"/>
      <c r="M1211" s="2"/>
      <c r="N1211" s="2">
        <v>1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>
      <c r="A1212" s="1">
        <v>45335</v>
      </c>
      <c r="B1212" t="str">
        <f>TEXT(Tabelle2[[#This Row],[Datum]],"MMM")</f>
        <v>Feb</v>
      </c>
      <c r="C1212" t="str">
        <f>TEXT(Tabelle2[[#This Row],[Datum]],"TTTT")</f>
        <v>Dienstag</v>
      </c>
      <c r="D1212" s="2" t="s">
        <v>1518</v>
      </c>
      <c r="E1212" s="2" t="s">
        <v>706</v>
      </c>
      <c r="F1212" s="2"/>
      <c r="G1212" s="2"/>
      <c r="H1212" s="2"/>
      <c r="I1212" s="2"/>
      <c r="J1212" s="2"/>
      <c r="K1212" s="2"/>
      <c r="L1212" s="2"/>
      <c r="M1212" s="2"/>
      <c r="N1212" s="2">
        <v>1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>
      <c r="A1213" s="1">
        <v>45335</v>
      </c>
      <c r="B1213" t="str">
        <f>TEXT(Tabelle2[[#This Row],[Datum]],"MMM")</f>
        <v>Feb</v>
      </c>
      <c r="C1213" t="str">
        <f>TEXT(Tabelle2[[#This Row],[Datum]],"TTTT")</f>
        <v>Dienstag</v>
      </c>
      <c r="D1213" s="2" t="s">
        <v>1519</v>
      </c>
      <c r="E1213" s="2" t="s">
        <v>706</v>
      </c>
      <c r="F1213" s="2"/>
      <c r="G1213" s="2"/>
      <c r="H1213" s="2"/>
      <c r="I1213" s="2"/>
      <c r="J1213" s="2"/>
      <c r="K1213" s="2"/>
      <c r="L1213" s="2"/>
      <c r="M1213" s="2"/>
      <c r="N1213" s="2">
        <v>1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>
      <c r="A1214" s="1">
        <v>45335</v>
      </c>
      <c r="B1214" t="str">
        <f>TEXT(Tabelle2[[#This Row],[Datum]],"MMM")</f>
        <v>Feb</v>
      </c>
      <c r="C1214" t="str">
        <f>TEXT(Tabelle2[[#This Row],[Datum]],"TTTT")</f>
        <v>Dienstag</v>
      </c>
      <c r="D1214" s="2" t="s">
        <v>1520</v>
      </c>
      <c r="E1214" s="2" t="s">
        <v>706</v>
      </c>
      <c r="F1214" s="2"/>
      <c r="G1214" s="2"/>
      <c r="H1214" s="2"/>
      <c r="I1214" s="2"/>
      <c r="J1214" s="2"/>
      <c r="K1214" s="2"/>
      <c r="L1214" s="2"/>
      <c r="M1214" s="2"/>
      <c r="N1214" s="2">
        <v>1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>
      <c r="A1215" s="1">
        <v>45338</v>
      </c>
      <c r="B1215" t="str">
        <f>TEXT(Tabelle2[[#This Row],[Datum]],"MMM")</f>
        <v>Feb</v>
      </c>
      <c r="C1215" t="str">
        <f>TEXT(Tabelle2[[#This Row],[Datum]],"TTTT")</f>
        <v>Freitag</v>
      </c>
      <c r="D1215" s="2" t="s">
        <v>106</v>
      </c>
      <c r="E1215" s="2" t="s">
        <v>706</v>
      </c>
      <c r="F1215" s="2"/>
      <c r="G1215" s="2"/>
      <c r="H1215" s="2"/>
      <c r="I1215" s="2"/>
      <c r="J1215" s="2"/>
      <c r="K1215" s="2"/>
      <c r="L1215" s="2"/>
      <c r="M1215" s="2"/>
      <c r="N1215" s="2">
        <v>1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>
      <c r="A1216" s="1">
        <v>45338</v>
      </c>
      <c r="B1216" t="str">
        <f>TEXT(Tabelle2[[#This Row],[Datum]],"MMM")</f>
        <v>Feb</v>
      </c>
      <c r="C1216" t="str">
        <f>TEXT(Tabelle2[[#This Row],[Datum]],"TTTT")</f>
        <v>Freitag</v>
      </c>
      <c r="D1216" s="2" t="s">
        <v>2098</v>
      </c>
      <c r="E1216" s="2" t="s">
        <v>706</v>
      </c>
      <c r="F1216" s="2"/>
      <c r="G1216" s="2"/>
      <c r="H1216" s="2"/>
      <c r="I1216" s="2"/>
      <c r="J1216" s="2"/>
      <c r="K1216" s="2"/>
      <c r="L1216" s="2"/>
      <c r="M1216" s="2"/>
      <c r="N1216" s="2">
        <v>1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>
      <c r="A1217" s="1">
        <v>45348</v>
      </c>
      <c r="B1217" t="str">
        <f>TEXT(Tabelle2[[#This Row],[Datum]],"MMM")</f>
        <v>Feb</v>
      </c>
      <c r="C1217" t="str">
        <f>TEXT(Tabelle2[[#This Row],[Datum]],"TTTT")</f>
        <v>Montag</v>
      </c>
      <c r="D1217" s="2" t="s">
        <v>1403</v>
      </c>
      <c r="E1217" s="2" t="s">
        <v>706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>
        <v>1</v>
      </c>
      <c r="T1217" s="2"/>
      <c r="U1217" s="2"/>
      <c r="V1217" s="2"/>
      <c r="W1217" s="2"/>
      <c r="X1217" s="2"/>
    </row>
    <row r="1218" spans="1:24">
      <c r="A1218" s="1">
        <v>45343</v>
      </c>
      <c r="B1218" t="str">
        <f>TEXT(Tabelle2[[#This Row],[Datum]],"MMM")</f>
        <v>Feb</v>
      </c>
      <c r="C1218" t="str">
        <f>TEXT(Tabelle2[[#This Row],[Datum]],"TTTT")</f>
        <v>Mittwoch</v>
      </c>
      <c r="D1218" s="2" t="s">
        <v>2106</v>
      </c>
      <c r="E1218" s="2" t="s">
        <v>706</v>
      </c>
      <c r="F1218" s="2"/>
      <c r="G1218" s="2"/>
      <c r="H1218" s="2"/>
      <c r="I1218" s="2"/>
      <c r="J1218" s="2"/>
      <c r="K1218" s="2"/>
      <c r="L1218" s="2"/>
      <c r="M1218" s="2">
        <v>1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>
      <c r="A1219" s="1">
        <v>45348</v>
      </c>
      <c r="B1219" t="str">
        <f>TEXT(Tabelle2[[#This Row],[Datum]],"MMM")</f>
        <v>Feb</v>
      </c>
      <c r="C1219" t="str">
        <f>TEXT(Tabelle2[[#This Row],[Datum]],"TTTT")</f>
        <v>Montag</v>
      </c>
      <c r="D1219" s="2" t="s">
        <v>1404</v>
      </c>
      <c r="E1219" s="2" t="s">
        <v>706</v>
      </c>
      <c r="F1219" s="2"/>
      <c r="G1219" s="2">
        <v>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>
      <c r="A1220" s="1">
        <v>45334</v>
      </c>
      <c r="B1220" t="str">
        <f>TEXT(Tabelle2[[#This Row],[Datum]],"MMM")</f>
        <v>Feb</v>
      </c>
      <c r="C1220" t="str">
        <f>TEXT(Tabelle2[[#This Row],[Datum]],"TTTT")</f>
        <v>Montag</v>
      </c>
      <c r="D1220" s="2" t="s">
        <v>1815</v>
      </c>
      <c r="E1220" s="2" t="s">
        <v>706</v>
      </c>
      <c r="F1220" s="2"/>
      <c r="G1220" s="2"/>
      <c r="H1220" s="2"/>
      <c r="I1220" s="2"/>
      <c r="J1220" s="2"/>
      <c r="K1220" s="2"/>
      <c r="L1220" s="2"/>
      <c r="M1220" s="2"/>
      <c r="N1220" s="2">
        <v>1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>
      <c r="A1221" s="1">
        <v>45324</v>
      </c>
      <c r="B1221" t="str">
        <f>TEXT(Tabelle2[[#This Row],[Datum]],"MMM")</f>
        <v>Feb</v>
      </c>
      <c r="C1221" t="str">
        <f>TEXT(Tabelle2[[#This Row],[Datum]],"TTTT")</f>
        <v>Freitag</v>
      </c>
      <c r="D1221" s="2" t="s">
        <v>1741</v>
      </c>
      <c r="E1221" s="2" t="s">
        <v>706</v>
      </c>
      <c r="F1221" s="2"/>
      <c r="G1221" s="2"/>
      <c r="H1221" s="2"/>
      <c r="I1221" s="2"/>
      <c r="J1221" s="2"/>
      <c r="K1221" s="2"/>
      <c r="L1221" s="2"/>
      <c r="M1221" s="2"/>
      <c r="N1221" s="2">
        <v>1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>
      <c r="A1222" s="1">
        <v>45329</v>
      </c>
      <c r="B1222" t="str">
        <f>TEXT(Tabelle2[[#This Row],[Datum]],"MMM")</f>
        <v>Feb</v>
      </c>
      <c r="C1222" t="str">
        <f>TEXT(Tabelle2[[#This Row],[Datum]],"TTTT")</f>
        <v>Mittwoch</v>
      </c>
      <c r="D1222" s="2" t="s">
        <v>1025</v>
      </c>
      <c r="E1222" s="2" t="s">
        <v>706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>
        <v>1</v>
      </c>
    </row>
    <row r="1223" spans="1:24">
      <c r="A1223" s="1">
        <v>45343</v>
      </c>
      <c r="B1223" t="str">
        <f>TEXT(Tabelle2[[#This Row],[Datum]],"MMM")</f>
        <v>Feb</v>
      </c>
      <c r="C1223" t="str">
        <f>TEXT(Tabelle2[[#This Row],[Datum]],"TTTT")</f>
        <v>Mittwoch</v>
      </c>
      <c r="D1223" s="2" t="s">
        <v>904</v>
      </c>
      <c r="E1223" s="2" t="s">
        <v>706</v>
      </c>
      <c r="F1223" s="2"/>
      <c r="G1223" s="2"/>
      <c r="H1223" s="2"/>
      <c r="I1223" s="2"/>
      <c r="J1223" s="2"/>
      <c r="K1223" s="2"/>
      <c r="L1223" s="2"/>
      <c r="M1223" s="2"/>
      <c r="N1223" s="2">
        <v>1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>
      <c r="A1224" s="1">
        <v>45343</v>
      </c>
      <c r="B1224" t="str">
        <f>TEXT(Tabelle2[[#This Row],[Datum]],"MMM")</f>
        <v>Feb</v>
      </c>
      <c r="C1224" t="str">
        <f>TEXT(Tabelle2[[#This Row],[Datum]],"TTTT")</f>
        <v>Mittwoch</v>
      </c>
      <c r="D1224" s="2" t="s">
        <v>905</v>
      </c>
      <c r="E1224" s="2" t="s">
        <v>706</v>
      </c>
      <c r="F1224" s="2"/>
      <c r="G1224" s="2"/>
      <c r="H1224" s="2"/>
      <c r="I1224" s="2"/>
      <c r="J1224" s="2"/>
      <c r="K1224" s="2"/>
      <c r="L1224" s="2"/>
      <c r="M1224" s="2"/>
      <c r="N1224" s="2">
        <v>1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>
      <c r="A1225" s="1">
        <v>45336</v>
      </c>
      <c r="B1225" t="str">
        <f>TEXT(Tabelle2[[#This Row],[Datum]],"MMM")</f>
        <v>Feb</v>
      </c>
      <c r="C1225" t="str">
        <f>TEXT(Tabelle2[[#This Row],[Datum]],"TTTT")</f>
        <v>Mittwoch</v>
      </c>
      <c r="D1225" s="2" t="s">
        <v>858</v>
      </c>
      <c r="E1225" s="2" t="s">
        <v>706</v>
      </c>
      <c r="F1225" s="2"/>
      <c r="G1225" s="2"/>
      <c r="H1225" s="2"/>
      <c r="I1225" s="2"/>
      <c r="J1225" s="2"/>
      <c r="K1225" s="2"/>
      <c r="L1225" s="2"/>
      <c r="M1225" s="2"/>
      <c r="N1225" s="2">
        <v>1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>
      <c r="A1226" s="1">
        <v>45336</v>
      </c>
      <c r="B1226" t="str">
        <f>TEXT(Tabelle2[[#This Row],[Datum]],"MMM")</f>
        <v>Feb</v>
      </c>
      <c r="C1226" t="str">
        <f>TEXT(Tabelle2[[#This Row],[Datum]],"TTTT")</f>
        <v>Mittwoch</v>
      </c>
      <c r="D1226" s="2" t="s">
        <v>859</v>
      </c>
      <c r="E1226" s="2" t="s">
        <v>706</v>
      </c>
      <c r="F1226" s="2"/>
      <c r="G1226" s="2"/>
      <c r="H1226" s="2"/>
      <c r="I1226" s="2"/>
      <c r="J1226" s="2"/>
      <c r="K1226" s="2"/>
      <c r="L1226" s="2"/>
      <c r="M1226" s="2"/>
      <c r="N1226" s="2">
        <v>1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>
      <c r="A1227" s="1">
        <v>45338</v>
      </c>
      <c r="B1227" t="str">
        <f>TEXT(Tabelle2[[#This Row],[Datum]],"MMM")</f>
        <v>Feb</v>
      </c>
      <c r="C1227" t="str">
        <f>TEXT(Tabelle2[[#This Row],[Datum]],"TTTT")</f>
        <v>Freitag</v>
      </c>
      <c r="D1227" s="2" t="s">
        <v>890</v>
      </c>
      <c r="E1227" s="2" t="s">
        <v>706</v>
      </c>
      <c r="F1227" s="2"/>
      <c r="G1227" s="2"/>
      <c r="H1227" s="2"/>
      <c r="I1227" s="2"/>
      <c r="J1227" s="2"/>
      <c r="K1227" s="2"/>
      <c r="L1227" s="2"/>
      <c r="M1227" s="2"/>
      <c r="N1227" s="2">
        <v>1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>
      <c r="A1228" s="1">
        <v>45323</v>
      </c>
      <c r="B1228" t="str">
        <f>TEXT(Tabelle2[[#This Row],[Datum]],"MMM")</f>
        <v>Feb</v>
      </c>
      <c r="C1228" t="str">
        <f>TEXT(Tabelle2[[#This Row],[Datum]],"TTTT")</f>
        <v>Donnerstag</v>
      </c>
      <c r="D1228" s="2" t="s">
        <v>933</v>
      </c>
      <c r="E1228" s="2" t="s">
        <v>706</v>
      </c>
      <c r="F1228" s="2"/>
      <c r="G1228" s="2"/>
      <c r="H1228" s="2"/>
      <c r="I1228" s="2"/>
      <c r="J1228" s="2"/>
      <c r="K1228" s="2"/>
      <c r="L1228" s="2"/>
      <c r="M1228" s="2"/>
      <c r="N1228" s="2">
        <v>1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>
      <c r="A1229" s="1">
        <v>45329</v>
      </c>
      <c r="B1229" t="str">
        <f>TEXT(Tabelle2[[#This Row],[Datum]],"MMM")</f>
        <v>Feb</v>
      </c>
      <c r="C1229" t="str">
        <f>TEXT(Tabelle2[[#This Row],[Datum]],"TTTT")</f>
        <v>Mittwoch</v>
      </c>
      <c r="D1229" s="2" t="s">
        <v>1026</v>
      </c>
      <c r="E1229" s="2" t="s">
        <v>706</v>
      </c>
      <c r="F1229" s="2"/>
      <c r="G1229" s="2"/>
      <c r="H1229" s="2"/>
      <c r="I1229" s="2"/>
      <c r="J1229" s="2"/>
      <c r="K1229" s="2"/>
      <c r="L1229" s="2"/>
      <c r="M1229" s="2"/>
      <c r="N1229" s="2">
        <v>1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>
      <c r="A1230" s="1">
        <v>45344</v>
      </c>
      <c r="B1230" t="str">
        <f>TEXT(Tabelle2[[#This Row],[Datum]],"MMM")</f>
        <v>Feb</v>
      </c>
      <c r="C1230" t="str">
        <f>TEXT(Tabelle2[[#This Row],[Datum]],"TTTT")</f>
        <v>Donnerstag</v>
      </c>
      <c r="D1230" s="2" t="s">
        <v>1194</v>
      </c>
      <c r="E1230" s="2" t="s">
        <v>706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>
        <v>1</v>
      </c>
      <c r="V1230" s="2"/>
      <c r="W1230" s="2"/>
      <c r="X1230" s="2"/>
    </row>
    <row r="1231" spans="1:24">
      <c r="A1231" s="1">
        <v>45348</v>
      </c>
      <c r="B1231" t="str">
        <f>TEXT(Tabelle2[[#This Row],[Datum]],"MMM")</f>
        <v>Feb</v>
      </c>
      <c r="C1231" t="str">
        <f>TEXT(Tabelle2[[#This Row],[Datum]],"TTTT")</f>
        <v>Montag</v>
      </c>
      <c r="D1231" s="2" t="s">
        <v>128</v>
      </c>
      <c r="E1231" s="2" t="s">
        <v>706</v>
      </c>
      <c r="F1231" s="2"/>
      <c r="G1231" s="2"/>
      <c r="H1231" s="2"/>
      <c r="I1231" s="2"/>
      <c r="J1231" s="2"/>
      <c r="K1231" s="2"/>
      <c r="L1231" s="2"/>
      <c r="M1231" s="2"/>
      <c r="N1231" s="2">
        <v>1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>
      <c r="A1232" s="1">
        <v>45348</v>
      </c>
      <c r="B1232" t="str">
        <f>TEXT(Tabelle2[[#This Row],[Datum]],"MMM")</f>
        <v>Feb</v>
      </c>
      <c r="C1232" t="str">
        <f>TEXT(Tabelle2[[#This Row],[Datum]],"TTTT")</f>
        <v>Montag</v>
      </c>
      <c r="D1232" s="2" t="s">
        <v>1991</v>
      </c>
      <c r="E1232" s="2" t="s">
        <v>706</v>
      </c>
      <c r="F1232" s="2"/>
      <c r="G1232" s="2"/>
      <c r="H1232" s="2"/>
      <c r="I1232" s="2"/>
      <c r="J1232" s="2"/>
      <c r="K1232" s="2"/>
      <c r="L1232" s="2"/>
      <c r="M1232" s="2"/>
      <c r="N1232" s="2">
        <v>1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>
      <c r="A1233" s="1">
        <v>45330</v>
      </c>
      <c r="B1233" t="str">
        <f>TEXT(Tabelle2[[#This Row],[Datum]],"MMM")</f>
        <v>Feb</v>
      </c>
      <c r="C1233" t="str">
        <f>TEXT(Tabelle2[[#This Row],[Datum]],"TTTT")</f>
        <v>Donnerstag</v>
      </c>
      <c r="D1233" s="2" t="s">
        <v>1085</v>
      </c>
      <c r="E1233" s="2" t="s">
        <v>706</v>
      </c>
      <c r="F1233" s="2"/>
      <c r="G1233" s="2"/>
      <c r="H1233" s="2"/>
      <c r="I1233" s="2">
        <v>1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>
      <c r="A1234" s="1">
        <v>45327</v>
      </c>
      <c r="B1234" t="str">
        <f>TEXT(Tabelle2[[#This Row],[Datum]],"MMM")</f>
        <v>Feb</v>
      </c>
      <c r="C1234" t="str">
        <f>TEXT(Tabelle2[[#This Row],[Datum]],"TTTT")</f>
        <v>Montag</v>
      </c>
      <c r="D1234" s="2" t="s">
        <v>1626</v>
      </c>
      <c r="E1234" s="2" t="s">
        <v>706</v>
      </c>
      <c r="F1234" s="2"/>
      <c r="G1234" s="2"/>
      <c r="H1234" s="2"/>
      <c r="I1234" s="2"/>
      <c r="J1234" s="2"/>
      <c r="K1234" s="2"/>
      <c r="L1234" s="2"/>
      <c r="M1234" s="2"/>
      <c r="N1234" s="2">
        <v>1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>
      <c r="A1235" s="1">
        <v>45327</v>
      </c>
      <c r="B1235" t="str">
        <f>TEXT(Tabelle2[[#This Row],[Datum]],"MMM")</f>
        <v>Feb</v>
      </c>
      <c r="C1235" t="str">
        <f>TEXT(Tabelle2[[#This Row],[Datum]],"TTTT")</f>
        <v>Montag</v>
      </c>
      <c r="D1235" s="2" t="s">
        <v>1627</v>
      </c>
      <c r="E1235" s="2" t="s">
        <v>706</v>
      </c>
      <c r="F1235" s="2"/>
      <c r="G1235" s="2"/>
      <c r="H1235" s="2"/>
      <c r="I1235" s="2"/>
      <c r="J1235" s="2"/>
      <c r="K1235" s="2"/>
      <c r="L1235" s="2"/>
      <c r="M1235" s="2"/>
      <c r="N1235" s="2">
        <v>1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>
      <c r="A1236" s="1">
        <v>45327</v>
      </c>
      <c r="B1236" t="str">
        <f>TEXT(Tabelle2[[#This Row],[Datum]],"MMM")</f>
        <v>Feb</v>
      </c>
      <c r="C1236" t="str">
        <f>TEXT(Tabelle2[[#This Row],[Datum]],"TTTT")</f>
        <v>Montag</v>
      </c>
      <c r="D1236" s="2" t="s">
        <v>1628</v>
      </c>
      <c r="E1236" s="2" t="s">
        <v>706</v>
      </c>
      <c r="F1236" s="2"/>
      <c r="G1236" s="2"/>
      <c r="H1236" s="2"/>
      <c r="I1236" s="2"/>
      <c r="J1236" s="2"/>
      <c r="K1236" s="2">
        <v>1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>
      <c r="A1237" s="1">
        <v>45327</v>
      </c>
      <c r="B1237" t="str">
        <f>TEXT(Tabelle2[[#This Row],[Datum]],"MMM")</f>
        <v>Feb</v>
      </c>
      <c r="C1237" t="str">
        <f>TEXT(Tabelle2[[#This Row],[Datum]],"TTTT")</f>
        <v>Montag</v>
      </c>
      <c r="D1237" s="2" t="s">
        <v>1629</v>
      </c>
      <c r="E1237" s="2" t="s">
        <v>706</v>
      </c>
      <c r="F1237" s="2"/>
      <c r="G1237" s="2"/>
      <c r="H1237" s="2"/>
      <c r="I1237" s="2">
        <v>1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>
      <c r="A1238" s="1">
        <v>45344</v>
      </c>
      <c r="B1238" t="str">
        <f>TEXT(Tabelle2[[#This Row],[Datum]],"MMM")</f>
        <v>Feb</v>
      </c>
      <c r="C1238" t="str">
        <f>TEXT(Tabelle2[[#This Row],[Datum]],"TTTT")</f>
        <v>Donnerstag</v>
      </c>
      <c r="D1238" s="2" t="s">
        <v>1195</v>
      </c>
      <c r="E1238" s="2" t="s">
        <v>706</v>
      </c>
      <c r="F1238" s="2"/>
      <c r="G1238" s="2"/>
      <c r="H1238" s="2"/>
      <c r="I1238" s="2"/>
      <c r="J1238" s="2"/>
      <c r="K1238" s="2"/>
      <c r="L1238" s="2"/>
      <c r="M1238" s="2"/>
      <c r="N1238" s="2">
        <v>1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>
      <c r="A1239" s="1">
        <v>45335</v>
      </c>
      <c r="B1239" t="str">
        <f>TEXT(Tabelle2[[#This Row],[Datum]],"MMM")</f>
        <v>Feb</v>
      </c>
      <c r="C1239" t="str">
        <f>TEXT(Tabelle2[[#This Row],[Datum]],"TTTT")</f>
        <v>Dienstag</v>
      </c>
      <c r="D1239" s="2" t="s">
        <v>1521</v>
      </c>
      <c r="E1239" s="2" t="s">
        <v>706</v>
      </c>
      <c r="F1239" s="2"/>
      <c r="G1239" s="2"/>
      <c r="H1239" s="2"/>
      <c r="I1239" s="2"/>
      <c r="J1239" s="2"/>
      <c r="K1239" s="2"/>
      <c r="L1239" s="2"/>
      <c r="M1239" s="2"/>
      <c r="N1239" s="2">
        <v>1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>
      <c r="A1240" s="1">
        <v>45323</v>
      </c>
      <c r="B1240" t="str">
        <f>TEXT(Tabelle2[[#This Row],[Datum]],"MMM")</f>
        <v>Feb</v>
      </c>
      <c r="C1240" t="str">
        <f>TEXT(Tabelle2[[#This Row],[Datum]],"TTTT")</f>
        <v>Donnerstag</v>
      </c>
      <c r="D1240" s="2" t="s">
        <v>265</v>
      </c>
      <c r="E1240" s="2" t="s">
        <v>706</v>
      </c>
      <c r="F1240" s="2"/>
      <c r="G1240" s="2"/>
      <c r="H1240" s="2"/>
      <c r="I1240" s="2"/>
      <c r="J1240" s="2"/>
      <c r="K1240" s="2"/>
      <c r="L1240" s="2"/>
      <c r="M1240" s="2"/>
      <c r="N1240" s="2">
        <v>1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>
      <c r="A1241" s="1">
        <v>45350</v>
      </c>
      <c r="B1241" t="str">
        <f>TEXT(Tabelle2[[#This Row],[Datum]],"MMM")</f>
        <v>Feb</v>
      </c>
      <c r="C1241" t="str">
        <f>TEXT(Tabelle2[[#This Row],[Datum]],"TTTT")</f>
        <v>Mittwoch</v>
      </c>
      <c r="D1241" s="2" t="s">
        <v>917</v>
      </c>
      <c r="E1241" s="2" t="s">
        <v>706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>
        <v>1</v>
      </c>
      <c r="U1241" s="2"/>
      <c r="V1241" s="2"/>
      <c r="W1241" s="2"/>
      <c r="X1241" s="2"/>
    </row>
    <row r="1242" spans="1:24">
      <c r="A1242" s="1">
        <v>45328</v>
      </c>
      <c r="B1242" t="str">
        <f>TEXT(Tabelle2[[#This Row],[Datum]],"MMM")</f>
        <v>Feb</v>
      </c>
      <c r="C1242" t="str">
        <f>TEXT(Tabelle2[[#This Row],[Datum]],"TTTT")</f>
        <v>Dienstag</v>
      </c>
      <c r="D1242" s="2" t="s">
        <v>1634</v>
      </c>
      <c r="E1242" s="2" t="s">
        <v>706</v>
      </c>
      <c r="F1242" s="2"/>
      <c r="G1242" s="2"/>
      <c r="H1242" s="2"/>
      <c r="I1242" s="2"/>
      <c r="J1242" s="2"/>
      <c r="K1242" s="2"/>
      <c r="L1242" s="2"/>
      <c r="M1242" s="2"/>
      <c r="N1242" s="2">
        <v>1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>
      <c r="A1243" s="1">
        <v>45328</v>
      </c>
      <c r="B1243" t="str">
        <f>TEXT(Tabelle2[[#This Row],[Datum]],"MMM")</f>
        <v>Feb</v>
      </c>
      <c r="C1243" t="str">
        <f>TEXT(Tabelle2[[#This Row],[Datum]],"TTTT")</f>
        <v>Dienstag</v>
      </c>
      <c r="D1243" s="2" t="s">
        <v>1635</v>
      </c>
      <c r="E1243" s="2" t="s">
        <v>706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>
        <v>1</v>
      </c>
    </row>
    <row r="1244" spans="1:24">
      <c r="A1244" s="1">
        <v>45351</v>
      </c>
      <c r="B1244" t="str">
        <f>TEXT(Tabelle2[[#This Row],[Datum]],"MMM")</f>
        <v>Feb</v>
      </c>
      <c r="C1244" t="str">
        <f>TEXT(Tabelle2[[#This Row],[Datum]],"TTTT")</f>
        <v>Donnerstag</v>
      </c>
      <c r="D1244" s="2" t="s">
        <v>1386</v>
      </c>
      <c r="E1244" s="2" t="s">
        <v>706</v>
      </c>
      <c r="F1244" s="2"/>
      <c r="G1244" s="2"/>
      <c r="H1244" s="2"/>
      <c r="I1244" s="2"/>
      <c r="J1244" s="2"/>
      <c r="K1244" s="2"/>
      <c r="L1244" s="2"/>
      <c r="M1244" s="2"/>
      <c r="N1244" s="2">
        <v>1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>
      <c r="A1245" s="1">
        <v>45330</v>
      </c>
      <c r="B1245" t="str">
        <f>TEXT(Tabelle2[[#This Row],[Datum]],"MMM")</f>
        <v>Feb</v>
      </c>
      <c r="C1245" t="str">
        <f>TEXT(Tabelle2[[#This Row],[Datum]],"TTTT")</f>
        <v>Donnerstag</v>
      </c>
      <c r="D1245" s="2" t="s">
        <v>1086</v>
      </c>
      <c r="E1245" s="2" t="s">
        <v>706</v>
      </c>
      <c r="F1245" s="2"/>
      <c r="G1245" s="2"/>
      <c r="H1245" s="2"/>
      <c r="I1245" s="2"/>
      <c r="J1245" s="2"/>
      <c r="K1245" s="2"/>
      <c r="L1245" s="2"/>
      <c r="M1245" s="2"/>
      <c r="N1245" s="2">
        <v>1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>
      <c r="A1246" s="1">
        <v>45330</v>
      </c>
      <c r="B1246" t="str">
        <f>TEXT(Tabelle2[[#This Row],[Datum]],"MMM")</f>
        <v>Feb</v>
      </c>
      <c r="C1246" t="str">
        <f>TEXT(Tabelle2[[#This Row],[Datum]],"TTTT")</f>
        <v>Donnerstag</v>
      </c>
      <c r="D1246" s="2" t="s">
        <v>2064</v>
      </c>
      <c r="E1246" s="2" t="s">
        <v>706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>
        <v>1</v>
      </c>
    </row>
    <row r="1247" spans="1:24">
      <c r="A1247" s="1">
        <v>45345</v>
      </c>
      <c r="B1247" t="str">
        <f>TEXT(Tabelle2[[#This Row],[Datum]],"MMM")</f>
        <v>Feb</v>
      </c>
      <c r="C1247" t="str">
        <f>TEXT(Tabelle2[[#This Row],[Datum]],"TTTT")</f>
        <v>Freitag</v>
      </c>
      <c r="D1247" s="2" t="s">
        <v>1864</v>
      </c>
      <c r="E1247" s="2" t="s">
        <v>706</v>
      </c>
      <c r="F1247" s="2"/>
      <c r="G1247" s="2"/>
      <c r="H1247" s="2"/>
      <c r="I1247" s="2"/>
      <c r="J1247" s="2">
        <v>1</v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>
      <c r="A1248" s="1">
        <v>45344</v>
      </c>
      <c r="B1248" t="str">
        <f>TEXT(Tabelle2[[#This Row],[Datum]],"MMM")</f>
        <v>Feb</v>
      </c>
      <c r="C1248" t="str">
        <f>TEXT(Tabelle2[[#This Row],[Datum]],"TTTT")</f>
        <v>Donnerstag</v>
      </c>
      <c r="D1248" s="2" t="s">
        <v>1196</v>
      </c>
      <c r="E1248" s="2" t="s">
        <v>706</v>
      </c>
      <c r="F1248" s="2"/>
      <c r="G1248" s="2"/>
      <c r="H1248" s="2"/>
      <c r="I1248" s="2"/>
      <c r="J1248" s="2"/>
      <c r="K1248" s="2"/>
      <c r="L1248" s="2"/>
      <c r="M1248" s="2"/>
      <c r="N1248" s="2">
        <v>1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>
      <c r="A1249" s="1">
        <v>45343</v>
      </c>
      <c r="B1249" t="str">
        <f>TEXT(Tabelle2[[#This Row],[Datum]],"MMM")</f>
        <v>Feb</v>
      </c>
      <c r="C1249" t="str">
        <f>TEXT(Tabelle2[[#This Row],[Datum]],"TTTT")</f>
        <v>Mittwoch</v>
      </c>
      <c r="D1249" s="2" t="s">
        <v>2107</v>
      </c>
      <c r="E1249" s="2" t="s">
        <v>706</v>
      </c>
      <c r="F1249" s="2"/>
      <c r="G1249" s="2"/>
      <c r="H1249" s="2"/>
      <c r="I1249" s="2"/>
      <c r="J1249" s="2"/>
      <c r="K1249" s="2"/>
      <c r="L1249" s="2"/>
      <c r="M1249" s="2">
        <v>1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>
      <c r="A1250" s="1">
        <v>45345</v>
      </c>
      <c r="B1250" t="str">
        <f>TEXT(Tabelle2[[#This Row],[Datum]],"MMM")</f>
        <v>Feb</v>
      </c>
      <c r="C1250" t="str">
        <f>TEXT(Tabelle2[[#This Row],[Datum]],"TTTT")</f>
        <v>Freitag</v>
      </c>
      <c r="D1250" s="2" t="s">
        <v>1587</v>
      </c>
      <c r="E1250" s="2" t="s">
        <v>706</v>
      </c>
      <c r="F1250" s="2"/>
      <c r="G1250" s="2">
        <v>1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>
      <c r="A1251" s="1">
        <v>45330</v>
      </c>
      <c r="B1251" t="str">
        <f>TEXT(Tabelle2[[#This Row],[Datum]],"MMM")</f>
        <v>Feb</v>
      </c>
      <c r="C1251" t="str">
        <f>TEXT(Tabelle2[[#This Row],[Datum]],"TTTT")</f>
        <v>Donnerstag</v>
      </c>
      <c r="D1251" s="2" t="s">
        <v>1087</v>
      </c>
      <c r="E1251" s="2" t="s">
        <v>706</v>
      </c>
      <c r="F1251" s="2"/>
      <c r="G1251" s="2"/>
      <c r="H1251" s="2"/>
      <c r="I1251" s="2"/>
      <c r="J1251" s="2"/>
      <c r="K1251" s="2"/>
      <c r="L1251" s="2"/>
      <c r="M1251" s="2"/>
      <c r="N1251" s="2">
        <v>1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>
      <c r="A1252" s="1">
        <v>45334</v>
      </c>
      <c r="B1252" t="str">
        <f>TEXT(Tabelle2[[#This Row],[Datum]],"MMM")</f>
        <v>Feb</v>
      </c>
      <c r="C1252" t="str">
        <f>TEXT(Tabelle2[[#This Row],[Datum]],"TTTT")</f>
        <v>Montag</v>
      </c>
      <c r="D1252" s="2" t="s">
        <v>1954</v>
      </c>
      <c r="E1252" s="2" t="s">
        <v>706</v>
      </c>
      <c r="F1252" s="2"/>
      <c r="G1252" s="2">
        <v>1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>
      <c r="A1253" s="1">
        <v>45342</v>
      </c>
      <c r="B1253" t="str">
        <f>TEXT(Tabelle2[[#This Row],[Datum]],"MMM")</f>
        <v>Feb</v>
      </c>
      <c r="C1253" t="str">
        <f>TEXT(Tabelle2[[#This Row],[Datum]],"TTTT")</f>
        <v>Dienstag</v>
      </c>
      <c r="D1253" s="2" t="s">
        <v>1568</v>
      </c>
      <c r="E1253" s="2" t="s">
        <v>706</v>
      </c>
      <c r="F1253" s="2"/>
      <c r="G1253" s="2"/>
      <c r="H1253" s="2"/>
      <c r="I1253" s="2"/>
      <c r="J1253" s="2"/>
      <c r="K1253" s="2"/>
      <c r="L1253" s="2"/>
      <c r="M1253" s="2"/>
      <c r="N1253" s="2">
        <v>1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>
      <c r="A1254" s="1">
        <v>45342</v>
      </c>
      <c r="B1254" t="str">
        <f>TEXT(Tabelle2[[#This Row],[Datum]],"MMM")</f>
        <v>Feb</v>
      </c>
      <c r="C1254" t="str">
        <f>TEXT(Tabelle2[[#This Row],[Datum]],"TTTT")</f>
        <v>Dienstag</v>
      </c>
      <c r="D1254" s="2" t="s">
        <v>1568</v>
      </c>
      <c r="E1254" s="2" t="s">
        <v>706</v>
      </c>
      <c r="F1254" s="2"/>
      <c r="G1254" s="2"/>
      <c r="H1254" s="2"/>
      <c r="I1254" s="2"/>
      <c r="J1254" s="2"/>
      <c r="K1254" s="2"/>
      <c r="L1254" s="2"/>
      <c r="M1254" s="2"/>
      <c r="N1254" s="2">
        <v>1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>
      <c r="A1255" s="1">
        <v>45334</v>
      </c>
      <c r="B1255" t="str">
        <f>TEXT(Tabelle2[[#This Row],[Datum]],"MMM")</f>
        <v>Feb</v>
      </c>
      <c r="C1255" t="str">
        <f>TEXT(Tabelle2[[#This Row],[Datum]],"TTTT")</f>
        <v>Montag</v>
      </c>
      <c r="D1255" s="2" t="s">
        <v>1816</v>
      </c>
      <c r="E1255" s="2" t="s">
        <v>706</v>
      </c>
      <c r="F1255" s="2"/>
      <c r="G1255" s="2"/>
      <c r="H1255" s="2"/>
      <c r="I1255" s="2"/>
      <c r="J1255" s="2"/>
      <c r="K1255" s="2"/>
      <c r="L1255" s="2"/>
      <c r="M1255" s="2"/>
      <c r="N1255" s="2">
        <v>1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>
      <c r="A1256" s="1">
        <v>45336</v>
      </c>
      <c r="B1256" t="str">
        <f>TEXT(Tabelle2[[#This Row],[Datum]],"MMM")</f>
        <v>Feb</v>
      </c>
      <c r="C1256" t="str">
        <f>TEXT(Tabelle2[[#This Row],[Datum]],"TTTT")</f>
        <v>Mittwoch</v>
      </c>
      <c r="D1256" s="2" t="s">
        <v>2076</v>
      </c>
      <c r="E1256" s="2" t="s">
        <v>706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>
        <v>1</v>
      </c>
    </row>
    <row r="1257" spans="1:24">
      <c r="A1257" s="1">
        <v>45337</v>
      </c>
      <c r="B1257" t="str">
        <f>TEXT(Tabelle2[[#This Row],[Datum]],"MMM")</f>
        <v>Feb</v>
      </c>
      <c r="C1257" t="str">
        <f>TEXT(Tabelle2[[#This Row],[Datum]],"TTTT")</f>
        <v>Donnerstag</v>
      </c>
      <c r="D1257" s="2" t="s">
        <v>1149</v>
      </c>
      <c r="E1257" s="2" t="s">
        <v>706</v>
      </c>
      <c r="F1257" s="2"/>
      <c r="G1257" s="2">
        <v>1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>
      <c r="A1258" s="1">
        <v>45337</v>
      </c>
      <c r="B1258" t="str">
        <f>TEXT(Tabelle2[[#This Row],[Datum]],"MMM")</f>
        <v>Feb</v>
      </c>
      <c r="C1258" t="str">
        <f>TEXT(Tabelle2[[#This Row],[Datum]],"TTTT")</f>
        <v>Donnerstag</v>
      </c>
      <c r="D1258" s="2" t="s">
        <v>1347</v>
      </c>
      <c r="E1258" s="2" t="s">
        <v>706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>
        <v>1</v>
      </c>
    </row>
    <row r="1259" spans="1:24">
      <c r="A1259" s="1">
        <v>45337</v>
      </c>
      <c r="B1259" t="str">
        <f>TEXT(Tabelle2[[#This Row],[Datum]],"MMM")</f>
        <v>Feb</v>
      </c>
      <c r="C1259" t="str">
        <f>TEXT(Tabelle2[[#This Row],[Datum]],"TTTT")</f>
        <v>Donnerstag</v>
      </c>
      <c r="D1259" s="2" t="s">
        <v>1348</v>
      </c>
      <c r="E1259" s="2" t="s">
        <v>706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>
        <v>1</v>
      </c>
    </row>
    <row r="1260" spans="1:24">
      <c r="A1260" s="1">
        <v>45348</v>
      </c>
      <c r="B1260" t="str">
        <f>TEXT(Tabelle2[[#This Row],[Datum]],"MMM")</f>
        <v>Feb</v>
      </c>
      <c r="C1260" t="str">
        <f>TEXT(Tabelle2[[#This Row],[Datum]],"TTTT")</f>
        <v>Montag</v>
      </c>
      <c r="D1260" s="2" t="s">
        <v>1875</v>
      </c>
      <c r="E1260" s="2" t="s">
        <v>706</v>
      </c>
      <c r="F1260" s="2"/>
      <c r="G1260" s="2">
        <v>1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>
      <c r="A1261" s="1">
        <v>45330</v>
      </c>
      <c r="B1261" t="str">
        <f>TEXT(Tabelle2[[#This Row],[Datum]],"MMM")</f>
        <v>Feb</v>
      </c>
      <c r="C1261" t="str">
        <f>TEXT(Tabelle2[[#This Row],[Datum]],"TTTT")</f>
        <v>Donnerstag</v>
      </c>
      <c r="D1261" s="2" t="s">
        <v>1332</v>
      </c>
      <c r="E1261" s="2" t="s">
        <v>706</v>
      </c>
      <c r="F1261" s="2"/>
      <c r="G1261" s="2">
        <v>1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>
      <c r="A1262" s="1">
        <v>45331</v>
      </c>
      <c r="B1262" t="str">
        <f>TEXT(Tabelle2[[#This Row],[Datum]],"MMM")</f>
        <v>Feb</v>
      </c>
      <c r="C1262" t="str">
        <f>TEXT(Tabelle2[[#This Row],[Datum]],"TTTT")</f>
        <v>Freitag</v>
      </c>
      <c r="D1262" s="2" t="s">
        <v>1471</v>
      </c>
      <c r="E1262" s="2" t="s">
        <v>706</v>
      </c>
      <c r="F1262" s="2"/>
      <c r="G1262" s="2"/>
      <c r="H1262" s="2"/>
      <c r="I1262" s="2"/>
      <c r="J1262" s="2"/>
      <c r="K1262" s="2"/>
      <c r="L1262" s="2"/>
      <c r="M1262" s="2"/>
      <c r="N1262" s="2">
        <v>1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>
      <c r="A1263" s="1">
        <v>45329</v>
      </c>
      <c r="B1263" t="str">
        <f>TEXT(Tabelle2[[#This Row],[Datum]],"MMM")</f>
        <v>Feb</v>
      </c>
      <c r="C1263" t="str">
        <f>TEXT(Tabelle2[[#This Row],[Datum]],"TTTT")</f>
        <v>Mittwoch</v>
      </c>
      <c r="D1263" s="2" t="s">
        <v>1027</v>
      </c>
      <c r="E1263" s="2" t="s">
        <v>706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>
        <v>1</v>
      </c>
    </row>
    <row r="1264" spans="1:24">
      <c r="A1264" s="1">
        <v>45330</v>
      </c>
      <c r="B1264" t="str">
        <f>TEXT(Tabelle2[[#This Row],[Datum]],"MMM")</f>
        <v>Feb</v>
      </c>
      <c r="C1264" t="str">
        <f>TEXT(Tabelle2[[#This Row],[Datum]],"TTTT")</f>
        <v>Donnerstag</v>
      </c>
      <c r="D1264" s="2" t="s">
        <v>2065</v>
      </c>
      <c r="E1264" s="2" t="s">
        <v>706</v>
      </c>
      <c r="F1264" s="2"/>
      <c r="G1264" s="2"/>
      <c r="H1264" s="2"/>
      <c r="I1264" s="2"/>
      <c r="J1264" s="2"/>
      <c r="K1264" s="2"/>
      <c r="L1264" s="2"/>
      <c r="M1264" s="2"/>
      <c r="N1264" s="2">
        <v>1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>
      <c r="A1265" s="1">
        <v>45344</v>
      </c>
      <c r="B1265" t="str">
        <f>TEXT(Tabelle2[[#This Row],[Datum]],"MMM")</f>
        <v>Feb</v>
      </c>
      <c r="C1265" t="str">
        <f>TEXT(Tabelle2[[#This Row],[Datum]],"TTTT")</f>
        <v>Donnerstag</v>
      </c>
      <c r="D1265" s="2" t="s">
        <v>1370</v>
      </c>
      <c r="E1265" s="2" t="s">
        <v>706</v>
      </c>
      <c r="F1265" s="2"/>
      <c r="G1265" s="2"/>
      <c r="H1265" s="2"/>
      <c r="I1265" s="2"/>
      <c r="J1265" s="2"/>
      <c r="K1265" s="2"/>
      <c r="L1265" s="2"/>
      <c r="M1265" s="2"/>
      <c r="N1265" s="2">
        <v>1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>
      <c r="A1266" s="1">
        <v>45344</v>
      </c>
      <c r="B1266" t="str">
        <f>TEXT(Tabelle2[[#This Row],[Datum]],"MMM")</f>
        <v>Feb</v>
      </c>
      <c r="C1266" t="str">
        <f>TEXT(Tabelle2[[#This Row],[Datum]],"TTTT")</f>
        <v>Donnerstag</v>
      </c>
      <c r="D1266" s="2" t="s">
        <v>1370</v>
      </c>
      <c r="E1266" s="2" t="s">
        <v>706</v>
      </c>
      <c r="F1266" s="2"/>
      <c r="G1266" s="2"/>
      <c r="H1266" s="2"/>
      <c r="I1266" s="2"/>
      <c r="J1266" s="2"/>
      <c r="K1266" s="2"/>
      <c r="L1266" s="2"/>
      <c r="M1266" s="2"/>
      <c r="N1266" s="2">
        <v>1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>
      <c r="A1267" s="1">
        <v>45344</v>
      </c>
      <c r="B1267" t="str">
        <f>TEXT(Tabelle2[[#This Row],[Datum]],"MMM")</f>
        <v>Feb</v>
      </c>
      <c r="C1267" t="str">
        <f>TEXT(Tabelle2[[#This Row],[Datum]],"TTTT")</f>
        <v>Donnerstag</v>
      </c>
      <c r="D1267" s="2" t="s">
        <v>1197</v>
      </c>
      <c r="E1267" s="2" t="s">
        <v>706</v>
      </c>
      <c r="F1267" s="2"/>
      <c r="G1267" s="2"/>
      <c r="H1267" s="2"/>
      <c r="I1267" s="2">
        <v>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>
      <c r="A1268" s="1">
        <v>45328</v>
      </c>
      <c r="B1268" t="str">
        <f>TEXT(Tabelle2[[#This Row],[Datum]],"MMM")</f>
        <v>Feb</v>
      </c>
      <c r="C1268" t="str">
        <f>TEXT(Tabelle2[[#This Row],[Datum]],"TTTT")</f>
        <v>Dienstag</v>
      </c>
      <c r="D1268" s="2" t="s">
        <v>1778</v>
      </c>
      <c r="E1268" s="2" t="s">
        <v>706</v>
      </c>
      <c r="F1268" s="2"/>
      <c r="G1268" s="2"/>
      <c r="H1268" s="2"/>
      <c r="I1268" s="2"/>
      <c r="J1268" s="2"/>
      <c r="K1268" s="2"/>
      <c r="L1268" s="2"/>
      <c r="M1268" s="2"/>
      <c r="N1268" s="2">
        <v>1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>
      <c r="A1269" s="1">
        <v>45327</v>
      </c>
      <c r="B1269" t="str">
        <f>TEXT(Tabelle2[[#This Row],[Datum]],"MMM")</f>
        <v>Feb</v>
      </c>
      <c r="C1269" t="str">
        <f>TEXT(Tabelle2[[#This Row],[Datum]],"TTTT")</f>
        <v>Montag</v>
      </c>
      <c r="D1269" s="2" t="s">
        <v>1435</v>
      </c>
      <c r="E1269" s="2" t="s">
        <v>706</v>
      </c>
      <c r="F1269" s="2"/>
      <c r="G1269" s="2"/>
      <c r="H1269" s="2"/>
      <c r="I1269" s="2">
        <v>1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>
      <c r="A1270" s="1">
        <v>45330</v>
      </c>
      <c r="B1270" t="str">
        <f>TEXT(Tabelle2[[#This Row],[Datum]],"MMM")</f>
        <v>Feb</v>
      </c>
      <c r="C1270" t="str">
        <f>TEXT(Tabelle2[[#This Row],[Datum]],"TTTT")</f>
        <v>Donnerstag</v>
      </c>
      <c r="D1270" s="2" t="s">
        <v>1088</v>
      </c>
      <c r="E1270" s="2" t="s">
        <v>706</v>
      </c>
      <c r="F1270" s="2"/>
      <c r="G1270" s="2"/>
      <c r="H1270" s="2"/>
      <c r="I1270" s="2"/>
      <c r="J1270" s="2"/>
      <c r="K1270" s="2"/>
      <c r="L1270" s="2"/>
      <c r="M1270" s="2"/>
      <c r="N1270" s="2">
        <v>1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>
      <c r="A1271" s="1">
        <v>45334</v>
      </c>
      <c r="B1271" t="str">
        <f>TEXT(Tabelle2[[#This Row],[Datum]],"MMM")</f>
        <v>Feb</v>
      </c>
      <c r="C1271" t="str">
        <f>TEXT(Tabelle2[[#This Row],[Datum]],"TTTT")</f>
        <v>Montag</v>
      </c>
      <c r="D1271" s="2" t="s">
        <v>1817</v>
      </c>
      <c r="E1271" s="2" t="s">
        <v>706</v>
      </c>
      <c r="F1271" s="2"/>
      <c r="G1271" s="2"/>
      <c r="H1271" s="2"/>
      <c r="I1271" s="2"/>
      <c r="J1271" s="2"/>
      <c r="K1271" s="2"/>
      <c r="L1271" s="2"/>
      <c r="M1271" s="2"/>
      <c r="N1271" s="2">
        <v>1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>
      <c r="A1272" s="1">
        <v>45350</v>
      </c>
      <c r="B1272" t="str">
        <f>TEXT(Tabelle2[[#This Row],[Datum]],"MMM")</f>
        <v>Feb</v>
      </c>
      <c r="C1272" t="str">
        <f>TEXT(Tabelle2[[#This Row],[Datum]],"TTTT")</f>
        <v>Mittwoch</v>
      </c>
      <c r="D1272" s="2" t="s">
        <v>2127</v>
      </c>
      <c r="E1272" s="2" t="s">
        <v>706</v>
      </c>
      <c r="F1272" s="2"/>
      <c r="G1272" s="2"/>
      <c r="H1272" s="2"/>
      <c r="I1272" s="2"/>
      <c r="J1272" s="2"/>
      <c r="K1272" s="2"/>
      <c r="L1272" s="2"/>
      <c r="M1272" s="2">
        <v>1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>
      <c r="A1273" s="1">
        <v>45350</v>
      </c>
      <c r="B1273" t="str">
        <f>TEXT(Tabelle2[[#This Row],[Datum]],"MMM")</f>
        <v>Feb</v>
      </c>
      <c r="C1273" t="str">
        <f>TEXT(Tabelle2[[#This Row],[Datum]],"TTTT")</f>
        <v>Mittwoch</v>
      </c>
      <c r="D1273" s="2" t="s">
        <v>2127</v>
      </c>
      <c r="E1273" s="2" t="s">
        <v>706</v>
      </c>
      <c r="F1273" s="2"/>
      <c r="G1273" s="2"/>
      <c r="H1273" s="2"/>
      <c r="I1273" s="2"/>
      <c r="J1273" s="2"/>
      <c r="K1273" s="2"/>
      <c r="L1273" s="2"/>
      <c r="M1273" s="2">
        <v>1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>
      <c r="A1274" s="1">
        <v>45342</v>
      </c>
      <c r="B1274" t="str">
        <f>TEXT(Tabelle2[[#This Row],[Datum]],"MMM")</f>
        <v>Feb</v>
      </c>
      <c r="C1274" t="str">
        <f>TEXT(Tabelle2[[#This Row],[Datum]],"TTTT")</f>
        <v>Dienstag</v>
      </c>
      <c r="D1274" s="2" t="s">
        <v>1569</v>
      </c>
      <c r="E1274" s="2" t="s">
        <v>706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>
        <v>1</v>
      </c>
      <c r="T1274" s="2"/>
      <c r="U1274" s="2"/>
      <c r="V1274" s="2"/>
      <c r="W1274" s="2"/>
      <c r="X1274" s="2"/>
    </row>
    <row r="1275" spans="1:24">
      <c r="A1275" s="1">
        <v>45341</v>
      </c>
      <c r="B1275" t="str">
        <f>TEXT(Tabelle2[[#This Row],[Datum]],"MMM")</f>
        <v>Feb</v>
      </c>
      <c r="C1275" t="str">
        <f>TEXT(Tabelle2[[#This Row],[Datum]],"TTTT")</f>
        <v>Montag</v>
      </c>
      <c r="D1275" s="2" t="s">
        <v>1855</v>
      </c>
      <c r="E1275" s="2" t="s">
        <v>706</v>
      </c>
      <c r="F1275" s="2"/>
      <c r="G1275" s="2"/>
      <c r="H1275" s="2"/>
      <c r="I1275" s="2"/>
      <c r="J1275" s="2"/>
      <c r="K1275" s="2">
        <v>1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>
      <c r="A1276" s="1">
        <v>45350</v>
      </c>
      <c r="B1276" t="str">
        <f>TEXT(Tabelle2[[#This Row],[Datum]],"MMM")</f>
        <v>Feb</v>
      </c>
      <c r="C1276" t="str">
        <f>TEXT(Tabelle2[[#This Row],[Datum]],"TTTT")</f>
        <v>Mittwoch</v>
      </c>
      <c r="D1276" s="2" t="s">
        <v>2128</v>
      </c>
      <c r="E1276" s="2" t="s">
        <v>706</v>
      </c>
      <c r="F1276" s="2">
        <v>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>
      <c r="A1277" s="1">
        <v>45331</v>
      </c>
      <c r="B1277" t="str">
        <f>TEXT(Tabelle2[[#This Row],[Datum]],"MMM")</f>
        <v>Feb</v>
      </c>
      <c r="C1277" t="str">
        <f>TEXT(Tabelle2[[#This Row],[Datum]],"TTTT")</f>
        <v>Freitag</v>
      </c>
      <c r="D1277" s="2" t="s">
        <v>1658</v>
      </c>
      <c r="E1277" s="2" t="s">
        <v>706</v>
      </c>
      <c r="F1277" s="2"/>
      <c r="G1277" s="2"/>
      <c r="H1277" s="2"/>
      <c r="I1277" s="2"/>
      <c r="J1277" s="2"/>
      <c r="K1277" s="2"/>
      <c r="L1277" s="2"/>
      <c r="M1277" s="2"/>
      <c r="N1277" s="2">
        <v>1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>
      <c r="A1278" s="1">
        <v>45331</v>
      </c>
      <c r="B1278" t="str">
        <f>TEXT(Tabelle2[[#This Row],[Datum]],"MMM")</f>
        <v>Feb</v>
      </c>
      <c r="C1278" t="str">
        <f>TEXT(Tabelle2[[#This Row],[Datum]],"TTTT")</f>
        <v>Freitag</v>
      </c>
      <c r="D1278" s="2" t="s">
        <v>1659</v>
      </c>
      <c r="E1278" s="2" t="s">
        <v>706</v>
      </c>
      <c r="F1278" s="2"/>
      <c r="G1278" s="2"/>
      <c r="H1278" s="2"/>
      <c r="I1278" s="2"/>
      <c r="J1278" s="2"/>
      <c r="K1278" s="2"/>
      <c r="L1278" s="2"/>
      <c r="M1278" s="2"/>
      <c r="N1278" s="2">
        <v>1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>
      <c r="A1279" s="1">
        <v>45331</v>
      </c>
      <c r="B1279" t="str">
        <f>TEXT(Tabelle2[[#This Row],[Datum]],"MMM")</f>
        <v>Feb</v>
      </c>
      <c r="C1279" t="str">
        <f>TEXT(Tabelle2[[#This Row],[Datum]],"TTTT")</f>
        <v>Freitag</v>
      </c>
      <c r="D1279" s="2" t="s">
        <v>1660</v>
      </c>
      <c r="E1279" s="2" t="s">
        <v>706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>
        <v>1</v>
      </c>
    </row>
    <row r="1280" spans="1:24">
      <c r="A1280" s="1">
        <v>45331</v>
      </c>
      <c r="B1280" t="str">
        <f>TEXT(Tabelle2[[#This Row],[Datum]],"MMM")</f>
        <v>Feb</v>
      </c>
      <c r="C1280" t="str">
        <f>TEXT(Tabelle2[[#This Row],[Datum]],"TTTT")</f>
        <v>Freitag</v>
      </c>
      <c r="D1280" s="2" t="s">
        <v>1661</v>
      </c>
      <c r="E1280" s="2" t="s">
        <v>706</v>
      </c>
      <c r="F1280" s="2"/>
      <c r="G1280" s="2"/>
      <c r="H1280" s="2"/>
      <c r="I1280" s="2"/>
      <c r="J1280" s="2"/>
      <c r="K1280" s="2"/>
      <c r="L1280" s="2"/>
      <c r="M1280" s="2"/>
      <c r="N1280" s="2">
        <v>1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>
      <c r="A1281" s="1">
        <v>45349</v>
      </c>
      <c r="B1281" t="str">
        <f>TEXT(Tabelle2[[#This Row],[Datum]],"MMM")</f>
        <v>Feb</v>
      </c>
      <c r="C1281" t="str">
        <f>TEXT(Tabelle2[[#This Row],[Datum]],"TTTT")</f>
        <v>Dienstag</v>
      </c>
      <c r="D1281" s="2" t="s">
        <v>1731</v>
      </c>
      <c r="E1281" s="2" t="s">
        <v>706</v>
      </c>
      <c r="F1281" s="2"/>
      <c r="G1281" s="2"/>
      <c r="H1281" s="2"/>
      <c r="I1281" s="2"/>
      <c r="J1281" s="2"/>
      <c r="K1281" s="2"/>
      <c r="L1281" s="2"/>
      <c r="M1281" s="2"/>
      <c r="N1281" s="2">
        <v>1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>
      <c r="A1282" s="1">
        <v>45349</v>
      </c>
      <c r="B1282" t="str">
        <f>TEXT(Tabelle2[[#This Row],[Datum]],"MMM")</f>
        <v>Feb</v>
      </c>
      <c r="C1282" t="str">
        <f>TEXT(Tabelle2[[#This Row],[Datum]],"TTTT")</f>
        <v>Dienstag</v>
      </c>
      <c r="D1282" s="2" t="s">
        <v>1732</v>
      </c>
      <c r="E1282" s="2" t="s">
        <v>706</v>
      </c>
      <c r="F1282" s="2"/>
      <c r="G1282" s="2"/>
      <c r="H1282" s="2"/>
      <c r="I1282" s="2">
        <v>1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>
      <c r="A1283" s="1">
        <v>45349</v>
      </c>
      <c r="B1283" t="str">
        <f>TEXT(Tabelle2[[#This Row],[Datum]],"MMM")</f>
        <v>Feb</v>
      </c>
      <c r="C1283" t="str">
        <f>TEXT(Tabelle2[[#This Row],[Datum]],"TTTT")</f>
        <v>Dienstag</v>
      </c>
      <c r="D1283" s="2" t="s">
        <v>1733</v>
      </c>
      <c r="E1283" s="2" t="s">
        <v>706</v>
      </c>
      <c r="F1283" s="2"/>
      <c r="G1283" s="2"/>
      <c r="H1283" s="2"/>
      <c r="I1283" s="2"/>
      <c r="J1283" s="2"/>
      <c r="K1283" s="2">
        <v>1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>
      <c r="A1284" s="1">
        <v>45327</v>
      </c>
      <c r="B1284" t="str">
        <f>TEXT(Tabelle2[[#This Row],[Datum]],"MMM")</f>
        <v>Feb</v>
      </c>
      <c r="C1284" t="str">
        <f>TEXT(Tabelle2[[#This Row],[Datum]],"TTTT")</f>
        <v>Montag</v>
      </c>
      <c r="D1284" s="2" t="s">
        <v>1436</v>
      </c>
      <c r="E1284" s="2" t="s">
        <v>706</v>
      </c>
      <c r="F1284" s="2"/>
      <c r="G1284" s="2"/>
      <c r="H1284" s="2"/>
      <c r="I1284" s="2"/>
      <c r="J1284" s="2"/>
      <c r="K1284" s="2"/>
      <c r="L1284" s="2"/>
      <c r="M1284" s="2"/>
      <c r="N1284" s="2">
        <v>1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>
      <c r="A1285" s="1">
        <v>45351</v>
      </c>
      <c r="B1285" t="str">
        <f>TEXT(Tabelle2[[#This Row],[Datum]],"MMM")</f>
        <v>Feb</v>
      </c>
      <c r="C1285" t="str">
        <f>TEXT(Tabelle2[[#This Row],[Datum]],"TTTT")</f>
        <v>Donnerstag</v>
      </c>
      <c r="D1285" s="2" t="s">
        <v>1387</v>
      </c>
      <c r="E1285" s="2" t="s">
        <v>706</v>
      </c>
      <c r="F1285" s="2">
        <v>1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>
      <c r="A1286" s="1">
        <v>45336</v>
      </c>
      <c r="B1286" t="str">
        <f>TEXT(Tabelle2[[#This Row],[Datum]],"MMM")</f>
        <v>Feb</v>
      </c>
      <c r="C1286" t="str">
        <f>TEXT(Tabelle2[[#This Row],[Datum]],"TTTT")</f>
        <v>Mittwoch</v>
      </c>
      <c r="D1286" s="2" t="s">
        <v>2077</v>
      </c>
      <c r="E1286" s="2" t="s">
        <v>706</v>
      </c>
      <c r="F1286" s="2"/>
      <c r="G1286" s="2"/>
      <c r="H1286" s="2"/>
      <c r="I1286" s="2"/>
      <c r="J1286" s="2"/>
      <c r="K1286" s="2"/>
      <c r="L1286" s="2"/>
      <c r="M1286" s="2"/>
      <c r="N1286" s="2">
        <v>1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>
      <c r="A1287" s="1">
        <v>45323</v>
      </c>
      <c r="B1287" t="str">
        <f>TEXT(Tabelle2[[#This Row],[Datum]],"MMM")</f>
        <v>Feb</v>
      </c>
      <c r="C1287" t="str">
        <f>TEXT(Tabelle2[[#This Row],[Datum]],"TTTT")</f>
        <v>Donnerstag</v>
      </c>
      <c r="D1287" s="2" t="s">
        <v>2005</v>
      </c>
      <c r="E1287" s="2" t="s">
        <v>706</v>
      </c>
      <c r="F1287" s="2"/>
      <c r="G1287" s="2"/>
      <c r="H1287" s="2"/>
      <c r="I1287" s="2"/>
      <c r="J1287" s="2"/>
      <c r="K1287" s="2"/>
      <c r="L1287" s="2"/>
      <c r="M1287" s="2"/>
      <c r="N1287" s="2">
        <v>1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>
      <c r="A1288" s="1">
        <v>45349</v>
      </c>
      <c r="B1288" t="str">
        <f>TEXT(Tabelle2[[#This Row],[Datum]],"MMM")</f>
        <v>Feb</v>
      </c>
      <c r="C1288" t="str">
        <f>TEXT(Tabelle2[[#This Row],[Datum]],"TTTT")</f>
        <v>Dienstag</v>
      </c>
      <c r="D1288" s="2" t="s">
        <v>1892</v>
      </c>
      <c r="E1288" s="2" t="s">
        <v>706</v>
      </c>
      <c r="F1288" s="2"/>
      <c r="G1288" s="2"/>
      <c r="H1288" s="2"/>
      <c r="I1288" s="2"/>
      <c r="J1288" s="2"/>
      <c r="K1288" s="2"/>
      <c r="L1288" s="2"/>
      <c r="M1288" s="2"/>
      <c r="N1288" s="2">
        <v>1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>
      <c r="A1289" s="1">
        <v>45348</v>
      </c>
      <c r="B1289" t="str">
        <f>TEXT(Tabelle2[[#This Row],[Datum]],"MMM")</f>
        <v>Feb</v>
      </c>
      <c r="C1289" t="str">
        <f>TEXT(Tabelle2[[#This Row],[Datum]],"TTTT")</f>
        <v>Montag</v>
      </c>
      <c r="D1289" s="2" t="s">
        <v>1992</v>
      </c>
      <c r="E1289" s="2" t="s">
        <v>706</v>
      </c>
      <c r="F1289" s="2"/>
      <c r="G1289" s="2"/>
      <c r="H1289" s="2"/>
      <c r="I1289" s="2"/>
      <c r="J1289" s="2"/>
      <c r="K1289" s="2"/>
      <c r="L1289" s="2"/>
      <c r="M1289" s="2"/>
      <c r="N1289" s="2">
        <v>1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>
      <c r="A1290" s="1">
        <v>45330</v>
      </c>
      <c r="B1290" t="str">
        <f>TEXT(Tabelle2[[#This Row],[Datum]],"MMM")</f>
        <v>Feb</v>
      </c>
      <c r="C1290" t="str">
        <f>TEXT(Tabelle2[[#This Row],[Datum]],"TTTT")</f>
        <v>Donnerstag</v>
      </c>
      <c r="D1290" s="2" t="s">
        <v>1333</v>
      </c>
      <c r="E1290" s="2" t="s">
        <v>706</v>
      </c>
      <c r="F1290" s="2"/>
      <c r="G1290" s="2"/>
      <c r="H1290" s="2"/>
      <c r="I1290" s="2"/>
      <c r="J1290" s="2"/>
      <c r="K1290" s="2"/>
      <c r="L1290" s="2"/>
      <c r="M1290" s="2"/>
      <c r="N1290" s="2">
        <v>1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>
      <c r="A1291" s="1">
        <v>45328</v>
      </c>
      <c r="B1291" t="str">
        <f>TEXT(Tabelle2[[#This Row],[Datum]],"MMM")</f>
        <v>Feb</v>
      </c>
      <c r="C1291" t="str">
        <f>TEXT(Tabelle2[[#This Row],[Datum]],"TTTT")</f>
        <v>Dienstag</v>
      </c>
      <c r="D1291" s="2" t="s">
        <v>1779</v>
      </c>
      <c r="E1291" s="2" t="s">
        <v>706</v>
      </c>
      <c r="F1291" s="2"/>
      <c r="G1291" s="2"/>
      <c r="H1291" s="2"/>
      <c r="I1291" s="2"/>
      <c r="J1291" s="2"/>
      <c r="K1291" s="2"/>
      <c r="L1291" s="2"/>
      <c r="M1291" s="2"/>
      <c r="N1291" s="2">
        <v>1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>
      <c r="A1292" s="1">
        <v>45341</v>
      </c>
      <c r="B1292" t="str">
        <f>TEXT(Tabelle2[[#This Row],[Datum]],"MMM")</f>
        <v>Feb</v>
      </c>
      <c r="C1292" t="str">
        <f>TEXT(Tabelle2[[#This Row],[Datum]],"TTTT")</f>
        <v>Montag</v>
      </c>
      <c r="D1292" s="2" t="s">
        <v>836</v>
      </c>
      <c r="E1292" s="2" t="s">
        <v>706</v>
      </c>
      <c r="F1292" s="2">
        <v>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>
      <c r="A1293" s="1">
        <v>45338</v>
      </c>
      <c r="B1293" t="str">
        <f>TEXT(Tabelle2[[#This Row],[Datum]],"MMM")</f>
        <v>Feb</v>
      </c>
      <c r="C1293" t="str">
        <f>TEXT(Tabelle2[[#This Row],[Datum]],"TTTT")</f>
        <v>Freitag</v>
      </c>
      <c r="D1293" s="2" t="s">
        <v>891</v>
      </c>
      <c r="E1293" s="2" t="s">
        <v>706</v>
      </c>
      <c r="F1293" s="2"/>
      <c r="G1293" s="2"/>
      <c r="H1293" s="2"/>
      <c r="I1293" s="2"/>
      <c r="J1293" s="2"/>
      <c r="K1293" s="2"/>
      <c r="L1293" s="2"/>
      <c r="M1293" s="2"/>
      <c r="N1293" s="2">
        <v>1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>
      <c r="A1294" s="1">
        <v>45336</v>
      </c>
      <c r="B1294" t="str">
        <f>TEXT(Tabelle2[[#This Row],[Datum]],"MMM")</f>
        <v>Feb</v>
      </c>
      <c r="C1294" t="str">
        <f>TEXT(Tabelle2[[#This Row],[Datum]],"TTTT")</f>
        <v>Mittwoch</v>
      </c>
      <c r="D1294" s="2" t="s">
        <v>860</v>
      </c>
      <c r="E1294" s="2" t="s">
        <v>706</v>
      </c>
      <c r="F1294" s="2"/>
      <c r="G1294" s="2"/>
      <c r="H1294" s="2"/>
      <c r="I1294" s="2"/>
      <c r="J1294" s="2"/>
      <c r="K1294" s="2"/>
      <c r="L1294" s="2"/>
      <c r="M1294" s="2"/>
      <c r="N1294" s="2">
        <v>1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>
      <c r="A1295" s="1">
        <v>45334</v>
      </c>
      <c r="B1295" t="str">
        <f>TEXT(Tabelle2[[#This Row],[Datum]],"MMM")</f>
        <v>Feb</v>
      </c>
      <c r="C1295" t="str">
        <f>TEXT(Tabelle2[[#This Row],[Datum]],"TTTT")</f>
        <v>Montag</v>
      </c>
      <c r="D1295" s="2" t="s">
        <v>1955</v>
      </c>
      <c r="E1295" s="2" t="s">
        <v>706</v>
      </c>
      <c r="F1295" s="2"/>
      <c r="G1295" s="2"/>
      <c r="H1295" s="2"/>
      <c r="I1295" s="2"/>
      <c r="J1295" s="2"/>
      <c r="K1295" s="2"/>
      <c r="L1295" s="2"/>
      <c r="M1295" s="2"/>
      <c r="N1295" s="2">
        <v>1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>
      <c r="A1296" s="1">
        <v>45334</v>
      </c>
      <c r="B1296" t="str">
        <f>TEXT(Tabelle2[[#This Row],[Datum]],"MMM")</f>
        <v>Feb</v>
      </c>
      <c r="C1296" t="str">
        <f>TEXT(Tabelle2[[#This Row],[Datum]],"TTTT")</f>
        <v>Montag</v>
      </c>
      <c r="D1296" s="2" t="s">
        <v>1956</v>
      </c>
      <c r="E1296" s="2" t="s">
        <v>706</v>
      </c>
      <c r="F1296" s="2"/>
      <c r="G1296" s="2"/>
      <c r="H1296" s="2"/>
      <c r="I1296" s="2"/>
      <c r="J1296" s="2"/>
      <c r="K1296" s="2"/>
      <c r="L1296" s="2">
        <v>1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>
      <c r="A1297" s="1">
        <v>45335</v>
      </c>
      <c r="B1297" t="str">
        <f>TEXT(Tabelle2[[#This Row],[Datum]],"MMM")</f>
        <v>Feb</v>
      </c>
      <c r="C1297" t="str">
        <f>TEXT(Tabelle2[[#This Row],[Datum]],"TTTT")</f>
        <v>Dienstag</v>
      </c>
      <c r="D1297" s="2" t="s">
        <v>1835</v>
      </c>
      <c r="E1297" s="2" t="s">
        <v>706</v>
      </c>
      <c r="F1297" s="2"/>
      <c r="G1297" s="2"/>
      <c r="H1297" s="2"/>
      <c r="I1297" s="2"/>
      <c r="J1297" s="2"/>
      <c r="K1297" s="2"/>
      <c r="L1297" s="2"/>
      <c r="M1297" s="2"/>
      <c r="N1297" s="2">
        <v>1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>
      <c r="A1298" s="1">
        <v>45334</v>
      </c>
      <c r="B1298" t="str">
        <f>TEXT(Tabelle2[[#This Row],[Datum]],"MMM")</f>
        <v>Feb</v>
      </c>
      <c r="C1298" t="str">
        <f>TEXT(Tabelle2[[#This Row],[Datum]],"TTTT")</f>
        <v>Montag</v>
      </c>
      <c r="D1298" s="2" t="s">
        <v>1497</v>
      </c>
      <c r="E1298" s="2" t="s">
        <v>706</v>
      </c>
      <c r="F1298" s="2"/>
      <c r="G1298" s="2"/>
      <c r="H1298" s="2"/>
      <c r="I1298" s="2"/>
      <c r="J1298" s="2"/>
      <c r="K1298" s="2"/>
      <c r="L1298" s="2"/>
      <c r="M1298" s="2"/>
      <c r="N1298" s="2">
        <v>1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>
      <c r="A1299" s="1">
        <v>45334</v>
      </c>
      <c r="B1299" t="str">
        <f>TEXT(Tabelle2[[#This Row],[Datum]],"MMM")</f>
        <v>Feb</v>
      </c>
      <c r="C1299" t="str">
        <f>TEXT(Tabelle2[[#This Row],[Datum]],"TTTT")</f>
        <v>Montag</v>
      </c>
      <c r="D1299" s="2" t="s">
        <v>1498</v>
      </c>
      <c r="E1299" s="2" t="s">
        <v>706</v>
      </c>
      <c r="F1299" s="2"/>
      <c r="G1299" s="2"/>
      <c r="H1299" s="2"/>
      <c r="I1299" s="2"/>
      <c r="J1299" s="2"/>
      <c r="K1299" s="2"/>
      <c r="L1299" s="2"/>
      <c r="M1299" s="2"/>
      <c r="N1299" s="2">
        <v>1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>
      <c r="A1300" s="1">
        <v>45338</v>
      </c>
      <c r="B1300" t="str">
        <f>TEXT(Tabelle2[[#This Row],[Datum]],"MMM")</f>
        <v>Feb</v>
      </c>
      <c r="C1300" t="str">
        <f>TEXT(Tabelle2[[#This Row],[Datum]],"TTTT")</f>
        <v>Freitag</v>
      </c>
      <c r="D1300" s="2" t="s">
        <v>892</v>
      </c>
      <c r="E1300" s="2" t="s">
        <v>706</v>
      </c>
      <c r="F1300" s="2"/>
      <c r="G1300" s="2"/>
      <c r="H1300" s="2"/>
      <c r="I1300" s="2"/>
      <c r="J1300" s="2"/>
      <c r="K1300" s="2"/>
      <c r="L1300" s="2"/>
      <c r="M1300" s="2"/>
      <c r="N1300" s="2">
        <v>1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>
      <c r="A1301" s="1">
        <v>45338</v>
      </c>
      <c r="B1301" t="str">
        <f>TEXT(Tabelle2[[#This Row],[Datum]],"MMM")</f>
        <v>Feb</v>
      </c>
      <c r="C1301" t="str">
        <f>TEXT(Tabelle2[[#This Row],[Datum]],"TTTT")</f>
        <v>Freitag</v>
      </c>
      <c r="D1301" s="2" t="s">
        <v>893</v>
      </c>
      <c r="E1301" s="2" t="s">
        <v>706</v>
      </c>
      <c r="F1301" s="2"/>
      <c r="G1301" s="2"/>
      <c r="H1301" s="2"/>
      <c r="I1301" s="2"/>
      <c r="J1301" s="2"/>
      <c r="K1301" s="2"/>
      <c r="L1301" s="2"/>
      <c r="M1301" s="2"/>
      <c r="N1301" s="2">
        <v>1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>
      <c r="A1302" s="1">
        <v>45329</v>
      </c>
      <c r="B1302" t="str">
        <f>TEXT(Tabelle2[[#This Row],[Datum]],"MMM")</f>
        <v>Feb</v>
      </c>
      <c r="C1302" t="str">
        <f>TEXT(Tabelle2[[#This Row],[Datum]],"TTTT")</f>
        <v>Mittwoch</v>
      </c>
      <c r="D1302" s="2" t="s">
        <v>2039</v>
      </c>
      <c r="E1302" s="2" t="s">
        <v>706</v>
      </c>
      <c r="F1302" s="2"/>
      <c r="G1302" s="2"/>
      <c r="H1302" s="2"/>
      <c r="I1302" s="2"/>
      <c r="J1302" s="2"/>
      <c r="K1302" s="2"/>
      <c r="L1302" s="2"/>
      <c r="M1302" s="2">
        <v>1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>
      <c r="A1303" s="1">
        <v>45328</v>
      </c>
      <c r="B1303" t="str">
        <f>TEXT(Tabelle2[[#This Row],[Datum]],"MMM")</f>
        <v>Feb</v>
      </c>
      <c r="C1303" t="str">
        <f>TEXT(Tabelle2[[#This Row],[Datum]],"TTTT")</f>
        <v>Dienstag</v>
      </c>
      <c r="D1303" s="2" t="s">
        <v>1780</v>
      </c>
      <c r="E1303" s="2" t="s">
        <v>706</v>
      </c>
      <c r="F1303" s="2"/>
      <c r="G1303" s="2"/>
      <c r="H1303" s="2"/>
      <c r="I1303" s="2"/>
      <c r="J1303" s="2"/>
      <c r="K1303" s="2"/>
      <c r="L1303" s="2"/>
      <c r="M1303" s="2">
        <v>1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>
      <c r="A1304" s="1">
        <v>45349</v>
      </c>
      <c r="B1304" t="str">
        <f>TEXT(Tabelle2[[#This Row],[Datum]],"MMM")</f>
        <v>Feb</v>
      </c>
      <c r="C1304" t="str">
        <f>TEXT(Tabelle2[[#This Row],[Datum]],"TTTT")</f>
        <v>Dienstag</v>
      </c>
      <c r="D1304" s="2" t="s">
        <v>1893</v>
      </c>
      <c r="E1304" s="2" t="s">
        <v>706</v>
      </c>
      <c r="F1304" s="2"/>
      <c r="G1304" s="2"/>
      <c r="H1304" s="2"/>
      <c r="I1304" s="2"/>
      <c r="J1304" s="2"/>
      <c r="K1304" s="2"/>
      <c r="L1304" s="2"/>
      <c r="M1304" s="2">
        <v>1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>
      <c r="A1305" s="1">
        <v>45337</v>
      </c>
      <c r="B1305" t="str">
        <f>TEXT(Tabelle2[[#This Row],[Datum]],"MMM")</f>
        <v>Feb</v>
      </c>
      <c r="C1305" t="str">
        <f>TEXT(Tabelle2[[#This Row],[Datum]],"TTTT")</f>
        <v>Donnerstag</v>
      </c>
      <c r="D1305" s="2" t="s">
        <v>1349</v>
      </c>
      <c r="E1305" s="2" t="s">
        <v>706</v>
      </c>
      <c r="F1305" s="2"/>
      <c r="G1305" s="2"/>
      <c r="H1305" s="2"/>
      <c r="I1305" s="2"/>
      <c r="J1305" s="2"/>
      <c r="K1305" s="2"/>
      <c r="L1305" s="2">
        <v>1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>
      <c r="A1306" s="1">
        <v>45348</v>
      </c>
      <c r="B1306" t="str">
        <f>TEXT(Tabelle2[[#This Row],[Datum]],"MMM")</f>
        <v>Feb</v>
      </c>
      <c r="C1306" t="str">
        <f>TEXT(Tabelle2[[#This Row],[Datum]],"TTTT")</f>
        <v>Montag</v>
      </c>
      <c r="D1306" s="2" t="s">
        <v>1993</v>
      </c>
      <c r="E1306" s="2" t="s">
        <v>706</v>
      </c>
      <c r="F1306" s="2"/>
      <c r="G1306" s="2"/>
      <c r="H1306" s="2"/>
      <c r="I1306" s="2"/>
      <c r="J1306" s="2"/>
      <c r="K1306" s="2"/>
      <c r="L1306" s="2"/>
      <c r="M1306" s="2"/>
      <c r="N1306" s="2">
        <v>1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>
      <c r="A1307" s="1">
        <v>45334</v>
      </c>
      <c r="B1307" t="str">
        <f>TEXT(Tabelle2[[#This Row],[Datum]],"MMM")</f>
        <v>Feb</v>
      </c>
      <c r="C1307" t="str">
        <f>TEXT(Tabelle2[[#This Row],[Datum]],"TTTT")</f>
        <v>Montag</v>
      </c>
      <c r="D1307" s="2" t="s">
        <v>1957</v>
      </c>
      <c r="E1307" s="2" t="s">
        <v>706</v>
      </c>
      <c r="F1307" s="2"/>
      <c r="G1307" s="2"/>
      <c r="H1307" s="2"/>
      <c r="I1307" s="2"/>
      <c r="J1307" s="2"/>
      <c r="K1307" s="2"/>
      <c r="L1307" s="2"/>
      <c r="M1307" s="2"/>
      <c r="N1307" s="2">
        <v>1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>
      <c r="A1308" s="1">
        <v>45330</v>
      </c>
      <c r="B1308" t="str">
        <f>TEXT(Tabelle2[[#This Row],[Datum]],"MMM")</f>
        <v>Feb</v>
      </c>
      <c r="C1308" t="str">
        <f>TEXT(Tabelle2[[#This Row],[Datum]],"TTTT")</f>
        <v>Donnerstag</v>
      </c>
      <c r="D1308" s="2" t="s">
        <v>1089</v>
      </c>
      <c r="E1308" s="2" t="s">
        <v>706</v>
      </c>
      <c r="F1308" s="2"/>
      <c r="G1308" s="2"/>
      <c r="H1308" s="2"/>
      <c r="I1308" s="2"/>
      <c r="J1308" s="2"/>
      <c r="K1308" s="2"/>
      <c r="L1308" s="2"/>
      <c r="M1308" s="2"/>
      <c r="N1308" s="2">
        <v>1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>
      <c r="A1309" s="1">
        <v>45327</v>
      </c>
      <c r="B1309" t="str">
        <f>TEXT(Tabelle2[[#This Row],[Datum]],"MMM")</f>
        <v>Feb</v>
      </c>
      <c r="C1309" t="str">
        <f>TEXT(Tabelle2[[#This Row],[Datum]],"TTTT")</f>
        <v>Montag</v>
      </c>
      <c r="D1309" s="2" t="s">
        <v>1630</v>
      </c>
      <c r="E1309" s="2" t="s">
        <v>706</v>
      </c>
      <c r="F1309" s="2"/>
      <c r="G1309" s="2"/>
      <c r="H1309" s="2"/>
      <c r="I1309" s="2"/>
      <c r="J1309" s="2"/>
      <c r="K1309" s="2"/>
      <c r="L1309" s="2"/>
      <c r="M1309" s="2"/>
      <c r="N1309" s="2">
        <v>1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>
      <c r="A1310" s="1">
        <v>45327</v>
      </c>
      <c r="B1310" t="str">
        <f>TEXT(Tabelle2[[#This Row],[Datum]],"MMM")</f>
        <v>Feb</v>
      </c>
      <c r="C1310" t="str">
        <f>TEXT(Tabelle2[[#This Row],[Datum]],"TTTT")</f>
        <v>Montag</v>
      </c>
      <c r="D1310" s="2" t="s">
        <v>1631</v>
      </c>
      <c r="E1310" s="2" t="s">
        <v>706</v>
      </c>
      <c r="F1310" s="2"/>
      <c r="G1310" s="2"/>
      <c r="H1310" s="2"/>
      <c r="I1310" s="2"/>
      <c r="J1310" s="2"/>
      <c r="K1310" s="2">
        <v>1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>
      <c r="A1311" s="1">
        <v>45327</v>
      </c>
      <c r="B1311" t="str">
        <f>TEXT(Tabelle2[[#This Row],[Datum]],"MMM")</f>
        <v>Feb</v>
      </c>
      <c r="C1311" t="str">
        <f>TEXT(Tabelle2[[#This Row],[Datum]],"TTTT")</f>
        <v>Montag</v>
      </c>
      <c r="D1311" s="2" t="s">
        <v>1632</v>
      </c>
      <c r="E1311" s="2" t="s">
        <v>706</v>
      </c>
      <c r="F1311" s="2"/>
      <c r="G1311" s="2"/>
      <c r="H1311" s="2"/>
      <c r="I1311" s="2"/>
      <c r="J1311" s="2"/>
      <c r="K1311" s="2"/>
      <c r="L1311" s="2"/>
      <c r="M1311" s="2"/>
      <c r="N1311" s="2">
        <v>1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>
      <c r="A1312" s="1">
        <v>45334</v>
      </c>
      <c r="B1312" t="str">
        <f>TEXT(Tabelle2[[#This Row],[Datum]],"MMM")</f>
        <v>Feb</v>
      </c>
      <c r="C1312" t="str">
        <f>TEXT(Tabelle2[[#This Row],[Datum]],"TTTT")</f>
        <v>Montag</v>
      </c>
      <c r="D1312" s="2" t="s">
        <v>1958</v>
      </c>
      <c r="E1312" s="2" t="s">
        <v>706</v>
      </c>
      <c r="F1312" s="2"/>
      <c r="G1312" s="2"/>
      <c r="H1312" s="2"/>
      <c r="I1312" s="2">
        <v>1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>
      <c r="A1313" s="1">
        <v>45335</v>
      </c>
      <c r="B1313" t="str">
        <f>TEXT(Tabelle2[[#This Row],[Datum]],"MMM")</f>
        <v>Feb</v>
      </c>
      <c r="C1313" t="str">
        <f>TEXT(Tabelle2[[#This Row],[Datum]],"TTTT")</f>
        <v>Dienstag</v>
      </c>
      <c r="D1313" s="2" t="s">
        <v>1522</v>
      </c>
      <c r="E1313" s="2" t="s">
        <v>706</v>
      </c>
      <c r="F1313" s="2"/>
      <c r="G1313" s="2"/>
      <c r="H1313" s="2"/>
      <c r="I1313" s="2"/>
      <c r="J1313" s="2"/>
      <c r="K1313" s="2"/>
      <c r="L1313" s="2"/>
      <c r="M1313" s="2"/>
      <c r="N1313" s="2">
        <v>1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>
      <c r="A1314" s="1">
        <v>45323</v>
      </c>
      <c r="B1314" t="str">
        <f>TEXT(Tabelle2[[#This Row],[Datum]],"MMM")</f>
        <v>Feb</v>
      </c>
      <c r="C1314" t="str">
        <f>TEXT(Tabelle2[[#This Row],[Datum]],"TTTT")</f>
        <v>Donnerstag</v>
      </c>
      <c r="D1314" s="2" t="s">
        <v>1522</v>
      </c>
      <c r="E1314" s="2" t="s">
        <v>706</v>
      </c>
      <c r="F1314" s="2"/>
      <c r="G1314" s="2"/>
      <c r="H1314" s="2"/>
      <c r="I1314" s="2">
        <v>1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>
      <c r="A1315" s="1">
        <v>45323</v>
      </c>
      <c r="B1315" t="str">
        <f>TEXT(Tabelle2[[#This Row],[Datum]],"MMM")</f>
        <v>Feb</v>
      </c>
      <c r="C1315" t="str">
        <f>TEXT(Tabelle2[[#This Row],[Datum]],"TTTT")</f>
        <v>Donnerstag</v>
      </c>
      <c r="D1315" s="2" t="s">
        <v>2006</v>
      </c>
      <c r="E1315" s="2" t="s">
        <v>706</v>
      </c>
      <c r="F1315" s="2"/>
      <c r="G1315" s="2"/>
      <c r="H1315" s="2"/>
      <c r="I1315" s="2"/>
      <c r="J1315" s="2"/>
      <c r="K1315" s="2"/>
      <c r="L1315" s="2"/>
      <c r="M1315" s="2"/>
      <c r="N1315" s="2">
        <v>1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>
      <c r="A1316" s="1">
        <v>45335</v>
      </c>
      <c r="B1316" t="str">
        <f>TEXT(Tabelle2[[#This Row],[Datum]],"MMM")</f>
        <v>Feb</v>
      </c>
      <c r="C1316" t="str">
        <f>TEXT(Tabelle2[[#This Row],[Datum]],"TTTT")</f>
        <v>Dienstag</v>
      </c>
      <c r="D1316" s="2" t="s">
        <v>1523</v>
      </c>
      <c r="E1316" s="2" t="s">
        <v>706</v>
      </c>
      <c r="F1316" s="2"/>
      <c r="G1316" s="2"/>
      <c r="H1316" s="2"/>
      <c r="I1316" s="2"/>
      <c r="J1316" s="2"/>
      <c r="K1316" s="2"/>
      <c r="L1316" s="2"/>
      <c r="M1316" s="2"/>
      <c r="N1316" s="2">
        <v>1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>
      <c r="A1317" s="1">
        <v>45323</v>
      </c>
      <c r="B1317" t="str">
        <f>TEXT(Tabelle2[[#This Row],[Datum]],"MMM")</f>
        <v>Feb</v>
      </c>
      <c r="C1317" t="str">
        <f>TEXT(Tabelle2[[#This Row],[Datum]],"TTTT")</f>
        <v>Donnerstag</v>
      </c>
      <c r="D1317" s="2" t="s">
        <v>2007</v>
      </c>
      <c r="E1317" s="2" t="s">
        <v>706</v>
      </c>
      <c r="F1317" s="2"/>
      <c r="G1317" s="2"/>
      <c r="H1317" s="2"/>
      <c r="I1317" s="2"/>
      <c r="J1317" s="2"/>
      <c r="K1317" s="2"/>
      <c r="L1317" s="2"/>
      <c r="M1317" s="2"/>
      <c r="N1317" s="2">
        <v>1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>
      <c r="A1318" s="1">
        <v>45351</v>
      </c>
      <c r="B1318" t="str">
        <f>TEXT(Tabelle2[[#This Row],[Datum]],"MMM")</f>
        <v>Feb</v>
      </c>
      <c r="C1318" t="str">
        <f>TEXT(Tabelle2[[#This Row],[Datum]],"TTTT")</f>
        <v>Donnerstag</v>
      </c>
      <c r="D1318" s="2" t="s">
        <v>1243</v>
      </c>
      <c r="E1318" s="2" t="s">
        <v>706</v>
      </c>
      <c r="F1318" s="2"/>
      <c r="G1318" s="2"/>
      <c r="H1318" s="2"/>
      <c r="I1318" s="2"/>
      <c r="J1318" s="2"/>
      <c r="K1318" s="2"/>
      <c r="L1318" s="2"/>
      <c r="M1318" s="2">
        <v>1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>
      <c r="A1319" s="1">
        <v>45334</v>
      </c>
      <c r="B1319" t="str">
        <f>TEXT(Tabelle2[[#This Row],[Datum]],"MMM")</f>
        <v>Feb</v>
      </c>
      <c r="C1319" t="str">
        <f>TEXT(Tabelle2[[#This Row],[Datum]],"TTTT")</f>
        <v>Montag</v>
      </c>
      <c r="D1319" s="2" t="s">
        <v>1959</v>
      </c>
      <c r="E1319" s="2" t="s">
        <v>706</v>
      </c>
      <c r="F1319" s="2"/>
      <c r="G1319" s="2"/>
      <c r="H1319" s="2"/>
      <c r="I1319" s="2">
        <v>1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>
      <c r="A1320" s="1">
        <v>45324</v>
      </c>
      <c r="B1320" t="str">
        <f>TEXT(Tabelle2[[#This Row],[Datum]],"MMM")</f>
        <v>Feb</v>
      </c>
      <c r="C1320" t="str">
        <f>TEXT(Tabelle2[[#This Row],[Datum]],"TTTT")</f>
        <v>Freitag</v>
      </c>
      <c r="D1320" s="2" t="s">
        <v>2020</v>
      </c>
      <c r="E1320" s="2" t="s">
        <v>706</v>
      </c>
      <c r="F1320" s="2"/>
      <c r="G1320" s="2"/>
      <c r="H1320" s="2"/>
      <c r="I1320" s="2"/>
      <c r="J1320" s="2"/>
      <c r="K1320" s="2"/>
      <c r="L1320" s="2"/>
      <c r="M1320" s="2"/>
      <c r="N1320" s="2">
        <v>1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>
      <c r="A1321" s="1">
        <v>45350</v>
      </c>
      <c r="B1321" t="str">
        <f>TEXT(Tabelle2[[#This Row],[Datum]],"MMM")</f>
        <v>Feb</v>
      </c>
      <c r="C1321" t="str">
        <f>TEXT(Tabelle2[[#This Row],[Datum]],"TTTT")</f>
        <v>Mittwoch</v>
      </c>
      <c r="D1321" s="2" t="s">
        <v>2129</v>
      </c>
      <c r="E1321" s="2" t="s">
        <v>706</v>
      </c>
      <c r="F1321" s="2"/>
      <c r="G1321" s="2"/>
      <c r="H1321" s="2"/>
      <c r="I1321" s="2">
        <v>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>
      <c r="A1322" s="1">
        <v>45350</v>
      </c>
      <c r="B1322" t="str">
        <f>TEXT(Tabelle2[[#This Row],[Datum]],"MMM")</f>
        <v>Feb</v>
      </c>
      <c r="C1322" t="str">
        <f>TEXT(Tabelle2[[#This Row],[Datum]],"TTTT")</f>
        <v>Mittwoch</v>
      </c>
      <c r="D1322" s="2" t="s">
        <v>2130</v>
      </c>
      <c r="E1322" s="2" t="s">
        <v>706</v>
      </c>
      <c r="F1322" s="2"/>
      <c r="G1322" s="2"/>
      <c r="H1322" s="2"/>
      <c r="I1322" s="2"/>
      <c r="J1322" s="2"/>
      <c r="K1322" s="2"/>
      <c r="L1322" s="2"/>
      <c r="M1322" s="2"/>
      <c r="N1322" s="2">
        <v>1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>
      <c r="A1323" s="1">
        <v>45334</v>
      </c>
      <c r="B1323" t="str">
        <f>TEXT(Tabelle2[[#This Row],[Datum]],"MMM")</f>
        <v>Feb</v>
      </c>
      <c r="C1323" t="str">
        <f>TEXT(Tabelle2[[#This Row],[Datum]],"TTTT")</f>
        <v>Montag</v>
      </c>
      <c r="D1323" s="2" t="s">
        <v>1960</v>
      </c>
      <c r="E1323" s="2" t="s">
        <v>706</v>
      </c>
      <c r="F1323" s="2"/>
      <c r="G1323" s="2"/>
      <c r="H1323" s="2"/>
      <c r="I1323" s="2"/>
      <c r="J1323" s="2"/>
      <c r="K1323" s="2"/>
      <c r="L1323" s="2"/>
      <c r="M1323" s="2"/>
      <c r="N1323" s="2">
        <v>1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>
      <c r="A1324" s="1">
        <v>45331</v>
      </c>
      <c r="B1324" t="str">
        <f>TEXT(Tabelle2[[#This Row],[Datum]],"MMM")</f>
        <v>Feb</v>
      </c>
      <c r="C1324" t="str">
        <f>TEXT(Tabelle2[[#This Row],[Datum]],"TTTT")</f>
        <v>Freitag</v>
      </c>
      <c r="D1324" s="2" t="s">
        <v>1797</v>
      </c>
      <c r="E1324" s="2" t="s">
        <v>706</v>
      </c>
      <c r="F1324" s="2"/>
      <c r="G1324" s="2"/>
      <c r="H1324" s="2"/>
      <c r="I1324" s="2"/>
      <c r="J1324" s="2"/>
      <c r="K1324" s="2"/>
      <c r="L1324" s="2"/>
      <c r="M1324" s="2"/>
      <c r="N1324" s="2">
        <v>1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>
      <c r="A1325" s="1">
        <v>45329</v>
      </c>
      <c r="B1325" t="str">
        <f>TEXT(Tabelle2[[#This Row],[Datum]],"MMM")</f>
        <v>Feb</v>
      </c>
      <c r="C1325" t="str">
        <f>TEXT(Tabelle2[[#This Row],[Datum]],"TTTT")</f>
        <v>Mittwoch</v>
      </c>
      <c r="D1325" s="2" t="s">
        <v>1028</v>
      </c>
      <c r="E1325" s="2" t="s">
        <v>706</v>
      </c>
      <c r="F1325" s="2"/>
      <c r="G1325" s="2"/>
      <c r="H1325" s="2"/>
      <c r="I1325" s="2"/>
      <c r="J1325" s="2"/>
      <c r="K1325" s="2"/>
      <c r="L1325" s="2"/>
      <c r="M1325" s="2"/>
      <c r="N1325" s="2">
        <v>1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>
      <c r="A1326" s="1">
        <v>45329</v>
      </c>
      <c r="B1326" t="str">
        <f>TEXT(Tabelle2[[#This Row],[Datum]],"MMM")</f>
        <v>Feb</v>
      </c>
      <c r="C1326" t="str">
        <f>TEXT(Tabelle2[[#This Row],[Datum]],"TTTT")</f>
        <v>Mittwoch</v>
      </c>
      <c r="D1326" s="2" t="s">
        <v>1029</v>
      </c>
      <c r="E1326" s="2" t="s">
        <v>706</v>
      </c>
      <c r="F1326" s="2"/>
      <c r="G1326" s="2"/>
      <c r="H1326" s="2"/>
      <c r="I1326" s="2"/>
      <c r="J1326" s="2"/>
      <c r="K1326" s="2"/>
      <c r="L1326" s="2"/>
      <c r="M1326" s="2"/>
      <c r="N1326" s="2">
        <v>1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>
      <c r="A1327" s="1">
        <v>45329</v>
      </c>
      <c r="B1327" t="str">
        <f>TEXT(Tabelle2[[#This Row],[Datum]],"MMM")</f>
        <v>Feb</v>
      </c>
      <c r="C1327" t="str">
        <f>TEXT(Tabelle2[[#This Row],[Datum]],"TTTT")</f>
        <v>Mittwoch</v>
      </c>
      <c r="D1327" s="2" t="s">
        <v>1030</v>
      </c>
      <c r="E1327" s="2" t="s">
        <v>706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>
        <v>1</v>
      </c>
    </row>
    <row r="1328" spans="1:24">
      <c r="A1328" s="1">
        <v>45344</v>
      </c>
      <c r="B1328" t="str">
        <f>TEXT(Tabelle2[[#This Row],[Datum]],"MMM")</f>
        <v>Feb</v>
      </c>
      <c r="C1328" t="str">
        <f>TEXT(Tabelle2[[#This Row],[Datum]],"TTTT")</f>
        <v>Donnerstag</v>
      </c>
      <c r="D1328" s="2" t="s">
        <v>1198</v>
      </c>
      <c r="E1328" s="2" t="s">
        <v>706</v>
      </c>
      <c r="F1328" s="2"/>
      <c r="G1328" s="2"/>
      <c r="H1328" s="2"/>
      <c r="I1328" s="2"/>
      <c r="J1328" s="2"/>
      <c r="K1328" s="2"/>
      <c r="L1328" s="2"/>
      <c r="M1328" s="2"/>
      <c r="N1328" s="2">
        <v>1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>
      <c r="A1329" s="1">
        <v>45351</v>
      </c>
      <c r="B1329" t="str">
        <f>TEXT(Tabelle2[[#This Row],[Datum]],"MMM")</f>
        <v>Feb</v>
      </c>
      <c r="C1329" t="str">
        <f>TEXT(Tabelle2[[#This Row],[Datum]],"TTTT")</f>
        <v>Donnerstag</v>
      </c>
      <c r="D1329" s="2" t="s">
        <v>1244</v>
      </c>
      <c r="E1329" s="2" t="s">
        <v>706</v>
      </c>
      <c r="F1329" s="2"/>
      <c r="G1329" s="2"/>
      <c r="H1329" s="2"/>
      <c r="I1329" s="2"/>
      <c r="J1329" s="2"/>
      <c r="K1329" s="2">
        <v>1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>
      <c r="A1330" s="1">
        <v>45335</v>
      </c>
      <c r="B1330" t="str">
        <f>TEXT(Tabelle2[[#This Row],[Datum]],"MMM")</f>
        <v>Feb</v>
      </c>
      <c r="C1330" t="str">
        <f>TEXT(Tabelle2[[#This Row],[Datum]],"TTTT")</f>
        <v>Dienstag</v>
      </c>
      <c r="D1330" s="2" t="s">
        <v>1524</v>
      </c>
      <c r="E1330" s="2" t="s">
        <v>706</v>
      </c>
      <c r="F1330" s="2"/>
      <c r="G1330" s="2"/>
      <c r="H1330" s="2"/>
      <c r="I1330" s="2"/>
      <c r="J1330" s="2"/>
      <c r="K1330" s="2"/>
      <c r="L1330" s="2"/>
      <c r="M1330" s="2"/>
      <c r="N1330" s="2">
        <v>1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>
      <c r="A1331" s="1">
        <v>45324</v>
      </c>
      <c r="B1331" t="str">
        <f>TEXT(Tabelle2[[#This Row],[Datum]],"MMM")</f>
        <v>Feb</v>
      </c>
      <c r="C1331" t="str">
        <f>TEXT(Tabelle2[[#This Row],[Datum]],"TTTT")</f>
        <v>Freitag</v>
      </c>
      <c r="D1331" s="2" t="s">
        <v>1742</v>
      </c>
      <c r="E1331" s="2" t="s">
        <v>706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>
        <v>1</v>
      </c>
      <c r="U1331" s="2"/>
      <c r="V1331" s="2"/>
      <c r="W1331" s="2"/>
      <c r="X1331" s="2"/>
    </row>
    <row r="1332" spans="1:24">
      <c r="A1332" s="1">
        <v>45336</v>
      </c>
      <c r="B1332" t="str">
        <f>TEXT(Tabelle2[[#This Row],[Datum]],"MMM")</f>
        <v>Feb</v>
      </c>
      <c r="C1332" t="str">
        <f>TEXT(Tabelle2[[#This Row],[Datum]],"TTTT")</f>
        <v>Mittwoch</v>
      </c>
      <c r="D1332" s="2" t="s">
        <v>861</v>
      </c>
      <c r="E1332" s="2" t="s">
        <v>706</v>
      </c>
      <c r="F1332" s="2"/>
      <c r="G1332" s="2"/>
      <c r="H1332" s="2"/>
      <c r="I1332" s="2"/>
      <c r="J1332" s="2"/>
      <c r="K1332" s="2"/>
      <c r="L1332" s="2"/>
      <c r="M1332" s="2"/>
      <c r="N1332" s="2">
        <v>1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>
      <c r="A1333" s="1">
        <v>45349</v>
      </c>
      <c r="B1333" t="str">
        <f>TEXT(Tabelle2[[#This Row],[Datum]],"MMM")</f>
        <v>Feb</v>
      </c>
      <c r="C1333" t="str">
        <f>TEXT(Tabelle2[[#This Row],[Datum]],"TTTT")</f>
        <v>Dienstag</v>
      </c>
      <c r="D1333" s="2" t="s">
        <v>1413</v>
      </c>
      <c r="E1333" s="2" t="s">
        <v>706</v>
      </c>
      <c r="F1333" s="2"/>
      <c r="G1333" s="2"/>
      <c r="H1333" s="2"/>
      <c r="I1333" s="2"/>
      <c r="J1333" s="2"/>
      <c r="K1333" s="2"/>
      <c r="L1333" s="2"/>
      <c r="M1333" s="2"/>
      <c r="N1333" s="2">
        <v>1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>
      <c r="A1334" s="1">
        <v>45349</v>
      </c>
      <c r="B1334" t="str">
        <f>TEXT(Tabelle2[[#This Row],[Datum]],"MMM")</f>
        <v>Feb</v>
      </c>
      <c r="C1334" t="str">
        <f>TEXT(Tabelle2[[#This Row],[Datum]],"TTTT")</f>
        <v>Dienstag</v>
      </c>
      <c r="D1334" s="2" t="s">
        <v>1414</v>
      </c>
      <c r="E1334" s="2" t="s">
        <v>706</v>
      </c>
      <c r="F1334" s="2"/>
      <c r="G1334" s="2"/>
      <c r="H1334" s="2"/>
      <c r="I1334" s="2"/>
      <c r="J1334" s="2"/>
      <c r="K1334" s="2"/>
      <c r="L1334" s="2"/>
      <c r="M1334" s="2"/>
      <c r="N1334" s="2">
        <v>1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>
      <c r="A1335" s="1">
        <v>45334</v>
      </c>
      <c r="B1335" t="str">
        <f>TEXT(Tabelle2[[#This Row],[Datum]],"MMM")</f>
        <v>Feb</v>
      </c>
      <c r="C1335" t="str">
        <f>TEXT(Tabelle2[[#This Row],[Datum]],"TTTT")</f>
        <v>Montag</v>
      </c>
      <c r="D1335" s="2" t="s">
        <v>1499</v>
      </c>
      <c r="E1335" s="2" t="s">
        <v>706</v>
      </c>
      <c r="F1335" s="2"/>
      <c r="G1335" s="2"/>
      <c r="H1335" s="2"/>
      <c r="I1335" s="2"/>
      <c r="J1335" s="2"/>
      <c r="K1335" s="2"/>
      <c r="L1335" s="2"/>
      <c r="M1335" s="2"/>
      <c r="N1335" s="2">
        <v>1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>
      <c r="A1336" s="1">
        <v>45345</v>
      </c>
      <c r="B1336" t="str">
        <f>TEXT(Tabelle2[[#This Row],[Datum]],"MMM")</f>
        <v>Feb</v>
      </c>
      <c r="C1336" t="str">
        <f>TEXT(Tabelle2[[#This Row],[Datum]],"TTTT")</f>
        <v>Freitag</v>
      </c>
      <c r="D1336" s="2" t="s">
        <v>1865</v>
      </c>
      <c r="E1336" s="2" t="s">
        <v>706</v>
      </c>
      <c r="F1336" s="2"/>
      <c r="G1336" s="2"/>
      <c r="H1336" s="2"/>
      <c r="I1336" s="2"/>
      <c r="J1336" s="2"/>
      <c r="K1336" s="2"/>
      <c r="L1336" s="2"/>
      <c r="M1336" s="2"/>
      <c r="N1336" s="2">
        <v>1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>
      <c r="A1337" s="1">
        <v>45345</v>
      </c>
      <c r="B1337" t="str">
        <f>TEXT(Tabelle2[[#This Row],[Datum]],"MMM")</f>
        <v>Feb</v>
      </c>
      <c r="C1337" t="str">
        <f>TEXT(Tabelle2[[#This Row],[Datum]],"TTTT")</f>
        <v>Freitag</v>
      </c>
      <c r="D1337" s="2" t="s">
        <v>1866</v>
      </c>
      <c r="E1337" s="2" t="s">
        <v>706</v>
      </c>
      <c r="F1337" s="2"/>
      <c r="G1337" s="2"/>
      <c r="H1337" s="2"/>
      <c r="I1337" s="2"/>
      <c r="J1337" s="2"/>
      <c r="K1337" s="2"/>
      <c r="L1337" s="2"/>
      <c r="M1337" s="2"/>
      <c r="N1337" s="2">
        <v>1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>
      <c r="A1338" s="1">
        <v>45338</v>
      </c>
      <c r="B1338" t="str">
        <f>TEXT(Tabelle2[[#This Row],[Datum]],"MMM")</f>
        <v>Feb</v>
      </c>
      <c r="C1338" t="str">
        <f>TEXT(Tabelle2[[#This Row],[Datum]],"TTTT")</f>
        <v>Freitag</v>
      </c>
      <c r="D1338" s="2" t="s">
        <v>894</v>
      </c>
      <c r="E1338" s="2" t="s">
        <v>706</v>
      </c>
      <c r="F1338" s="2"/>
      <c r="G1338" s="2"/>
      <c r="H1338" s="2"/>
      <c r="I1338" s="2"/>
      <c r="J1338" s="2"/>
      <c r="K1338" s="2"/>
      <c r="L1338" s="2"/>
      <c r="M1338" s="2"/>
      <c r="N1338" s="2">
        <v>1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>
      <c r="A1339" s="1">
        <v>45329</v>
      </c>
      <c r="B1339" t="str">
        <f>TEXT(Tabelle2[[#This Row],[Datum]],"MMM")</f>
        <v>Feb</v>
      </c>
      <c r="C1339" t="str">
        <f>TEXT(Tabelle2[[#This Row],[Datum]],"TTTT")</f>
        <v>Mittwoch</v>
      </c>
      <c r="D1339" s="2" t="s">
        <v>894</v>
      </c>
      <c r="E1339" s="2" t="s">
        <v>706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>
        <v>1</v>
      </c>
    </row>
    <row r="1340" spans="1:24">
      <c r="A1340" s="1">
        <v>45344</v>
      </c>
      <c r="B1340" t="str">
        <f>TEXT(Tabelle2[[#This Row],[Datum]],"MMM")</f>
        <v>Feb</v>
      </c>
      <c r="C1340" t="str">
        <f>TEXT(Tabelle2[[#This Row],[Datum]],"TTTT")</f>
        <v>Donnerstag</v>
      </c>
      <c r="D1340" s="2" t="s">
        <v>1199</v>
      </c>
      <c r="E1340" s="2" t="s">
        <v>706</v>
      </c>
      <c r="F1340" s="2"/>
      <c r="G1340" s="2"/>
      <c r="H1340" s="2"/>
      <c r="I1340" s="2"/>
      <c r="J1340" s="2"/>
      <c r="K1340" s="2"/>
      <c r="L1340" s="2">
        <v>1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>
      <c r="A1341" s="1">
        <v>45331</v>
      </c>
      <c r="B1341" t="str">
        <f>TEXT(Tabelle2[[#This Row],[Datum]],"MMM")</f>
        <v>Feb</v>
      </c>
      <c r="C1341" t="str">
        <f>TEXT(Tabelle2[[#This Row],[Datum]],"TTTT")</f>
        <v>Freitag</v>
      </c>
      <c r="D1341" s="2" t="s">
        <v>1472</v>
      </c>
      <c r="E1341" s="2" t="s">
        <v>706</v>
      </c>
      <c r="F1341" s="2"/>
      <c r="G1341" s="2"/>
      <c r="H1341" s="2"/>
      <c r="I1341" s="2"/>
      <c r="J1341" s="2"/>
      <c r="K1341" s="2"/>
      <c r="L1341" s="2"/>
      <c r="M1341" s="2"/>
      <c r="N1341" s="2">
        <v>1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>
      <c r="A1342" s="1">
        <v>45331</v>
      </c>
      <c r="B1342" t="str">
        <f>TEXT(Tabelle2[[#This Row],[Datum]],"MMM")</f>
        <v>Feb</v>
      </c>
      <c r="C1342" t="str">
        <f>TEXT(Tabelle2[[#This Row],[Datum]],"TTTT")</f>
        <v>Freitag</v>
      </c>
      <c r="D1342" s="2" t="s">
        <v>1473</v>
      </c>
      <c r="E1342" s="2" t="s">
        <v>706</v>
      </c>
      <c r="F1342" s="2"/>
      <c r="G1342" s="2"/>
      <c r="H1342" s="2"/>
      <c r="I1342" s="2"/>
      <c r="J1342" s="2"/>
      <c r="K1342" s="2"/>
      <c r="L1342" s="2"/>
      <c r="M1342" s="2"/>
      <c r="N1342" s="2">
        <v>1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>
      <c r="A1343" s="1">
        <v>45336</v>
      </c>
      <c r="B1343" t="str">
        <f>TEXT(Tabelle2[[#This Row],[Datum]],"MMM")</f>
        <v>Feb</v>
      </c>
      <c r="C1343" t="str">
        <f>TEXT(Tabelle2[[#This Row],[Datum]],"TTTT")</f>
        <v>Mittwoch</v>
      </c>
      <c r="D1343" s="2" t="s">
        <v>2078</v>
      </c>
      <c r="E1343" s="2" t="s">
        <v>706</v>
      </c>
      <c r="F1343" s="2"/>
      <c r="G1343" s="2"/>
      <c r="H1343" s="2"/>
      <c r="I1343" s="2"/>
      <c r="J1343" s="2"/>
      <c r="K1343" s="2"/>
      <c r="L1343" s="2"/>
      <c r="M1343" s="2"/>
      <c r="N1343" s="2">
        <v>1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>
      <c r="A1344" s="1">
        <v>45323</v>
      </c>
      <c r="B1344" t="str">
        <f>TEXT(Tabelle2[[#This Row],[Datum]],"MMM")</f>
        <v>Feb</v>
      </c>
      <c r="C1344" t="str">
        <f>TEXT(Tabelle2[[#This Row],[Datum]],"TTTT")</f>
        <v>Donnerstag</v>
      </c>
      <c r="D1344" s="2" t="s">
        <v>1270</v>
      </c>
      <c r="E1344" s="2" t="s">
        <v>706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>
        <v>1</v>
      </c>
    </row>
    <row r="1345" spans="1:24">
      <c r="A1345" s="1">
        <v>45341</v>
      </c>
      <c r="B1345" t="str">
        <f>TEXT(Tabelle2[[#This Row],[Datum]],"MMM")</f>
        <v>Feb</v>
      </c>
      <c r="C1345" t="str">
        <f>TEXT(Tabelle2[[#This Row],[Datum]],"TTTT")</f>
        <v>Montag</v>
      </c>
      <c r="D1345" s="2" t="s">
        <v>1270</v>
      </c>
      <c r="E1345" s="2" t="s">
        <v>706</v>
      </c>
      <c r="F1345" s="2"/>
      <c r="G1345" s="2"/>
      <c r="H1345" s="2"/>
      <c r="I1345" s="2"/>
      <c r="J1345" s="2"/>
      <c r="K1345" s="2"/>
      <c r="L1345" s="2"/>
      <c r="M1345" s="2"/>
      <c r="N1345" s="2">
        <v>1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>
      <c r="A1346" s="1">
        <v>45351</v>
      </c>
      <c r="B1346" t="str">
        <f>TEXT(Tabelle2[[#This Row],[Datum]],"MMM")</f>
        <v>Feb</v>
      </c>
      <c r="C1346" t="str">
        <f>TEXT(Tabelle2[[#This Row],[Datum]],"TTTT")</f>
        <v>Donnerstag</v>
      </c>
      <c r="D1346" s="2" t="s">
        <v>1245</v>
      </c>
      <c r="E1346" s="2" t="s">
        <v>706</v>
      </c>
      <c r="F1346" s="2"/>
      <c r="G1346" s="2"/>
      <c r="H1346" s="2"/>
      <c r="I1346" s="2"/>
      <c r="J1346" s="2"/>
      <c r="K1346" s="2"/>
      <c r="L1346" s="2"/>
      <c r="M1346" s="2"/>
      <c r="N1346" s="2">
        <v>1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>
      <c r="A1347" s="1">
        <v>45351</v>
      </c>
      <c r="B1347" t="str">
        <f>TEXT(Tabelle2[[#This Row],[Datum]],"MMM")</f>
        <v>Feb</v>
      </c>
      <c r="C1347" t="str">
        <f>TEXT(Tabelle2[[#This Row],[Datum]],"TTTT")</f>
        <v>Donnerstag</v>
      </c>
      <c r="D1347" s="2" t="s">
        <v>1246</v>
      </c>
      <c r="E1347" s="2" t="s">
        <v>706</v>
      </c>
      <c r="F1347" s="2"/>
      <c r="G1347" s="2"/>
      <c r="H1347" s="2"/>
      <c r="I1347" s="2"/>
      <c r="J1347" s="2"/>
      <c r="K1347" s="2"/>
      <c r="L1347" s="2"/>
      <c r="M1347" s="2"/>
      <c r="N1347" s="2">
        <v>1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>
      <c r="A1348" s="1">
        <v>45338</v>
      </c>
      <c r="B1348" t="str">
        <f>TEXT(Tabelle2[[#This Row],[Datum]],"MMM")</f>
        <v>Feb</v>
      </c>
      <c r="C1348" t="str">
        <f>TEXT(Tabelle2[[#This Row],[Datum]],"TTTT")</f>
        <v>Freitag</v>
      </c>
      <c r="D1348" s="2" t="s">
        <v>895</v>
      </c>
      <c r="E1348" s="2" t="s">
        <v>706</v>
      </c>
      <c r="F1348" s="2"/>
      <c r="G1348" s="2"/>
      <c r="H1348" s="2"/>
      <c r="I1348" s="2"/>
      <c r="J1348" s="2"/>
      <c r="K1348" s="2"/>
      <c r="L1348" s="2"/>
      <c r="M1348" s="2"/>
      <c r="N1348" s="2">
        <v>1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>
      <c r="A1349" s="1">
        <v>45330</v>
      </c>
      <c r="B1349" t="str">
        <f>TEXT(Tabelle2[[#This Row],[Datum]],"MMM")</f>
        <v>Feb</v>
      </c>
      <c r="C1349" t="str">
        <f>TEXT(Tabelle2[[#This Row],[Datum]],"TTTT")</f>
        <v>Donnerstag</v>
      </c>
      <c r="D1349" s="2" t="s">
        <v>895</v>
      </c>
      <c r="E1349" s="2" t="s">
        <v>706</v>
      </c>
      <c r="F1349" s="2"/>
      <c r="G1349" s="2"/>
      <c r="H1349" s="2"/>
      <c r="I1349" s="2"/>
      <c r="J1349" s="2"/>
      <c r="K1349" s="2"/>
      <c r="L1349" s="2">
        <v>1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>
      <c r="A1350" s="1">
        <v>45338</v>
      </c>
      <c r="B1350" t="str">
        <f>TEXT(Tabelle2[[#This Row],[Datum]],"MMM")</f>
        <v>Feb</v>
      </c>
      <c r="C1350" t="str">
        <f>TEXT(Tabelle2[[#This Row],[Datum]],"TTTT")</f>
        <v>Freitag</v>
      </c>
      <c r="D1350" s="2" t="s">
        <v>896</v>
      </c>
      <c r="E1350" s="2" t="s">
        <v>706</v>
      </c>
      <c r="F1350" s="2"/>
      <c r="G1350" s="2"/>
      <c r="H1350" s="2"/>
      <c r="I1350" s="2"/>
      <c r="J1350" s="2"/>
      <c r="K1350" s="2"/>
      <c r="L1350" s="2"/>
      <c r="M1350" s="2"/>
      <c r="N1350" s="2">
        <v>1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>
      <c r="A1351" s="1">
        <v>45344</v>
      </c>
      <c r="B1351" t="str">
        <f>TEXT(Tabelle2[[#This Row],[Datum]],"MMM")</f>
        <v>Feb</v>
      </c>
      <c r="C1351" t="str">
        <f>TEXT(Tabelle2[[#This Row],[Datum]],"TTTT")</f>
        <v>Donnerstag</v>
      </c>
      <c r="D1351" s="2" t="s">
        <v>1371</v>
      </c>
      <c r="E1351" s="2" t="s">
        <v>706</v>
      </c>
      <c r="F1351" s="2"/>
      <c r="G1351" s="2"/>
      <c r="H1351" s="2"/>
      <c r="I1351" s="2"/>
      <c r="J1351" s="2"/>
      <c r="K1351" s="2"/>
      <c r="L1351" s="2"/>
      <c r="M1351" s="2"/>
      <c r="N1351" s="2">
        <v>1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>
      <c r="A1352" s="1">
        <v>45337</v>
      </c>
      <c r="B1352" t="str">
        <f>TEXT(Tabelle2[[#This Row],[Datum]],"MMM")</f>
        <v>Feb</v>
      </c>
      <c r="C1352" t="str">
        <f>TEXT(Tabelle2[[#This Row],[Datum]],"TTTT")</f>
        <v>Donnerstag</v>
      </c>
      <c r="D1352" s="2" t="s">
        <v>1371</v>
      </c>
      <c r="E1352" s="2" t="s">
        <v>706</v>
      </c>
      <c r="F1352" s="2"/>
      <c r="G1352" s="2"/>
      <c r="H1352" s="2"/>
      <c r="I1352" s="2"/>
      <c r="J1352" s="2"/>
      <c r="K1352" s="2"/>
      <c r="L1352" s="2"/>
      <c r="M1352" s="2"/>
      <c r="N1352" s="2">
        <v>1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>
      <c r="A1353" s="1">
        <v>45324</v>
      </c>
      <c r="B1353" t="str">
        <f>TEXT(Tabelle2[[#This Row],[Datum]],"MMM")</f>
        <v>Feb</v>
      </c>
      <c r="C1353" t="str">
        <f>TEXT(Tabelle2[[#This Row],[Datum]],"TTTT")</f>
        <v>Freitag</v>
      </c>
      <c r="D1353" s="2" t="s">
        <v>1743</v>
      </c>
      <c r="E1353" s="2" t="s">
        <v>706</v>
      </c>
      <c r="F1353" s="2"/>
      <c r="G1353" s="2"/>
      <c r="H1353" s="2"/>
      <c r="I1353" s="2"/>
      <c r="J1353" s="2"/>
      <c r="K1353" s="2">
        <v>1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>
      <c r="A1354" s="1">
        <v>45341</v>
      </c>
      <c r="B1354" t="str">
        <f>TEXT(Tabelle2[[#This Row],[Datum]],"MMM")</f>
        <v>Feb</v>
      </c>
      <c r="C1354" t="str">
        <f>TEXT(Tabelle2[[#This Row],[Datum]],"TTTT")</f>
        <v>Montag</v>
      </c>
      <c r="D1354" s="2" t="s">
        <v>1557</v>
      </c>
      <c r="E1354" s="2" t="s">
        <v>706</v>
      </c>
      <c r="F1354" s="2"/>
      <c r="G1354" s="2"/>
      <c r="H1354" s="2"/>
      <c r="I1354" s="2"/>
      <c r="J1354" s="2"/>
      <c r="K1354" s="2">
        <v>1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>
      <c r="A1355" s="1">
        <v>45335</v>
      </c>
      <c r="B1355" t="str">
        <f>TEXT(Tabelle2[[#This Row],[Datum]],"MMM")</f>
        <v>Feb</v>
      </c>
      <c r="C1355" t="str">
        <f>TEXT(Tabelle2[[#This Row],[Datum]],"TTTT")</f>
        <v>Dienstag</v>
      </c>
      <c r="D1355" s="2" t="s">
        <v>1681</v>
      </c>
      <c r="E1355" s="2" t="s">
        <v>706</v>
      </c>
      <c r="F1355" s="2"/>
      <c r="G1355" s="2"/>
      <c r="H1355" s="2"/>
      <c r="I1355" s="2"/>
      <c r="J1355" s="2"/>
      <c r="K1355" s="2"/>
      <c r="L1355" s="2">
        <v>1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>
      <c r="A1356" s="1">
        <v>45335</v>
      </c>
      <c r="B1356" t="str">
        <f>TEXT(Tabelle2[[#This Row],[Datum]],"MMM")</f>
        <v>Feb</v>
      </c>
      <c r="C1356" t="str">
        <f>TEXT(Tabelle2[[#This Row],[Datum]],"TTTT")</f>
        <v>Dienstag</v>
      </c>
      <c r="D1356" s="2" t="s">
        <v>1681</v>
      </c>
      <c r="E1356" s="2" t="s">
        <v>706</v>
      </c>
      <c r="F1356" s="2"/>
      <c r="G1356" s="2"/>
      <c r="H1356" s="2"/>
      <c r="I1356" s="2"/>
      <c r="J1356" s="2"/>
      <c r="K1356" s="2"/>
      <c r="L1356" s="2">
        <v>1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>
      <c r="A1357" s="1">
        <v>45336</v>
      </c>
      <c r="B1357" t="str">
        <f>TEXT(Tabelle2[[#This Row],[Datum]],"MMM")</f>
        <v>Feb</v>
      </c>
      <c r="C1357" t="str">
        <f>TEXT(Tabelle2[[#This Row],[Datum]],"TTTT")</f>
        <v>Mittwoch</v>
      </c>
      <c r="D1357" s="2" t="s">
        <v>862</v>
      </c>
      <c r="E1357" s="2" t="s">
        <v>706</v>
      </c>
      <c r="F1357" s="2"/>
      <c r="G1357" s="2"/>
      <c r="H1357" s="2"/>
      <c r="I1357" s="2"/>
      <c r="J1357" s="2"/>
      <c r="K1357" s="2"/>
      <c r="L1357" s="2"/>
      <c r="M1357" s="2"/>
      <c r="N1357" s="2">
        <v>1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>
      <c r="A1358" s="1">
        <v>45335</v>
      </c>
      <c r="B1358" t="str">
        <f>TEXT(Tabelle2[[#This Row],[Datum]],"MMM")</f>
        <v>Feb</v>
      </c>
      <c r="C1358" t="str">
        <f>TEXT(Tabelle2[[#This Row],[Datum]],"TTTT")</f>
        <v>Dienstag</v>
      </c>
      <c r="D1358" s="2" t="s">
        <v>1682</v>
      </c>
      <c r="E1358" s="2" t="s">
        <v>706</v>
      </c>
      <c r="F1358" s="2"/>
      <c r="G1358" s="2"/>
      <c r="H1358" s="2"/>
      <c r="I1358" s="2"/>
      <c r="J1358" s="2"/>
      <c r="K1358" s="2"/>
      <c r="L1358" s="2">
        <v>1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>
      <c r="A1359" s="1">
        <v>45335</v>
      </c>
      <c r="B1359" t="str">
        <f>TEXT(Tabelle2[[#This Row],[Datum]],"MMM")</f>
        <v>Feb</v>
      </c>
      <c r="C1359" t="str">
        <f>TEXT(Tabelle2[[#This Row],[Datum]],"TTTT")</f>
        <v>Dienstag</v>
      </c>
      <c r="D1359" s="2" t="s">
        <v>1682</v>
      </c>
      <c r="E1359" s="2" t="s">
        <v>706</v>
      </c>
      <c r="F1359" s="2"/>
      <c r="G1359" s="2"/>
      <c r="H1359" s="2"/>
      <c r="I1359" s="2"/>
      <c r="J1359" s="2"/>
      <c r="K1359" s="2"/>
      <c r="L1359" s="2">
        <v>1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>
      <c r="A1360" s="1">
        <v>45336</v>
      </c>
      <c r="B1360" t="str">
        <f>TEXT(Tabelle2[[#This Row],[Datum]],"MMM")</f>
        <v>Feb</v>
      </c>
      <c r="C1360" t="str">
        <f>TEXT(Tabelle2[[#This Row],[Datum]],"TTTT")</f>
        <v>Mittwoch</v>
      </c>
      <c r="D1360" s="2" t="s">
        <v>863</v>
      </c>
      <c r="E1360" s="2" t="s">
        <v>706</v>
      </c>
      <c r="F1360" s="2"/>
      <c r="G1360" s="2"/>
      <c r="H1360" s="2"/>
      <c r="I1360" s="2"/>
      <c r="J1360" s="2"/>
      <c r="K1360" s="2"/>
      <c r="L1360" s="2"/>
      <c r="M1360" s="2"/>
      <c r="N1360" s="2">
        <v>1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>
      <c r="A1361" s="1">
        <v>45335</v>
      </c>
      <c r="B1361" t="str">
        <f>TEXT(Tabelle2[[#This Row],[Datum]],"MMM")</f>
        <v>Feb</v>
      </c>
      <c r="C1361" t="str">
        <f>TEXT(Tabelle2[[#This Row],[Datum]],"TTTT")</f>
        <v>Dienstag</v>
      </c>
      <c r="D1361" s="2" t="s">
        <v>1683</v>
      </c>
      <c r="E1361" s="2" t="s">
        <v>706</v>
      </c>
      <c r="F1361" s="2"/>
      <c r="G1361" s="2"/>
      <c r="H1361" s="2"/>
      <c r="I1361" s="2"/>
      <c r="J1361" s="2"/>
      <c r="K1361" s="2">
        <v>1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>
      <c r="A1362" s="1">
        <v>45335</v>
      </c>
      <c r="B1362" t="str">
        <f>TEXT(Tabelle2[[#This Row],[Datum]],"MMM")</f>
        <v>Feb</v>
      </c>
      <c r="C1362" t="str">
        <f>TEXT(Tabelle2[[#This Row],[Datum]],"TTTT")</f>
        <v>Dienstag</v>
      </c>
      <c r="D1362" s="2" t="s">
        <v>1684</v>
      </c>
      <c r="E1362" s="2" t="s">
        <v>706</v>
      </c>
      <c r="F1362" s="2"/>
      <c r="G1362" s="2"/>
      <c r="H1362" s="2"/>
      <c r="I1362" s="2"/>
      <c r="J1362" s="2"/>
      <c r="K1362" s="2"/>
      <c r="L1362" s="2"/>
      <c r="M1362" s="2"/>
      <c r="N1362" s="2">
        <v>1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>
      <c r="A1363" s="1">
        <v>45334</v>
      </c>
      <c r="B1363" t="str">
        <f>TEXT(Tabelle2[[#This Row],[Datum]],"MMM")</f>
        <v>Feb</v>
      </c>
      <c r="C1363" t="str">
        <f>TEXT(Tabelle2[[#This Row],[Datum]],"TTTT")</f>
        <v>Montag</v>
      </c>
      <c r="D1363" s="2" t="s">
        <v>1961</v>
      </c>
      <c r="E1363" s="2" t="s">
        <v>706</v>
      </c>
      <c r="F1363" s="2"/>
      <c r="G1363" s="2"/>
      <c r="H1363" s="2"/>
      <c r="I1363" s="2"/>
      <c r="J1363" s="2"/>
      <c r="K1363" s="2"/>
      <c r="L1363" s="2"/>
      <c r="M1363" s="2"/>
      <c r="N1363" s="2">
        <v>1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>
      <c r="A1364" s="1">
        <v>45323</v>
      </c>
      <c r="B1364" t="str">
        <f>TEXT(Tabelle2[[#This Row],[Datum]],"MMM")</f>
        <v>Feb</v>
      </c>
      <c r="C1364" t="str">
        <f>TEXT(Tabelle2[[#This Row],[Datum]],"TTTT")</f>
        <v>Donnerstag</v>
      </c>
      <c r="D1364" s="2" t="s">
        <v>934</v>
      </c>
      <c r="E1364" s="2" t="s">
        <v>706</v>
      </c>
      <c r="F1364" s="2"/>
      <c r="G1364" s="2"/>
      <c r="H1364" s="2"/>
      <c r="I1364" s="2"/>
      <c r="J1364" s="2"/>
      <c r="K1364" s="2"/>
      <c r="L1364" s="2"/>
      <c r="M1364" s="2"/>
      <c r="N1364" s="2">
        <v>1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>
      <c r="A1365" s="1">
        <v>45334</v>
      </c>
      <c r="B1365" t="str">
        <f>TEXT(Tabelle2[[#This Row],[Datum]],"MMM")</f>
        <v>Feb</v>
      </c>
      <c r="C1365" t="str">
        <f>TEXT(Tabelle2[[#This Row],[Datum]],"TTTT")</f>
        <v>Montag</v>
      </c>
      <c r="D1365" s="2" t="s">
        <v>1962</v>
      </c>
      <c r="E1365" s="2" t="s">
        <v>706</v>
      </c>
      <c r="F1365" s="2"/>
      <c r="G1365" s="2"/>
      <c r="H1365" s="2"/>
      <c r="I1365" s="2"/>
      <c r="J1365" s="2"/>
      <c r="K1365" s="2"/>
      <c r="L1365" s="2"/>
      <c r="M1365" s="2"/>
      <c r="N1365" s="2">
        <v>1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>
      <c r="A1366" s="1">
        <v>45342</v>
      </c>
      <c r="B1366" t="str">
        <f>TEXT(Tabelle2[[#This Row],[Datum]],"MMM")</f>
        <v>Feb</v>
      </c>
      <c r="C1366" t="str">
        <f>TEXT(Tabelle2[[#This Row],[Datum]],"TTTT")</f>
        <v>Dienstag</v>
      </c>
      <c r="D1366" s="2" t="s">
        <v>1570</v>
      </c>
      <c r="E1366" s="2" t="s">
        <v>706</v>
      </c>
      <c r="F1366" s="2"/>
      <c r="G1366" s="2"/>
      <c r="H1366" s="2"/>
      <c r="I1366" s="2"/>
      <c r="J1366" s="2"/>
      <c r="K1366" s="2"/>
      <c r="L1366" s="2"/>
      <c r="M1366" s="2"/>
      <c r="N1366" s="2">
        <v>1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>
      <c r="A1367" s="1">
        <v>45341</v>
      </c>
      <c r="B1367" t="str">
        <f>TEXT(Tabelle2[[#This Row],[Datum]],"MMM")</f>
        <v>Feb</v>
      </c>
      <c r="C1367" t="str">
        <f>TEXT(Tabelle2[[#This Row],[Datum]],"TTTT")</f>
        <v>Montag</v>
      </c>
      <c r="D1367" s="2" t="s">
        <v>837</v>
      </c>
      <c r="E1367" s="2" t="s">
        <v>706</v>
      </c>
      <c r="F1367" s="2"/>
      <c r="G1367" s="2"/>
      <c r="H1367" s="2"/>
      <c r="I1367" s="2"/>
      <c r="J1367" s="2"/>
      <c r="K1367" s="2"/>
      <c r="L1367" s="2"/>
      <c r="M1367" s="2"/>
      <c r="N1367" s="2">
        <v>1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>
      <c r="A1368" s="1">
        <v>45341</v>
      </c>
      <c r="B1368" t="str">
        <f>TEXT(Tabelle2[[#This Row],[Datum]],"MMM")</f>
        <v>Feb</v>
      </c>
      <c r="C1368" t="str">
        <f>TEXT(Tabelle2[[#This Row],[Datum]],"TTTT")</f>
        <v>Montag</v>
      </c>
      <c r="D1368" s="2" t="s">
        <v>838</v>
      </c>
      <c r="E1368" s="2" t="s">
        <v>706</v>
      </c>
      <c r="F1368" s="2">
        <v>1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>
      <c r="A1369" s="1">
        <v>45335</v>
      </c>
      <c r="B1369" t="str">
        <f>TEXT(Tabelle2[[#This Row],[Datum]],"MMM")</f>
        <v>Feb</v>
      </c>
      <c r="C1369" t="str">
        <f>TEXT(Tabelle2[[#This Row],[Datum]],"TTTT")</f>
        <v>Dienstag</v>
      </c>
      <c r="D1369" s="2" t="s">
        <v>1836</v>
      </c>
      <c r="E1369" s="2" t="s">
        <v>706</v>
      </c>
      <c r="F1369" s="2"/>
      <c r="G1369" s="2"/>
      <c r="H1369" s="2"/>
      <c r="I1369" s="2"/>
      <c r="J1369" s="2"/>
      <c r="K1369" s="2"/>
      <c r="L1369" s="2"/>
      <c r="M1369" s="2"/>
      <c r="N1369" s="2">
        <v>1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>
      <c r="A1370" s="1">
        <v>45323</v>
      </c>
      <c r="B1370" t="str">
        <f>TEXT(Tabelle2[[#This Row],[Datum]],"MMM")</f>
        <v>Feb</v>
      </c>
      <c r="C1370" t="str">
        <f>TEXT(Tabelle2[[#This Row],[Datum]],"TTTT")</f>
        <v>Donnerstag</v>
      </c>
      <c r="D1370" s="2" t="s">
        <v>935</v>
      </c>
      <c r="E1370" s="2" t="s">
        <v>706</v>
      </c>
      <c r="F1370" s="2"/>
      <c r="G1370" s="2"/>
      <c r="H1370" s="2"/>
      <c r="I1370" s="2"/>
      <c r="J1370" s="2"/>
      <c r="K1370" s="2"/>
      <c r="L1370" s="2"/>
      <c r="M1370" s="2"/>
      <c r="N1370" s="2">
        <v>1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>
      <c r="A1371" s="1">
        <v>45345</v>
      </c>
      <c r="B1371" t="str">
        <f>TEXT(Tabelle2[[#This Row],[Datum]],"MMM")</f>
        <v>Feb</v>
      </c>
      <c r="C1371" t="str">
        <f>TEXT(Tabelle2[[#This Row],[Datum]],"TTTT")</f>
        <v>Freitag</v>
      </c>
      <c r="D1371" s="2" t="s">
        <v>1712</v>
      </c>
      <c r="E1371" s="2" t="s">
        <v>706</v>
      </c>
      <c r="F1371" s="2"/>
      <c r="G1371" s="2"/>
      <c r="H1371" s="2"/>
      <c r="I1371" s="2"/>
      <c r="J1371" s="2"/>
      <c r="K1371" s="2"/>
      <c r="L1371" s="2"/>
      <c r="M1371" s="2"/>
      <c r="N1371" s="2">
        <v>1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>
      <c r="A1372" s="1">
        <v>45345</v>
      </c>
      <c r="B1372" t="str">
        <f>TEXT(Tabelle2[[#This Row],[Datum]],"MMM")</f>
        <v>Feb</v>
      </c>
      <c r="C1372" t="str">
        <f>TEXT(Tabelle2[[#This Row],[Datum]],"TTTT")</f>
        <v>Freitag</v>
      </c>
      <c r="D1372" s="2" t="s">
        <v>1713</v>
      </c>
      <c r="E1372" s="2" t="s">
        <v>706</v>
      </c>
      <c r="F1372" s="2"/>
      <c r="G1372" s="2">
        <v>1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>
      <c r="A1373" s="1">
        <v>45345</v>
      </c>
      <c r="B1373" t="str">
        <f>TEXT(Tabelle2[[#This Row],[Datum]],"MMM")</f>
        <v>Feb</v>
      </c>
      <c r="C1373" t="str">
        <f>TEXT(Tabelle2[[#This Row],[Datum]],"TTTT")</f>
        <v>Freitag</v>
      </c>
      <c r="D1373" s="2" t="s">
        <v>1714</v>
      </c>
      <c r="E1373" s="2" t="s">
        <v>706</v>
      </c>
      <c r="F1373" s="2"/>
      <c r="G1373" s="2">
        <v>1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>
      <c r="A1374" s="1">
        <v>45336</v>
      </c>
      <c r="B1374" t="str">
        <f>TEXT(Tabelle2[[#This Row],[Datum]],"MMM")</f>
        <v>Feb</v>
      </c>
      <c r="C1374" t="str">
        <f>TEXT(Tabelle2[[#This Row],[Datum]],"TTTT")</f>
        <v>Mittwoch</v>
      </c>
      <c r="D1374" s="2" t="s">
        <v>2079</v>
      </c>
      <c r="E1374" s="2" t="s">
        <v>706</v>
      </c>
      <c r="F1374" s="2"/>
      <c r="G1374" s="2"/>
      <c r="H1374" s="2"/>
      <c r="I1374" s="2"/>
      <c r="J1374" s="2"/>
      <c r="K1374" s="2"/>
      <c r="L1374" s="2"/>
      <c r="M1374" s="2"/>
      <c r="N1374" s="2">
        <v>1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>
      <c r="A1375" s="1">
        <v>45323</v>
      </c>
      <c r="B1375" t="str">
        <f>TEXT(Tabelle2[[#This Row],[Datum]],"MMM")</f>
        <v>Feb</v>
      </c>
      <c r="C1375" t="str">
        <f>TEXT(Tabelle2[[#This Row],[Datum]],"TTTT")</f>
        <v>Donnerstag</v>
      </c>
      <c r="D1375" s="2" t="s">
        <v>1271</v>
      </c>
      <c r="E1375" s="2" t="s">
        <v>706</v>
      </c>
      <c r="F1375" s="2">
        <v>1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>
      <c r="A1376" s="1">
        <v>45344</v>
      </c>
      <c r="B1376" t="str">
        <f>TEXT(Tabelle2[[#This Row],[Datum]],"MMM")</f>
        <v>Feb</v>
      </c>
      <c r="C1376" t="str">
        <f>TEXT(Tabelle2[[#This Row],[Datum]],"TTTT")</f>
        <v>Donnerstag</v>
      </c>
      <c r="D1376" s="2" t="s">
        <v>1200</v>
      </c>
      <c r="E1376" s="2" t="s">
        <v>706</v>
      </c>
      <c r="F1376" s="2">
        <v>1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>
      <c r="A1377" s="1">
        <v>45335</v>
      </c>
      <c r="B1377" t="str">
        <f>TEXT(Tabelle2[[#This Row],[Datum]],"MMM")</f>
        <v>Feb</v>
      </c>
      <c r="C1377" t="str">
        <f>TEXT(Tabelle2[[#This Row],[Datum]],"TTTT")</f>
        <v>Dienstag</v>
      </c>
      <c r="D1377" s="2" t="s">
        <v>1525</v>
      </c>
      <c r="E1377" s="2" t="s">
        <v>728</v>
      </c>
      <c r="F1377" s="2"/>
      <c r="G1377" s="2"/>
      <c r="H1377" s="2"/>
      <c r="I1377" s="2"/>
      <c r="J1377" s="2"/>
      <c r="K1377" s="2"/>
      <c r="L1377" s="2"/>
      <c r="M1377" s="2"/>
      <c r="N1377" s="2">
        <v>1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>
      <c r="A1378" s="1">
        <v>45327</v>
      </c>
      <c r="B1378" t="str">
        <f>TEXT(Tabelle2[[#This Row],[Datum]],"MMM")</f>
        <v>Feb</v>
      </c>
      <c r="C1378" t="str">
        <f>TEXT(Tabelle2[[#This Row],[Datum]],"TTTT")</f>
        <v>Montag</v>
      </c>
      <c r="D1378" s="2" t="s">
        <v>1760</v>
      </c>
      <c r="E1378" s="2" t="s">
        <v>728</v>
      </c>
      <c r="F1378" s="2"/>
      <c r="G1378" s="2"/>
      <c r="H1378" s="2"/>
      <c r="I1378" s="2"/>
      <c r="J1378" s="2"/>
      <c r="K1378" s="2"/>
      <c r="L1378" s="2"/>
      <c r="M1378" s="2"/>
      <c r="N1378" s="2">
        <v>1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>
      <c r="A1379" s="1">
        <v>45328</v>
      </c>
      <c r="B1379" t="str">
        <f>TEXT(Tabelle2[[#This Row],[Datum]],"MMM")</f>
        <v>Feb</v>
      </c>
      <c r="C1379" t="str">
        <f>TEXT(Tabelle2[[#This Row],[Datum]],"TTTT")</f>
        <v>Dienstag</v>
      </c>
      <c r="D1379" s="2" t="s">
        <v>136</v>
      </c>
      <c r="E1379" s="2" t="s">
        <v>728</v>
      </c>
      <c r="F1379" s="2"/>
      <c r="G1379" s="2"/>
      <c r="H1379" s="2"/>
      <c r="I1379" s="2"/>
      <c r="J1379" s="2"/>
      <c r="K1379" s="2"/>
      <c r="L1379" s="2"/>
      <c r="M1379" s="2"/>
      <c r="N1379" s="2">
        <v>1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>
      <c r="A1380" s="1">
        <v>45328</v>
      </c>
      <c r="B1380" t="str">
        <f>TEXT(Tabelle2[[#This Row],[Datum]],"MMM")</f>
        <v>Feb</v>
      </c>
      <c r="C1380" t="str">
        <f>TEXT(Tabelle2[[#This Row],[Datum]],"TTTT")</f>
        <v>Dienstag</v>
      </c>
      <c r="D1380" s="2" t="s">
        <v>1636</v>
      </c>
      <c r="E1380" s="2" t="s">
        <v>728</v>
      </c>
      <c r="F1380" s="2"/>
      <c r="G1380" s="2"/>
      <c r="H1380" s="2"/>
      <c r="I1380" s="2"/>
      <c r="J1380" s="2"/>
      <c r="K1380" s="2"/>
      <c r="L1380" s="2"/>
      <c r="M1380" s="2"/>
      <c r="N1380" s="2">
        <v>1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>
      <c r="A1381" s="1">
        <v>45328</v>
      </c>
      <c r="B1381" t="str">
        <f>TEXT(Tabelle2[[#This Row],[Datum]],"MMM")</f>
        <v>Feb</v>
      </c>
      <c r="C1381" t="str">
        <f>TEXT(Tabelle2[[#This Row],[Datum]],"TTTT")</f>
        <v>Dienstag</v>
      </c>
      <c r="D1381" s="2" t="s">
        <v>1637</v>
      </c>
      <c r="E1381" s="2" t="s">
        <v>728</v>
      </c>
      <c r="F1381" s="2"/>
      <c r="G1381" s="2"/>
      <c r="H1381" s="2"/>
      <c r="I1381" s="2"/>
      <c r="J1381" s="2"/>
      <c r="K1381" s="2"/>
      <c r="L1381" s="2"/>
      <c r="M1381" s="2"/>
      <c r="N1381" s="2">
        <v>1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>
      <c r="A1382" s="1">
        <v>45328</v>
      </c>
      <c r="B1382" t="str">
        <f>TEXT(Tabelle2[[#This Row],[Datum]],"MMM")</f>
        <v>Feb</v>
      </c>
      <c r="C1382" t="str">
        <f>TEXT(Tabelle2[[#This Row],[Datum]],"TTTT")</f>
        <v>Dienstag</v>
      </c>
      <c r="D1382" s="2" t="s">
        <v>1638</v>
      </c>
      <c r="E1382" s="2" t="s">
        <v>728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>
        <v>1</v>
      </c>
      <c r="T1382" s="2"/>
      <c r="U1382" s="2"/>
      <c r="V1382" s="2"/>
      <c r="W1382" s="2"/>
      <c r="X1382" s="2"/>
    </row>
    <row r="1383" spans="1:24">
      <c r="A1383" s="1">
        <v>45323</v>
      </c>
      <c r="B1383" t="str">
        <f>TEXT(Tabelle2[[#This Row],[Datum]],"MMM")</f>
        <v>Feb</v>
      </c>
      <c r="C1383" t="str">
        <f>TEXT(Tabelle2[[#This Row],[Datum]],"TTTT")</f>
        <v>Donnerstag</v>
      </c>
      <c r="D1383" s="2" t="s">
        <v>936</v>
      </c>
      <c r="E1383" s="2" t="s">
        <v>728</v>
      </c>
      <c r="F1383" s="2"/>
      <c r="G1383" s="2"/>
      <c r="H1383" s="2"/>
      <c r="I1383" s="2"/>
      <c r="J1383" s="2"/>
      <c r="K1383" s="2"/>
      <c r="L1383" s="2"/>
      <c r="M1383" s="2"/>
      <c r="N1383" s="2">
        <v>1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>
      <c r="A1384" s="1">
        <v>45330</v>
      </c>
      <c r="B1384" t="str">
        <f>TEXT(Tabelle2[[#This Row],[Datum]],"MMM")</f>
        <v>Feb</v>
      </c>
      <c r="C1384" t="str">
        <f>TEXT(Tabelle2[[#This Row],[Datum]],"TTTT")</f>
        <v>Donnerstag</v>
      </c>
      <c r="D1384" s="2" t="s">
        <v>1090</v>
      </c>
      <c r="E1384" s="2" t="s">
        <v>728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>
        <v>1</v>
      </c>
    </row>
    <row r="1385" spans="1:24">
      <c r="A1385" s="1">
        <v>45335</v>
      </c>
      <c r="B1385" t="str">
        <f>TEXT(Tabelle2[[#This Row],[Datum]],"MMM")</f>
        <v>Feb</v>
      </c>
      <c r="C1385" t="str">
        <f>TEXT(Tabelle2[[#This Row],[Datum]],"TTTT")</f>
        <v>Dienstag</v>
      </c>
      <c r="D1385" s="2" t="s">
        <v>1526</v>
      </c>
      <c r="E1385" s="2" t="s">
        <v>728</v>
      </c>
      <c r="F1385" s="2"/>
      <c r="G1385" s="2"/>
      <c r="H1385" s="2"/>
      <c r="I1385" s="2"/>
      <c r="J1385" s="2"/>
      <c r="K1385" s="2"/>
      <c r="L1385" s="2"/>
      <c r="M1385" s="2"/>
      <c r="N1385" s="2">
        <v>1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>
      <c r="A1386" s="1">
        <v>45342</v>
      </c>
      <c r="B1386" t="str">
        <f>TEXT(Tabelle2[[#This Row],[Datum]],"MMM")</f>
        <v>Feb</v>
      </c>
      <c r="C1386" t="str">
        <f>TEXT(Tabelle2[[#This Row],[Datum]],"TTTT")</f>
        <v>Dienstag</v>
      </c>
      <c r="D1386" s="2" t="s">
        <v>1526</v>
      </c>
      <c r="E1386" s="2" t="s">
        <v>728</v>
      </c>
      <c r="F1386" s="2"/>
      <c r="G1386" s="2"/>
      <c r="H1386" s="2"/>
      <c r="I1386" s="2"/>
      <c r="J1386" s="2"/>
      <c r="K1386" s="2"/>
      <c r="L1386" s="2"/>
      <c r="M1386" s="2"/>
      <c r="N1386" s="2">
        <v>1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>
      <c r="A1387" s="1">
        <v>45348</v>
      </c>
      <c r="B1387" t="str">
        <f>TEXT(Tabelle2[[#This Row],[Datum]],"MMM")</f>
        <v>Feb</v>
      </c>
      <c r="C1387" t="str">
        <f>TEXT(Tabelle2[[#This Row],[Datum]],"TTTT")</f>
        <v>Montag</v>
      </c>
      <c r="D1387" s="2" t="s">
        <v>1876</v>
      </c>
      <c r="E1387" s="2" t="s">
        <v>728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>
        <v>1</v>
      </c>
      <c r="U1387" s="2"/>
      <c r="V1387" s="2"/>
      <c r="W1387" s="2"/>
      <c r="X1387" s="2"/>
    </row>
    <row r="1388" spans="1:24">
      <c r="A1388" s="1">
        <v>45329</v>
      </c>
      <c r="B1388" t="str">
        <f>TEXT(Tabelle2[[#This Row],[Datum]],"MMM")</f>
        <v>Feb</v>
      </c>
      <c r="C1388" t="str">
        <f>TEXT(Tabelle2[[#This Row],[Datum]],"TTTT")</f>
        <v>Mittwoch</v>
      </c>
      <c r="D1388" s="2" t="s">
        <v>2040</v>
      </c>
      <c r="E1388" s="2" t="s">
        <v>728</v>
      </c>
      <c r="F1388" s="2"/>
      <c r="G1388" s="2"/>
      <c r="H1388" s="2"/>
      <c r="I1388" s="2"/>
      <c r="J1388" s="2"/>
      <c r="K1388" s="2"/>
      <c r="L1388" s="2"/>
      <c r="M1388" s="2"/>
      <c r="N1388" s="2">
        <v>1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>
      <c r="A1389" s="1">
        <v>45348</v>
      </c>
      <c r="B1389" t="str">
        <f>TEXT(Tabelle2[[#This Row],[Datum]],"MMM")</f>
        <v>Feb</v>
      </c>
      <c r="C1389" t="str">
        <f>TEXT(Tabelle2[[#This Row],[Datum]],"TTTT")</f>
        <v>Montag</v>
      </c>
      <c r="D1389" s="2" t="s">
        <v>1877</v>
      </c>
      <c r="E1389" s="2" t="s">
        <v>728</v>
      </c>
      <c r="F1389" s="2"/>
      <c r="G1389" s="2"/>
      <c r="H1389" s="2"/>
      <c r="I1389" s="2"/>
      <c r="J1389" s="2"/>
      <c r="K1389" s="2">
        <v>1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>
      <c r="A1390" s="1">
        <v>45351</v>
      </c>
      <c r="B1390" t="str">
        <f>TEXT(Tabelle2[[#This Row],[Datum]],"MMM")</f>
        <v>Feb</v>
      </c>
      <c r="C1390" t="str">
        <f>TEXT(Tabelle2[[#This Row],[Datum]],"TTTT")</f>
        <v>Donnerstag</v>
      </c>
      <c r="D1390" s="2" t="s">
        <v>625</v>
      </c>
      <c r="E1390" s="2" t="s">
        <v>728</v>
      </c>
      <c r="F1390" s="2"/>
      <c r="G1390" s="2"/>
      <c r="H1390" s="2"/>
      <c r="I1390" s="2"/>
      <c r="J1390" s="2"/>
      <c r="K1390" s="2">
        <v>1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>
      <c r="A1391" s="1">
        <v>45349</v>
      </c>
      <c r="B1391" t="str">
        <f>TEXT(Tabelle2[[#This Row],[Datum]],"MMM")</f>
        <v>Feb</v>
      </c>
      <c r="C1391" t="str">
        <f>TEXT(Tabelle2[[#This Row],[Datum]],"TTTT")</f>
        <v>Dienstag</v>
      </c>
      <c r="D1391" s="2" t="s">
        <v>1894</v>
      </c>
      <c r="E1391" s="2" t="s">
        <v>728</v>
      </c>
      <c r="F1391" s="2"/>
      <c r="G1391" s="2"/>
      <c r="H1391" s="2"/>
      <c r="I1391" s="2">
        <v>1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>
      <c r="A1392" s="1">
        <v>45351</v>
      </c>
      <c r="B1392" t="str">
        <f>TEXT(Tabelle2[[#This Row],[Datum]],"MMM")</f>
        <v>Feb</v>
      </c>
      <c r="C1392" t="str">
        <f>TEXT(Tabelle2[[#This Row],[Datum]],"TTTT")</f>
        <v>Donnerstag</v>
      </c>
      <c r="D1392" s="2" t="s">
        <v>1388</v>
      </c>
      <c r="E1392" s="2" t="s">
        <v>728</v>
      </c>
      <c r="F1392" s="2"/>
      <c r="G1392" s="2">
        <v>1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>
      <c r="A1393" s="1">
        <v>45329</v>
      </c>
      <c r="B1393" t="str">
        <f>TEXT(Tabelle2[[#This Row],[Datum]],"MMM")</f>
        <v>Feb</v>
      </c>
      <c r="C1393" t="str">
        <f>TEXT(Tabelle2[[#This Row],[Datum]],"TTTT")</f>
        <v>Mittwoch</v>
      </c>
      <c r="D1393" s="2" t="s">
        <v>1298</v>
      </c>
      <c r="E1393" s="2" t="s">
        <v>728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>
        <v>1</v>
      </c>
    </row>
    <row r="1394" spans="1:24">
      <c r="A1394" s="1">
        <v>45331</v>
      </c>
      <c r="B1394" t="str">
        <f>TEXT(Tabelle2[[#This Row],[Datum]],"MMM")</f>
        <v>Feb</v>
      </c>
      <c r="C1394" t="str">
        <f>TEXT(Tabelle2[[#This Row],[Datum]],"TTTT")</f>
        <v>Freitag</v>
      </c>
      <c r="D1394" s="2" t="s">
        <v>1798</v>
      </c>
      <c r="E1394" s="2" t="s">
        <v>728</v>
      </c>
      <c r="F1394" s="2"/>
      <c r="G1394" s="2"/>
      <c r="H1394" s="2"/>
      <c r="I1394" s="2"/>
      <c r="J1394" s="2"/>
      <c r="K1394" s="2"/>
      <c r="L1394" s="2"/>
      <c r="M1394" s="2"/>
      <c r="N1394" s="2">
        <v>1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>
      <c r="A1395" s="1">
        <v>45342</v>
      </c>
      <c r="B1395" t="str">
        <f>TEXT(Tabelle2[[#This Row],[Datum]],"MMM")</f>
        <v>Feb</v>
      </c>
      <c r="C1395" t="str">
        <f>TEXT(Tabelle2[[#This Row],[Datum]],"TTTT")</f>
        <v>Dienstag</v>
      </c>
      <c r="D1395" s="2" t="s">
        <v>1701</v>
      </c>
      <c r="E1395" s="2" t="s">
        <v>728</v>
      </c>
      <c r="F1395" s="2"/>
      <c r="G1395" s="2"/>
      <c r="H1395" s="2"/>
      <c r="I1395" s="2"/>
      <c r="J1395" s="2"/>
      <c r="K1395" s="2"/>
      <c r="L1395" s="2"/>
      <c r="M1395" s="2"/>
      <c r="N1395" s="2">
        <v>1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>
      <c r="A1396" s="1">
        <v>45342</v>
      </c>
      <c r="B1396" t="str">
        <f>TEXT(Tabelle2[[#This Row],[Datum]],"MMM")</f>
        <v>Feb</v>
      </c>
      <c r="C1396" t="str">
        <f>TEXT(Tabelle2[[#This Row],[Datum]],"TTTT")</f>
        <v>Dienstag</v>
      </c>
      <c r="D1396" s="2" t="s">
        <v>1702</v>
      </c>
      <c r="E1396" s="2" t="s">
        <v>728</v>
      </c>
      <c r="F1396" s="2"/>
      <c r="G1396" s="2"/>
      <c r="H1396" s="2"/>
      <c r="I1396" s="2">
        <v>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>
      <c r="A1397" s="1">
        <v>45342</v>
      </c>
      <c r="B1397" t="str">
        <f>TEXT(Tabelle2[[#This Row],[Datum]],"MMM")</f>
        <v>Feb</v>
      </c>
      <c r="C1397" t="str">
        <f>TEXT(Tabelle2[[#This Row],[Datum]],"TTTT")</f>
        <v>Dienstag</v>
      </c>
      <c r="D1397" s="2" t="s">
        <v>1703</v>
      </c>
      <c r="E1397" s="2" t="s">
        <v>728</v>
      </c>
      <c r="F1397" s="2"/>
      <c r="G1397" s="2"/>
      <c r="H1397" s="2"/>
      <c r="I1397" s="2">
        <v>1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>
      <c r="A1398" s="1">
        <v>45336</v>
      </c>
      <c r="B1398" t="str">
        <f>TEXT(Tabelle2[[#This Row],[Datum]],"MMM")</f>
        <v>Feb</v>
      </c>
      <c r="C1398" t="str">
        <f>TEXT(Tabelle2[[#This Row],[Datum]],"TTTT")</f>
        <v>Mittwoch</v>
      </c>
      <c r="D1398" s="2" t="s">
        <v>2080</v>
      </c>
      <c r="E1398" s="2" t="s">
        <v>728</v>
      </c>
      <c r="F1398" s="2"/>
      <c r="G1398" s="2"/>
      <c r="H1398" s="2"/>
      <c r="I1398" s="2"/>
      <c r="J1398" s="2"/>
      <c r="K1398" s="2"/>
      <c r="L1398" s="2"/>
      <c r="M1398" s="2"/>
      <c r="N1398" s="2">
        <v>1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>
      <c r="A1399" s="1">
        <v>45327</v>
      </c>
      <c r="B1399" t="str">
        <f>TEXT(Tabelle2[[#This Row],[Datum]],"MMM")</f>
        <v>Feb</v>
      </c>
      <c r="C1399" t="str">
        <f>TEXT(Tabelle2[[#This Row],[Datum]],"TTTT")</f>
        <v>Montag</v>
      </c>
      <c r="D1399" s="2" t="s">
        <v>1633</v>
      </c>
      <c r="E1399" s="2" t="s">
        <v>728</v>
      </c>
      <c r="F1399" s="2"/>
      <c r="G1399" s="2"/>
      <c r="H1399" s="2"/>
      <c r="I1399" s="2"/>
      <c r="J1399" s="2"/>
      <c r="K1399" s="2"/>
      <c r="L1399" s="2"/>
      <c r="M1399" s="2"/>
      <c r="N1399" s="2">
        <v>1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>
      <c r="A1400" s="1">
        <v>45349</v>
      </c>
      <c r="B1400" t="str">
        <f>TEXT(Tabelle2[[#This Row],[Datum]],"MMM")</f>
        <v>Feb</v>
      </c>
      <c r="C1400" t="str">
        <f>TEXT(Tabelle2[[#This Row],[Datum]],"TTTT")</f>
        <v>Dienstag</v>
      </c>
      <c r="D1400" s="2" t="s">
        <v>1415</v>
      </c>
      <c r="E1400" s="2" t="s">
        <v>728</v>
      </c>
      <c r="F1400" s="2"/>
      <c r="G1400" s="2"/>
      <c r="H1400" s="2"/>
      <c r="I1400" s="2"/>
      <c r="J1400" s="2"/>
      <c r="K1400" s="2"/>
      <c r="L1400" s="2"/>
      <c r="M1400" s="2"/>
      <c r="N1400" s="2">
        <v>1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>
      <c r="A1401" s="1">
        <v>45351</v>
      </c>
      <c r="B1401" t="str">
        <f>TEXT(Tabelle2[[#This Row],[Datum]],"MMM")</f>
        <v>Feb</v>
      </c>
      <c r="C1401" t="str">
        <f>TEXT(Tabelle2[[#This Row],[Datum]],"TTTT")</f>
        <v>Donnerstag</v>
      </c>
      <c r="D1401" s="2" t="s">
        <v>1247</v>
      </c>
      <c r="E1401" s="2" t="s">
        <v>728</v>
      </c>
      <c r="F1401" s="2"/>
      <c r="G1401" s="2"/>
      <c r="H1401" s="2"/>
      <c r="I1401" s="2"/>
      <c r="J1401" s="2"/>
      <c r="K1401" s="2"/>
      <c r="L1401" s="2"/>
      <c r="M1401" s="2"/>
      <c r="N1401" s="2">
        <v>1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>
      <c r="A1402" s="1">
        <v>45351</v>
      </c>
      <c r="B1402" t="str">
        <f>TEXT(Tabelle2[[#This Row],[Datum]],"MMM")</f>
        <v>Feb</v>
      </c>
      <c r="C1402" t="str">
        <f>TEXT(Tabelle2[[#This Row],[Datum]],"TTTT")</f>
        <v>Donnerstag</v>
      </c>
      <c r="D1402" s="2" t="s">
        <v>1389</v>
      </c>
      <c r="E1402" s="2" t="s">
        <v>728</v>
      </c>
      <c r="F1402" s="2"/>
      <c r="G1402" s="2"/>
      <c r="H1402" s="2"/>
      <c r="I1402" s="2"/>
      <c r="J1402" s="2"/>
      <c r="K1402" s="2"/>
      <c r="L1402" s="2"/>
      <c r="M1402" s="2"/>
      <c r="N1402" s="2">
        <v>1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>
      <c r="A1403" s="1">
        <v>45334</v>
      </c>
      <c r="B1403" t="str">
        <f>TEXT(Tabelle2[[#This Row],[Datum]],"MMM")</f>
        <v>Feb</v>
      </c>
      <c r="C1403" t="str">
        <f>TEXT(Tabelle2[[#This Row],[Datum]],"TTTT")</f>
        <v>Montag</v>
      </c>
      <c r="D1403" s="2" t="s">
        <v>1500</v>
      </c>
      <c r="E1403" s="2" t="s">
        <v>728</v>
      </c>
      <c r="F1403" s="2"/>
      <c r="G1403" s="2"/>
      <c r="H1403" s="2"/>
      <c r="I1403" s="2"/>
      <c r="J1403" s="2"/>
      <c r="K1403" s="2"/>
      <c r="L1403" s="2"/>
      <c r="M1403" s="2"/>
      <c r="N1403" s="2">
        <v>1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>
      <c r="A1404" s="1">
        <v>45328</v>
      </c>
      <c r="B1404" t="str">
        <f>TEXT(Tabelle2[[#This Row],[Datum]],"MMM")</f>
        <v>Feb</v>
      </c>
      <c r="C1404" t="str">
        <f>TEXT(Tabelle2[[#This Row],[Datum]],"TTTT")</f>
        <v>Dienstag</v>
      </c>
      <c r="D1404" s="2" t="s">
        <v>1639</v>
      </c>
      <c r="E1404" s="2" t="s">
        <v>728</v>
      </c>
      <c r="F1404" s="2"/>
      <c r="G1404" s="2"/>
      <c r="H1404" s="2"/>
      <c r="I1404" s="2"/>
      <c r="J1404" s="2"/>
      <c r="K1404" s="2"/>
      <c r="L1404" s="2"/>
      <c r="M1404" s="2"/>
      <c r="N1404" s="2">
        <v>1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>
      <c r="A1405" s="1">
        <v>45330</v>
      </c>
      <c r="B1405" t="str">
        <f>TEXT(Tabelle2[[#This Row],[Datum]],"MMM")</f>
        <v>Feb</v>
      </c>
      <c r="C1405" t="str">
        <f>TEXT(Tabelle2[[#This Row],[Datum]],"TTTT")</f>
        <v>Donnerstag</v>
      </c>
      <c r="D1405" s="2" t="s">
        <v>1091</v>
      </c>
      <c r="E1405" s="2" t="s">
        <v>728</v>
      </c>
      <c r="F1405" s="2"/>
      <c r="G1405" s="2"/>
      <c r="H1405" s="2"/>
      <c r="I1405" s="2"/>
      <c r="J1405" s="2"/>
      <c r="K1405" s="2"/>
      <c r="L1405" s="2"/>
      <c r="M1405" s="2"/>
      <c r="N1405" s="2">
        <v>1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>
      <c r="A1406" s="1">
        <v>45337</v>
      </c>
      <c r="B1406" t="str">
        <f>TEXT(Tabelle2[[#This Row],[Datum]],"MMM")</f>
        <v>Feb</v>
      </c>
      <c r="C1406" t="str">
        <f>TEXT(Tabelle2[[#This Row],[Datum]],"TTTT")</f>
        <v>Donnerstag</v>
      </c>
      <c r="D1406" s="2" t="s">
        <v>876</v>
      </c>
      <c r="E1406" s="2" t="s">
        <v>728</v>
      </c>
      <c r="F1406" s="2"/>
      <c r="G1406" s="2"/>
      <c r="H1406" s="2"/>
      <c r="I1406" s="2">
        <v>1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>
      <c r="A1407" s="1">
        <v>45337</v>
      </c>
      <c r="B1407" t="str">
        <f>TEXT(Tabelle2[[#This Row],[Datum]],"MMM")</f>
        <v>Feb</v>
      </c>
      <c r="C1407" t="str">
        <f>TEXT(Tabelle2[[#This Row],[Datum]],"TTTT")</f>
        <v>Donnerstag</v>
      </c>
      <c r="D1407" s="2" t="s">
        <v>877</v>
      </c>
      <c r="E1407" s="2" t="s">
        <v>728</v>
      </c>
      <c r="F1407" s="2">
        <v>1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>
      <c r="A1408" s="1">
        <v>45323</v>
      </c>
      <c r="B1408" t="str">
        <f>TEXT(Tabelle2[[#This Row],[Datum]],"MMM")</f>
        <v>Feb</v>
      </c>
      <c r="C1408" t="str">
        <f>TEXT(Tabelle2[[#This Row],[Datum]],"TTTT")</f>
        <v>Donnerstag</v>
      </c>
      <c r="D1408" s="2" t="s">
        <v>937</v>
      </c>
      <c r="E1408" s="2" t="s">
        <v>728</v>
      </c>
      <c r="F1408" s="2"/>
      <c r="G1408" s="2"/>
      <c r="H1408" s="2"/>
      <c r="I1408" s="2"/>
      <c r="J1408" s="2"/>
      <c r="K1408" s="2"/>
      <c r="L1408" s="2"/>
      <c r="M1408" s="2"/>
      <c r="N1408" s="2">
        <v>1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>
      <c r="A1409" s="1">
        <v>45350</v>
      </c>
      <c r="B1409" t="str">
        <f>TEXT(Tabelle2[[#This Row],[Datum]],"MMM")</f>
        <v>Feb</v>
      </c>
      <c r="C1409" t="str">
        <f>TEXT(Tabelle2[[#This Row],[Datum]],"TTTT")</f>
        <v>Mittwoch</v>
      </c>
      <c r="D1409" s="2" t="s">
        <v>918</v>
      </c>
      <c r="E1409" s="2" t="s">
        <v>728</v>
      </c>
      <c r="F1409" s="2"/>
      <c r="G1409" s="2"/>
      <c r="H1409" s="2"/>
      <c r="I1409" s="2">
        <v>1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>
      <c r="A1410" s="1">
        <v>45323</v>
      </c>
      <c r="B1410" t="str">
        <f>TEXT(Tabelle2[[#This Row],[Datum]],"MMM")</f>
        <v>Feb</v>
      </c>
      <c r="C1410" t="str">
        <f>TEXT(Tabelle2[[#This Row],[Datum]],"TTTT")</f>
        <v>Donnerstag</v>
      </c>
      <c r="D1410" s="2" t="s">
        <v>938</v>
      </c>
      <c r="E1410" s="2" t="s">
        <v>728</v>
      </c>
      <c r="F1410" s="2"/>
      <c r="G1410" s="2"/>
      <c r="H1410" s="2"/>
      <c r="I1410" s="2"/>
      <c r="J1410" s="2"/>
      <c r="K1410" s="2"/>
      <c r="L1410" s="2"/>
      <c r="M1410" s="2"/>
      <c r="N1410" s="2">
        <v>1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>
      <c r="A1411" s="1">
        <v>45351</v>
      </c>
      <c r="B1411" t="str">
        <f>TEXT(Tabelle2[[#This Row],[Datum]],"MMM")</f>
        <v>Feb</v>
      </c>
      <c r="C1411" t="str">
        <f>TEXT(Tabelle2[[#This Row],[Datum]],"TTTT")</f>
        <v>Donnerstag</v>
      </c>
      <c r="D1411" s="2" t="s">
        <v>1390</v>
      </c>
      <c r="E1411" s="2" t="s">
        <v>728</v>
      </c>
      <c r="F1411" s="2"/>
      <c r="G1411" s="2"/>
      <c r="H1411" s="2"/>
      <c r="I1411" s="2"/>
      <c r="J1411" s="2"/>
      <c r="K1411" s="2"/>
      <c r="L1411" s="2"/>
      <c r="M1411" s="2"/>
      <c r="N1411" s="2">
        <v>1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>
      <c r="A1412" s="1">
        <v>45350</v>
      </c>
      <c r="B1412" t="str">
        <f>TEXT(Tabelle2[[#This Row],[Datum]],"MMM")</f>
        <v>Feb</v>
      </c>
      <c r="C1412" t="str">
        <f>TEXT(Tabelle2[[#This Row],[Datum]],"TTTT")</f>
        <v>Mittwoch</v>
      </c>
      <c r="D1412" s="2" t="s">
        <v>919</v>
      </c>
      <c r="E1412" s="2" t="s">
        <v>728</v>
      </c>
      <c r="F1412" s="2"/>
      <c r="G1412" s="2"/>
      <c r="H1412" s="2"/>
      <c r="I1412" s="2"/>
      <c r="J1412" s="2"/>
      <c r="K1412" s="2"/>
      <c r="L1412" s="2"/>
      <c r="M1412" s="2"/>
      <c r="N1412" s="2">
        <v>1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>
      <c r="A1413" s="1">
        <v>45349</v>
      </c>
      <c r="B1413" t="str">
        <f>TEXT(Tabelle2[[#This Row],[Datum]],"MMM")</f>
        <v>Feb</v>
      </c>
      <c r="C1413" t="str">
        <f>TEXT(Tabelle2[[#This Row],[Datum]],"TTTT")</f>
        <v>Dienstag</v>
      </c>
      <c r="D1413" s="2" t="s">
        <v>1734</v>
      </c>
      <c r="E1413" s="2" t="s">
        <v>728</v>
      </c>
      <c r="F1413" s="2"/>
      <c r="G1413" s="2"/>
      <c r="H1413" s="2"/>
      <c r="I1413" s="2"/>
      <c r="J1413" s="2"/>
      <c r="K1413" s="2"/>
      <c r="L1413" s="2"/>
      <c r="M1413" s="2"/>
      <c r="N1413" s="2">
        <v>1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>
      <c r="A1414" s="1">
        <v>45349</v>
      </c>
      <c r="B1414" t="str">
        <f>TEXT(Tabelle2[[#This Row],[Datum]],"MMM")</f>
        <v>Feb</v>
      </c>
      <c r="C1414" t="str">
        <f>TEXT(Tabelle2[[#This Row],[Datum]],"TTTT")</f>
        <v>Dienstag</v>
      </c>
      <c r="D1414" s="2" t="s">
        <v>1735</v>
      </c>
      <c r="E1414" s="2" t="s">
        <v>728</v>
      </c>
      <c r="F1414" s="2"/>
      <c r="G1414" s="2"/>
      <c r="H1414" s="2"/>
      <c r="I1414" s="2"/>
      <c r="J1414" s="2"/>
      <c r="K1414" s="2">
        <v>1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>
      <c r="A1415" s="1">
        <v>45344</v>
      </c>
      <c r="B1415" t="str">
        <f>TEXT(Tabelle2[[#This Row],[Datum]],"MMM")</f>
        <v>Feb</v>
      </c>
      <c r="C1415" t="str">
        <f>TEXT(Tabelle2[[#This Row],[Datum]],"TTTT")</f>
        <v>Donnerstag</v>
      </c>
      <c r="D1415" s="2" t="s">
        <v>1201</v>
      </c>
      <c r="E1415" s="2" t="s">
        <v>728</v>
      </c>
      <c r="F1415" s="2"/>
      <c r="G1415" s="2"/>
      <c r="H1415" s="2"/>
      <c r="I1415" s="2"/>
      <c r="J1415" s="2"/>
      <c r="K1415" s="2"/>
      <c r="L1415" s="2"/>
      <c r="M1415" s="2"/>
      <c r="N1415" s="2">
        <v>1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>
      <c r="A1416" s="1">
        <v>45330</v>
      </c>
      <c r="B1416" t="str">
        <f>TEXT(Tabelle2[[#This Row],[Datum]],"MMM")</f>
        <v>Feb</v>
      </c>
      <c r="C1416" t="str">
        <f>TEXT(Tabelle2[[#This Row],[Datum]],"TTTT")</f>
        <v>Donnerstag</v>
      </c>
      <c r="D1416" s="2" t="s">
        <v>2066</v>
      </c>
      <c r="E1416" s="2" t="s">
        <v>728</v>
      </c>
      <c r="F1416" s="2"/>
      <c r="G1416" s="2"/>
      <c r="H1416" s="2"/>
      <c r="I1416" s="2"/>
      <c r="J1416" s="2"/>
      <c r="K1416" s="2"/>
      <c r="L1416" s="2"/>
      <c r="M1416" s="2"/>
      <c r="N1416" s="2">
        <v>1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>
      <c r="A1417" s="1">
        <v>45351</v>
      </c>
      <c r="B1417" t="str">
        <f>TEXT(Tabelle2[[#This Row],[Datum]],"MMM")</f>
        <v>Feb</v>
      </c>
      <c r="C1417" t="str">
        <f>TEXT(Tabelle2[[#This Row],[Datum]],"TTTT")</f>
        <v>Donnerstag</v>
      </c>
      <c r="D1417" s="2" t="s">
        <v>1248</v>
      </c>
      <c r="E1417" s="2" t="s">
        <v>728</v>
      </c>
      <c r="F1417" s="2"/>
      <c r="G1417" s="2"/>
      <c r="H1417" s="2"/>
      <c r="I1417" s="2"/>
      <c r="J1417" s="2"/>
      <c r="K1417" s="2"/>
      <c r="L1417" s="2">
        <v>1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>
      <c r="A1418" s="1">
        <v>45344</v>
      </c>
      <c r="B1418" t="str">
        <f>TEXT(Tabelle2[[#This Row],[Datum]],"MMM")</f>
        <v>Feb</v>
      </c>
      <c r="C1418" t="str">
        <f>TEXT(Tabelle2[[#This Row],[Datum]],"TTTT")</f>
        <v>Donnerstag</v>
      </c>
      <c r="D1418" s="2" t="s">
        <v>1202</v>
      </c>
      <c r="E1418" s="2" t="s">
        <v>728</v>
      </c>
      <c r="F1418" s="2"/>
      <c r="G1418" s="2"/>
      <c r="H1418" s="2"/>
      <c r="I1418" s="2"/>
      <c r="J1418" s="2"/>
      <c r="K1418" s="2"/>
      <c r="L1418" s="2"/>
      <c r="M1418" s="2"/>
      <c r="N1418" s="2">
        <v>1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>
      <c r="A1419" s="1">
        <v>45330</v>
      </c>
      <c r="B1419" t="str">
        <f>TEXT(Tabelle2[[#This Row],[Datum]],"MMM")</f>
        <v>Feb</v>
      </c>
      <c r="C1419" t="str">
        <f>TEXT(Tabelle2[[#This Row],[Datum]],"TTTT")</f>
        <v>Donnerstag</v>
      </c>
      <c r="D1419" s="2" t="s">
        <v>1334</v>
      </c>
      <c r="E1419" s="2" t="s">
        <v>728</v>
      </c>
      <c r="F1419" s="2"/>
      <c r="G1419" s="2"/>
      <c r="H1419" s="2"/>
      <c r="I1419" s="2"/>
      <c r="J1419" s="2"/>
      <c r="K1419" s="2"/>
      <c r="L1419" s="2"/>
      <c r="M1419" s="2"/>
      <c r="N1419" s="2">
        <v>1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>
      <c r="A1420" s="1">
        <v>45338</v>
      </c>
      <c r="B1420" t="str">
        <f>TEXT(Tabelle2[[#This Row],[Datum]],"MMM")</f>
        <v>Feb</v>
      </c>
      <c r="C1420" t="str">
        <f>TEXT(Tabelle2[[#This Row],[Datum]],"TTTT")</f>
        <v>Freitag</v>
      </c>
      <c r="D1420" s="2" t="s">
        <v>897</v>
      </c>
      <c r="E1420" s="2" t="s">
        <v>728</v>
      </c>
      <c r="F1420" s="2"/>
      <c r="G1420" s="2"/>
      <c r="H1420" s="2"/>
      <c r="I1420" s="2"/>
      <c r="J1420" s="2"/>
      <c r="K1420" s="2"/>
      <c r="L1420" s="2"/>
      <c r="M1420" s="2"/>
      <c r="N1420" s="2">
        <v>1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>
      <c r="A1421" s="1">
        <v>45334</v>
      </c>
      <c r="B1421" t="str">
        <f>TEXT(Tabelle2[[#This Row],[Datum]],"MMM")</f>
        <v>Feb</v>
      </c>
      <c r="C1421" t="str">
        <f>TEXT(Tabelle2[[#This Row],[Datum]],"TTTT")</f>
        <v>Montag</v>
      </c>
      <c r="D1421" s="2" t="s">
        <v>1501</v>
      </c>
      <c r="E1421" s="2" t="s">
        <v>728</v>
      </c>
      <c r="F1421" s="2"/>
      <c r="G1421" s="2"/>
      <c r="H1421" s="2"/>
      <c r="I1421" s="2"/>
      <c r="J1421" s="2"/>
      <c r="K1421" s="2"/>
      <c r="L1421" s="2"/>
      <c r="M1421" s="2"/>
      <c r="N1421" s="2">
        <v>1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>
      <c r="A1422" s="1">
        <v>45336</v>
      </c>
      <c r="B1422" t="str">
        <f>TEXT(Tabelle2[[#This Row],[Datum]],"MMM")</f>
        <v>Feb</v>
      </c>
      <c r="C1422" t="str">
        <f>TEXT(Tabelle2[[#This Row],[Datum]],"TTTT")</f>
        <v>Mittwoch</v>
      </c>
      <c r="D1422" s="2" t="s">
        <v>864</v>
      </c>
      <c r="E1422" s="2" t="s">
        <v>728</v>
      </c>
      <c r="F1422" s="2"/>
      <c r="G1422" s="2"/>
      <c r="H1422" s="2"/>
      <c r="I1422" s="2"/>
      <c r="J1422" s="2"/>
      <c r="K1422" s="2"/>
      <c r="L1422" s="2"/>
      <c r="M1422" s="2"/>
      <c r="N1422" s="2">
        <v>1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>
      <c r="A1423" s="1">
        <v>45350</v>
      </c>
      <c r="B1423" t="str">
        <f>TEXT(Tabelle2[[#This Row],[Datum]],"MMM")</f>
        <v>Feb</v>
      </c>
      <c r="C1423" t="str">
        <f>TEXT(Tabelle2[[#This Row],[Datum]],"TTTT")</f>
        <v>Mittwoch</v>
      </c>
      <c r="D1423" s="2" t="s">
        <v>2131</v>
      </c>
      <c r="E1423" s="2" t="s">
        <v>728</v>
      </c>
      <c r="F1423" s="2"/>
      <c r="G1423" s="2"/>
      <c r="H1423" s="2"/>
      <c r="I1423" s="2"/>
      <c r="J1423" s="2"/>
      <c r="K1423" s="2"/>
      <c r="L1423" s="2"/>
      <c r="M1423" s="2">
        <v>1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>
      <c r="A1424" s="1">
        <v>45329</v>
      </c>
      <c r="B1424" t="str">
        <f>TEXT(Tabelle2[[#This Row],[Datum]],"MMM")</f>
        <v>Feb</v>
      </c>
      <c r="C1424" t="str">
        <f>TEXT(Tabelle2[[#This Row],[Datum]],"TTTT")</f>
        <v>Mittwoch</v>
      </c>
      <c r="D1424" s="2" t="s">
        <v>1299</v>
      </c>
      <c r="E1424" s="2" t="s">
        <v>728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>
        <v>1</v>
      </c>
    </row>
    <row r="1425" spans="1:24">
      <c r="A1425" s="1">
        <v>45334</v>
      </c>
      <c r="B1425" t="str">
        <f>TEXT(Tabelle2[[#This Row],[Datum]],"MMM")</f>
        <v>Feb</v>
      </c>
      <c r="C1425" t="str">
        <f>TEXT(Tabelle2[[#This Row],[Datum]],"TTTT")</f>
        <v>Montag</v>
      </c>
      <c r="D1425" s="2" t="s">
        <v>1963</v>
      </c>
      <c r="E1425" s="2" t="s">
        <v>728</v>
      </c>
      <c r="F1425" s="2"/>
      <c r="G1425" s="2"/>
      <c r="H1425" s="2"/>
      <c r="I1425" s="2"/>
      <c r="J1425" s="2"/>
      <c r="K1425" s="2"/>
      <c r="L1425" s="2"/>
      <c r="M1425" s="2"/>
      <c r="N1425" s="2">
        <v>1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>
      <c r="A1426" s="1">
        <v>45329</v>
      </c>
      <c r="B1426" t="str">
        <f>TEXT(Tabelle2[[#This Row],[Datum]],"MMM")</f>
        <v>Feb</v>
      </c>
      <c r="C1426" t="str">
        <f>TEXT(Tabelle2[[#This Row],[Datum]],"TTTT")</f>
        <v>Mittwoch</v>
      </c>
      <c r="D1426" s="2" t="s">
        <v>1300</v>
      </c>
      <c r="E1426" s="2" t="s">
        <v>728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>
        <v>1</v>
      </c>
    </row>
    <row r="1427" spans="1:24">
      <c r="A1427" s="1">
        <v>45351</v>
      </c>
      <c r="B1427" t="str">
        <f>TEXT(Tabelle2[[#This Row],[Datum]],"MMM")</f>
        <v>Feb</v>
      </c>
      <c r="C1427" t="str">
        <f>TEXT(Tabelle2[[#This Row],[Datum]],"TTTT")</f>
        <v>Donnerstag</v>
      </c>
      <c r="D1427" s="2" t="s">
        <v>1391</v>
      </c>
      <c r="E1427" s="2" t="s">
        <v>728</v>
      </c>
      <c r="F1427" s="2"/>
      <c r="G1427" s="2"/>
      <c r="H1427" s="2"/>
      <c r="I1427" s="2"/>
      <c r="J1427" s="2"/>
      <c r="K1427" s="2"/>
      <c r="L1427" s="2"/>
      <c r="M1427" s="2"/>
      <c r="N1427" s="2">
        <v>1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>
      <c r="A1428" s="1">
        <v>45330</v>
      </c>
      <c r="B1428" t="str">
        <f>TEXT(Tabelle2[[#This Row],[Datum]],"MMM")</f>
        <v>Feb</v>
      </c>
      <c r="C1428" t="str">
        <f>TEXT(Tabelle2[[#This Row],[Datum]],"TTTT")</f>
        <v>Donnerstag</v>
      </c>
      <c r="D1428" s="2" t="s">
        <v>1092</v>
      </c>
      <c r="E1428" s="2" t="s">
        <v>728</v>
      </c>
      <c r="F1428" s="2"/>
      <c r="G1428" s="2">
        <v>1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>
      <c r="A1429" s="1">
        <v>45351</v>
      </c>
      <c r="B1429" t="str">
        <f>TEXT(Tabelle2[[#This Row],[Datum]],"MMM")</f>
        <v>Feb</v>
      </c>
      <c r="C1429" t="str">
        <f>TEXT(Tabelle2[[#This Row],[Datum]],"TTTT")</f>
        <v>Donnerstag</v>
      </c>
      <c r="D1429" s="2" t="s">
        <v>1392</v>
      </c>
      <c r="E1429" s="2" t="s">
        <v>728</v>
      </c>
      <c r="F1429" s="2"/>
      <c r="G1429" s="2"/>
      <c r="H1429" s="2"/>
      <c r="I1429" s="2"/>
      <c r="J1429" s="2"/>
      <c r="K1429" s="2"/>
      <c r="L1429" s="2"/>
      <c r="M1429" s="2"/>
      <c r="N1429" s="2">
        <v>1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>
      <c r="A1430" s="1">
        <v>45328</v>
      </c>
      <c r="B1430" t="str">
        <f>TEXT(Tabelle2[[#This Row],[Datum]],"MMM")</f>
        <v>Feb</v>
      </c>
      <c r="C1430" t="str">
        <f>TEXT(Tabelle2[[#This Row],[Datum]],"TTTT")</f>
        <v>Dienstag</v>
      </c>
      <c r="D1430" s="2" t="s">
        <v>1640</v>
      </c>
      <c r="E1430" s="2" t="s">
        <v>728</v>
      </c>
      <c r="F1430" s="2"/>
      <c r="G1430" s="2"/>
      <c r="H1430" s="2"/>
      <c r="I1430" s="2"/>
      <c r="J1430" s="2"/>
      <c r="K1430" s="2"/>
      <c r="L1430" s="2"/>
      <c r="M1430" s="2"/>
      <c r="N1430" s="2">
        <v>1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>
      <c r="A1431" s="1">
        <v>45323</v>
      </c>
      <c r="B1431" t="str">
        <f>TEXT(Tabelle2[[#This Row],[Datum]],"MMM")</f>
        <v>Feb</v>
      </c>
      <c r="C1431" t="str">
        <f>TEXT(Tabelle2[[#This Row],[Datum]],"TTTT")</f>
        <v>Donnerstag</v>
      </c>
      <c r="D1431" s="2" t="s">
        <v>939</v>
      </c>
      <c r="E1431" s="2" t="s">
        <v>728</v>
      </c>
      <c r="F1431" s="2"/>
      <c r="G1431" s="2">
        <v>1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>
      <c r="A1432" s="1">
        <v>45329</v>
      </c>
      <c r="B1432" t="str">
        <f>TEXT(Tabelle2[[#This Row],[Datum]],"MMM")</f>
        <v>Feb</v>
      </c>
      <c r="C1432" t="str">
        <f>TEXT(Tabelle2[[#This Row],[Datum]],"TTTT")</f>
        <v>Mittwoch</v>
      </c>
      <c r="D1432" s="2" t="s">
        <v>2041</v>
      </c>
      <c r="E1432" s="2" t="s">
        <v>728</v>
      </c>
      <c r="F1432" s="2"/>
      <c r="G1432" s="2"/>
      <c r="H1432" s="2"/>
      <c r="I1432" s="2"/>
      <c r="J1432" s="2"/>
      <c r="K1432" s="2"/>
      <c r="L1432" s="2"/>
      <c r="M1432" s="2"/>
      <c r="N1432" s="2">
        <v>1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>
      <c r="A1433" s="1">
        <v>45327</v>
      </c>
      <c r="B1433" t="str">
        <f>TEXT(Tabelle2[[#This Row],[Datum]],"MMM")</f>
        <v>Feb</v>
      </c>
      <c r="C1433" t="str">
        <f>TEXT(Tabelle2[[#This Row],[Datum]],"TTTT")</f>
        <v>Montag</v>
      </c>
      <c r="D1433" s="2" t="s">
        <v>268</v>
      </c>
      <c r="E1433" s="2" t="s">
        <v>728</v>
      </c>
      <c r="F1433" s="2"/>
      <c r="G1433" s="2"/>
      <c r="H1433" s="2"/>
      <c r="I1433" s="2"/>
      <c r="J1433" s="2"/>
      <c r="K1433" s="2"/>
      <c r="L1433" s="2"/>
      <c r="M1433" s="2"/>
      <c r="N1433" s="2">
        <v>1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>
      <c r="A1434" s="1">
        <v>45334</v>
      </c>
      <c r="B1434" t="str">
        <f>TEXT(Tabelle2[[#This Row],[Datum]],"MMM")</f>
        <v>Feb</v>
      </c>
      <c r="C1434" t="str">
        <f>TEXT(Tabelle2[[#This Row],[Datum]],"TTTT")</f>
        <v>Montag</v>
      </c>
      <c r="D1434" s="2" t="s">
        <v>1818</v>
      </c>
      <c r="E1434" s="2" t="s">
        <v>728</v>
      </c>
      <c r="F1434" s="2"/>
      <c r="G1434" s="2"/>
      <c r="H1434" s="2"/>
      <c r="I1434" s="2"/>
      <c r="J1434" s="2"/>
      <c r="K1434" s="2"/>
      <c r="L1434" s="2"/>
      <c r="M1434" s="2"/>
      <c r="N1434" s="2">
        <v>1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>
      <c r="A1435" s="1">
        <v>45323</v>
      </c>
      <c r="B1435" t="str">
        <f>TEXT(Tabelle2[[#This Row],[Datum]],"MMM")</f>
        <v>Feb</v>
      </c>
      <c r="C1435" t="str">
        <f>TEXT(Tabelle2[[#This Row],[Datum]],"TTTT")</f>
        <v>Donnerstag</v>
      </c>
      <c r="D1435" s="2" t="s">
        <v>1272</v>
      </c>
      <c r="E1435" s="2" t="s">
        <v>728</v>
      </c>
      <c r="F1435" s="2"/>
      <c r="G1435" s="2"/>
      <c r="H1435" s="2"/>
      <c r="I1435" s="2"/>
      <c r="J1435" s="2"/>
      <c r="K1435" s="2"/>
      <c r="L1435" s="2">
        <v>1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>
      <c r="A1436" s="1">
        <v>45323</v>
      </c>
      <c r="B1436" t="str">
        <f>TEXT(Tabelle2[[#This Row],[Datum]],"MMM")</f>
        <v>Feb</v>
      </c>
      <c r="C1436" t="str">
        <f>TEXT(Tabelle2[[#This Row],[Datum]],"TTTT")</f>
        <v>Donnerstag</v>
      </c>
      <c r="D1436" s="2" t="s">
        <v>1273</v>
      </c>
      <c r="E1436" s="2" t="s">
        <v>728</v>
      </c>
      <c r="F1436" s="2"/>
      <c r="G1436" s="2"/>
      <c r="H1436" s="2"/>
      <c r="I1436" s="2"/>
      <c r="J1436" s="2"/>
      <c r="K1436" s="2"/>
      <c r="L1436" s="2"/>
      <c r="M1436" s="2">
        <v>1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>
      <c r="A1437" s="1">
        <v>45344</v>
      </c>
      <c r="B1437" t="str">
        <f>TEXT(Tabelle2[[#This Row],[Datum]],"MMM")</f>
        <v>Feb</v>
      </c>
      <c r="C1437" t="str">
        <f>TEXT(Tabelle2[[#This Row],[Datum]],"TTTT")</f>
        <v>Donnerstag</v>
      </c>
      <c r="D1437" s="2" t="s">
        <v>1203</v>
      </c>
      <c r="E1437" s="2" t="s">
        <v>728</v>
      </c>
      <c r="F1437" s="2"/>
      <c r="G1437" s="2"/>
      <c r="H1437" s="2"/>
      <c r="I1437" s="2"/>
      <c r="J1437" s="2"/>
      <c r="K1437" s="2"/>
      <c r="L1437" s="2"/>
      <c r="M1437" s="2"/>
      <c r="N1437" s="2">
        <v>1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>
      <c r="A1438" s="1">
        <v>45350</v>
      </c>
      <c r="B1438" t="str">
        <f>TEXT(Tabelle2[[#This Row],[Datum]],"MMM")</f>
        <v>Feb</v>
      </c>
      <c r="C1438" t="str">
        <f>TEXT(Tabelle2[[#This Row],[Datum]],"TTTT")</f>
        <v>Mittwoch</v>
      </c>
      <c r="D1438" s="2" t="s">
        <v>920</v>
      </c>
      <c r="E1438" s="2" t="s">
        <v>728</v>
      </c>
      <c r="F1438" s="2"/>
      <c r="G1438" s="2"/>
      <c r="H1438" s="2"/>
      <c r="I1438" s="2"/>
      <c r="J1438" s="2"/>
      <c r="K1438" s="2"/>
      <c r="L1438" s="2"/>
      <c r="M1438" s="2"/>
      <c r="N1438" s="2">
        <v>1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>
      <c r="A1439" s="1">
        <v>45323</v>
      </c>
      <c r="B1439" t="str">
        <f>TEXT(Tabelle2[[#This Row],[Datum]],"MMM")</f>
        <v>Feb</v>
      </c>
      <c r="C1439" t="str">
        <f>TEXT(Tabelle2[[#This Row],[Datum]],"TTTT")</f>
        <v>Donnerstag</v>
      </c>
      <c r="D1439" s="2" t="s">
        <v>940</v>
      </c>
      <c r="E1439" s="2" t="s">
        <v>728</v>
      </c>
      <c r="F1439" s="2"/>
      <c r="G1439" s="2"/>
      <c r="H1439" s="2"/>
      <c r="I1439" s="2"/>
      <c r="J1439" s="2"/>
      <c r="K1439" s="2"/>
      <c r="L1439" s="2"/>
      <c r="M1439" s="2"/>
      <c r="N1439" s="2">
        <v>1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>
      <c r="A1440" s="1">
        <v>45351</v>
      </c>
      <c r="B1440" t="str">
        <f>TEXT(Tabelle2[[#This Row],[Datum]],"MMM")</f>
        <v>Feb</v>
      </c>
      <c r="C1440" t="str">
        <f>TEXT(Tabelle2[[#This Row],[Datum]],"TTTT")</f>
        <v>Donnerstag</v>
      </c>
      <c r="D1440" s="2" t="s">
        <v>1249</v>
      </c>
      <c r="E1440" s="2" t="s">
        <v>728</v>
      </c>
      <c r="F1440" s="2"/>
      <c r="G1440" s="2"/>
      <c r="H1440" s="2"/>
      <c r="I1440" s="2"/>
      <c r="J1440" s="2"/>
      <c r="K1440" s="2"/>
      <c r="L1440" s="2"/>
      <c r="M1440" s="2"/>
      <c r="N1440" s="2">
        <v>1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>
      <c r="A1441" s="1">
        <v>45330</v>
      </c>
      <c r="B1441" t="str">
        <f>TEXT(Tabelle2[[#This Row],[Datum]],"MMM")</f>
        <v>Feb</v>
      </c>
      <c r="C1441" t="str">
        <f>TEXT(Tabelle2[[#This Row],[Datum]],"TTTT")</f>
        <v>Donnerstag</v>
      </c>
      <c r="D1441" s="2" t="s">
        <v>1093</v>
      </c>
      <c r="E1441" s="2" t="s">
        <v>728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>
        <v>1</v>
      </c>
    </row>
    <row r="1442" spans="1:24">
      <c r="A1442" s="1">
        <v>45329</v>
      </c>
      <c r="B1442" t="str">
        <f>TEXT(Tabelle2[[#This Row],[Datum]],"MMM")</f>
        <v>Feb</v>
      </c>
      <c r="C1442" t="str">
        <f>TEXT(Tabelle2[[#This Row],[Datum]],"TTTT")</f>
        <v>Mittwoch</v>
      </c>
      <c r="D1442" s="2" t="s">
        <v>1301</v>
      </c>
      <c r="E1442" s="2" t="s">
        <v>728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>
        <v>1</v>
      </c>
    </row>
    <row r="1443" spans="1:24">
      <c r="A1443" s="1">
        <v>45337</v>
      </c>
      <c r="B1443" t="str">
        <f>TEXT(Tabelle2[[#This Row],[Datum]],"MMM")</f>
        <v>Feb</v>
      </c>
      <c r="C1443" t="str">
        <f>TEXT(Tabelle2[[#This Row],[Datum]],"TTTT")</f>
        <v>Donnerstag</v>
      </c>
      <c r="D1443" s="2" t="s">
        <v>1150</v>
      </c>
      <c r="E1443" s="2" t="s">
        <v>728</v>
      </c>
      <c r="F1443" s="2"/>
      <c r="G1443" s="2"/>
      <c r="H1443" s="2"/>
      <c r="I1443" s="2"/>
      <c r="J1443" s="2"/>
      <c r="K1443" s="2"/>
      <c r="L1443" s="2">
        <v>1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>
      <c r="A1444" s="1">
        <v>45349</v>
      </c>
      <c r="B1444" t="str">
        <f>TEXT(Tabelle2[[#This Row],[Datum]],"MMM")</f>
        <v>Feb</v>
      </c>
      <c r="C1444" t="str">
        <f>TEXT(Tabelle2[[#This Row],[Datum]],"TTTT")</f>
        <v>Dienstag</v>
      </c>
      <c r="D1444" s="2" t="s">
        <v>1416</v>
      </c>
      <c r="E1444" s="2" t="s">
        <v>728</v>
      </c>
      <c r="F1444" s="2"/>
      <c r="G1444" s="2"/>
      <c r="H1444" s="2"/>
      <c r="I1444" s="2">
        <v>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>
      <c r="A1445" s="1">
        <v>45323</v>
      </c>
      <c r="B1445" t="str">
        <f>TEXT(Tabelle2[[#This Row],[Datum]],"MMM")</f>
        <v>Feb</v>
      </c>
      <c r="C1445" t="str">
        <f>TEXT(Tabelle2[[#This Row],[Datum]],"TTTT")</f>
        <v>Donnerstag</v>
      </c>
      <c r="D1445" s="2" t="s">
        <v>941</v>
      </c>
      <c r="E1445" s="2" t="s">
        <v>728</v>
      </c>
      <c r="F1445" s="2"/>
      <c r="G1445" s="2"/>
      <c r="H1445" s="2"/>
      <c r="I1445" s="2"/>
      <c r="J1445" s="2"/>
      <c r="K1445" s="2"/>
      <c r="L1445" s="2"/>
      <c r="M1445" s="2"/>
      <c r="N1445" s="2">
        <v>1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>
      <c r="A1446" s="1">
        <v>45329</v>
      </c>
      <c r="B1446" t="str">
        <f>TEXT(Tabelle2[[#This Row],[Datum]],"MMM")</f>
        <v>Feb</v>
      </c>
      <c r="C1446" t="str">
        <f>TEXT(Tabelle2[[#This Row],[Datum]],"TTTT")</f>
        <v>Mittwoch</v>
      </c>
      <c r="D1446" s="2" t="s">
        <v>1302</v>
      </c>
      <c r="E1446" s="2" t="s">
        <v>728</v>
      </c>
      <c r="F1446" s="2"/>
      <c r="G1446" s="2"/>
      <c r="H1446" s="2"/>
      <c r="I1446" s="2"/>
      <c r="J1446" s="2"/>
      <c r="K1446" s="2"/>
      <c r="L1446" s="2"/>
      <c r="M1446" s="2"/>
      <c r="N1446" s="2">
        <v>1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>
      <c r="A1447" s="1">
        <v>45330</v>
      </c>
      <c r="B1447" t="str">
        <f>TEXT(Tabelle2[[#This Row],[Datum]],"MMM")</f>
        <v>Feb</v>
      </c>
      <c r="C1447" t="str">
        <f>TEXT(Tabelle2[[#This Row],[Datum]],"TTTT")</f>
        <v>Donnerstag</v>
      </c>
      <c r="D1447" s="2" t="s">
        <v>1094</v>
      </c>
      <c r="E1447" s="2" t="s">
        <v>728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>
        <v>1</v>
      </c>
    </row>
    <row r="1448" spans="1:24">
      <c r="A1448" s="1">
        <v>45337</v>
      </c>
      <c r="B1448" t="str">
        <f>TEXT(Tabelle2[[#This Row],[Datum]],"MMM")</f>
        <v>Feb</v>
      </c>
      <c r="C1448" t="str">
        <f>TEXT(Tabelle2[[#This Row],[Datum]],"TTTT")</f>
        <v>Donnerstag</v>
      </c>
      <c r="D1448" s="2" t="s">
        <v>1094</v>
      </c>
      <c r="E1448" s="2" t="s">
        <v>728</v>
      </c>
      <c r="F1448" s="2"/>
      <c r="G1448" s="2"/>
      <c r="H1448" s="2"/>
      <c r="I1448" s="2"/>
      <c r="J1448" s="2"/>
      <c r="K1448" s="2"/>
      <c r="L1448" s="2"/>
      <c r="M1448" s="2"/>
      <c r="N1448" s="2">
        <v>1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>
      <c r="A1449" s="1">
        <v>45336</v>
      </c>
      <c r="B1449" t="str">
        <f>TEXT(Tabelle2[[#This Row],[Datum]],"MMM")</f>
        <v>Feb</v>
      </c>
      <c r="C1449" t="str">
        <f>TEXT(Tabelle2[[#This Row],[Datum]],"TTTT")</f>
        <v>Mittwoch</v>
      </c>
      <c r="D1449" s="2" t="s">
        <v>2081</v>
      </c>
      <c r="E1449" s="2" t="s">
        <v>728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>
        <v>1</v>
      </c>
    </row>
    <row r="1450" spans="1:24">
      <c r="A1450" s="1">
        <v>45350</v>
      </c>
      <c r="B1450" t="str">
        <f>TEXT(Tabelle2[[#This Row],[Datum]],"MMM")</f>
        <v>Feb</v>
      </c>
      <c r="C1450" t="str">
        <f>TEXT(Tabelle2[[#This Row],[Datum]],"TTTT")</f>
        <v>Mittwoch</v>
      </c>
      <c r="D1450" s="2" t="s">
        <v>410</v>
      </c>
      <c r="E1450" s="2" t="s">
        <v>728</v>
      </c>
      <c r="F1450" s="2"/>
      <c r="G1450" s="2"/>
      <c r="H1450" s="2"/>
      <c r="I1450" s="2"/>
      <c r="J1450" s="2"/>
      <c r="K1450" s="2"/>
      <c r="L1450" s="2"/>
      <c r="M1450" s="2"/>
      <c r="N1450" s="2">
        <v>1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>
      <c r="A1451" s="1">
        <v>45348</v>
      </c>
      <c r="B1451" t="str">
        <f>TEXT(Tabelle2[[#This Row],[Datum]],"MMM")</f>
        <v>Feb</v>
      </c>
      <c r="C1451" t="str">
        <f>TEXT(Tabelle2[[#This Row],[Datum]],"TTTT")</f>
        <v>Montag</v>
      </c>
      <c r="D1451" s="2" t="s">
        <v>1878</v>
      </c>
      <c r="E1451" s="2" t="s">
        <v>728</v>
      </c>
      <c r="F1451" s="2"/>
      <c r="G1451" s="2"/>
      <c r="H1451" s="2"/>
      <c r="I1451" s="2"/>
      <c r="J1451" s="2">
        <v>1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>
      <c r="A1452" s="1">
        <v>45350</v>
      </c>
      <c r="B1452" t="str">
        <f>TEXT(Tabelle2[[#This Row],[Datum]],"MMM")</f>
        <v>Feb</v>
      </c>
      <c r="C1452" t="str">
        <f>TEXT(Tabelle2[[#This Row],[Datum]],"TTTT")</f>
        <v>Mittwoch</v>
      </c>
      <c r="D1452" s="2" t="s">
        <v>921</v>
      </c>
      <c r="E1452" s="2" t="s">
        <v>728</v>
      </c>
      <c r="F1452" s="2"/>
      <c r="G1452" s="2"/>
      <c r="H1452" s="2"/>
      <c r="I1452" s="2"/>
      <c r="J1452" s="2"/>
      <c r="K1452" s="2"/>
      <c r="L1452" s="2">
        <v>1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>
      <c r="A1453" s="1">
        <v>45330</v>
      </c>
      <c r="B1453" t="str">
        <f>TEXT(Tabelle2[[#This Row],[Datum]],"MMM")</f>
        <v>Feb</v>
      </c>
      <c r="C1453" t="str">
        <f>TEXT(Tabelle2[[#This Row],[Datum]],"TTTT")</f>
        <v>Donnerstag</v>
      </c>
      <c r="D1453" s="2" t="s">
        <v>1095</v>
      </c>
      <c r="E1453" s="2" t="s">
        <v>728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>
        <v>1</v>
      </c>
    </row>
    <row r="1454" spans="1:24">
      <c r="A1454" s="1">
        <v>45323</v>
      </c>
      <c r="B1454" t="str">
        <f>TEXT(Tabelle2[[#This Row],[Datum]],"MMM")</f>
        <v>Feb</v>
      </c>
      <c r="C1454" t="str">
        <f>TEXT(Tabelle2[[#This Row],[Datum]],"TTTT")</f>
        <v>Donnerstag</v>
      </c>
      <c r="D1454" s="2" t="s">
        <v>942</v>
      </c>
      <c r="E1454" s="2" t="s">
        <v>728</v>
      </c>
      <c r="F1454" s="2"/>
      <c r="G1454" s="2"/>
      <c r="H1454" s="2"/>
      <c r="I1454" s="2"/>
      <c r="J1454" s="2"/>
      <c r="K1454" s="2"/>
      <c r="L1454" s="2"/>
      <c r="M1454" s="2"/>
      <c r="N1454" s="2">
        <v>1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>
      <c r="A1455" s="1">
        <v>45336</v>
      </c>
      <c r="B1455" t="str">
        <f>TEXT(Tabelle2[[#This Row],[Datum]],"MMM")</f>
        <v>Feb</v>
      </c>
      <c r="C1455" t="str">
        <f>TEXT(Tabelle2[[#This Row],[Datum]],"TTTT")</f>
        <v>Mittwoch</v>
      </c>
      <c r="D1455" s="2" t="s">
        <v>2082</v>
      </c>
      <c r="E1455" s="2" t="s">
        <v>728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>
        <v>1</v>
      </c>
    </row>
    <row r="1456" spans="1:24">
      <c r="A1456" s="1">
        <v>45341</v>
      </c>
      <c r="B1456" t="str">
        <f>TEXT(Tabelle2[[#This Row],[Datum]],"MMM")</f>
        <v>Feb</v>
      </c>
      <c r="C1456" t="str">
        <f>TEXT(Tabelle2[[#This Row],[Datum]],"TTTT")</f>
        <v>Montag</v>
      </c>
      <c r="D1456" s="2" t="s">
        <v>1558</v>
      </c>
      <c r="E1456" s="2" t="s">
        <v>728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>
        <v>1</v>
      </c>
    </row>
    <row r="1457" spans="1:24">
      <c r="A1457" s="1">
        <v>45328</v>
      </c>
      <c r="B1457" t="str">
        <f>TEXT(Tabelle2[[#This Row],[Datum]],"MMM")</f>
        <v>Feb</v>
      </c>
      <c r="C1457" t="str">
        <f>TEXT(Tabelle2[[#This Row],[Datum]],"TTTT")</f>
        <v>Dienstag</v>
      </c>
      <c r="D1457" s="2" t="s">
        <v>1922</v>
      </c>
      <c r="E1457" s="2" t="s">
        <v>728</v>
      </c>
      <c r="F1457" s="2"/>
      <c r="G1457" s="2"/>
      <c r="H1457" s="2"/>
      <c r="I1457" s="2"/>
      <c r="J1457" s="2"/>
      <c r="K1457" s="2">
        <v>1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>
      <c r="A1458" s="1">
        <v>45351</v>
      </c>
      <c r="B1458" t="str">
        <f>TEXT(Tabelle2[[#This Row],[Datum]],"MMM")</f>
        <v>Feb</v>
      </c>
      <c r="C1458" t="str">
        <f>TEXT(Tabelle2[[#This Row],[Datum]],"TTTT")</f>
        <v>Donnerstag</v>
      </c>
      <c r="D1458" s="2" t="s">
        <v>1250</v>
      </c>
      <c r="E1458" s="2" t="s">
        <v>728</v>
      </c>
      <c r="F1458" s="2"/>
      <c r="G1458" s="2"/>
      <c r="H1458" s="2"/>
      <c r="I1458" s="2"/>
      <c r="J1458" s="2"/>
      <c r="K1458" s="2"/>
      <c r="L1458" s="2"/>
      <c r="M1458" s="2"/>
      <c r="N1458" s="2">
        <v>1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>
      <c r="A1459" s="1">
        <v>45336</v>
      </c>
      <c r="B1459" t="str">
        <f>TEXT(Tabelle2[[#This Row],[Datum]],"MMM")</f>
        <v>Feb</v>
      </c>
      <c r="C1459" t="str">
        <f>TEXT(Tabelle2[[#This Row],[Datum]],"TTTT")</f>
        <v>Mittwoch</v>
      </c>
      <c r="D1459" s="2" t="s">
        <v>865</v>
      </c>
      <c r="E1459" s="2" t="s">
        <v>728</v>
      </c>
      <c r="F1459" s="2"/>
      <c r="G1459" s="2"/>
      <c r="H1459" s="2"/>
      <c r="I1459" s="2"/>
      <c r="J1459" s="2"/>
      <c r="K1459" s="2"/>
      <c r="L1459" s="2"/>
      <c r="M1459" s="2"/>
      <c r="N1459" s="2">
        <v>1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>
      <c r="A1460" s="1">
        <v>45329</v>
      </c>
      <c r="B1460" t="str">
        <f>TEXT(Tabelle2[[#This Row],[Datum]],"MMM")</f>
        <v>Feb</v>
      </c>
      <c r="C1460" t="str">
        <f>TEXT(Tabelle2[[#This Row],[Datum]],"TTTT")</f>
        <v>Mittwoch</v>
      </c>
      <c r="D1460" s="2" t="s">
        <v>1303</v>
      </c>
      <c r="E1460" s="2" t="s">
        <v>728</v>
      </c>
      <c r="F1460" s="2"/>
      <c r="G1460" s="2"/>
      <c r="H1460" s="2"/>
      <c r="I1460" s="2"/>
      <c r="J1460" s="2"/>
      <c r="K1460" s="2"/>
      <c r="L1460" s="2"/>
      <c r="M1460" s="2"/>
      <c r="N1460" s="2">
        <v>1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>
      <c r="A1461" s="1">
        <v>45350</v>
      </c>
      <c r="B1461" t="str">
        <f>TEXT(Tabelle2[[#This Row],[Datum]],"MMM")</f>
        <v>Feb</v>
      </c>
      <c r="C1461" t="str">
        <f>TEXT(Tabelle2[[#This Row],[Datum]],"TTTT")</f>
        <v>Mittwoch</v>
      </c>
      <c r="D1461" s="2" t="s">
        <v>922</v>
      </c>
      <c r="E1461" s="2" t="s">
        <v>728</v>
      </c>
      <c r="F1461" s="2"/>
      <c r="G1461" s="2"/>
      <c r="H1461" s="2"/>
      <c r="I1461" s="2"/>
      <c r="J1461" s="2"/>
      <c r="K1461" s="2"/>
      <c r="L1461" s="2"/>
      <c r="M1461" s="2"/>
      <c r="N1461" s="2">
        <v>1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>
      <c r="A1462" s="1">
        <v>45351</v>
      </c>
      <c r="B1462" t="str">
        <f>TEXT(Tabelle2[[#This Row],[Datum]],"MMM")</f>
        <v>Feb</v>
      </c>
      <c r="C1462" t="str">
        <f>TEXT(Tabelle2[[#This Row],[Datum]],"TTTT")</f>
        <v>Donnerstag</v>
      </c>
      <c r="D1462" s="2" t="s">
        <v>1393</v>
      </c>
      <c r="E1462" s="2" t="s">
        <v>728</v>
      </c>
      <c r="F1462" s="2"/>
      <c r="G1462" s="2"/>
      <c r="H1462" s="2"/>
      <c r="I1462" s="2"/>
      <c r="J1462" s="2"/>
      <c r="K1462" s="2"/>
      <c r="L1462" s="2"/>
      <c r="M1462" s="2"/>
      <c r="N1462" s="2">
        <v>1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>
      <c r="A1463" s="1">
        <v>45330</v>
      </c>
      <c r="B1463" t="str">
        <f>TEXT(Tabelle2[[#This Row],[Datum]],"MMM")</f>
        <v>Feb</v>
      </c>
      <c r="C1463" t="str">
        <f>TEXT(Tabelle2[[#This Row],[Datum]],"TTTT")</f>
        <v>Donnerstag</v>
      </c>
      <c r="D1463" s="2" t="s">
        <v>1335</v>
      </c>
      <c r="E1463" s="2" t="s">
        <v>728</v>
      </c>
      <c r="F1463" s="2"/>
      <c r="G1463" s="2">
        <v>1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>
      <c r="A1464" s="1">
        <v>45330</v>
      </c>
      <c r="B1464" t="str">
        <f>TEXT(Tabelle2[[#This Row],[Datum]],"MMM")</f>
        <v>Feb</v>
      </c>
      <c r="C1464" t="str">
        <f>TEXT(Tabelle2[[#This Row],[Datum]],"TTTT")</f>
        <v>Donnerstag</v>
      </c>
      <c r="D1464" s="2" t="s">
        <v>1096</v>
      </c>
      <c r="E1464" s="2" t="s">
        <v>728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>
        <v>1</v>
      </c>
    </row>
    <row r="1465" spans="1:24">
      <c r="A1465" s="1">
        <v>45334</v>
      </c>
      <c r="B1465" t="str">
        <f>TEXT(Tabelle2[[#This Row],[Datum]],"MMM")</f>
        <v>Feb</v>
      </c>
      <c r="C1465" t="str">
        <f>TEXT(Tabelle2[[#This Row],[Datum]],"TTTT")</f>
        <v>Montag</v>
      </c>
      <c r="D1465" s="2" t="s">
        <v>1502</v>
      </c>
      <c r="E1465" s="2" t="s">
        <v>728</v>
      </c>
      <c r="F1465" s="2"/>
      <c r="G1465" s="2"/>
      <c r="H1465" s="2"/>
      <c r="I1465" s="2"/>
      <c r="J1465" s="2"/>
      <c r="K1465" s="2"/>
      <c r="L1465" s="2"/>
      <c r="M1465" s="2"/>
      <c r="N1465" s="2">
        <v>1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>
      <c r="A1466" s="1">
        <v>45344</v>
      </c>
      <c r="B1466" t="str">
        <f>TEXT(Tabelle2[[#This Row],[Datum]],"MMM")</f>
        <v>Feb</v>
      </c>
      <c r="C1466" t="str">
        <f>TEXT(Tabelle2[[#This Row],[Datum]],"TTTT")</f>
        <v>Donnerstag</v>
      </c>
      <c r="D1466" s="2" t="s">
        <v>1204</v>
      </c>
      <c r="E1466" s="2" t="s">
        <v>728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>
        <v>1</v>
      </c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>
      <c r="A1467" s="1">
        <v>45342</v>
      </c>
      <c r="B1467" t="str">
        <f>TEXT(Tabelle2[[#This Row],[Datum]],"MMM")</f>
        <v>Feb</v>
      </c>
      <c r="C1467" t="str">
        <f>TEXT(Tabelle2[[#This Row],[Datum]],"TTTT")</f>
        <v>Dienstag</v>
      </c>
      <c r="D1467" s="2" t="s">
        <v>1704</v>
      </c>
      <c r="E1467" s="2" t="s">
        <v>728</v>
      </c>
      <c r="F1467" s="2"/>
      <c r="G1467" s="2"/>
      <c r="H1467" s="2"/>
      <c r="I1467" s="2"/>
      <c r="J1467" s="2"/>
      <c r="K1467" s="2"/>
      <c r="L1467" s="2"/>
      <c r="M1467" s="2"/>
      <c r="N1467" s="2">
        <v>1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>
      <c r="A1468" s="1">
        <v>45342</v>
      </c>
      <c r="B1468" t="str">
        <f>TEXT(Tabelle2[[#This Row],[Datum]],"MMM")</f>
        <v>Feb</v>
      </c>
      <c r="C1468" t="str">
        <f>TEXT(Tabelle2[[#This Row],[Datum]],"TTTT")</f>
        <v>Dienstag</v>
      </c>
      <c r="D1468" s="2" t="s">
        <v>1705</v>
      </c>
      <c r="E1468" s="2" t="s">
        <v>728</v>
      </c>
      <c r="F1468" s="2"/>
      <c r="G1468" s="2"/>
      <c r="H1468" s="2"/>
      <c r="I1468" s="2"/>
      <c r="J1468" s="2"/>
      <c r="K1468" s="2"/>
      <c r="L1468" s="2"/>
      <c r="M1468" s="2"/>
      <c r="N1468" s="2">
        <v>1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>
      <c r="A1469" s="1">
        <v>45323</v>
      </c>
      <c r="B1469" t="str">
        <f>TEXT(Tabelle2[[#This Row],[Datum]],"MMM")</f>
        <v>Feb</v>
      </c>
      <c r="C1469" t="str">
        <f>TEXT(Tabelle2[[#This Row],[Datum]],"TTTT")</f>
        <v>Donnerstag</v>
      </c>
      <c r="D1469" s="2" t="s">
        <v>1274</v>
      </c>
      <c r="E1469" s="2" t="s">
        <v>728</v>
      </c>
      <c r="F1469" s="2"/>
      <c r="G1469" s="2"/>
      <c r="H1469" s="2"/>
      <c r="I1469" s="2"/>
      <c r="J1469" s="2"/>
      <c r="K1469" s="2"/>
      <c r="L1469" s="2"/>
      <c r="M1469" s="2"/>
      <c r="N1469" s="2">
        <v>1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>
      <c r="A1470" s="1">
        <v>45342</v>
      </c>
      <c r="B1470" t="str">
        <f>TEXT(Tabelle2[[#This Row],[Datum]],"MMM")</f>
        <v>Feb</v>
      </c>
      <c r="C1470" t="str">
        <f>TEXT(Tabelle2[[#This Row],[Datum]],"TTTT")</f>
        <v>Dienstag</v>
      </c>
      <c r="D1470" s="2" t="s">
        <v>1571</v>
      </c>
      <c r="E1470" s="2" t="s">
        <v>728</v>
      </c>
      <c r="F1470" s="2"/>
      <c r="G1470" s="2"/>
      <c r="H1470" s="2"/>
      <c r="I1470" s="2"/>
      <c r="J1470" s="2"/>
      <c r="K1470" s="2"/>
      <c r="L1470" s="2"/>
      <c r="M1470" s="2"/>
      <c r="N1470" s="2">
        <v>1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>
      <c r="A1471" s="1">
        <v>45328</v>
      </c>
      <c r="B1471" t="str">
        <f>TEXT(Tabelle2[[#This Row],[Datum]],"MMM")</f>
        <v>Feb</v>
      </c>
      <c r="C1471" t="str">
        <f>TEXT(Tabelle2[[#This Row],[Datum]],"TTTT")</f>
        <v>Dienstag</v>
      </c>
      <c r="D1471" s="2" t="s">
        <v>1641</v>
      </c>
      <c r="E1471" s="2" t="s">
        <v>728</v>
      </c>
      <c r="F1471" s="2"/>
      <c r="G1471" s="2"/>
      <c r="H1471" s="2"/>
      <c r="I1471" s="2"/>
      <c r="J1471" s="2"/>
      <c r="K1471" s="2"/>
      <c r="L1471" s="2"/>
      <c r="M1471" s="2"/>
      <c r="N1471" s="2">
        <v>1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>
      <c r="A1472" s="1">
        <v>45328</v>
      </c>
      <c r="B1472" t="str">
        <f>TEXT(Tabelle2[[#This Row],[Datum]],"MMM")</f>
        <v>Feb</v>
      </c>
      <c r="C1472" t="str">
        <f>TEXT(Tabelle2[[#This Row],[Datum]],"TTTT")</f>
        <v>Dienstag</v>
      </c>
      <c r="D1472" s="2" t="s">
        <v>1642</v>
      </c>
      <c r="E1472" s="2" t="s">
        <v>728</v>
      </c>
      <c r="F1472" s="2"/>
      <c r="G1472" s="2"/>
      <c r="H1472" s="2"/>
      <c r="I1472" s="2"/>
      <c r="J1472" s="2"/>
      <c r="K1472" s="2"/>
      <c r="L1472" s="2"/>
      <c r="M1472" s="2"/>
      <c r="N1472" s="2">
        <v>1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>
      <c r="A1473" s="1">
        <v>45328</v>
      </c>
      <c r="B1473" t="str">
        <f>TEXT(Tabelle2[[#This Row],[Datum]],"MMM")</f>
        <v>Feb</v>
      </c>
      <c r="C1473" t="str">
        <f>TEXT(Tabelle2[[#This Row],[Datum]],"TTTT")</f>
        <v>Dienstag</v>
      </c>
      <c r="D1473" s="2" t="s">
        <v>1447</v>
      </c>
      <c r="E1473" s="2" t="s">
        <v>728</v>
      </c>
      <c r="F1473" s="2"/>
      <c r="G1473" s="2"/>
      <c r="H1473" s="2"/>
      <c r="I1473" s="2"/>
      <c r="J1473" s="2"/>
      <c r="K1473" s="2"/>
      <c r="L1473" s="2"/>
      <c r="M1473" s="2"/>
      <c r="N1473" s="2">
        <v>1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>
      <c r="A1474" s="1">
        <v>45328</v>
      </c>
      <c r="B1474" t="str">
        <f>TEXT(Tabelle2[[#This Row],[Datum]],"MMM")</f>
        <v>Feb</v>
      </c>
      <c r="C1474" t="str">
        <f>TEXT(Tabelle2[[#This Row],[Datum]],"TTTT")</f>
        <v>Dienstag</v>
      </c>
      <c r="D1474" s="2" t="s">
        <v>1447</v>
      </c>
      <c r="E1474" s="2" t="s">
        <v>728</v>
      </c>
      <c r="F1474" s="2"/>
      <c r="G1474" s="2"/>
      <c r="H1474" s="2"/>
      <c r="I1474" s="2"/>
      <c r="J1474" s="2"/>
      <c r="K1474" s="2"/>
      <c r="L1474" s="2"/>
      <c r="M1474" s="2"/>
      <c r="N1474" s="2">
        <v>1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>
      <c r="A1475" s="1">
        <v>45328</v>
      </c>
      <c r="B1475" t="str">
        <f>TEXT(Tabelle2[[#This Row],[Datum]],"MMM")</f>
        <v>Feb</v>
      </c>
      <c r="C1475" t="str">
        <f>TEXT(Tabelle2[[#This Row],[Datum]],"TTTT")</f>
        <v>Dienstag</v>
      </c>
      <c r="D1475" s="2" t="s">
        <v>1448</v>
      </c>
      <c r="E1475" s="2" t="s">
        <v>728</v>
      </c>
      <c r="F1475" s="2"/>
      <c r="G1475" s="2"/>
      <c r="H1475" s="2"/>
      <c r="I1475" s="2"/>
      <c r="J1475" s="2"/>
      <c r="K1475" s="2"/>
      <c r="L1475" s="2"/>
      <c r="M1475" s="2"/>
      <c r="N1475" s="2">
        <v>1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>
      <c r="A1476" s="1">
        <v>45350</v>
      </c>
      <c r="B1476" t="str">
        <f>TEXT(Tabelle2[[#This Row],[Datum]],"MMM")</f>
        <v>Feb</v>
      </c>
      <c r="C1476" t="str">
        <f>TEXT(Tabelle2[[#This Row],[Datum]],"TTTT")</f>
        <v>Mittwoch</v>
      </c>
      <c r="D1476" s="2" t="s">
        <v>923</v>
      </c>
      <c r="E1476" s="2" t="s">
        <v>728</v>
      </c>
      <c r="F1476" s="2">
        <v>1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>
      <c r="A1477" s="1">
        <v>45337</v>
      </c>
      <c r="B1477" t="str">
        <f>TEXT(Tabelle2[[#This Row],[Datum]],"MMM")</f>
        <v>Feb</v>
      </c>
      <c r="C1477" t="str">
        <f>TEXT(Tabelle2[[#This Row],[Datum]],"TTTT")</f>
        <v>Donnerstag</v>
      </c>
      <c r="D1477" s="2" t="s">
        <v>1151</v>
      </c>
      <c r="E1477" s="2" t="s">
        <v>728</v>
      </c>
      <c r="F1477" s="2"/>
      <c r="G1477" s="2"/>
      <c r="H1477" s="2"/>
      <c r="I1477" s="2"/>
      <c r="J1477" s="2"/>
      <c r="K1477" s="2"/>
      <c r="L1477" s="2"/>
      <c r="M1477" s="2"/>
      <c r="N1477" s="2">
        <v>1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>
      <c r="A1478" s="1">
        <v>45334</v>
      </c>
      <c r="B1478" t="str">
        <f>TEXT(Tabelle2[[#This Row],[Datum]],"MMM")</f>
        <v>Feb</v>
      </c>
      <c r="C1478" t="str">
        <f>TEXT(Tabelle2[[#This Row],[Datum]],"TTTT")</f>
        <v>Montag</v>
      </c>
      <c r="D1478" s="2" t="s">
        <v>1503</v>
      </c>
      <c r="E1478" s="2" t="s">
        <v>728</v>
      </c>
      <c r="F1478" s="2"/>
      <c r="G1478" s="2"/>
      <c r="H1478" s="2"/>
      <c r="I1478" s="2"/>
      <c r="J1478" s="2"/>
      <c r="K1478" s="2"/>
      <c r="L1478" s="2"/>
      <c r="M1478" s="2"/>
      <c r="N1478" s="2">
        <v>1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>
      <c r="A1479" s="1">
        <v>45328</v>
      </c>
      <c r="B1479" t="str">
        <f>TEXT(Tabelle2[[#This Row],[Datum]],"MMM")</f>
        <v>Feb</v>
      </c>
      <c r="C1479" t="str">
        <f>TEXT(Tabelle2[[#This Row],[Datum]],"TTTT")</f>
        <v>Dienstag</v>
      </c>
      <c r="D1479" s="2" t="s">
        <v>1643</v>
      </c>
      <c r="E1479" s="2" t="s">
        <v>728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>
        <v>1</v>
      </c>
    </row>
    <row r="1480" spans="1:24">
      <c r="A1480" s="1">
        <v>45342</v>
      </c>
      <c r="B1480" t="str">
        <f>TEXT(Tabelle2[[#This Row],[Datum]],"MMM")</f>
        <v>Feb</v>
      </c>
      <c r="C1480" t="str">
        <f>TEXT(Tabelle2[[#This Row],[Datum]],"TTTT")</f>
        <v>Dienstag</v>
      </c>
      <c r="D1480" s="2" t="s">
        <v>1706</v>
      </c>
      <c r="E1480" s="2" t="s">
        <v>728</v>
      </c>
      <c r="F1480" s="2"/>
      <c r="G1480" s="2"/>
      <c r="H1480" s="2"/>
      <c r="I1480" s="2"/>
      <c r="J1480" s="2"/>
      <c r="K1480" s="2"/>
      <c r="L1480" s="2"/>
      <c r="M1480" s="2"/>
      <c r="N1480" s="2">
        <v>1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>
      <c r="A1481" s="1">
        <v>45341</v>
      </c>
      <c r="B1481" t="str">
        <f>TEXT(Tabelle2[[#This Row],[Datum]],"MMM")</f>
        <v>Feb</v>
      </c>
      <c r="C1481" t="str">
        <f>TEXT(Tabelle2[[#This Row],[Datum]],"TTTT")</f>
        <v>Montag</v>
      </c>
      <c r="D1481" s="2" t="s">
        <v>1856</v>
      </c>
      <c r="E1481" s="2" t="s">
        <v>728</v>
      </c>
      <c r="F1481" s="2"/>
      <c r="G1481" s="2"/>
      <c r="H1481" s="2"/>
      <c r="I1481" s="2">
        <v>1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>
      <c r="A1482" s="1">
        <v>45342</v>
      </c>
      <c r="B1482" t="str">
        <f>TEXT(Tabelle2[[#This Row],[Datum]],"MMM")</f>
        <v>Feb</v>
      </c>
      <c r="C1482" t="str">
        <f>TEXT(Tabelle2[[#This Row],[Datum]],"TTTT")</f>
        <v>Dienstag</v>
      </c>
      <c r="D1482" s="2" t="s">
        <v>1572</v>
      </c>
      <c r="E1482" s="2" t="s">
        <v>728</v>
      </c>
      <c r="F1482" s="2"/>
      <c r="G1482" s="2"/>
      <c r="H1482" s="2"/>
      <c r="I1482" s="2"/>
      <c r="J1482" s="2"/>
      <c r="K1482" s="2"/>
      <c r="L1482" s="2"/>
      <c r="M1482" s="2"/>
      <c r="N1482" s="2">
        <v>1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>
      <c r="A1483" s="1">
        <v>45337</v>
      </c>
      <c r="B1483" t="str">
        <f>TEXT(Tabelle2[[#This Row],[Datum]],"MMM")</f>
        <v>Feb</v>
      </c>
      <c r="C1483" t="str">
        <f>TEXT(Tabelle2[[#This Row],[Datum]],"TTTT")</f>
        <v>Donnerstag</v>
      </c>
      <c r="D1483" s="2" t="s">
        <v>1152</v>
      </c>
      <c r="E1483" s="2" t="s">
        <v>728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>
        <v>1</v>
      </c>
      <c r="U1483" s="2"/>
      <c r="V1483" s="2"/>
      <c r="W1483" s="2"/>
      <c r="X1483" s="2"/>
    </row>
    <row r="1484" spans="1:24">
      <c r="A1484" s="1">
        <v>45348</v>
      </c>
      <c r="B1484" t="str">
        <f>TEXT(Tabelle2[[#This Row],[Datum]],"MMM")</f>
        <v>Feb</v>
      </c>
      <c r="C1484" t="str">
        <f>TEXT(Tabelle2[[#This Row],[Datum]],"TTTT")</f>
        <v>Montag</v>
      </c>
      <c r="D1484" s="2" t="s">
        <v>1405</v>
      </c>
      <c r="E1484" s="2" t="s">
        <v>728</v>
      </c>
      <c r="F1484" s="2"/>
      <c r="G1484" s="2"/>
      <c r="H1484" s="2"/>
      <c r="I1484" s="2">
        <v>1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>
      <c r="A1485" s="1">
        <v>45343</v>
      </c>
      <c r="B1485" t="str">
        <f>TEXT(Tabelle2[[#This Row],[Datum]],"MMM")</f>
        <v>Feb</v>
      </c>
      <c r="C1485" t="str">
        <f>TEXT(Tabelle2[[#This Row],[Datum]],"TTTT")</f>
        <v>Mittwoch</v>
      </c>
      <c r="D1485" s="2" t="s">
        <v>2108</v>
      </c>
      <c r="E1485" s="2" t="s">
        <v>728</v>
      </c>
      <c r="F1485" s="2"/>
      <c r="G1485" s="2"/>
      <c r="H1485" s="2"/>
      <c r="I1485" s="2"/>
      <c r="J1485" s="2"/>
      <c r="K1485" s="2"/>
      <c r="L1485" s="2"/>
      <c r="M1485" s="2">
        <v>1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>
      <c r="A1486" s="1">
        <v>45343</v>
      </c>
      <c r="B1486" t="str">
        <f>TEXT(Tabelle2[[#This Row],[Datum]],"MMM")</f>
        <v>Feb</v>
      </c>
      <c r="C1486" t="str">
        <f>TEXT(Tabelle2[[#This Row],[Datum]],"TTTT")</f>
        <v>Mittwoch</v>
      </c>
      <c r="D1486" s="2" t="s">
        <v>2109</v>
      </c>
      <c r="E1486" s="2" t="s">
        <v>728</v>
      </c>
      <c r="F1486" s="2">
        <v>1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>
      <c r="A1487" s="1">
        <v>45334</v>
      </c>
      <c r="B1487" t="str">
        <f>TEXT(Tabelle2[[#This Row],[Datum]],"MMM")</f>
        <v>Feb</v>
      </c>
      <c r="C1487" t="str">
        <f>TEXT(Tabelle2[[#This Row],[Datum]],"TTTT")</f>
        <v>Montag</v>
      </c>
      <c r="D1487" s="2" t="s">
        <v>1819</v>
      </c>
      <c r="E1487" s="2" t="s">
        <v>728</v>
      </c>
      <c r="F1487" s="2"/>
      <c r="G1487" s="2"/>
      <c r="H1487" s="2"/>
      <c r="I1487" s="2"/>
      <c r="J1487" s="2"/>
      <c r="K1487" s="2"/>
      <c r="L1487" s="2"/>
      <c r="M1487" s="2"/>
      <c r="N1487" s="2">
        <v>1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>
      <c r="A1488" s="1">
        <v>45335</v>
      </c>
      <c r="B1488" t="str">
        <f>TEXT(Tabelle2[[#This Row],[Datum]],"MMM")</f>
        <v>Feb</v>
      </c>
      <c r="C1488" t="str">
        <f>TEXT(Tabelle2[[#This Row],[Datum]],"TTTT")</f>
        <v>Dienstag</v>
      </c>
      <c r="D1488" s="2" t="s">
        <v>1527</v>
      </c>
      <c r="E1488" s="2" t="s">
        <v>728</v>
      </c>
      <c r="F1488" s="2"/>
      <c r="G1488" s="2"/>
      <c r="H1488" s="2"/>
      <c r="I1488" s="2"/>
      <c r="J1488" s="2"/>
      <c r="K1488" s="2">
        <v>1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>
      <c r="A1489" s="1">
        <v>45349</v>
      </c>
      <c r="B1489" t="str">
        <f>TEXT(Tabelle2[[#This Row],[Datum]],"MMM")</f>
        <v>Feb</v>
      </c>
      <c r="C1489" t="str">
        <f>TEXT(Tabelle2[[#This Row],[Datum]],"TTTT")</f>
        <v>Dienstag</v>
      </c>
      <c r="D1489" s="2" t="s">
        <v>1736</v>
      </c>
      <c r="E1489" s="2" t="s">
        <v>728</v>
      </c>
      <c r="F1489" s="2"/>
      <c r="G1489" s="2"/>
      <c r="H1489" s="2"/>
      <c r="I1489" s="2"/>
      <c r="J1489" s="2"/>
      <c r="K1489" s="2"/>
      <c r="L1489" s="2"/>
      <c r="M1489" s="2"/>
      <c r="N1489" s="2">
        <v>1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>
      <c r="A1490" s="1">
        <v>45350</v>
      </c>
      <c r="B1490" t="str">
        <f>TEXT(Tabelle2[[#This Row],[Datum]],"MMM")</f>
        <v>Feb</v>
      </c>
      <c r="C1490" t="str">
        <f>TEXT(Tabelle2[[#This Row],[Datum]],"TTTT")</f>
        <v>Mittwoch</v>
      </c>
      <c r="D1490" s="2" t="s">
        <v>2132</v>
      </c>
      <c r="E1490" s="2" t="s">
        <v>728</v>
      </c>
      <c r="F1490" s="2"/>
      <c r="G1490" s="2">
        <v>1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>
      <c r="A1491" s="1">
        <v>45330</v>
      </c>
      <c r="B1491" t="str">
        <f>TEXT(Tabelle2[[#This Row],[Datum]],"MMM")</f>
        <v>Feb</v>
      </c>
      <c r="C1491" t="str">
        <f>TEXT(Tabelle2[[#This Row],[Datum]],"TTTT")</f>
        <v>Donnerstag</v>
      </c>
      <c r="D1491" s="2" t="s">
        <v>1336</v>
      </c>
      <c r="E1491" s="2" t="s">
        <v>728</v>
      </c>
      <c r="F1491" s="2"/>
      <c r="G1491" s="2"/>
      <c r="H1491" s="2"/>
      <c r="I1491" s="2"/>
      <c r="J1491" s="2"/>
      <c r="K1491" s="2"/>
      <c r="L1491" s="2"/>
      <c r="M1491" s="2"/>
      <c r="N1491" s="2">
        <v>1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>
      <c r="A1492" s="1">
        <v>45330</v>
      </c>
      <c r="B1492" t="str">
        <f>TEXT(Tabelle2[[#This Row],[Datum]],"MMM")</f>
        <v>Feb</v>
      </c>
      <c r="C1492" t="str">
        <f>TEXT(Tabelle2[[#This Row],[Datum]],"TTTT")</f>
        <v>Donnerstag</v>
      </c>
      <c r="D1492" s="2" t="s">
        <v>1337</v>
      </c>
      <c r="E1492" s="2" t="s">
        <v>728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>
        <v>1</v>
      </c>
    </row>
    <row r="1493" spans="1:24">
      <c r="A1493" s="1">
        <v>45330</v>
      </c>
      <c r="B1493" t="str">
        <f>TEXT(Tabelle2[[#This Row],[Datum]],"MMM")</f>
        <v>Feb</v>
      </c>
      <c r="C1493" t="str">
        <f>TEXT(Tabelle2[[#This Row],[Datum]],"TTTT")</f>
        <v>Donnerstag</v>
      </c>
      <c r="D1493" s="2" t="s">
        <v>1097</v>
      </c>
      <c r="E1493" s="2" t="s">
        <v>728</v>
      </c>
      <c r="F1493" s="2"/>
      <c r="G1493" s="2"/>
      <c r="H1493" s="2"/>
      <c r="I1493" s="2"/>
      <c r="J1493" s="2"/>
      <c r="K1493" s="2"/>
      <c r="L1493" s="2"/>
      <c r="M1493" s="2"/>
      <c r="N1493" s="2">
        <v>1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>
      <c r="A1494" s="1">
        <v>45350</v>
      </c>
      <c r="B1494" t="str">
        <f>TEXT(Tabelle2[[#This Row],[Datum]],"MMM")</f>
        <v>Feb</v>
      </c>
      <c r="C1494" t="str">
        <f>TEXT(Tabelle2[[#This Row],[Datum]],"TTTT")</f>
        <v>Mittwoch</v>
      </c>
      <c r="D1494" s="2" t="s">
        <v>924</v>
      </c>
      <c r="E1494" s="2" t="s">
        <v>728</v>
      </c>
      <c r="F1494" s="2">
        <v>1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>
      <c r="A1495" s="1">
        <v>45343</v>
      </c>
      <c r="B1495" t="str">
        <f>TEXT(Tabelle2[[#This Row],[Datum]],"MMM")</f>
        <v>Feb</v>
      </c>
      <c r="C1495" t="str">
        <f>TEXT(Tabelle2[[#This Row],[Datum]],"TTTT")</f>
        <v>Mittwoch</v>
      </c>
      <c r="D1495" s="2" t="s">
        <v>906</v>
      </c>
      <c r="E1495" s="2" t="s">
        <v>728</v>
      </c>
      <c r="F1495" s="2"/>
      <c r="G1495" s="2"/>
      <c r="H1495" s="2"/>
      <c r="I1495" s="2">
        <v>1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>
      <c r="A1496" s="1">
        <v>45343</v>
      </c>
      <c r="B1496" t="str">
        <f>TEXT(Tabelle2[[#This Row],[Datum]],"MMM")</f>
        <v>Feb</v>
      </c>
      <c r="C1496" t="str">
        <f>TEXT(Tabelle2[[#This Row],[Datum]],"TTTT")</f>
        <v>Mittwoch</v>
      </c>
      <c r="D1496" s="2" t="s">
        <v>907</v>
      </c>
      <c r="E1496" s="2" t="s">
        <v>728</v>
      </c>
      <c r="F1496" s="2"/>
      <c r="G1496" s="2"/>
      <c r="H1496" s="2"/>
      <c r="I1496" s="2"/>
      <c r="J1496" s="2"/>
      <c r="K1496" s="2"/>
      <c r="L1496" s="2"/>
      <c r="M1496" s="2"/>
      <c r="N1496" s="2">
        <v>1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>
      <c r="A1497" s="1">
        <v>45348</v>
      </c>
      <c r="B1497" t="str">
        <f>TEXT(Tabelle2[[#This Row],[Datum]],"MMM")</f>
        <v>Feb</v>
      </c>
      <c r="C1497" t="str">
        <f>TEXT(Tabelle2[[#This Row],[Datum]],"TTTT")</f>
        <v>Montag</v>
      </c>
      <c r="D1497" s="2" t="s">
        <v>1879</v>
      </c>
      <c r="E1497" s="2" t="s">
        <v>728</v>
      </c>
      <c r="F1497" s="2"/>
      <c r="G1497" s="2"/>
      <c r="H1497" s="2">
        <v>1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>
      <c r="A1498" s="1">
        <v>45341</v>
      </c>
      <c r="B1498" t="str">
        <f>TEXT(Tabelle2[[#This Row],[Datum]],"MMM")</f>
        <v>Feb</v>
      </c>
      <c r="C1498" t="str">
        <f>TEXT(Tabelle2[[#This Row],[Datum]],"TTTT")</f>
        <v>Montag</v>
      </c>
      <c r="D1498" s="2" t="s">
        <v>1559</v>
      </c>
      <c r="E1498" s="2" t="s">
        <v>728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>
        <v>1</v>
      </c>
    </row>
    <row r="1499" spans="1:24">
      <c r="A1499" s="1">
        <v>45341</v>
      </c>
      <c r="B1499" t="str">
        <f>TEXT(Tabelle2[[#This Row],[Datum]],"MMM")</f>
        <v>Feb</v>
      </c>
      <c r="C1499" t="str">
        <f>TEXT(Tabelle2[[#This Row],[Datum]],"TTTT")</f>
        <v>Montag</v>
      </c>
      <c r="D1499" s="2" t="s">
        <v>1560</v>
      </c>
      <c r="E1499" s="2" t="s">
        <v>728</v>
      </c>
      <c r="F1499" s="2"/>
      <c r="G1499" s="2"/>
      <c r="H1499" s="2"/>
      <c r="I1499" s="2"/>
      <c r="J1499" s="2"/>
      <c r="K1499" s="2"/>
      <c r="L1499" s="2"/>
      <c r="M1499" s="2"/>
      <c r="N1499" s="2">
        <v>1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>
      <c r="A1500" s="1">
        <v>45351</v>
      </c>
      <c r="B1500" t="str">
        <f>TEXT(Tabelle2[[#This Row],[Datum]],"MMM")</f>
        <v>Feb</v>
      </c>
      <c r="C1500" t="str">
        <f>TEXT(Tabelle2[[#This Row],[Datum]],"TTTT")</f>
        <v>Donnerstag</v>
      </c>
      <c r="D1500" s="2" t="s">
        <v>1251</v>
      </c>
      <c r="E1500" s="2" t="s">
        <v>728</v>
      </c>
      <c r="F1500" s="2"/>
      <c r="G1500" s="2"/>
      <c r="H1500" s="2"/>
      <c r="I1500" s="2"/>
      <c r="J1500" s="2"/>
      <c r="K1500" s="2"/>
      <c r="L1500" s="2"/>
      <c r="M1500" s="2"/>
      <c r="N1500" s="2">
        <v>1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>
      <c r="A1501" s="1">
        <v>45334</v>
      </c>
      <c r="B1501" t="str">
        <f>TEXT(Tabelle2[[#This Row],[Datum]],"MMM")</f>
        <v>Feb</v>
      </c>
      <c r="C1501" t="str">
        <f>TEXT(Tabelle2[[#This Row],[Datum]],"TTTT")</f>
        <v>Montag</v>
      </c>
      <c r="D1501" s="2" t="s">
        <v>1820</v>
      </c>
      <c r="E1501" s="2" t="s">
        <v>728</v>
      </c>
      <c r="F1501" s="2"/>
      <c r="G1501" s="2"/>
      <c r="H1501" s="2"/>
      <c r="I1501" s="2"/>
      <c r="J1501" s="2"/>
      <c r="K1501" s="2"/>
      <c r="L1501" s="2"/>
      <c r="M1501" s="2"/>
      <c r="N1501" s="2">
        <v>1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>
      <c r="A1502" s="1">
        <v>45342</v>
      </c>
      <c r="B1502" t="str">
        <f>TEXT(Tabelle2[[#This Row],[Datum]],"MMM")</f>
        <v>Feb</v>
      </c>
      <c r="C1502" t="str">
        <f>TEXT(Tabelle2[[#This Row],[Datum]],"TTTT")</f>
        <v>Dienstag</v>
      </c>
      <c r="D1502" s="2" t="s">
        <v>1707</v>
      </c>
      <c r="E1502" s="2" t="s">
        <v>728</v>
      </c>
      <c r="F1502" s="2"/>
      <c r="G1502" s="2"/>
      <c r="H1502" s="2"/>
      <c r="I1502" s="2"/>
      <c r="J1502" s="2"/>
      <c r="K1502" s="2"/>
      <c r="L1502" s="2"/>
      <c r="M1502" s="2"/>
      <c r="N1502" s="2">
        <v>1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>
      <c r="A1503" s="1">
        <v>45342</v>
      </c>
      <c r="B1503" t="str">
        <f>TEXT(Tabelle2[[#This Row],[Datum]],"MMM")</f>
        <v>Feb</v>
      </c>
      <c r="C1503" t="str">
        <f>TEXT(Tabelle2[[#This Row],[Datum]],"TTTT")</f>
        <v>Dienstag</v>
      </c>
      <c r="D1503" s="2" t="s">
        <v>1708</v>
      </c>
      <c r="E1503" s="2" t="s">
        <v>728</v>
      </c>
      <c r="F1503" s="2"/>
      <c r="G1503" s="2"/>
      <c r="H1503" s="2"/>
      <c r="I1503" s="2"/>
      <c r="J1503" s="2"/>
      <c r="K1503" s="2"/>
      <c r="L1503" s="2"/>
      <c r="M1503" s="2"/>
      <c r="N1503" s="2">
        <v>1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>
      <c r="A1504" s="1">
        <v>45342</v>
      </c>
      <c r="B1504" t="str">
        <f>TEXT(Tabelle2[[#This Row],[Datum]],"MMM")</f>
        <v>Feb</v>
      </c>
      <c r="C1504" t="str">
        <f>TEXT(Tabelle2[[#This Row],[Datum]],"TTTT")</f>
        <v>Dienstag</v>
      </c>
      <c r="D1504" s="2" t="s">
        <v>1573</v>
      </c>
      <c r="E1504" s="2" t="s">
        <v>728</v>
      </c>
      <c r="F1504" s="2"/>
      <c r="G1504" s="2"/>
      <c r="H1504" s="2"/>
      <c r="I1504" s="2"/>
      <c r="J1504" s="2"/>
      <c r="K1504" s="2"/>
      <c r="L1504" s="2"/>
      <c r="M1504" s="2"/>
      <c r="N1504" s="2">
        <v>1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>
      <c r="A1505" s="1">
        <v>45344</v>
      </c>
      <c r="B1505" t="str">
        <f>TEXT(Tabelle2[[#This Row],[Datum]],"MMM")</f>
        <v>Feb</v>
      </c>
      <c r="C1505" t="str">
        <f>TEXT(Tabelle2[[#This Row],[Datum]],"TTTT")</f>
        <v>Donnerstag</v>
      </c>
      <c r="D1505" s="2" t="s">
        <v>1372</v>
      </c>
      <c r="E1505" s="2" t="s">
        <v>728</v>
      </c>
      <c r="F1505" s="2"/>
      <c r="G1505" s="2"/>
      <c r="H1505" s="2"/>
      <c r="I1505" s="2"/>
      <c r="J1505" s="2"/>
      <c r="K1505" s="2"/>
      <c r="L1505" s="2"/>
      <c r="M1505" s="2"/>
      <c r="N1505" s="2">
        <v>1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>
      <c r="A1506" s="1">
        <v>45342</v>
      </c>
      <c r="B1506" t="str">
        <f>TEXT(Tabelle2[[#This Row],[Datum]],"MMM")</f>
        <v>Feb</v>
      </c>
      <c r="C1506" t="str">
        <f>TEXT(Tabelle2[[#This Row],[Datum]],"TTTT")</f>
        <v>Dienstag</v>
      </c>
      <c r="D1506" s="2" t="s">
        <v>1574</v>
      </c>
      <c r="E1506" s="2" t="s">
        <v>728</v>
      </c>
      <c r="F1506" s="2"/>
      <c r="G1506" s="2"/>
      <c r="H1506" s="2"/>
      <c r="I1506" s="2"/>
      <c r="J1506" s="2"/>
      <c r="K1506" s="2"/>
      <c r="L1506" s="2"/>
      <c r="M1506" s="2"/>
      <c r="N1506" s="2">
        <v>1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>
      <c r="A1507" s="1">
        <v>45328</v>
      </c>
      <c r="B1507" t="str">
        <f>TEXT(Tabelle2[[#This Row],[Datum]],"MMM")</f>
        <v>Feb</v>
      </c>
      <c r="C1507" t="str">
        <f>TEXT(Tabelle2[[#This Row],[Datum]],"TTTT")</f>
        <v>Dienstag</v>
      </c>
      <c r="D1507" s="2" t="s">
        <v>1449</v>
      </c>
      <c r="E1507" s="2" t="s">
        <v>729</v>
      </c>
      <c r="F1507" s="2"/>
      <c r="G1507" s="2"/>
      <c r="H1507" s="2"/>
      <c r="I1507" s="2"/>
      <c r="J1507" s="2"/>
      <c r="K1507" s="2"/>
      <c r="L1507" s="2"/>
      <c r="M1507" s="2"/>
      <c r="N1507" s="2">
        <v>1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>
      <c r="A1508" s="1">
        <v>45335</v>
      </c>
      <c r="B1508" t="str">
        <f>TEXT(Tabelle2[[#This Row],[Datum]],"MMM")</f>
        <v>Feb</v>
      </c>
      <c r="C1508" t="str">
        <f>TEXT(Tabelle2[[#This Row],[Datum]],"TTTT")</f>
        <v>Dienstag</v>
      </c>
      <c r="D1508" s="2" t="s">
        <v>1685</v>
      </c>
      <c r="E1508" s="2" t="s">
        <v>729</v>
      </c>
      <c r="F1508" s="2"/>
      <c r="G1508" s="2"/>
      <c r="H1508" s="2"/>
      <c r="I1508" s="2"/>
      <c r="J1508" s="2"/>
      <c r="K1508" s="2"/>
      <c r="L1508" s="2"/>
      <c r="M1508" s="2"/>
      <c r="N1508" s="2">
        <v>1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>
      <c r="A1509" s="1">
        <v>45335</v>
      </c>
      <c r="B1509" t="str">
        <f>TEXT(Tabelle2[[#This Row],[Datum]],"MMM")</f>
        <v>Feb</v>
      </c>
      <c r="C1509" t="str">
        <f>TEXT(Tabelle2[[#This Row],[Datum]],"TTTT")</f>
        <v>Dienstag</v>
      </c>
      <c r="D1509" s="2" t="s">
        <v>1686</v>
      </c>
      <c r="E1509" s="2" t="s">
        <v>729</v>
      </c>
      <c r="F1509" s="2"/>
      <c r="G1509" s="2"/>
      <c r="H1509" s="2"/>
      <c r="I1509" s="2"/>
      <c r="J1509" s="2"/>
      <c r="K1509" s="2"/>
      <c r="L1509" s="2">
        <v>1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>
      <c r="A1510" s="1">
        <v>45327</v>
      </c>
      <c r="B1510" t="str">
        <f>TEXT(Tabelle2[[#This Row],[Datum]],"MMM")</f>
        <v>Feb</v>
      </c>
      <c r="C1510" t="str">
        <f>TEXT(Tabelle2[[#This Row],[Datum]],"TTTT")</f>
        <v>Montag</v>
      </c>
      <c r="D1510" s="2" t="s">
        <v>1437</v>
      </c>
      <c r="E1510" s="2" t="s">
        <v>729</v>
      </c>
      <c r="F1510" s="2"/>
      <c r="G1510" s="2"/>
      <c r="H1510" s="2"/>
      <c r="I1510" s="2"/>
      <c r="J1510" s="2"/>
      <c r="K1510" s="2"/>
      <c r="L1510" s="2"/>
      <c r="M1510" s="2"/>
      <c r="N1510" s="2">
        <v>1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>
      <c r="A1511" s="1">
        <v>45336</v>
      </c>
      <c r="B1511" t="str">
        <f>TEXT(Tabelle2[[#This Row],[Datum]],"MMM")</f>
        <v>Feb</v>
      </c>
      <c r="C1511" t="str">
        <f>TEXT(Tabelle2[[#This Row],[Datum]],"TTTT")</f>
        <v>Mittwoch</v>
      </c>
      <c r="D1511" s="2" t="s">
        <v>866</v>
      </c>
      <c r="E1511" s="2" t="s">
        <v>729</v>
      </c>
      <c r="F1511" s="2"/>
      <c r="G1511" s="2"/>
      <c r="H1511" s="2"/>
      <c r="I1511" s="2"/>
      <c r="J1511" s="2"/>
      <c r="K1511" s="2"/>
      <c r="L1511" s="2"/>
      <c r="M1511" s="2"/>
      <c r="N1511" s="2">
        <v>1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>
      <c r="A1512" s="1">
        <v>45337</v>
      </c>
      <c r="B1512" t="str">
        <f>TEXT(Tabelle2[[#This Row],[Datum]],"MMM")</f>
        <v>Feb</v>
      </c>
      <c r="C1512" t="str">
        <f>TEXT(Tabelle2[[#This Row],[Datum]],"TTTT")</f>
        <v>Donnerstag</v>
      </c>
      <c r="D1512" s="2" t="s">
        <v>1350</v>
      </c>
      <c r="E1512" s="2" t="s">
        <v>729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>
        <v>1</v>
      </c>
    </row>
    <row r="1513" spans="1:24">
      <c r="A1513" s="1">
        <v>45327</v>
      </c>
      <c r="B1513" t="str">
        <f>TEXT(Tabelle2[[#This Row],[Datum]],"MMM")</f>
        <v>Feb</v>
      </c>
      <c r="C1513" t="str">
        <f>TEXT(Tabelle2[[#This Row],[Datum]],"TTTT")</f>
        <v>Montag</v>
      </c>
      <c r="D1513" s="2" t="s">
        <v>1761</v>
      </c>
      <c r="E1513" s="2" t="s">
        <v>729</v>
      </c>
      <c r="F1513" s="2"/>
      <c r="G1513" s="2"/>
      <c r="H1513" s="2"/>
      <c r="I1513" s="2"/>
      <c r="J1513" s="2"/>
      <c r="K1513" s="2"/>
      <c r="L1513" s="2"/>
      <c r="M1513" s="2"/>
      <c r="N1513" s="2">
        <v>1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>
      <c r="A1514" s="1">
        <v>45341</v>
      </c>
      <c r="B1514" t="str">
        <f>TEXT(Tabelle2[[#This Row],[Datum]],"MMM")</f>
        <v>Feb</v>
      </c>
      <c r="C1514" t="str">
        <f>TEXT(Tabelle2[[#This Row],[Datum]],"TTTT")</f>
        <v>Montag</v>
      </c>
      <c r="D1514" s="2" t="s">
        <v>1561</v>
      </c>
      <c r="E1514" s="2" t="s">
        <v>729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>
        <v>1</v>
      </c>
    </row>
    <row r="1515" spans="1:24">
      <c r="A1515" s="1">
        <v>45334</v>
      </c>
      <c r="B1515" t="str">
        <f>TEXT(Tabelle2[[#This Row],[Datum]],"MMM")</f>
        <v>Feb</v>
      </c>
      <c r="C1515" t="str">
        <f>TEXT(Tabelle2[[#This Row],[Datum]],"TTTT")</f>
        <v>Montag</v>
      </c>
      <c r="D1515" s="2" t="s">
        <v>1504</v>
      </c>
      <c r="E1515" s="2" t="s">
        <v>729</v>
      </c>
      <c r="F1515" s="2"/>
      <c r="G1515" s="2"/>
      <c r="H1515" s="2"/>
      <c r="I1515" s="2"/>
      <c r="J1515" s="2"/>
      <c r="K1515" s="2"/>
      <c r="L1515" s="2"/>
      <c r="M1515" s="2"/>
      <c r="N1515" s="2">
        <v>1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>
      <c r="A1516" s="1">
        <v>45336</v>
      </c>
      <c r="B1516" t="str">
        <f>TEXT(Tabelle2[[#This Row],[Datum]],"MMM")</f>
        <v>Feb</v>
      </c>
      <c r="C1516" t="str">
        <f>TEXT(Tabelle2[[#This Row],[Datum]],"TTTT")</f>
        <v>Mittwoch</v>
      </c>
      <c r="D1516" s="2" t="s">
        <v>2083</v>
      </c>
      <c r="E1516" s="2" t="s">
        <v>729</v>
      </c>
      <c r="F1516" s="2"/>
      <c r="G1516" s="2"/>
      <c r="H1516" s="2"/>
      <c r="I1516" s="2"/>
      <c r="J1516" s="2"/>
      <c r="K1516" s="2"/>
      <c r="L1516" s="2"/>
      <c r="M1516" s="2">
        <v>1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>
      <c r="A1517" s="1">
        <v>45334</v>
      </c>
      <c r="B1517" t="str">
        <f>TEXT(Tabelle2[[#This Row],[Datum]],"MMM")</f>
        <v>Feb</v>
      </c>
      <c r="C1517" t="str">
        <f>TEXT(Tabelle2[[#This Row],[Datum]],"TTTT")</f>
        <v>Montag</v>
      </c>
      <c r="D1517" s="2" t="s">
        <v>1821</v>
      </c>
      <c r="E1517" s="2" t="s">
        <v>729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>
        <v>1</v>
      </c>
    </row>
  </sheetData>
  <mergeCells count="1">
    <mergeCell ref="Z2:AF2"/>
  </mergeCells>
  <pageMargins left="0.7" right="0.7" top="0.78740157499999996" bottom="0.78740157499999996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8E626-41EB-4F73-B790-8D250B45983B}">
  <dimension ref="A1:AX893"/>
  <sheetViews>
    <sheetView zoomScale="80" zoomScaleNormal="80" workbookViewId="0">
      <selection activeCell="C2" sqref="C2"/>
    </sheetView>
  </sheetViews>
  <sheetFormatPr baseColWidth="10" defaultRowHeight="15"/>
  <cols>
    <col min="1" max="1" width="12.28515625" bestFit="1" customWidth="1"/>
    <col min="5" max="5" width="16" bestFit="1" customWidth="1"/>
    <col min="6" max="6" width="31" customWidth="1"/>
    <col min="7" max="7" width="27.140625" customWidth="1"/>
    <col min="8" max="8" width="21" customWidth="1"/>
    <col min="9" max="9" width="28.5703125" customWidth="1"/>
    <col min="10" max="10" width="21.140625" customWidth="1"/>
    <col min="11" max="11" width="31.42578125" customWidth="1"/>
    <col min="12" max="12" width="28.28515625" customWidth="1"/>
    <col min="13" max="13" width="34.28515625" customWidth="1"/>
    <col min="14" max="14" width="29.7109375" customWidth="1"/>
    <col min="15" max="15" width="22.28515625" customWidth="1"/>
    <col min="16" max="16" width="12.42578125" customWidth="1"/>
    <col min="17" max="17" width="16" customWidth="1"/>
    <col min="18" max="18" width="17.140625" customWidth="1"/>
    <col min="19" max="19" width="16.7109375" customWidth="1"/>
    <col min="20" max="20" width="18" customWidth="1"/>
    <col min="23" max="23" width="26" customWidth="1"/>
    <col min="24" max="24" width="27.140625" customWidth="1"/>
    <col min="26" max="26" width="22.7109375" bestFit="1" customWidth="1"/>
    <col min="27" max="27" width="17.7109375" bestFit="1" customWidth="1"/>
    <col min="28" max="28" width="9.5703125" bestFit="1" customWidth="1"/>
    <col min="29" max="29" width="11.140625" bestFit="1" customWidth="1"/>
    <col min="30" max="30" width="7.7109375" bestFit="1" customWidth="1"/>
    <col min="31" max="31" width="8.28515625" bestFit="1" customWidth="1"/>
    <col min="32" max="32" width="15.28515625" bestFit="1" customWidth="1"/>
    <col min="34" max="34" width="22.7109375" bestFit="1" customWidth="1"/>
    <col min="35" max="35" width="38" bestFit="1" customWidth="1"/>
    <col min="36" max="36" width="35" bestFit="1" customWidth="1"/>
    <col min="37" max="37" width="28" bestFit="1" customWidth="1"/>
    <col min="38" max="38" width="35.7109375" bestFit="1" customWidth="1"/>
    <col min="39" max="39" width="29.28515625" bestFit="1" customWidth="1"/>
    <col min="40" max="40" width="38.5703125" bestFit="1" customWidth="1"/>
    <col min="41" max="41" width="36" bestFit="1" customWidth="1"/>
    <col min="42" max="42" width="40.5703125" bestFit="1" customWidth="1"/>
    <col min="43" max="43" width="37.140625" bestFit="1" customWidth="1"/>
    <col min="44" max="44" width="30.28515625" bestFit="1" customWidth="1"/>
    <col min="45" max="45" width="25.7109375" bestFit="1" customWidth="1"/>
    <col min="46" max="46" width="25.140625" bestFit="1" customWidth="1"/>
    <col min="47" max="47" width="26.42578125" bestFit="1" customWidth="1"/>
    <col min="48" max="48" width="15.7109375" bestFit="1" customWidth="1"/>
    <col min="49" max="49" width="33" bestFit="1" customWidth="1"/>
    <col min="50" max="50" width="34.28515625" bestFit="1" customWidth="1"/>
    <col min="51" max="51" width="16.42578125" bestFit="1" customWidth="1"/>
    <col min="52" max="52" width="32.85546875" bestFit="1" customWidth="1"/>
    <col min="53" max="53" width="33.85546875" bestFit="1" customWidth="1"/>
  </cols>
  <sheetData>
    <row r="1" spans="1:50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0">
      <c r="A2" s="1">
        <v>45358</v>
      </c>
      <c r="B2" t="str">
        <f>TEXT(Tabelle3[[#This Row],[Datum]],"MMM")</f>
        <v>Mrz</v>
      </c>
      <c r="C2" t="str">
        <f>TEXT(Tabelle3[[#This Row],[Datum]],"TTTT")</f>
        <v>Donnerstag</v>
      </c>
      <c r="D2" s="2" t="s">
        <v>2338</v>
      </c>
      <c r="E2" s="2" t="s">
        <v>705</v>
      </c>
      <c r="F2" s="2"/>
      <c r="G2" s="2"/>
      <c r="H2" s="2"/>
      <c r="I2" s="2"/>
      <c r="J2" s="2"/>
      <c r="K2" s="2"/>
      <c r="L2" s="2"/>
      <c r="M2" s="2"/>
      <c r="N2" s="2">
        <v>1</v>
      </c>
      <c r="O2" s="2"/>
      <c r="P2" s="2"/>
      <c r="Q2" s="2"/>
      <c r="R2" s="2"/>
      <c r="S2" s="2"/>
      <c r="T2" s="2"/>
      <c r="U2" s="2"/>
      <c r="V2" s="2"/>
      <c r="W2" s="2"/>
      <c r="X2" s="2"/>
      <c r="Z2" s="55" t="s">
        <v>7</v>
      </c>
      <c r="AA2" s="56"/>
      <c r="AB2" s="56"/>
      <c r="AC2" s="56"/>
      <c r="AD2" s="56"/>
      <c r="AE2" s="56"/>
      <c r="AF2" s="57"/>
      <c r="AH2" s="24" t="s">
        <v>708</v>
      </c>
      <c r="AI2" t="s">
        <v>711</v>
      </c>
      <c r="AJ2" t="s">
        <v>712</v>
      </c>
      <c r="AK2" t="s">
        <v>713</v>
      </c>
      <c r="AL2" t="s">
        <v>714</v>
      </c>
      <c r="AM2" t="s">
        <v>715</v>
      </c>
      <c r="AN2" t="s">
        <v>716</v>
      </c>
      <c r="AO2" t="s">
        <v>717</v>
      </c>
      <c r="AP2" t="s">
        <v>718</v>
      </c>
      <c r="AQ2" t="s">
        <v>719</v>
      </c>
      <c r="AR2" t="s">
        <v>720</v>
      </c>
      <c r="AS2" t="s">
        <v>722</v>
      </c>
      <c r="AT2" t="s">
        <v>723</v>
      </c>
      <c r="AU2" t="s">
        <v>724</v>
      </c>
      <c r="AV2" t="s">
        <v>725</v>
      </c>
      <c r="AW2" t="s">
        <v>726</v>
      </c>
      <c r="AX2" t="s">
        <v>727</v>
      </c>
    </row>
    <row r="3" spans="1:50">
      <c r="A3" s="1">
        <v>45371</v>
      </c>
      <c r="B3" t="str">
        <f>TEXT(Tabelle3[[#This Row],[Datum]],"MMM")</f>
        <v>Mrz</v>
      </c>
      <c r="C3" t="str">
        <f>TEXT(Tabelle3[[#This Row],[Datum]],"TTTT")</f>
        <v>Mittwoch</v>
      </c>
      <c r="D3" s="2" t="s">
        <v>2406</v>
      </c>
      <c r="E3" s="2" t="s">
        <v>705</v>
      </c>
      <c r="F3" s="2"/>
      <c r="G3" s="2"/>
      <c r="H3" s="2"/>
      <c r="I3" s="2"/>
      <c r="J3" s="2"/>
      <c r="K3" s="2"/>
      <c r="L3" s="2"/>
      <c r="M3" s="2"/>
      <c r="N3" s="2">
        <v>1</v>
      </c>
      <c r="O3" s="2"/>
      <c r="P3" s="2"/>
      <c r="Q3" s="2"/>
      <c r="R3" s="2"/>
      <c r="S3" s="2"/>
      <c r="T3" s="2"/>
      <c r="U3" s="2"/>
      <c r="V3" s="2"/>
      <c r="W3" s="2"/>
      <c r="X3" s="2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  <c r="AH3" s="25" t="s">
        <v>2951</v>
      </c>
      <c r="AI3" s="16">
        <v>58</v>
      </c>
      <c r="AJ3" s="16">
        <v>41</v>
      </c>
      <c r="AK3" s="16">
        <v>3</v>
      </c>
      <c r="AL3" s="16">
        <v>114</v>
      </c>
      <c r="AM3" s="16">
        <v>6</v>
      </c>
      <c r="AN3" s="16">
        <v>71</v>
      </c>
      <c r="AO3" s="16">
        <v>37</v>
      </c>
      <c r="AP3" s="16">
        <v>19</v>
      </c>
      <c r="AQ3" s="16">
        <v>385</v>
      </c>
      <c r="AR3" s="16">
        <v>7</v>
      </c>
      <c r="AS3" s="16">
        <v>3</v>
      </c>
      <c r="AT3" s="16">
        <v>7</v>
      </c>
      <c r="AU3" s="16">
        <v>10</v>
      </c>
      <c r="AV3" s="16">
        <v>34</v>
      </c>
      <c r="AW3" s="16">
        <v>2</v>
      </c>
      <c r="AX3" s="16">
        <v>95</v>
      </c>
    </row>
    <row r="4" spans="1:50">
      <c r="A4" s="1">
        <v>45363</v>
      </c>
      <c r="B4" t="str">
        <f>TEXT(Tabelle3[[#This Row],[Datum]],"MMM")</f>
        <v>Mrz</v>
      </c>
      <c r="C4" t="str">
        <f>TEXT(Tabelle3[[#This Row],[Datum]],"TTTT")</f>
        <v>Dienstag</v>
      </c>
      <c r="D4" s="2" t="s">
        <v>2179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Z4" s="6">
        <f>COUNTIF(Tage3,"Montag")</f>
        <v>212</v>
      </c>
      <c r="AA4" s="7">
        <f>COUNTIF(Tage3,"Dienstag")</f>
        <v>159</v>
      </c>
      <c r="AB4" s="7">
        <f>COUNTIF(Tage3,"Mittwoch")</f>
        <v>154</v>
      </c>
      <c r="AC4" s="7">
        <f>COUNTIF(Tage3,"Donnerstag")</f>
        <v>150</v>
      </c>
      <c r="AD4" s="7">
        <f>COUNTIF(Tage3,"Freitag")</f>
        <v>151</v>
      </c>
      <c r="AE4" s="12">
        <f>COUNTIF(Tage3,"Samstag")</f>
        <v>66</v>
      </c>
      <c r="AF4" s="8">
        <f>SUM(Z4:AE4)</f>
        <v>892</v>
      </c>
      <c r="AH4" s="25" t="s">
        <v>709</v>
      </c>
      <c r="AI4" s="16">
        <v>58</v>
      </c>
      <c r="AJ4" s="16">
        <v>41</v>
      </c>
      <c r="AK4" s="16">
        <v>3</v>
      </c>
      <c r="AL4" s="16">
        <v>114</v>
      </c>
      <c r="AM4" s="16">
        <v>6</v>
      </c>
      <c r="AN4" s="16">
        <v>71</v>
      </c>
      <c r="AO4" s="16">
        <v>37</v>
      </c>
      <c r="AP4" s="16">
        <v>19</v>
      </c>
      <c r="AQ4" s="16">
        <v>385</v>
      </c>
      <c r="AR4" s="16">
        <v>7</v>
      </c>
      <c r="AS4" s="16">
        <v>3</v>
      </c>
      <c r="AT4" s="16">
        <v>7</v>
      </c>
      <c r="AU4" s="16">
        <v>10</v>
      </c>
      <c r="AV4" s="16">
        <v>34</v>
      </c>
      <c r="AW4" s="16">
        <v>2</v>
      </c>
      <c r="AX4" s="16">
        <v>95</v>
      </c>
    </row>
    <row r="5" spans="1:50" ht="15.75" thickBot="1">
      <c r="A5" s="1">
        <v>45372</v>
      </c>
      <c r="B5" t="str">
        <f>TEXT(Tabelle3[[#This Row],[Datum]],"MMM")</f>
        <v>Mrz</v>
      </c>
      <c r="C5" t="str">
        <f>TEXT(Tabelle3[[#This Row],[Datum]],"TTTT")</f>
        <v>Donnerstag</v>
      </c>
      <c r="D5" s="2" t="s">
        <v>2421</v>
      </c>
      <c r="E5" s="2" t="s">
        <v>705</v>
      </c>
      <c r="F5" s="2"/>
      <c r="G5" s="2"/>
      <c r="H5" s="2"/>
      <c r="I5" s="2"/>
      <c r="J5" s="2"/>
      <c r="K5" s="2"/>
      <c r="L5" s="2"/>
      <c r="M5" s="2"/>
      <c r="N5" s="2">
        <v>1</v>
      </c>
      <c r="O5" s="2"/>
      <c r="P5" s="2"/>
      <c r="Q5" s="2"/>
      <c r="R5" s="2"/>
      <c r="S5" s="2"/>
      <c r="T5" s="2"/>
      <c r="U5" s="2"/>
      <c r="V5" s="2"/>
      <c r="W5" s="2"/>
      <c r="X5" s="2"/>
      <c r="Z5" s="9">
        <f t="shared" ref="Z5:AE5" si="0">Z4/$AF$4</f>
        <v>0.23766816143497757</v>
      </c>
      <c r="AA5" s="10">
        <f t="shared" si="0"/>
        <v>0.17825112107623317</v>
      </c>
      <c r="AB5" s="10">
        <f t="shared" si="0"/>
        <v>0.1726457399103139</v>
      </c>
      <c r="AC5" s="10">
        <f t="shared" si="0"/>
        <v>0.16816143497757849</v>
      </c>
      <c r="AD5" s="10">
        <f t="shared" si="0"/>
        <v>0.16928251121076232</v>
      </c>
      <c r="AE5" s="10">
        <f t="shared" si="0"/>
        <v>7.3991031390134535E-2</v>
      </c>
      <c r="AF5" s="13"/>
    </row>
    <row r="6" spans="1:50">
      <c r="A6" s="1">
        <v>45373</v>
      </c>
      <c r="B6" t="str">
        <f>TEXT(Tabelle3[[#This Row],[Datum]],"MMM")</f>
        <v>Mrz</v>
      </c>
      <c r="C6" t="str">
        <f>TEXT(Tabelle3[[#This Row],[Datum]],"TTTT")</f>
        <v>Freitag</v>
      </c>
      <c r="D6" s="2" t="s">
        <v>2829</v>
      </c>
      <c r="E6" s="2" t="s">
        <v>705</v>
      </c>
      <c r="F6" s="2"/>
      <c r="G6" s="2"/>
      <c r="H6" s="2"/>
      <c r="I6" s="2"/>
      <c r="J6" s="2"/>
      <c r="K6" s="2">
        <v>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50">
      <c r="A7" s="1">
        <v>45358</v>
      </c>
      <c r="B7" t="str">
        <f>TEXT(Tabelle3[[#This Row],[Datum]],"MMM")</f>
        <v>Mrz</v>
      </c>
      <c r="C7" t="str">
        <f>TEXT(Tabelle3[[#This Row],[Datum]],"TTTT")</f>
        <v>Donnerstag</v>
      </c>
      <c r="D7" s="2" t="s">
        <v>2339</v>
      </c>
      <c r="E7" s="2" t="s">
        <v>705</v>
      </c>
      <c r="F7" s="2"/>
      <c r="G7" s="2"/>
      <c r="H7" s="2"/>
      <c r="I7" s="2"/>
      <c r="J7" s="2"/>
      <c r="K7" s="2"/>
      <c r="L7" s="2"/>
      <c r="M7" s="2"/>
      <c r="N7" s="2">
        <v>1</v>
      </c>
      <c r="O7" s="2"/>
      <c r="P7" s="2"/>
      <c r="Q7" s="2"/>
      <c r="R7" s="2"/>
      <c r="S7" s="2"/>
      <c r="T7" s="2"/>
      <c r="U7" s="2"/>
      <c r="V7" s="2"/>
      <c r="W7" s="2"/>
      <c r="X7" s="2"/>
    </row>
    <row r="8" spans="1:50">
      <c r="A8" s="1">
        <v>45377</v>
      </c>
      <c r="B8" t="str">
        <f>TEXT(Tabelle3[[#This Row],[Datum]],"MMM")</f>
        <v>Mrz</v>
      </c>
      <c r="C8" t="str">
        <f>TEXT(Tabelle3[[#This Row],[Datum]],"TTTT")</f>
        <v>Dienstag</v>
      </c>
      <c r="D8" s="2" t="s">
        <v>786</v>
      </c>
      <c r="E8" s="2" t="s">
        <v>705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/>
      <c r="P8" s="2"/>
      <c r="Q8" s="2"/>
      <c r="R8" s="2"/>
      <c r="S8" s="2"/>
      <c r="T8" s="2"/>
      <c r="U8" s="2"/>
      <c r="V8" s="2"/>
      <c r="W8" s="2"/>
      <c r="X8" s="2"/>
      <c r="Z8" s="24" t="s">
        <v>708</v>
      </c>
      <c r="AA8" t="s">
        <v>710</v>
      </c>
    </row>
    <row r="9" spans="1:50">
      <c r="A9" s="1">
        <v>45378</v>
      </c>
      <c r="B9" t="str">
        <f>TEXT(Tabelle3[[#This Row],[Datum]],"MMM")</f>
        <v>Mrz</v>
      </c>
      <c r="C9" t="str">
        <f>TEXT(Tabelle3[[#This Row],[Datum]],"TTTT")</f>
        <v>Mittwoch</v>
      </c>
      <c r="D9" s="2" t="s">
        <v>2435</v>
      </c>
      <c r="E9" s="2" t="s">
        <v>705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>
        <v>1</v>
      </c>
      <c r="V9" s="2"/>
      <c r="W9" s="2"/>
      <c r="X9" s="2"/>
      <c r="Z9" s="25" t="s">
        <v>707</v>
      </c>
      <c r="AA9" s="16">
        <v>66</v>
      </c>
    </row>
    <row r="10" spans="1:50">
      <c r="A10" s="1">
        <v>45378</v>
      </c>
      <c r="B10" t="str">
        <f>TEXT(Tabelle3[[#This Row],[Datum]],"MMM")</f>
        <v>Mrz</v>
      </c>
      <c r="C10" t="str">
        <f>TEXT(Tabelle3[[#This Row],[Datum]],"TTTT")</f>
        <v>Mittwoch</v>
      </c>
      <c r="D10" s="2" t="s">
        <v>2436</v>
      </c>
      <c r="E10" s="2" t="s">
        <v>705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>
        <v>1</v>
      </c>
      <c r="Z10" s="25" t="s">
        <v>706</v>
      </c>
      <c r="AA10" s="16">
        <v>389</v>
      </c>
    </row>
    <row r="11" spans="1:50">
      <c r="A11" s="1">
        <v>45355</v>
      </c>
      <c r="B11" t="str">
        <f>TEXT(Tabelle3[[#This Row],[Datum]],"MMM")</f>
        <v>Mrz</v>
      </c>
      <c r="C11" t="str">
        <f>TEXT(Tabelle3[[#This Row],[Datum]],"TTTT")</f>
        <v>Montag</v>
      </c>
      <c r="D11" s="2" t="s">
        <v>2866</v>
      </c>
      <c r="E11" s="2" t="s">
        <v>705</v>
      </c>
      <c r="F11" s="2"/>
      <c r="G11" s="2"/>
      <c r="H11" s="2"/>
      <c r="I11" s="2"/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Z11" s="25" t="s">
        <v>728</v>
      </c>
      <c r="AA11" s="16">
        <v>71</v>
      </c>
    </row>
    <row r="12" spans="1:50">
      <c r="A12" s="1">
        <v>45371</v>
      </c>
      <c r="B12" t="str">
        <f>TEXT(Tabelle3[[#This Row],[Datum]],"MMM")</f>
        <v>Mrz</v>
      </c>
      <c r="C12" t="str">
        <f>TEXT(Tabelle3[[#This Row],[Datum]],"TTTT")</f>
        <v>Mittwoch</v>
      </c>
      <c r="D12" s="2" t="s">
        <v>2537</v>
      </c>
      <c r="E12" s="2" t="s">
        <v>705</v>
      </c>
      <c r="F12" s="2"/>
      <c r="G12" s="2"/>
      <c r="H12" s="2"/>
      <c r="I12" s="2"/>
      <c r="J12" s="2"/>
      <c r="K12" s="2">
        <v>1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Z12" s="25" t="s">
        <v>705</v>
      </c>
      <c r="AA12" s="16">
        <v>366</v>
      </c>
    </row>
    <row r="13" spans="1:50">
      <c r="A13" s="1">
        <v>45376</v>
      </c>
      <c r="B13" t="str">
        <f>TEXT(Tabelle3[[#This Row],[Datum]],"MMM")</f>
        <v>Mrz</v>
      </c>
      <c r="C13" t="str">
        <f>TEXT(Tabelle3[[#This Row],[Datum]],"TTTT")</f>
        <v>Montag</v>
      </c>
      <c r="D13" s="2" t="s">
        <v>2677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>
        <v>1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5" t="s">
        <v>709</v>
      </c>
      <c r="AA13" s="16">
        <v>892</v>
      </c>
    </row>
    <row r="14" spans="1:50">
      <c r="A14" s="1">
        <v>45355</v>
      </c>
      <c r="B14" t="str">
        <f>TEXT(Tabelle3[[#This Row],[Datum]],"MMM")</f>
        <v>Mrz</v>
      </c>
      <c r="C14" t="str">
        <f>TEXT(Tabelle3[[#This Row],[Datum]],"TTTT")</f>
        <v>Montag</v>
      </c>
      <c r="D14" s="2" t="s">
        <v>2143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50">
      <c r="A15" s="1">
        <v>45379</v>
      </c>
      <c r="B15" t="str">
        <f>TEXT(Tabelle3[[#This Row],[Datum]],"MMM")</f>
        <v>Mrz</v>
      </c>
      <c r="C15" t="str">
        <f>TEXT(Tabelle3[[#This Row],[Datum]],"TTTT")</f>
        <v>Donnerstag</v>
      </c>
      <c r="D15" s="2" t="s">
        <v>2575</v>
      </c>
      <c r="E15" s="2" t="s">
        <v>705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1</v>
      </c>
      <c r="Y15" s="2"/>
    </row>
    <row r="16" spans="1:50">
      <c r="A16" s="1">
        <v>45369</v>
      </c>
      <c r="B16" t="str">
        <f>TEXT(Tabelle3[[#This Row],[Datum]],"MMM")</f>
        <v>Mrz</v>
      </c>
      <c r="C16" t="str">
        <f>TEXT(Tabelle3[[#This Row],[Datum]],"TTTT")</f>
        <v>Montag</v>
      </c>
      <c r="D16" s="2" t="s">
        <v>2187</v>
      </c>
      <c r="E16" s="2" t="s">
        <v>705</v>
      </c>
      <c r="F16" s="2"/>
      <c r="G16" s="2"/>
      <c r="H16" s="2"/>
      <c r="I16" s="2"/>
      <c r="J16" s="2"/>
      <c r="K16" s="2"/>
      <c r="L16" s="2"/>
      <c r="M16" s="2"/>
      <c r="N16" s="2">
        <v>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>
      <c r="A17" s="1">
        <v>45370</v>
      </c>
      <c r="B17" t="str">
        <f>TEXT(Tabelle3[[#This Row],[Datum]],"MMM")</f>
        <v>Mrz</v>
      </c>
      <c r="C17" t="str">
        <f>TEXT(Tabelle3[[#This Row],[Datum]],"TTTT")</f>
        <v>Dienstag</v>
      </c>
      <c r="D17" s="2" t="s">
        <v>2200</v>
      </c>
      <c r="E17" s="2" t="s">
        <v>705</v>
      </c>
      <c r="F17" s="2"/>
      <c r="G17" s="2"/>
      <c r="H17" s="2"/>
      <c r="I17" s="2"/>
      <c r="J17" s="2"/>
      <c r="K17" s="2"/>
      <c r="L17" s="2"/>
      <c r="M17" s="2"/>
      <c r="N17" s="2">
        <v>1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">
        <v>45369</v>
      </c>
      <c r="B18" t="str">
        <f>TEXT(Tabelle3[[#This Row],[Datum]],"MMM")</f>
        <v>Mrz</v>
      </c>
      <c r="C18" t="str">
        <f>TEXT(Tabelle3[[#This Row],[Datum]],"TTTT")</f>
        <v>Montag</v>
      </c>
      <c r="D18" s="2" t="s">
        <v>2743</v>
      </c>
      <c r="E18" s="2" t="s">
        <v>705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>
        <v>1</v>
      </c>
      <c r="Y18" s="2"/>
    </row>
    <row r="19" spans="1:25">
      <c r="A19" s="1">
        <v>45376</v>
      </c>
      <c r="B19" t="str">
        <f>TEXT(Tabelle3[[#This Row],[Datum]],"MMM")</f>
        <v>Mrz</v>
      </c>
      <c r="C19" t="str">
        <f>TEXT(Tabelle3[[#This Row],[Datum]],"TTTT")</f>
        <v>Montag</v>
      </c>
      <c r="D19" s="2" t="s">
        <v>908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>
        <v>1</v>
      </c>
      <c r="Y19" s="2"/>
    </row>
    <row r="20" spans="1:25">
      <c r="A20" s="1">
        <v>45364</v>
      </c>
      <c r="B20" t="str">
        <f>TEXT(Tabelle3[[#This Row],[Datum]],"MMM")</f>
        <v>Mrz</v>
      </c>
      <c r="C20" t="str">
        <f>TEXT(Tabelle3[[#This Row],[Datum]],"TTTT")</f>
        <v>Mittwoch</v>
      </c>
      <c r="D20" s="2" t="s">
        <v>2363</v>
      </c>
      <c r="E20" s="2" t="s">
        <v>705</v>
      </c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>
      <c r="A21" s="1">
        <v>45355</v>
      </c>
      <c r="B21" t="str">
        <f>TEXT(Tabelle3[[#This Row],[Datum]],"MMM")</f>
        <v>Mrz</v>
      </c>
      <c r="C21" t="str">
        <f>TEXT(Tabelle3[[#This Row],[Datum]],"TTTT")</f>
        <v>Montag</v>
      </c>
      <c r="D21" s="2" t="s">
        <v>2144</v>
      </c>
      <c r="E21" s="2" t="s">
        <v>705</v>
      </c>
      <c r="F21" s="2"/>
      <c r="G21" s="2"/>
      <c r="H21" s="2"/>
      <c r="I21" s="2">
        <v>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1">
        <v>45365</v>
      </c>
      <c r="B22" t="str">
        <f>TEXT(Tabelle3[[#This Row],[Datum]],"MMM")</f>
        <v>Mrz</v>
      </c>
      <c r="C22" t="str">
        <f>TEXT(Tabelle3[[#This Row],[Datum]],"TTTT")</f>
        <v>Donnerstag</v>
      </c>
      <c r="D22" s="2" t="s">
        <v>2264</v>
      </c>
      <c r="E22" s="2" t="s">
        <v>705</v>
      </c>
      <c r="F22" s="2"/>
      <c r="G22" s="2"/>
      <c r="H22" s="2"/>
      <c r="I22" s="2"/>
      <c r="J22" s="2"/>
      <c r="K22" s="2"/>
      <c r="L22" s="2"/>
      <c r="M22" s="2">
        <v>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1">
        <v>45371</v>
      </c>
      <c r="B23" t="str">
        <f>TEXT(Tabelle3[[#This Row],[Datum]],"MMM")</f>
        <v>Mrz</v>
      </c>
      <c r="C23" t="str">
        <f>TEXT(Tabelle3[[#This Row],[Datum]],"TTTT")</f>
        <v>Mittwoch</v>
      </c>
      <c r="D23" s="2" t="s">
        <v>2407</v>
      </c>
      <c r="E23" s="2" t="s">
        <v>705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>
        <v>1</v>
      </c>
      <c r="Y23" s="2"/>
    </row>
    <row r="24" spans="1:25">
      <c r="A24" s="1">
        <v>45371</v>
      </c>
      <c r="B24" t="str">
        <f>TEXT(Tabelle3[[#This Row],[Datum]],"MMM")</f>
        <v>Mrz</v>
      </c>
      <c r="C24" t="str">
        <f>TEXT(Tabelle3[[#This Row],[Datum]],"TTTT")</f>
        <v>Mittwoch</v>
      </c>
      <c r="D24" s="2" t="s">
        <v>2408</v>
      </c>
      <c r="E24" s="2" t="s">
        <v>705</v>
      </c>
      <c r="F24" s="2"/>
      <c r="G24" s="2"/>
      <c r="H24" s="2"/>
      <c r="I24" s="2"/>
      <c r="J24" s="2"/>
      <c r="K24" s="2"/>
      <c r="L24" s="2"/>
      <c r="M24" s="2"/>
      <c r="N24" s="2">
        <v>1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1">
        <v>45359</v>
      </c>
      <c r="B25" t="str">
        <f>TEXT(Tabelle3[[#This Row],[Datum]],"MMM")</f>
        <v>Mrz</v>
      </c>
      <c r="C25" t="str">
        <f>TEXT(Tabelle3[[#This Row],[Datum]],"TTTT")</f>
        <v>Freitag</v>
      </c>
      <c r="D25" s="2" t="s">
        <v>2804</v>
      </c>
      <c r="E25" s="2" t="s">
        <v>705</v>
      </c>
      <c r="F25" s="2"/>
      <c r="G25" s="2"/>
      <c r="H25" s="2"/>
      <c r="I25" s="2"/>
      <c r="J25" s="2"/>
      <c r="K25" s="2"/>
      <c r="L25" s="2"/>
      <c r="M25" s="2"/>
      <c r="N25" s="2">
        <v>1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1">
        <v>45376</v>
      </c>
      <c r="B26" t="str">
        <f>TEXT(Tabelle3[[#This Row],[Datum]],"MMM")</f>
        <v>Mrz</v>
      </c>
      <c r="C26" t="str">
        <f>TEXT(Tabelle3[[#This Row],[Datum]],"TTTT")</f>
        <v>Montag</v>
      </c>
      <c r="D26" s="2" t="s">
        <v>2757</v>
      </c>
      <c r="E26" s="2" t="s">
        <v>705</v>
      </c>
      <c r="F26" s="2"/>
      <c r="G26" s="2"/>
      <c r="H26" s="2"/>
      <c r="I26" s="2"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1">
        <v>45376</v>
      </c>
      <c r="B27" t="str">
        <f>TEXT(Tabelle3[[#This Row],[Datum]],"MMM")</f>
        <v>Mrz</v>
      </c>
      <c r="C27" t="str">
        <f>TEXT(Tabelle3[[#This Row],[Datum]],"TTTT")</f>
        <v>Montag</v>
      </c>
      <c r="D27" s="2" t="s">
        <v>2758</v>
      </c>
      <c r="E27" s="2" t="s">
        <v>705</v>
      </c>
      <c r="F27" s="2"/>
      <c r="G27" s="2"/>
      <c r="H27" s="2"/>
      <c r="I27" s="2">
        <v>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1">
        <v>45376</v>
      </c>
      <c r="B28" t="str">
        <f>TEXT(Tabelle3[[#This Row],[Datum]],"MMM")</f>
        <v>Mrz</v>
      </c>
      <c r="C28" t="str">
        <f>TEXT(Tabelle3[[#This Row],[Datum]],"TTTT")</f>
        <v>Montag</v>
      </c>
      <c r="D28" s="2" t="s">
        <v>2759</v>
      </c>
      <c r="E28" s="2" t="s">
        <v>705</v>
      </c>
      <c r="F28" s="2"/>
      <c r="G28" s="2"/>
      <c r="H28" s="2"/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1">
        <v>45369</v>
      </c>
      <c r="B29" t="str">
        <f>TEXT(Tabelle3[[#This Row],[Datum]],"MMM")</f>
        <v>Mrz</v>
      </c>
      <c r="C29" t="str">
        <f>TEXT(Tabelle3[[#This Row],[Datum]],"TTTT")</f>
        <v>Montag</v>
      </c>
      <c r="D29" s="2" t="s">
        <v>2625</v>
      </c>
      <c r="E29" s="2" t="s">
        <v>705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>
        <v>1</v>
      </c>
      <c r="Y29" s="2"/>
    </row>
    <row r="30" spans="1:25">
      <c r="A30" s="1">
        <v>45369</v>
      </c>
      <c r="B30" t="str">
        <f>TEXT(Tabelle3[[#This Row],[Datum]],"MMM")</f>
        <v>Mrz</v>
      </c>
      <c r="C30" t="str">
        <f>TEXT(Tabelle3[[#This Row],[Datum]],"TTTT")</f>
        <v>Montag</v>
      </c>
      <c r="D30" s="2" t="s">
        <v>2626</v>
      </c>
      <c r="E30" s="2" t="s">
        <v>705</v>
      </c>
      <c r="F30" s="2"/>
      <c r="G30" s="2"/>
      <c r="H30" s="2"/>
      <c r="I30" s="2">
        <v>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>
      <c r="A31" s="1">
        <v>45377</v>
      </c>
      <c r="B31" t="str">
        <f>TEXT(Tabelle3[[#This Row],[Datum]],"MMM")</f>
        <v>Mrz</v>
      </c>
      <c r="C31" t="str">
        <f>TEXT(Tabelle3[[#This Row],[Datum]],"TTTT")</f>
        <v>Dienstag</v>
      </c>
      <c r="D31" s="2" t="s">
        <v>2857</v>
      </c>
      <c r="E31" s="2" t="s">
        <v>705</v>
      </c>
      <c r="F31" s="2"/>
      <c r="G31" s="2"/>
      <c r="H31" s="2"/>
      <c r="I31" s="2"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1">
        <v>45376</v>
      </c>
      <c r="B32" t="str">
        <f>TEXT(Tabelle3[[#This Row],[Datum]],"MMM")</f>
        <v>Mrz</v>
      </c>
      <c r="C32" t="str">
        <f>TEXT(Tabelle3[[#This Row],[Datum]],"TTTT")</f>
        <v>Montag</v>
      </c>
      <c r="D32" s="2" t="s">
        <v>77</v>
      </c>
      <c r="E32" s="2" t="s">
        <v>705</v>
      </c>
      <c r="F32" s="2">
        <v>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>
      <c r="A33" s="1">
        <v>45355</v>
      </c>
      <c r="B33" t="str">
        <f>TEXT(Tabelle3[[#This Row],[Datum]],"MMM")</f>
        <v>Mrz</v>
      </c>
      <c r="C33" t="str">
        <f>TEXT(Tabelle3[[#This Row],[Datum]],"TTTT")</f>
        <v>Montag</v>
      </c>
      <c r="D33" s="2" t="s">
        <v>2145</v>
      </c>
      <c r="E33" s="2" t="s">
        <v>705</v>
      </c>
      <c r="F33" s="2"/>
      <c r="G33" s="2"/>
      <c r="H33" s="2"/>
      <c r="I33" s="2"/>
      <c r="J33" s="2"/>
      <c r="K33" s="2"/>
      <c r="L33" s="2"/>
      <c r="M33" s="2"/>
      <c r="N33" s="2">
        <v>1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>
      <c r="A34" s="1">
        <v>45366</v>
      </c>
      <c r="B34" t="str">
        <f>TEXT(Tabelle3[[#This Row],[Datum]],"MMM")</f>
        <v>Mrz</v>
      </c>
      <c r="C34" t="str">
        <f>TEXT(Tabelle3[[#This Row],[Datum]],"TTTT")</f>
        <v>Freitag</v>
      </c>
      <c r="D34" s="2" t="s">
        <v>2396</v>
      </c>
      <c r="E34" s="2" t="s">
        <v>705</v>
      </c>
      <c r="F34" s="2"/>
      <c r="G34" s="2"/>
      <c r="H34" s="2"/>
      <c r="I34" s="2"/>
      <c r="J34" s="2"/>
      <c r="K34" s="2"/>
      <c r="L34" s="2"/>
      <c r="M34" s="2"/>
      <c r="N34" s="2">
        <v>1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>
      <c r="A35" s="1">
        <v>45371</v>
      </c>
      <c r="B35" t="str">
        <f>TEXT(Tabelle3[[#This Row],[Datum]],"MMM")</f>
        <v>Mrz</v>
      </c>
      <c r="C35" t="str">
        <f>TEXT(Tabelle3[[#This Row],[Datum]],"TTTT")</f>
        <v>Mittwoch</v>
      </c>
      <c r="D35" s="2" t="s">
        <v>223</v>
      </c>
      <c r="E35" s="2" t="s">
        <v>705</v>
      </c>
      <c r="F35" s="2"/>
      <c r="G35" s="2"/>
      <c r="H35" s="2"/>
      <c r="I35" s="2"/>
      <c r="J35" s="2"/>
      <c r="K35" s="2"/>
      <c r="L35" s="2">
        <v>1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>
      <c r="A36" s="1">
        <v>45369</v>
      </c>
      <c r="B36" t="str">
        <f>TEXT(Tabelle3[[#This Row],[Datum]],"MMM")</f>
        <v>Mrz</v>
      </c>
      <c r="C36" t="str">
        <f>TEXT(Tabelle3[[#This Row],[Datum]],"TTTT")</f>
        <v>Montag</v>
      </c>
      <c r="D36" s="2" t="s">
        <v>2188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>
      <c r="A37" s="1">
        <v>45359</v>
      </c>
      <c r="B37" t="str">
        <f>TEXT(Tabelle3[[#This Row],[Datum]],"MMM")</f>
        <v>Mrz</v>
      </c>
      <c r="C37" t="str">
        <f>TEXT(Tabelle3[[#This Row],[Datum]],"TTTT")</f>
        <v>Freitag</v>
      </c>
      <c r="D37" s="2" t="s">
        <v>2805</v>
      </c>
      <c r="E37" s="2" t="s">
        <v>705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>
        <v>1</v>
      </c>
      <c r="U37" s="2"/>
      <c r="V37" s="2"/>
      <c r="W37" s="2"/>
      <c r="X37" s="2"/>
      <c r="Y37" s="2"/>
    </row>
    <row r="38" spans="1:25">
      <c r="A38" s="1">
        <v>45358</v>
      </c>
      <c r="B38" t="str">
        <f>TEXT(Tabelle3[[#This Row],[Datum]],"MMM")</f>
        <v>Mrz</v>
      </c>
      <c r="C38" t="str">
        <f>TEXT(Tabelle3[[#This Row],[Datum]],"TTTT")</f>
        <v>Donnerstag</v>
      </c>
      <c r="D38" s="2" t="s">
        <v>2340</v>
      </c>
      <c r="E38" s="2" t="s">
        <v>705</v>
      </c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>
      <c r="A39" s="1">
        <v>45356</v>
      </c>
      <c r="B39" t="str">
        <f>TEXT(Tabelle3[[#This Row],[Datum]],"MMM")</f>
        <v>Mrz</v>
      </c>
      <c r="C39" t="str">
        <f>TEXT(Tabelle3[[#This Row],[Datum]],"TTTT")</f>
        <v>Dienstag</v>
      </c>
      <c r="D39" s="2" t="s">
        <v>2156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/>
      <c r="O39" s="2">
        <v>1</v>
      </c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>
      <c r="A40" s="1">
        <v>45352</v>
      </c>
      <c r="B40" t="str">
        <f>TEXT(Tabelle3[[#This Row],[Datum]],"MMM")</f>
        <v>Mrz</v>
      </c>
      <c r="C40" t="str">
        <f>TEXT(Tabelle3[[#This Row],[Datum]],"TTTT")</f>
        <v>Freitag</v>
      </c>
      <c r="D40" s="2" t="s">
        <v>2156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>
      <c r="A41" s="1">
        <v>45356</v>
      </c>
      <c r="B41" t="str">
        <f>TEXT(Tabelle3[[#This Row],[Datum]],"MMM")</f>
        <v>Mrz</v>
      </c>
      <c r="C41" t="str">
        <f>TEXT(Tabelle3[[#This Row],[Datum]],"TTTT")</f>
        <v>Dienstag</v>
      </c>
      <c r="D41" s="2" t="s">
        <v>2157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>
      <c r="A42" s="1">
        <v>45365</v>
      </c>
      <c r="B42" t="str">
        <f>TEXT(Tabelle3[[#This Row],[Datum]],"MMM")</f>
        <v>Mrz</v>
      </c>
      <c r="C42" t="str">
        <f>TEXT(Tabelle3[[#This Row],[Datum]],"TTTT")</f>
        <v>Donnerstag</v>
      </c>
      <c r="D42" s="2" t="s">
        <v>2265</v>
      </c>
      <c r="E42" s="2" t="s">
        <v>705</v>
      </c>
      <c r="F42" s="2"/>
      <c r="G42" s="2"/>
      <c r="H42" s="2"/>
      <c r="I42" s="2"/>
      <c r="J42" s="2"/>
      <c r="K42" s="2"/>
      <c r="L42" s="2"/>
      <c r="M42" s="2"/>
      <c r="N42" s="2">
        <v>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>
      <c r="A43" s="1">
        <v>45369</v>
      </c>
      <c r="B43" t="str">
        <f>TEXT(Tabelle3[[#This Row],[Datum]],"MMM")</f>
        <v>Mrz</v>
      </c>
      <c r="C43" t="str">
        <f>TEXT(Tabelle3[[#This Row],[Datum]],"TTTT")</f>
        <v>Montag</v>
      </c>
      <c r="D43" s="2" t="s">
        <v>2189</v>
      </c>
      <c r="E43" s="2" t="s">
        <v>705</v>
      </c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>
      <c r="A44" s="1">
        <v>45366</v>
      </c>
      <c r="B44" t="str">
        <f>TEXT(Tabelle3[[#This Row],[Datum]],"MMM")</f>
        <v>Mrz</v>
      </c>
      <c r="C44" t="str">
        <f>TEXT(Tabelle3[[#This Row],[Datum]],"TTTT")</f>
        <v>Freitag</v>
      </c>
      <c r="D44" s="2" t="s">
        <v>2397</v>
      </c>
      <c r="E44" s="2" t="s">
        <v>705</v>
      </c>
      <c r="F44" s="2"/>
      <c r="G44" s="2"/>
      <c r="H44" s="2"/>
      <c r="I44" s="2"/>
      <c r="J44" s="2"/>
      <c r="K44" s="2">
        <v>1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>
      <c r="A45" s="1">
        <v>45376</v>
      </c>
      <c r="B45" t="str">
        <f>TEXT(Tabelle3[[#This Row],[Datum]],"MMM")</f>
        <v>Mrz</v>
      </c>
      <c r="C45" t="str">
        <f>TEXT(Tabelle3[[#This Row],[Datum]],"TTTT")</f>
        <v>Montag</v>
      </c>
      <c r="D45" s="2" t="s">
        <v>2678</v>
      </c>
      <c r="E45" s="2" t="s">
        <v>705</v>
      </c>
      <c r="F45" s="2"/>
      <c r="G45" s="2"/>
      <c r="H45" s="2"/>
      <c r="I45" s="2">
        <v>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>
      <c r="A46" s="1">
        <v>45369</v>
      </c>
      <c r="B46" t="str">
        <f>TEXT(Tabelle3[[#This Row],[Datum]],"MMM")</f>
        <v>Mrz</v>
      </c>
      <c r="C46" t="str">
        <f>TEXT(Tabelle3[[#This Row],[Datum]],"TTTT")</f>
        <v>Montag</v>
      </c>
      <c r="D46" s="2" t="s">
        <v>185</v>
      </c>
      <c r="E46" s="2" t="s">
        <v>705</v>
      </c>
      <c r="F46" s="2"/>
      <c r="G46" s="2"/>
      <c r="H46" s="2"/>
      <c r="I46" s="2"/>
      <c r="J46" s="2"/>
      <c r="K46" s="2"/>
      <c r="L46" s="2"/>
      <c r="M46" s="2"/>
      <c r="N46" s="2">
        <v>1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>
      <c r="A47" s="1">
        <v>45379</v>
      </c>
      <c r="B47" t="str">
        <f>TEXT(Tabelle3[[#This Row],[Datum]],"MMM")</f>
        <v>Mrz</v>
      </c>
      <c r="C47" t="str">
        <f>TEXT(Tabelle3[[#This Row],[Datum]],"TTTT")</f>
        <v>Donnerstag</v>
      </c>
      <c r="D47" s="2" t="s">
        <v>2450</v>
      </c>
      <c r="E47" s="2" t="s">
        <v>705</v>
      </c>
      <c r="F47" s="2"/>
      <c r="G47" s="2"/>
      <c r="H47" s="2"/>
      <c r="I47" s="2"/>
      <c r="J47" s="2"/>
      <c r="K47" s="2"/>
      <c r="L47" s="2"/>
      <c r="M47" s="2"/>
      <c r="N47" s="2">
        <v>1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>
      <c r="A48" s="1">
        <v>45371</v>
      </c>
      <c r="B48" t="str">
        <f>TEXT(Tabelle3[[#This Row],[Datum]],"MMM")</f>
        <v>Mrz</v>
      </c>
      <c r="C48" t="str">
        <f>TEXT(Tabelle3[[#This Row],[Datum]],"TTTT")</f>
        <v>Mittwoch</v>
      </c>
      <c r="D48" s="2" t="s">
        <v>350</v>
      </c>
      <c r="E48" s="2" t="s">
        <v>705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>
        <v>1</v>
      </c>
      <c r="Y48" s="2"/>
    </row>
    <row r="49" spans="1:25">
      <c r="A49" s="1">
        <v>45371</v>
      </c>
      <c r="B49" t="str">
        <f>TEXT(Tabelle3[[#This Row],[Datum]],"MMM")</f>
        <v>Mrz</v>
      </c>
      <c r="C49" t="str">
        <f>TEXT(Tabelle3[[#This Row],[Datum]],"TTTT")</f>
        <v>Mittwoch</v>
      </c>
      <c r="D49" s="2" t="s">
        <v>2928</v>
      </c>
      <c r="E49" s="2" t="s">
        <v>705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>
        <v>1</v>
      </c>
      <c r="Y49" s="2"/>
    </row>
    <row r="50" spans="1:25">
      <c r="A50" s="1">
        <v>45352</v>
      </c>
      <c r="B50" t="str">
        <f>TEXT(Tabelle3[[#This Row],[Datum]],"MMM")</f>
        <v>Mrz</v>
      </c>
      <c r="C50" t="str">
        <f>TEXT(Tabelle3[[#This Row],[Datum]],"TTTT")</f>
        <v>Freitag</v>
      </c>
      <c r="D50" s="2" t="s">
        <v>2477</v>
      </c>
      <c r="E50" s="2" t="s">
        <v>705</v>
      </c>
      <c r="F50" s="2"/>
      <c r="G50" s="2"/>
      <c r="H50" s="2"/>
      <c r="I50" s="2"/>
      <c r="J50" s="2"/>
      <c r="K50" s="2"/>
      <c r="L50" s="2"/>
      <c r="M50" s="2"/>
      <c r="N50" s="2">
        <v>1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>
      <c r="A51" s="1">
        <v>45358</v>
      </c>
      <c r="B51" t="str">
        <f>TEXT(Tabelle3[[#This Row],[Datum]],"MMM")</f>
        <v>Mrz</v>
      </c>
      <c r="C51" t="str">
        <f>TEXT(Tabelle3[[#This Row],[Datum]],"TTTT")</f>
        <v>Donnerstag</v>
      </c>
      <c r="D51" s="2" t="s">
        <v>2341</v>
      </c>
      <c r="E51" s="2" t="s">
        <v>705</v>
      </c>
      <c r="F51" s="2"/>
      <c r="G51" s="2"/>
      <c r="H51" s="2"/>
      <c r="I51" s="2"/>
      <c r="J51" s="2"/>
      <c r="K51" s="2">
        <v>1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>
      <c r="A52" s="1">
        <v>45352</v>
      </c>
      <c r="B52" t="str">
        <f>TEXT(Tabelle3[[#This Row],[Datum]],"MMM")</f>
        <v>Mrz</v>
      </c>
      <c r="C52" t="str">
        <f>TEXT(Tabelle3[[#This Row],[Datum]],"TTTT")</f>
        <v>Freitag</v>
      </c>
      <c r="D52" s="2" t="s">
        <v>2478</v>
      </c>
      <c r="E52" s="2" t="s">
        <v>705</v>
      </c>
      <c r="F52" s="2"/>
      <c r="G52" s="2"/>
      <c r="H52" s="2"/>
      <c r="I52" s="2"/>
      <c r="J52" s="2"/>
      <c r="K52" s="2"/>
      <c r="L52" s="2"/>
      <c r="M52" s="2"/>
      <c r="N52" s="2">
        <v>1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>
      <c r="A53" s="1">
        <v>45358</v>
      </c>
      <c r="B53" t="str">
        <f>TEXT(Tabelle3[[#This Row],[Datum]],"MMM")</f>
        <v>Mrz</v>
      </c>
      <c r="C53" t="str">
        <f>TEXT(Tabelle3[[#This Row],[Datum]],"TTTT")</f>
        <v>Donnerstag</v>
      </c>
      <c r="D53" s="2" t="s">
        <v>2342</v>
      </c>
      <c r="E53" s="2" t="s">
        <v>705</v>
      </c>
      <c r="F53" s="2"/>
      <c r="G53" s="2"/>
      <c r="H53" s="2"/>
      <c r="I53" s="2">
        <v>1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>
      <c r="A54" s="1">
        <v>45377</v>
      </c>
      <c r="B54" t="str">
        <f>TEXT(Tabelle3[[#This Row],[Datum]],"MMM")</f>
        <v>Mrz</v>
      </c>
      <c r="C54" t="str">
        <f>TEXT(Tabelle3[[#This Row],[Datum]],"TTTT")</f>
        <v>Dienstag</v>
      </c>
      <c r="D54" s="2" t="s">
        <v>2858</v>
      </c>
      <c r="E54" s="2" t="s">
        <v>705</v>
      </c>
      <c r="F54" s="2">
        <v>1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>
      <c r="A55" s="1">
        <v>45357</v>
      </c>
      <c r="B55" t="str">
        <f>TEXT(Tabelle3[[#This Row],[Datum]],"MMM")</f>
        <v>Mrz</v>
      </c>
      <c r="C55" t="str">
        <f>TEXT(Tabelle3[[#This Row],[Datum]],"TTTT")</f>
        <v>Mittwoch</v>
      </c>
      <c r="D55" s="2" t="s">
        <v>2313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>
      <c r="A56" s="1">
        <v>45364</v>
      </c>
      <c r="B56" t="str">
        <f>TEXT(Tabelle3[[#This Row],[Datum]],"MMM")</f>
        <v>Mrz</v>
      </c>
      <c r="C56" t="str">
        <f>TEXT(Tabelle3[[#This Row],[Datum]],"TTTT")</f>
        <v>Mittwoch</v>
      </c>
      <c r="D56" s="2" t="s">
        <v>2364</v>
      </c>
      <c r="E56" s="2" t="s">
        <v>705</v>
      </c>
      <c r="F56" s="2">
        <v>1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>
      <c r="A57" s="1">
        <v>45366</v>
      </c>
      <c r="B57" t="str">
        <f>TEXT(Tabelle3[[#This Row],[Datum]],"MMM")</f>
        <v>Mrz</v>
      </c>
      <c r="C57" t="str">
        <f>TEXT(Tabelle3[[#This Row],[Datum]],"TTTT")</f>
        <v>Freitag</v>
      </c>
      <c r="D57" s="2" t="s">
        <v>2398</v>
      </c>
      <c r="E57" s="2" t="s">
        <v>705</v>
      </c>
      <c r="F57" s="2"/>
      <c r="G57" s="2"/>
      <c r="H57" s="2"/>
      <c r="I57" s="2"/>
      <c r="J57" s="2"/>
      <c r="K57" s="2"/>
      <c r="L57" s="2"/>
      <c r="M57" s="2"/>
      <c r="N57" s="2">
        <v>1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>
      <c r="A58" s="1">
        <v>45366</v>
      </c>
      <c r="B58" t="str">
        <f>TEXT(Tabelle3[[#This Row],[Datum]],"MMM")</f>
        <v>Mrz</v>
      </c>
      <c r="C58" t="str">
        <f>TEXT(Tabelle3[[#This Row],[Datum]],"TTTT")</f>
        <v>Freitag</v>
      </c>
      <c r="D58" s="2" t="s">
        <v>2919</v>
      </c>
      <c r="E58" s="2" t="s">
        <v>705</v>
      </c>
      <c r="F58" s="2">
        <v>1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>
      <c r="A59" s="1">
        <v>45355</v>
      </c>
      <c r="B59" t="str">
        <f>TEXT(Tabelle3[[#This Row],[Datum]],"MMM")</f>
        <v>Mrz</v>
      </c>
      <c r="C59" t="str">
        <f>TEXT(Tabelle3[[#This Row],[Datum]],"TTTT")</f>
        <v>Montag</v>
      </c>
      <c r="D59" s="2" t="s">
        <v>2578</v>
      </c>
      <c r="E59" s="2" t="s">
        <v>705</v>
      </c>
      <c r="F59" s="2"/>
      <c r="G59" s="2"/>
      <c r="H59" s="2"/>
      <c r="I59" s="2"/>
      <c r="J59" s="2"/>
      <c r="K59" s="2"/>
      <c r="L59" s="2"/>
      <c r="M59" s="2"/>
      <c r="N59" s="2">
        <v>1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>
      <c r="A60" s="1">
        <v>45372</v>
      </c>
      <c r="B60" t="str">
        <f>TEXT(Tabelle3[[#This Row],[Datum]],"MMM")</f>
        <v>Mrz</v>
      </c>
      <c r="C60" t="str">
        <f>TEXT(Tabelle3[[#This Row],[Datum]],"TTTT")</f>
        <v>Donnerstag</v>
      </c>
      <c r="D60" s="2" t="s">
        <v>2546</v>
      </c>
      <c r="E60" s="2" t="s">
        <v>705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>
        <v>1</v>
      </c>
      <c r="V60" s="2"/>
      <c r="W60" s="2"/>
      <c r="X60" s="2"/>
      <c r="Y60" s="2"/>
    </row>
    <row r="61" spans="1:25">
      <c r="A61" s="1">
        <v>45372</v>
      </c>
      <c r="B61" t="str">
        <f>TEXT(Tabelle3[[#This Row],[Datum]],"MMM")</f>
        <v>Mrz</v>
      </c>
      <c r="C61" t="str">
        <f>TEXT(Tabelle3[[#This Row],[Datum]],"TTTT")</f>
        <v>Donnerstag</v>
      </c>
      <c r="D61" s="2" t="s">
        <v>2547</v>
      </c>
      <c r="E61" s="2" t="s">
        <v>705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>
        <v>1</v>
      </c>
      <c r="V61" s="2"/>
      <c r="W61" s="2"/>
      <c r="X61" s="2"/>
      <c r="Y61" s="2"/>
    </row>
    <row r="62" spans="1:25">
      <c r="A62" s="1">
        <v>45372</v>
      </c>
      <c r="B62" t="str">
        <f>TEXT(Tabelle3[[#This Row],[Datum]],"MMM")</f>
        <v>Mrz</v>
      </c>
      <c r="C62" t="str">
        <f>TEXT(Tabelle3[[#This Row],[Datum]],"TTTT")</f>
        <v>Donnerstag</v>
      </c>
      <c r="D62" s="2" t="s">
        <v>2548</v>
      </c>
      <c r="E62" s="2" t="s">
        <v>705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>
        <v>1</v>
      </c>
      <c r="V62" s="2"/>
      <c r="W62" s="2"/>
      <c r="X62" s="2"/>
      <c r="Y62" s="2"/>
    </row>
    <row r="63" spans="1:25">
      <c r="A63" s="1">
        <v>45353</v>
      </c>
      <c r="B63" t="str">
        <f>TEXT(Tabelle3[[#This Row],[Datum]],"MMM")</f>
        <v>Mrz</v>
      </c>
      <c r="C63" t="str">
        <f>TEXT(Tabelle3[[#This Row],[Datum]],"TTTT")</f>
        <v>Samstag</v>
      </c>
      <c r="D63" s="2" t="s">
        <v>2301</v>
      </c>
      <c r="E63" s="2" t="s">
        <v>707</v>
      </c>
      <c r="F63" s="2"/>
      <c r="G63" s="2"/>
      <c r="H63" s="2"/>
      <c r="I63" s="2">
        <v>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>
      <c r="A64" s="1">
        <v>45352</v>
      </c>
      <c r="B64" t="str">
        <f>TEXT(Tabelle3[[#This Row],[Datum]],"MMM")</f>
        <v>Mrz</v>
      </c>
      <c r="C64" t="str">
        <f>TEXT(Tabelle3[[#This Row],[Datum]],"TTTT")</f>
        <v>Freitag</v>
      </c>
      <c r="D64" s="2" t="s">
        <v>2479</v>
      </c>
      <c r="E64" s="2" t="s">
        <v>705</v>
      </c>
      <c r="F64" s="2"/>
      <c r="G64" s="2"/>
      <c r="H64" s="2"/>
      <c r="I64" s="2"/>
      <c r="J64" s="2"/>
      <c r="K64" s="2"/>
      <c r="L64" s="2"/>
      <c r="M64" s="2"/>
      <c r="N64" s="2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>
      <c r="A65" s="1">
        <v>45352</v>
      </c>
      <c r="B65" t="str">
        <f>TEXT(Tabelle3[[#This Row],[Datum]],"MMM")</f>
        <v>Mrz</v>
      </c>
      <c r="C65" t="str">
        <f>TEXT(Tabelle3[[#This Row],[Datum]],"TTTT")</f>
        <v>Freitag</v>
      </c>
      <c r="D65" s="2" t="s">
        <v>2480</v>
      </c>
      <c r="E65" s="2" t="s">
        <v>705</v>
      </c>
      <c r="F65" s="2"/>
      <c r="G65" s="2"/>
      <c r="H65" s="2"/>
      <c r="I65" s="2"/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>
      <c r="A66" s="1">
        <v>45360</v>
      </c>
      <c r="B66" t="str">
        <f>TEXT(Tabelle3[[#This Row],[Datum]],"MMM")</f>
        <v>Mrz</v>
      </c>
      <c r="C66" t="str">
        <f>TEXT(Tabelle3[[#This Row],[Datum]],"TTTT")</f>
        <v>Samstag</v>
      </c>
      <c r="D66" s="2" t="s">
        <v>2501</v>
      </c>
      <c r="E66" s="2" t="s">
        <v>707</v>
      </c>
      <c r="F66" s="2"/>
      <c r="G66" s="2"/>
      <c r="H66" s="2"/>
      <c r="I66" s="2"/>
      <c r="J66" s="2"/>
      <c r="K66" s="2"/>
      <c r="L66" s="2"/>
      <c r="M66" s="2"/>
      <c r="N66" s="2">
        <v>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>
      <c r="A67" s="1">
        <v>45356</v>
      </c>
      <c r="B67" t="str">
        <f>TEXT(Tabelle3[[#This Row],[Datum]],"MMM")</f>
        <v>Mrz</v>
      </c>
      <c r="C67" t="str">
        <f>TEXT(Tabelle3[[#This Row],[Datum]],"TTTT")</f>
        <v>Dienstag</v>
      </c>
      <c r="D67" s="2" t="s">
        <v>2158</v>
      </c>
      <c r="E67" s="2" t="s">
        <v>705</v>
      </c>
      <c r="F67" s="2"/>
      <c r="G67" s="2"/>
      <c r="H67" s="2"/>
      <c r="I67" s="2">
        <v>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>
      <c r="A68" s="1">
        <v>45370</v>
      </c>
      <c r="B68" t="str">
        <f>TEXT(Tabelle3[[#This Row],[Datum]],"MMM")</f>
        <v>Mrz</v>
      </c>
      <c r="C68" t="str">
        <f>TEXT(Tabelle3[[#This Row],[Datum]],"TTTT")</f>
        <v>Dienstag</v>
      </c>
      <c r="D68" s="2" t="s">
        <v>2652</v>
      </c>
      <c r="E68" s="2" t="s">
        <v>705</v>
      </c>
      <c r="F68" s="2"/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>
      <c r="A69" s="1">
        <v>45367</v>
      </c>
      <c r="B69" t="str">
        <f>TEXT(Tabelle3[[#This Row],[Datum]],"MMM")</f>
        <v>Mrz</v>
      </c>
      <c r="C69" t="str">
        <f>TEXT(Tabelle3[[#This Row],[Datum]],"TTTT")</f>
        <v>Samstag</v>
      </c>
      <c r="D69" s="2" t="s">
        <v>2274</v>
      </c>
      <c r="E69" s="2" t="s">
        <v>707</v>
      </c>
      <c r="F69" s="2"/>
      <c r="G69" s="2"/>
      <c r="H69" s="2"/>
      <c r="I69" s="2"/>
      <c r="J69" s="2"/>
      <c r="K69" s="2"/>
      <c r="L69" s="2"/>
      <c r="M69" s="2"/>
      <c r="N69" s="2">
        <v>1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>
      <c r="A70" s="1">
        <v>45358</v>
      </c>
      <c r="B70" t="str">
        <f>TEXT(Tabelle3[[#This Row],[Datum]],"MMM")</f>
        <v>Mrz</v>
      </c>
      <c r="C70" t="str">
        <f>TEXT(Tabelle3[[#This Row],[Datum]],"TTTT")</f>
        <v>Donnerstag</v>
      </c>
      <c r="D70" s="2" t="s">
        <v>2343</v>
      </c>
      <c r="E70" s="2" t="s">
        <v>705</v>
      </c>
      <c r="F70" s="2"/>
      <c r="G70" s="2"/>
      <c r="H70" s="2"/>
      <c r="I70" s="2"/>
      <c r="J70" s="2"/>
      <c r="K70" s="2"/>
      <c r="L70" s="2">
        <v>1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>
      <c r="A71" s="1">
        <v>45379</v>
      </c>
      <c r="B71" t="str">
        <f>TEXT(Tabelle3[[#This Row],[Datum]],"MMM")</f>
        <v>Mrz</v>
      </c>
      <c r="C71" t="str">
        <f>TEXT(Tabelle3[[#This Row],[Datum]],"TTTT")</f>
        <v>Donnerstag</v>
      </c>
      <c r="D71" s="2" t="s">
        <v>2451</v>
      </c>
      <c r="E71" s="2" t="s">
        <v>705</v>
      </c>
      <c r="F71" s="2"/>
      <c r="G71" s="2"/>
      <c r="H71" s="2"/>
      <c r="I71" s="2"/>
      <c r="J71" s="2"/>
      <c r="K71" s="2"/>
      <c r="L71" s="2"/>
      <c r="M71" s="2">
        <v>1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>
      <c r="A72" s="1">
        <v>45355</v>
      </c>
      <c r="B72" t="str">
        <f>TEXT(Tabelle3[[#This Row],[Datum]],"MMM")</f>
        <v>Mrz</v>
      </c>
      <c r="C72" t="str">
        <f>TEXT(Tabelle3[[#This Row],[Datum]],"TTTT")</f>
        <v>Montag</v>
      </c>
      <c r="D72" s="2" t="s">
        <v>2867</v>
      </c>
      <c r="E72" s="2" t="s">
        <v>705</v>
      </c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>
      <c r="A73" s="1">
        <v>45353</v>
      </c>
      <c r="B73" t="str">
        <f>TEXT(Tabelle3[[#This Row],[Datum]],"MMM")</f>
        <v>Mrz</v>
      </c>
      <c r="C73" t="str">
        <f>TEXT(Tabelle3[[#This Row],[Datum]],"TTTT")</f>
        <v>Samstag</v>
      </c>
      <c r="D73" s="2" t="s">
        <v>2302</v>
      </c>
      <c r="E73" s="2" t="s">
        <v>707</v>
      </c>
      <c r="F73" s="2"/>
      <c r="G73" s="2"/>
      <c r="H73" s="2"/>
      <c r="I73" s="2"/>
      <c r="J73" s="2"/>
      <c r="K73" s="2"/>
      <c r="L73" s="2"/>
      <c r="M73" s="2"/>
      <c r="N73" s="2">
        <v>1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>
      <c r="A74" s="1">
        <v>45365</v>
      </c>
      <c r="B74" t="str">
        <f>TEXT(Tabelle3[[#This Row],[Datum]],"MMM")</f>
        <v>Mrz</v>
      </c>
      <c r="C74" t="str">
        <f>TEXT(Tabelle3[[#This Row],[Datum]],"TTTT")</f>
        <v>Donnerstag</v>
      </c>
      <c r="D74" s="2" t="s">
        <v>2375</v>
      </c>
      <c r="E74" s="2" t="s">
        <v>705</v>
      </c>
      <c r="F74" s="2"/>
      <c r="G74" s="2"/>
      <c r="H74" s="2"/>
      <c r="I74" s="2">
        <v>1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>
      <c r="A75" s="1">
        <v>45369</v>
      </c>
      <c r="B75" t="str">
        <f>TEXT(Tabelle3[[#This Row],[Datum]],"MMM")</f>
        <v>Mrz</v>
      </c>
      <c r="C75" t="str">
        <f>TEXT(Tabelle3[[#This Row],[Datum]],"TTTT")</f>
        <v>Montag</v>
      </c>
      <c r="D75" s="2" t="s">
        <v>2190</v>
      </c>
      <c r="E75" s="2" t="s">
        <v>705</v>
      </c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>
      <c r="A76" s="1">
        <v>45370</v>
      </c>
      <c r="B76" t="str">
        <f>TEXT(Tabelle3[[#This Row],[Datum]],"MMM")</f>
        <v>Mrz</v>
      </c>
      <c r="C76" t="str">
        <f>TEXT(Tabelle3[[#This Row],[Datum]],"TTTT")</f>
        <v>Dienstag</v>
      </c>
      <c r="D76" s="2" t="s">
        <v>2815</v>
      </c>
      <c r="E76" s="2" t="s">
        <v>705</v>
      </c>
      <c r="F76" s="2"/>
      <c r="G76" s="2"/>
      <c r="H76" s="2"/>
      <c r="I76" s="2"/>
      <c r="J76" s="2"/>
      <c r="K76" s="2"/>
      <c r="L76" s="2"/>
      <c r="M76" s="2"/>
      <c r="N76" s="2">
        <v>1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>
      <c r="A77" s="1">
        <v>45356</v>
      </c>
      <c r="B77" t="str">
        <f>TEXT(Tabelle3[[#This Row],[Datum]],"MMM")</f>
        <v>Mrz</v>
      </c>
      <c r="C77" t="str">
        <f>TEXT(Tabelle3[[#This Row],[Datum]],"TTTT")</f>
        <v>Dienstag</v>
      </c>
      <c r="D77" s="2" t="s">
        <v>2797</v>
      </c>
      <c r="E77" s="2" t="s">
        <v>705</v>
      </c>
      <c r="F77" s="2"/>
      <c r="G77" s="2"/>
      <c r="H77" s="2"/>
      <c r="I77" s="2"/>
      <c r="J77" s="2"/>
      <c r="K77" s="2"/>
      <c r="L77" s="2"/>
      <c r="M77" s="2"/>
      <c r="N77" s="2">
        <v>1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>
      <c r="A78" s="1">
        <v>45365</v>
      </c>
      <c r="B78" t="str">
        <f>TEXT(Tabelle3[[#This Row],[Datum]],"MMM")</f>
        <v>Mrz</v>
      </c>
      <c r="C78" t="str">
        <f>TEXT(Tabelle3[[#This Row],[Datum]],"TTTT")</f>
        <v>Donnerstag</v>
      </c>
      <c r="D78" s="2" t="s">
        <v>2529</v>
      </c>
      <c r="E78" s="2" t="s">
        <v>705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>
        <v>1</v>
      </c>
      <c r="Y78" s="2"/>
    </row>
    <row r="79" spans="1:25">
      <c r="A79" s="1">
        <v>45365</v>
      </c>
      <c r="B79" t="str">
        <f>TEXT(Tabelle3[[#This Row],[Datum]],"MMM")</f>
        <v>Mrz</v>
      </c>
      <c r="C79" t="str">
        <f>TEXT(Tabelle3[[#This Row],[Datum]],"TTTT")</f>
        <v>Donnerstag</v>
      </c>
      <c r="D79" s="2" t="s">
        <v>2530</v>
      </c>
      <c r="E79" s="2" t="s">
        <v>705</v>
      </c>
      <c r="F79" s="2"/>
      <c r="G79" s="2"/>
      <c r="H79" s="2"/>
      <c r="I79" s="2"/>
      <c r="J79" s="2"/>
      <c r="K79" s="2"/>
      <c r="L79" s="2"/>
      <c r="M79" s="2"/>
      <c r="N79" s="2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>
      <c r="A80" s="1">
        <v>45374</v>
      </c>
      <c r="B80" t="str">
        <f>TEXT(Tabelle3[[#This Row],[Datum]],"MMM")</f>
        <v>Mrz</v>
      </c>
      <c r="C80" t="str">
        <f>TEXT(Tabelle3[[#This Row],[Datum]],"TTTT")</f>
        <v>Samstag</v>
      </c>
      <c r="D80" s="2" t="s">
        <v>595</v>
      </c>
      <c r="E80" s="2" t="s">
        <v>707</v>
      </c>
      <c r="F80" s="2"/>
      <c r="G80" s="2"/>
      <c r="H80" s="2"/>
      <c r="I80" s="2"/>
      <c r="J80" s="2"/>
      <c r="K80" s="2"/>
      <c r="L80" s="2">
        <v>1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>
      <c r="A81" s="1">
        <v>45359</v>
      </c>
      <c r="B81" t="str">
        <f>TEXT(Tabelle3[[#This Row],[Datum]],"MMM")</f>
        <v>Mrz</v>
      </c>
      <c r="C81" t="str">
        <f>TEXT(Tabelle3[[#This Row],[Datum]],"TTTT")</f>
        <v>Freitag</v>
      </c>
      <c r="D81" s="2" t="s">
        <v>2806</v>
      </c>
      <c r="E81" s="2" t="s">
        <v>705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>
        <v>1</v>
      </c>
      <c r="Y81" s="2"/>
    </row>
    <row r="82" spans="1:25">
      <c r="A82" s="1">
        <v>45363</v>
      </c>
      <c r="B82" t="str">
        <f>TEXT(Tabelle3[[#This Row],[Datum]],"MMM")</f>
        <v>Mrz</v>
      </c>
      <c r="C82" t="str">
        <f>TEXT(Tabelle3[[#This Row],[Datum]],"TTTT")</f>
        <v>Dienstag</v>
      </c>
      <c r="D82" s="2" t="s">
        <v>2180</v>
      </c>
      <c r="E82" s="2" t="s">
        <v>705</v>
      </c>
      <c r="F82" s="2"/>
      <c r="G82" s="2"/>
      <c r="H82" s="2"/>
      <c r="I82" s="2"/>
      <c r="J82" s="2"/>
      <c r="K82" s="2"/>
      <c r="L82" s="2"/>
      <c r="M82" s="2"/>
      <c r="N82" s="2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>
      <c r="A83" s="1">
        <v>45360</v>
      </c>
      <c r="B83" t="str">
        <f>TEXT(Tabelle3[[#This Row],[Datum]],"MMM")</f>
        <v>Mrz</v>
      </c>
      <c r="C83" t="str">
        <f>TEXT(Tabelle3[[#This Row],[Datum]],"TTTT")</f>
        <v>Samstag</v>
      </c>
      <c r="D83" s="2" t="s">
        <v>2502</v>
      </c>
      <c r="E83" s="2" t="s">
        <v>707</v>
      </c>
      <c r="F83" s="2">
        <v>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>
      <c r="A84" s="1">
        <v>45360</v>
      </c>
      <c r="B84" t="str">
        <f>TEXT(Tabelle3[[#This Row],[Datum]],"MMM")</f>
        <v>Mrz</v>
      </c>
      <c r="C84" t="str">
        <f>TEXT(Tabelle3[[#This Row],[Datum]],"TTTT")</f>
        <v>Samstag</v>
      </c>
      <c r="D84" s="2" t="s">
        <v>2503</v>
      </c>
      <c r="E84" s="2" t="s">
        <v>707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>
        <v>1</v>
      </c>
      <c r="U84" s="2"/>
      <c r="V84" s="2"/>
      <c r="W84" s="2"/>
      <c r="X84" s="2"/>
      <c r="Y84" s="2"/>
    </row>
    <row r="85" spans="1:25">
      <c r="A85" s="1">
        <v>45378</v>
      </c>
      <c r="B85" t="str">
        <f>TEXT(Tabelle3[[#This Row],[Datum]],"MMM")</f>
        <v>Mrz</v>
      </c>
      <c r="C85" t="str">
        <f>TEXT(Tabelle3[[#This Row],[Datum]],"TTTT")</f>
        <v>Mittwoch</v>
      </c>
      <c r="D85" s="2" t="s">
        <v>596</v>
      </c>
      <c r="E85" s="2" t="s">
        <v>705</v>
      </c>
      <c r="F85" s="2"/>
      <c r="G85" s="2">
        <v>1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>
      <c r="A86" s="1">
        <v>45358</v>
      </c>
      <c r="B86" t="str">
        <f>TEXT(Tabelle3[[#This Row],[Datum]],"MMM")</f>
        <v>Mrz</v>
      </c>
      <c r="C86" t="str">
        <f>TEXT(Tabelle3[[#This Row],[Datum]],"TTTT")</f>
        <v>Donnerstag</v>
      </c>
      <c r="D86" s="2" t="s">
        <v>2255</v>
      </c>
      <c r="E86" s="2" t="s">
        <v>705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>
      <c r="A87" s="1">
        <v>45357</v>
      </c>
      <c r="B87" t="str">
        <f>TEXT(Tabelle3[[#This Row],[Datum]],"MMM")</f>
        <v>Mrz</v>
      </c>
      <c r="C87" t="str">
        <f>TEXT(Tabelle3[[#This Row],[Datum]],"TTTT")</f>
        <v>Mittwoch</v>
      </c>
      <c r="D87" s="2" t="s">
        <v>2314</v>
      </c>
      <c r="E87" s="2" t="s">
        <v>705</v>
      </c>
      <c r="F87" s="2"/>
      <c r="G87" s="2"/>
      <c r="H87" s="2"/>
      <c r="I87" s="2">
        <v>1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>
      <c r="A88" s="1">
        <v>45364</v>
      </c>
      <c r="B88" t="str">
        <f>TEXT(Tabelle3[[#This Row],[Datum]],"MMM")</f>
        <v>Mrz</v>
      </c>
      <c r="C88" t="str">
        <f>TEXT(Tabelle3[[#This Row],[Datum]],"TTTT")</f>
        <v>Mittwoch</v>
      </c>
      <c r="D88" s="2" t="s">
        <v>2365</v>
      </c>
      <c r="E88" s="2" t="s">
        <v>705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>
      <c r="A89" s="1">
        <v>45367</v>
      </c>
      <c r="B89" t="str">
        <f>TEXT(Tabelle3[[#This Row],[Datum]],"MMM")</f>
        <v>Mrz</v>
      </c>
      <c r="C89" t="str">
        <f>TEXT(Tabelle3[[#This Row],[Datum]],"TTTT")</f>
        <v>Samstag</v>
      </c>
      <c r="D89" s="2" t="s">
        <v>2275</v>
      </c>
      <c r="E89" s="2" t="s">
        <v>707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>
        <v>1</v>
      </c>
      <c r="Y89" s="2"/>
    </row>
    <row r="90" spans="1:25">
      <c r="A90" s="1">
        <v>45355</v>
      </c>
      <c r="B90" t="str">
        <f>TEXT(Tabelle3[[#This Row],[Datum]],"MMM")</f>
        <v>Mrz</v>
      </c>
      <c r="C90" t="str">
        <f>TEXT(Tabelle3[[#This Row],[Datum]],"TTTT")</f>
        <v>Montag</v>
      </c>
      <c r="D90" s="2" t="s">
        <v>2146</v>
      </c>
      <c r="E90" s="2" t="s">
        <v>705</v>
      </c>
      <c r="F90" s="2"/>
      <c r="G90" s="2"/>
      <c r="H90" s="2"/>
      <c r="I90" s="2"/>
      <c r="J90" s="2"/>
      <c r="K90" s="2"/>
      <c r="L90" s="2"/>
      <c r="M90" s="2"/>
      <c r="N90" s="2">
        <v>1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>
      <c r="A91" s="1">
        <v>45376</v>
      </c>
      <c r="B91" t="str">
        <f>TEXT(Tabelle3[[#This Row],[Datum]],"MMM")</f>
        <v>Mrz</v>
      </c>
      <c r="C91" t="str">
        <f>TEXT(Tabelle3[[#This Row],[Datum]],"TTTT")</f>
        <v>Montag</v>
      </c>
      <c r="D91" s="2" t="s">
        <v>2849</v>
      </c>
      <c r="E91" s="2" t="s">
        <v>705</v>
      </c>
      <c r="F91" s="2"/>
      <c r="G91" s="2"/>
      <c r="H91" s="2"/>
      <c r="I91" s="2"/>
      <c r="J91" s="2"/>
      <c r="K91" s="2">
        <v>1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>
      <c r="A92" s="1">
        <v>45376</v>
      </c>
      <c r="B92" t="str">
        <f>TEXT(Tabelle3[[#This Row],[Datum]],"MMM")</f>
        <v>Mrz</v>
      </c>
      <c r="C92" t="str">
        <f>TEXT(Tabelle3[[#This Row],[Datum]],"TTTT")</f>
        <v>Montag</v>
      </c>
      <c r="D92" s="2" t="s">
        <v>2679</v>
      </c>
      <c r="E92" s="2" t="s">
        <v>705</v>
      </c>
      <c r="F92" s="2">
        <v>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>
      <c r="A93" s="1">
        <v>45376</v>
      </c>
      <c r="B93" t="str">
        <f>TEXT(Tabelle3[[#This Row],[Datum]],"MMM")</f>
        <v>Mrz</v>
      </c>
      <c r="C93" t="str">
        <f>TEXT(Tabelle3[[#This Row],[Datum]],"TTTT")</f>
        <v>Montag</v>
      </c>
      <c r="D93" s="2" t="s">
        <v>2850</v>
      </c>
      <c r="E93" s="2" t="s">
        <v>705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>
        <v>1</v>
      </c>
      <c r="Y93" s="2"/>
    </row>
    <row r="94" spans="1:25">
      <c r="A94" s="1">
        <v>45363</v>
      </c>
      <c r="B94" t="str">
        <f>TEXT(Tabelle3[[#This Row],[Datum]],"MMM")</f>
        <v>Mrz</v>
      </c>
      <c r="C94" t="str">
        <f>TEXT(Tabelle3[[#This Row],[Datum]],"TTTT")</f>
        <v>Dienstag</v>
      </c>
      <c r="D94" s="2" t="s">
        <v>2181</v>
      </c>
      <c r="E94" s="2" t="s">
        <v>705</v>
      </c>
      <c r="F94" s="2"/>
      <c r="G94" s="2"/>
      <c r="H94" s="2"/>
      <c r="I94" s="2"/>
      <c r="J94" s="2"/>
      <c r="K94" s="2"/>
      <c r="L94" s="2"/>
      <c r="M94" s="2"/>
      <c r="N94" s="2">
        <v>1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>
      <c r="A95" s="1">
        <v>45352</v>
      </c>
      <c r="B95" t="str">
        <f>TEXT(Tabelle3[[#This Row],[Datum]],"MMM")</f>
        <v>Mrz</v>
      </c>
      <c r="C95" t="str">
        <f>TEXT(Tabelle3[[#This Row],[Datum]],"TTTT")</f>
        <v>Freitag</v>
      </c>
      <c r="D95" s="2" t="s">
        <v>2883</v>
      </c>
      <c r="E95" s="2" t="s">
        <v>705</v>
      </c>
      <c r="F95" s="2"/>
      <c r="G95" s="2">
        <v>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>
      <c r="A96" s="1">
        <v>45370</v>
      </c>
      <c r="B96" t="str">
        <f>TEXT(Tabelle3[[#This Row],[Datum]],"MMM")</f>
        <v>Mrz</v>
      </c>
      <c r="C96" t="str">
        <f>TEXT(Tabelle3[[#This Row],[Datum]],"TTTT")</f>
        <v>Dienstag</v>
      </c>
      <c r="D96" s="2" t="s">
        <v>2816</v>
      </c>
      <c r="E96" s="2" t="s">
        <v>705</v>
      </c>
      <c r="F96" s="2"/>
      <c r="G96" s="2"/>
      <c r="H96" s="2"/>
      <c r="I96" s="2"/>
      <c r="J96" s="2">
        <v>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>
      <c r="A97" s="1">
        <v>45363</v>
      </c>
      <c r="B97" t="str">
        <f>TEXT(Tabelle3[[#This Row],[Datum]],"MMM")</f>
        <v>Mrz</v>
      </c>
      <c r="C97" t="str">
        <f>TEXT(Tabelle3[[#This Row],[Datum]],"TTTT")</f>
        <v>Dienstag</v>
      </c>
      <c r="D97" s="2" t="s">
        <v>2519</v>
      </c>
      <c r="E97" s="2" t="s">
        <v>705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>
        <v>1</v>
      </c>
      <c r="Y97" s="2"/>
    </row>
    <row r="98" spans="1:25">
      <c r="A98" s="1">
        <v>45363</v>
      </c>
      <c r="B98" t="str">
        <f>TEXT(Tabelle3[[#This Row],[Datum]],"MMM")</f>
        <v>Mrz</v>
      </c>
      <c r="C98" t="str">
        <f>TEXT(Tabelle3[[#This Row],[Datum]],"TTTT")</f>
        <v>Dienstag</v>
      </c>
      <c r="D98" s="2" t="s">
        <v>2520</v>
      </c>
      <c r="E98" s="2" t="s">
        <v>705</v>
      </c>
      <c r="F98" s="2"/>
      <c r="G98" s="2"/>
      <c r="H98" s="2"/>
      <c r="I98" s="2"/>
      <c r="J98" s="2"/>
      <c r="K98" s="2"/>
      <c r="L98" s="2"/>
      <c r="M98" s="2"/>
      <c r="N98" s="2">
        <v>1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>
      <c r="A99" s="1">
        <v>45365</v>
      </c>
      <c r="B99" t="str">
        <f>TEXT(Tabelle3[[#This Row],[Datum]],"MMM")</f>
        <v>Mrz</v>
      </c>
      <c r="C99" t="str">
        <f>TEXT(Tabelle3[[#This Row],[Datum]],"TTTT")</f>
        <v>Donnerstag</v>
      </c>
      <c r="D99" s="2" t="s">
        <v>2376</v>
      </c>
      <c r="E99" s="2" t="s">
        <v>705</v>
      </c>
      <c r="F99" s="2"/>
      <c r="G99" s="2"/>
      <c r="H99" s="2"/>
      <c r="I99" s="2"/>
      <c r="J99" s="2"/>
      <c r="K99" s="2"/>
      <c r="L99" s="2"/>
      <c r="M99" s="2"/>
      <c r="N99" s="2">
        <v>1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>
      <c r="A100" s="1">
        <v>45374</v>
      </c>
      <c r="B100" t="str">
        <f>TEXT(Tabelle3[[#This Row],[Datum]],"MMM")</f>
        <v>Mrz</v>
      </c>
      <c r="C100" t="str">
        <f>TEXT(Tabelle3[[#This Row],[Datum]],"TTTT")</f>
        <v>Samstag</v>
      </c>
      <c r="D100" s="2" t="s">
        <v>2210</v>
      </c>
      <c r="E100" s="2" t="s">
        <v>707</v>
      </c>
      <c r="F100" s="2"/>
      <c r="G100" s="2">
        <v>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>
      <c r="A101" s="1">
        <v>45353</v>
      </c>
      <c r="B101" t="str">
        <f>TEXT(Tabelle3[[#This Row],[Datum]],"MMM")</f>
        <v>Mrz</v>
      </c>
      <c r="C101" t="str">
        <f>TEXT(Tabelle3[[#This Row],[Datum]],"TTTT")</f>
        <v>Samstag</v>
      </c>
      <c r="D101" s="2" t="s">
        <v>2303</v>
      </c>
      <c r="E101" s="2" t="s">
        <v>707</v>
      </c>
      <c r="F101" s="2"/>
      <c r="G101" s="2">
        <v>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>
      <c r="A102" s="1">
        <v>45353</v>
      </c>
      <c r="B102" t="str">
        <f>TEXT(Tabelle3[[#This Row],[Datum]],"MMM")</f>
        <v>Mrz</v>
      </c>
      <c r="C102" t="str">
        <f>TEXT(Tabelle3[[#This Row],[Datum]],"TTTT")</f>
        <v>Samstag</v>
      </c>
      <c r="D102" s="2" t="s">
        <v>2304</v>
      </c>
      <c r="E102" s="2" t="s">
        <v>707</v>
      </c>
      <c r="F102" s="2"/>
      <c r="G102" s="2">
        <v>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>
      <c r="A103" s="1">
        <v>45371</v>
      </c>
      <c r="B103" t="str">
        <f>TEXT(Tabelle3[[#This Row],[Datum]],"MMM")</f>
        <v>Mrz</v>
      </c>
      <c r="C103" t="str">
        <f>TEXT(Tabelle3[[#This Row],[Datum]],"TTTT")</f>
        <v>Mittwoch</v>
      </c>
      <c r="D103" s="2" t="s">
        <v>2409</v>
      </c>
      <c r="E103" s="2" t="s">
        <v>705</v>
      </c>
      <c r="F103" s="2"/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>
      <c r="A104" s="1">
        <v>45367</v>
      </c>
      <c r="B104" t="str">
        <f>TEXT(Tabelle3[[#This Row],[Datum]],"MMM")</f>
        <v>Mrz</v>
      </c>
      <c r="C104" t="str">
        <f>TEXT(Tabelle3[[#This Row],[Datum]],"TTTT")</f>
        <v>Samstag</v>
      </c>
      <c r="D104" s="2" t="s">
        <v>2276</v>
      </c>
      <c r="E104" s="2" t="s">
        <v>707</v>
      </c>
      <c r="F104" s="2"/>
      <c r="G104" s="2"/>
      <c r="H104" s="2"/>
      <c r="I104" s="2"/>
      <c r="J104" s="2">
        <v>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>
      <c r="A105" s="1">
        <v>45357</v>
      </c>
      <c r="B105" t="str">
        <f>TEXT(Tabelle3[[#This Row],[Datum]],"MMM")</f>
        <v>Mrz</v>
      </c>
      <c r="C105" t="str">
        <f>TEXT(Tabelle3[[#This Row],[Datum]],"TTTT")</f>
        <v>Mittwoch</v>
      </c>
      <c r="D105" s="2" t="s">
        <v>2894</v>
      </c>
      <c r="E105" s="2" t="s">
        <v>705</v>
      </c>
      <c r="F105" s="2"/>
      <c r="G105" s="2"/>
      <c r="H105" s="2"/>
      <c r="I105" s="2">
        <v>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5">
      <c r="A106" s="1">
        <v>45378</v>
      </c>
      <c r="B106" t="str">
        <f>TEXT(Tabelle3[[#This Row],[Datum]],"MMM")</f>
        <v>Mrz</v>
      </c>
      <c r="C106" t="str">
        <f>TEXT(Tabelle3[[#This Row],[Datum]],"TTTT")</f>
        <v>Mittwoch</v>
      </c>
      <c r="D106" s="2" t="s">
        <v>2437</v>
      </c>
      <c r="E106" s="2" t="s">
        <v>705</v>
      </c>
      <c r="F106" s="2"/>
      <c r="G106" s="2"/>
      <c r="H106" s="2"/>
      <c r="I106" s="2"/>
      <c r="J106" s="2"/>
      <c r="K106" s="2"/>
      <c r="L106" s="2">
        <v>1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5">
      <c r="A107" s="1">
        <v>45373</v>
      </c>
      <c r="B107" t="str">
        <f>TEXT(Tabelle3[[#This Row],[Datum]],"MMM")</f>
        <v>Mrz</v>
      </c>
      <c r="C107" t="str">
        <f>TEXT(Tabelle3[[#This Row],[Datum]],"TTTT")</f>
        <v>Freitag</v>
      </c>
      <c r="D107" s="2" t="s">
        <v>2830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1</v>
      </c>
      <c r="S107" s="2"/>
      <c r="T107" s="2"/>
      <c r="U107" s="2"/>
      <c r="V107" s="2"/>
      <c r="W107" s="2"/>
      <c r="X107" s="2"/>
    </row>
    <row r="108" spans="1:25">
      <c r="A108" s="1">
        <v>45355</v>
      </c>
      <c r="B108" t="str">
        <f>TEXT(Tabelle3[[#This Row],[Datum]],"MMM")</f>
        <v>Mrz</v>
      </c>
      <c r="C108" t="str">
        <f>TEXT(Tabelle3[[#This Row],[Datum]],"TTTT")</f>
        <v>Montag</v>
      </c>
      <c r="D108" s="2" t="s">
        <v>2579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5">
      <c r="A109" s="1">
        <v>45357</v>
      </c>
      <c r="B109" t="str">
        <f>TEXT(Tabelle3[[#This Row],[Datum]],"MMM")</f>
        <v>Mrz</v>
      </c>
      <c r="C109" t="str">
        <f>TEXT(Tabelle3[[#This Row],[Datum]],"TTTT")</f>
        <v>Mittwoch</v>
      </c>
      <c r="D109" s="2" t="s">
        <v>2315</v>
      </c>
      <c r="E109" s="2" t="s">
        <v>705</v>
      </c>
      <c r="F109" s="2"/>
      <c r="G109" s="2"/>
      <c r="H109" s="2"/>
      <c r="I109" s="2"/>
      <c r="J109" s="2"/>
      <c r="K109" s="2"/>
      <c r="L109" s="2"/>
      <c r="M109" s="2"/>
      <c r="N109" s="2">
        <v>1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5">
      <c r="A110" s="1">
        <v>45373</v>
      </c>
      <c r="B110" t="str">
        <f>TEXT(Tabelle3[[#This Row],[Datum]],"MMM")</f>
        <v>Mrz</v>
      </c>
      <c r="C110" t="str">
        <f>TEXT(Tabelle3[[#This Row],[Datum]],"TTTT")</f>
        <v>Freitag</v>
      </c>
      <c r="D110" s="2" t="s">
        <v>2666</v>
      </c>
      <c r="E110" s="2" t="s">
        <v>705</v>
      </c>
      <c r="F110" s="2"/>
      <c r="G110" s="2"/>
      <c r="H110" s="2"/>
      <c r="I110" s="2"/>
      <c r="J110" s="2"/>
      <c r="K110" s="2">
        <v>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5">
      <c r="A111" s="1">
        <v>45373</v>
      </c>
      <c r="B111" t="str">
        <f>TEXT(Tabelle3[[#This Row],[Datum]],"MMM")</f>
        <v>Mrz</v>
      </c>
      <c r="C111" t="str">
        <f>TEXT(Tabelle3[[#This Row],[Datum]],"TTTT")</f>
        <v>Freitag</v>
      </c>
      <c r="D111" s="2" t="s">
        <v>2666</v>
      </c>
      <c r="E111" s="2" t="s">
        <v>705</v>
      </c>
      <c r="F111" s="2"/>
      <c r="G111" s="2"/>
      <c r="H111" s="2"/>
      <c r="I111" s="2"/>
      <c r="J111" s="2"/>
      <c r="K111" s="2">
        <v>1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5">
      <c r="A112" s="1">
        <v>45353</v>
      </c>
      <c r="B112" t="str">
        <f>TEXT(Tabelle3[[#This Row],[Datum]],"MMM")</f>
        <v>Mrz</v>
      </c>
      <c r="C112" t="str">
        <f>TEXT(Tabelle3[[#This Row],[Datum]],"TTTT")</f>
        <v>Samstag</v>
      </c>
      <c r="D112" s="2" t="s">
        <v>2305</v>
      </c>
      <c r="E112" s="2" t="s">
        <v>707</v>
      </c>
      <c r="F112" s="2"/>
      <c r="G112" s="2"/>
      <c r="H112" s="2"/>
      <c r="I112" s="2"/>
      <c r="J112" s="2"/>
      <c r="K112" s="2"/>
      <c r="L112" s="2"/>
      <c r="M112" s="2"/>
      <c r="N112" s="2">
        <v>1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>
      <c r="A113" s="1">
        <v>45359</v>
      </c>
      <c r="B113" t="str">
        <f>TEXT(Tabelle3[[#This Row],[Datum]],"MMM")</f>
        <v>Mrz</v>
      </c>
      <c r="C113" t="str">
        <f>TEXT(Tabelle3[[#This Row],[Datum]],"TTTT")</f>
        <v>Freitag</v>
      </c>
      <c r="D113" s="2" t="s">
        <v>2167</v>
      </c>
      <c r="E113" s="2" t="s">
        <v>705</v>
      </c>
      <c r="F113" s="2"/>
      <c r="G113" s="2">
        <v>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>
      <c r="A114" s="1">
        <v>45376</v>
      </c>
      <c r="B114" t="str">
        <f>TEXT(Tabelle3[[#This Row],[Datum]],"MMM")</f>
        <v>Mrz</v>
      </c>
      <c r="C114" t="str">
        <f>TEXT(Tabelle3[[#This Row],[Datum]],"TTTT")</f>
        <v>Montag</v>
      </c>
      <c r="D114" s="2" t="s">
        <v>2760</v>
      </c>
      <c r="E114" s="2" t="s">
        <v>705</v>
      </c>
      <c r="F114" s="2"/>
      <c r="G114" s="2"/>
      <c r="H114" s="2"/>
      <c r="I114" s="2"/>
      <c r="J114" s="2"/>
      <c r="K114" s="2"/>
      <c r="L114" s="2"/>
      <c r="M114" s="2"/>
      <c r="N114" s="2">
        <v>1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>
      <c r="A115" s="1">
        <v>45369</v>
      </c>
      <c r="B115" t="str">
        <f>TEXT(Tabelle3[[#This Row],[Datum]],"MMM")</f>
        <v>Mrz</v>
      </c>
      <c r="C115" t="str">
        <f>TEXT(Tabelle3[[#This Row],[Datum]],"TTTT")</f>
        <v>Montag</v>
      </c>
      <c r="D115" s="2" t="s">
        <v>2191</v>
      </c>
      <c r="E115" s="2" t="s">
        <v>705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>
        <v>1</v>
      </c>
      <c r="U115" s="2"/>
      <c r="V115" s="2"/>
      <c r="W115" s="2"/>
      <c r="X115" s="2"/>
    </row>
    <row r="116" spans="1:24">
      <c r="A116" s="1">
        <v>45376</v>
      </c>
      <c r="B116" t="str">
        <f>TEXT(Tabelle3[[#This Row],[Datum]],"MMM")</f>
        <v>Mrz</v>
      </c>
      <c r="C116" t="str">
        <f>TEXT(Tabelle3[[#This Row],[Datum]],"TTTT")</f>
        <v>Montag</v>
      </c>
      <c r="D116" s="2" t="s">
        <v>2761</v>
      </c>
      <c r="E116" s="2" t="s">
        <v>705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>
        <v>1</v>
      </c>
      <c r="V116" s="2"/>
      <c r="W116" s="2"/>
      <c r="X116" s="2"/>
    </row>
    <row r="117" spans="1:24">
      <c r="A117" s="1">
        <v>45362</v>
      </c>
      <c r="B117" t="str">
        <f>TEXT(Tabelle3[[#This Row],[Datum]],"MMM")</f>
        <v>Mrz</v>
      </c>
      <c r="C117" t="str">
        <f>TEXT(Tabelle3[[#This Row],[Datum]],"TTTT")</f>
        <v>Montag</v>
      </c>
      <c r="D117" s="2" t="s">
        <v>2601</v>
      </c>
      <c r="E117" s="2" t="s">
        <v>705</v>
      </c>
      <c r="F117" s="2"/>
      <c r="G117" s="2"/>
      <c r="H117" s="2"/>
      <c r="I117" s="2"/>
      <c r="J117" s="2"/>
      <c r="K117" s="2">
        <v>1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>
      <c r="A118" s="1">
        <v>45376</v>
      </c>
      <c r="B118" t="str">
        <f>TEXT(Tabelle3[[#This Row],[Datum]],"MMM")</f>
        <v>Mrz</v>
      </c>
      <c r="C118" t="str">
        <f>TEXT(Tabelle3[[#This Row],[Datum]],"TTTT")</f>
        <v>Montag</v>
      </c>
      <c r="D118" s="2" t="s">
        <v>2601</v>
      </c>
      <c r="E118" s="2" t="s">
        <v>705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1</v>
      </c>
      <c r="V118" s="2"/>
      <c r="W118" s="2"/>
      <c r="X118" s="2"/>
    </row>
    <row r="119" spans="1:24">
      <c r="A119" s="1">
        <v>45369</v>
      </c>
      <c r="B119" t="str">
        <f>TEXT(Tabelle3[[#This Row],[Datum]],"MMM")</f>
        <v>Mrz</v>
      </c>
      <c r="C119" t="str">
        <f>TEXT(Tabelle3[[#This Row],[Datum]],"TTTT")</f>
        <v>Montag</v>
      </c>
      <c r="D119" s="2" t="s">
        <v>2192</v>
      </c>
      <c r="E119" s="2" t="s">
        <v>705</v>
      </c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>
      <c r="A120" s="1">
        <v>45352</v>
      </c>
      <c r="B120" t="str">
        <f>TEXT(Tabelle3[[#This Row],[Datum]],"MMM")</f>
        <v>Mrz</v>
      </c>
      <c r="C120" t="str">
        <f>TEXT(Tabelle3[[#This Row],[Datum]],"TTTT")</f>
        <v>Freitag</v>
      </c>
      <c r="D120" s="2" t="s">
        <v>1592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>
      <c r="A121" s="1">
        <v>45357</v>
      </c>
      <c r="B121" t="str">
        <f>TEXT(Tabelle3[[#This Row],[Datum]],"MMM")</f>
        <v>Mrz</v>
      </c>
      <c r="C121" t="str">
        <f>TEXT(Tabelle3[[#This Row],[Datum]],"TTTT")</f>
        <v>Mittwoch</v>
      </c>
      <c r="D121" s="2" t="s">
        <v>2316</v>
      </c>
      <c r="E121" s="2" t="s">
        <v>705</v>
      </c>
      <c r="F121" s="2"/>
      <c r="G121" s="2"/>
      <c r="H121" s="2"/>
      <c r="I121" s="2"/>
      <c r="J121" s="2"/>
      <c r="K121" s="2"/>
      <c r="L121" s="2"/>
      <c r="M121" s="2"/>
      <c r="N121" s="2">
        <v>1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>
      <c r="A122" s="1">
        <v>45355</v>
      </c>
      <c r="B122" t="str">
        <f>TEXT(Tabelle3[[#This Row],[Datum]],"MMM")</f>
        <v>Mrz</v>
      </c>
      <c r="C122" t="str">
        <f>TEXT(Tabelle3[[#This Row],[Datum]],"TTTT")</f>
        <v>Montag</v>
      </c>
      <c r="D122" s="2" t="s">
        <v>2784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>
        <v>1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>
      <c r="A123" s="1">
        <v>45366</v>
      </c>
      <c r="B123" t="str">
        <f>TEXT(Tabelle3[[#This Row],[Datum]],"MMM")</f>
        <v>Mrz</v>
      </c>
      <c r="C123" t="str">
        <f>TEXT(Tabelle3[[#This Row],[Datum]],"TTTT")</f>
        <v>Freitag</v>
      </c>
      <c r="D123" s="2" t="s">
        <v>2399</v>
      </c>
      <c r="E123" s="2" t="s">
        <v>705</v>
      </c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>
      <c r="A124" s="1">
        <v>45357</v>
      </c>
      <c r="B124" t="str">
        <f>TEXT(Tabelle3[[#This Row],[Datum]],"MMM")</f>
        <v>Mrz</v>
      </c>
      <c r="C124" t="str">
        <f>TEXT(Tabelle3[[#This Row],[Datum]],"TTTT")</f>
        <v>Mittwoch</v>
      </c>
      <c r="D124" s="2" t="s">
        <v>2895</v>
      </c>
      <c r="E124" s="2" t="s">
        <v>705</v>
      </c>
      <c r="F124" s="2"/>
      <c r="G124" s="2"/>
      <c r="H124" s="2"/>
      <c r="I124" s="2"/>
      <c r="J124" s="2"/>
      <c r="K124" s="2"/>
      <c r="L124" s="2"/>
      <c r="M124" s="2"/>
      <c r="N124" s="2">
        <v>1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>
      <c r="A125" s="1">
        <v>45355</v>
      </c>
      <c r="B125" t="str">
        <f>TEXT(Tabelle3[[#This Row],[Datum]],"MMM")</f>
        <v>Mrz</v>
      </c>
      <c r="C125" t="str">
        <f>TEXT(Tabelle3[[#This Row],[Datum]],"TTTT")</f>
        <v>Montag</v>
      </c>
      <c r="D125" s="2" t="s">
        <v>2868</v>
      </c>
      <c r="E125" s="2" t="s">
        <v>705</v>
      </c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>
      <c r="A126" s="1">
        <v>45374</v>
      </c>
      <c r="B126" t="str">
        <f>TEXT(Tabelle3[[#This Row],[Datum]],"MMM")</f>
        <v>Mrz</v>
      </c>
      <c r="C126" t="str">
        <f>TEXT(Tabelle3[[#This Row],[Datum]],"TTTT")</f>
        <v>Samstag</v>
      </c>
      <c r="D126" s="2" t="s">
        <v>2211</v>
      </c>
      <c r="E126" s="2" t="s">
        <v>707</v>
      </c>
      <c r="F126" s="2"/>
      <c r="G126" s="2"/>
      <c r="H126" s="2"/>
      <c r="I126" s="2"/>
      <c r="J126" s="2"/>
      <c r="K126" s="2"/>
      <c r="L126" s="2"/>
      <c r="M126" s="2"/>
      <c r="N126" s="2">
        <v>1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>
      <c r="A127" s="1">
        <v>45366</v>
      </c>
      <c r="B127" t="str">
        <f>TEXT(Tabelle3[[#This Row],[Datum]],"MMM")</f>
        <v>Mrz</v>
      </c>
      <c r="C127" t="str">
        <f>TEXT(Tabelle3[[#This Row],[Datum]],"TTTT")</f>
        <v>Freitag</v>
      </c>
      <c r="D127" s="2" t="s">
        <v>2400</v>
      </c>
      <c r="E127" s="2" t="s">
        <v>705</v>
      </c>
      <c r="F127" s="2"/>
      <c r="G127" s="2"/>
      <c r="H127" s="2"/>
      <c r="I127" s="2">
        <v>1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>
      <c r="A128" s="1">
        <v>45353</v>
      </c>
      <c r="B128" t="str">
        <f>TEXT(Tabelle3[[#This Row],[Datum]],"MMM")</f>
        <v>Mrz</v>
      </c>
      <c r="C128" t="str">
        <f>TEXT(Tabelle3[[#This Row],[Datum]],"TTTT")</f>
        <v>Samstag</v>
      </c>
      <c r="D128" s="2" t="s">
        <v>2306</v>
      </c>
      <c r="E128" s="2" t="s">
        <v>707</v>
      </c>
      <c r="F128" s="2"/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>
      <c r="A129" s="1">
        <v>45379</v>
      </c>
      <c r="B129" t="str">
        <f>TEXT(Tabelle3[[#This Row],[Datum]],"MMM")</f>
        <v>Mrz</v>
      </c>
      <c r="C129" t="str">
        <f>TEXT(Tabelle3[[#This Row],[Datum]],"TTTT")</f>
        <v>Donnerstag</v>
      </c>
      <c r="D129" s="2" t="s">
        <v>2452</v>
      </c>
      <c r="E129" s="2" t="s">
        <v>705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>
        <v>1</v>
      </c>
    </row>
    <row r="130" spans="1:24">
      <c r="A130" s="1">
        <v>45372</v>
      </c>
      <c r="B130" t="str">
        <f>TEXT(Tabelle3[[#This Row],[Datum]],"MMM")</f>
        <v>Mrz</v>
      </c>
      <c r="C130" t="str">
        <f>TEXT(Tabelle3[[#This Row],[Datum]],"TTTT")</f>
        <v>Donnerstag</v>
      </c>
      <c r="D130" s="2" t="s">
        <v>2422</v>
      </c>
      <c r="E130" s="2" t="s">
        <v>705</v>
      </c>
      <c r="F130" s="2"/>
      <c r="G130" s="2"/>
      <c r="H130" s="2"/>
      <c r="I130" s="2"/>
      <c r="J130" s="2"/>
      <c r="K130" s="2"/>
      <c r="L130" s="2"/>
      <c r="M130" s="2">
        <v>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>
      <c r="A131" s="1">
        <v>45371</v>
      </c>
      <c r="B131" t="str">
        <f>TEXT(Tabelle3[[#This Row],[Datum]],"MMM")</f>
        <v>Mrz</v>
      </c>
      <c r="C131" t="str">
        <f>TEXT(Tabelle3[[#This Row],[Datum]],"TTTT")</f>
        <v>Mittwoch</v>
      </c>
      <c r="D131" s="2" t="s">
        <v>2410</v>
      </c>
      <c r="E131" s="2" t="s">
        <v>705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>
        <v>1</v>
      </c>
    </row>
    <row r="132" spans="1:24">
      <c r="A132" s="1">
        <v>45363</v>
      </c>
      <c r="B132" t="str">
        <f>TEXT(Tabelle3[[#This Row],[Datum]],"MMM")</f>
        <v>Mrz</v>
      </c>
      <c r="C132" t="str">
        <f>TEXT(Tabelle3[[#This Row],[Datum]],"TTTT")</f>
        <v>Dienstag</v>
      </c>
      <c r="D132" s="2" t="s">
        <v>2521</v>
      </c>
      <c r="E132" s="2" t="s">
        <v>705</v>
      </c>
      <c r="F132" s="2"/>
      <c r="G132" s="2"/>
      <c r="H132" s="2"/>
      <c r="I132" s="2"/>
      <c r="J132" s="2"/>
      <c r="K132" s="2">
        <v>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>
      <c r="A133" s="1">
        <v>45359</v>
      </c>
      <c r="B133" t="str">
        <f>TEXT(Tabelle3[[#This Row],[Datum]],"MMM")</f>
        <v>Mrz</v>
      </c>
      <c r="C133" t="str">
        <f>TEXT(Tabelle3[[#This Row],[Datum]],"TTTT")</f>
        <v>Freitag</v>
      </c>
      <c r="D133" s="2" t="s">
        <v>2722</v>
      </c>
      <c r="E133" s="2" t="s">
        <v>705</v>
      </c>
      <c r="F133" s="2"/>
      <c r="G133" s="2"/>
      <c r="H133" s="2"/>
      <c r="I133" s="2">
        <v>1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>
      <c r="A134" s="1">
        <v>45359</v>
      </c>
      <c r="B134" t="str">
        <f>TEXT(Tabelle3[[#This Row],[Datum]],"MMM")</f>
        <v>Mrz</v>
      </c>
      <c r="C134" t="str">
        <f>TEXT(Tabelle3[[#This Row],[Datum]],"TTTT")</f>
        <v>Freitag</v>
      </c>
      <c r="D134" s="2" t="s">
        <v>2723</v>
      </c>
      <c r="E134" s="2" t="s">
        <v>705</v>
      </c>
      <c r="F134" s="2">
        <v>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>
      <c r="A135" s="1">
        <v>45363</v>
      </c>
      <c r="B135" t="str">
        <f>TEXT(Tabelle3[[#This Row],[Datum]],"MMM")</f>
        <v>Mrz</v>
      </c>
      <c r="C135" t="str">
        <f>TEXT(Tabelle3[[#This Row],[Datum]],"TTTT")</f>
        <v>Dienstag</v>
      </c>
      <c r="D135" s="2" t="s">
        <v>2182</v>
      </c>
      <c r="E135" s="2" t="s">
        <v>705</v>
      </c>
      <c r="F135" s="2"/>
      <c r="G135" s="2"/>
      <c r="H135" s="2"/>
      <c r="I135" s="2"/>
      <c r="J135" s="2"/>
      <c r="K135" s="2"/>
      <c r="L135" s="2"/>
      <c r="M135" s="2"/>
      <c r="N135" s="2">
        <v>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>
      <c r="A136" s="1">
        <v>45357</v>
      </c>
      <c r="B136" t="str">
        <f>TEXT(Tabelle3[[#This Row],[Datum]],"MMM")</f>
        <v>Mrz</v>
      </c>
      <c r="C136" t="str">
        <f>TEXT(Tabelle3[[#This Row],[Datum]],"TTTT")</f>
        <v>Mittwoch</v>
      </c>
      <c r="D136" s="2" t="s">
        <v>2317</v>
      </c>
      <c r="E136" s="2" t="s">
        <v>705</v>
      </c>
      <c r="F136" s="2"/>
      <c r="G136" s="2"/>
      <c r="H136" s="2"/>
      <c r="I136" s="2"/>
      <c r="J136" s="2"/>
      <c r="K136" s="2"/>
      <c r="L136" s="2">
        <v>1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>
      <c r="A137" s="1">
        <v>45359</v>
      </c>
      <c r="B137" t="str">
        <f>TEXT(Tabelle3[[#This Row],[Datum]],"MMM")</f>
        <v>Mrz</v>
      </c>
      <c r="C137" t="str">
        <f>TEXT(Tabelle3[[#This Row],[Datum]],"TTTT")</f>
        <v>Freitag</v>
      </c>
      <c r="D137" s="2" t="s">
        <v>2807</v>
      </c>
      <c r="E137" s="2" t="s">
        <v>705</v>
      </c>
      <c r="F137" s="2">
        <v>1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>
      <c r="A138" s="1">
        <v>45360</v>
      </c>
      <c r="B138" t="str">
        <f>TEXT(Tabelle3[[#This Row],[Datum]],"MMM")</f>
        <v>Mrz</v>
      </c>
      <c r="C138" t="str">
        <f>TEXT(Tabelle3[[#This Row],[Datum]],"TTTT")</f>
        <v>Samstag</v>
      </c>
      <c r="D138" s="2" t="s">
        <v>2504</v>
      </c>
      <c r="E138" s="2" t="s">
        <v>707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>
        <v>1</v>
      </c>
    </row>
    <row r="139" spans="1:24">
      <c r="A139" s="1">
        <v>45374</v>
      </c>
      <c r="B139" t="str">
        <f>TEXT(Tabelle3[[#This Row],[Datum]],"MMM")</f>
        <v>Mrz</v>
      </c>
      <c r="C139" t="str">
        <f>TEXT(Tabelle3[[#This Row],[Datum]],"TTTT")</f>
        <v>Samstag</v>
      </c>
      <c r="D139" s="2" t="s">
        <v>2212</v>
      </c>
      <c r="E139" s="2" t="s">
        <v>707</v>
      </c>
      <c r="F139" s="2"/>
      <c r="G139" s="2"/>
      <c r="H139" s="2"/>
      <c r="I139" s="2"/>
      <c r="J139" s="2"/>
      <c r="K139" s="2"/>
      <c r="L139" s="2"/>
      <c r="M139" s="2"/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>
      <c r="A140" s="1">
        <v>45373</v>
      </c>
      <c r="B140" t="str">
        <f>TEXT(Tabelle3[[#This Row],[Datum]],"MMM")</f>
        <v>Mrz</v>
      </c>
      <c r="C140" t="str">
        <f>TEXT(Tabelle3[[#This Row],[Datum]],"TTTT")</f>
        <v>Freitag</v>
      </c>
      <c r="D140" s="2" t="s">
        <v>2831</v>
      </c>
      <c r="E140" s="2" t="s">
        <v>705</v>
      </c>
      <c r="F140" s="2"/>
      <c r="G140" s="2"/>
      <c r="H140" s="2"/>
      <c r="I140" s="2"/>
      <c r="J140" s="2"/>
      <c r="K140" s="2">
        <v>1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>
      <c r="A141" s="1">
        <v>45370</v>
      </c>
      <c r="B141" t="str">
        <f>TEXT(Tabelle3[[#This Row],[Datum]],"MMM")</f>
        <v>Mrz</v>
      </c>
      <c r="C141" t="str">
        <f>TEXT(Tabelle3[[#This Row],[Datum]],"TTTT")</f>
        <v>Dienstag</v>
      </c>
      <c r="D141" s="2" t="s">
        <v>2817</v>
      </c>
      <c r="E141" s="2" t="s">
        <v>705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>
        <v>1</v>
      </c>
    </row>
    <row r="142" spans="1:24">
      <c r="A142" s="1">
        <v>45369</v>
      </c>
      <c r="B142" t="str">
        <f>TEXT(Tabelle3[[#This Row],[Datum]],"MMM")</f>
        <v>Mrz</v>
      </c>
      <c r="C142" t="str">
        <f>TEXT(Tabelle3[[#This Row],[Datum]],"TTTT")</f>
        <v>Montag</v>
      </c>
      <c r="D142" s="2" t="s">
        <v>2744</v>
      </c>
      <c r="E142" s="2" t="s">
        <v>705</v>
      </c>
      <c r="F142" s="2"/>
      <c r="G142" s="2"/>
      <c r="H142" s="2"/>
      <c r="I142" s="2">
        <v>1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>
      <c r="A143" s="1">
        <v>45369</v>
      </c>
      <c r="B143" t="str">
        <f>TEXT(Tabelle3[[#This Row],[Datum]],"MMM")</f>
        <v>Mrz</v>
      </c>
      <c r="C143" t="str">
        <f>TEXT(Tabelle3[[#This Row],[Datum]],"TTTT")</f>
        <v>Montag</v>
      </c>
      <c r="D143" s="2" t="s">
        <v>2745</v>
      </c>
      <c r="E143" s="2" t="s">
        <v>705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>
        <v>1</v>
      </c>
    </row>
    <row r="144" spans="1:24">
      <c r="A144" s="1">
        <v>45378</v>
      </c>
      <c r="B144" t="str">
        <f>TEXT(Tabelle3[[#This Row],[Datum]],"MMM")</f>
        <v>Mrz</v>
      </c>
      <c r="C144" t="str">
        <f>TEXT(Tabelle3[[#This Row],[Datum]],"TTTT")</f>
        <v>Mittwoch</v>
      </c>
      <c r="D144" s="2" t="s">
        <v>2939</v>
      </c>
      <c r="E144" s="2" t="s">
        <v>705</v>
      </c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>
      <c r="A145" s="1">
        <v>45376</v>
      </c>
      <c r="B145" t="str">
        <f>TEXT(Tabelle3[[#This Row],[Datum]],"MMM")</f>
        <v>Mrz</v>
      </c>
      <c r="C145" t="str">
        <f>TEXT(Tabelle3[[#This Row],[Datum]],"TTTT")</f>
        <v>Montag</v>
      </c>
      <c r="D145" s="2" t="s">
        <v>2881</v>
      </c>
      <c r="E145" s="2" t="s">
        <v>705</v>
      </c>
      <c r="F145" s="2"/>
      <c r="G145" s="2"/>
      <c r="H145" s="2"/>
      <c r="I145" s="2"/>
      <c r="J145" s="2"/>
      <c r="K145" s="2"/>
      <c r="L145" s="2"/>
      <c r="M145" s="2"/>
      <c r="N145" s="2">
        <v>1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>
      <c r="A146" s="1">
        <v>45376</v>
      </c>
      <c r="B146" t="str">
        <f>TEXT(Tabelle3[[#This Row],[Datum]],"MMM")</f>
        <v>Mrz</v>
      </c>
      <c r="C146" t="str">
        <f>TEXT(Tabelle3[[#This Row],[Datum]],"TTTT")</f>
        <v>Montag</v>
      </c>
      <c r="D146" s="2" t="s">
        <v>2882</v>
      </c>
      <c r="E146" s="2" t="s">
        <v>705</v>
      </c>
      <c r="F146" s="2">
        <v>1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>
      <c r="A147" s="1">
        <v>45355</v>
      </c>
      <c r="B147" t="str">
        <f>TEXT(Tabelle3[[#This Row],[Datum]],"MMM")</f>
        <v>Mrz</v>
      </c>
      <c r="C147" t="str">
        <f>TEXT(Tabelle3[[#This Row],[Datum]],"TTTT")</f>
        <v>Montag</v>
      </c>
      <c r="D147" s="2" t="s">
        <v>2147</v>
      </c>
      <c r="E147" s="2" t="s">
        <v>705</v>
      </c>
      <c r="F147" s="2"/>
      <c r="G147" s="2"/>
      <c r="H147" s="2"/>
      <c r="I147" s="2"/>
      <c r="J147" s="2"/>
      <c r="K147" s="2"/>
      <c r="L147" s="2"/>
      <c r="M147" s="2"/>
      <c r="N147" s="2">
        <v>1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>
      <c r="A148" s="1">
        <v>45355</v>
      </c>
      <c r="B148" t="str">
        <f>TEXT(Tabelle3[[#This Row],[Datum]],"MMM")</f>
        <v>Mrz</v>
      </c>
      <c r="C148" t="str">
        <f>TEXT(Tabelle3[[#This Row],[Datum]],"TTTT")</f>
        <v>Montag</v>
      </c>
      <c r="D148" s="2" t="s">
        <v>116</v>
      </c>
      <c r="E148" s="2" t="s">
        <v>705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>
        <v>1</v>
      </c>
      <c r="V148" s="2"/>
      <c r="W148" s="2"/>
      <c r="X148" s="2"/>
    </row>
    <row r="149" spans="1:24">
      <c r="A149" s="1">
        <v>45367</v>
      </c>
      <c r="B149" t="str">
        <f>TEXT(Tabelle3[[#This Row],[Datum]],"MMM")</f>
        <v>Mrz</v>
      </c>
      <c r="C149" t="str">
        <f>TEXT(Tabelle3[[#This Row],[Datum]],"TTTT")</f>
        <v>Samstag</v>
      </c>
      <c r="D149" s="2" t="s">
        <v>2277</v>
      </c>
      <c r="E149" s="2" t="s">
        <v>707</v>
      </c>
      <c r="F149" s="2"/>
      <c r="G149" s="2"/>
      <c r="H149" s="2"/>
      <c r="I149" s="2"/>
      <c r="J149" s="2"/>
      <c r="K149" s="2"/>
      <c r="L149" s="2"/>
      <c r="M149" s="2"/>
      <c r="N149" s="2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>
      <c r="A150" s="1">
        <v>45374</v>
      </c>
      <c r="B150" t="str">
        <f>TEXT(Tabelle3[[#This Row],[Datum]],"MMM")</f>
        <v>Mrz</v>
      </c>
      <c r="C150" t="str">
        <f>TEXT(Tabelle3[[#This Row],[Datum]],"TTTT")</f>
        <v>Samstag</v>
      </c>
      <c r="D150" s="2" t="s">
        <v>2213</v>
      </c>
      <c r="E150" s="2" t="s">
        <v>707</v>
      </c>
      <c r="F150" s="2"/>
      <c r="G150" s="2"/>
      <c r="H150" s="2"/>
      <c r="I150" s="2"/>
      <c r="J150" s="2"/>
      <c r="K150" s="2"/>
      <c r="L150" s="2"/>
      <c r="M150" s="2"/>
      <c r="N150" s="2">
        <v>1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>
      <c r="A151" s="1">
        <v>45370</v>
      </c>
      <c r="B151" t="str">
        <f>TEXT(Tabelle3[[#This Row],[Datum]],"MMM")</f>
        <v>Mrz</v>
      </c>
      <c r="C151" t="str">
        <f>TEXT(Tabelle3[[#This Row],[Datum]],"TTTT")</f>
        <v>Dienstag</v>
      </c>
      <c r="D151" s="2" t="s">
        <v>2653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>
        <v>1</v>
      </c>
    </row>
    <row r="152" spans="1:24">
      <c r="A152" s="1">
        <v>45353</v>
      </c>
      <c r="B152" t="str">
        <f>TEXT(Tabelle3[[#This Row],[Datum]],"MMM")</f>
        <v>Mrz</v>
      </c>
      <c r="C152" t="str">
        <f>TEXT(Tabelle3[[#This Row],[Datum]],"TTTT")</f>
        <v>Samstag</v>
      </c>
      <c r="D152" s="2" t="s">
        <v>2307</v>
      </c>
      <c r="E152" s="2" t="s">
        <v>707</v>
      </c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>
      <c r="A153" s="1">
        <v>45369</v>
      </c>
      <c r="B153" t="str">
        <f>TEXT(Tabelle3[[#This Row],[Datum]],"MMM")</f>
        <v>Mrz</v>
      </c>
      <c r="C153" t="str">
        <f>TEXT(Tabelle3[[#This Row],[Datum]],"TTTT")</f>
        <v>Montag</v>
      </c>
      <c r="D153" s="2" t="s">
        <v>2627</v>
      </c>
      <c r="E153" s="2" t="s">
        <v>705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>
        <v>1</v>
      </c>
    </row>
    <row r="154" spans="1:24">
      <c r="A154" s="1">
        <v>45372</v>
      </c>
      <c r="B154" t="str">
        <f>TEXT(Tabelle3[[#This Row],[Datum]],"MMM")</f>
        <v>Mrz</v>
      </c>
      <c r="C154" t="str">
        <f>TEXT(Tabelle3[[#This Row],[Datum]],"TTTT")</f>
        <v>Donnerstag</v>
      </c>
      <c r="D154" s="2" t="s">
        <v>2423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>
      <c r="A155" s="1">
        <v>45366</v>
      </c>
      <c r="B155" t="str">
        <f>TEXT(Tabelle3[[#This Row],[Datum]],"MMM")</f>
        <v>Mrz</v>
      </c>
      <c r="C155" t="str">
        <f>TEXT(Tabelle3[[#This Row],[Datum]],"TTTT")</f>
        <v>Freitag</v>
      </c>
      <c r="D155" s="2" t="s">
        <v>928</v>
      </c>
      <c r="E155" s="2" t="s">
        <v>705</v>
      </c>
      <c r="F155" s="2"/>
      <c r="G155" s="2"/>
      <c r="H155" s="2"/>
      <c r="I155" s="2"/>
      <c r="J155" s="2"/>
      <c r="K155" s="2"/>
      <c r="L155" s="2"/>
      <c r="M155" s="2"/>
      <c r="N155" s="2">
        <v>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>
      <c r="A156" s="1">
        <v>45372</v>
      </c>
      <c r="B156" t="str">
        <f>TEXT(Tabelle3[[#This Row],[Datum]],"MMM")</f>
        <v>Mrz</v>
      </c>
      <c r="C156" t="str">
        <f>TEXT(Tabelle3[[#This Row],[Datum]],"TTTT")</f>
        <v>Donnerstag</v>
      </c>
      <c r="D156" s="2" t="s">
        <v>2549</v>
      </c>
      <c r="E156" s="2" t="s">
        <v>705</v>
      </c>
      <c r="F156" s="2">
        <v>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>
      <c r="A157" s="1">
        <v>45355</v>
      </c>
      <c r="B157" t="str">
        <f>TEXT(Tabelle3[[#This Row],[Datum]],"MMM")</f>
        <v>Mrz</v>
      </c>
      <c r="C157" t="str">
        <f>TEXT(Tabelle3[[#This Row],[Datum]],"TTTT")</f>
        <v>Montag</v>
      </c>
      <c r="D157" s="2" t="s">
        <v>2580</v>
      </c>
      <c r="E157" s="2" t="s">
        <v>705</v>
      </c>
      <c r="F157" s="2"/>
      <c r="G157" s="2"/>
      <c r="H157" s="2"/>
      <c r="I157" s="2"/>
      <c r="J157" s="2"/>
      <c r="K157" s="2">
        <v>1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>
      <c r="A158" s="1">
        <v>45357</v>
      </c>
      <c r="B158" t="str">
        <f>TEXT(Tabelle3[[#This Row],[Datum]],"MMM")</f>
        <v>Mrz</v>
      </c>
      <c r="C158" t="str">
        <f>TEXT(Tabelle3[[#This Row],[Datum]],"TTTT")</f>
        <v>Mittwoch</v>
      </c>
      <c r="D158" s="2" t="s">
        <v>2318</v>
      </c>
      <c r="E158" s="2" t="s">
        <v>705</v>
      </c>
      <c r="F158" s="2"/>
      <c r="G158" s="2"/>
      <c r="H158" s="2"/>
      <c r="I158" s="2"/>
      <c r="J158" s="2"/>
      <c r="K158" s="2"/>
      <c r="L158" s="2">
        <v>1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>
      <c r="A159" s="1">
        <v>45365</v>
      </c>
      <c r="B159" t="str">
        <f>TEXT(Tabelle3[[#This Row],[Datum]],"MMM")</f>
        <v>Mrz</v>
      </c>
      <c r="C159" t="str">
        <f>TEXT(Tabelle3[[#This Row],[Datum]],"TTTT")</f>
        <v>Donnerstag</v>
      </c>
      <c r="D159" s="2" t="s">
        <v>2377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>
      <c r="A160" s="1">
        <v>45358</v>
      </c>
      <c r="B160" t="str">
        <f>TEXT(Tabelle3[[#This Row],[Datum]],"MMM")</f>
        <v>Mrz</v>
      </c>
      <c r="C160" t="str">
        <f>TEXT(Tabelle3[[#This Row],[Datum]],"TTTT")</f>
        <v>Donnerstag</v>
      </c>
      <c r="D160" s="2" t="s">
        <v>2344</v>
      </c>
      <c r="E160" s="2" t="s">
        <v>705</v>
      </c>
      <c r="F160" s="2"/>
      <c r="G160" s="2"/>
      <c r="H160" s="2"/>
      <c r="I160" s="2">
        <v>1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6">
      <c r="A161" s="1">
        <v>45362</v>
      </c>
      <c r="B161" t="str">
        <f>TEXT(Tabelle3[[#This Row],[Datum]],"MMM")</f>
        <v>Mrz</v>
      </c>
      <c r="C161" t="str">
        <f>TEXT(Tabelle3[[#This Row],[Datum]],"TTTT")</f>
        <v>Montag</v>
      </c>
      <c r="D161" s="2" t="s">
        <v>2171</v>
      </c>
      <c r="E161" s="2" t="s">
        <v>705</v>
      </c>
      <c r="F161" s="2"/>
      <c r="G161" s="2"/>
      <c r="H161" s="2"/>
      <c r="I161" s="2">
        <v>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1">
        <v>45362</v>
      </c>
      <c r="B162" t="str">
        <f>TEXT(Tabelle3[[#This Row],[Datum]],"MMM")</f>
        <v>Mrz</v>
      </c>
      <c r="C162" t="str">
        <f>TEXT(Tabelle3[[#This Row],[Datum]],"TTTT")</f>
        <v>Montag</v>
      </c>
      <c r="D162" s="2" t="s">
        <v>2172</v>
      </c>
      <c r="E162" s="2" t="s">
        <v>705</v>
      </c>
      <c r="F162" s="2"/>
      <c r="G162" s="2"/>
      <c r="H162" s="2"/>
      <c r="I162" s="2">
        <v>1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6">
      <c r="A163" s="1">
        <v>45357</v>
      </c>
      <c r="B163" t="str">
        <f>TEXT(Tabelle3[[#This Row],[Datum]],"MMM")</f>
        <v>Mrz</v>
      </c>
      <c r="C163" t="str">
        <f>TEXT(Tabelle3[[#This Row],[Datum]],"TTTT")</f>
        <v>Mittwoch</v>
      </c>
      <c r="D163" s="2" t="s">
        <v>2319</v>
      </c>
      <c r="E163" s="2" t="s">
        <v>705</v>
      </c>
      <c r="F163" s="2"/>
      <c r="G163" s="2"/>
      <c r="H163" s="2"/>
      <c r="I163" s="2"/>
      <c r="J163" s="2"/>
      <c r="K163" s="2"/>
      <c r="L163" s="2"/>
      <c r="M163" s="2"/>
      <c r="N163" s="2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6">
      <c r="A164" s="1">
        <v>45352</v>
      </c>
      <c r="B164" t="str">
        <f>TEXT(Tabelle3[[#This Row],[Datum]],"MMM")</f>
        <v>Mrz</v>
      </c>
      <c r="C164" t="str">
        <f>TEXT(Tabelle3[[#This Row],[Datum]],"TTTT")</f>
        <v>Freitag</v>
      </c>
      <c r="D164" s="2" t="s">
        <v>2481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/>
      <c r="N164" s="2">
        <v>1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6">
      <c r="A165" s="1">
        <v>45352</v>
      </c>
      <c r="B165" t="str">
        <f>TEXT(Tabelle3[[#This Row],[Datum]],"MMM")</f>
        <v>Mrz</v>
      </c>
      <c r="C165" t="str">
        <f>TEXT(Tabelle3[[#This Row],[Datum]],"TTTT")</f>
        <v>Freitag</v>
      </c>
      <c r="D165" s="2" t="s">
        <v>2482</v>
      </c>
      <c r="E165" s="2" t="s">
        <v>705</v>
      </c>
      <c r="F165" s="2"/>
      <c r="G165" s="2"/>
      <c r="H165" s="2"/>
      <c r="I165" s="2"/>
      <c r="J165" s="2"/>
      <c r="K165" s="2"/>
      <c r="L165" s="2"/>
      <c r="M165" s="2"/>
      <c r="N165" s="2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6">
      <c r="A166" s="1">
        <v>45360</v>
      </c>
      <c r="B166" t="str">
        <f>TEXT(Tabelle3[[#This Row],[Datum]],"MMM")</f>
        <v>Mrz</v>
      </c>
      <c r="C166" t="str">
        <f>TEXT(Tabelle3[[#This Row],[Datum]],"TTTT")</f>
        <v>Samstag</v>
      </c>
      <c r="D166" s="2" t="s">
        <v>1174</v>
      </c>
      <c r="E166" s="2" t="s">
        <v>707</v>
      </c>
      <c r="F166" s="2">
        <v>1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6">
      <c r="A167" s="1">
        <v>45355</v>
      </c>
      <c r="B167" t="str">
        <f>TEXT(Tabelle3[[#This Row],[Datum]],"MMM")</f>
        <v>Mrz</v>
      </c>
      <c r="C167" t="str">
        <f>TEXT(Tabelle3[[#This Row],[Datum]],"TTTT")</f>
        <v>Montag</v>
      </c>
      <c r="D167" s="2" t="s">
        <v>2785</v>
      </c>
      <c r="E167" s="2" t="s">
        <v>705</v>
      </c>
      <c r="F167" s="2"/>
      <c r="G167" s="2"/>
      <c r="H167" s="2"/>
      <c r="I167" s="2"/>
      <c r="J167" s="2"/>
      <c r="K167" s="2"/>
      <c r="L167" s="2"/>
      <c r="M167" s="2"/>
      <c r="N167" s="2">
        <v>1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6">
      <c r="A168" s="1">
        <v>45355</v>
      </c>
      <c r="B168" t="str">
        <f>TEXT(Tabelle3[[#This Row],[Datum]],"MMM")</f>
        <v>Mrz</v>
      </c>
      <c r="C168" t="str">
        <f>TEXT(Tabelle3[[#This Row],[Datum]],"TTTT")</f>
        <v>Montag</v>
      </c>
      <c r="D168" s="2" t="s">
        <v>2148</v>
      </c>
      <c r="E168" s="2" t="s">
        <v>705</v>
      </c>
      <c r="F168" s="2"/>
      <c r="G168" s="2"/>
      <c r="H168" s="2"/>
      <c r="I168" s="2"/>
      <c r="J168" s="2"/>
      <c r="K168" s="2"/>
      <c r="L168" s="2"/>
      <c r="M168" s="2"/>
      <c r="N168" s="2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6">
      <c r="A169" s="1">
        <v>45369</v>
      </c>
      <c r="B169" t="str">
        <f>TEXT(Tabelle3[[#This Row],[Datum]],"MMM")</f>
        <v>Mrz</v>
      </c>
      <c r="C169" t="str">
        <f>TEXT(Tabelle3[[#This Row],[Datum]],"TTTT")</f>
        <v>Montag</v>
      </c>
      <c r="D169" s="2" t="s">
        <v>2193</v>
      </c>
      <c r="E169" s="2" t="s">
        <v>705</v>
      </c>
      <c r="F169" s="2"/>
      <c r="G169" s="2">
        <v>1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6">
      <c r="A170" s="1">
        <v>45355</v>
      </c>
      <c r="B170" t="str">
        <f>TEXT(Tabelle3[[#This Row],[Datum]],"MMM")</f>
        <v>Mrz</v>
      </c>
      <c r="C170" t="str">
        <f>TEXT(Tabelle3[[#This Row],[Datum]],"TTTT")</f>
        <v>Montag</v>
      </c>
      <c r="D170" s="2" t="s">
        <v>2869</v>
      </c>
      <c r="E170" s="2" t="s">
        <v>705</v>
      </c>
      <c r="F170" s="2"/>
      <c r="G170" s="2"/>
      <c r="H170" s="2"/>
      <c r="I170" s="2"/>
      <c r="J170" s="2"/>
      <c r="K170" s="2"/>
      <c r="L170" s="2"/>
      <c r="M170" s="2"/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6">
      <c r="A171" s="1">
        <v>45372</v>
      </c>
      <c r="B171" t="str">
        <f>TEXT(Tabelle3[[#This Row],[Datum]],"MMM")</f>
        <v>Mrz</v>
      </c>
      <c r="C171" t="str">
        <f>TEXT(Tabelle3[[#This Row],[Datum]],"TTTT")</f>
        <v>Donnerstag</v>
      </c>
      <c r="D171" s="2" t="s">
        <v>2935</v>
      </c>
      <c r="E171" s="2" t="s">
        <v>705</v>
      </c>
      <c r="F171" s="2"/>
      <c r="G171" s="2"/>
      <c r="H171" s="2"/>
      <c r="I171" s="2"/>
      <c r="J171" s="2"/>
      <c r="K171" s="2"/>
      <c r="L171" s="2"/>
      <c r="M171" s="2"/>
      <c r="N171" s="2">
        <v>1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6">
      <c r="A172" s="1">
        <v>45367</v>
      </c>
      <c r="B172" t="str">
        <f>TEXT(Tabelle3[[#This Row],[Datum]],"MMM")</f>
        <v>Mrz</v>
      </c>
      <c r="C172" t="str">
        <f>TEXT(Tabelle3[[#This Row],[Datum]],"TTTT")</f>
        <v>Samstag</v>
      </c>
      <c r="D172" s="2" t="s">
        <v>2278</v>
      </c>
      <c r="E172" s="2" t="s">
        <v>707</v>
      </c>
      <c r="F172" s="2"/>
      <c r="G172" s="2"/>
      <c r="H172" s="2"/>
      <c r="I172" s="2">
        <v>1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6">
      <c r="A173" s="1">
        <v>45378</v>
      </c>
      <c r="B173" t="str">
        <f>TEXT(Tabelle3[[#This Row],[Datum]],"MMM")</f>
        <v>Mrz</v>
      </c>
      <c r="C173" t="str">
        <f>TEXT(Tabelle3[[#This Row],[Datum]],"TTTT")</f>
        <v>Mittwoch</v>
      </c>
      <c r="D173" s="2" t="s">
        <v>2438</v>
      </c>
      <c r="E173" s="2" t="s">
        <v>705</v>
      </c>
      <c r="F173" s="2">
        <v>1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6">
      <c r="A174" s="1">
        <v>45359</v>
      </c>
      <c r="B174" t="str">
        <f>TEXT(Tabelle3[[#This Row],[Datum]],"MMM")</f>
        <v>Mrz</v>
      </c>
      <c r="C174" t="str">
        <f>TEXT(Tabelle3[[#This Row],[Datum]],"TTTT")</f>
        <v>Freitag</v>
      </c>
      <c r="D174" s="2" t="s">
        <v>2724</v>
      </c>
      <c r="E174" s="2" t="s">
        <v>705</v>
      </c>
      <c r="F174" s="2"/>
      <c r="G174" s="2">
        <v>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6">
      <c r="A175" s="1">
        <v>45370</v>
      </c>
      <c r="B175" t="str">
        <f>TEXT(Tabelle3[[#This Row],[Datum]],"MMM")</f>
        <v>Mrz</v>
      </c>
      <c r="C175" t="str">
        <f>TEXT(Tabelle3[[#This Row],[Datum]],"TTTT")</f>
        <v>Dienstag</v>
      </c>
      <c r="D175" s="2" t="s">
        <v>2201</v>
      </c>
      <c r="E175" s="2" t="s">
        <v>705</v>
      </c>
      <c r="F175" s="2"/>
      <c r="G175" s="2">
        <v>1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6">
      <c r="A176" s="1">
        <v>45359</v>
      </c>
      <c r="B176" t="str">
        <f>TEXT(Tabelle3[[#This Row],[Datum]],"MMM")</f>
        <v>Mrz</v>
      </c>
      <c r="C176" t="str">
        <f>TEXT(Tabelle3[[#This Row],[Datum]],"TTTT")</f>
        <v>Freitag</v>
      </c>
      <c r="D176" s="2" t="s">
        <v>2593</v>
      </c>
      <c r="E176" s="2" t="s">
        <v>705</v>
      </c>
      <c r="F176" s="2"/>
      <c r="G176" s="2"/>
      <c r="H176" s="2"/>
      <c r="I176" s="2"/>
      <c r="J176" s="2"/>
      <c r="K176" s="2"/>
      <c r="L176" s="2"/>
      <c r="M176" s="2"/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>
      <c r="A177" s="1">
        <v>45359</v>
      </c>
      <c r="B177" t="str">
        <f>TEXT(Tabelle3[[#This Row],[Datum]],"MMM")</f>
        <v>Mrz</v>
      </c>
      <c r="C177" t="str">
        <f>TEXT(Tabelle3[[#This Row],[Datum]],"TTTT")</f>
        <v>Freitag</v>
      </c>
      <c r="D177" s="2" t="s">
        <v>2594</v>
      </c>
      <c r="E177" s="2" t="s">
        <v>705</v>
      </c>
      <c r="F177" s="2"/>
      <c r="G177" s="2"/>
      <c r="H177" s="2"/>
      <c r="I177" s="2">
        <v>1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>
      <c r="A178" s="1">
        <v>45370</v>
      </c>
      <c r="B178" t="str">
        <f>TEXT(Tabelle3[[#This Row],[Datum]],"MMM")</f>
        <v>Mrz</v>
      </c>
      <c r="C178" t="str">
        <f>TEXT(Tabelle3[[#This Row],[Datum]],"TTTT")</f>
        <v>Dienstag</v>
      </c>
      <c r="D178" s="2" t="s">
        <v>2202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>
      <c r="A179" s="1">
        <v>45371</v>
      </c>
      <c r="B179" t="str">
        <f>TEXT(Tabelle3[[#This Row],[Datum]],"MMM")</f>
        <v>Mrz</v>
      </c>
      <c r="C179" t="str">
        <f>TEXT(Tabelle3[[#This Row],[Datum]],"TTTT")</f>
        <v>Mittwoch</v>
      </c>
      <c r="D179" s="2" t="s">
        <v>2411</v>
      </c>
      <c r="E179" s="2" t="s">
        <v>705</v>
      </c>
      <c r="F179" s="2"/>
      <c r="G179" s="2">
        <v>1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>
      <c r="A180" s="1">
        <v>45365</v>
      </c>
      <c r="B180" t="str">
        <f>TEXT(Tabelle3[[#This Row],[Datum]],"MMM")</f>
        <v>Mrz</v>
      </c>
      <c r="C180" t="str">
        <f>TEXT(Tabelle3[[#This Row],[Datum]],"TTTT")</f>
        <v>Donnerstag</v>
      </c>
      <c r="D180" s="2" t="s">
        <v>929</v>
      </c>
      <c r="E180" s="2" t="s">
        <v>705</v>
      </c>
      <c r="F180" s="2"/>
      <c r="G180" s="2"/>
      <c r="H180" s="2"/>
      <c r="I180" s="2">
        <v>1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>
      <c r="A181" s="1">
        <v>45378</v>
      </c>
      <c r="B181" t="str">
        <f>TEXT(Tabelle3[[#This Row],[Datum]],"MMM")</f>
        <v>Mrz</v>
      </c>
      <c r="C181" t="str">
        <f>TEXT(Tabelle3[[#This Row],[Datum]],"TTTT")</f>
        <v>Mittwoch</v>
      </c>
      <c r="D181" s="2" t="s">
        <v>2940</v>
      </c>
      <c r="E181" s="2" t="s">
        <v>705</v>
      </c>
      <c r="F181" s="2"/>
      <c r="G181" s="2"/>
      <c r="H181" s="2"/>
      <c r="I181" s="2"/>
      <c r="J181" s="2"/>
      <c r="K181" s="2"/>
      <c r="L181" s="2">
        <v>1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>
      <c r="A182" s="1">
        <v>45352</v>
      </c>
      <c r="B182" t="str">
        <f>TEXT(Tabelle3[[#This Row],[Datum]],"MMM")</f>
        <v>Mrz</v>
      </c>
      <c r="C182" t="str">
        <f>TEXT(Tabelle3[[#This Row],[Datum]],"TTTT")</f>
        <v>Freitag</v>
      </c>
      <c r="D182" s="2" t="s">
        <v>2884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>
        <v>1</v>
      </c>
      <c r="Y182" s="2"/>
    </row>
    <row r="183" spans="1:25">
      <c r="A183" s="1">
        <v>45352</v>
      </c>
      <c r="B183" t="str">
        <f>TEXT(Tabelle3[[#This Row],[Datum]],"MMM")</f>
        <v>Mrz</v>
      </c>
      <c r="C183" t="str">
        <f>TEXT(Tabelle3[[#This Row],[Datum]],"TTTT")</f>
        <v>Freitag</v>
      </c>
      <c r="D183" s="2" t="s">
        <v>2885</v>
      </c>
      <c r="E183" s="2" t="s">
        <v>705</v>
      </c>
      <c r="F183" s="2"/>
      <c r="G183" s="2"/>
      <c r="H183" s="2"/>
      <c r="I183" s="2"/>
      <c r="J183" s="2"/>
      <c r="K183" s="2"/>
      <c r="L183" s="2">
        <v>1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>
      <c r="A184" s="1">
        <v>45369</v>
      </c>
      <c r="B184" t="str">
        <f>TEXT(Tabelle3[[#This Row],[Datum]],"MMM")</f>
        <v>Mrz</v>
      </c>
      <c r="C184" t="str">
        <f>TEXT(Tabelle3[[#This Row],[Datum]],"TTTT")</f>
        <v>Montag</v>
      </c>
      <c r="D184" s="2" t="s">
        <v>2194</v>
      </c>
      <c r="E184" s="2" t="s">
        <v>705</v>
      </c>
      <c r="F184" s="2"/>
      <c r="G184" s="2"/>
      <c r="H184" s="2"/>
      <c r="I184" s="2"/>
      <c r="J184" s="2"/>
      <c r="K184" s="2"/>
      <c r="L184" s="2"/>
      <c r="M184" s="2"/>
      <c r="N184" s="2">
        <v>1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>
      <c r="A185" s="1">
        <v>45366</v>
      </c>
      <c r="B185" t="str">
        <f>TEXT(Tabelle3[[#This Row],[Datum]],"MMM")</f>
        <v>Mrz</v>
      </c>
      <c r="C185" t="str">
        <f>TEXT(Tabelle3[[#This Row],[Datum]],"TTTT")</f>
        <v>Freitag</v>
      </c>
      <c r="D185" s="2" t="s">
        <v>1839</v>
      </c>
      <c r="E185" s="2" t="s">
        <v>705</v>
      </c>
      <c r="F185" s="2"/>
      <c r="G185" s="2"/>
      <c r="H185" s="2"/>
      <c r="I185" s="2"/>
      <c r="J185" s="2"/>
      <c r="K185" s="2"/>
      <c r="L185" s="2"/>
      <c r="M185" s="2"/>
      <c r="N185" s="2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>
      <c r="A186" s="1">
        <v>45355</v>
      </c>
      <c r="B186" t="str">
        <f>TEXT(Tabelle3[[#This Row],[Datum]],"MMM")</f>
        <v>Mrz</v>
      </c>
      <c r="C186" t="str">
        <f>TEXT(Tabelle3[[#This Row],[Datum]],"TTTT")</f>
        <v>Montag</v>
      </c>
      <c r="D186" s="2" t="s">
        <v>2149</v>
      </c>
      <c r="E186" s="2" t="s">
        <v>705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>
        <v>1</v>
      </c>
      <c r="T186" s="2"/>
      <c r="U186" s="2"/>
      <c r="V186" s="2"/>
      <c r="W186" s="2"/>
      <c r="X186" s="2"/>
      <c r="Y186" s="2"/>
    </row>
    <row r="187" spans="1:25">
      <c r="A187" s="1">
        <v>45363</v>
      </c>
      <c r="B187" t="str">
        <f>TEXT(Tabelle3[[#This Row],[Datum]],"MMM")</f>
        <v>Mrz</v>
      </c>
      <c r="C187" t="str">
        <f>TEXT(Tabelle3[[#This Row],[Datum]],"TTTT")</f>
        <v>Dienstag</v>
      </c>
      <c r="D187" s="2" t="s">
        <v>2183</v>
      </c>
      <c r="E187" s="2" t="s">
        <v>705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>
        <v>1</v>
      </c>
      <c r="U187" s="2"/>
      <c r="V187" s="2"/>
      <c r="W187" s="2"/>
      <c r="X187" s="2"/>
      <c r="Y187" s="2"/>
    </row>
    <row r="188" spans="1:25">
      <c r="A188" s="1">
        <v>45374</v>
      </c>
      <c r="B188" t="str">
        <f>TEXT(Tabelle3[[#This Row],[Datum]],"MMM")</f>
        <v>Mrz</v>
      </c>
      <c r="C188" t="str">
        <f>TEXT(Tabelle3[[#This Row],[Datum]],"TTTT")</f>
        <v>Samstag</v>
      </c>
      <c r="D188" s="2" t="s">
        <v>2214</v>
      </c>
      <c r="E188" s="2" t="s">
        <v>707</v>
      </c>
      <c r="F188" s="2"/>
      <c r="G188" s="2"/>
      <c r="H188" s="2"/>
      <c r="I188" s="2"/>
      <c r="J188" s="2"/>
      <c r="K188" s="2"/>
      <c r="L188" s="2"/>
      <c r="M188" s="2"/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>
      <c r="A189" s="1">
        <v>45366</v>
      </c>
      <c r="B189" t="str">
        <f>TEXT(Tabelle3[[#This Row],[Datum]],"MMM")</f>
        <v>Mrz</v>
      </c>
      <c r="C189" t="str">
        <f>TEXT(Tabelle3[[#This Row],[Datum]],"TTTT")</f>
        <v>Freitag</v>
      </c>
      <c r="D189" s="2" t="s">
        <v>2920</v>
      </c>
      <c r="E189" s="2" t="s">
        <v>705</v>
      </c>
      <c r="F189" s="2"/>
      <c r="G189" s="2"/>
      <c r="H189" s="2"/>
      <c r="I189" s="2"/>
      <c r="J189" s="2"/>
      <c r="K189" s="2"/>
      <c r="L189" s="2">
        <v>1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>
      <c r="A190" s="1">
        <v>45366</v>
      </c>
      <c r="B190" t="str">
        <f>TEXT(Tabelle3[[#This Row],[Datum]],"MMM")</f>
        <v>Mrz</v>
      </c>
      <c r="C190" t="str">
        <f>TEXT(Tabelle3[[#This Row],[Datum]],"TTTT")</f>
        <v>Freitag</v>
      </c>
      <c r="D190" s="2" t="s">
        <v>2401</v>
      </c>
      <c r="E190" s="2" t="s">
        <v>705</v>
      </c>
      <c r="F190" s="2"/>
      <c r="G190" s="2"/>
      <c r="H190" s="2"/>
      <c r="I190" s="2"/>
      <c r="J190" s="2"/>
      <c r="K190" s="2"/>
      <c r="L190" s="2"/>
      <c r="M190" s="2"/>
      <c r="N190" s="2">
        <v>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>
      <c r="A191" s="1">
        <v>45371</v>
      </c>
      <c r="B191" t="str">
        <f>TEXT(Tabelle3[[#This Row],[Datum]],"MMM")</f>
        <v>Mrz</v>
      </c>
      <c r="C191" t="str">
        <f>TEXT(Tabelle3[[#This Row],[Datum]],"TTTT")</f>
        <v>Mittwoch</v>
      </c>
      <c r="D191" s="2" t="s">
        <v>2538</v>
      </c>
      <c r="E191" s="2" t="s">
        <v>705</v>
      </c>
      <c r="F191" s="2"/>
      <c r="G191" s="2"/>
      <c r="H191" s="2"/>
      <c r="I191" s="2"/>
      <c r="J191" s="2"/>
      <c r="K191" s="2"/>
      <c r="L191" s="2"/>
      <c r="M191" s="2"/>
      <c r="N191" s="2">
        <v>1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>
      <c r="A192" s="1">
        <v>45366</v>
      </c>
      <c r="B192" t="str">
        <f>TEXT(Tabelle3[[#This Row],[Datum]],"MMM")</f>
        <v>Mrz</v>
      </c>
      <c r="C192" t="str">
        <f>TEXT(Tabelle3[[#This Row],[Datum]],"TTTT")</f>
        <v>Freitag</v>
      </c>
      <c r="D192" s="2" t="s">
        <v>2402</v>
      </c>
      <c r="E192" s="2" t="s">
        <v>705</v>
      </c>
      <c r="F192" s="2"/>
      <c r="G192" s="2"/>
      <c r="H192" s="2"/>
      <c r="I192" s="2">
        <v>1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>
      <c r="A193" s="1">
        <v>45352</v>
      </c>
      <c r="B193" t="str">
        <f>TEXT(Tabelle3[[#This Row],[Datum]],"MMM")</f>
        <v>Mrz</v>
      </c>
      <c r="C193" t="str">
        <f>TEXT(Tabelle3[[#This Row],[Datum]],"TTTT")</f>
        <v>Freitag</v>
      </c>
      <c r="D193" s="2" t="s">
        <v>2483</v>
      </c>
      <c r="E193" s="2" t="s">
        <v>705</v>
      </c>
      <c r="F193" s="2"/>
      <c r="G193" s="2"/>
      <c r="H193" s="2"/>
      <c r="I193" s="2"/>
      <c r="J193" s="2"/>
      <c r="K193" s="2">
        <v>1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>
      <c r="A194" s="1">
        <v>45352</v>
      </c>
      <c r="B194" t="str">
        <f>TEXT(Tabelle3[[#This Row],[Datum]],"MMM")</f>
        <v>Mrz</v>
      </c>
      <c r="C194" t="str">
        <f>TEXT(Tabelle3[[#This Row],[Datum]],"TTTT")</f>
        <v>Freitag</v>
      </c>
      <c r="D194" s="2" t="s">
        <v>2484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>
      <c r="A195" s="1">
        <v>45378</v>
      </c>
      <c r="B195" t="str">
        <f>TEXT(Tabelle3[[#This Row],[Datum]],"MMM")</f>
        <v>Mrz</v>
      </c>
      <c r="C195" t="str">
        <f>TEXT(Tabelle3[[#This Row],[Datum]],"TTTT")</f>
        <v>Mittwoch</v>
      </c>
      <c r="D195" s="2" t="s">
        <v>2439</v>
      </c>
      <c r="E195" s="2" t="s">
        <v>705</v>
      </c>
      <c r="F195" s="2"/>
      <c r="G195" s="2"/>
      <c r="H195" s="2"/>
      <c r="I195" s="2"/>
      <c r="J195" s="2"/>
      <c r="K195" s="2"/>
      <c r="L195" s="2"/>
      <c r="M195" s="2"/>
      <c r="N195" s="2"/>
      <c r="O195" s="2">
        <v>1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>
      <c r="A196" s="1">
        <v>45377</v>
      </c>
      <c r="B196" t="str">
        <f>TEXT(Tabelle3[[#This Row],[Datum]],"MMM")</f>
        <v>Mrz</v>
      </c>
      <c r="C196" t="str">
        <f>TEXT(Tabelle3[[#This Row],[Datum]],"TTTT")</f>
        <v>Dienstag</v>
      </c>
      <c r="D196" s="2" t="s">
        <v>322</v>
      </c>
      <c r="E196" s="2" t="s">
        <v>705</v>
      </c>
      <c r="F196" s="2"/>
      <c r="G196" s="2"/>
      <c r="H196" s="2"/>
      <c r="I196" s="2"/>
      <c r="J196" s="2"/>
      <c r="K196" s="2">
        <v>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>
      <c r="A197" s="1">
        <v>45373</v>
      </c>
      <c r="B197" t="str">
        <f>TEXT(Tabelle3[[#This Row],[Datum]],"MMM")</f>
        <v>Mrz</v>
      </c>
      <c r="C197" t="str">
        <f>TEXT(Tabelle3[[#This Row],[Datum]],"TTTT")</f>
        <v>Freitag</v>
      </c>
      <c r="D197" s="2" t="s">
        <v>2667</v>
      </c>
      <c r="E197" s="2" t="s">
        <v>705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>
        <v>1</v>
      </c>
      <c r="Y197" s="2"/>
    </row>
    <row r="198" spans="1:25">
      <c r="A198" s="1">
        <v>45370</v>
      </c>
      <c r="B198" t="str">
        <f>TEXT(Tabelle3[[#This Row],[Datum]],"MMM")</f>
        <v>Mrz</v>
      </c>
      <c r="C198" t="str">
        <f>TEXT(Tabelle3[[#This Row],[Datum]],"TTTT")</f>
        <v>Dienstag</v>
      </c>
      <c r="D198" s="2" t="s">
        <v>2818</v>
      </c>
      <c r="E198" s="2" t="s">
        <v>705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>
        <v>1</v>
      </c>
      <c r="Y198" s="2"/>
    </row>
    <row r="199" spans="1:25">
      <c r="A199" s="1">
        <v>45370</v>
      </c>
      <c r="B199" t="str">
        <f>TEXT(Tabelle3[[#This Row],[Datum]],"MMM")</f>
        <v>Mrz</v>
      </c>
      <c r="C199" t="str">
        <f>TEXT(Tabelle3[[#This Row],[Datum]],"TTTT")</f>
        <v>Dienstag</v>
      </c>
      <c r="D199" s="2" t="s">
        <v>2819</v>
      </c>
      <c r="E199" s="2" t="s">
        <v>705</v>
      </c>
      <c r="F199" s="2"/>
      <c r="G199" s="2"/>
      <c r="H199" s="2"/>
      <c r="I199" s="2"/>
      <c r="J199" s="2"/>
      <c r="K199" s="2"/>
      <c r="L199" s="2"/>
      <c r="M199" s="2"/>
      <c r="N199" s="2">
        <v>1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>
      <c r="A200" s="1">
        <v>45362</v>
      </c>
      <c r="B200" t="str">
        <f>TEXT(Tabelle3[[#This Row],[Datum]],"MMM")</f>
        <v>Mrz</v>
      </c>
      <c r="C200" t="str">
        <f>TEXT(Tabelle3[[#This Row],[Datum]],"TTTT")</f>
        <v>Montag</v>
      </c>
      <c r="D200" s="2" t="s">
        <v>2173</v>
      </c>
      <c r="E200" s="2" t="s">
        <v>705</v>
      </c>
      <c r="F200" s="2"/>
      <c r="G200" s="2"/>
      <c r="H200" s="2"/>
      <c r="I200" s="2"/>
      <c r="J200" s="2"/>
      <c r="K200" s="2"/>
      <c r="L200" s="2"/>
      <c r="M200" s="2"/>
      <c r="N200" s="2">
        <v>1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>
      <c r="A201" s="1">
        <v>45364</v>
      </c>
      <c r="B201" t="str">
        <f>TEXT(Tabelle3[[#This Row],[Datum]],"MMM")</f>
        <v>Mrz</v>
      </c>
      <c r="C201" t="str">
        <f>TEXT(Tabelle3[[#This Row],[Datum]],"TTTT")</f>
        <v>Mittwoch</v>
      </c>
      <c r="D201" s="2" t="s">
        <v>2915</v>
      </c>
      <c r="E201" s="2" t="s">
        <v>705</v>
      </c>
      <c r="F201" s="2"/>
      <c r="G201" s="2"/>
      <c r="H201" s="2"/>
      <c r="I201" s="2"/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>
      <c r="A202" s="1">
        <v>45364</v>
      </c>
      <c r="B202" t="str">
        <f>TEXT(Tabelle3[[#This Row],[Datum]],"MMM")</f>
        <v>Mrz</v>
      </c>
      <c r="C202" t="str">
        <f>TEXT(Tabelle3[[#This Row],[Datum]],"TTTT")</f>
        <v>Mittwoch</v>
      </c>
      <c r="D202" s="2" t="s">
        <v>2916</v>
      </c>
      <c r="E202" s="2" t="s">
        <v>705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>
      <c r="A203" s="1">
        <v>45378</v>
      </c>
      <c r="B203" t="str">
        <f>TEXT(Tabelle3[[#This Row],[Datum]],"MMM")</f>
        <v>Mrz</v>
      </c>
      <c r="C203" t="str">
        <f>TEXT(Tabelle3[[#This Row],[Datum]],"TTTT")</f>
        <v>Mittwoch</v>
      </c>
      <c r="D203" s="2" t="s">
        <v>2440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>
        <v>1</v>
      </c>
      <c r="V203" s="2"/>
      <c r="W203" s="2"/>
      <c r="X203" s="2"/>
      <c r="Y203" s="2"/>
    </row>
    <row r="204" spans="1:25">
      <c r="A204" s="1">
        <v>45355</v>
      </c>
      <c r="B204" t="str">
        <f>TEXT(Tabelle3[[#This Row],[Datum]],"MMM")</f>
        <v>Mrz</v>
      </c>
      <c r="C204" t="str">
        <f>TEXT(Tabelle3[[#This Row],[Datum]],"TTTT")</f>
        <v>Montag</v>
      </c>
      <c r="D204" s="2" t="s">
        <v>1675</v>
      </c>
      <c r="E204" s="2" t="s">
        <v>705</v>
      </c>
      <c r="F204" s="2"/>
      <c r="G204" s="2"/>
      <c r="H204" s="2"/>
      <c r="I204" s="2"/>
      <c r="J204" s="2"/>
      <c r="K204" s="2"/>
      <c r="L204" s="2"/>
      <c r="M204" s="2"/>
      <c r="N204" s="2">
        <v>1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>
      <c r="A205" s="1">
        <v>45378</v>
      </c>
      <c r="B205" t="str">
        <f>TEXT(Tabelle3[[#This Row],[Datum]],"MMM")</f>
        <v>Mrz</v>
      </c>
      <c r="C205" t="str">
        <f>TEXT(Tabelle3[[#This Row],[Datum]],"TTTT")</f>
        <v>Mittwoch</v>
      </c>
      <c r="D205" s="2" t="s">
        <v>2567</v>
      </c>
      <c r="E205" s="2" t="s">
        <v>705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>
        <v>1</v>
      </c>
      <c r="Y205" s="2"/>
    </row>
    <row r="206" spans="1:25">
      <c r="A206" s="1">
        <v>45358</v>
      </c>
      <c r="B206" t="str">
        <f>TEXT(Tabelle3[[#This Row],[Datum]],"MMM")</f>
        <v>Mrz</v>
      </c>
      <c r="C206" t="str">
        <f>TEXT(Tabelle3[[#This Row],[Datum]],"TTTT")</f>
        <v>Donnerstag</v>
      </c>
      <c r="D206" s="2" t="s">
        <v>2345</v>
      </c>
      <c r="E206" s="2" t="s">
        <v>705</v>
      </c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>
      <c r="A207" s="1">
        <v>45378</v>
      </c>
      <c r="B207" t="str">
        <f>TEXT(Tabelle3[[#This Row],[Datum]],"MMM")</f>
        <v>Mrz</v>
      </c>
      <c r="C207" t="str">
        <f>TEXT(Tabelle3[[#This Row],[Datum]],"TTTT")</f>
        <v>Mittwoch</v>
      </c>
      <c r="D207" s="2" t="s">
        <v>2568</v>
      </c>
      <c r="E207" s="2" t="s">
        <v>705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>
        <v>1</v>
      </c>
      <c r="Y207" s="2"/>
    </row>
    <row r="208" spans="1:25">
      <c r="A208" s="1">
        <v>45372</v>
      </c>
      <c r="B208" t="str">
        <f>TEXT(Tabelle3[[#This Row],[Datum]],"MMM")</f>
        <v>Mrz</v>
      </c>
      <c r="C208" t="str">
        <f>TEXT(Tabelle3[[#This Row],[Datum]],"TTTT")</f>
        <v>Donnerstag</v>
      </c>
      <c r="D208" s="2" t="s">
        <v>2295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>
      <c r="A209" s="1">
        <v>45378</v>
      </c>
      <c r="B209" t="str">
        <f>TEXT(Tabelle3[[#This Row],[Datum]],"MMM")</f>
        <v>Mrz</v>
      </c>
      <c r="C209" t="str">
        <f>TEXT(Tabelle3[[#This Row],[Datum]],"TTTT")</f>
        <v>Mittwoch</v>
      </c>
      <c r="D209" s="2" t="s">
        <v>2569</v>
      </c>
      <c r="E209" s="2" t="s">
        <v>705</v>
      </c>
      <c r="F209" s="2"/>
      <c r="G209" s="2"/>
      <c r="H209" s="2"/>
      <c r="I209" s="2"/>
      <c r="J209" s="2"/>
      <c r="K209" s="2"/>
      <c r="L209" s="2"/>
      <c r="M209" s="2"/>
      <c r="N209" s="2">
        <v>1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>
      <c r="A210" s="1">
        <v>45355</v>
      </c>
      <c r="B210" t="str">
        <f>TEXT(Tabelle3[[#This Row],[Datum]],"MMM")</f>
        <v>Mrz</v>
      </c>
      <c r="C210" t="str">
        <f>TEXT(Tabelle3[[#This Row],[Datum]],"TTTT")</f>
        <v>Montag</v>
      </c>
      <c r="D210" s="2" t="s">
        <v>983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>
        <v>1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>
      <c r="A211" s="1">
        <v>45355</v>
      </c>
      <c r="B211" t="str">
        <f>TEXT(Tabelle3[[#This Row],[Datum]],"MMM")</f>
        <v>Mrz</v>
      </c>
      <c r="C211" t="str">
        <f>TEXT(Tabelle3[[#This Row],[Datum]],"TTTT")</f>
        <v>Montag</v>
      </c>
      <c r="D211" s="2" t="s">
        <v>2870</v>
      </c>
      <c r="E211" s="2" t="s">
        <v>705</v>
      </c>
      <c r="F211" s="2"/>
      <c r="G211" s="2"/>
      <c r="H211" s="2"/>
      <c r="I211" s="2">
        <v>1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>
      <c r="A212" s="1">
        <v>45356</v>
      </c>
      <c r="B212" t="str">
        <f>TEXT(Tabelle3[[#This Row],[Datum]],"MMM")</f>
        <v>Mrz</v>
      </c>
      <c r="C212" t="str">
        <f>TEXT(Tabelle3[[#This Row],[Datum]],"TTTT")</f>
        <v>Dienstag</v>
      </c>
      <c r="D212" s="2" t="s">
        <v>2159</v>
      </c>
      <c r="E212" s="2" t="s">
        <v>705</v>
      </c>
      <c r="F212" s="2"/>
      <c r="G212" s="2"/>
      <c r="H212" s="2"/>
      <c r="I212" s="2"/>
      <c r="J212" s="2"/>
      <c r="K212" s="2"/>
      <c r="L212" s="2"/>
      <c r="M212" s="2"/>
      <c r="N212" s="2">
        <v>1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>
      <c r="A213" s="1">
        <v>45355</v>
      </c>
      <c r="B213" t="str">
        <f>TEXT(Tabelle3[[#This Row],[Datum]],"MMM")</f>
        <v>Mrz</v>
      </c>
      <c r="C213" t="str">
        <f>TEXT(Tabelle3[[#This Row],[Datum]],"TTTT")</f>
        <v>Montag</v>
      </c>
      <c r="D213" s="2" t="s">
        <v>1900</v>
      </c>
      <c r="E213" s="2" t="s">
        <v>705</v>
      </c>
      <c r="F213" s="2"/>
      <c r="G213" s="2"/>
      <c r="H213" s="2"/>
      <c r="I213" s="2"/>
      <c r="J213" s="2"/>
      <c r="K213" s="2"/>
      <c r="L213" s="2"/>
      <c r="M213" s="2"/>
      <c r="N213" s="2">
        <v>1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>
      <c r="A214" s="1">
        <v>45363</v>
      </c>
      <c r="B214" t="str">
        <f>TEXT(Tabelle3[[#This Row],[Datum]],"MMM")</f>
        <v>Mrz</v>
      </c>
      <c r="C214" t="str">
        <f>TEXT(Tabelle3[[#This Row],[Datum]],"TTTT")</f>
        <v>Dienstag</v>
      </c>
      <c r="D214" s="2" t="s">
        <v>2522</v>
      </c>
      <c r="E214" s="2" t="s">
        <v>705</v>
      </c>
      <c r="F214" s="2"/>
      <c r="G214" s="2"/>
      <c r="H214" s="2"/>
      <c r="I214" s="2"/>
      <c r="J214" s="2"/>
      <c r="K214" s="2"/>
      <c r="L214" s="2">
        <v>1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>
      <c r="A215" s="1">
        <v>45377</v>
      </c>
      <c r="B215" t="str">
        <f>TEXT(Tabelle3[[#This Row],[Datum]],"MMM")</f>
        <v>Mrz</v>
      </c>
      <c r="C215" t="str">
        <f>TEXT(Tabelle3[[#This Row],[Datum]],"TTTT")</f>
        <v>Dienstag</v>
      </c>
      <c r="D215" s="2" t="s">
        <v>2229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>
      <c r="A216" s="1">
        <v>45377</v>
      </c>
      <c r="B216" t="str">
        <f>TEXT(Tabelle3[[#This Row],[Datum]],"MMM")</f>
        <v>Mrz</v>
      </c>
      <c r="C216" t="str">
        <f>TEXT(Tabelle3[[#This Row],[Datum]],"TTTT")</f>
        <v>Dienstag</v>
      </c>
      <c r="D216" s="2" t="s">
        <v>2230</v>
      </c>
      <c r="E216" s="2" t="s">
        <v>705</v>
      </c>
      <c r="F216" s="2"/>
      <c r="G216" s="2">
        <v>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>
      <c r="A217" s="1">
        <v>45360</v>
      </c>
      <c r="B217" t="str">
        <f>TEXT(Tabelle3[[#This Row],[Datum]],"MMM")</f>
        <v>Mrz</v>
      </c>
      <c r="C217" t="str">
        <f>TEXT(Tabelle3[[#This Row],[Datum]],"TTTT")</f>
        <v>Samstag</v>
      </c>
      <c r="D217" s="2" t="s">
        <v>2505</v>
      </c>
      <c r="E217" s="2" t="s">
        <v>707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>
        <v>1</v>
      </c>
      <c r="Y217" s="2"/>
    </row>
    <row r="218" spans="1:25">
      <c r="A218" s="1">
        <v>45365</v>
      </c>
      <c r="B218" t="str">
        <f>TEXT(Tabelle3[[#This Row],[Datum]],"MMM")</f>
        <v>Mrz</v>
      </c>
      <c r="C218" t="str">
        <f>TEXT(Tabelle3[[#This Row],[Datum]],"TTTT")</f>
        <v>Donnerstag</v>
      </c>
      <c r="D218" s="2" t="s">
        <v>2378</v>
      </c>
      <c r="E218" s="2" t="s">
        <v>705</v>
      </c>
      <c r="F218" s="2"/>
      <c r="G218" s="2"/>
      <c r="H218" s="2"/>
      <c r="I218" s="2"/>
      <c r="J218" s="2"/>
      <c r="K218" s="2"/>
      <c r="L218" s="2"/>
      <c r="M218" s="2"/>
      <c r="N218" s="2">
        <v>1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>
      <c r="A219" s="1">
        <v>45370</v>
      </c>
      <c r="B219" t="str">
        <f>TEXT(Tabelle3[[#This Row],[Datum]],"MMM")</f>
        <v>Mrz</v>
      </c>
      <c r="C219" t="str">
        <f>TEXT(Tabelle3[[#This Row],[Datum]],"TTTT")</f>
        <v>Dienstag</v>
      </c>
      <c r="D219" s="2" t="s">
        <v>2203</v>
      </c>
      <c r="E219" s="2" t="s">
        <v>705</v>
      </c>
      <c r="F219" s="2"/>
      <c r="G219" s="2"/>
      <c r="H219" s="2"/>
      <c r="I219" s="2"/>
      <c r="J219" s="2"/>
      <c r="K219" s="2"/>
      <c r="L219" s="2"/>
      <c r="M219" s="2"/>
      <c r="N219" s="2">
        <v>1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>
      <c r="A220" s="1">
        <v>45372</v>
      </c>
      <c r="B220" t="str">
        <f>TEXT(Tabelle3[[#This Row],[Datum]],"MMM")</f>
        <v>Mrz</v>
      </c>
      <c r="C220" t="str">
        <f>TEXT(Tabelle3[[#This Row],[Datum]],"TTTT")</f>
        <v>Donnerstag</v>
      </c>
      <c r="D220" s="2" t="s">
        <v>2424</v>
      </c>
      <c r="E220" s="2" t="s">
        <v>705</v>
      </c>
      <c r="F220" s="2"/>
      <c r="G220" s="2"/>
      <c r="H220" s="2"/>
      <c r="I220" s="2">
        <v>1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>
      <c r="A221" s="1">
        <v>45378</v>
      </c>
      <c r="B221" t="str">
        <f>TEXT(Tabelle3[[#This Row],[Datum]],"MMM")</f>
        <v>Mrz</v>
      </c>
      <c r="C221" t="str">
        <f>TEXT(Tabelle3[[#This Row],[Datum]],"TTTT")</f>
        <v>Mittwoch</v>
      </c>
      <c r="D221" s="2" t="s">
        <v>2441</v>
      </c>
      <c r="E221" s="2" t="s">
        <v>705</v>
      </c>
      <c r="F221" s="2"/>
      <c r="G221" s="2"/>
      <c r="H221" s="2"/>
      <c r="I221" s="2">
        <v>1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>
      <c r="A222" s="1">
        <v>45356</v>
      </c>
      <c r="B222" t="str">
        <f>TEXT(Tabelle3[[#This Row],[Datum]],"MMM")</f>
        <v>Mrz</v>
      </c>
      <c r="C222" t="str">
        <f>TEXT(Tabelle3[[#This Row],[Datum]],"TTTT")</f>
        <v>Dienstag</v>
      </c>
      <c r="D222" s="2" t="s">
        <v>2705</v>
      </c>
      <c r="E222" s="2" t="s">
        <v>705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>
      <c r="A223" s="1">
        <v>45359</v>
      </c>
      <c r="B223" t="str">
        <f>TEXT(Tabelle3[[#This Row],[Datum]],"MMM")</f>
        <v>Mrz</v>
      </c>
      <c r="C223" t="str">
        <f>TEXT(Tabelle3[[#This Row],[Datum]],"TTTT")</f>
        <v>Freitag</v>
      </c>
      <c r="D223" s="2" t="s">
        <v>2595</v>
      </c>
      <c r="E223" s="2" t="s">
        <v>705</v>
      </c>
      <c r="F223" s="2"/>
      <c r="G223" s="2"/>
      <c r="H223" s="2"/>
      <c r="I223" s="2"/>
      <c r="J223" s="2"/>
      <c r="K223" s="2"/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>
      <c r="A224" s="1">
        <v>45358</v>
      </c>
      <c r="B224" t="str">
        <f>TEXT(Tabelle3[[#This Row],[Datum]],"MMM")</f>
        <v>Mrz</v>
      </c>
      <c r="C224" t="str">
        <f>TEXT(Tabelle3[[#This Row],[Datum]],"TTTT")</f>
        <v>Donnerstag</v>
      </c>
      <c r="D224" s="2" t="s">
        <v>2346</v>
      </c>
      <c r="E224" s="2" t="s">
        <v>705</v>
      </c>
      <c r="F224" s="2"/>
      <c r="G224" s="2"/>
      <c r="H224" s="2"/>
      <c r="I224" s="2"/>
      <c r="J224" s="2"/>
      <c r="K224" s="2"/>
      <c r="L224" s="2">
        <v>1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>
      <c r="A225" s="1">
        <v>45356</v>
      </c>
      <c r="B225" t="str">
        <f>TEXT(Tabelle3[[#This Row],[Datum]],"MMM")</f>
        <v>Mrz</v>
      </c>
      <c r="C225" t="str">
        <f>TEXT(Tabelle3[[#This Row],[Datum]],"TTTT")</f>
        <v>Dienstag</v>
      </c>
      <c r="D225" s="2" t="s">
        <v>2160</v>
      </c>
      <c r="E225" s="2" t="s">
        <v>705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>
      <c r="A226" s="1">
        <v>45359</v>
      </c>
      <c r="B226" t="str">
        <f>TEXT(Tabelle3[[#This Row],[Datum]],"MMM")</f>
        <v>Mrz</v>
      </c>
      <c r="C226" t="str">
        <f>TEXT(Tabelle3[[#This Row],[Datum]],"TTTT")</f>
        <v>Freitag</v>
      </c>
      <c r="D226" s="2" t="s">
        <v>2168</v>
      </c>
      <c r="E226" s="2" t="s">
        <v>705</v>
      </c>
      <c r="F226" s="2">
        <v>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>
      <c r="A227" s="1">
        <v>45359</v>
      </c>
      <c r="B227" t="str">
        <f>TEXT(Tabelle3[[#This Row],[Datum]],"MMM")</f>
        <v>Mrz</v>
      </c>
      <c r="C227" t="str">
        <f>TEXT(Tabelle3[[#This Row],[Datum]],"TTTT")</f>
        <v>Freitag</v>
      </c>
      <c r="D227" s="2" t="s">
        <v>2169</v>
      </c>
      <c r="E227" s="2" t="s">
        <v>705</v>
      </c>
      <c r="F227" s="2"/>
      <c r="G227" s="2"/>
      <c r="H227" s="2"/>
      <c r="I227" s="2"/>
      <c r="J227" s="2"/>
      <c r="K227" s="2"/>
      <c r="L227" s="2"/>
      <c r="M227" s="2"/>
      <c r="N227" s="2">
        <v>1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>
      <c r="A228" s="1">
        <v>45352</v>
      </c>
      <c r="B228" t="str">
        <f>TEXT(Tabelle3[[#This Row],[Datum]],"MMM")</f>
        <v>Mrz</v>
      </c>
      <c r="C228" t="str">
        <f>TEXT(Tabelle3[[#This Row],[Datum]],"TTTT")</f>
        <v>Freitag</v>
      </c>
      <c r="D228" s="2" t="s">
        <v>2485</v>
      </c>
      <c r="E228" s="2" t="s">
        <v>705</v>
      </c>
      <c r="F228" s="2"/>
      <c r="G228" s="2"/>
      <c r="H228" s="2"/>
      <c r="I228" s="2"/>
      <c r="J228" s="2"/>
      <c r="K228" s="2"/>
      <c r="L228" s="2"/>
      <c r="M228" s="2"/>
      <c r="N228" s="2">
        <v>1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>
      <c r="A229" s="1">
        <v>45365</v>
      </c>
      <c r="B229" t="str">
        <f>TEXT(Tabelle3[[#This Row],[Datum]],"MMM")</f>
        <v>Mrz</v>
      </c>
      <c r="C229" t="str">
        <f>TEXT(Tabelle3[[#This Row],[Datum]],"TTTT")</f>
        <v>Donnerstag</v>
      </c>
      <c r="D229" s="2" t="s">
        <v>2379</v>
      </c>
      <c r="E229" s="2" t="s">
        <v>705</v>
      </c>
      <c r="F229" s="2"/>
      <c r="G229" s="2"/>
      <c r="H229" s="2"/>
      <c r="I229" s="2"/>
      <c r="J229" s="2"/>
      <c r="K229" s="2">
        <v>1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>
      <c r="A230" s="1">
        <v>45371</v>
      </c>
      <c r="B230" t="str">
        <f>TEXT(Tabelle3[[#This Row],[Datum]],"MMM")</f>
        <v>Mrz</v>
      </c>
      <c r="C230" t="str">
        <f>TEXT(Tabelle3[[#This Row],[Datum]],"TTTT")</f>
        <v>Mittwoch</v>
      </c>
      <c r="D230" s="2" t="s">
        <v>2288</v>
      </c>
      <c r="E230" s="2" t="s">
        <v>705</v>
      </c>
      <c r="F230" s="2"/>
      <c r="G230" s="2"/>
      <c r="H230" s="2"/>
      <c r="I230" s="2"/>
      <c r="J230" s="2"/>
      <c r="K230" s="2"/>
      <c r="L230" s="2"/>
      <c r="M230" s="2"/>
      <c r="N230" s="2">
        <v>1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>
      <c r="A231" s="1">
        <v>45371</v>
      </c>
      <c r="B231" t="str">
        <f>TEXT(Tabelle3[[#This Row],[Datum]],"MMM")</f>
        <v>Mrz</v>
      </c>
      <c r="C231" t="str">
        <f>TEXT(Tabelle3[[#This Row],[Datum]],"TTTT")</f>
        <v>Mittwoch</v>
      </c>
      <c r="D231" s="2" t="s">
        <v>2289</v>
      </c>
      <c r="E231" s="2" t="s">
        <v>705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>
      <c r="A232" s="1">
        <v>45372</v>
      </c>
      <c r="B232" t="str">
        <f>TEXT(Tabelle3[[#This Row],[Datum]],"MMM")</f>
        <v>Mrz</v>
      </c>
      <c r="C232" t="str">
        <f>TEXT(Tabelle3[[#This Row],[Datum]],"TTTT")</f>
        <v>Donnerstag</v>
      </c>
      <c r="D232" s="2" t="s">
        <v>2550</v>
      </c>
      <c r="E232" s="2" t="s">
        <v>705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>
        <v>1</v>
      </c>
      <c r="Y232" s="2"/>
    </row>
    <row r="233" spans="1:25">
      <c r="A233" s="1">
        <v>45362</v>
      </c>
      <c r="B233" t="str">
        <f>TEXT(Tabelle3[[#This Row],[Datum]],"MMM")</f>
        <v>Mrz</v>
      </c>
      <c r="C233" t="str">
        <f>TEXT(Tabelle3[[#This Row],[Datum]],"TTTT")</f>
        <v>Montag</v>
      </c>
      <c r="D233" s="2" t="s">
        <v>2550</v>
      </c>
      <c r="E233" s="2" t="s">
        <v>705</v>
      </c>
      <c r="F233" s="2"/>
      <c r="G233" s="2">
        <v>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>
      <c r="A234" s="1">
        <v>45377</v>
      </c>
      <c r="B234" t="str">
        <f>TEXT(Tabelle3[[#This Row],[Datum]],"MMM")</f>
        <v>Mrz</v>
      </c>
      <c r="C234" t="str">
        <f>TEXT(Tabelle3[[#This Row],[Datum]],"TTTT")</f>
        <v>Dienstag</v>
      </c>
      <c r="D234" s="2" t="s">
        <v>2773</v>
      </c>
      <c r="E234" s="2" t="s">
        <v>705</v>
      </c>
      <c r="F234" s="2"/>
      <c r="G234" s="2"/>
      <c r="H234" s="2"/>
      <c r="I234" s="2"/>
      <c r="J234" s="2"/>
      <c r="K234" s="2"/>
      <c r="L234" s="2"/>
      <c r="M234" s="2"/>
      <c r="N234" s="2">
        <v>1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>
      <c r="A235" s="1">
        <v>45377</v>
      </c>
      <c r="B235" t="str">
        <f>TEXT(Tabelle3[[#This Row],[Datum]],"MMM")</f>
        <v>Mrz</v>
      </c>
      <c r="C235" t="str">
        <f>TEXT(Tabelle3[[#This Row],[Datum]],"TTTT")</f>
        <v>Dienstag</v>
      </c>
      <c r="D235" s="2" t="s">
        <v>2774</v>
      </c>
      <c r="E235" s="2" t="s">
        <v>705</v>
      </c>
      <c r="F235" s="2"/>
      <c r="G235" s="2"/>
      <c r="H235" s="2"/>
      <c r="I235" s="2"/>
      <c r="J235" s="2"/>
      <c r="K235" s="2">
        <v>1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>
      <c r="A236" s="1">
        <v>45377</v>
      </c>
      <c r="B236" t="str">
        <f>TEXT(Tabelle3[[#This Row],[Datum]],"MMM")</f>
        <v>Mrz</v>
      </c>
      <c r="C236" t="str">
        <f>TEXT(Tabelle3[[#This Row],[Datum]],"TTTT")</f>
        <v>Dienstag</v>
      </c>
      <c r="D236" s="2" t="s">
        <v>2775</v>
      </c>
      <c r="E236" s="2" t="s">
        <v>705</v>
      </c>
      <c r="F236" s="2">
        <v>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>
      <c r="A237" s="1">
        <v>45377</v>
      </c>
      <c r="B237" t="str">
        <f>TEXT(Tabelle3[[#This Row],[Datum]],"MMM")</f>
        <v>Mrz</v>
      </c>
      <c r="C237" t="str">
        <f>TEXT(Tabelle3[[#This Row],[Datum]],"TTTT")</f>
        <v>Dienstag</v>
      </c>
      <c r="D237" s="2" t="s">
        <v>2776</v>
      </c>
      <c r="E237" s="2" t="s">
        <v>705</v>
      </c>
      <c r="F237" s="2"/>
      <c r="G237" s="2"/>
      <c r="H237" s="2"/>
      <c r="I237" s="2"/>
      <c r="J237" s="2"/>
      <c r="K237" s="2"/>
      <c r="L237" s="2">
        <v>1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>
      <c r="A238" s="1">
        <v>45371</v>
      </c>
      <c r="B238" t="str">
        <f>TEXT(Tabelle3[[#This Row],[Datum]],"MMM")</f>
        <v>Mrz</v>
      </c>
      <c r="C238" t="str">
        <f>TEXT(Tabelle3[[#This Row],[Datum]],"TTTT")</f>
        <v>Mittwoch</v>
      </c>
      <c r="D238" s="2" t="s">
        <v>2539</v>
      </c>
      <c r="E238" s="2" t="s">
        <v>705</v>
      </c>
      <c r="F238" s="2"/>
      <c r="G238" s="2"/>
      <c r="H238" s="2"/>
      <c r="I238" s="2"/>
      <c r="J238" s="2"/>
      <c r="K238" s="2"/>
      <c r="L238" s="2">
        <v>1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>
      <c r="A239" s="1">
        <v>45377</v>
      </c>
      <c r="B239" t="str">
        <f>TEXT(Tabelle3[[#This Row],[Datum]],"MMM")</f>
        <v>Mrz</v>
      </c>
      <c r="C239" t="str">
        <f>TEXT(Tabelle3[[#This Row],[Datum]],"TTTT")</f>
        <v>Dienstag</v>
      </c>
      <c r="D239" s="2" t="s">
        <v>2777</v>
      </c>
      <c r="E239" s="2" t="s">
        <v>705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>
        <v>1</v>
      </c>
      <c r="Y239" s="2"/>
    </row>
    <row r="240" spans="1:25">
      <c r="A240" s="1">
        <v>45377</v>
      </c>
      <c r="B240" t="str">
        <f>TEXT(Tabelle3[[#This Row],[Datum]],"MMM")</f>
        <v>Mrz</v>
      </c>
      <c r="C240" t="str">
        <f>TEXT(Tabelle3[[#This Row],[Datum]],"TTTT")</f>
        <v>Dienstag</v>
      </c>
      <c r="D240" s="2" t="s">
        <v>2691</v>
      </c>
      <c r="E240" s="2" t="s">
        <v>705</v>
      </c>
      <c r="F240" s="2"/>
      <c r="G240" s="2"/>
      <c r="H240" s="2"/>
      <c r="I240" s="2"/>
      <c r="J240" s="2"/>
      <c r="K240" s="2">
        <v>1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>
      <c r="A241" s="1">
        <v>45377</v>
      </c>
      <c r="B241" t="str">
        <f>TEXT(Tabelle3[[#This Row],[Datum]],"MMM")</f>
        <v>Mrz</v>
      </c>
      <c r="C241" t="str">
        <f>TEXT(Tabelle3[[#This Row],[Datum]],"TTTT")</f>
        <v>Dienstag</v>
      </c>
      <c r="D241" s="2" t="s">
        <v>2231</v>
      </c>
      <c r="E241" s="2" t="s">
        <v>705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>
      <c r="A242" s="1">
        <v>45356</v>
      </c>
      <c r="B242" t="str">
        <f>TEXT(Tabelle3[[#This Row],[Datum]],"MMM")</f>
        <v>Mrz</v>
      </c>
      <c r="C242" t="str">
        <f>TEXT(Tabelle3[[#This Row],[Datum]],"TTTT")</f>
        <v>Dienstag</v>
      </c>
      <c r="D242" s="2" t="s">
        <v>2706</v>
      </c>
      <c r="E242" s="2" t="s">
        <v>705</v>
      </c>
      <c r="F242" s="2"/>
      <c r="G242" s="2"/>
      <c r="H242" s="2"/>
      <c r="I242" s="2"/>
      <c r="J242" s="2"/>
      <c r="K242" s="2"/>
      <c r="L242" s="2"/>
      <c r="M242" s="2"/>
      <c r="N242" s="2">
        <v>1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>
      <c r="A243" s="1">
        <v>45379</v>
      </c>
      <c r="B243" t="str">
        <f>TEXT(Tabelle3[[#This Row],[Datum]],"MMM")</f>
        <v>Mrz</v>
      </c>
      <c r="C243" t="str">
        <f>TEXT(Tabelle3[[#This Row],[Datum]],"TTTT")</f>
        <v>Donnerstag</v>
      </c>
      <c r="D243" s="2" t="s">
        <v>2453</v>
      </c>
      <c r="E243" s="2" t="s">
        <v>705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>
        <v>1</v>
      </c>
      <c r="V243" s="2"/>
      <c r="W243" s="2"/>
      <c r="X243" s="2"/>
      <c r="Y243" s="2"/>
    </row>
    <row r="244" spans="1:25">
      <c r="A244" s="1">
        <v>45374</v>
      </c>
      <c r="B244" t="str">
        <f>TEXT(Tabelle3[[#This Row],[Datum]],"MMM")</f>
        <v>Mrz</v>
      </c>
      <c r="C244" t="str">
        <f>TEXT(Tabelle3[[#This Row],[Datum]],"TTTT")</f>
        <v>Samstag</v>
      </c>
      <c r="D244" s="2" t="s">
        <v>2215</v>
      </c>
      <c r="E244" s="2" t="s">
        <v>707</v>
      </c>
      <c r="F244" s="2"/>
      <c r="G244" s="2"/>
      <c r="H244" s="2"/>
      <c r="I244" s="2">
        <v>1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>
      <c r="A245" s="1">
        <v>45374</v>
      </c>
      <c r="B245" t="str">
        <f>TEXT(Tabelle3[[#This Row],[Datum]],"MMM")</f>
        <v>Mrz</v>
      </c>
      <c r="C245" t="str">
        <f>TEXT(Tabelle3[[#This Row],[Datum]],"TTTT")</f>
        <v>Samstag</v>
      </c>
      <c r="D245" s="2" t="s">
        <v>2216</v>
      </c>
      <c r="E245" s="2" t="s">
        <v>707</v>
      </c>
      <c r="F245" s="2"/>
      <c r="G245" s="2"/>
      <c r="H245" s="2"/>
      <c r="I245" s="2"/>
      <c r="J245" s="2"/>
      <c r="K245" s="2"/>
      <c r="L245" s="2"/>
      <c r="M245" s="2"/>
      <c r="N245" s="2">
        <v>1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>
      <c r="A246" s="1">
        <v>45352</v>
      </c>
      <c r="B246" t="str">
        <f>TEXT(Tabelle3[[#This Row],[Datum]],"MMM")</f>
        <v>Mrz</v>
      </c>
      <c r="C246" t="str">
        <f>TEXT(Tabelle3[[#This Row],[Datum]],"TTTT")</f>
        <v>Freitag</v>
      </c>
      <c r="D246" s="2" t="s">
        <v>2486</v>
      </c>
      <c r="E246" s="2" t="s">
        <v>705</v>
      </c>
      <c r="F246" s="2"/>
      <c r="G246" s="2"/>
      <c r="H246" s="2"/>
      <c r="I246" s="2"/>
      <c r="J246" s="2"/>
      <c r="K246" s="2"/>
      <c r="L246" s="2"/>
      <c r="M246" s="2"/>
      <c r="N246" s="2">
        <v>1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>
      <c r="A247" s="1">
        <v>45377</v>
      </c>
      <c r="B247" t="str">
        <f>TEXT(Tabelle3[[#This Row],[Datum]],"MMM")</f>
        <v>Mrz</v>
      </c>
      <c r="C247" t="str">
        <f>TEXT(Tabelle3[[#This Row],[Datum]],"TTTT")</f>
        <v>Dienstag</v>
      </c>
      <c r="D247" s="2" t="s">
        <v>2859</v>
      </c>
      <c r="E247" s="2" t="s">
        <v>705</v>
      </c>
      <c r="F247" s="2"/>
      <c r="G247" s="2"/>
      <c r="H247" s="2"/>
      <c r="I247" s="2"/>
      <c r="J247" s="2"/>
      <c r="K247" s="2">
        <v>1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>
      <c r="A248" s="1">
        <v>45373</v>
      </c>
      <c r="B248" t="str">
        <f>TEXT(Tabelle3[[#This Row],[Datum]],"MMM")</f>
        <v>Mrz</v>
      </c>
      <c r="C248" t="str">
        <f>TEXT(Tabelle3[[#This Row],[Datum]],"TTTT")</f>
        <v>Freitag</v>
      </c>
      <c r="D248" s="2" t="s">
        <v>2668</v>
      </c>
      <c r="E248" s="2" t="s">
        <v>705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>
        <v>1</v>
      </c>
      <c r="V248" s="2"/>
      <c r="W248" s="2"/>
      <c r="X248" s="2"/>
      <c r="Y248" s="2"/>
    </row>
    <row r="249" spans="1:25">
      <c r="A249" s="1">
        <v>45369</v>
      </c>
      <c r="B249" t="str">
        <f>TEXT(Tabelle3[[#This Row],[Datum]],"MMM")</f>
        <v>Mrz</v>
      </c>
      <c r="C249" t="str">
        <f>TEXT(Tabelle3[[#This Row],[Datum]],"TTTT")</f>
        <v>Montag</v>
      </c>
      <c r="D249" s="2" t="s">
        <v>2628</v>
      </c>
      <c r="E249" s="2" t="s">
        <v>705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>
        <v>1</v>
      </c>
      <c r="Y249" s="2"/>
    </row>
    <row r="250" spans="1:25">
      <c r="A250" s="1">
        <v>45369</v>
      </c>
      <c r="B250" t="str">
        <f>TEXT(Tabelle3[[#This Row],[Datum]],"MMM")</f>
        <v>Mrz</v>
      </c>
      <c r="C250" t="str">
        <f>TEXT(Tabelle3[[#This Row],[Datum]],"TTTT")</f>
        <v>Montag</v>
      </c>
      <c r="D250" s="2" t="s">
        <v>2629</v>
      </c>
      <c r="E250" s="2" t="s">
        <v>705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>
        <v>1</v>
      </c>
      <c r="Y250" s="2"/>
    </row>
    <row r="251" spans="1:25">
      <c r="A251" s="1">
        <v>45370</v>
      </c>
      <c r="B251" t="str">
        <f>TEXT(Tabelle3[[#This Row],[Datum]],"MMM")</f>
        <v>Mrz</v>
      </c>
      <c r="C251" t="str">
        <f>TEXT(Tabelle3[[#This Row],[Datum]],"TTTT")</f>
        <v>Dienstag</v>
      </c>
      <c r="D251" s="2" t="s">
        <v>1915</v>
      </c>
      <c r="E251" s="2" t="s">
        <v>705</v>
      </c>
      <c r="F251" s="2"/>
      <c r="G251" s="2"/>
      <c r="H251" s="2"/>
      <c r="I251" s="2">
        <v>1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>
      <c r="A252" s="1">
        <v>45369</v>
      </c>
      <c r="B252" t="str">
        <f>TEXT(Tabelle3[[#This Row],[Datum]],"MMM")</f>
        <v>Mrz</v>
      </c>
      <c r="C252" t="str">
        <f>TEXT(Tabelle3[[#This Row],[Datum]],"TTTT")</f>
        <v>Montag</v>
      </c>
      <c r="D252" s="2" t="s">
        <v>2746</v>
      </c>
      <c r="E252" s="2" t="s">
        <v>705</v>
      </c>
      <c r="F252" s="2"/>
      <c r="G252" s="2">
        <v>1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>
      <c r="A253" s="1">
        <v>45358</v>
      </c>
      <c r="B253" t="str">
        <f>TEXT(Tabelle3[[#This Row],[Datum]],"MMM")</f>
        <v>Mrz</v>
      </c>
      <c r="C253" t="str">
        <f>TEXT(Tabelle3[[#This Row],[Datum]],"TTTT")</f>
        <v>Donnerstag</v>
      </c>
      <c r="D253" s="2" t="s">
        <v>2347</v>
      </c>
      <c r="E253" s="2" t="s">
        <v>705</v>
      </c>
      <c r="F253" s="2">
        <v>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>
      <c r="A254" s="1">
        <v>45352</v>
      </c>
      <c r="B254" t="str">
        <f>TEXT(Tabelle3[[#This Row],[Datum]],"MMM")</f>
        <v>Mrz</v>
      </c>
      <c r="C254" t="str">
        <f>TEXT(Tabelle3[[#This Row],[Datum]],"TTTT")</f>
        <v>Freitag</v>
      </c>
      <c r="D254" s="2" t="s">
        <v>2487</v>
      </c>
      <c r="E254" s="2" t="s">
        <v>705</v>
      </c>
      <c r="F254" s="2">
        <v>1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>
      <c r="A255" s="1">
        <v>45364</v>
      </c>
      <c r="B255" t="str">
        <f>TEXT(Tabelle3[[#This Row],[Datum]],"MMM")</f>
        <v>Mrz</v>
      </c>
      <c r="C255" t="str">
        <f>TEXT(Tabelle3[[#This Row],[Datum]],"TTTT")</f>
        <v>Mittwoch</v>
      </c>
      <c r="D255" s="2" t="s">
        <v>2260</v>
      </c>
      <c r="E255" s="2" t="s">
        <v>705</v>
      </c>
      <c r="F255" s="2"/>
      <c r="G255" s="2"/>
      <c r="H255" s="2"/>
      <c r="I255" s="2"/>
      <c r="J255" s="2"/>
      <c r="K255" s="2"/>
      <c r="L255" s="2"/>
      <c r="M255" s="2"/>
      <c r="N255" s="2">
        <v>1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>
      <c r="A256" s="1">
        <v>45363</v>
      </c>
      <c r="B256" t="str">
        <f>TEXT(Tabelle3[[#This Row],[Datum]],"MMM")</f>
        <v>Mrz</v>
      </c>
      <c r="C256" t="str">
        <f>TEXT(Tabelle3[[#This Row],[Datum]],"TTTT")</f>
        <v>Dienstag</v>
      </c>
      <c r="D256" s="2" t="s">
        <v>2619</v>
      </c>
      <c r="E256" s="2" t="s">
        <v>705</v>
      </c>
      <c r="F256" s="2">
        <v>1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>
      <c r="A257" s="1">
        <v>45364</v>
      </c>
      <c r="B257" t="str">
        <f>TEXT(Tabelle3[[#This Row],[Datum]],"MMM")</f>
        <v>Mrz</v>
      </c>
      <c r="C257" t="str">
        <f>TEXT(Tabelle3[[#This Row],[Datum]],"TTTT")</f>
        <v>Mittwoch</v>
      </c>
      <c r="D257" s="2" t="s">
        <v>2261</v>
      </c>
      <c r="E257" s="2" t="s">
        <v>705</v>
      </c>
      <c r="F257" s="2"/>
      <c r="G257" s="2">
        <v>1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>
      <c r="A258" s="1">
        <v>45363</v>
      </c>
      <c r="B258" t="str">
        <f>TEXT(Tabelle3[[#This Row],[Datum]],"MMM")</f>
        <v>Mrz</v>
      </c>
      <c r="C258" t="str">
        <f>TEXT(Tabelle3[[#This Row],[Datum]],"TTTT")</f>
        <v>Dienstag</v>
      </c>
      <c r="D258" s="2" t="s">
        <v>2620</v>
      </c>
      <c r="E258" s="2" t="s">
        <v>705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1</v>
      </c>
      <c r="Y258" s="2"/>
    </row>
    <row r="259" spans="1:25">
      <c r="A259" s="1">
        <v>45372</v>
      </c>
      <c r="B259" t="str">
        <f>TEXT(Tabelle3[[#This Row],[Datum]],"MMM")</f>
        <v>Mrz</v>
      </c>
      <c r="C259" t="str">
        <f>TEXT(Tabelle3[[#This Row],[Datum]],"TTTT")</f>
        <v>Donnerstag</v>
      </c>
      <c r="D259" s="2" t="s">
        <v>2551</v>
      </c>
      <c r="E259" s="2" t="s">
        <v>705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>
        <v>1</v>
      </c>
      <c r="Y259" s="2"/>
    </row>
    <row r="260" spans="1:25">
      <c r="A260" s="1">
        <v>45363</v>
      </c>
      <c r="B260" t="str">
        <f>TEXT(Tabelle3[[#This Row],[Datum]],"MMM")</f>
        <v>Mrz</v>
      </c>
      <c r="C260" t="str">
        <f>TEXT(Tabelle3[[#This Row],[Datum]],"TTTT")</f>
        <v>Dienstag</v>
      </c>
      <c r="D260" s="2" t="s">
        <v>2184</v>
      </c>
      <c r="E260" s="2" t="s">
        <v>705</v>
      </c>
      <c r="F260" s="2"/>
      <c r="G260" s="2"/>
      <c r="H260" s="2"/>
      <c r="I260" s="2">
        <v>1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>
      <c r="A261" s="1">
        <v>45355</v>
      </c>
      <c r="B261" t="str">
        <f>TEXT(Tabelle3[[#This Row],[Datum]],"MMM")</f>
        <v>Mrz</v>
      </c>
      <c r="C261" t="str">
        <f>TEXT(Tabelle3[[#This Row],[Datum]],"TTTT")</f>
        <v>Montag</v>
      </c>
      <c r="D261" s="2" t="s">
        <v>2150</v>
      </c>
      <c r="E261" s="2" t="s">
        <v>705</v>
      </c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>
      <c r="A262" s="1">
        <v>45373</v>
      </c>
      <c r="B262" t="str">
        <f>TEXT(Tabelle3[[#This Row],[Datum]],"MMM")</f>
        <v>Mrz</v>
      </c>
      <c r="C262" t="str">
        <f>TEXT(Tabelle3[[#This Row],[Datum]],"TTTT")</f>
        <v>Freitag</v>
      </c>
      <c r="D262" s="2" t="s">
        <v>2832</v>
      </c>
      <c r="E262" s="2" t="s">
        <v>705</v>
      </c>
      <c r="F262" s="2"/>
      <c r="G262" s="2"/>
      <c r="H262" s="2"/>
      <c r="I262" s="2"/>
      <c r="J262" s="2"/>
      <c r="K262" s="2"/>
      <c r="L262" s="2"/>
      <c r="M262" s="2"/>
      <c r="N262" s="2">
        <v>1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>
      <c r="A263" s="1">
        <v>45356</v>
      </c>
      <c r="B263" t="str">
        <f>TEXT(Tabelle3[[#This Row],[Datum]],"MMM")</f>
        <v>Mrz</v>
      </c>
      <c r="C263" t="str">
        <f>TEXT(Tabelle3[[#This Row],[Datum]],"TTTT")</f>
        <v>Dienstag</v>
      </c>
      <c r="D263" s="2" t="s">
        <v>2161</v>
      </c>
      <c r="E263" s="2" t="s">
        <v>705</v>
      </c>
      <c r="F263" s="2"/>
      <c r="G263" s="2"/>
      <c r="H263" s="2"/>
      <c r="I263" s="2"/>
      <c r="J263" s="2"/>
      <c r="K263" s="2"/>
      <c r="L263" s="2"/>
      <c r="M263" s="2"/>
      <c r="N263" s="2">
        <v>1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>
      <c r="A264" s="1">
        <v>45360</v>
      </c>
      <c r="B264" t="str">
        <f>TEXT(Tabelle3[[#This Row],[Datum]],"MMM")</f>
        <v>Mrz</v>
      </c>
      <c r="C264" t="str">
        <f>TEXT(Tabelle3[[#This Row],[Datum]],"TTTT")</f>
        <v>Samstag</v>
      </c>
      <c r="D264" s="2" t="s">
        <v>2506</v>
      </c>
      <c r="E264" s="2" t="s">
        <v>707</v>
      </c>
      <c r="F264" s="2"/>
      <c r="G264" s="2"/>
      <c r="H264" s="2"/>
      <c r="I264" s="2"/>
      <c r="J264" s="2"/>
      <c r="K264" s="2"/>
      <c r="L264" s="2"/>
      <c r="M264" s="2"/>
      <c r="N264" s="2">
        <v>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>
      <c r="A265" s="1">
        <v>45356</v>
      </c>
      <c r="B265" t="str">
        <f>TEXT(Tabelle3[[#This Row],[Datum]],"MMM")</f>
        <v>Mrz</v>
      </c>
      <c r="C265" t="str">
        <f>TEXT(Tabelle3[[#This Row],[Datum]],"TTTT")</f>
        <v>Dienstag</v>
      </c>
      <c r="D265" s="2" t="s">
        <v>2798</v>
      </c>
      <c r="E265" s="2" t="s">
        <v>705</v>
      </c>
      <c r="F265" s="2"/>
      <c r="G265" s="2"/>
      <c r="H265" s="2"/>
      <c r="I265" s="2">
        <v>1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>
      <c r="A266" s="1">
        <v>45369</v>
      </c>
      <c r="B266" t="str">
        <f>TEXT(Tabelle3[[#This Row],[Datum]],"MMM")</f>
        <v>Mrz</v>
      </c>
      <c r="C266" t="str">
        <f>TEXT(Tabelle3[[#This Row],[Datum]],"TTTT")</f>
        <v>Montag</v>
      </c>
      <c r="D266" s="2" t="s">
        <v>2195</v>
      </c>
      <c r="E266" s="2" t="s">
        <v>705</v>
      </c>
      <c r="F266" s="2"/>
      <c r="G266" s="2">
        <v>1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>
      <c r="A267" s="1">
        <v>45353</v>
      </c>
      <c r="B267" t="str">
        <f>TEXT(Tabelle3[[#This Row],[Datum]],"MMM")</f>
        <v>Mrz</v>
      </c>
      <c r="C267" t="str">
        <f>TEXT(Tabelle3[[#This Row],[Datum]],"TTTT")</f>
        <v>Samstag</v>
      </c>
      <c r="D267" s="2" t="s">
        <v>2308</v>
      </c>
      <c r="E267" s="2" t="s">
        <v>707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>
        <v>1</v>
      </c>
      <c r="Y267" s="2"/>
    </row>
    <row r="268" spans="1:25">
      <c r="A268" s="1">
        <v>45363</v>
      </c>
      <c r="B268" t="str">
        <f>TEXT(Tabelle3[[#This Row],[Datum]],"MMM")</f>
        <v>Mrz</v>
      </c>
      <c r="C268" t="str">
        <f>TEXT(Tabelle3[[#This Row],[Datum]],"TTTT")</f>
        <v>Dienstag</v>
      </c>
      <c r="D268" s="2" t="s">
        <v>884</v>
      </c>
      <c r="E268" s="2" t="s">
        <v>705</v>
      </c>
      <c r="F268" s="2"/>
      <c r="G268" s="2"/>
      <c r="H268" s="2"/>
      <c r="I268" s="2"/>
      <c r="J268" s="2"/>
      <c r="K268" s="2"/>
      <c r="L268" s="2"/>
      <c r="M268" s="2"/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>
      <c r="A269" s="1">
        <v>45357</v>
      </c>
      <c r="B269" t="str">
        <f>TEXT(Tabelle3[[#This Row],[Datum]],"MMM")</f>
        <v>Mrz</v>
      </c>
      <c r="C269" t="str">
        <f>TEXT(Tabelle3[[#This Row],[Datum]],"TTTT")</f>
        <v>Mittwoch</v>
      </c>
      <c r="D269" s="2" t="s">
        <v>2320</v>
      </c>
      <c r="E269" s="2" t="s">
        <v>705</v>
      </c>
      <c r="F269" s="2">
        <v>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>
      <c r="A270" s="1">
        <v>45369</v>
      </c>
      <c r="B270" t="str">
        <f>TEXT(Tabelle3[[#This Row],[Datum]],"MMM")</f>
        <v>Mrz</v>
      </c>
      <c r="C270" t="str">
        <f>TEXT(Tabelle3[[#This Row],[Datum]],"TTTT")</f>
        <v>Montag</v>
      </c>
      <c r="D270" s="2" t="s">
        <v>2630</v>
      </c>
      <c r="E270" s="2" t="s">
        <v>705</v>
      </c>
      <c r="F270" s="2"/>
      <c r="G270" s="2"/>
      <c r="H270" s="2"/>
      <c r="I270" s="2"/>
      <c r="J270" s="2"/>
      <c r="K270" s="2">
        <v>1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>
      <c r="A271" s="1">
        <v>45373</v>
      </c>
      <c r="B271" t="str">
        <f>TEXT(Tabelle3[[#This Row],[Datum]],"MMM")</f>
        <v>Mrz</v>
      </c>
      <c r="C271" t="str">
        <f>TEXT(Tabelle3[[#This Row],[Datum]],"TTTT")</f>
        <v>Freitag</v>
      </c>
      <c r="D271" s="2" t="s">
        <v>2669</v>
      </c>
      <c r="E271" s="2" t="s">
        <v>705</v>
      </c>
      <c r="F271" s="2">
        <v>1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>
      <c r="A272" s="1">
        <v>45372</v>
      </c>
      <c r="B272" t="str">
        <f>TEXT(Tabelle3[[#This Row],[Datum]],"MMM")</f>
        <v>Mrz</v>
      </c>
      <c r="C272" t="str">
        <f>TEXT(Tabelle3[[#This Row],[Datum]],"TTTT")</f>
        <v>Donnerstag</v>
      </c>
      <c r="D272" s="2" t="s">
        <v>2425</v>
      </c>
      <c r="E272" s="2" t="s">
        <v>705</v>
      </c>
      <c r="F272" s="2"/>
      <c r="G272" s="2"/>
      <c r="H272" s="2"/>
      <c r="I272" s="2"/>
      <c r="J272" s="2"/>
      <c r="K272" s="2"/>
      <c r="L272" s="2"/>
      <c r="M272" s="2"/>
      <c r="N272" s="2">
        <v>1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>
      <c r="A273" s="1">
        <v>45364</v>
      </c>
      <c r="B273" t="str">
        <f>TEXT(Tabelle3[[#This Row],[Datum]],"MMM")</f>
        <v>Mrz</v>
      </c>
      <c r="C273" t="str">
        <f>TEXT(Tabelle3[[#This Row],[Datum]],"TTTT")</f>
        <v>Mittwoch</v>
      </c>
      <c r="D273" s="2" t="s">
        <v>2366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>
      <c r="A274" s="1">
        <v>45376</v>
      </c>
      <c r="B274" t="str">
        <f>TEXT(Tabelle3[[#This Row],[Datum]],"MMM")</f>
        <v>Mrz</v>
      </c>
      <c r="C274" t="str">
        <f>TEXT(Tabelle3[[#This Row],[Datum]],"TTTT")</f>
        <v>Montag</v>
      </c>
      <c r="D274" s="2" t="s">
        <v>2366</v>
      </c>
      <c r="E274" s="2" t="s">
        <v>705</v>
      </c>
      <c r="F274" s="2"/>
      <c r="G274" s="2"/>
      <c r="H274" s="2"/>
      <c r="I274" s="2"/>
      <c r="J274" s="2"/>
      <c r="K274" s="2"/>
      <c r="L274" s="2"/>
      <c r="M274" s="2"/>
      <c r="N274" s="2">
        <v>1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>
      <c r="A275" s="1">
        <v>45372</v>
      </c>
      <c r="B275" t="str">
        <f>TEXT(Tabelle3[[#This Row],[Datum]],"MMM")</f>
        <v>Mrz</v>
      </c>
      <c r="C275" t="str">
        <f>TEXT(Tabelle3[[#This Row],[Datum]],"TTTT")</f>
        <v>Donnerstag</v>
      </c>
      <c r="D275" s="2" t="s">
        <v>2426</v>
      </c>
      <c r="E275" s="2" t="s">
        <v>705</v>
      </c>
      <c r="F275" s="2"/>
      <c r="G275" s="2"/>
      <c r="H275" s="2"/>
      <c r="I275" s="2"/>
      <c r="J275" s="2"/>
      <c r="K275" s="2">
        <v>1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>
      <c r="A276" s="1">
        <v>45353</v>
      </c>
      <c r="B276" t="str">
        <f>TEXT(Tabelle3[[#This Row],[Datum]],"MMM")</f>
        <v>Mrz</v>
      </c>
      <c r="C276" t="str">
        <f>TEXT(Tabelle3[[#This Row],[Datum]],"TTTT")</f>
        <v>Samstag</v>
      </c>
      <c r="D276" s="2" t="s">
        <v>2309</v>
      </c>
      <c r="E276" s="2" t="s">
        <v>707</v>
      </c>
      <c r="F276" s="2"/>
      <c r="G276" s="2"/>
      <c r="H276" s="2"/>
      <c r="I276" s="2">
        <v>1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>
      <c r="A277" s="1">
        <v>45371</v>
      </c>
      <c r="B277" t="str">
        <f>TEXT(Tabelle3[[#This Row],[Datum]],"MMM")</f>
        <v>Mrz</v>
      </c>
      <c r="C277" t="str">
        <f>TEXT(Tabelle3[[#This Row],[Datum]],"TTTT")</f>
        <v>Mittwoch</v>
      </c>
      <c r="D277" s="2" t="s">
        <v>2412</v>
      </c>
      <c r="E277" s="2" t="s">
        <v>705</v>
      </c>
      <c r="F277" s="2"/>
      <c r="G277" s="2"/>
      <c r="H277" s="2"/>
      <c r="I277" s="2"/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>
      <c r="A278" s="1">
        <v>45377</v>
      </c>
      <c r="B278" t="str">
        <f>TEXT(Tabelle3[[#This Row],[Datum]],"MMM")</f>
        <v>Mrz</v>
      </c>
      <c r="C278" t="str">
        <f>TEXT(Tabelle3[[#This Row],[Datum]],"TTTT")</f>
        <v>Dienstag</v>
      </c>
      <c r="D278" s="2" t="s">
        <v>2860</v>
      </c>
      <c r="E278" s="2" t="s">
        <v>705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>
        <v>1</v>
      </c>
      <c r="V278" s="2"/>
      <c r="W278" s="2"/>
      <c r="X278" s="2"/>
      <c r="Y278" s="2"/>
    </row>
    <row r="279" spans="1:25">
      <c r="A279" s="1">
        <v>45353</v>
      </c>
      <c r="B279" t="str">
        <f>TEXT(Tabelle3[[#This Row],[Datum]],"MMM")</f>
        <v>Mrz</v>
      </c>
      <c r="C279" t="str">
        <f>TEXT(Tabelle3[[#This Row],[Datum]],"TTTT")</f>
        <v>Samstag</v>
      </c>
      <c r="D279" s="2" t="s">
        <v>2310</v>
      </c>
      <c r="E279" s="2" t="s">
        <v>707</v>
      </c>
      <c r="F279" s="2"/>
      <c r="G279" s="2"/>
      <c r="H279" s="2"/>
      <c r="I279" s="2"/>
      <c r="J279" s="2"/>
      <c r="K279" s="2"/>
      <c r="L279" s="2"/>
      <c r="M279" s="2"/>
      <c r="N279" s="2">
        <v>1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>
      <c r="A280" s="1">
        <v>45374</v>
      </c>
      <c r="B280" t="str">
        <f>TEXT(Tabelle3[[#This Row],[Datum]],"MMM")</f>
        <v>Mrz</v>
      </c>
      <c r="C280" t="str">
        <f>TEXT(Tabelle3[[#This Row],[Datum]],"TTTT")</f>
        <v>Samstag</v>
      </c>
      <c r="D280" s="2" t="s">
        <v>2217</v>
      </c>
      <c r="E280" s="2" t="s">
        <v>707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>
        <v>1</v>
      </c>
      <c r="V280" s="2"/>
      <c r="W280" s="2"/>
      <c r="X280" s="2"/>
      <c r="Y280" s="2"/>
    </row>
    <row r="281" spans="1:25">
      <c r="A281" s="1">
        <v>45369</v>
      </c>
      <c r="B281" t="str">
        <f>TEXT(Tabelle3[[#This Row],[Datum]],"MMM")</f>
        <v>Mrz</v>
      </c>
      <c r="C281" t="str">
        <f>TEXT(Tabelle3[[#This Row],[Datum]],"TTTT")</f>
        <v>Montag</v>
      </c>
      <c r="D281" s="2" t="s">
        <v>2747</v>
      </c>
      <c r="E281" s="2" t="s">
        <v>705</v>
      </c>
      <c r="F281" s="2"/>
      <c r="G281" s="2"/>
      <c r="H281" s="2"/>
      <c r="I281" s="2"/>
      <c r="J281" s="2"/>
      <c r="K281" s="2"/>
      <c r="L281" s="2"/>
      <c r="M281" s="2"/>
      <c r="N281" s="2">
        <v>1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>
      <c r="A282" s="1">
        <v>45369</v>
      </c>
      <c r="B282" t="str">
        <f>TEXT(Tabelle3[[#This Row],[Datum]],"MMM")</f>
        <v>Mrz</v>
      </c>
      <c r="C282" t="str">
        <f>TEXT(Tabelle3[[#This Row],[Datum]],"TTTT")</f>
        <v>Montag</v>
      </c>
      <c r="D282" s="2" t="s">
        <v>2748</v>
      </c>
      <c r="E282" s="2" t="s">
        <v>705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>
        <v>1</v>
      </c>
      <c r="S282" s="2"/>
      <c r="T282" s="2"/>
      <c r="U282" s="2"/>
      <c r="V282" s="2"/>
      <c r="W282" s="2"/>
      <c r="X282" s="2"/>
      <c r="Y282" s="2"/>
    </row>
    <row r="283" spans="1:25">
      <c r="A283" s="1">
        <v>45369</v>
      </c>
      <c r="B283" t="str">
        <f>TEXT(Tabelle3[[#This Row],[Datum]],"MMM")</f>
        <v>Mrz</v>
      </c>
      <c r="C283" t="str">
        <f>TEXT(Tabelle3[[#This Row],[Datum]],"TTTT")</f>
        <v>Montag</v>
      </c>
      <c r="D283" s="2" t="s">
        <v>2196</v>
      </c>
      <c r="E283" s="2" t="s">
        <v>705</v>
      </c>
      <c r="F283" s="2"/>
      <c r="G283" s="2"/>
      <c r="H283" s="2"/>
      <c r="I283" s="2"/>
      <c r="J283" s="2"/>
      <c r="K283" s="2">
        <v>1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>
      <c r="A284" s="1">
        <v>45369</v>
      </c>
      <c r="B284" t="str">
        <f>TEXT(Tabelle3[[#This Row],[Datum]],"MMM")</f>
        <v>Mrz</v>
      </c>
      <c r="C284" t="str">
        <f>TEXT(Tabelle3[[#This Row],[Datum]],"TTTT")</f>
        <v>Montag</v>
      </c>
      <c r="D284" s="2" t="s">
        <v>2631</v>
      </c>
      <c r="E284" s="2" t="s">
        <v>705</v>
      </c>
      <c r="F284" s="2"/>
      <c r="G284" s="2"/>
      <c r="H284" s="2"/>
      <c r="I284" s="2">
        <v>1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>
      <c r="A285" s="1">
        <v>45357</v>
      </c>
      <c r="B285" t="str">
        <f>TEXT(Tabelle3[[#This Row],[Datum]],"MMM")</f>
        <v>Mrz</v>
      </c>
      <c r="C285" t="str">
        <f>TEXT(Tabelle3[[#This Row],[Datum]],"TTTT")</f>
        <v>Mittwoch</v>
      </c>
      <c r="D285" s="2" t="s">
        <v>2896</v>
      </c>
      <c r="E285" s="2" t="s">
        <v>705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>
      <c r="A286" s="1">
        <v>45360</v>
      </c>
      <c r="B286" t="str">
        <f>TEXT(Tabelle3[[#This Row],[Datum]],"MMM")</f>
        <v>Mrz</v>
      </c>
      <c r="C286" t="str">
        <f>TEXT(Tabelle3[[#This Row],[Datum]],"TTTT")</f>
        <v>Samstag</v>
      </c>
      <c r="D286" s="2" t="s">
        <v>2507</v>
      </c>
      <c r="E286" s="2" t="s">
        <v>707</v>
      </c>
      <c r="F286" s="2"/>
      <c r="G286" s="2"/>
      <c r="H286" s="2"/>
      <c r="I286" s="2">
        <v>1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>
      <c r="A287" s="1">
        <v>45357</v>
      </c>
      <c r="B287" t="str">
        <f>TEXT(Tabelle3[[#This Row],[Datum]],"MMM")</f>
        <v>Mrz</v>
      </c>
      <c r="C287" t="str">
        <f>TEXT(Tabelle3[[#This Row],[Datum]],"TTTT")</f>
        <v>Mittwoch</v>
      </c>
      <c r="D287" s="2" t="s">
        <v>2321</v>
      </c>
      <c r="E287" s="2" t="s">
        <v>705</v>
      </c>
      <c r="F287" s="2"/>
      <c r="G287" s="2"/>
      <c r="H287" s="2"/>
      <c r="I287" s="2"/>
      <c r="J287" s="2"/>
      <c r="K287" s="2"/>
      <c r="L287" s="2">
        <v>1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>
      <c r="A288" s="1">
        <v>45357</v>
      </c>
      <c r="B288" t="str">
        <f>TEXT(Tabelle3[[#This Row],[Datum]],"MMM")</f>
        <v>Mrz</v>
      </c>
      <c r="C288" t="str">
        <f>TEXT(Tabelle3[[#This Row],[Datum]],"TTTT")</f>
        <v>Mittwoch</v>
      </c>
      <c r="D288" s="2" t="s">
        <v>2322</v>
      </c>
      <c r="E288" s="2" t="s">
        <v>705</v>
      </c>
      <c r="F288" s="2">
        <v>1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>
      <c r="A289" s="1">
        <v>45377</v>
      </c>
      <c r="B289" t="str">
        <f>TEXT(Tabelle3[[#This Row],[Datum]],"MMM")</f>
        <v>Mrz</v>
      </c>
      <c r="C289" t="str">
        <f>TEXT(Tabelle3[[#This Row],[Datum]],"TTTT")</f>
        <v>Dienstag</v>
      </c>
      <c r="D289" s="2" t="s">
        <v>2861</v>
      </c>
      <c r="E289" s="2" t="s">
        <v>705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>
        <v>1</v>
      </c>
      <c r="V289" s="2"/>
      <c r="W289" s="2"/>
      <c r="X289" s="2"/>
      <c r="Y289" s="2"/>
    </row>
    <row r="290" spans="1:25">
      <c r="A290" s="1">
        <v>45369</v>
      </c>
      <c r="B290" t="str">
        <f>TEXT(Tabelle3[[#This Row],[Datum]],"MMM")</f>
        <v>Mrz</v>
      </c>
      <c r="C290" t="str">
        <f>TEXT(Tabelle3[[#This Row],[Datum]],"TTTT")</f>
        <v>Montag</v>
      </c>
      <c r="D290" s="2" t="s">
        <v>195</v>
      </c>
      <c r="E290" s="2" t="s">
        <v>705</v>
      </c>
      <c r="F290" s="2"/>
      <c r="G290" s="2"/>
      <c r="H290" s="2"/>
      <c r="I290" s="2"/>
      <c r="J290" s="2"/>
      <c r="K290" s="2"/>
      <c r="L290" s="2"/>
      <c r="M290" s="2"/>
      <c r="N290" s="2">
        <v>1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>
      <c r="A291" s="1">
        <v>45371</v>
      </c>
      <c r="B291" t="str">
        <f>TEXT(Tabelle3[[#This Row],[Datum]],"MMM")</f>
        <v>Mrz</v>
      </c>
      <c r="C291" t="str">
        <f>TEXT(Tabelle3[[#This Row],[Datum]],"TTTT")</f>
        <v>Mittwoch</v>
      </c>
      <c r="D291" s="2" t="s">
        <v>2413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>
        <v>1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>
      <c r="A292" s="1">
        <v>45360</v>
      </c>
      <c r="B292" t="str">
        <f>TEXT(Tabelle3[[#This Row],[Datum]],"MMM")</f>
        <v>Mrz</v>
      </c>
      <c r="C292" t="str">
        <f>TEXT(Tabelle3[[#This Row],[Datum]],"TTTT")</f>
        <v>Samstag</v>
      </c>
      <c r="D292" s="2" t="s">
        <v>2508</v>
      </c>
      <c r="E292" s="2" t="s">
        <v>707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>
        <v>1</v>
      </c>
      <c r="Y292" s="2"/>
    </row>
    <row r="293" spans="1:25">
      <c r="A293" s="1">
        <v>45376</v>
      </c>
      <c r="B293" t="str">
        <f>TEXT(Tabelle3[[#This Row],[Datum]],"MMM")</f>
        <v>Mrz</v>
      </c>
      <c r="C293" t="str">
        <f>TEXT(Tabelle3[[#This Row],[Datum]],"TTTT")</f>
        <v>Montag</v>
      </c>
      <c r="D293" s="2" t="s">
        <v>2851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>
        <v>1</v>
      </c>
      <c r="Y293" s="2"/>
    </row>
    <row r="294" spans="1:25">
      <c r="A294" s="1">
        <v>45371</v>
      </c>
      <c r="B294" t="str">
        <f>TEXT(Tabelle3[[#This Row],[Datum]],"MMM")</f>
        <v>Mrz</v>
      </c>
      <c r="C294" t="str">
        <f>TEXT(Tabelle3[[#This Row],[Datum]],"TTTT")</f>
        <v>Mittwoch</v>
      </c>
      <c r="D294" s="2" t="s">
        <v>2414</v>
      </c>
      <c r="E294" s="2" t="s">
        <v>705</v>
      </c>
      <c r="F294" s="2"/>
      <c r="G294" s="2"/>
      <c r="H294" s="2"/>
      <c r="I294" s="2"/>
      <c r="J294" s="2"/>
      <c r="K294" s="2"/>
      <c r="L294" s="2"/>
      <c r="M294" s="2"/>
      <c r="N294" s="2">
        <v>1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>
      <c r="A295" s="1">
        <v>45366</v>
      </c>
      <c r="B295" t="str">
        <f>TEXT(Tabelle3[[#This Row],[Datum]],"MMM")</f>
        <v>Mrz</v>
      </c>
      <c r="C295" t="str">
        <f>TEXT(Tabelle3[[#This Row],[Datum]],"TTTT")</f>
        <v>Freitag</v>
      </c>
      <c r="D295" s="2" t="s">
        <v>2403</v>
      </c>
      <c r="E295" s="2" t="s">
        <v>705</v>
      </c>
      <c r="F295" s="2"/>
      <c r="G295" s="2"/>
      <c r="H295" s="2"/>
      <c r="I295" s="2"/>
      <c r="J295" s="2"/>
      <c r="K295" s="2">
        <v>1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>
      <c r="A296" s="1">
        <v>45365</v>
      </c>
      <c r="B296" t="str">
        <f>TEXT(Tabelle3[[#This Row],[Datum]],"MMM")</f>
        <v>Mrz</v>
      </c>
      <c r="C296" t="str">
        <f>TEXT(Tabelle3[[#This Row],[Datum]],"TTTT")</f>
        <v>Donnerstag</v>
      </c>
      <c r="D296" s="2" t="s">
        <v>2380</v>
      </c>
      <c r="E296" s="2" t="s">
        <v>705</v>
      </c>
      <c r="F296" s="2">
        <v>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>
      <c r="A297" s="1">
        <v>45367</v>
      </c>
      <c r="B297" t="str">
        <f>TEXT(Tabelle3[[#This Row],[Datum]],"MMM")</f>
        <v>Mrz</v>
      </c>
      <c r="C297" t="str">
        <f>TEXT(Tabelle3[[#This Row],[Datum]],"TTTT")</f>
        <v>Samstag</v>
      </c>
      <c r="D297" s="2" t="s">
        <v>2279</v>
      </c>
      <c r="E297" s="2" t="s">
        <v>707</v>
      </c>
      <c r="F297" s="2"/>
      <c r="G297" s="2"/>
      <c r="H297" s="2"/>
      <c r="I297" s="2"/>
      <c r="J297" s="2"/>
      <c r="K297" s="2"/>
      <c r="L297" s="2"/>
      <c r="M297" s="2"/>
      <c r="N297" s="2">
        <v>1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>
      <c r="A298" s="1">
        <v>45372</v>
      </c>
      <c r="B298" t="str">
        <f>TEXT(Tabelle3[[#This Row],[Datum]],"MMM")</f>
        <v>Mrz</v>
      </c>
      <c r="C298" t="str">
        <f>TEXT(Tabelle3[[#This Row],[Datum]],"TTTT")</f>
        <v>Donnerstag</v>
      </c>
      <c r="D298" s="2" t="s">
        <v>2427</v>
      </c>
      <c r="E298" s="2" t="s">
        <v>705</v>
      </c>
      <c r="F298" s="2"/>
      <c r="G298" s="2"/>
      <c r="H298" s="2"/>
      <c r="I298" s="2">
        <v>1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>
      <c r="A299" s="1">
        <v>45376</v>
      </c>
      <c r="B299" t="str">
        <f>TEXT(Tabelle3[[#This Row],[Datum]],"MMM")</f>
        <v>Mrz</v>
      </c>
      <c r="C299" t="str">
        <f>TEXT(Tabelle3[[#This Row],[Datum]],"TTTT")</f>
        <v>Montag</v>
      </c>
      <c r="D299" s="2" t="s">
        <v>2680</v>
      </c>
      <c r="E299" s="2" t="s">
        <v>705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>
        <v>1</v>
      </c>
      <c r="Y299" s="2"/>
    </row>
    <row r="300" spans="1:25">
      <c r="A300" s="1">
        <v>45371</v>
      </c>
      <c r="B300" t="str">
        <f>TEXT(Tabelle3[[#This Row],[Datum]],"MMM")</f>
        <v>Mrz</v>
      </c>
      <c r="C300" t="str">
        <f>TEXT(Tabelle3[[#This Row],[Datum]],"TTTT")</f>
        <v>Mittwoch</v>
      </c>
      <c r="D300" s="2" t="s">
        <v>2540</v>
      </c>
      <c r="E300" s="2" t="s">
        <v>705</v>
      </c>
      <c r="F300" s="2"/>
      <c r="G300" s="2"/>
      <c r="H300" s="2"/>
      <c r="I300" s="2"/>
      <c r="J300" s="2"/>
      <c r="K300" s="2"/>
      <c r="L300" s="2"/>
      <c r="M300" s="2"/>
      <c r="N300" s="2">
        <v>1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>
      <c r="A301" s="1">
        <v>45371</v>
      </c>
      <c r="B301" t="str">
        <f>TEXT(Tabelle3[[#This Row],[Datum]],"MMM")</f>
        <v>Mrz</v>
      </c>
      <c r="C301" t="str">
        <f>TEXT(Tabelle3[[#This Row],[Datum]],"TTTT")</f>
        <v>Mittwoch</v>
      </c>
      <c r="D301" s="2" t="s">
        <v>2541</v>
      </c>
      <c r="E301" s="2" t="s">
        <v>705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>
        <v>1</v>
      </c>
      <c r="Y301" s="2"/>
    </row>
    <row r="302" spans="1:25">
      <c r="A302" s="1">
        <v>45352</v>
      </c>
      <c r="B302" t="str">
        <f>TEXT(Tabelle3[[#This Row],[Datum]],"MMM")</f>
        <v>Mrz</v>
      </c>
      <c r="C302" t="str">
        <f>TEXT(Tabelle3[[#This Row],[Datum]],"TTTT")</f>
        <v>Freitag</v>
      </c>
      <c r="D302" s="2" t="s">
        <v>2488</v>
      </c>
      <c r="E302" s="2" t="s">
        <v>705</v>
      </c>
      <c r="F302" s="2"/>
      <c r="G302" s="2"/>
      <c r="H302" s="2"/>
      <c r="I302" s="2">
        <v>1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>
      <c r="A303" s="1">
        <v>45369</v>
      </c>
      <c r="B303" t="str">
        <f>TEXT(Tabelle3[[#This Row],[Datum]],"MMM")</f>
        <v>Mrz</v>
      </c>
      <c r="C303" t="str">
        <f>TEXT(Tabelle3[[#This Row],[Datum]],"TTTT")</f>
        <v>Montag</v>
      </c>
      <c r="D303" s="2" t="s">
        <v>2632</v>
      </c>
      <c r="E303" s="2" t="s">
        <v>705</v>
      </c>
      <c r="F303" s="2"/>
      <c r="G303" s="2"/>
      <c r="H303" s="2"/>
      <c r="I303" s="2">
        <v>1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>
      <c r="A304" s="1">
        <v>45374</v>
      </c>
      <c r="B304" t="str">
        <f>TEXT(Tabelle3[[#This Row],[Datum]],"MMM")</f>
        <v>Mrz</v>
      </c>
      <c r="C304" t="str">
        <f>TEXT(Tabelle3[[#This Row],[Datum]],"TTTT")</f>
        <v>Samstag</v>
      </c>
      <c r="D304" s="2" t="s">
        <v>2218</v>
      </c>
      <c r="E304" s="2" t="s">
        <v>707</v>
      </c>
      <c r="F304" s="2"/>
      <c r="G304" s="2"/>
      <c r="H304" s="2"/>
      <c r="I304" s="2"/>
      <c r="J304" s="2"/>
      <c r="K304" s="2"/>
      <c r="L304" s="2">
        <v>1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>
      <c r="A305" s="1">
        <v>45358</v>
      </c>
      <c r="B305" t="str">
        <f>TEXT(Tabelle3[[#This Row],[Datum]],"MMM")</f>
        <v>Mrz</v>
      </c>
      <c r="C305" t="str">
        <f>TEXT(Tabelle3[[#This Row],[Datum]],"TTTT")</f>
        <v>Donnerstag</v>
      </c>
      <c r="D305" s="2" t="s">
        <v>2348</v>
      </c>
      <c r="E305" s="2" t="s">
        <v>705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>
        <v>1</v>
      </c>
      <c r="U305" s="2"/>
      <c r="V305" s="2"/>
      <c r="W305" s="2"/>
      <c r="X305" s="2"/>
      <c r="Y305" s="2"/>
    </row>
    <row r="306" spans="1:25">
      <c r="A306" s="1">
        <v>45352</v>
      </c>
      <c r="B306" t="str">
        <f>TEXT(Tabelle3[[#This Row],[Datum]],"MMM")</f>
        <v>Mrz</v>
      </c>
      <c r="C306" t="str">
        <f>TEXT(Tabelle3[[#This Row],[Datum]],"TTTT")</f>
        <v>Freitag</v>
      </c>
      <c r="D306" s="2" t="s">
        <v>2886</v>
      </c>
      <c r="E306" s="2" t="s">
        <v>705</v>
      </c>
      <c r="F306" s="2"/>
      <c r="G306" s="2"/>
      <c r="H306" s="2"/>
      <c r="I306" s="2"/>
      <c r="J306" s="2"/>
      <c r="K306" s="2">
        <v>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>
      <c r="A307" s="1">
        <v>45373</v>
      </c>
      <c r="B307" t="str">
        <f>TEXT(Tabelle3[[#This Row],[Datum]],"MMM")</f>
        <v>Mrz</v>
      </c>
      <c r="C307" t="str">
        <f>TEXT(Tabelle3[[#This Row],[Datum]],"TTTT")</f>
        <v>Freitag</v>
      </c>
      <c r="D307" s="2" t="s">
        <v>2833</v>
      </c>
      <c r="E307" s="2" t="s">
        <v>705</v>
      </c>
      <c r="F307" s="2"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>
      <c r="A308" s="1">
        <v>45379</v>
      </c>
      <c r="B308" t="str">
        <f>TEXT(Tabelle3[[#This Row],[Datum]],"MMM")</f>
        <v>Mrz</v>
      </c>
      <c r="C308" t="str">
        <f>TEXT(Tabelle3[[#This Row],[Datum]],"TTTT")</f>
        <v>Donnerstag</v>
      </c>
      <c r="D308" s="2" t="s">
        <v>2454</v>
      </c>
      <c r="E308" s="2" t="s">
        <v>705</v>
      </c>
      <c r="F308" s="2"/>
      <c r="G308" s="2"/>
      <c r="H308" s="2"/>
      <c r="I308" s="2"/>
      <c r="J308" s="2"/>
      <c r="K308" s="2">
        <v>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>
      <c r="A309" s="1">
        <v>45366</v>
      </c>
      <c r="B309" t="str">
        <f>TEXT(Tabelle3[[#This Row],[Datum]],"MMM")</f>
        <v>Mrz</v>
      </c>
      <c r="C309" t="str">
        <f>TEXT(Tabelle3[[#This Row],[Datum]],"TTTT")</f>
        <v>Freitag</v>
      </c>
      <c r="D309" s="2" t="s">
        <v>2921</v>
      </c>
      <c r="E309" s="2" t="s">
        <v>705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>
        <v>1</v>
      </c>
      <c r="Y309" s="2"/>
    </row>
    <row r="310" spans="1:25">
      <c r="A310" s="1">
        <v>45358</v>
      </c>
      <c r="B310" t="str">
        <f>TEXT(Tabelle3[[#This Row],[Datum]],"MMM")</f>
        <v>Mrz</v>
      </c>
      <c r="C310" t="str">
        <f>TEXT(Tabelle3[[#This Row],[Datum]],"TTTT")</f>
        <v>Donnerstag</v>
      </c>
      <c r="D310" s="2" t="s">
        <v>485</v>
      </c>
      <c r="E310" s="2" t="s">
        <v>705</v>
      </c>
      <c r="F310" s="2"/>
      <c r="G310" s="2"/>
      <c r="H310" s="2"/>
      <c r="I310" s="2"/>
      <c r="J310" s="2"/>
      <c r="K310" s="2"/>
      <c r="L310" s="2"/>
      <c r="M310" s="2"/>
      <c r="N310" s="2">
        <v>1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>
      <c r="A311" s="1">
        <v>45376</v>
      </c>
      <c r="B311" t="str">
        <f>TEXT(Tabelle3[[#This Row],[Datum]],"MMM")</f>
        <v>Mrz</v>
      </c>
      <c r="C311" t="str">
        <f>TEXT(Tabelle3[[#This Row],[Datum]],"TTTT")</f>
        <v>Montag</v>
      </c>
      <c r="D311" s="2" t="s">
        <v>2852</v>
      </c>
      <c r="E311" s="2" t="s">
        <v>705</v>
      </c>
      <c r="F311" s="2"/>
      <c r="G311" s="2"/>
      <c r="H311" s="2"/>
      <c r="I311" s="2">
        <v>1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>
      <c r="A312" s="1">
        <v>45374</v>
      </c>
      <c r="B312" t="str">
        <f>TEXT(Tabelle3[[#This Row],[Datum]],"MMM")</f>
        <v>Mrz</v>
      </c>
      <c r="C312" t="str">
        <f>TEXT(Tabelle3[[#This Row],[Datum]],"TTTT")</f>
        <v>Samstag</v>
      </c>
      <c r="D312" s="2" t="s">
        <v>2219</v>
      </c>
      <c r="E312" s="2" t="s">
        <v>707</v>
      </c>
      <c r="F312" s="2"/>
      <c r="G312" s="2"/>
      <c r="H312" s="2"/>
      <c r="I312" s="2"/>
      <c r="J312" s="2"/>
      <c r="K312" s="2"/>
      <c r="L312" s="2"/>
      <c r="M312" s="2"/>
      <c r="N312" s="2">
        <v>1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>
      <c r="A313" s="1">
        <v>45372</v>
      </c>
      <c r="B313" t="str">
        <f>TEXT(Tabelle3[[#This Row],[Datum]],"MMM")</f>
        <v>Mrz</v>
      </c>
      <c r="C313" t="str">
        <f>TEXT(Tabelle3[[#This Row],[Datum]],"TTTT")</f>
        <v>Donnerstag</v>
      </c>
      <c r="D313" s="2" t="s">
        <v>2428</v>
      </c>
      <c r="E313" s="2" t="s">
        <v>705</v>
      </c>
      <c r="F313" s="2"/>
      <c r="G313" s="2"/>
      <c r="H313" s="2"/>
      <c r="I313" s="2"/>
      <c r="J313" s="2"/>
      <c r="K313" s="2"/>
      <c r="L313" s="2"/>
      <c r="M313" s="2"/>
      <c r="N313" s="2">
        <v>1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>
      <c r="A314" s="1">
        <v>45357</v>
      </c>
      <c r="B314" t="str">
        <f>TEXT(Tabelle3[[#This Row],[Datum]],"MMM")</f>
        <v>Mrz</v>
      </c>
      <c r="C314" t="str">
        <f>TEXT(Tabelle3[[#This Row],[Datum]],"TTTT")</f>
        <v>Mittwoch</v>
      </c>
      <c r="D314" s="2" t="s">
        <v>2897</v>
      </c>
      <c r="E314" s="2" t="s">
        <v>705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>
        <v>1</v>
      </c>
      <c r="Y314" s="2"/>
    </row>
    <row r="315" spans="1:25">
      <c r="A315" s="1">
        <v>45364</v>
      </c>
      <c r="B315" t="str">
        <f>TEXT(Tabelle3[[#This Row],[Datum]],"MMM")</f>
        <v>Mrz</v>
      </c>
      <c r="C315" t="str">
        <f>TEXT(Tabelle3[[#This Row],[Datum]],"TTTT")</f>
        <v>Mittwoch</v>
      </c>
      <c r="D315" s="2" t="s">
        <v>2527</v>
      </c>
      <c r="E315" s="2" t="s">
        <v>705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>
        <v>1</v>
      </c>
      <c r="Y315" s="2"/>
    </row>
    <row r="316" spans="1:25">
      <c r="A316" s="1">
        <v>45364</v>
      </c>
      <c r="B316" t="str">
        <f>TEXT(Tabelle3[[#This Row],[Datum]],"MMM")</f>
        <v>Mrz</v>
      </c>
      <c r="C316" t="str">
        <f>TEXT(Tabelle3[[#This Row],[Datum]],"TTTT")</f>
        <v>Mittwoch</v>
      </c>
      <c r="D316" s="2" t="s">
        <v>2528</v>
      </c>
      <c r="E316" s="2" t="s">
        <v>705</v>
      </c>
      <c r="F316" s="2"/>
      <c r="G316" s="2"/>
      <c r="H316" s="2"/>
      <c r="I316" s="2"/>
      <c r="J316" s="2"/>
      <c r="K316" s="2"/>
      <c r="L316" s="2">
        <v>1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>
      <c r="A317" s="1">
        <v>45376</v>
      </c>
      <c r="B317" t="str">
        <f>TEXT(Tabelle3[[#This Row],[Datum]],"MMM")</f>
        <v>Mrz</v>
      </c>
      <c r="C317" t="str">
        <f>TEXT(Tabelle3[[#This Row],[Datum]],"TTTT")</f>
        <v>Montag</v>
      </c>
      <c r="D317" s="2" t="s">
        <v>2762</v>
      </c>
      <c r="E317" s="2" t="s">
        <v>705</v>
      </c>
      <c r="F317" s="2"/>
      <c r="G317" s="2"/>
      <c r="H317" s="2"/>
      <c r="I317" s="2"/>
      <c r="J317" s="2"/>
      <c r="K317" s="2"/>
      <c r="L317" s="2"/>
      <c r="M317" s="2"/>
      <c r="N317" s="2">
        <v>1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>
      <c r="A318" s="1">
        <v>45358</v>
      </c>
      <c r="B318" t="str">
        <f>TEXT(Tabelle3[[#This Row],[Datum]],"MMM")</f>
        <v>Mrz</v>
      </c>
      <c r="C318" t="str">
        <f>TEXT(Tabelle3[[#This Row],[Datum]],"TTTT")</f>
        <v>Donnerstag</v>
      </c>
      <c r="D318" s="2" t="s">
        <v>2349</v>
      </c>
      <c r="E318" s="2" t="s">
        <v>705</v>
      </c>
      <c r="F318" s="2"/>
      <c r="G318" s="2"/>
      <c r="H318" s="2"/>
      <c r="I318" s="2"/>
      <c r="J318" s="2"/>
      <c r="K318" s="2"/>
      <c r="L318" s="2"/>
      <c r="M318" s="2"/>
      <c r="N318" s="2">
        <v>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>
      <c r="A319" s="1">
        <v>45362</v>
      </c>
      <c r="B319" t="str">
        <f>TEXT(Tabelle3[[#This Row],[Datum]],"MMM")</f>
        <v>Mrz</v>
      </c>
      <c r="C319" t="str">
        <f>TEXT(Tabelle3[[#This Row],[Datum]],"TTTT")</f>
        <v>Montag</v>
      </c>
      <c r="D319" s="2" t="s">
        <v>2174</v>
      </c>
      <c r="E319" s="2" t="s">
        <v>705</v>
      </c>
      <c r="F319" s="2"/>
      <c r="G319" s="2"/>
      <c r="H319" s="2"/>
      <c r="I319" s="2"/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>
      <c r="A320" s="1">
        <v>45362</v>
      </c>
      <c r="B320" t="str">
        <f>TEXT(Tabelle3[[#This Row],[Datum]],"MMM")</f>
        <v>Mrz</v>
      </c>
      <c r="C320" t="str">
        <f>TEXT(Tabelle3[[#This Row],[Datum]],"TTTT")</f>
        <v>Montag</v>
      </c>
      <c r="D320" s="2" t="s">
        <v>2602</v>
      </c>
      <c r="E320" s="2" t="s">
        <v>705</v>
      </c>
      <c r="F320" s="2"/>
      <c r="G320" s="2"/>
      <c r="H320" s="2"/>
      <c r="I320" s="2"/>
      <c r="J320" s="2"/>
      <c r="K320" s="2"/>
      <c r="L320" s="2"/>
      <c r="M320" s="2"/>
      <c r="N320" s="2">
        <v>1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>
      <c r="A321" s="1">
        <v>45370</v>
      </c>
      <c r="B321" t="str">
        <f>TEXT(Tabelle3[[#This Row],[Datum]],"MMM")</f>
        <v>Mrz</v>
      </c>
      <c r="C321" t="str">
        <f>TEXT(Tabelle3[[#This Row],[Datum]],"TTTT")</f>
        <v>Dienstag</v>
      </c>
      <c r="D321" s="2" t="s">
        <v>2820</v>
      </c>
      <c r="E321" s="2" t="s">
        <v>705</v>
      </c>
      <c r="F321" s="2"/>
      <c r="G321" s="2"/>
      <c r="H321" s="2"/>
      <c r="I321" s="2"/>
      <c r="J321" s="2">
        <v>1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>
      <c r="A322" s="1">
        <v>45353</v>
      </c>
      <c r="B322" t="str">
        <f>TEXT(Tabelle3[[#This Row],[Datum]],"MMM")</f>
        <v>Mrz</v>
      </c>
      <c r="C322" t="str">
        <f>TEXT(Tabelle3[[#This Row],[Datum]],"TTTT")</f>
        <v>Samstag</v>
      </c>
      <c r="D322" s="2" t="s">
        <v>2311</v>
      </c>
      <c r="E322" s="2" t="s">
        <v>707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>
      <c r="A323" s="1">
        <v>45363</v>
      </c>
      <c r="B323" t="str">
        <f>TEXT(Tabelle3[[#This Row],[Datum]],"MMM")</f>
        <v>Mrz</v>
      </c>
      <c r="C323" t="str">
        <f>TEXT(Tabelle3[[#This Row],[Datum]],"TTTT")</f>
        <v>Dienstag</v>
      </c>
      <c r="D323" s="2" t="s">
        <v>2523</v>
      </c>
      <c r="E323" s="2" t="s">
        <v>705</v>
      </c>
      <c r="F323" s="2"/>
      <c r="G323" s="2"/>
      <c r="H323" s="2"/>
      <c r="I323" s="2"/>
      <c r="J323" s="2"/>
      <c r="K323" s="2"/>
      <c r="L323" s="2"/>
      <c r="M323" s="2"/>
      <c r="N323" s="2">
        <v>1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>
      <c r="A324" s="1">
        <v>45364</v>
      </c>
      <c r="B324" t="str">
        <f>TEXT(Tabelle3[[#This Row],[Datum]],"MMM")</f>
        <v>Mrz</v>
      </c>
      <c r="C324" t="str">
        <f>TEXT(Tabelle3[[#This Row],[Datum]],"TTTT")</f>
        <v>Mittwoch</v>
      </c>
      <c r="D324" s="2" t="s">
        <v>2367</v>
      </c>
      <c r="E324" s="2" t="s">
        <v>705</v>
      </c>
      <c r="F324" s="2"/>
      <c r="G324" s="2"/>
      <c r="H324" s="2"/>
      <c r="I324" s="2"/>
      <c r="J324" s="2"/>
      <c r="K324" s="2"/>
      <c r="L324" s="2"/>
      <c r="M324" s="2"/>
      <c r="N324" s="2">
        <v>1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>
      <c r="A325" s="1">
        <v>45374</v>
      </c>
      <c r="B325" t="str">
        <f>TEXT(Tabelle3[[#This Row],[Datum]],"MMM")</f>
        <v>Mrz</v>
      </c>
      <c r="C325" t="str">
        <f>TEXT(Tabelle3[[#This Row],[Datum]],"TTTT")</f>
        <v>Samstag</v>
      </c>
      <c r="D325" s="2" t="s">
        <v>2220</v>
      </c>
      <c r="E325" s="2" t="s">
        <v>707</v>
      </c>
      <c r="F325" s="2"/>
      <c r="G325" s="2"/>
      <c r="H325" s="2"/>
      <c r="I325" s="2"/>
      <c r="J325" s="2"/>
      <c r="K325" s="2"/>
      <c r="L325" s="2"/>
      <c r="M325" s="2"/>
      <c r="N325" s="2">
        <v>1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>
      <c r="A326" s="1">
        <v>45362</v>
      </c>
      <c r="B326" t="str">
        <f>TEXT(Tabelle3[[#This Row],[Datum]],"MMM")</f>
        <v>Mrz</v>
      </c>
      <c r="C326" t="str">
        <f>TEXT(Tabelle3[[#This Row],[Datum]],"TTTT")</f>
        <v>Montag</v>
      </c>
      <c r="D326" s="2" t="s">
        <v>2732</v>
      </c>
      <c r="E326" s="2" t="s">
        <v>705</v>
      </c>
      <c r="F326" s="2"/>
      <c r="G326" s="2"/>
      <c r="H326" s="2"/>
      <c r="I326" s="2">
        <v>1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>
      <c r="A327" s="1">
        <v>45367</v>
      </c>
      <c r="B327" t="str">
        <f>TEXT(Tabelle3[[#This Row],[Datum]],"MMM")</f>
        <v>Mrz</v>
      </c>
      <c r="C327" t="str">
        <f>TEXT(Tabelle3[[#This Row],[Datum]],"TTTT")</f>
        <v>Samstag</v>
      </c>
      <c r="D327" s="2" t="s">
        <v>2280</v>
      </c>
      <c r="E327" s="2" t="s">
        <v>707</v>
      </c>
      <c r="F327" s="2"/>
      <c r="G327" s="2"/>
      <c r="H327" s="2"/>
      <c r="I327" s="2">
        <v>1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>
      <c r="A328" s="1">
        <v>45367</v>
      </c>
      <c r="B328" t="str">
        <f>TEXT(Tabelle3[[#This Row],[Datum]],"MMM")</f>
        <v>Mrz</v>
      </c>
      <c r="C328" t="str">
        <f>TEXT(Tabelle3[[#This Row],[Datum]],"TTTT")</f>
        <v>Samstag</v>
      </c>
      <c r="D328" s="2" t="s">
        <v>2281</v>
      </c>
      <c r="E328" s="2" t="s">
        <v>707</v>
      </c>
      <c r="F328" s="2"/>
      <c r="G328" s="2">
        <v>1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>
      <c r="A329" s="1">
        <v>45359</v>
      </c>
      <c r="B329" t="str">
        <f>TEXT(Tabelle3[[#This Row],[Datum]],"MMM")</f>
        <v>Mrz</v>
      </c>
      <c r="C329" t="str">
        <f>TEXT(Tabelle3[[#This Row],[Datum]],"TTTT")</f>
        <v>Freitag</v>
      </c>
      <c r="D329" s="2" t="s">
        <v>2808</v>
      </c>
      <c r="E329" s="2" t="s">
        <v>705</v>
      </c>
      <c r="F329" s="2"/>
      <c r="G329" s="2"/>
      <c r="H329" s="2"/>
      <c r="I329" s="2"/>
      <c r="J329" s="2"/>
      <c r="K329" s="2"/>
      <c r="L329" s="2"/>
      <c r="M329" s="2"/>
      <c r="N329" s="2">
        <v>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>
      <c r="A330" s="1">
        <v>45356</v>
      </c>
      <c r="B330" t="str">
        <f>TEXT(Tabelle3[[#This Row],[Datum]],"MMM")</f>
        <v>Mrz</v>
      </c>
      <c r="C330" t="str">
        <f>TEXT(Tabelle3[[#This Row],[Datum]],"TTTT")</f>
        <v>Dienstag</v>
      </c>
      <c r="D330" s="2" t="s">
        <v>2799</v>
      </c>
      <c r="E330" s="2" t="s">
        <v>705</v>
      </c>
      <c r="F330" s="2"/>
      <c r="G330" s="2"/>
      <c r="H330" s="2"/>
      <c r="I330" s="2"/>
      <c r="J330" s="2"/>
      <c r="K330" s="2"/>
      <c r="L330" s="2"/>
      <c r="M330" s="2"/>
      <c r="N330" s="2">
        <v>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>
      <c r="A331" s="1">
        <v>45357</v>
      </c>
      <c r="B331" t="str">
        <f>TEXT(Tabelle3[[#This Row],[Datum]],"MMM")</f>
        <v>Mrz</v>
      </c>
      <c r="C331" t="str">
        <f>TEXT(Tabelle3[[#This Row],[Datum]],"TTTT")</f>
        <v>Mittwoch</v>
      </c>
      <c r="D331" s="2" t="s">
        <v>2323</v>
      </c>
      <c r="E331" s="2" t="s">
        <v>705</v>
      </c>
      <c r="F331" s="2"/>
      <c r="G331" s="2"/>
      <c r="H331" s="2"/>
      <c r="I331" s="2"/>
      <c r="J331" s="2"/>
      <c r="K331" s="2"/>
      <c r="L331" s="2"/>
      <c r="M331" s="2">
        <v>1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>
      <c r="A332" s="1">
        <v>45356</v>
      </c>
      <c r="B332" t="str">
        <f>TEXT(Tabelle3[[#This Row],[Datum]],"MMM")</f>
        <v>Mrz</v>
      </c>
      <c r="C332" t="str">
        <f>TEXT(Tabelle3[[#This Row],[Datum]],"TTTT")</f>
        <v>Dienstag</v>
      </c>
      <c r="D332" s="2" t="s">
        <v>2800</v>
      </c>
      <c r="E332" s="2" t="s">
        <v>705</v>
      </c>
      <c r="F332" s="2"/>
      <c r="G332" s="2"/>
      <c r="H332" s="2"/>
      <c r="I332" s="2"/>
      <c r="J332" s="2"/>
      <c r="K332" s="2">
        <v>1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>
      <c r="A333" s="1">
        <v>45352</v>
      </c>
      <c r="B333" t="str">
        <f>TEXT(Tabelle3[[#This Row],[Datum]],"MMM")</f>
        <v>Mrz</v>
      </c>
      <c r="C333" t="str">
        <f>TEXT(Tabelle3[[#This Row],[Datum]],"TTTT")</f>
        <v>Freitag</v>
      </c>
      <c r="D333" s="2" t="s">
        <v>2887</v>
      </c>
      <c r="E333" s="2" t="s">
        <v>705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>
        <v>1</v>
      </c>
      <c r="Y333" s="2"/>
    </row>
    <row r="334" spans="1:25">
      <c r="A334" s="1">
        <v>45369</v>
      </c>
      <c r="B334" t="str">
        <f>TEXT(Tabelle3[[#This Row],[Datum]],"MMM")</f>
        <v>Mrz</v>
      </c>
      <c r="C334" t="str">
        <f>TEXT(Tabelle3[[#This Row],[Datum]],"TTTT")</f>
        <v>Montag</v>
      </c>
      <c r="D334" s="2" t="s">
        <v>2633</v>
      </c>
      <c r="E334" s="2" t="s">
        <v>705</v>
      </c>
      <c r="F334" s="2"/>
      <c r="G334" s="2"/>
      <c r="H334" s="2"/>
      <c r="I334" s="2">
        <v>1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>
      <c r="A335" s="1">
        <v>45360</v>
      </c>
      <c r="B335" t="str">
        <f>TEXT(Tabelle3[[#This Row],[Datum]],"MMM")</f>
        <v>Mrz</v>
      </c>
      <c r="C335" t="str">
        <f>TEXT(Tabelle3[[#This Row],[Datum]],"TTTT")</f>
        <v>Samstag</v>
      </c>
      <c r="D335" s="2" t="s">
        <v>2509</v>
      </c>
      <c r="E335" s="2" t="s">
        <v>707</v>
      </c>
      <c r="F335" s="2"/>
      <c r="G335" s="2"/>
      <c r="H335" s="2"/>
      <c r="I335" s="2"/>
      <c r="J335" s="2"/>
      <c r="K335" s="2"/>
      <c r="L335" s="2"/>
      <c r="M335" s="2"/>
      <c r="N335" s="2">
        <v>1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>
      <c r="A336" s="1">
        <v>45360</v>
      </c>
      <c r="B336" t="str">
        <f>TEXT(Tabelle3[[#This Row],[Datum]],"MMM")</f>
        <v>Mrz</v>
      </c>
      <c r="C336" t="str">
        <f>TEXT(Tabelle3[[#This Row],[Datum]],"TTTT")</f>
        <v>Samstag</v>
      </c>
      <c r="D336" s="2" t="s">
        <v>2510</v>
      </c>
      <c r="E336" s="2" t="s">
        <v>707</v>
      </c>
      <c r="F336" s="2"/>
      <c r="G336" s="2"/>
      <c r="H336" s="2"/>
      <c r="I336" s="2"/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>
      <c r="A337" s="1">
        <v>45373</v>
      </c>
      <c r="B337" t="str">
        <f>TEXT(Tabelle3[[#This Row],[Datum]],"MMM")</f>
        <v>Mrz</v>
      </c>
      <c r="C337" t="str">
        <f>TEXT(Tabelle3[[#This Row],[Datum]],"TTTT")</f>
        <v>Freitag</v>
      </c>
      <c r="D337" s="2" t="s">
        <v>2834</v>
      </c>
      <c r="E337" s="2" t="s">
        <v>705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>
        <v>1</v>
      </c>
      <c r="V337" s="2"/>
      <c r="W337" s="2"/>
      <c r="X337" s="2"/>
      <c r="Y337" s="2"/>
    </row>
    <row r="338" spans="1:25">
      <c r="A338" s="1">
        <v>45366</v>
      </c>
      <c r="B338" t="str">
        <f>TEXT(Tabelle3[[#This Row],[Datum]],"MMM")</f>
        <v>Mrz</v>
      </c>
      <c r="C338" t="str">
        <f>TEXT(Tabelle3[[#This Row],[Datum]],"TTTT")</f>
        <v>Freitag</v>
      </c>
      <c r="D338" s="2" t="s">
        <v>486</v>
      </c>
      <c r="E338" s="2" t="s">
        <v>705</v>
      </c>
      <c r="F338" s="2"/>
      <c r="G338" s="2"/>
      <c r="H338" s="2"/>
      <c r="I338" s="2"/>
      <c r="J338" s="2"/>
      <c r="K338" s="2"/>
      <c r="L338" s="2">
        <v>1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>
      <c r="A339" s="1">
        <v>45356</v>
      </c>
      <c r="B339" t="str">
        <f>TEXT(Tabelle3[[#This Row],[Datum]],"MMM")</f>
        <v>Mrz</v>
      </c>
      <c r="C339" t="str">
        <f>TEXT(Tabelle3[[#This Row],[Datum]],"TTTT")</f>
        <v>Dienstag</v>
      </c>
      <c r="D339" s="2" t="s">
        <v>2162</v>
      </c>
      <c r="E339" s="2" t="s">
        <v>705</v>
      </c>
      <c r="F339" s="2">
        <v>1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>
      <c r="A340" s="1">
        <v>45378</v>
      </c>
      <c r="B340" t="str">
        <f>TEXT(Tabelle3[[#This Row],[Datum]],"MMM")</f>
        <v>Mrz</v>
      </c>
      <c r="C340" t="str">
        <f>TEXT(Tabelle3[[#This Row],[Datum]],"TTTT")</f>
        <v>Mittwoch</v>
      </c>
      <c r="D340" s="2" t="s">
        <v>2162</v>
      </c>
      <c r="E340" s="2" t="s">
        <v>705</v>
      </c>
      <c r="F340" s="2"/>
      <c r="G340" s="2"/>
      <c r="H340" s="2"/>
      <c r="I340" s="2"/>
      <c r="J340" s="2"/>
      <c r="K340" s="2"/>
      <c r="L340" s="2"/>
      <c r="M340" s="2"/>
      <c r="N340" s="2">
        <v>1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>
      <c r="A341" s="1">
        <v>45378</v>
      </c>
      <c r="B341" t="str">
        <f>TEXT(Tabelle3[[#This Row],[Datum]],"MMM")</f>
        <v>Mrz</v>
      </c>
      <c r="C341" t="str">
        <f>TEXT(Tabelle3[[#This Row],[Datum]],"TTTT")</f>
        <v>Mittwoch</v>
      </c>
      <c r="D341" s="2" t="s">
        <v>818</v>
      </c>
      <c r="E341" s="2" t="s">
        <v>705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>
        <v>1</v>
      </c>
      <c r="V341" s="2"/>
      <c r="W341" s="2"/>
      <c r="X341" s="2"/>
      <c r="Y341" s="2"/>
    </row>
    <row r="342" spans="1:25">
      <c r="A342" s="1">
        <v>45372</v>
      </c>
      <c r="B342" t="str">
        <f>TEXT(Tabelle3[[#This Row],[Datum]],"MMM")</f>
        <v>Mrz</v>
      </c>
      <c r="C342" t="str">
        <f>TEXT(Tabelle3[[#This Row],[Datum]],"TTTT")</f>
        <v>Donnerstag</v>
      </c>
      <c r="D342" s="2" t="s">
        <v>2429</v>
      </c>
      <c r="E342" s="2" t="s">
        <v>705</v>
      </c>
      <c r="F342" s="2"/>
      <c r="G342" s="2"/>
      <c r="H342" s="2"/>
      <c r="I342" s="2"/>
      <c r="J342" s="2"/>
      <c r="K342" s="2"/>
      <c r="L342" s="2"/>
      <c r="M342" s="2"/>
      <c r="N342" s="2">
        <v>1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>
      <c r="A343" s="1">
        <v>45364</v>
      </c>
      <c r="B343" t="str">
        <f>TEXT(Tabelle3[[#This Row],[Datum]],"MMM")</f>
        <v>Mrz</v>
      </c>
      <c r="C343" t="str">
        <f>TEXT(Tabelle3[[#This Row],[Datum]],"TTTT")</f>
        <v>Mittwoch</v>
      </c>
      <c r="D343" s="2" t="s">
        <v>2368</v>
      </c>
      <c r="E343" s="2" t="s">
        <v>705</v>
      </c>
      <c r="F343" s="2"/>
      <c r="G343" s="2"/>
      <c r="H343" s="2"/>
      <c r="I343" s="2"/>
      <c r="J343" s="2"/>
      <c r="K343" s="2"/>
      <c r="L343" s="2"/>
      <c r="M343" s="2"/>
      <c r="N343" s="2">
        <v>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>
      <c r="A344" s="1">
        <v>45365</v>
      </c>
      <c r="B344" t="str">
        <f>TEXT(Tabelle3[[#This Row],[Datum]],"MMM")</f>
        <v>Mrz</v>
      </c>
      <c r="C344" t="str">
        <f>TEXT(Tabelle3[[#This Row],[Datum]],"TTTT")</f>
        <v>Donnerstag</v>
      </c>
      <c r="D344" s="2" t="s">
        <v>2381</v>
      </c>
      <c r="E344" s="2" t="s">
        <v>705</v>
      </c>
      <c r="F344" s="2"/>
      <c r="G344" s="2"/>
      <c r="H344" s="2"/>
      <c r="I344" s="2"/>
      <c r="J344" s="2"/>
      <c r="K344" s="2"/>
      <c r="L344" s="2"/>
      <c r="M344" s="2">
        <v>1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>
      <c r="A345" s="1">
        <v>45373</v>
      </c>
      <c r="B345" t="str">
        <f>TEXT(Tabelle3[[#This Row],[Datum]],"MMM")</f>
        <v>Mrz</v>
      </c>
      <c r="C345" t="str">
        <f>TEXT(Tabelle3[[#This Row],[Datum]],"TTTT")</f>
        <v>Freitag</v>
      </c>
      <c r="D345" s="2" t="s">
        <v>2835</v>
      </c>
      <c r="E345" s="2" t="s">
        <v>705</v>
      </c>
      <c r="F345" s="2"/>
      <c r="G345" s="2"/>
      <c r="H345" s="2"/>
      <c r="I345" s="2"/>
      <c r="J345" s="2"/>
      <c r="K345" s="2"/>
      <c r="L345" s="2"/>
      <c r="M345" s="2"/>
      <c r="N345" s="2">
        <v>1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>
      <c r="A346" s="1">
        <v>45379</v>
      </c>
      <c r="B346" t="str">
        <f>TEXT(Tabelle3[[#This Row],[Datum]],"MMM")</f>
        <v>Mrz</v>
      </c>
      <c r="C346" t="str">
        <f>TEXT(Tabelle3[[#This Row],[Datum]],"TTTT")</f>
        <v>Donnerstag</v>
      </c>
      <c r="D346" s="2" t="s">
        <v>2455</v>
      </c>
      <c r="E346" s="2" t="s">
        <v>705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>
        <v>1</v>
      </c>
      <c r="V346" s="2"/>
      <c r="W346" s="2"/>
      <c r="X346" s="2"/>
      <c r="Y346" s="2"/>
    </row>
    <row r="347" spans="1:25">
      <c r="A347" s="1">
        <v>45369</v>
      </c>
      <c r="B347" t="str">
        <f>TEXT(Tabelle3[[#This Row],[Datum]],"MMM")</f>
        <v>Mrz</v>
      </c>
      <c r="C347" t="str">
        <f>TEXT(Tabelle3[[#This Row],[Datum]],"TTTT")</f>
        <v>Montag</v>
      </c>
      <c r="D347" s="2" t="s">
        <v>2749</v>
      </c>
      <c r="E347" s="2" t="s">
        <v>705</v>
      </c>
      <c r="F347" s="2"/>
      <c r="G347" s="2"/>
      <c r="H347" s="2"/>
      <c r="I347" s="2"/>
      <c r="J347" s="2"/>
      <c r="K347" s="2">
        <v>1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>
      <c r="A348" s="1">
        <v>45369</v>
      </c>
      <c r="B348" t="str">
        <f>TEXT(Tabelle3[[#This Row],[Datum]],"MMM")</f>
        <v>Mrz</v>
      </c>
      <c r="C348" t="str">
        <f>TEXT(Tabelle3[[#This Row],[Datum]],"TTTT")</f>
        <v>Montag</v>
      </c>
      <c r="D348" s="2" t="s">
        <v>2750</v>
      </c>
      <c r="E348" s="2" t="s">
        <v>705</v>
      </c>
      <c r="F348" s="2"/>
      <c r="G348" s="2"/>
      <c r="H348" s="2"/>
      <c r="I348" s="2"/>
      <c r="J348" s="2"/>
      <c r="K348" s="2"/>
      <c r="L348" s="2"/>
      <c r="M348" s="2"/>
      <c r="N348" s="2">
        <v>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>
      <c r="A349" s="1">
        <v>45355</v>
      </c>
      <c r="B349" t="str">
        <f>TEXT(Tabelle3[[#This Row],[Datum]],"MMM")</f>
        <v>Mrz</v>
      </c>
      <c r="C349" t="str">
        <f>TEXT(Tabelle3[[#This Row],[Datum]],"TTTT")</f>
        <v>Montag</v>
      </c>
      <c r="D349" s="2" t="s">
        <v>2151</v>
      </c>
      <c r="E349" s="2" t="s">
        <v>705</v>
      </c>
      <c r="F349" s="2"/>
      <c r="G349" s="2"/>
      <c r="H349" s="2"/>
      <c r="I349" s="2"/>
      <c r="J349" s="2"/>
      <c r="K349" s="2"/>
      <c r="L349" s="2"/>
      <c r="M349" s="2"/>
      <c r="N349" s="2">
        <v>1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>
      <c r="A350" s="1">
        <v>45372</v>
      </c>
      <c r="B350" t="str">
        <f>TEXT(Tabelle3[[#This Row],[Datum]],"MMM")</f>
        <v>Mrz</v>
      </c>
      <c r="C350" t="str">
        <f>TEXT(Tabelle3[[#This Row],[Datum]],"TTTT")</f>
        <v>Donnerstag</v>
      </c>
      <c r="D350" s="2" t="s">
        <v>2552</v>
      </c>
      <c r="E350" s="2" t="s">
        <v>705</v>
      </c>
      <c r="F350" s="2"/>
      <c r="G350" s="2"/>
      <c r="H350" s="2"/>
      <c r="I350" s="2"/>
      <c r="J350" s="2"/>
      <c r="K350" s="2"/>
      <c r="L350" s="2"/>
      <c r="M350" s="2"/>
      <c r="N350" s="2">
        <v>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>
      <c r="A351" s="1">
        <v>45377</v>
      </c>
      <c r="B351" t="str">
        <f>TEXT(Tabelle3[[#This Row],[Datum]],"MMM")</f>
        <v>Mrz</v>
      </c>
      <c r="C351" t="str">
        <f>TEXT(Tabelle3[[#This Row],[Datum]],"TTTT")</f>
        <v>Dienstag</v>
      </c>
      <c r="D351" s="2" t="s">
        <v>2232</v>
      </c>
      <c r="E351" s="2" t="s">
        <v>705</v>
      </c>
      <c r="F351" s="2"/>
      <c r="G351" s="2">
        <v>1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>
      <c r="A352" s="1">
        <v>45374</v>
      </c>
      <c r="B352" t="str">
        <f>TEXT(Tabelle3[[#This Row],[Datum]],"MMM")</f>
        <v>Mrz</v>
      </c>
      <c r="C352" t="str">
        <f>TEXT(Tabelle3[[#This Row],[Datum]],"TTTT")</f>
        <v>Samstag</v>
      </c>
      <c r="D352" s="2" t="s">
        <v>2221</v>
      </c>
      <c r="E352" s="2" t="s">
        <v>707</v>
      </c>
      <c r="F352" s="2"/>
      <c r="G352" s="2">
        <v>1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>
      <c r="A353" s="1">
        <v>45355</v>
      </c>
      <c r="B353" t="str">
        <f>TEXT(Tabelle3[[#This Row],[Datum]],"MMM")</f>
        <v>Mrz</v>
      </c>
      <c r="C353" t="str">
        <f>TEXT(Tabelle3[[#This Row],[Datum]],"TTTT")</f>
        <v>Montag</v>
      </c>
      <c r="D353" s="2" t="s">
        <v>2581</v>
      </c>
      <c r="E353" s="2" t="s">
        <v>705</v>
      </c>
      <c r="F353" s="2"/>
      <c r="G353" s="2"/>
      <c r="H353" s="2"/>
      <c r="I353" s="2"/>
      <c r="J353" s="2"/>
      <c r="K353" s="2"/>
      <c r="L353" s="2"/>
      <c r="M353" s="2"/>
      <c r="N353" s="2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>
      <c r="A354" s="1">
        <v>45363</v>
      </c>
      <c r="B354" t="str">
        <f>TEXT(Tabelle3[[#This Row],[Datum]],"MMM")</f>
        <v>Mrz</v>
      </c>
      <c r="C354" t="str">
        <f>TEXT(Tabelle3[[#This Row],[Datum]],"TTTT")</f>
        <v>Dienstag</v>
      </c>
      <c r="D354" s="2" t="s">
        <v>2185</v>
      </c>
      <c r="E354" s="2" t="s">
        <v>705</v>
      </c>
      <c r="F354" s="2"/>
      <c r="G354" s="2"/>
      <c r="H354" s="2"/>
      <c r="I354" s="2"/>
      <c r="J354" s="2"/>
      <c r="K354" s="2"/>
      <c r="L354" s="2"/>
      <c r="M354" s="2"/>
      <c r="N354" s="2">
        <v>1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>
      <c r="A355" s="1">
        <v>45370</v>
      </c>
      <c r="B355" t="str">
        <f>TEXT(Tabelle3[[#This Row],[Datum]],"MMM")</f>
        <v>Mrz</v>
      </c>
      <c r="C355" t="str">
        <f>TEXT(Tabelle3[[#This Row],[Datum]],"TTTT")</f>
        <v>Dienstag</v>
      </c>
      <c r="D355" s="2" t="s">
        <v>388</v>
      </c>
      <c r="E355" s="2" t="s">
        <v>705</v>
      </c>
      <c r="F355" s="2"/>
      <c r="G355" s="2">
        <v>1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>
      <c r="A356" s="1">
        <v>45373</v>
      </c>
      <c r="B356" t="str">
        <f>TEXT(Tabelle3[[#This Row],[Datum]],"MMM")</f>
        <v>Mrz</v>
      </c>
      <c r="C356" t="str">
        <f>TEXT(Tabelle3[[#This Row],[Datum]],"TTTT")</f>
        <v>Freitag</v>
      </c>
      <c r="D356" s="2" t="s">
        <v>2836</v>
      </c>
      <c r="E356" s="2" t="s">
        <v>705</v>
      </c>
      <c r="F356" s="2"/>
      <c r="G356" s="2"/>
      <c r="H356" s="2"/>
      <c r="I356" s="2"/>
      <c r="J356" s="2"/>
      <c r="K356" s="2"/>
      <c r="L356" s="2"/>
      <c r="M356" s="2"/>
      <c r="N356" s="2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>
      <c r="A357" s="1">
        <v>45359</v>
      </c>
      <c r="B357" t="str">
        <f>TEXT(Tabelle3[[#This Row],[Datum]],"MMM")</f>
        <v>Mrz</v>
      </c>
      <c r="C357" t="str">
        <f>TEXT(Tabelle3[[#This Row],[Datum]],"TTTT")</f>
        <v>Freitag</v>
      </c>
      <c r="D357" s="2" t="s">
        <v>2170</v>
      </c>
      <c r="E357" s="2" t="s">
        <v>705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>
        <v>1</v>
      </c>
      <c r="U357" s="2"/>
      <c r="V357" s="2"/>
      <c r="W357" s="2"/>
      <c r="X357" s="2"/>
      <c r="Y357" s="2"/>
    </row>
    <row r="358" spans="1:25">
      <c r="A358" s="1">
        <v>45357</v>
      </c>
      <c r="B358" t="str">
        <f>TEXT(Tabelle3[[#This Row],[Datum]],"MMM")</f>
        <v>Mrz</v>
      </c>
      <c r="C358" t="str">
        <f>TEXT(Tabelle3[[#This Row],[Datum]],"TTTT")</f>
        <v>Mittwoch</v>
      </c>
      <c r="D358" s="2" t="s">
        <v>565</v>
      </c>
      <c r="E358" s="2" t="s">
        <v>705</v>
      </c>
      <c r="F358" s="2"/>
      <c r="G358" s="2"/>
      <c r="H358" s="2"/>
      <c r="I358" s="2"/>
      <c r="J358" s="2"/>
      <c r="K358" s="2"/>
      <c r="L358" s="2"/>
      <c r="M358" s="2"/>
      <c r="N358" s="2">
        <v>1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>
      <c r="A359" s="1">
        <v>45378</v>
      </c>
      <c r="B359" t="str">
        <f>TEXT(Tabelle3[[#This Row],[Datum]],"MMM")</f>
        <v>Mrz</v>
      </c>
      <c r="C359" t="str">
        <f>TEXT(Tabelle3[[#This Row],[Datum]],"TTTT")</f>
        <v>Mittwoch</v>
      </c>
      <c r="D359" s="2" t="s">
        <v>2442</v>
      </c>
      <c r="E359" s="2" t="s">
        <v>705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>
        <v>1</v>
      </c>
      <c r="Y359" s="2"/>
    </row>
    <row r="360" spans="1:25">
      <c r="A360" s="1">
        <v>45378</v>
      </c>
      <c r="B360" t="str">
        <f>TEXT(Tabelle3[[#This Row],[Datum]],"MMM")</f>
        <v>Mrz</v>
      </c>
      <c r="C360" t="str">
        <f>TEXT(Tabelle3[[#This Row],[Datum]],"TTTT")</f>
        <v>Mittwoch</v>
      </c>
      <c r="D360" s="2" t="s">
        <v>2443</v>
      </c>
      <c r="E360" s="2" t="s">
        <v>705</v>
      </c>
      <c r="F360" s="2"/>
      <c r="G360" s="2"/>
      <c r="H360" s="2"/>
      <c r="I360" s="2"/>
      <c r="J360" s="2"/>
      <c r="K360" s="2"/>
      <c r="L360" s="2"/>
      <c r="M360" s="2"/>
      <c r="N360" s="2">
        <v>1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>
      <c r="A361" s="1">
        <v>45376</v>
      </c>
      <c r="B361" t="str">
        <f>TEXT(Tabelle3[[#This Row],[Datum]],"MMM")</f>
        <v>Mrz</v>
      </c>
      <c r="C361" t="str">
        <f>TEXT(Tabelle3[[#This Row],[Datum]],"TTTT")</f>
        <v>Montag</v>
      </c>
      <c r="D361" s="2" t="s">
        <v>2681</v>
      </c>
      <c r="E361" s="2" t="s">
        <v>705</v>
      </c>
      <c r="F361" s="2"/>
      <c r="G361" s="2"/>
      <c r="H361" s="2"/>
      <c r="I361" s="2"/>
      <c r="J361" s="2"/>
      <c r="K361" s="2"/>
      <c r="L361" s="2"/>
      <c r="M361" s="2"/>
      <c r="N361" s="2">
        <v>1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>
      <c r="A362" s="1">
        <v>45376</v>
      </c>
      <c r="B362" t="str">
        <f>TEXT(Tabelle3[[#This Row],[Datum]],"MMM")</f>
        <v>Mrz</v>
      </c>
      <c r="C362" t="str">
        <f>TEXT(Tabelle3[[#This Row],[Datum]],"TTTT")</f>
        <v>Montag</v>
      </c>
      <c r="D362" s="2" t="s">
        <v>228</v>
      </c>
      <c r="E362" s="2" t="s">
        <v>705</v>
      </c>
      <c r="F362" s="2"/>
      <c r="G362" s="2"/>
      <c r="H362" s="2"/>
      <c r="I362" s="2"/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>
      <c r="A363" s="1">
        <v>45371</v>
      </c>
      <c r="B363" t="str">
        <f>TEXT(Tabelle3[[#This Row],[Datum]],"MMM")</f>
        <v>Mrz</v>
      </c>
      <c r="C363" t="str">
        <f>TEXT(Tabelle3[[#This Row],[Datum]],"TTTT")</f>
        <v>Mittwoch</v>
      </c>
      <c r="D363" s="2" t="s">
        <v>2415</v>
      </c>
      <c r="E363" s="2" t="s">
        <v>705</v>
      </c>
      <c r="F363" s="2"/>
      <c r="G363" s="2"/>
      <c r="H363" s="2"/>
      <c r="I363" s="2"/>
      <c r="J363" s="2"/>
      <c r="K363" s="2"/>
      <c r="L363" s="2"/>
      <c r="M363" s="2"/>
      <c r="N363" s="2">
        <v>1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>
      <c r="A364" s="1">
        <v>45357</v>
      </c>
      <c r="B364" t="str">
        <f>TEXT(Tabelle3[[#This Row],[Datum]],"MMM")</f>
        <v>Mrz</v>
      </c>
      <c r="C364" t="str">
        <f>TEXT(Tabelle3[[#This Row],[Datum]],"TTTT")</f>
        <v>Mittwoch</v>
      </c>
      <c r="D364" s="2" t="s">
        <v>2324</v>
      </c>
      <c r="E364" s="2" t="s">
        <v>705</v>
      </c>
      <c r="F364" s="2"/>
      <c r="G364" s="2"/>
      <c r="H364" s="2"/>
      <c r="I364" s="2"/>
      <c r="J364" s="2"/>
      <c r="K364" s="2"/>
      <c r="L364" s="2">
        <v>1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>
      <c r="A365" s="1">
        <v>45378</v>
      </c>
      <c r="B365" t="str">
        <f>TEXT(Tabelle3[[#This Row],[Datum]],"MMM")</f>
        <v>Mrz</v>
      </c>
      <c r="C365" t="str">
        <f>TEXT(Tabelle3[[#This Row],[Datum]],"TTTT")</f>
        <v>Mittwoch</v>
      </c>
      <c r="D365" s="2" t="s">
        <v>2444</v>
      </c>
      <c r="E365" s="2" t="s">
        <v>705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>
        <v>1</v>
      </c>
      <c r="V365" s="2"/>
      <c r="W365" s="2"/>
      <c r="X365" s="2"/>
      <c r="Y365" s="2"/>
    </row>
    <row r="366" spans="1:25">
      <c r="A366" s="1">
        <v>45378</v>
      </c>
      <c r="B366" t="str">
        <f>TEXT(Tabelle3[[#This Row],[Datum]],"MMM")</f>
        <v>Mrz</v>
      </c>
      <c r="C366" t="str">
        <f>TEXT(Tabelle3[[#This Row],[Datum]],"TTTT")</f>
        <v>Mittwoch</v>
      </c>
      <c r="D366" s="2" t="s">
        <v>2570</v>
      </c>
      <c r="E366" s="2" t="s">
        <v>705</v>
      </c>
      <c r="F366" s="2"/>
      <c r="G366" s="2"/>
      <c r="H366" s="2"/>
      <c r="I366" s="2"/>
      <c r="J366" s="2"/>
      <c r="K366" s="2"/>
      <c r="L366" s="2"/>
      <c r="M366" s="2"/>
      <c r="N366" s="2">
        <v>1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>
      <c r="A367" s="1">
        <v>45378</v>
      </c>
      <c r="B367" t="str">
        <f>TEXT(Tabelle3[[#This Row],[Datum]],"MMM")</f>
        <v>Mrz</v>
      </c>
      <c r="C367" t="str">
        <f>TEXT(Tabelle3[[#This Row],[Datum]],"TTTT")</f>
        <v>Mittwoch</v>
      </c>
      <c r="D367" s="2" t="s">
        <v>2571</v>
      </c>
      <c r="E367" s="2" t="s">
        <v>705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>
        <v>1</v>
      </c>
      <c r="V367" s="2"/>
      <c r="W367" s="2"/>
      <c r="X367" s="2"/>
      <c r="Y367" s="2"/>
    </row>
    <row r="368" spans="1:25">
      <c r="A368" s="1">
        <v>45369</v>
      </c>
      <c r="B368" t="str">
        <f>TEXT(Tabelle3[[#This Row],[Datum]],"MMM")</f>
        <v>Mrz</v>
      </c>
      <c r="C368" t="str">
        <f>TEXT(Tabelle3[[#This Row],[Datum]],"TTTT")</f>
        <v>Montag</v>
      </c>
      <c r="D368" s="2" t="s">
        <v>2634</v>
      </c>
      <c r="E368" s="2" t="s">
        <v>705</v>
      </c>
      <c r="F368" s="2"/>
      <c r="G368" s="2"/>
      <c r="H368" s="2"/>
      <c r="I368" s="2">
        <v>1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>
      <c r="A369" s="1">
        <v>45355</v>
      </c>
      <c r="B369" t="str">
        <f>TEXT(Tabelle3[[#This Row],[Datum]],"MMM")</f>
        <v>Mrz</v>
      </c>
      <c r="C369" t="str">
        <f>TEXT(Tabelle3[[#This Row],[Datum]],"TTTT")</f>
        <v>Montag</v>
      </c>
      <c r="D369" s="2" t="s">
        <v>1974</v>
      </c>
      <c r="E369" s="2" t="s">
        <v>705</v>
      </c>
      <c r="F369" s="2"/>
      <c r="G369" s="2"/>
      <c r="H369" s="2"/>
      <c r="I369" s="2"/>
      <c r="J369" s="2"/>
      <c r="K369" s="2"/>
      <c r="L369" s="2"/>
      <c r="M369" s="2"/>
      <c r="N369" s="2">
        <v>1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>
      <c r="A370" s="1">
        <v>45363</v>
      </c>
      <c r="B370" t="str">
        <f>TEXT(Tabelle3[[#This Row],[Datum]],"MMM")</f>
        <v>Mrz</v>
      </c>
      <c r="C370" t="str">
        <f>TEXT(Tabelle3[[#This Row],[Datum]],"TTTT")</f>
        <v>Dienstag</v>
      </c>
      <c r="D370" s="2" t="s">
        <v>2186</v>
      </c>
      <c r="E370" s="2" t="s">
        <v>705</v>
      </c>
      <c r="F370" s="2"/>
      <c r="G370" s="2"/>
      <c r="H370" s="2"/>
      <c r="I370" s="2">
        <v>1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>
      <c r="A371" s="1">
        <v>45355</v>
      </c>
      <c r="B371" t="str">
        <f>TEXT(Tabelle3[[#This Row],[Datum]],"MMM")</f>
        <v>Mrz</v>
      </c>
      <c r="C371" t="str">
        <f>TEXT(Tabelle3[[#This Row],[Datum]],"TTTT")</f>
        <v>Montag</v>
      </c>
      <c r="D371" s="2" t="s">
        <v>2186</v>
      </c>
      <c r="E371" s="2" t="s">
        <v>705</v>
      </c>
      <c r="F371" s="2"/>
      <c r="G371" s="2"/>
      <c r="H371" s="2"/>
      <c r="I371" s="2"/>
      <c r="J371" s="2"/>
      <c r="K371" s="2"/>
      <c r="L371" s="2">
        <v>1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>
      <c r="A372" s="1">
        <v>45355</v>
      </c>
      <c r="B372" t="str">
        <f>TEXT(Tabelle3[[#This Row],[Datum]],"MMM")</f>
        <v>Mrz</v>
      </c>
      <c r="C372" t="str">
        <f>TEXT(Tabelle3[[#This Row],[Datum]],"TTTT")</f>
        <v>Montag</v>
      </c>
      <c r="D372" s="2" t="s">
        <v>2694</v>
      </c>
      <c r="E372" s="2" t="s">
        <v>705</v>
      </c>
      <c r="F372" s="2"/>
      <c r="G372" s="2"/>
      <c r="H372" s="2"/>
      <c r="I372" s="2">
        <v>1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>
      <c r="A373" s="1">
        <v>45360</v>
      </c>
      <c r="B373" t="str">
        <f>TEXT(Tabelle3[[#This Row],[Datum]],"MMM")</f>
        <v>Mrz</v>
      </c>
      <c r="C373" t="str">
        <f>TEXT(Tabelle3[[#This Row],[Datum]],"TTTT")</f>
        <v>Samstag</v>
      </c>
      <c r="D373" s="2" t="s">
        <v>2511</v>
      </c>
      <c r="E373" s="2" t="s">
        <v>707</v>
      </c>
      <c r="F373" s="2"/>
      <c r="G373" s="2"/>
      <c r="H373" s="2"/>
      <c r="I373" s="2"/>
      <c r="J373" s="2"/>
      <c r="K373" s="2"/>
      <c r="L373" s="2">
        <v>1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>
      <c r="A374" s="1">
        <v>45360</v>
      </c>
      <c r="B374" t="str">
        <f>TEXT(Tabelle3[[#This Row],[Datum]],"MMM")</f>
        <v>Mrz</v>
      </c>
      <c r="C374" t="str">
        <f>TEXT(Tabelle3[[#This Row],[Datum]],"TTTT")</f>
        <v>Samstag</v>
      </c>
      <c r="D374" s="2" t="s">
        <v>2013</v>
      </c>
      <c r="E374" s="2" t="s">
        <v>707</v>
      </c>
      <c r="F374" s="2"/>
      <c r="G374" s="2"/>
      <c r="H374" s="2"/>
      <c r="I374" s="2"/>
      <c r="J374" s="2"/>
      <c r="K374" s="2"/>
      <c r="L374" s="2"/>
      <c r="M374" s="2"/>
      <c r="N374" s="2">
        <v>1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>
      <c r="A375" s="1">
        <v>45357</v>
      </c>
      <c r="B375" t="str">
        <f>TEXT(Tabelle3[[#This Row],[Datum]],"MMM")</f>
        <v>Mrz</v>
      </c>
      <c r="C375" t="str">
        <f>TEXT(Tabelle3[[#This Row],[Datum]],"TTTT")</f>
        <v>Mittwoch</v>
      </c>
      <c r="D375" s="2" t="s">
        <v>2325</v>
      </c>
      <c r="E375" s="2" t="s">
        <v>705</v>
      </c>
      <c r="F375" s="2"/>
      <c r="G375" s="2"/>
      <c r="H375" s="2"/>
      <c r="I375" s="2"/>
      <c r="J375" s="2"/>
      <c r="K375" s="2"/>
      <c r="L375" s="2"/>
      <c r="M375" s="2"/>
      <c r="N375" s="2">
        <v>1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>
      <c r="A376" s="1">
        <v>45369</v>
      </c>
      <c r="B376" t="str">
        <f>TEXT(Tabelle3[[#This Row],[Datum]],"MMM")</f>
        <v>Mrz</v>
      </c>
      <c r="C376" t="str">
        <f>TEXT(Tabelle3[[#This Row],[Datum]],"TTTT")</f>
        <v>Montag</v>
      </c>
      <c r="D376" s="2" t="s">
        <v>2197</v>
      </c>
      <c r="E376" s="2" t="s">
        <v>705</v>
      </c>
      <c r="F376" s="2"/>
      <c r="G376" s="2"/>
      <c r="H376" s="2"/>
      <c r="I376" s="2">
        <v>1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>
      <c r="A377" s="1">
        <v>45372</v>
      </c>
      <c r="B377" t="str">
        <f>TEXT(Tabelle3[[#This Row],[Datum]],"MMM")</f>
        <v>Mrz</v>
      </c>
      <c r="C377" t="str">
        <f>TEXT(Tabelle3[[#This Row],[Datum]],"TTTT")</f>
        <v>Donnerstag</v>
      </c>
      <c r="D377" s="2" t="s">
        <v>2553</v>
      </c>
      <c r="E377" s="2" t="s">
        <v>705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>
        <v>1</v>
      </c>
      <c r="Y377" s="2"/>
    </row>
    <row r="378" spans="1:25">
      <c r="A378" s="1">
        <v>45379</v>
      </c>
      <c r="B378" t="str">
        <f>TEXT(Tabelle3[[#This Row],[Datum]],"MMM")</f>
        <v>Mrz</v>
      </c>
      <c r="C378" t="str">
        <f>TEXT(Tabelle3[[#This Row],[Datum]],"TTTT")</f>
        <v>Donnerstag</v>
      </c>
      <c r="D378" s="2" t="s">
        <v>2456</v>
      </c>
      <c r="E378" s="2" t="s">
        <v>705</v>
      </c>
      <c r="F378" s="2"/>
      <c r="G378" s="2"/>
      <c r="H378" s="2"/>
      <c r="I378" s="2"/>
      <c r="J378" s="2"/>
      <c r="K378" s="2"/>
      <c r="L378" s="2"/>
      <c r="M378" s="2"/>
      <c r="N378" s="2">
        <v>1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>
      <c r="A379" s="1">
        <v>45367</v>
      </c>
      <c r="B379" t="str">
        <f>TEXT(Tabelle3[[#This Row],[Datum]],"MMM")</f>
        <v>Mrz</v>
      </c>
      <c r="C379" t="str">
        <f>TEXT(Tabelle3[[#This Row],[Datum]],"TTTT")</f>
        <v>Samstag</v>
      </c>
      <c r="D379" s="2" t="s">
        <v>2282</v>
      </c>
      <c r="E379" s="2" t="s">
        <v>707</v>
      </c>
      <c r="F379" s="2"/>
      <c r="G379" s="2"/>
      <c r="H379" s="2"/>
      <c r="I379" s="2"/>
      <c r="J379" s="2"/>
      <c r="K379" s="2"/>
      <c r="L379" s="2"/>
      <c r="M379" s="2"/>
      <c r="N379" s="2">
        <v>1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>
      <c r="A380" s="1">
        <v>45374</v>
      </c>
      <c r="B380" t="str">
        <f>TEXT(Tabelle3[[#This Row],[Datum]],"MMM")</f>
        <v>Mrz</v>
      </c>
      <c r="C380" t="str">
        <f>TEXT(Tabelle3[[#This Row],[Datum]],"TTTT")</f>
        <v>Samstag</v>
      </c>
      <c r="D380" s="2" t="s">
        <v>2222</v>
      </c>
      <c r="E380" s="2" t="s">
        <v>707</v>
      </c>
      <c r="F380" s="2"/>
      <c r="G380" s="2"/>
      <c r="H380" s="2"/>
      <c r="I380" s="2"/>
      <c r="J380" s="2"/>
      <c r="K380" s="2"/>
      <c r="L380" s="2"/>
      <c r="M380" s="2"/>
      <c r="N380" s="2">
        <v>1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>
      <c r="A381" s="1">
        <v>45373</v>
      </c>
      <c r="B381" t="str">
        <f>TEXT(Tabelle3[[#This Row],[Datum]],"MMM")</f>
        <v>Mrz</v>
      </c>
      <c r="C381" t="str">
        <f>TEXT(Tabelle3[[#This Row],[Datum]],"TTTT")</f>
        <v>Freitag</v>
      </c>
      <c r="D381" s="2" t="s">
        <v>2837</v>
      </c>
      <c r="E381" s="2" t="s">
        <v>705</v>
      </c>
      <c r="F381" s="2"/>
      <c r="G381" s="2"/>
      <c r="H381" s="2"/>
      <c r="I381" s="2"/>
      <c r="J381" s="2"/>
      <c r="K381" s="2"/>
      <c r="L381" s="2"/>
      <c r="M381" s="2"/>
      <c r="N381" s="2">
        <v>1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>
      <c r="A382" s="1">
        <v>45379</v>
      </c>
      <c r="B382" t="str">
        <f>TEXT(Tabelle3[[#This Row],[Datum]],"MMM")</f>
        <v>Mrz</v>
      </c>
      <c r="C382" t="str">
        <f>TEXT(Tabelle3[[#This Row],[Datum]],"TTTT")</f>
        <v>Donnerstag</v>
      </c>
      <c r="D382" s="2" t="s">
        <v>2457</v>
      </c>
      <c r="E382" s="2" t="s">
        <v>705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>
        <v>1</v>
      </c>
      <c r="V382" s="2"/>
      <c r="W382" s="2"/>
      <c r="X382" s="2"/>
      <c r="Y382" s="2"/>
    </row>
    <row r="383" spans="1:25">
      <c r="A383" s="1">
        <v>45379</v>
      </c>
      <c r="B383" t="str">
        <f>TEXT(Tabelle3[[#This Row],[Datum]],"MMM")</f>
        <v>Mrz</v>
      </c>
      <c r="C383" t="str">
        <f>TEXT(Tabelle3[[#This Row],[Datum]],"TTTT")</f>
        <v>Donnerstag</v>
      </c>
      <c r="D383" s="2" t="s">
        <v>2458</v>
      </c>
      <c r="E383" s="2" t="s">
        <v>705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>
      <c r="A384" s="1">
        <v>45365</v>
      </c>
      <c r="B384" t="str">
        <f>TEXT(Tabelle3[[#This Row],[Datum]],"MMM")</f>
        <v>Mrz</v>
      </c>
      <c r="C384" t="str">
        <f>TEXT(Tabelle3[[#This Row],[Datum]],"TTTT")</f>
        <v>Donnerstag</v>
      </c>
      <c r="D384" s="2" t="s">
        <v>101</v>
      </c>
      <c r="E384" s="2" t="s">
        <v>705</v>
      </c>
      <c r="F384" s="2"/>
      <c r="G384" s="2"/>
      <c r="H384" s="2"/>
      <c r="I384" s="2"/>
      <c r="J384" s="2"/>
      <c r="K384" s="2">
        <v>1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>
      <c r="A385" s="1">
        <v>45374</v>
      </c>
      <c r="B385" t="str">
        <f>TEXT(Tabelle3[[#This Row],[Datum]],"MMM")</f>
        <v>Mrz</v>
      </c>
      <c r="C385" t="str">
        <f>TEXT(Tabelle3[[#This Row],[Datum]],"TTTT")</f>
        <v>Samstag</v>
      </c>
      <c r="D385" s="2" t="s">
        <v>2223</v>
      </c>
      <c r="E385" s="2" t="s">
        <v>707</v>
      </c>
      <c r="F385" s="2"/>
      <c r="G385" s="2"/>
      <c r="H385" s="2"/>
      <c r="I385" s="2"/>
      <c r="J385" s="2"/>
      <c r="K385" s="2"/>
      <c r="L385" s="2"/>
      <c r="M385" s="2"/>
      <c r="N385" s="2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>
      <c r="A386" s="1">
        <v>45367</v>
      </c>
      <c r="B386" t="str">
        <f>TEXT(Tabelle3[[#This Row],[Datum]],"MMM")</f>
        <v>Mrz</v>
      </c>
      <c r="C386" t="str">
        <f>TEXT(Tabelle3[[#This Row],[Datum]],"TTTT")</f>
        <v>Samstag</v>
      </c>
      <c r="D386" s="2" t="s">
        <v>2283</v>
      </c>
      <c r="E386" s="2" t="s">
        <v>707</v>
      </c>
      <c r="F386" s="2"/>
      <c r="G386" s="2"/>
      <c r="H386" s="2"/>
      <c r="I386" s="2"/>
      <c r="J386" s="2"/>
      <c r="K386" s="2"/>
      <c r="L386" s="2"/>
      <c r="M386" s="2"/>
      <c r="N386" s="2">
        <v>1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>
      <c r="A387" s="1">
        <v>45367</v>
      </c>
      <c r="B387" t="str">
        <f>TEXT(Tabelle3[[#This Row],[Datum]],"MMM")</f>
        <v>Mrz</v>
      </c>
      <c r="C387" t="str">
        <f>TEXT(Tabelle3[[#This Row],[Datum]],"TTTT")</f>
        <v>Samstag</v>
      </c>
      <c r="D387" s="2" t="s">
        <v>2284</v>
      </c>
      <c r="E387" s="2" t="s">
        <v>707</v>
      </c>
      <c r="F387" s="2"/>
      <c r="G387" s="2"/>
      <c r="H387" s="2"/>
      <c r="I387" s="2"/>
      <c r="J387" s="2"/>
      <c r="K387" s="2"/>
      <c r="L387" s="2"/>
      <c r="M387" s="2"/>
      <c r="N387" s="2"/>
      <c r="O387" s="2">
        <v>1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>
      <c r="A388" s="1">
        <v>45374</v>
      </c>
      <c r="B388" t="str">
        <f>TEXT(Tabelle3[[#This Row],[Datum]],"MMM")</f>
        <v>Mrz</v>
      </c>
      <c r="C388" t="str">
        <f>TEXT(Tabelle3[[#This Row],[Datum]],"TTTT")</f>
        <v>Samstag</v>
      </c>
      <c r="D388" s="2" t="s">
        <v>2224</v>
      </c>
      <c r="E388" s="2" t="s">
        <v>707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>
        <v>1</v>
      </c>
      <c r="V388" s="2"/>
      <c r="W388" s="2"/>
      <c r="X388" s="2"/>
      <c r="Y388" s="2"/>
    </row>
    <row r="389" spans="1:25">
      <c r="A389" s="1">
        <v>45373</v>
      </c>
      <c r="B389" t="str">
        <f>TEXT(Tabelle3[[#This Row],[Datum]],"MMM")</f>
        <v>Mrz</v>
      </c>
      <c r="C389" t="str">
        <f>TEXT(Tabelle3[[#This Row],[Datum]],"TTTT")</f>
        <v>Freitag</v>
      </c>
      <c r="D389" s="2" t="s">
        <v>2670</v>
      </c>
      <c r="E389" s="2" t="s">
        <v>705</v>
      </c>
      <c r="F389" s="2"/>
      <c r="G389" s="2"/>
      <c r="H389" s="2"/>
      <c r="I389" s="2"/>
      <c r="J389" s="2"/>
      <c r="K389" s="2">
        <v>1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>
      <c r="A390" s="1">
        <v>45379</v>
      </c>
      <c r="B390" t="str">
        <f>TEXT(Tabelle3[[#This Row],[Datum]],"MMM")</f>
        <v>Mrz</v>
      </c>
      <c r="C390" t="str">
        <f>TEXT(Tabelle3[[#This Row],[Datum]],"TTTT")</f>
        <v>Donnerstag</v>
      </c>
      <c r="D390" s="2" t="s">
        <v>2459</v>
      </c>
      <c r="E390" s="2" t="s">
        <v>705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>
        <v>1</v>
      </c>
      <c r="V390" s="2"/>
      <c r="W390" s="2"/>
      <c r="X390" s="2"/>
      <c r="Y390" s="2"/>
    </row>
    <row r="391" spans="1:25">
      <c r="A391" s="1">
        <v>45357</v>
      </c>
      <c r="B391" t="str">
        <f>TEXT(Tabelle3[[#This Row],[Datum]],"MMM")</f>
        <v>Mrz</v>
      </c>
      <c r="C391" t="str">
        <f>TEXT(Tabelle3[[#This Row],[Datum]],"TTTT")</f>
        <v>Mittwoch</v>
      </c>
      <c r="D391" s="2" t="s">
        <v>1283</v>
      </c>
      <c r="E391" s="2" t="s">
        <v>705</v>
      </c>
      <c r="F391" s="2"/>
      <c r="G391" s="2"/>
      <c r="H391" s="2"/>
      <c r="I391" s="2"/>
      <c r="J391" s="2"/>
      <c r="K391" s="2"/>
      <c r="L391" s="2"/>
      <c r="M391" s="2"/>
      <c r="N391" s="2">
        <v>1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>
      <c r="A392" s="1">
        <v>45356</v>
      </c>
      <c r="B392" t="str">
        <f>TEXT(Tabelle3[[#This Row],[Datum]],"MMM")</f>
        <v>Mrz</v>
      </c>
      <c r="C392" t="str">
        <f>TEXT(Tabelle3[[#This Row],[Datum]],"TTTT")</f>
        <v>Dienstag</v>
      </c>
      <c r="D392" s="2" t="s">
        <v>2163</v>
      </c>
      <c r="E392" s="2" t="s">
        <v>705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>
        <v>1</v>
      </c>
      <c r="T392" s="2"/>
      <c r="U392" s="2"/>
      <c r="V392" s="2"/>
      <c r="W392" s="2"/>
      <c r="X392" s="2"/>
      <c r="Y392" s="2"/>
    </row>
    <row r="393" spans="1:25">
      <c r="A393" s="1">
        <v>45362</v>
      </c>
      <c r="B393" t="str">
        <f>TEXT(Tabelle3[[#This Row],[Datum]],"MMM")</f>
        <v>Mrz</v>
      </c>
      <c r="C393" t="str">
        <f>TEXT(Tabelle3[[#This Row],[Datum]],"TTTT")</f>
        <v>Montag</v>
      </c>
      <c r="D393" s="2" t="s">
        <v>2603</v>
      </c>
      <c r="E393" s="2" t="s">
        <v>705</v>
      </c>
      <c r="F393" s="2"/>
      <c r="G393" s="2"/>
      <c r="H393" s="2"/>
      <c r="I393" s="2">
        <v>1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>
      <c r="A394" s="1">
        <v>45359</v>
      </c>
      <c r="B394" t="str">
        <f>TEXT(Tabelle3[[#This Row],[Datum]],"MMM")</f>
        <v>Mrz</v>
      </c>
      <c r="C394" t="str">
        <f>TEXT(Tabelle3[[#This Row],[Datum]],"TTTT")</f>
        <v>Freitag</v>
      </c>
      <c r="D394" s="2" t="s">
        <v>200</v>
      </c>
      <c r="E394" s="2" t="s">
        <v>705</v>
      </c>
      <c r="F394" s="2"/>
      <c r="G394" s="2"/>
      <c r="H394" s="2"/>
      <c r="I394" s="2"/>
      <c r="J394" s="2"/>
      <c r="K394" s="2"/>
      <c r="L394" s="2"/>
      <c r="M394" s="2"/>
      <c r="N394" s="2">
        <v>1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>
      <c r="A395" s="1">
        <v>45357</v>
      </c>
      <c r="B395" t="str">
        <f>TEXT(Tabelle3[[#This Row],[Datum]],"MMM")</f>
        <v>Mrz</v>
      </c>
      <c r="C395" t="str">
        <f>TEXT(Tabelle3[[#This Row],[Datum]],"TTTT")</f>
        <v>Mittwoch</v>
      </c>
      <c r="D395" s="2" t="s">
        <v>2326</v>
      </c>
      <c r="E395" s="2" t="s">
        <v>705</v>
      </c>
      <c r="F395" s="2"/>
      <c r="G395" s="2"/>
      <c r="H395" s="2"/>
      <c r="I395" s="2"/>
      <c r="J395" s="2"/>
      <c r="K395" s="2"/>
      <c r="L395" s="2"/>
      <c r="M395" s="2"/>
      <c r="N395" s="2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>
      <c r="A396" s="1">
        <v>45355</v>
      </c>
      <c r="B396" t="str">
        <f>TEXT(Tabelle3[[#This Row],[Datum]],"MMM")</f>
        <v>Mrz</v>
      </c>
      <c r="C396" t="str">
        <f>TEXT(Tabelle3[[#This Row],[Datum]],"TTTT")</f>
        <v>Montag</v>
      </c>
      <c r="D396" s="2" t="s">
        <v>2871</v>
      </c>
      <c r="E396" s="2" t="s">
        <v>705</v>
      </c>
      <c r="F396" s="2"/>
      <c r="G396" s="2"/>
      <c r="H396" s="2"/>
      <c r="I396" s="2"/>
      <c r="J396" s="2"/>
      <c r="K396" s="2"/>
      <c r="L396" s="2"/>
      <c r="M396" s="2"/>
      <c r="N396" s="2">
        <v>1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>
      <c r="A397" s="1">
        <v>45360</v>
      </c>
      <c r="B397" t="str">
        <f>TEXT(Tabelle3[[#This Row],[Datum]],"MMM")</f>
        <v>Mrz</v>
      </c>
      <c r="C397" t="str">
        <f>TEXT(Tabelle3[[#This Row],[Datum]],"TTTT")</f>
        <v>Samstag</v>
      </c>
      <c r="D397" s="2" t="s">
        <v>2512</v>
      </c>
      <c r="E397" s="2" t="s">
        <v>707</v>
      </c>
      <c r="F397" s="2"/>
      <c r="G397" s="2"/>
      <c r="H397" s="2"/>
      <c r="I397" s="2"/>
      <c r="J397" s="2"/>
      <c r="K397" s="2"/>
      <c r="L397" s="2">
        <v>1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>
      <c r="A398" s="1">
        <v>45362</v>
      </c>
      <c r="B398" t="str">
        <f>TEXT(Tabelle3[[#This Row],[Datum]],"MMM")</f>
        <v>Mrz</v>
      </c>
      <c r="C398" t="str">
        <f>TEXT(Tabelle3[[#This Row],[Datum]],"TTTT")</f>
        <v>Montag</v>
      </c>
      <c r="D398" s="2" t="s">
        <v>2604</v>
      </c>
      <c r="E398" s="2" t="s">
        <v>705</v>
      </c>
      <c r="F398" s="2"/>
      <c r="G398" s="2"/>
      <c r="H398" s="2"/>
      <c r="I398" s="2">
        <v>1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>
      <c r="A399" s="1">
        <v>45358</v>
      </c>
      <c r="B399" t="str">
        <f>TEXT(Tabelle3[[#This Row],[Datum]],"MMM")</f>
        <v>Mrz</v>
      </c>
      <c r="C399" t="str">
        <f>TEXT(Tabelle3[[#This Row],[Datum]],"TTTT")</f>
        <v>Donnerstag</v>
      </c>
      <c r="D399" s="2" t="s">
        <v>2350</v>
      </c>
      <c r="E399" s="2" t="s">
        <v>705</v>
      </c>
      <c r="F399" s="2"/>
      <c r="G399" s="2"/>
      <c r="H399" s="2"/>
      <c r="I399" s="2"/>
      <c r="J399" s="2"/>
      <c r="K399" s="2"/>
      <c r="L399" s="2"/>
      <c r="M399" s="2"/>
      <c r="N399" s="2">
        <v>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>
      <c r="A400" s="1">
        <v>45366</v>
      </c>
      <c r="B400" t="str">
        <f>TEXT(Tabelle3[[#This Row],[Datum]],"MMM")</f>
        <v>Mrz</v>
      </c>
      <c r="C400" t="str">
        <f>TEXT(Tabelle3[[#This Row],[Datum]],"TTTT")</f>
        <v>Freitag</v>
      </c>
      <c r="D400" s="2" t="s">
        <v>2404</v>
      </c>
      <c r="E400" s="2" t="s">
        <v>705</v>
      </c>
      <c r="F400" s="2"/>
      <c r="G400" s="2"/>
      <c r="H400" s="2"/>
      <c r="I400" s="2">
        <v>1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>
      <c r="A401" s="1">
        <v>45362</v>
      </c>
      <c r="B401" t="str">
        <f>TEXT(Tabelle3[[#This Row],[Datum]],"MMM")</f>
        <v>Mrz</v>
      </c>
      <c r="C401" t="str">
        <f>TEXT(Tabelle3[[#This Row],[Datum]],"TTTT")</f>
        <v>Montag</v>
      </c>
      <c r="D401" s="2" t="s">
        <v>2605</v>
      </c>
      <c r="E401" s="2" t="s">
        <v>705</v>
      </c>
      <c r="F401" s="2"/>
      <c r="G401" s="2"/>
      <c r="H401" s="2"/>
      <c r="I401" s="2"/>
      <c r="J401" s="2"/>
      <c r="K401" s="2"/>
      <c r="L401" s="2"/>
      <c r="M401" s="2"/>
      <c r="N401" s="2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>
      <c r="A402" s="1">
        <v>45357</v>
      </c>
      <c r="B402" t="str">
        <f>TEXT(Tabelle3[[#This Row],[Datum]],"MMM")</f>
        <v>Mrz</v>
      </c>
      <c r="C402" t="str">
        <f>TEXT(Tabelle3[[#This Row],[Datum]],"TTTT")</f>
        <v>Mittwoch</v>
      </c>
      <c r="D402" s="2" t="s">
        <v>1131</v>
      </c>
      <c r="E402" s="2" t="s">
        <v>705</v>
      </c>
      <c r="F402" s="2"/>
      <c r="G402" s="2"/>
      <c r="H402" s="2"/>
      <c r="I402" s="2"/>
      <c r="J402" s="2"/>
      <c r="K402" s="2"/>
      <c r="L402" s="2"/>
      <c r="M402" s="2"/>
      <c r="N402" s="2">
        <v>1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>
      <c r="A403" s="1">
        <v>45356</v>
      </c>
      <c r="B403" t="str">
        <f>TEXT(Tabelle3[[#This Row],[Datum]],"MMM")</f>
        <v>Mrz</v>
      </c>
      <c r="C403" t="str">
        <f>TEXT(Tabelle3[[#This Row],[Datum]],"TTTT")</f>
        <v>Dienstag</v>
      </c>
      <c r="D403" s="2" t="s">
        <v>1131</v>
      </c>
      <c r="E403" s="2" t="s">
        <v>705</v>
      </c>
      <c r="F403" s="2"/>
      <c r="G403" s="2"/>
      <c r="H403" s="2"/>
      <c r="I403" s="2">
        <v>1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>
      <c r="A404" s="1">
        <v>45360</v>
      </c>
      <c r="B404" t="str">
        <f>TEXT(Tabelle3[[#This Row],[Datum]],"MMM")</f>
        <v>Mrz</v>
      </c>
      <c r="C404" t="str">
        <f>TEXT(Tabelle3[[#This Row],[Datum]],"TTTT")</f>
        <v>Samstag</v>
      </c>
      <c r="D404" s="2" t="s">
        <v>2513</v>
      </c>
      <c r="E404" s="2" t="s">
        <v>707</v>
      </c>
      <c r="F404" s="2"/>
      <c r="G404" s="2"/>
      <c r="H404" s="2"/>
      <c r="I404" s="2"/>
      <c r="J404" s="2"/>
      <c r="K404" s="2"/>
      <c r="L404" s="2"/>
      <c r="M404" s="2"/>
      <c r="N404" s="2">
        <v>1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>
      <c r="A405" s="1">
        <v>45378</v>
      </c>
      <c r="B405" t="str">
        <f>TEXT(Tabelle3[[#This Row],[Datum]],"MMM")</f>
        <v>Mrz</v>
      </c>
      <c r="C405" t="str">
        <f>TEXT(Tabelle3[[#This Row],[Datum]],"TTTT")</f>
        <v>Mittwoch</v>
      </c>
      <c r="D405" s="2" t="s">
        <v>2445</v>
      </c>
      <c r="E405" s="2" t="s">
        <v>705</v>
      </c>
      <c r="F405" s="2"/>
      <c r="G405" s="2"/>
      <c r="H405" s="2"/>
      <c r="I405" s="2"/>
      <c r="J405" s="2"/>
      <c r="K405" s="2"/>
      <c r="L405" s="2"/>
      <c r="M405" s="2"/>
      <c r="N405" s="2">
        <v>1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>
      <c r="A406" s="1">
        <v>45373</v>
      </c>
      <c r="B406" t="str">
        <f>TEXT(Tabelle3[[#This Row],[Datum]],"MMM")</f>
        <v>Mrz</v>
      </c>
      <c r="C406" t="str">
        <f>TEXT(Tabelle3[[#This Row],[Datum]],"TTTT")</f>
        <v>Freitag</v>
      </c>
      <c r="D406" s="2" t="s">
        <v>2838</v>
      </c>
      <c r="E406" s="2" t="s">
        <v>705</v>
      </c>
      <c r="F406" s="2"/>
      <c r="G406" s="2"/>
      <c r="H406" s="2"/>
      <c r="I406" s="2"/>
      <c r="J406" s="2"/>
      <c r="K406" s="2"/>
      <c r="L406" s="2"/>
      <c r="M406" s="2"/>
      <c r="N406" s="2">
        <v>1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>
      <c r="A407" s="1">
        <v>45377</v>
      </c>
      <c r="B407" t="str">
        <f>TEXT(Tabelle3[[#This Row],[Datum]],"MMM")</f>
        <v>Mrz</v>
      </c>
      <c r="C407" t="str">
        <f>TEXT(Tabelle3[[#This Row],[Datum]],"TTTT")</f>
        <v>Dienstag</v>
      </c>
      <c r="D407" s="2" t="s">
        <v>2838</v>
      </c>
      <c r="E407" s="2" t="s">
        <v>705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>
        <v>1</v>
      </c>
      <c r="Y407" s="2"/>
    </row>
    <row r="408" spans="1:25">
      <c r="A408" s="1">
        <v>45360</v>
      </c>
      <c r="B408" t="str">
        <f>TEXT(Tabelle3[[#This Row],[Datum]],"MMM")</f>
        <v>Mrz</v>
      </c>
      <c r="C408" t="str">
        <f>TEXT(Tabelle3[[#This Row],[Datum]],"TTTT")</f>
        <v>Samstag</v>
      </c>
      <c r="D408" s="2" t="s">
        <v>2514</v>
      </c>
      <c r="E408" s="2" t="s">
        <v>707</v>
      </c>
      <c r="F408" s="2">
        <v>1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>
      <c r="A409" s="1">
        <v>45360</v>
      </c>
      <c r="B409" t="str">
        <f>TEXT(Tabelle3[[#This Row],[Datum]],"MMM")</f>
        <v>Mrz</v>
      </c>
      <c r="C409" t="str">
        <f>TEXT(Tabelle3[[#This Row],[Datum]],"TTTT")</f>
        <v>Samstag</v>
      </c>
      <c r="D409" s="2" t="s">
        <v>2515</v>
      </c>
      <c r="E409" s="2" t="s">
        <v>707</v>
      </c>
      <c r="F409" s="2"/>
      <c r="G409" s="2"/>
      <c r="H409" s="2"/>
      <c r="I409" s="2"/>
      <c r="J409" s="2">
        <v>1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>
      <c r="A410" s="1">
        <v>45379</v>
      </c>
      <c r="B410" t="str">
        <f>TEXT(Tabelle3[[#This Row],[Datum]],"MMM")</f>
        <v>Mrz</v>
      </c>
      <c r="C410" t="str">
        <f>TEXT(Tabelle3[[#This Row],[Datum]],"TTTT")</f>
        <v>Donnerstag</v>
      </c>
      <c r="D410" s="2" t="s">
        <v>2576</v>
      </c>
      <c r="E410" s="2" t="s">
        <v>705</v>
      </c>
      <c r="F410" s="2"/>
      <c r="G410" s="2"/>
      <c r="H410" s="2"/>
      <c r="I410" s="2"/>
      <c r="J410" s="2"/>
      <c r="K410" s="2"/>
      <c r="L410" s="2"/>
      <c r="M410" s="2"/>
      <c r="N410" s="2">
        <v>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>
      <c r="A411" s="1">
        <v>45379</v>
      </c>
      <c r="B411" t="str">
        <f>TEXT(Tabelle3[[#This Row],[Datum]],"MMM")</f>
        <v>Mrz</v>
      </c>
      <c r="C411" t="str">
        <f>TEXT(Tabelle3[[#This Row],[Datum]],"TTTT")</f>
        <v>Donnerstag</v>
      </c>
      <c r="D411" s="2" t="s">
        <v>2460</v>
      </c>
      <c r="E411" s="2" t="s">
        <v>705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>
        <v>1</v>
      </c>
      <c r="T411" s="2"/>
      <c r="U411" s="2"/>
      <c r="V411" s="2"/>
      <c r="W411" s="2"/>
      <c r="X411" s="2"/>
      <c r="Y411" s="2"/>
    </row>
    <row r="412" spans="1:25">
      <c r="A412" s="1">
        <v>45352</v>
      </c>
      <c r="B412" t="str">
        <f>TEXT(Tabelle3[[#This Row],[Datum]],"MMM")</f>
        <v>Mrz</v>
      </c>
      <c r="C412" t="str">
        <f>TEXT(Tabelle3[[#This Row],[Datum]],"TTTT")</f>
        <v>Freitag</v>
      </c>
      <c r="D412" s="2" t="s">
        <v>2460</v>
      </c>
      <c r="E412" s="2" t="s">
        <v>705</v>
      </c>
      <c r="F412" s="2"/>
      <c r="G412" s="2"/>
      <c r="H412" s="2"/>
      <c r="I412" s="2"/>
      <c r="J412" s="2"/>
      <c r="K412" s="2"/>
      <c r="L412" s="2"/>
      <c r="M412" s="2"/>
      <c r="N412" s="2">
        <v>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>
      <c r="A413" s="1">
        <v>45374</v>
      </c>
      <c r="B413" t="str">
        <f>TEXT(Tabelle3[[#This Row],[Datum]],"MMM")</f>
        <v>Mrz</v>
      </c>
      <c r="C413" t="str">
        <f>TEXT(Tabelle3[[#This Row],[Datum]],"TTTT")</f>
        <v>Samstag</v>
      </c>
      <c r="D413" s="2" t="s">
        <v>2225</v>
      </c>
      <c r="E413" s="2" t="s">
        <v>707</v>
      </c>
      <c r="F413" s="2"/>
      <c r="G413" s="2">
        <v>1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>
      <c r="A414" s="1">
        <v>45353</v>
      </c>
      <c r="B414" t="str">
        <f>TEXT(Tabelle3[[#This Row],[Datum]],"MMM")</f>
        <v>Mrz</v>
      </c>
      <c r="C414" t="str">
        <f>TEXT(Tabelle3[[#This Row],[Datum]],"TTTT")</f>
        <v>Samstag</v>
      </c>
      <c r="D414" s="2" t="s">
        <v>2312</v>
      </c>
      <c r="E414" s="2" t="s">
        <v>707</v>
      </c>
      <c r="F414" s="2"/>
      <c r="G414" s="2"/>
      <c r="H414" s="2"/>
      <c r="I414" s="2"/>
      <c r="J414" s="2"/>
      <c r="K414" s="2">
        <v>1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>
      <c r="A415" s="1">
        <v>45360</v>
      </c>
      <c r="B415" t="str">
        <f>TEXT(Tabelle3[[#This Row],[Datum]],"MMM")</f>
        <v>Mrz</v>
      </c>
      <c r="C415" t="str">
        <f>TEXT(Tabelle3[[#This Row],[Datum]],"TTTT")</f>
        <v>Samstag</v>
      </c>
      <c r="D415" s="2" t="s">
        <v>2516</v>
      </c>
      <c r="E415" s="2" t="s">
        <v>707</v>
      </c>
      <c r="F415" s="2"/>
      <c r="G415" s="2"/>
      <c r="H415" s="2"/>
      <c r="I415" s="2">
        <v>1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>
      <c r="A416" s="1">
        <v>45362</v>
      </c>
      <c r="B416" t="str">
        <f>TEXT(Tabelle3[[#This Row],[Datum]],"MMM")</f>
        <v>Mrz</v>
      </c>
      <c r="C416" t="str">
        <f>TEXT(Tabelle3[[#This Row],[Datum]],"TTTT")</f>
        <v>Montag</v>
      </c>
      <c r="D416" s="2" t="s">
        <v>2733</v>
      </c>
      <c r="E416" s="2" t="s">
        <v>705</v>
      </c>
      <c r="F416" s="2"/>
      <c r="G416" s="2"/>
      <c r="H416" s="2"/>
      <c r="I416" s="2"/>
      <c r="J416" s="2"/>
      <c r="K416" s="2"/>
      <c r="L416" s="2"/>
      <c r="M416" s="2"/>
      <c r="N416" s="2">
        <v>1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>
      <c r="A417" s="1">
        <v>45362</v>
      </c>
      <c r="B417" t="str">
        <f>TEXT(Tabelle3[[#This Row],[Datum]],"MMM")</f>
        <v>Mrz</v>
      </c>
      <c r="C417" t="str">
        <f>TEXT(Tabelle3[[#This Row],[Datum]],"TTTT")</f>
        <v>Montag</v>
      </c>
      <c r="D417" s="2" t="s">
        <v>2734</v>
      </c>
      <c r="E417" s="2" t="s">
        <v>705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>
        <v>1</v>
      </c>
      <c r="Y417" s="2"/>
    </row>
    <row r="418" spans="1:25">
      <c r="A418" s="1">
        <v>45362</v>
      </c>
      <c r="B418" t="str">
        <f>TEXT(Tabelle3[[#This Row],[Datum]],"MMM")</f>
        <v>Mrz</v>
      </c>
      <c r="C418" t="str">
        <f>TEXT(Tabelle3[[#This Row],[Datum]],"TTTT")</f>
        <v>Montag</v>
      </c>
      <c r="D418" s="2" t="s">
        <v>2735</v>
      </c>
      <c r="E418" s="2" t="s">
        <v>705</v>
      </c>
      <c r="F418" s="2"/>
      <c r="G418" s="2">
        <v>1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>
      <c r="A419" s="1">
        <v>45370</v>
      </c>
      <c r="B419" t="str">
        <f>TEXT(Tabelle3[[#This Row],[Datum]],"MMM")</f>
        <v>Mrz</v>
      </c>
      <c r="C419" t="str">
        <f>TEXT(Tabelle3[[#This Row],[Datum]],"TTTT")</f>
        <v>Dienstag</v>
      </c>
      <c r="D419" s="2" t="s">
        <v>1320</v>
      </c>
      <c r="E419" s="2" t="s">
        <v>705</v>
      </c>
      <c r="F419" s="2"/>
      <c r="G419" s="2"/>
      <c r="H419" s="2"/>
      <c r="I419" s="2"/>
      <c r="J419" s="2"/>
      <c r="K419" s="2">
        <v>1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>
      <c r="A420" s="1">
        <v>45352</v>
      </c>
      <c r="B420" t="str">
        <f>TEXT(Tabelle3[[#This Row],[Datum]],"MMM")</f>
        <v>Mrz</v>
      </c>
      <c r="C420" t="str">
        <f>TEXT(Tabelle3[[#This Row],[Datum]],"TTTT")</f>
        <v>Freitag</v>
      </c>
      <c r="D420" s="2" t="s">
        <v>2489</v>
      </c>
      <c r="E420" s="2" t="s">
        <v>705</v>
      </c>
      <c r="F420" s="2"/>
      <c r="G420" s="2"/>
      <c r="H420" s="2"/>
      <c r="I420" s="2"/>
      <c r="J420" s="2"/>
      <c r="K420" s="2"/>
      <c r="L420" s="2"/>
      <c r="M420" s="2"/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>
      <c r="A421" s="1">
        <v>45360</v>
      </c>
      <c r="B421" t="str">
        <f>TEXT(Tabelle3[[#This Row],[Datum]],"MMM")</f>
        <v>Mrz</v>
      </c>
      <c r="C421" t="str">
        <f>TEXT(Tabelle3[[#This Row],[Datum]],"TTTT")</f>
        <v>Samstag</v>
      </c>
      <c r="D421" s="2" t="s">
        <v>2517</v>
      </c>
      <c r="E421" s="2" t="s">
        <v>707</v>
      </c>
      <c r="F421" s="2">
        <v>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>
      <c r="A422" s="1">
        <v>45366</v>
      </c>
      <c r="B422" t="str">
        <f>TEXT(Tabelle3[[#This Row],[Datum]],"MMM")</f>
        <v>Mrz</v>
      </c>
      <c r="C422" t="str">
        <f>TEXT(Tabelle3[[#This Row],[Datum]],"TTTT")</f>
        <v>Freitag</v>
      </c>
      <c r="D422" s="2" t="s">
        <v>241</v>
      </c>
      <c r="E422" s="2" t="s">
        <v>705</v>
      </c>
      <c r="F422" s="2"/>
      <c r="G422" s="2"/>
      <c r="H422" s="2"/>
      <c r="I422" s="2"/>
      <c r="J422" s="2"/>
      <c r="K422" s="2"/>
      <c r="L422" s="2">
        <v>1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>
      <c r="A423" s="1">
        <v>45362</v>
      </c>
      <c r="B423" t="str">
        <f>TEXT(Tabelle3[[#This Row],[Datum]],"MMM")</f>
        <v>Mrz</v>
      </c>
      <c r="C423" t="str">
        <f>TEXT(Tabelle3[[#This Row],[Datum]],"TTTT")</f>
        <v>Montag</v>
      </c>
      <c r="D423" s="2" t="s">
        <v>2736</v>
      </c>
      <c r="E423" s="2" t="s">
        <v>705</v>
      </c>
      <c r="F423" s="2"/>
      <c r="G423" s="2"/>
      <c r="H423" s="2"/>
      <c r="I423" s="2"/>
      <c r="J423" s="2"/>
      <c r="K423" s="2"/>
      <c r="L423" s="2"/>
      <c r="M423" s="2"/>
      <c r="N423" s="2">
        <v>1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>
      <c r="A424" s="1">
        <v>45376</v>
      </c>
      <c r="B424" t="str">
        <f>TEXT(Tabelle3[[#This Row],[Datum]],"MMM")</f>
        <v>Mrz</v>
      </c>
      <c r="C424" t="str">
        <f>TEXT(Tabelle3[[#This Row],[Datum]],"TTTT")</f>
        <v>Montag</v>
      </c>
      <c r="D424" s="2" t="s">
        <v>2763</v>
      </c>
      <c r="E424" s="2" t="s">
        <v>705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>
        <v>1</v>
      </c>
      <c r="T424" s="2"/>
      <c r="U424" s="2"/>
      <c r="V424" s="2"/>
      <c r="W424" s="2"/>
      <c r="X424" s="2"/>
      <c r="Y424" s="2"/>
    </row>
    <row r="425" spans="1:25">
      <c r="A425" s="1">
        <v>45376</v>
      </c>
      <c r="B425" t="str">
        <f>TEXT(Tabelle3[[#This Row],[Datum]],"MMM")</f>
        <v>Mrz</v>
      </c>
      <c r="C425" t="str">
        <f>TEXT(Tabelle3[[#This Row],[Datum]],"TTTT")</f>
        <v>Montag</v>
      </c>
      <c r="D425" s="2" t="s">
        <v>1399</v>
      </c>
      <c r="E425" s="2" t="s">
        <v>705</v>
      </c>
      <c r="F425" s="2"/>
      <c r="G425" s="2"/>
      <c r="H425" s="2"/>
      <c r="I425" s="2"/>
      <c r="J425" s="2"/>
      <c r="K425" s="2"/>
      <c r="L425" s="2"/>
      <c r="M425" s="2"/>
      <c r="N425" s="2">
        <v>1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>
      <c r="A426" s="1">
        <v>45379</v>
      </c>
      <c r="B426" t="str">
        <f>TEXT(Tabelle3[[#This Row],[Datum]],"MMM")</f>
        <v>Mrz</v>
      </c>
      <c r="C426" t="str">
        <f>TEXT(Tabelle3[[#This Row],[Datum]],"TTTT")</f>
        <v>Donnerstag</v>
      </c>
      <c r="D426" s="2" t="s">
        <v>2947</v>
      </c>
      <c r="E426" s="2" t="s">
        <v>705</v>
      </c>
      <c r="F426" s="2"/>
      <c r="G426" s="2"/>
      <c r="H426" s="2"/>
      <c r="I426" s="2"/>
      <c r="J426" s="2"/>
      <c r="K426" s="2">
        <v>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>
      <c r="A427" s="1">
        <v>45378</v>
      </c>
      <c r="B427" t="str">
        <f>TEXT(Tabelle3[[#This Row],[Datum]],"MMM")</f>
        <v>Mrz</v>
      </c>
      <c r="C427" t="str">
        <f>TEXT(Tabelle3[[#This Row],[Datum]],"TTTT")</f>
        <v>Mittwoch</v>
      </c>
      <c r="D427" s="2" t="s">
        <v>2572</v>
      </c>
      <c r="E427" s="2" t="s">
        <v>706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>
        <v>1</v>
      </c>
      <c r="V427" s="2"/>
      <c r="W427" s="2"/>
      <c r="X427" s="2"/>
      <c r="Y427" s="2"/>
    </row>
    <row r="428" spans="1:25">
      <c r="A428" s="1">
        <v>45371</v>
      </c>
      <c r="B428" t="str">
        <f>TEXT(Tabelle3[[#This Row],[Datum]],"MMM")</f>
        <v>Mrz</v>
      </c>
      <c r="C428" t="str">
        <f>TEXT(Tabelle3[[#This Row],[Datum]],"TTTT")</f>
        <v>Mittwoch</v>
      </c>
      <c r="D428" s="2" t="s">
        <v>2542</v>
      </c>
      <c r="E428" s="2" t="s">
        <v>706</v>
      </c>
      <c r="F428" s="2"/>
      <c r="G428" s="2"/>
      <c r="H428" s="2"/>
      <c r="I428" s="2">
        <v>1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>
      <c r="A429" s="1">
        <v>45369</v>
      </c>
      <c r="B429" t="str">
        <f>TEXT(Tabelle3[[#This Row],[Datum]],"MMM")</f>
        <v>Mrz</v>
      </c>
      <c r="C429" t="str">
        <f>TEXT(Tabelle3[[#This Row],[Datum]],"TTTT")</f>
        <v>Montag</v>
      </c>
      <c r="D429" s="2" t="s">
        <v>2635</v>
      </c>
      <c r="E429" s="2" t="s">
        <v>706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>
        <v>1</v>
      </c>
      <c r="Y429" s="2"/>
    </row>
    <row r="430" spans="1:25">
      <c r="A430" s="1">
        <v>45379</v>
      </c>
      <c r="B430" t="str">
        <f>TEXT(Tabelle3[[#This Row],[Datum]],"MMM")</f>
        <v>Mrz</v>
      </c>
      <c r="C430" t="str">
        <f>TEXT(Tabelle3[[#This Row],[Datum]],"TTTT")</f>
        <v>Donnerstag</v>
      </c>
      <c r="D430" s="2" t="s">
        <v>2461</v>
      </c>
      <c r="E430" s="2" t="s">
        <v>706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>
        <v>1</v>
      </c>
      <c r="Y430" s="2"/>
    </row>
    <row r="431" spans="1:25">
      <c r="A431" s="1">
        <v>45362</v>
      </c>
      <c r="B431" t="str">
        <f>TEXT(Tabelle3[[#This Row],[Datum]],"MMM")</f>
        <v>Mrz</v>
      </c>
      <c r="C431" t="str">
        <f>TEXT(Tabelle3[[#This Row],[Datum]],"TTTT")</f>
        <v>Montag</v>
      </c>
      <c r="D431" s="2" t="s">
        <v>2175</v>
      </c>
      <c r="E431" s="2" t="s">
        <v>706</v>
      </c>
      <c r="F431" s="2"/>
      <c r="G431" s="2"/>
      <c r="H431" s="2"/>
      <c r="I431" s="2"/>
      <c r="J431" s="2"/>
      <c r="K431" s="2"/>
      <c r="L431" s="2"/>
      <c r="M431" s="2"/>
      <c r="N431" s="2">
        <v>1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>
      <c r="A432" s="1">
        <v>45362</v>
      </c>
      <c r="B432" t="str">
        <f>TEXT(Tabelle3[[#This Row],[Datum]],"MMM")</f>
        <v>Mrz</v>
      </c>
      <c r="C432" t="str">
        <f>TEXT(Tabelle3[[#This Row],[Datum]],"TTTT")</f>
        <v>Montag</v>
      </c>
      <c r="D432" s="2" t="s">
        <v>2176</v>
      </c>
      <c r="E432" s="2" t="s">
        <v>706</v>
      </c>
      <c r="F432" s="2"/>
      <c r="G432" s="2"/>
      <c r="H432" s="2"/>
      <c r="I432" s="2"/>
      <c r="J432" s="2"/>
      <c r="K432" s="2"/>
      <c r="L432" s="2"/>
      <c r="M432" s="2"/>
      <c r="N432" s="2">
        <v>1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>
      <c r="A433" s="1">
        <v>45370</v>
      </c>
      <c r="B433" t="str">
        <f>TEXT(Tabelle3[[#This Row],[Datum]],"MMM")</f>
        <v>Mrz</v>
      </c>
      <c r="C433" t="str">
        <f>TEXT(Tabelle3[[#This Row],[Datum]],"TTTT")</f>
        <v>Dienstag</v>
      </c>
      <c r="D433" s="2" t="s">
        <v>637</v>
      </c>
      <c r="E433" s="2" t="s">
        <v>706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>
        <v>1</v>
      </c>
      <c r="Y433" s="2"/>
    </row>
    <row r="434" spans="1:25">
      <c r="A434" s="1">
        <v>45370</v>
      </c>
      <c r="B434" t="str">
        <f>TEXT(Tabelle3[[#This Row],[Datum]],"MMM")</f>
        <v>Mrz</v>
      </c>
      <c r="C434" t="str">
        <f>TEXT(Tabelle3[[#This Row],[Datum]],"TTTT")</f>
        <v>Dienstag</v>
      </c>
      <c r="D434" s="2" t="s">
        <v>2204</v>
      </c>
      <c r="E434" s="2" t="s">
        <v>706</v>
      </c>
      <c r="F434" s="2"/>
      <c r="G434" s="2"/>
      <c r="H434" s="2"/>
      <c r="I434" s="2"/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>
      <c r="A435" s="1">
        <v>45370</v>
      </c>
      <c r="B435" t="str">
        <f>TEXT(Tabelle3[[#This Row],[Datum]],"MMM")</f>
        <v>Mrz</v>
      </c>
      <c r="C435" t="str">
        <f>TEXT(Tabelle3[[#This Row],[Datum]],"TTTT")</f>
        <v>Dienstag</v>
      </c>
      <c r="D435" s="2" t="s">
        <v>2204</v>
      </c>
      <c r="E435" s="2" t="s">
        <v>706</v>
      </c>
      <c r="F435" s="2"/>
      <c r="G435" s="2"/>
      <c r="H435" s="2"/>
      <c r="I435" s="2"/>
      <c r="J435" s="2"/>
      <c r="K435" s="2"/>
      <c r="L435" s="2"/>
      <c r="M435" s="2"/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>
      <c r="A436" s="1">
        <v>45352</v>
      </c>
      <c r="B436" t="str">
        <f>TEXT(Tabelle3[[#This Row],[Datum]],"MMM")</f>
        <v>Mrz</v>
      </c>
      <c r="C436" t="str">
        <f>TEXT(Tabelle3[[#This Row],[Datum]],"TTTT")</f>
        <v>Freitag</v>
      </c>
      <c r="D436" s="2" t="s">
        <v>2490</v>
      </c>
      <c r="E436" s="2" t="s">
        <v>706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>
      <c r="A437" s="1">
        <v>45356</v>
      </c>
      <c r="B437" t="str">
        <f>TEXT(Tabelle3[[#This Row],[Datum]],"MMM")</f>
        <v>Mrz</v>
      </c>
      <c r="C437" t="str">
        <f>TEXT(Tabelle3[[#This Row],[Datum]],"TTTT")</f>
        <v>Dienstag</v>
      </c>
      <c r="D437" s="2" t="s">
        <v>2583</v>
      </c>
      <c r="E437" s="2" t="s">
        <v>706</v>
      </c>
      <c r="F437" s="2"/>
      <c r="G437" s="2"/>
      <c r="H437" s="2"/>
      <c r="I437" s="2"/>
      <c r="J437" s="2"/>
      <c r="K437" s="2">
        <v>1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>
      <c r="A438" s="1">
        <v>45374</v>
      </c>
      <c r="B438" t="str">
        <f>TEXT(Tabelle3[[#This Row],[Datum]],"MMM")</f>
        <v>Mrz</v>
      </c>
      <c r="C438" t="str">
        <f>TEXT(Tabelle3[[#This Row],[Datum]],"TTTT")</f>
        <v>Samstag</v>
      </c>
      <c r="D438" s="2" t="s">
        <v>2226</v>
      </c>
      <c r="E438" s="2" t="s">
        <v>707</v>
      </c>
      <c r="F438" s="2"/>
      <c r="G438" s="2"/>
      <c r="H438" s="2"/>
      <c r="I438" s="2"/>
      <c r="J438" s="2"/>
      <c r="K438" s="2"/>
      <c r="L438" s="2"/>
      <c r="M438" s="2"/>
      <c r="N438" s="2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>
      <c r="A439" s="1">
        <v>45379</v>
      </c>
      <c r="B439" t="str">
        <f>TEXT(Tabelle3[[#This Row],[Datum]],"MMM")</f>
        <v>Mrz</v>
      </c>
      <c r="C439" t="str">
        <f>TEXT(Tabelle3[[#This Row],[Datum]],"TTTT")</f>
        <v>Donnerstag</v>
      </c>
      <c r="D439" s="2" t="s">
        <v>2462</v>
      </c>
      <c r="E439" s="2" t="s">
        <v>706</v>
      </c>
      <c r="F439" s="2"/>
      <c r="G439" s="2"/>
      <c r="H439" s="2"/>
      <c r="I439" s="2"/>
      <c r="J439" s="2"/>
      <c r="K439" s="2"/>
      <c r="L439" s="2"/>
      <c r="M439" s="2"/>
      <c r="N439" s="2">
        <v>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>
      <c r="A440" s="1">
        <v>45364</v>
      </c>
      <c r="B440" t="str">
        <f>TEXT(Tabelle3[[#This Row],[Datum]],"MMM")</f>
        <v>Mrz</v>
      </c>
      <c r="C440" t="str">
        <f>TEXT(Tabelle3[[#This Row],[Datum]],"TTTT")</f>
        <v>Mittwoch</v>
      </c>
      <c r="D440" s="2" t="s">
        <v>2369</v>
      </c>
      <c r="E440" s="2" t="s">
        <v>706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>
        <v>1</v>
      </c>
      <c r="X440" s="2"/>
      <c r="Y440" s="2"/>
    </row>
    <row r="441" spans="1:25">
      <c r="A441" s="1">
        <v>45355</v>
      </c>
      <c r="B441" t="str">
        <f>TEXT(Tabelle3[[#This Row],[Datum]],"MMM")</f>
        <v>Mrz</v>
      </c>
      <c r="C441" t="str">
        <f>TEXT(Tabelle3[[#This Row],[Datum]],"TTTT")</f>
        <v>Montag</v>
      </c>
      <c r="D441" s="2" t="s">
        <v>2786</v>
      </c>
      <c r="E441" s="2" t="s">
        <v>706</v>
      </c>
      <c r="F441" s="2"/>
      <c r="G441" s="2"/>
      <c r="H441" s="2"/>
      <c r="I441" s="2"/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>
      <c r="A442" s="1">
        <v>45360</v>
      </c>
      <c r="B442" t="str">
        <f>TEXT(Tabelle3[[#This Row],[Datum]],"MMM")</f>
        <v>Mrz</v>
      </c>
      <c r="C442" t="str">
        <f>TEXT(Tabelle3[[#This Row],[Datum]],"TTTT")</f>
        <v>Samstag</v>
      </c>
      <c r="D442" s="2" t="s">
        <v>2518</v>
      </c>
      <c r="E442" s="2" t="s">
        <v>707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>
        <v>1</v>
      </c>
      <c r="Y442" s="2"/>
    </row>
    <row r="443" spans="1:25">
      <c r="A443" s="1">
        <v>45363</v>
      </c>
      <c r="B443" t="str">
        <f>TEXT(Tabelle3[[#This Row],[Datum]],"MMM")</f>
        <v>Mrz</v>
      </c>
      <c r="C443" t="str">
        <f>TEXT(Tabelle3[[#This Row],[Datum]],"TTTT")</f>
        <v>Dienstag</v>
      </c>
      <c r="D443" s="2" t="s">
        <v>2524</v>
      </c>
      <c r="E443" s="2" t="s">
        <v>706</v>
      </c>
      <c r="F443" s="2"/>
      <c r="G443" s="2"/>
      <c r="H443" s="2"/>
      <c r="I443" s="2"/>
      <c r="J443" s="2"/>
      <c r="K443" s="2"/>
      <c r="L443" s="2"/>
      <c r="M443" s="2"/>
      <c r="N443" s="2">
        <v>1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>
      <c r="A444" s="1">
        <v>45352</v>
      </c>
      <c r="B444" t="str">
        <f>TEXT(Tabelle3[[#This Row],[Datum]],"MMM")</f>
        <v>Mrz</v>
      </c>
      <c r="C444" t="str">
        <f>TEXT(Tabelle3[[#This Row],[Datum]],"TTTT")</f>
        <v>Freitag</v>
      </c>
      <c r="D444" s="2" t="s">
        <v>2491</v>
      </c>
      <c r="E444" s="2" t="s">
        <v>706</v>
      </c>
      <c r="F444" s="2"/>
      <c r="G444" s="2"/>
      <c r="H444" s="2"/>
      <c r="I444" s="2">
        <v>1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>
      <c r="A445" s="1">
        <v>45371</v>
      </c>
      <c r="B445" t="str">
        <f>TEXT(Tabelle3[[#This Row],[Datum]],"MMM")</f>
        <v>Mrz</v>
      </c>
      <c r="C445" t="str">
        <f>TEXT(Tabelle3[[#This Row],[Datum]],"TTTT")</f>
        <v>Mittwoch</v>
      </c>
      <c r="D445" s="2" t="s">
        <v>2929</v>
      </c>
      <c r="E445" s="2" t="s">
        <v>706</v>
      </c>
      <c r="F445" s="2"/>
      <c r="G445" s="2"/>
      <c r="H445" s="2"/>
      <c r="I445" s="2">
        <v>1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>
      <c r="A446" s="1">
        <v>45378</v>
      </c>
      <c r="B446" t="str">
        <f>TEXT(Tabelle3[[#This Row],[Datum]],"MMM")</f>
        <v>Mrz</v>
      </c>
      <c r="C446" t="str">
        <f>TEXT(Tabelle3[[#This Row],[Datum]],"TTTT")</f>
        <v>Mittwoch</v>
      </c>
      <c r="D446" s="2" t="s">
        <v>2297</v>
      </c>
      <c r="E446" s="2" t="s">
        <v>706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>
        <v>1</v>
      </c>
      <c r="V446" s="2"/>
      <c r="W446" s="2"/>
      <c r="X446" s="2"/>
      <c r="Y446" s="2"/>
    </row>
    <row r="447" spans="1:25">
      <c r="A447" s="1">
        <v>45357</v>
      </c>
      <c r="B447" t="str">
        <f>TEXT(Tabelle3[[#This Row],[Datum]],"MMM")</f>
        <v>Mrz</v>
      </c>
      <c r="C447" t="str">
        <f>TEXT(Tabelle3[[#This Row],[Datum]],"TTTT")</f>
        <v>Mittwoch</v>
      </c>
      <c r="D447" s="2" t="s">
        <v>2297</v>
      </c>
      <c r="E447" s="2" t="s">
        <v>706</v>
      </c>
      <c r="F447" s="2"/>
      <c r="G447" s="2"/>
      <c r="H447" s="2"/>
      <c r="I447" s="2"/>
      <c r="J447" s="2"/>
      <c r="K447" s="2">
        <v>1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>
      <c r="A448" s="1">
        <v>45378</v>
      </c>
      <c r="B448" t="str">
        <f>TEXT(Tabelle3[[#This Row],[Datum]],"MMM")</f>
        <v>Mrz</v>
      </c>
      <c r="C448" t="str">
        <f>TEXT(Tabelle3[[#This Row],[Datum]],"TTTT")</f>
        <v>Mittwoch</v>
      </c>
      <c r="D448" s="2" t="s">
        <v>2298</v>
      </c>
      <c r="E448" s="2" t="s">
        <v>706</v>
      </c>
      <c r="F448" s="2"/>
      <c r="G448" s="2"/>
      <c r="H448" s="2"/>
      <c r="I448" s="2"/>
      <c r="J448" s="2"/>
      <c r="K448" s="2"/>
      <c r="L448" s="2"/>
      <c r="M448" s="2"/>
      <c r="N448" s="2">
        <v>1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>
      <c r="A449" s="1">
        <v>45374</v>
      </c>
      <c r="B449" t="str">
        <f>TEXT(Tabelle3[[#This Row],[Datum]],"MMM")</f>
        <v>Mrz</v>
      </c>
      <c r="C449" t="str">
        <f>TEXT(Tabelle3[[#This Row],[Datum]],"TTTT")</f>
        <v>Samstag</v>
      </c>
      <c r="D449" s="2" t="s">
        <v>2227</v>
      </c>
      <c r="E449" s="2" t="s">
        <v>707</v>
      </c>
      <c r="F449" s="2"/>
      <c r="G449" s="2"/>
      <c r="H449" s="2"/>
      <c r="I449" s="2">
        <v>1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>
      <c r="A450" s="1">
        <v>45374</v>
      </c>
      <c r="B450" t="str">
        <f>TEXT(Tabelle3[[#This Row],[Datum]],"MMM")</f>
        <v>Mrz</v>
      </c>
      <c r="C450" t="str">
        <f>TEXT(Tabelle3[[#This Row],[Datum]],"TTTT")</f>
        <v>Samstag</v>
      </c>
      <c r="D450" s="2" t="s">
        <v>2228</v>
      </c>
      <c r="E450" s="2" t="s">
        <v>707</v>
      </c>
      <c r="F450" s="2"/>
      <c r="G450" s="2"/>
      <c r="H450" s="2"/>
      <c r="I450" s="2"/>
      <c r="J450" s="2"/>
      <c r="K450" s="2"/>
      <c r="L450" s="2"/>
      <c r="M450" s="2"/>
      <c r="N450" s="2">
        <v>1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>
      <c r="A451" s="1">
        <v>45376</v>
      </c>
      <c r="B451" t="str">
        <f>TEXT(Tabelle3[[#This Row],[Datum]],"MMM")</f>
        <v>Mrz</v>
      </c>
      <c r="C451" t="str">
        <f>TEXT(Tabelle3[[#This Row],[Datum]],"TTTT")</f>
        <v>Montag</v>
      </c>
      <c r="D451" s="2" t="s">
        <v>2682</v>
      </c>
      <c r="E451" s="2" t="s">
        <v>706</v>
      </c>
      <c r="F451" s="2"/>
      <c r="G451" s="2"/>
      <c r="H451" s="2"/>
      <c r="I451" s="2"/>
      <c r="J451" s="2"/>
      <c r="K451" s="2"/>
      <c r="L451" s="2"/>
      <c r="M451" s="2"/>
      <c r="N451" s="2">
        <v>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>
      <c r="A452" s="1">
        <v>45355</v>
      </c>
      <c r="B452" t="str">
        <f>TEXT(Tabelle3[[#This Row],[Datum]],"MMM")</f>
        <v>Mrz</v>
      </c>
      <c r="C452" t="str">
        <f>TEXT(Tabelle3[[#This Row],[Datum]],"TTTT")</f>
        <v>Montag</v>
      </c>
      <c r="D452" s="2" t="s">
        <v>2152</v>
      </c>
      <c r="E452" s="2" t="s">
        <v>706</v>
      </c>
      <c r="F452" s="2"/>
      <c r="G452" s="2"/>
      <c r="H452" s="2"/>
      <c r="I452" s="2"/>
      <c r="J452" s="2"/>
      <c r="K452" s="2"/>
      <c r="L452" s="2"/>
      <c r="M452" s="2"/>
      <c r="N452" s="2">
        <v>1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>
      <c r="A453" s="1">
        <v>45355</v>
      </c>
      <c r="B453" t="str">
        <f>TEXT(Tabelle3[[#This Row],[Datum]],"MMM")</f>
        <v>Mrz</v>
      </c>
      <c r="C453" t="str">
        <f>TEXT(Tabelle3[[#This Row],[Datum]],"TTTT")</f>
        <v>Montag</v>
      </c>
      <c r="D453" s="2" t="s">
        <v>2872</v>
      </c>
      <c r="E453" s="2" t="s">
        <v>706</v>
      </c>
      <c r="F453" s="2"/>
      <c r="G453" s="2"/>
      <c r="H453" s="2"/>
      <c r="I453" s="2"/>
      <c r="J453" s="2"/>
      <c r="K453" s="2"/>
      <c r="L453" s="2">
        <v>1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>
      <c r="A454" s="1">
        <v>45363</v>
      </c>
      <c r="B454" t="str">
        <f>TEXT(Tabelle3[[#This Row],[Datum]],"MMM")</f>
        <v>Mrz</v>
      </c>
      <c r="C454" t="str">
        <f>TEXT(Tabelle3[[#This Row],[Datum]],"TTTT")</f>
        <v>Dienstag</v>
      </c>
      <c r="D454" s="2" t="s">
        <v>2525</v>
      </c>
      <c r="E454" s="2" t="s">
        <v>706</v>
      </c>
      <c r="F454" s="2"/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>
      <c r="A455" s="1">
        <v>45366</v>
      </c>
      <c r="B455" t="str">
        <f>TEXT(Tabelle3[[#This Row],[Datum]],"MMM")</f>
        <v>Mrz</v>
      </c>
      <c r="C455" t="str">
        <f>TEXT(Tabelle3[[#This Row],[Datum]],"TTTT")</f>
        <v>Freitag</v>
      </c>
      <c r="D455" s="2" t="s">
        <v>2405</v>
      </c>
      <c r="E455" s="2" t="s">
        <v>706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>
        <v>1</v>
      </c>
      <c r="Y455" s="2"/>
    </row>
    <row r="456" spans="1:25">
      <c r="A456" s="1">
        <v>45376</v>
      </c>
      <c r="B456" t="str">
        <f>TEXT(Tabelle3[[#This Row],[Datum]],"MMM")</f>
        <v>Mrz</v>
      </c>
      <c r="C456" t="str">
        <f>TEXT(Tabelle3[[#This Row],[Datum]],"TTTT")</f>
        <v>Montag</v>
      </c>
      <c r="D456" s="2" t="s">
        <v>2405</v>
      </c>
      <c r="E456" s="2" t="s">
        <v>706</v>
      </c>
      <c r="F456" s="2"/>
      <c r="G456" s="2"/>
      <c r="H456" s="2"/>
      <c r="I456" s="2">
        <v>1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>
      <c r="A457" s="1">
        <v>45370</v>
      </c>
      <c r="B457" t="str">
        <f>TEXT(Tabelle3[[#This Row],[Datum]],"MMM")</f>
        <v>Mrz</v>
      </c>
      <c r="C457" t="str">
        <f>TEXT(Tabelle3[[#This Row],[Datum]],"TTTT")</f>
        <v>Dienstag</v>
      </c>
      <c r="D457" s="2" t="s">
        <v>2205</v>
      </c>
      <c r="E457" s="2" t="s">
        <v>706</v>
      </c>
      <c r="F457" s="2"/>
      <c r="G457" s="2"/>
      <c r="H457" s="2"/>
      <c r="I457" s="2"/>
      <c r="J457" s="2"/>
      <c r="K457" s="2">
        <v>1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>
      <c r="A458" s="1">
        <v>45363</v>
      </c>
      <c r="B458" t="str">
        <f>TEXT(Tabelle3[[#This Row],[Datum]],"MMM")</f>
        <v>Mrz</v>
      </c>
      <c r="C458" t="str">
        <f>TEXT(Tabelle3[[#This Row],[Datum]],"TTTT")</f>
        <v>Dienstag</v>
      </c>
      <c r="D458" s="2" t="s">
        <v>2621</v>
      </c>
      <c r="E458" s="2" t="s">
        <v>706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>
        <v>1</v>
      </c>
      <c r="Y458" s="2"/>
    </row>
    <row r="459" spans="1:25">
      <c r="A459" s="1">
        <v>45352</v>
      </c>
      <c r="B459" t="str">
        <f>TEXT(Tabelle3[[#This Row],[Datum]],"MMM")</f>
        <v>Mrz</v>
      </c>
      <c r="C459" t="str">
        <f>TEXT(Tabelle3[[#This Row],[Datum]],"TTTT")</f>
        <v>Freitag</v>
      </c>
      <c r="D459" s="2" t="s">
        <v>2492</v>
      </c>
      <c r="E459" s="2" t="s">
        <v>706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>
        <v>1</v>
      </c>
      <c r="Y459" s="2"/>
    </row>
    <row r="460" spans="1:25">
      <c r="A460" s="1">
        <v>45370</v>
      </c>
      <c r="B460" t="str">
        <f>TEXT(Tabelle3[[#This Row],[Datum]],"MMM")</f>
        <v>Mrz</v>
      </c>
      <c r="C460" t="str">
        <f>TEXT(Tabelle3[[#This Row],[Datum]],"TTTT")</f>
        <v>Dienstag</v>
      </c>
      <c r="D460" s="2" t="s">
        <v>2206</v>
      </c>
      <c r="E460" s="2" t="s">
        <v>706</v>
      </c>
      <c r="F460" s="2"/>
      <c r="G460" s="2"/>
      <c r="H460" s="2"/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>
      <c r="A461" s="1">
        <v>45379</v>
      </c>
      <c r="B461" t="str">
        <f>TEXT(Tabelle3[[#This Row],[Datum]],"MMM")</f>
        <v>Mrz</v>
      </c>
      <c r="C461" t="str">
        <f>TEXT(Tabelle3[[#This Row],[Datum]],"TTTT")</f>
        <v>Donnerstag</v>
      </c>
      <c r="D461" s="2" t="s">
        <v>2463</v>
      </c>
      <c r="E461" s="2" t="s">
        <v>706</v>
      </c>
      <c r="F461" s="2"/>
      <c r="G461" s="2"/>
      <c r="H461" s="2"/>
      <c r="I461" s="2"/>
      <c r="J461" s="2"/>
      <c r="K461" s="2"/>
      <c r="L461" s="2"/>
      <c r="M461" s="2"/>
      <c r="N461" s="2">
        <v>1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>
      <c r="A462" s="1">
        <v>45379</v>
      </c>
      <c r="B462" t="str">
        <f>TEXT(Tabelle3[[#This Row],[Datum]],"MMM")</f>
        <v>Mrz</v>
      </c>
      <c r="C462" t="str">
        <f>TEXT(Tabelle3[[#This Row],[Datum]],"TTTT")</f>
        <v>Donnerstag</v>
      </c>
      <c r="D462" s="2" t="s">
        <v>2464</v>
      </c>
      <c r="E462" s="2" t="s">
        <v>706</v>
      </c>
      <c r="F462" s="2"/>
      <c r="G462" s="2"/>
      <c r="H462" s="2"/>
      <c r="I462" s="2"/>
      <c r="J462" s="2"/>
      <c r="K462" s="2"/>
      <c r="L462" s="2"/>
      <c r="M462" s="2"/>
      <c r="N462" s="2">
        <v>1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>
      <c r="A463" s="1">
        <v>45355</v>
      </c>
      <c r="B463" t="str">
        <f>TEXT(Tabelle3[[#This Row],[Datum]],"MMM")</f>
        <v>Mrz</v>
      </c>
      <c r="C463" t="str">
        <f>TEXT(Tabelle3[[#This Row],[Datum]],"TTTT")</f>
        <v>Montag</v>
      </c>
      <c r="D463" s="2" t="s">
        <v>2787</v>
      </c>
      <c r="E463" s="2" t="s">
        <v>706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>
      <c r="A464" s="1">
        <v>45356</v>
      </c>
      <c r="B464" t="str">
        <f>TEXT(Tabelle3[[#This Row],[Datum]],"MMM")</f>
        <v>Mrz</v>
      </c>
      <c r="C464" t="str">
        <f>TEXT(Tabelle3[[#This Row],[Datum]],"TTTT")</f>
        <v>Dienstag</v>
      </c>
      <c r="D464" s="2" t="s">
        <v>2707</v>
      </c>
      <c r="E464" s="2" t="s">
        <v>706</v>
      </c>
      <c r="F464" s="2"/>
      <c r="G464" s="2">
        <v>1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>
      <c r="A465" s="1">
        <v>45356</v>
      </c>
      <c r="B465" t="str">
        <f>TEXT(Tabelle3[[#This Row],[Datum]],"MMM")</f>
        <v>Mrz</v>
      </c>
      <c r="C465" t="str">
        <f>TEXT(Tabelle3[[#This Row],[Datum]],"TTTT")</f>
        <v>Dienstag</v>
      </c>
      <c r="D465" s="2" t="s">
        <v>1671</v>
      </c>
      <c r="E465" s="2" t="s">
        <v>706</v>
      </c>
      <c r="F465" s="2"/>
      <c r="G465" s="2"/>
      <c r="H465" s="2"/>
      <c r="I465" s="2"/>
      <c r="J465" s="2"/>
      <c r="K465" s="2"/>
      <c r="L465" s="2"/>
      <c r="M465" s="2"/>
      <c r="N465" s="2">
        <v>1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>
      <c r="A466" s="1">
        <v>45356</v>
      </c>
      <c r="B466" t="str">
        <f>TEXT(Tabelle3[[#This Row],[Datum]],"MMM")</f>
        <v>Mrz</v>
      </c>
      <c r="C466" t="str">
        <f>TEXT(Tabelle3[[#This Row],[Datum]],"TTTT")</f>
        <v>Dienstag</v>
      </c>
      <c r="D466" s="2" t="s">
        <v>2708</v>
      </c>
      <c r="E466" s="2" t="s">
        <v>706</v>
      </c>
      <c r="F466" s="2"/>
      <c r="G466" s="2"/>
      <c r="H466" s="2"/>
      <c r="I466" s="2"/>
      <c r="J466" s="2"/>
      <c r="K466" s="2">
        <v>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>
      <c r="A467" s="1">
        <v>45367</v>
      </c>
      <c r="B467" t="str">
        <f>TEXT(Tabelle3[[#This Row],[Datum]],"MMM")</f>
        <v>Mrz</v>
      </c>
      <c r="C467" t="str">
        <f>TEXT(Tabelle3[[#This Row],[Datum]],"TTTT")</f>
        <v>Samstag</v>
      </c>
      <c r="D467" s="2" t="s">
        <v>2285</v>
      </c>
      <c r="E467" s="2" t="s">
        <v>707</v>
      </c>
      <c r="F467" s="2"/>
      <c r="G467" s="2"/>
      <c r="H467" s="2"/>
      <c r="I467" s="2"/>
      <c r="J467" s="2"/>
      <c r="K467" s="2">
        <v>1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>
      <c r="A468" s="1">
        <v>45371</v>
      </c>
      <c r="B468" t="str">
        <f>TEXT(Tabelle3[[#This Row],[Datum]],"MMM")</f>
        <v>Mrz</v>
      </c>
      <c r="C468" t="str">
        <f>TEXT(Tabelle3[[#This Row],[Datum]],"TTTT")</f>
        <v>Mittwoch</v>
      </c>
      <c r="D468" s="2" t="s">
        <v>2290</v>
      </c>
      <c r="E468" s="2" t="s">
        <v>706</v>
      </c>
      <c r="F468" s="2"/>
      <c r="G468" s="2">
        <v>1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>
      <c r="A469" s="1">
        <v>45377</v>
      </c>
      <c r="B469" t="str">
        <f>TEXT(Tabelle3[[#This Row],[Datum]],"MMM")</f>
        <v>Mrz</v>
      </c>
      <c r="C469" t="str">
        <f>TEXT(Tabelle3[[#This Row],[Datum]],"TTTT")</f>
        <v>Dienstag</v>
      </c>
      <c r="D469" s="2" t="s">
        <v>2778</v>
      </c>
      <c r="E469" s="2" t="s">
        <v>706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>
        <v>1</v>
      </c>
      <c r="V469" s="2"/>
      <c r="W469" s="2"/>
      <c r="X469" s="2"/>
      <c r="Y469" s="2"/>
    </row>
    <row r="470" spans="1:25">
      <c r="A470" s="1">
        <v>45362</v>
      </c>
      <c r="B470" t="str">
        <f>TEXT(Tabelle3[[#This Row],[Datum]],"MMM")</f>
        <v>Mrz</v>
      </c>
      <c r="C470" t="str">
        <f>TEXT(Tabelle3[[#This Row],[Datum]],"TTTT")</f>
        <v>Montag</v>
      </c>
      <c r="D470" s="2" t="s">
        <v>744</v>
      </c>
      <c r="E470" s="2" t="s">
        <v>706</v>
      </c>
      <c r="F470" s="2">
        <v>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>
      <c r="A471" s="1">
        <v>45373</v>
      </c>
      <c r="B471" t="str">
        <f>TEXT(Tabelle3[[#This Row],[Datum]],"MMM")</f>
        <v>Mrz</v>
      </c>
      <c r="C471" t="str">
        <f>TEXT(Tabelle3[[#This Row],[Datum]],"TTTT")</f>
        <v>Freitag</v>
      </c>
      <c r="D471" s="2" t="s">
        <v>2671</v>
      </c>
      <c r="E471" s="2" t="s">
        <v>706</v>
      </c>
      <c r="F471" s="2"/>
      <c r="G471" s="2">
        <v>1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>
      <c r="A472" s="1">
        <v>45373</v>
      </c>
      <c r="B472" t="str">
        <f>TEXT(Tabelle3[[#This Row],[Datum]],"MMM")</f>
        <v>Mrz</v>
      </c>
      <c r="C472" t="str">
        <f>TEXT(Tabelle3[[#This Row],[Datum]],"TTTT")</f>
        <v>Freitag</v>
      </c>
      <c r="D472" s="2" t="s">
        <v>2672</v>
      </c>
      <c r="E472" s="2" t="s">
        <v>706</v>
      </c>
      <c r="F472" s="2"/>
      <c r="G472" s="2"/>
      <c r="H472" s="2"/>
      <c r="I472" s="2"/>
      <c r="J472" s="2"/>
      <c r="K472" s="2">
        <v>1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>
      <c r="A473" s="1">
        <v>45373</v>
      </c>
      <c r="B473" t="str">
        <f>TEXT(Tabelle3[[#This Row],[Datum]],"MMM")</f>
        <v>Mrz</v>
      </c>
      <c r="C473" t="str">
        <f>TEXT(Tabelle3[[#This Row],[Datum]],"TTTT")</f>
        <v>Freitag</v>
      </c>
      <c r="D473" s="2" t="s">
        <v>2673</v>
      </c>
      <c r="E473" s="2" t="s">
        <v>706</v>
      </c>
      <c r="F473" s="2"/>
      <c r="G473" s="2"/>
      <c r="H473" s="2"/>
      <c r="I473" s="2"/>
      <c r="J473" s="2"/>
      <c r="K473" s="2">
        <v>1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>
      <c r="A474" s="1">
        <v>45352</v>
      </c>
      <c r="B474" t="str">
        <f>TEXT(Tabelle3[[#This Row],[Datum]],"MMM")</f>
        <v>Mrz</v>
      </c>
      <c r="C474" t="str">
        <f>TEXT(Tabelle3[[#This Row],[Datum]],"TTTT")</f>
        <v>Freitag</v>
      </c>
      <c r="D474" s="2" t="s">
        <v>2233</v>
      </c>
      <c r="E474" s="2" t="s">
        <v>706</v>
      </c>
      <c r="F474" s="2"/>
      <c r="G474" s="2"/>
      <c r="H474" s="2"/>
      <c r="I474" s="2"/>
      <c r="J474" s="2"/>
      <c r="K474" s="2"/>
      <c r="L474" s="2"/>
      <c r="M474" s="2"/>
      <c r="N474" s="2">
        <v>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>
      <c r="A475" s="1">
        <v>45359</v>
      </c>
      <c r="B475" t="str">
        <f>TEXT(Tabelle3[[#This Row],[Datum]],"MMM")</f>
        <v>Mrz</v>
      </c>
      <c r="C475" t="str">
        <f>TEXT(Tabelle3[[#This Row],[Datum]],"TTTT")</f>
        <v>Freitag</v>
      </c>
      <c r="D475" s="2" t="s">
        <v>2809</v>
      </c>
      <c r="E475" s="2" t="s">
        <v>706</v>
      </c>
      <c r="F475" s="2"/>
      <c r="G475" s="2"/>
      <c r="H475" s="2"/>
      <c r="I475" s="2"/>
      <c r="J475" s="2"/>
      <c r="K475" s="2"/>
      <c r="L475" s="2"/>
      <c r="M475" s="2">
        <v>1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>
      <c r="A476" s="1">
        <v>45370</v>
      </c>
      <c r="B476" t="str">
        <f>TEXT(Tabelle3[[#This Row],[Datum]],"MMM")</f>
        <v>Mrz</v>
      </c>
      <c r="C476" t="str">
        <f>TEXT(Tabelle3[[#This Row],[Datum]],"TTTT")</f>
        <v>Dienstag</v>
      </c>
      <c r="D476" s="2" t="s">
        <v>2654</v>
      </c>
      <c r="E476" s="2" t="s">
        <v>706</v>
      </c>
      <c r="F476" s="2"/>
      <c r="G476" s="2"/>
      <c r="H476" s="2"/>
      <c r="I476" s="2"/>
      <c r="J476" s="2"/>
      <c r="K476" s="2"/>
      <c r="L476" s="2"/>
      <c r="M476" s="2"/>
      <c r="N476" s="2">
        <v>1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>
      <c r="A477" s="1">
        <v>45370</v>
      </c>
      <c r="B477" t="str">
        <f>TEXT(Tabelle3[[#This Row],[Datum]],"MMM")</f>
        <v>Mrz</v>
      </c>
      <c r="C477" t="str">
        <f>TEXT(Tabelle3[[#This Row],[Datum]],"TTTT")</f>
        <v>Dienstag</v>
      </c>
      <c r="D477" s="2" t="s">
        <v>2655</v>
      </c>
      <c r="E477" s="2" t="s">
        <v>706</v>
      </c>
      <c r="F477" s="2"/>
      <c r="G477" s="2">
        <v>1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>
      <c r="A478" s="1">
        <v>45358</v>
      </c>
      <c r="B478" t="str">
        <f>TEXT(Tabelle3[[#This Row],[Datum]],"MMM")</f>
        <v>Mrz</v>
      </c>
      <c r="C478" t="str">
        <f>TEXT(Tabelle3[[#This Row],[Datum]],"TTTT")</f>
        <v>Donnerstag</v>
      </c>
      <c r="D478" s="2" t="s">
        <v>2351</v>
      </c>
      <c r="E478" s="2" t="s">
        <v>706</v>
      </c>
      <c r="F478" s="2"/>
      <c r="G478" s="2"/>
      <c r="H478" s="2"/>
      <c r="I478" s="2"/>
      <c r="J478" s="2"/>
      <c r="K478" s="2"/>
      <c r="L478" s="2"/>
      <c r="M478" s="2"/>
      <c r="N478" s="2">
        <v>1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>
      <c r="A479" s="1">
        <v>45369</v>
      </c>
      <c r="B479" t="str">
        <f>TEXT(Tabelle3[[#This Row],[Datum]],"MMM")</f>
        <v>Mrz</v>
      </c>
      <c r="C479" t="str">
        <f>TEXT(Tabelle3[[#This Row],[Datum]],"TTTT")</f>
        <v>Montag</v>
      </c>
      <c r="D479" s="2" t="s">
        <v>2198</v>
      </c>
      <c r="E479" s="2" t="s">
        <v>706</v>
      </c>
      <c r="F479" s="2"/>
      <c r="G479" s="2"/>
      <c r="H479" s="2"/>
      <c r="I479" s="2"/>
      <c r="J479" s="2"/>
      <c r="K479" s="2"/>
      <c r="L479" s="2"/>
      <c r="M479" s="2"/>
      <c r="N479" s="2">
        <v>1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>
      <c r="A480" s="1">
        <v>45367</v>
      </c>
      <c r="B480" t="str">
        <f>TEXT(Tabelle3[[#This Row],[Datum]],"MMM")</f>
        <v>Mrz</v>
      </c>
      <c r="C480" t="str">
        <f>TEXT(Tabelle3[[#This Row],[Datum]],"TTTT")</f>
        <v>Samstag</v>
      </c>
      <c r="D480" s="2" t="s">
        <v>2286</v>
      </c>
      <c r="E480" s="2" t="s">
        <v>707</v>
      </c>
      <c r="F480" s="2"/>
      <c r="G480" s="2"/>
      <c r="H480" s="2"/>
      <c r="I480" s="2"/>
      <c r="J480" s="2"/>
      <c r="K480" s="2"/>
      <c r="L480" s="2"/>
      <c r="M480" s="2">
        <v>1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>
      <c r="A481" s="1">
        <v>45362</v>
      </c>
      <c r="B481" t="str">
        <f>TEXT(Tabelle3[[#This Row],[Datum]],"MMM")</f>
        <v>Mrz</v>
      </c>
      <c r="C481" t="str">
        <f>TEXT(Tabelle3[[#This Row],[Datum]],"TTTT")</f>
        <v>Montag</v>
      </c>
      <c r="D481" s="2" t="s">
        <v>2177</v>
      </c>
      <c r="E481" s="2" t="s">
        <v>706</v>
      </c>
      <c r="F481" s="2"/>
      <c r="G481" s="2"/>
      <c r="H481" s="2"/>
      <c r="I481" s="2"/>
      <c r="J481" s="2"/>
      <c r="K481" s="2"/>
      <c r="L481" s="2"/>
      <c r="M481" s="2"/>
      <c r="N481" s="2">
        <v>1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>
      <c r="A482" s="1">
        <v>45378</v>
      </c>
      <c r="B482" t="str">
        <f>TEXT(Tabelle3[[#This Row],[Datum]],"MMM")</f>
        <v>Mrz</v>
      </c>
      <c r="C482" t="str">
        <f>TEXT(Tabelle3[[#This Row],[Datum]],"TTTT")</f>
        <v>Mittwoch</v>
      </c>
      <c r="D482" s="2" t="s">
        <v>2941</v>
      </c>
      <c r="E482" s="2" t="s">
        <v>706</v>
      </c>
      <c r="F482" s="2"/>
      <c r="G482" s="2"/>
      <c r="H482" s="2"/>
      <c r="I482" s="2"/>
      <c r="J482" s="2"/>
      <c r="K482" s="2"/>
      <c r="L482" s="2"/>
      <c r="M482" s="2"/>
      <c r="N482" s="2">
        <v>1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>
      <c r="A483" s="1">
        <v>45378</v>
      </c>
      <c r="B483" t="str">
        <f>TEXT(Tabelle3[[#This Row],[Datum]],"MMM")</f>
        <v>Mrz</v>
      </c>
      <c r="C483" t="str">
        <f>TEXT(Tabelle3[[#This Row],[Datum]],"TTTT")</f>
        <v>Mittwoch</v>
      </c>
      <c r="D483" s="2" t="s">
        <v>2942</v>
      </c>
      <c r="E483" s="2" t="s">
        <v>706</v>
      </c>
      <c r="F483" s="2">
        <v>1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>
      <c r="A484" s="1">
        <v>45370</v>
      </c>
      <c r="B484" t="str">
        <f>TEXT(Tabelle3[[#This Row],[Datum]],"MMM")</f>
        <v>Mrz</v>
      </c>
      <c r="C484" t="str">
        <f>TEXT(Tabelle3[[#This Row],[Datum]],"TTTT")</f>
        <v>Dienstag</v>
      </c>
      <c r="D484" s="2" t="s">
        <v>2207</v>
      </c>
      <c r="E484" s="2" t="s">
        <v>706</v>
      </c>
      <c r="F484" s="2"/>
      <c r="G484" s="2"/>
      <c r="H484" s="2"/>
      <c r="I484" s="2"/>
      <c r="J484" s="2"/>
      <c r="K484" s="2"/>
      <c r="L484" s="2"/>
      <c r="M484" s="2"/>
      <c r="N484" s="2">
        <v>1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>
      <c r="A485" s="1">
        <v>45370</v>
      </c>
      <c r="B485" t="str">
        <f>TEXT(Tabelle3[[#This Row],[Datum]],"MMM")</f>
        <v>Mrz</v>
      </c>
      <c r="C485" t="str">
        <f>TEXT(Tabelle3[[#This Row],[Datum]],"TTTT")</f>
        <v>Dienstag</v>
      </c>
      <c r="D485" s="2" t="s">
        <v>2208</v>
      </c>
      <c r="E485" s="2" t="s">
        <v>706</v>
      </c>
      <c r="F485" s="2"/>
      <c r="G485" s="2"/>
      <c r="H485" s="2"/>
      <c r="I485" s="2"/>
      <c r="J485" s="2"/>
      <c r="K485" s="2"/>
      <c r="L485" s="2"/>
      <c r="M485" s="2"/>
      <c r="N485" s="2">
        <v>1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>
      <c r="A486" s="1">
        <v>45378</v>
      </c>
      <c r="B486" t="str">
        <f>TEXT(Tabelle3[[#This Row],[Datum]],"MMM")</f>
        <v>Mrz</v>
      </c>
      <c r="C486" t="str">
        <f>TEXT(Tabelle3[[#This Row],[Datum]],"TTTT")</f>
        <v>Mittwoch</v>
      </c>
      <c r="D486" s="2" t="s">
        <v>2573</v>
      </c>
      <c r="E486" s="2" t="s">
        <v>706</v>
      </c>
      <c r="F486" s="2"/>
      <c r="G486" s="2"/>
      <c r="H486" s="2"/>
      <c r="I486" s="2"/>
      <c r="J486" s="2"/>
      <c r="K486" s="2"/>
      <c r="L486" s="2"/>
      <c r="M486" s="2"/>
      <c r="N486" s="2">
        <v>1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>
      <c r="A487" s="1">
        <v>45352</v>
      </c>
      <c r="B487" t="str">
        <f>TEXT(Tabelle3[[#This Row],[Datum]],"MMM")</f>
        <v>Mrz</v>
      </c>
      <c r="C487" t="str">
        <f>TEXT(Tabelle3[[#This Row],[Datum]],"TTTT")</f>
        <v>Freitag</v>
      </c>
      <c r="D487" s="2" t="s">
        <v>2493</v>
      </c>
      <c r="E487" s="2" t="s">
        <v>706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>
      <c r="A488" s="1">
        <v>45379</v>
      </c>
      <c r="B488" t="str">
        <f>TEXT(Tabelle3[[#This Row],[Datum]],"MMM")</f>
        <v>Mrz</v>
      </c>
      <c r="C488" t="str">
        <f>TEXT(Tabelle3[[#This Row],[Datum]],"TTTT")</f>
        <v>Donnerstag</v>
      </c>
      <c r="D488" s="2" t="s">
        <v>2465</v>
      </c>
      <c r="E488" s="2" t="s">
        <v>706</v>
      </c>
      <c r="F488" s="2"/>
      <c r="G488" s="2">
        <v>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>
      <c r="A489" s="1">
        <v>45359</v>
      </c>
      <c r="B489" t="str">
        <f>TEXT(Tabelle3[[#This Row],[Datum]],"MMM")</f>
        <v>Mrz</v>
      </c>
      <c r="C489" t="str">
        <f>TEXT(Tabelle3[[#This Row],[Datum]],"TTTT")</f>
        <v>Freitag</v>
      </c>
      <c r="D489" s="2" t="s">
        <v>2810</v>
      </c>
      <c r="E489" s="2" t="s">
        <v>706</v>
      </c>
      <c r="F489" s="2"/>
      <c r="G489" s="2"/>
      <c r="H489" s="2"/>
      <c r="I489" s="2">
        <v>1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>
      <c r="A490" s="1">
        <v>45355</v>
      </c>
      <c r="B490" t="str">
        <f>TEXT(Tabelle3[[#This Row],[Datum]],"MMM")</f>
        <v>Mrz</v>
      </c>
      <c r="C490" t="str">
        <f>TEXT(Tabelle3[[#This Row],[Datum]],"TTTT")</f>
        <v>Montag</v>
      </c>
      <c r="D490" s="2" t="s">
        <v>2873</v>
      </c>
      <c r="E490" s="2" t="s">
        <v>706</v>
      </c>
      <c r="F490" s="2"/>
      <c r="G490" s="2"/>
      <c r="H490" s="2"/>
      <c r="I490" s="2"/>
      <c r="J490" s="2"/>
      <c r="K490" s="2"/>
      <c r="L490" s="2"/>
      <c r="M490" s="2"/>
      <c r="N490" s="2">
        <v>1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>
      <c r="A491" s="1">
        <v>45371</v>
      </c>
      <c r="B491" t="str">
        <f>TEXT(Tabelle3[[#This Row],[Datum]],"MMM")</f>
        <v>Mrz</v>
      </c>
      <c r="C491" t="str">
        <f>TEXT(Tabelle3[[#This Row],[Datum]],"TTTT")</f>
        <v>Mittwoch</v>
      </c>
      <c r="D491" s="2" t="s">
        <v>2416</v>
      </c>
      <c r="E491" s="2" t="s">
        <v>706</v>
      </c>
      <c r="F491" s="2"/>
      <c r="G491" s="2"/>
      <c r="H491" s="2"/>
      <c r="I491" s="2">
        <v>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>
      <c r="A492" s="1">
        <v>45355</v>
      </c>
      <c r="B492" t="str">
        <f>TEXT(Tabelle3[[#This Row],[Datum]],"MMM")</f>
        <v>Mrz</v>
      </c>
      <c r="C492" t="str">
        <f>TEXT(Tabelle3[[#This Row],[Datum]],"TTTT")</f>
        <v>Montag</v>
      </c>
      <c r="D492" s="2" t="s">
        <v>2695</v>
      </c>
      <c r="E492" s="2" t="s">
        <v>706</v>
      </c>
      <c r="F492" s="2"/>
      <c r="G492" s="2"/>
      <c r="H492" s="2"/>
      <c r="I492" s="2"/>
      <c r="J492" s="2"/>
      <c r="K492" s="2"/>
      <c r="L492" s="2"/>
      <c r="M492" s="2"/>
      <c r="N492" s="2">
        <v>1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>
      <c r="A493" s="1">
        <v>45357</v>
      </c>
      <c r="B493" t="str">
        <f>TEXT(Tabelle3[[#This Row],[Datum]],"MMM")</f>
        <v>Mrz</v>
      </c>
      <c r="C493" t="str">
        <f>TEXT(Tabelle3[[#This Row],[Datum]],"TTTT")</f>
        <v>Mittwoch</v>
      </c>
      <c r="D493" s="2" t="s">
        <v>2327</v>
      </c>
      <c r="E493" s="2" t="s">
        <v>706</v>
      </c>
      <c r="F493" s="2"/>
      <c r="G493" s="2"/>
      <c r="H493" s="2"/>
      <c r="I493" s="2"/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>
      <c r="A494" s="1">
        <v>45379</v>
      </c>
      <c r="B494" t="str">
        <f>TEXT(Tabelle3[[#This Row],[Datum]],"MMM")</f>
        <v>Mrz</v>
      </c>
      <c r="C494" t="str">
        <f>TEXT(Tabelle3[[#This Row],[Datum]],"TTTT")</f>
        <v>Donnerstag</v>
      </c>
      <c r="D494" s="2" t="s">
        <v>2466</v>
      </c>
      <c r="E494" s="2" t="s">
        <v>706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>
        <v>1</v>
      </c>
      <c r="Y494" s="2"/>
    </row>
    <row r="495" spans="1:25">
      <c r="A495" s="1">
        <v>45369</v>
      </c>
      <c r="B495" t="str">
        <f>TEXT(Tabelle3[[#This Row],[Datum]],"MMM")</f>
        <v>Mrz</v>
      </c>
      <c r="C495" t="str">
        <f>TEXT(Tabelle3[[#This Row],[Datum]],"TTTT")</f>
        <v>Montag</v>
      </c>
      <c r="D495" s="2" t="s">
        <v>2636</v>
      </c>
      <c r="E495" s="2" t="s">
        <v>706</v>
      </c>
      <c r="F495" s="2"/>
      <c r="G495" s="2"/>
      <c r="H495" s="2"/>
      <c r="I495" s="2"/>
      <c r="J495" s="2"/>
      <c r="K495" s="2">
        <v>1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>
      <c r="A496" s="1">
        <v>45370</v>
      </c>
      <c r="B496" t="str">
        <f>TEXT(Tabelle3[[#This Row],[Datum]],"MMM")</f>
        <v>Mrz</v>
      </c>
      <c r="C496" t="str">
        <f>TEXT(Tabelle3[[#This Row],[Datum]],"TTTT")</f>
        <v>Dienstag</v>
      </c>
      <c r="D496" s="2" t="s">
        <v>2656</v>
      </c>
      <c r="E496" s="2" t="s">
        <v>706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>
      <c r="A497" s="1">
        <v>45371</v>
      </c>
      <c r="B497" t="str">
        <f>TEXT(Tabelle3[[#This Row],[Datum]],"MMM")</f>
        <v>Mrz</v>
      </c>
      <c r="C497" t="str">
        <f>TEXT(Tabelle3[[#This Row],[Datum]],"TTTT")</f>
        <v>Mittwoch</v>
      </c>
      <c r="D497" s="2" t="s">
        <v>2417</v>
      </c>
      <c r="E497" s="2" t="s">
        <v>706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>
        <v>1</v>
      </c>
      <c r="V497" s="2"/>
      <c r="W497" s="2"/>
      <c r="X497" s="2"/>
      <c r="Y497" s="2"/>
    </row>
    <row r="498" spans="1:25">
      <c r="A498" s="1">
        <v>45367</v>
      </c>
      <c r="B498" t="str">
        <f>TEXT(Tabelle3[[#This Row],[Datum]],"MMM")</f>
        <v>Mrz</v>
      </c>
      <c r="C498" t="str">
        <f>TEXT(Tabelle3[[#This Row],[Datum]],"TTTT")</f>
        <v>Samstag</v>
      </c>
      <c r="D498" s="2" t="s">
        <v>2287</v>
      </c>
      <c r="E498" s="2" t="s">
        <v>707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>
        <v>1</v>
      </c>
      <c r="T498" s="2"/>
      <c r="U498" s="2"/>
      <c r="V498" s="2"/>
      <c r="W498" s="2"/>
      <c r="X498" s="2"/>
      <c r="Y498" s="2"/>
    </row>
    <row r="499" spans="1:25">
      <c r="A499" s="1">
        <v>45355</v>
      </c>
      <c r="B499" t="str">
        <f>TEXT(Tabelle3[[#This Row],[Datum]],"MMM")</f>
        <v>Mrz</v>
      </c>
      <c r="C499" t="str">
        <f>TEXT(Tabelle3[[#This Row],[Datum]],"TTTT")</f>
        <v>Montag</v>
      </c>
      <c r="D499" s="2" t="s">
        <v>2874</v>
      </c>
      <c r="E499" s="2" t="s">
        <v>706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>
      <c r="A500" s="1">
        <v>45373</v>
      </c>
      <c r="B500" t="str">
        <f>TEXT(Tabelle3[[#This Row],[Datum]],"MMM")</f>
        <v>Mrz</v>
      </c>
      <c r="C500" t="str">
        <f>TEXT(Tabelle3[[#This Row],[Datum]],"TTTT")</f>
        <v>Freitag</v>
      </c>
      <c r="D500" s="2" t="s">
        <v>2839</v>
      </c>
      <c r="E500" s="2" t="s">
        <v>706</v>
      </c>
      <c r="F500" s="2"/>
      <c r="G500" s="2"/>
      <c r="H500" s="2"/>
      <c r="I500" s="2">
        <v>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>
      <c r="A501" s="1">
        <v>45356</v>
      </c>
      <c r="B501" t="str">
        <f>TEXT(Tabelle3[[#This Row],[Datum]],"MMM")</f>
        <v>Mrz</v>
      </c>
      <c r="C501" t="str">
        <f>TEXT(Tabelle3[[#This Row],[Datum]],"TTTT")</f>
        <v>Dienstag</v>
      </c>
      <c r="D501" s="2" t="s">
        <v>2584</v>
      </c>
      <c r="E501" s="2" t="s">
        <v>706</v>
      </c>
      <c r="F501" s="2"/>
      <c r="G501" s="2"/>
      <c r="H501" s="2"/>
      <c r="I501" s="2">
        <v>1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>
      <c r="A502" s="1">
        <v>45355</v>
      </c>
      <c r="B502" t="str">
        <f>TEXT(Tabelle3[[#This Row],[Datum]],"MMM")</f>
        <v>Mrz</v>
      </c>
      <c r="C502" t="str">
        <f>TEXT(Tabelle3[[#This Row],[Datum]],"TTTT")</f>
        <v>Montag</v>
      </c>
      <c r="D502" s="2" t="s">
        <v>2153</v>
      </c>
      <c r="E502" s="2" t="s">
        <v>706</v>
      </c>
      <c r="F502" s="2"/>
      <c r="G502" s="2"/>
      <c r="H502" s="2"/>
      <c r="I502" s="2"/>
      <c r="J502" s="2"/>
      <c r="K502" s="2"/>
      <c r="L502" s="2"/>
      <c r="M502" s="2"/>
      <c r="N502" s="2">
        <v>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>
      <c r="A503" s="1">
        <v>45378</v>
      </c>
      <c r="B503" t="str">
        <f>TEXT(Tabelle3[[#This Row],[Datum]],"MMM")</f>
        <v>Mrz</v>
      </c>
      <c r="C503" t="str">
        <f>TEXT(Tabelle3[[#This Row],[Datum]],"TTTT")</f>
        <v>Mittwoch</v>
      </c>
      <c r="D503" s="2" t="s">
        <v>2299</v>
      </c>
      <c r="E503" s="2" t="s">
        <v>706</v>
      </c>
      <c r="F503" s="2">
        <v>1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>
      <c r="A504" s="1">
        <v>45356</v>
      </c>
      <c r="B504" t="str">
        <f>TEXT(Tabelle3[[#This Row],[Datum]],"MMM")</f>
        <v>Mrz</v>
      </c>
      <c r="C504" t="str">
        <f>TEXT(Tabelle3[[#This Row],[Datum]],"TTTT")</f>
        <v>Dienstag</v>
      </c>
      <c r="D504" s="2" t="s">
        <v>2164</v>
      </c>
      <c r="E504" s="2" t="s">
        <v>706</v>
      </c>
      <c r="F504" s="2"/>
      <c r="G504" s="2"/>
      <c r="H504" s="2"/>
      <c r="I504" s="2"/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>
      <c r="A505" s="1">
        <v>45362</v>
      </c>
      <c r="B505" t="str">
        <f>TEXT(Tabelle3[[#This Row],[Datum]],"MMM")</f>
        <v>Mrz</v>
      </c>
      <c r="C505" t="str">
        <f>TEXT(Tabelle3[[#This Row],[Datum]],"TTTT")</f>
        <v>Montag</v>
      </c>
      <c r="D505" s="2" t="s">
        <v>2178</v>
      </c>
      <c r="E505" s="2" t="s">
        <v>706</v>
      </c>
      <c r="F505" s="2"/>
      <c r="G505" s="2"/>
      <c r="H505" s="2"/>
      <c r="I505" s="2"/>
      <c r="J505" s="2"/>
      <c r="K505" s="2"/>
      <c r="L505" s="2"/>
      <c r="M505" s="2"/>
      <c r="N505" s="2">
        <v>1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>
      <c r="A506" s="1">
        <v>45357</v>
      </c>
      <c r="B506" t="str">
        <f>TEXT(Tabelle3[[#This Row],[Datum]],"MMM")</f>
        <v>Mrz</v>
      </c>
      <c r="C506" t="str">
        <f>TEXT(Tabelle3[[#This Row],[Datum]],"TTTT")</f>
        <v>Mittwoch</v>
      </c>
      <c r="D506" s="2" t="s">
        <v>2328</v>
      </c>
      <c r="E506" s="2" t="s">
        <v>706</v>
      </c>
      <c r="F506" s="2"/>
      <c r="G506" s="2"/>
      <c r="H506" s="2"/>
      <c r="I506" s="2"/>
      <c r="J506" s="2"/>
      <c r="K506" s="2"/>
      <c r="L506" s="2"/>
      <c r="M506" s="2"/>
      <c r="N506" s="2">
        <v>1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>
      <c r="A507" s="1">
        <v>45376</v>
      </c>
      <c r="B507" t="str">
        <f>TEXT(Tabelle3[[#This Row],[Datum]],"MMM")</f>
        <v>Mrz</v>
      </c>
      <c r="C507" t="str">
        <f>TEXT(Tabelle3[[#This Row],[Datum]],"TTTT")</f>
        <v>Montag</v>
      </c>
      <c r="D507" s="2" t="s">
        <v>2853</v>
      </c>
      <c r="E507" s="2" t="s">
        <v>706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>
        <v>1</v>
      </c>
      <c r="Y507" s="2"/>
    </row>
    <row r="508" spans="1:25">
      <c r="A508" s="1">
        <v>45379</v>
      </c>
      <c r="B508" t="str">
        <f>TEXT(Tabelle3[[#This Row],[Datum]],"MMM")</f>
        <v>Mrz</v>
      </c>
      <c r="C508" t="str">
        <f>TEXT(Tabelle3[[#This Row],[Datum]],"TTTT")</f>
        <v>Donnerstag</v>
      </c>
      <c r="D508" s="2" t="s">
        <v>1296</v>
      </c>
      <c r="E508" s="2" t="s">
        <v>706</v>
      </c>
      <c r="F508" s="2"/>
      <c r="G508" s="2"/>
      <c r="H508" s="2"/>
      <c r="I508" s="2">
        <v>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>
      <c r="A509" s="1">
        <v>45356</v>
      </c>
      <c r="B509" t="str">
        <f>TEXT(Tabelle3[[#This Row],[Datum]],"MMM")</f>
        <v>Mrz</v>
      </c>
      <c r="C509" t="str">
        <f>TEXT(Tabelle3[[#This Row],[Datum]],"TTTT")</f>
        <v>Dienstag</v>
      </c>
      <c r="D509" s="2" t="s">
        <v>2801</v>
      </c>
      <c r="E509" s="2" t="s">
        <v>706</v>
      </c>
      <c r="F509" s="2"/>
      <c r="G509" s="2"/>
      <c r="H509" s="2"/>
      <c r="I509" s="2"/>
      <c r="J509" s="2"/>
      <c r="K509" s="2"/>
      <c r="L509" s="2">
        <v>1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>
      <c r="A510" s="1">
        <v>45359</v>
      </c>
      <c r="B510" t="str">
        <f>TEXT(Tabelle3[[#This Row],[Datum]],"MMM")</f>
        <v>Mrz</v>
      </c>
      <c r="C510" t="str">
        <f>TEXT(Tabelle3[[#This Row],[Datum]],"TTTT")</f>
        <v>Freitag</v>
      </c>
      <c r="D510" s="2" t="s">
        <v>2811</v>
      </c>
      <c r="E510" s="2" t="s">
        <v>706</v>
      </c>
      <c r="F510" s="2"/>
      <c r="G510" s="2"/>
      <c r="H510" s="2"/>
      <c r="I510" s="2"/>
      <c r="J510" s="2"/>
      <c r="K510" s="2"/>
      <c r="L510" s="2"/>
      <c r="M510" s="2"/>
      <c r="N510" s="2">
        <v>1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>
      <c r="A511" s="1">
        <v>45358</v>
      </c>
      <c r="B511" t="str">
        <f>TEXT(Tabelle3[[#This Row],[Datum]],"MMM")</f>
        <v>Mrz</v>
      </c>
      <c r="C511" t="str">
        <f>TEXT(Tabelle3[[#This Row],[Datum]],"TTTT")</f>
        <v>Donnerstag</v>
      </c>
      <c r="D511" s="2" t="s">
        <v>2352</v>
      </c>
      <c r="E511" s="2" t="s">
        <v>706</v>
      </c>
      <c r="F511" s="2"/>
      <c r="G511" s="2"/>
      <c r="H511" s="2"/>
      <c r="I511" s="2"/>
      <c r="J511" s="2"/>
      <c r="K511" s="2"/>
      <c r="L511" s="2">
        <v>1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>
      <c r="A512" s="1">
        <v>45366</v>
      </c>
      <c r="B512" t="str">
        <f>TEXT(Tabelle3[[#This Row],[Datum]],"MMM")</f>
        <v>Mrz</v>
      </c>
      <c r="C512" t="str">
        <f>TEXT(Tabelle3[[#This Row],[Datum]],"TTTT")</f>
        <v>Freitag</v>
      </c>
      <c r="D512" s="2" t="s">
        <v>2536</v>
      </c>
      <c r="E512" s="2" t="s">
        <v>706</v>
      </c>
      <c r="F512" s="2"/>
      <c r="G512" s="2"/>
      <c r="H512" s="2"/>
      <c r="I512" s="2">
        <v>1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>
      <c r="A513" s="1">
        <v>45356</v>
      </c>
      <c r="B513" t="str">
        <f>TEXT(Tabelle3[[#This Row],[Datum]],"MMM")</f>
        <v>Mrz</v>
      </c>
      <c r="C513" t="str">
        <f>TEXT(Tabelle3[[#This Row],[Datum]],"TTTT")</f>
        <v>Dienstag</v>
      </c>
      <c r="D513" s="2" t="s">
        <v>2165</v>
      </c>
      <c r="E513" s="2" t="s">
        <v>706</v>
      </c>
      <c r="F513" s="2"/>
      <c r="G513" s="2"/>
      <c r="H513" s="2"/>
      <c r="I513" s="2"/>
      <c r="J513" s="2"/>
      <c r="K513" s="2"/>
      <c r="L513" s="2"/>
      <c r="M513" s="2"/>
      <c r="N513" s="2">
        <v>1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>
      <c r="A514" s="1">
        <v>45373</v>
      </c>
      <c r="B514" t="str">
        <f>TEXT(Tabelle3[[#This Row],[Datum]],"MMM")</f>
        <v>Mrz</v>
      </c>
      <c r="C514" t="str">
        <f>TEXT(Tabelle3[[#This Row],[Datum]],"TTTT")</f>
        <v>Freitag</v>
      </c>
      <c r="D514" s="2" t="s">
        <v>2840</v>
      </c>
      <c r="E514" s="2" t="s">
        <v>706</v>
      </c>
      <c r="F514" s="2"/>
      <c r="G514" s="2"/>
      <c r="H514" s="2"/>
      <c r="I514" s="2"/>
      <c r="J514" s="2"/>
      <c r="K514" s="2">
        <v>1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>
      <c r="A515" s="1">
        <v>45364</v>
      </c>
      <c r="B515" t="str">
        <f>TEXT(Tabelle3[[#This Row],[Datum]],"MMM")</f>
        <v>Mrz</v>
      </c>
      <c r="C515" t="str">
        <f>TEXT(Tabelle3[[#This Row],[Datum]],"TTTT")</f>
        <v>Mittwoch</v>
      </c>
      <c r="D515" s="2" t="s">
        <v>264</v>
      </c>
      <c r="E515" s="2" t="s">
        <v>706</v>
      </c>
      <c r="F515" s="2"/>
      <c r="G515" s="2"/>
      <c r="H515" s="2"/>
      <c r="I515" s="2"/>
      <c r="J515" s="2"/>
      <c r="K515" s="2">
        <v>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>
      <c r="A516" s="1">
        <v>45364</v>
      </c>
      <c r="B516" t="str">
        <f>TEXT(Tabelle3[[#This Row],[Datum]],"MMM")</f>
        <v>Mrz</v>
      </c>
      <c r="C516" t="str">
        <f>TEXT(Tabelle3[[#This Row],[Datum]],"TTTT")</f>
        <v>Mittwoch</v>
      </c>
      <c r="D516" s="2" t="s">
        <v>2370</v>
      </c>
      <c r="E516" s="2" t="s">
        <v>706</v>
      </c>
      <c r="F516" s="2"/>
      <c r="G516" s="2"/>
      <c r="H516" s="2"/>
      <c r="I516" s="2"/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>
      <c r="A517" s="1">
        <v>45365</v>
      </c>
      <c r="B517" t="str">
        <f>TEXT(Tabelle3[[#This Row],[Datum]],"MMM")</f>
        <v>Mrz</v>
      </c>
      <c r="C517" t="str">
        <f>TEXT(Tabelle3[[#This Row],[Datum]],"TTTT")</f>
        <v>Donnerstag</v>
      </c>
      <c r="D517" s="2" t="s">
        <v>2382</v>
      </c>
      <c r="E517" s="2" t="s">
        <v>706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>
        <v>1</v>
      </c>
      <c r="V517" s="2"/>
      <c r="W517" s="2"/>
      <c r="X517" s="2"/>
      <c r="Y517" s="2"/>
    </row>
    <row r="518" spans="1:25">
      <c r="A518" s="1">
        <v>45379</v>
      </c>
      <c r="B518" t="str">
        <f>TEXT(Tabelle3[[#This Row],[Datum]],"MMM")</f>
        <v>Mrz</v>
      </c>
      <c r="C518" t="str">
        <f>TEXT(Tabelle3[[#This Row],[Datum]],"TTTT")</f>
        <v>Donnerstag</v>
      </c>
      <c r="D518" s="2" t="s">
        <v>2948</v>
      </c>
      <c r="E518" s="2" t="s">
        <v>706</v>
      </c>
      <c r="F518" s="2"/>
      <c r="G518" s="2"/>
      <c r="H518" s="2"/>
      <c r="I518" s="2"/>
      <c r="J518" s="2"/>
      <c r="K518" s="2"/>
      <c r="L518" s="2"/>
      <c r="M518" s="2">
        <v>1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>
      <c r="A519" s="1">
        <v>45369</v>
      </c>
      <c r="B519" t="str">
        <f>TEXT(Tabelle3[[#This Row],[Datum]],"MMM")</f>
        <v>Mrz</v>
      </c>
      <c r="C519" t="str">
        <f>TEXT(Tabelle3[[#This Row],[Datum]],"TTTT")</f>
        <v>Montag</v>
      </c>
      <c r="D519" s="2" t="s">
        <v>2199</v>
      </c>
      <c r="E519" s="2" t="s">
        <v>706</v>
      </c>
      <c r="F519" s="2"/>
      <c r="G519" s="2"/>
      <c r="H519" s="2"/>
      <c r="I519" s="2"/>
      <c r="J519" s="2"/>
      <c r="K519" s="2"/>
      <c r="L519" s="2"/>
      <c r="M519" s="2"/>
      <c r="N519" s="2">
        <v>1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>
      <c r="A520" s="1">
        <v>45371</v>
      </c>
      <c r="B520" t="str">
        <f>TEXT(Tabelle3[[#This Row],[Datum]],"MMM")</f>
        <v>Mrz</v>
      </c>
      <c r="C520" t="str">
        <f>TEXT(Tabelle3[[#This Row],[Datum]],"TTTT")</f>
        <v>Mittwoch</v>
      </c>
      <c r="D520" s="2" t="s">
        <v>2291</v>
      </c>
      <c r="E520" s="2" t="s">
        <v>706</v>
      </c>
      <c r="F520" s="2"/>
      <c r="G520" s="2"/>
      <c r="H520" s="2"/>
      <c r="I520" s="2"/>
      <c r="J520" s="2"/>
      <c r="K520" s="2">
        <v>1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>
      <c r="A521" s="1">
        <v>45371</v>
      </c>
      <c r="B521" t="str">
        <f>TEXT(Tabelle3[[#This Row],[Datum]],"MMM")</f>
        <v>Mrz</v>
      </c>
      <c r="C521" t="str">
        <f>TEXT(Tabelle3[[#This Row],[Datum]],"TTTT")</f>
        <v>Mittwoch</v>
      </c>
      <c r="D521" s="2" t="s">
        <v>2292</v>
      </c>
      <c r="E521" s="2" t="s">
        <v>706</v>
      </c>
      <c r="F521" s="2"/>
      <c r="G521" s="2"/>
      <c r="H521" s="2"/>
      <c r="I521" s="2"/>
      <c r="J521" s="2"/>
      <c r="K521" s="2">
        <v>1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>
      <c r="A522" s="1">
        <v>45376</v>
      </c>
      <c r="B522" t="str">
        <f>TEXT(Tabelle3[[#This Row],[Datum]],"MMM")</f>
        <v>Mrz</v>
      </c>
      <c r="C522" t="str">
        <f>TEXT(Tabelle3[[#This Row],[Datum]],"TTTT")</f>
        <v>Montag</v>
      </c>
      <c r="D522" s="2" t="s">
        <v>2292</v>
      </c>
      <c r="E522" s="2" t="s">
        <v>706</v>
      </c>
      <c r="F522" s="2"/>
      <c r="G522" s="2"/>
      <c r="H522" s="2"/>
      <c r="I522" s="2"/>
      <c r="J522" s="2"/>
      <c r="K522" s="2"/>
      <c r="L522" s="2"/>
      <c r="M522" s="2"/>
      <c r="N522" s="2">
        <v>1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>
      <c r="A523" s="1">
        <v>45355</v>
      </c>
      <c r="B523" t="str">
        <f>TEXT(Tabelle3[[#This Row],[Datum]],"MMM")</f>
        <v>Mrz</v>
      </c>
      <c r="C523" t="str">
        <f>TEXT(Tabelle3[[#This Row],[Datum]],"TTTT")</f>
        <v>Montag</v>
      </c>
      <c r="D523" s="2" t="s">
        <v>2154</v>
      </c>
      <c r="E523" s="2" t="s">
        <v>706</v>
      </c>
      <c r="F523" s="2"/>
      <c r="G523" s="2"/>
      <c r="H523" s="2"/>
      <c r="I523" s="2"/>
      <c r="J523" s="2"/>
      <c r="K523" s="2"/>
      <c r="L523" s="2"/>
      <c r="M523" s="2"/>
      <c r="N523" s="2">
        <v>1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>
      <c r="A524" s="1">
        <v>45365</v>
      </c>
      <c r="B524" t="str">
        <f>TEXT(Tabelle3[[#This Row],[Datum]],"MMM")</f>
        <v>Mrz</v>
      </c>
      <c r="C524" t="str">
        <f>TEXT(Tabelle3[[#This Row],[Datum]],"TTTT")</f>
        <v>Donnerstag</v>
      </c>
      <c r="D524" s="2" t="s">
        <v>2383</v>
      </c>
      <c r="E524" s="2" t="s">
        <v>706</v>
      </c>
      <c r="F524" s="2"/>
      <c r="G524" s="2"/>
      <c r="H524" s="2"/>
      <c r="I524" s="2"/>
      <c r="J524" s="2"/>
      <c r="K524" s="2"/>
      <c r="L524" s="2"/>
      <c r="M524" s="2"/>
      <c r="N524" s="2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>
      <c r="A525" s="1">
        <v>45358</v>
      </c>
      <c r="B525" t="str">
        <f>TEXT(Tabelle3[[#This Row],[Datum]],"MMM")</f>
        <v>Mrz</v>
      </c>
      <c r="C525" t="str">
        <f>TEXT(Tabelle3[[#This Row],[Datum]],"TTTT")</f>
        <v>Donnerstag</v>
      </c>
      <c r="D525" s="2" t="s">
        <v>2353</v>
      </c>
      <c r="E525" s="2" t="s">
        <v>706</v>
      </c>
      <c r="F525" s="2"/>
      <c r="G525" s="2"/>
      <c r="H525" s="2"/>
      <c r="I525" s="2"/>
      <c r="J525" s="2"/>
      <c r="K525" s="2"/>
      <c r="L525" s="2"/>
      <c r="M525" s="2"/>
      <c r="N525" s="2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>
      <c r="A526" s="1">
        <v>45364</v>
      </c>
      <c r="B526" t="str">
        <f>TEXT(Tabelle3[[#This Row],[Datum]],"MMM")</f>
        <v>Mrz</v>
      </c>
      <c r="C526" t="str">
        <f>TEXT(Tabelle3[[#This Row],[Datum]],"TTTT")</f>
        <v>Mittwoch</v>
      </c>
      <c r="D526" s="2" t="s">
        <v>2353</v>
      </c>
      <c r="E526" s="2" t="s">
        <v>706</v>
      </c>
      <c r="F526" s="2">
        <v>1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>
      <c r="A527" s="1">
        <v>45365</v>
      </c>
      <c r="B527" t="str">
        <f>TEXT(Tabelle3[[#This Row],[Datum]],"MMM")</f>
        <v>Mrz</v>
      </c>
      <c r="C527" t="str">
        <f>TEXT(Tabelle3[[#This Row],[Datum]],"TTTT")</f>
        <v>Donnerstag</v>
      </c>
      <c r="D527" s="2" t="s">
        <v>1852</v>
      </c>
      <c r="E527" s="2" t="s">
        <v>706</v>
      </c>
      <c r="F527" s="2">
        <v>1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>
      <c r="A528" s="1">
        <v>45352</v>
      </c>
      <c r="B528" t="str">
        <f>TEXT(Tabelle3[[#This Row],[Datum]],"MMM")</f>
        <v>Mrz</v>
      </c>
      <c r="C528" t="str">
        <f>TEXT(Tabelle3[[#This Row],[Datum]],"TTTT")</f>
        <v>Freitag</v>
      </c>
      <c r="D528" s="2" t="s">
        <v>2234</v>
      </c>
      <c r="E528" s="2" t="s">
        <v>706</v>
      </c>
      <c r="F528" s="2">
        <v>1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>
      <c r="A529" s="1">
        <v>45352</v>
      </c>
      <c r="B529" t="str">
        <f>TEXT(Tabelle3[[#This Row],[Datum]],"MMM")</f>
        <v>Mrz</v>
      </c>
      <c r="C529" t="str">
        <f>TEXT(Tabelle3[[#This Row],[Datum]],"TTTT")</f>
        <v>Freitag</v>
      </c>
      <c r="D529" s="2" t="s">
        <v>2235</v>
      </c>
      <c r="E529" s="2" t="s">
        <v>706</v>
      </c>
      <c r="F529" s="2"/>
      <c r="G529" s="2"/>
      <c r="H529" s="2"/>
      <c r="I529" s="2"/>
      <c r="J529" s="2"/>
      <c r="K529" s="2">
        <v>1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>
      <c r="A530" s="1">
        <v>45356</v>
      </c>
      <c r="B530" t="str">
        <f>TEXT(Tabelle3[[#This Row],[Datum]],"MMM")</f>
        <v>Mrz</v>
      </c>
      <c r="C530" t="str">
        <f>TEXT(Tabelle3[[#This Row],[Datum]],"TTTT")</f>
        <v>Dienstag</v>
      </c>
      <c r="D530" s="2" t="s">
        <v>2709</v>
      </c>
      <c r="E530" s="2" t="s">
        <v>706</v>
      </c>
      <c r="F530" s="2"/>
      <c r="G530" s="2"/>
      <c r="H530" s="2"/>
      <c r="I530" s="2"/>
      <c r="J530" s="2"/>
      <c r="K530" s="2"/>
      <c r="L530" s="2"/>
      <c r="M530" s="2"/>
      <c r="N530" s="2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>
      <c r="A531" s="1">
        <v>45355</v>
      </c>
      <c r="B531" t="str">
        <f>TEXT(Tabelle3[[#This Row],[Datum]],"MMM")</f>
        <v>Mrz</v>
      </c>
      <c r="C531" t="str">
        <f>TEXT(Tabelle3[[#This Row],[Datum]],"TTTT")</f>
        <v>Montag</v>
      </c>
      <c r="D531" s="2" t="s">
        <v>2155</v>
      </c>
      <c r="E531" s="2" t="s">
        <v>706</v>
      </c>
      <c r="F531" s="2"/>
      <c r="G531" s="2"/>
      <c r="H531" s="2"/>
      <c r="I531" s="2"/>
      <c r="J531" s="2"/>
      <c r="K531" s="2"/>
      <c r="L531" s="2"/>
      <c r="M531" s="2"/>
      <c r="N531" s="2">
        <v>1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>
      <c r="A532" s="1">
        <v>45379</v>
      </c>
      <c r="B532" t="str">
        <f>TEXT(Tabelle3[[#This Row],[Datum]],"MMM")</f>
        <v>Mrz</v>
      </c>
      <c r="C532" t="str">
        <f>TEXT(Tabelle3[[#This Row],[Datum]],"TTTT")</f>
        <v>Donnerstag</v>
      </c>
      <c r="D532" s="2" t="s">
        <v>2467</v>
      </c>
      <c r="E532" s="2" t="s">
        <v>706</v>
      </c>
      <c r="F532" s="2"/>
      <c r="G532" s="2"/>
      <c r="H532" s="2"/>
      <c r="I532" s="2"/>
      <c r="J532" s="2"/>
      <c r="K532" s="2"/>
      <c r="L532" s="2"/>
      <c r="M532" s="2">
        <v>1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>
      <c r="A533" s="1">
        <v>45370</v>
      </c>
      <c r="B533" t="str">
        <f>TEXT(Tabelle3[[#This Row],[Datum]],"MMM")</f>
        <v>Mrz</v>
      </c>
      <c r="C533" t="str">
        <f>TEXT(Tabelle3[[#This Row],[Datum]],"TTTT")</f>
        <v>Dienstag</v>
      </c>
      <c r="D533" s="2" t="s">
        <v>2209</v>
      </c>
      <c r="E533" s="2" t="s">
        <v>706</v>
      </c>
      <c r="F533" s="2"/>
      <c r="G533" s="2">
        <v>1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>
      <c r="A534" s="1">
        <v>45362</v>
      </c>
      <c r="B534" t="str">
        <f>TEXT(Tabelle3[[#This Row],[Datum]],"MMM")</f>
        <v>Mrz</v>
      </c>
      <c r="C534" t="str">
        <f>TEXT(Tabelle3[[#This Row],[Datum]],"TTTT")</f>
        <v>Montag</v>
      </c>
      <c r="D534" s="2" t="s">
        <v>2606</v>
      </c>
      <c r="E534" s="2" t="s">
        <v>706</v>
      </c>
      <c r="F534" s="2"/>
      <c r="G534" s="2"/>
      <c r="H534" s="2"/>
      <c r="I534" s="2"/>
      <c r="J534" s="2"/>
      <c r="K534" s="2">
        <v>1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>
      <c r="A535" s="1">
        <v>45358</v>
      </c>
      <c r="B535" t="str">
        <f>TEXT(Tabelle3[[#This Row],[Datum]],"MMM")</f>
        <v>Mrz</v>
      </c>
      <c r="C535" t="str">
        <f>TEXT(Tabelle3[[#This Row],[Datum]],"TTTT")</f>
        <v>Donnerstag</v>
      </c>
      <c r="D535" s="2" t="s">
        <v>2256</v>
      </c>
      <c r="E535" s="2" t="s">
        <v>706</v>
      </c>
      <c r="F535" s="2"/>
      <c r="G535" s="2"/>
      <c r="H535" s="2"/>
      <c r="I535" s="2"/>
      <c r="J535" s="2"/>
      <c r="K535" s="2"/>
      <c r="L535" s="2"/>
      <c r="M535" s="2"/>
      <c r="N535" s="2">
        <v>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>
      <c r="A536" s="1">
        <v>45379</v>
      </c>
      <c r="B536" t="str">
        <f>TEXT(Tabelle3[[#This Row],[Datum]],"MMM")</f>
        <v>Mrz</v>
      </c>
      <c r="C536" t="str">
        <f>TEXT(Tabelle3[[#This Row],[Datum]],"TTTT")</f>
        <v>Donnerstag</v>
      </c>
      <c r="D536" s="2" t="s">
        <v>2577</v>
      </c>
      <c r="E536" s="2" t="s">
        <v>706</v>
      </c>
      <c r="F536" s="2"/>
      <c r="G536" s="2"/>
      <c r="H536" s="2"/>
      <c r="I536" s="2"/>
      <c r="J536" s="2"/>
      <c r="K536" s="2"/>
      <c r="L536" s="2"/>
      <c r="M536" s="2"/>
      <c r="N536" s="2">
        <v>1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>
      <c r="A537" s="1">
        <v>45376</v>
      </c>
      <c r="B537" t="str">
        <f>TEXT(Tabelle3[[#This Row],[Datum]],"MMM")</f>
        <v>Mrz</v>
      </c>
      <c r="C537" t="str">
        <f>TEXT(Tabelle3[[#This Row],[Datum]],"TTTT")</f>
        <v>Montag</v>
      </c>
      <c r="D537" s="2" t="s">
        <v>2683</v>
      </c>
      <c r="E537" s="2" t="s">
        <v>706</v>
      </c>
      <c r="F537" s="2"/>
      <c r="G537" s="2"/>
      <c r="H537" s="2"/>
      <c r="I537" s="2"/>
      <c r="J537" s="2"/>
      <c r="K537" s="2"/>
      <c r="L537" s="2"/>
      <c r="M537" s="2"/>
      <c r="N537" s="2">
        <v>1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>
      <c r="A538" s="1">
        <v>45373</v>
      </c>
      <c r="B538" t="str">
        <f>TEXT(Tabelle3[[#This Row],[Datum]],"MMM")</f>
        <v>Mrz</v>
      </c>
      <c r="C538" t="str">
        <f>TEXT(Tabelle3[[#This Row],[Datum]],"TTTT")</f>
        <v>Freitag</v>
      </c>
      <c r="D538" s="2" t="s">
        <v>2841</v>
      </c>
      <c r="E538" s="2" t="s">
        <v>706</v>
      </c>
      <c r="F538" s="2"/>
      <c r="G538" s="2"/>
      <c r="H538" s="2"/>
      <c r="I538" s="2"/>
      <c r="J538" s="2"/>
      <c r="K538" s="2"/>
      <c r="L538" s="2"/>
      <c r="M538" s="2"/>
      <c r="N538" s="2">
        <v>1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>
      <c r="A539" s="1">
        <v>45373</v>
      </c>
      <c r="B539" t="str">
        <f>TEXT(Tabelle3[[#This Row],[Datum]],"MMM")</f>
        <v>Mrz</v>
      </c>
      <c r="C539" t="str">
        <f>TEXT(Tabelle3[[#This Row],[Datum]],"TTTT")</f>
        <v>Freitag</v>
      </c>
      <c r="D539" s="2" t="s">
        <v>2842</v>
      </c>
      <c r="E539" s="2" t="s">
        <v>706</v>
      </c>
      <c r="F539" s="2">
        <v>1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>
      <c r="A540" s="1">
        <v>45373</v>
      </c>
      <c r="B540" t="str">
        <f>TEXT(Tabelle3[[#This Row],[Datum]],"MMM")</f>
        <v>Mrz</v>
      </c>
      <c r="C540" t="str">
        <f>TEXT(Tabelle3[[#This Row],[Datum]],"TTTT")</f>
        <v>Freitag</v>
      </c>
      <c r="D540" s="2" t="s">
        <v>2936</v>
      </c>
      <c r="E540" s="2" t="s">
        <v>706</v>
      </c>
      <c r="F540" s="2">
        <v>1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>
      <c r="A541" s="1">
        <v>45373</v>
      </c>
      <c r="B541" t="str">
        <f>TEXT(Tabelle3[[#This Row],[Datum]],"MMM")</f>
        <v>Mrz</v>
      </c>
      <c r="C541" t="str">
        <f>TEXT(Tabelle3[[#This Row],[Datum]],"TTTT")</f>
        <v>Freitag</v>
      </c>
      <c r="D541" s="2" t="s">
        <v>2937</v>
      </c>
      <c r="E541" s="2" t="s">
        <v>706</v>
      </c>
      <c r="F541" s="2"/>
      <c r="G541" s="2"/>
      <c r="H541" s="2"/>
      <c r="I541" s="2">
        <v>1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>
      <c r="A542" s="1">
        <v>45373</v>
      </c>
      <c r="B542" t="str">
        <f>TEXT(Tabelle3[[#This Row],[Datum]],"MMM")</f>
        <v>Mrz</v>
      </c>
      <c r="C542" t="str">
        <f>TEXT(Tabelle3[[#This Row],[Datum]],"TTTT")</f>
        <v>Freitag</v>
      </c>
      <c r="D542" s="2" t="s">
        <v>2938</v>
      </c>
      <c r="E542" s="2" t="s">
        <v>706</v>
      </c>
      <c r="F542" s="2"/>
      <c r="G542" s="2"/>
      <c r="H542" s="2"/>
      <c r="I542" s="2"/>
      <c r="J542" s="2"/>
      <c r="K542" s="2"/>
      <c r="L542" s="2"/>
      <c r="M542" s="2"/>
      <c r="N542" s="2">
        <v>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>
      <c r="A543" s="1">
        <v>45371</v>
      </c>
      <c r="B543" t="str">
        <f>TEXT(Tabelle3[[#This Row],[Datum]],"MMM")</f>
        <v>Mrz</v>
      </c>
      <c r="C543" t="str">
        <f>TEXT(Tabelle3[[#This Row],[Datum]],"TTTT")</f>
        <v>Mittwoch</v>
      </c>
      <c r="D543" s="2" t="s">
        <v>2418</v>
      </c>
      <c r="E543" s="2" t="s">
        <v>706</v>
      </c>
      <c r="F543" s="2"/>
      <c r="G543" s="2"/>
      <c r="H543" s="2"/>
      <c r="I543" s="2"/>
      <c r="J543" s="2"/>
      <c r="K543" s="2"/>
      <c r="L543" s="2"/>
      <c r="M543" s="2"/>
      <c r="N543" s="2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>
      <c r="A544" s="1">
        <v>45372</v>
      </c>
      <c r="B544" t="str">
        <f>TEXT(Tabelle3[[#This Row],[Datum]],"MMM")</f>
        <v>Mrz</v>
      </c>
      <c r="C544" t="str">
        <f>TEXT(Tabelle3[[#This Row],[Datum]],"TTTT")</f>
        <v>Donnerstag</v>
      </c>
      <c r="D544" s="2" t="s">
        <v>2554</v>
      </c>
      <c r="E544" s="2" t="s">
        <v>706</v>
      </c>
      <c r="F544" s="2">
        <v>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6">
      <c r="A545" s="1">
        <v>45357</v>
      </c>
      <c r="B545" t="str">
        <f>TEXT(Tabelle3[[#This Row],[Datum]],"MMM")</f>
        <v>Mrz</v>
      </c>
      <c r="C545" t="str">
        <f>TEXT(Tabelle3[[#This Row],[Datum]],"TTTT")</f>
        <v>Mittwoch</v>
      </c>
      <c r="D545" s="2" t="s">
        <v>2898</v>
      </c>
      <c r="E545" s="2" t="s">
        <v>706</v>
      </c>
      <c r="F545" s="2"/>
      <c r="G545" s="2"/>
      <c r="H545" s="2"/>
      <c r="I545" s="2"/>
      <c r="J545" s="2"/>
      <c r="K545" s="2"/>
      <c r="L545" s="2"/>
      <c r="M545" s="2"/>
      <c r="N545" s="2">
        <v>1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6">
      <c r="A546" s="1">
        <v>45357</v>
      </c>
      <c r="B546" t="str">
        <f>TEXT(Tabelle3[[#This Row],[Datum]],"MMM")</f>
        <v>Mrz</v>
      </c>
      <c r="C546" t="str">
        <f>TEXT(Tabelle3[[#This Row],[Datum]],"TTTT")</f>
        <v>Mittwoch</v>
      </c>
      <c r="D546" s="2" t="s">
        <v>2899</v>
      </c>
      <c r="E546" s="2" t="s">
        <v>706</v>
      </c>
      <c r="F546" s="2"/>
      <c r="G546" s="2"/>
      <c r="H546" s="2"/>
      <c r="I546" s="2"/>
      <c r="J546" s="2"/>
      <c r="K546" s="2"/>
      <c r="L546" s="2"/>
      <c r="M546" s="2"/>
      <c r="N546" s="2">
        <v>1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6">
      <c r="A547" s="1">
        <v>45356</v>
      </c>
      <c r="B547" t="str">
        <f>TEXT(Tabelle3[[#This Row],[Datum]],"MMM")</f>
        <v>Mrz</v>
      </c>
      <c r="C547" t="str">
        <f>TEXT(Tabelle3[[#This Row],[Datum]],"TTTT")</f>
        <v>Dienstag</v>
      </c>
      <c r="D547" s="2" t="s">
        <v>2585</v>
      </c>
      <c r="E547" s="2" t="s">
        <v>706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>
        <v>1</v>
      </c>
      <c r="Y547" s="2"/>
    </row>
    <row r="548" spans="1:26">
      <c r="A548" s="1">
        <v>45356</v>
      </c>
      <c r="B548" t="str">
        <f>TEXT(Tabelle3[[#This Row],[Datum]],"MMM")</f>
        <v>Mrz</v>
      </c>
      <c r="C548" t="str">
        <f>TEXT(Tabelle3[[#This Row],[Datum]],"TTTT")</f>
        <v>Dienstag</v>
      </c>
      <c r="D548" s="2" t="s">
        <v>2802</v>
      </c>
      <c r="E548" s="2" t="s">
        <v>706</v>
      </c>
      <c r="F548" s="2"/>
      <c r="G548" s="2"/>
      <c r="H548" s="2"/>
      <c r="I548" s="2"/>
      <c r="J548" s="2"/>
      <c r="K548" s="2"/>
      <c r="L548" s="2"/>
      <c r="M548" s="2"/>
      <c r="N548" s="2">
        <v>1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6">
      <c r="A549" s="1">
        <v>45369</v>
      </c>
      <c r="B549" t="str">
        <f>TEXT(Tabelle3[[#This Row],[Datum]],"MMM")</f>
        <v>Mrz</v>
      </c>
      <c r="C549" t="str">
        <f>TEXT(Tabelle3[[#This Row],[Datum]],"TTTT")</f>
        <v>Montag</v>
      </c>
      <c r="D549" s="2" t="s">
        <v>2751</v>
      </c>
      <c r="E549" s="2" t="s">
        <v>706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>
        <v>1</v>
      </c>
      <c r="Y549" s="2"/>
    </row>
    <row r="550" spans="1:26">
      <c r="A550" s="1">
        <v>45369</v>
      </c>
      <c r="B550" t="str">
        <f>TEXT(Tabelle3[[#This Row],[Datum]],"MMM")</f>
        <v>Mrz</v>
      </c>
      <c r="C550" t="str">
        <f>TEXT(Tabelle3[[#This Row],[Datum]],"TTTT")</f>
        <v>Montag</v>
      </c>
      <c r="D550" s="2" t="s">
        <v>2752</v>
      </c>
      <c r="E550" s="2" t="s">
        <v>706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>
        <v>1</v>
      </c>
      <c r="Y550" s="2"/>
    </row>
    <row r="551" spans="1:26">
      <c r="A551" s="1">
        <v>45369</v>
      </c>
      <c r="B551" t="str">
        <f>TEXT(Tabelle3[[#This Row],[Datum]],"MMM")</f>
        <v>Mrz</v>
      </c>
      <c r="C551" t="str">
        <f>TEXT(Tabelle3[[#This Row],[Datum]],"TTTT")</f>
        <v>Montag</v>
      </c>
      <c r="D551" s="2" t="s">
        <v>2752</v>
      </c>
      <c r="E551" s="2" t="s">
        <v>706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>
        <v>1</v>
      </c>
      <c r="Y551" s="2"/>
    </row>
    <row r="552" spans="1:26">
      <c r="A552" s="1">
        <v>45369</v>
      </c>
      <c r="B552" t="str">
        <f>TEXT(Tabelle3[[#This Row],[Datum]],"MMM")</f>
        <v>Mrz</v>
      </c>
      <c r="C552" t="str">
        <f>TEXT(Tabelle3[[#This Row],[Datum]],"TTTT")</f>
        <v>Montag</v>
      </c>
      <c r="D552" s="2" t="s">
        <v>2753</v>
      </c>
      <c r="E552" s="2" t="s">
        <v>706</v>
      </c>
      <c r="F552" s="2"/>
      <c r="G552" s="2"/>
      <c r="H552" s="2"/>
      <c r="I552" s="2"/>
      <c r="J552" s="2"/>
      <c r="K552" s="2"/>
      <c r="L552" s="2"/>
      <c r="M552" s="2"/>
      <c r="N552" s="2">
        <v>1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6">
      <c r="A553" s="1">
        <v>45372</v>
      </c>
      <c r="B553" t="str">
        <f>TEXT(Tabelle3[[#This Row],[Datum]],"MMM")</f>
        <v>Mrz</v>
      </c>
      <c r="C553" t="str">
        <f>TEXT(Tabelle3[[#This Row],[Datum]],"TTTT")</f>
        <v>Donnerstag</v>
      </c>
      <c r="D553" s="2" t="s">
        <v>2555</v>
      </c>
      <c r="E553" s="2" t="s">
        <v>706</v>
      </c>
      <c r="F553" s="2"/>
      <c r="G553" s="2"/>
      <c r="H553" s="2"/>
      <c r="I553" s="2"/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1">
        <v>45356</v>
      </c>
      <c r="B554" t="str">
        <f>TEXT(Tabelle3[[#This Row],[Datum]],"MMM")</f>
        <v>Mrz</v>
      </c>
      <c r="C554" t="str">
        <f>TEXT(Tabelle3[[#This Row],[Datum]],"TTTT")</f>
        <v>Dienstag</v>
      </c>
      <c r="D554" s="2" t="s">
        <v>2166</v>
      </c>
      <c r="E554" s="2" t="s">
        <v>706</v>
      </c>
      <c r="F554" s="2"/>
      <c r="G554" s="2"/>
      <c r="H554" s="2"/>
      <c r="I554" s="2"/>
      <c r="J554" s="2"/>
      <c r="K554" s="2"/>
      <c r="L554" s="2"/>
      <c r="M554" s="2"/>
      <c r="N554" s="2">
        <v>1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1">
        <v>45377</v>
      </c>
      <c r="B555" t="str">
        <f>TEXT(Tabelle3[[#This Row],[Datum]],"MMM")</f>
        <v>Mrz</v>
      </c>
      <c r="C555" t="str">
        <f>TEXT(Tabelle3[[#This Row],[Datum]],"TTTT")</f>
        <v>Dienstag</v>
      </c>
      <c r="D555" s="2" t="s">
        <v>2692</v>
      </c>
      <c r="E555" s="2" t="s">
        <v>706</v>
      </c>
      <c r="F555" s="2"/>
      <c r="G555" s="2"/>
      <c r="H555" s="2"/>
      <c r="I555" s="2"/>
      <c r="J555" s="2"/>
      <c r="K555" s="2"/>
      <c r="L555" s="2"/>
      <c r="M555" s="2"/>
      <c r="N555" s="2"/>
      <c r="O555" s="2">
        <v>1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1">
        <v>45370</v>
      </c>
      <c r="B556" t="str">
        <f>TEXT(Tabelle3[[#This Row],[Datum]],"MMM")</f>
        <v>Mrz</v>
      </c>
      <c r="C556" t="str">
        <f>TEXT(Tabelle3[[#This Row],[Datum]],"TTTT")</f>
        <v>Dienstag</v>
      </c>
      <c r="D556" s="2" t="s">
        <v>2821</v>
      </c>
      <c r="E556" s="2" t="s">
        <v>706</v>
      </c>
      <c r="F556" s="2">
        <v>1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1">
        <v>45376</v>
      </c>
      <c r="B557" t="str">
        <f>TEXT(Tabelle3[[#This Row],[Datum]],"MMM")</f>
        <v>Mrz</v>
      </c>
      <c r="C557" t="str">
        <f>TEXT(Tabelle3[[#This Row],[Datum]],"TTTT")</f>
        <v>Montag</v>
      </c>
      <c r="D557" s="2" t="s">
        <v>2764</v>
      </c>
      <c r="E557" s="2" t="s">
        <v>706</v>
      </c>
      <c r="F557" s="2"/>
      <c r="G557" s="2"/>
      <c r="H557" s="2"/>
      <c r="I557" s="2"/>
      <c r="J557" s="2"/>
      <c r="K557" s="2"/>
      <c r="L557" s="2"/>
      <c r="M557" s="2"/>
      <c r="N557" s="2">
        <v>1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1">
        <v>45357</v>
      </c>
      <c r="B558" t="str">
        <f>TEXT(Tabelle3[[#This Row],[Datum]],"MMM")</f>
        <v>Mrz</v>
      </c>
      <c r="C558" t="str">
        <f>TEXT(Tabelle3[[#This Row],[Datum]],"TTTT")</f>
        <v>Mittwoch</v>
      </c>
      <c r="D558" s="2" t="s">
        <v>2900</v>
      </c>
      <c r="E558" s="2" t="s">
        <v>706</v>
      </c>
      <c r="F558" s="2"/>
      <c r="G558" s="2"/>
      <c r="H558" s="2"/>
      <c r="I558" s="2"/>
      <c r="J558" s="2"/>
      <c r="K558" s="2"/>
      <c r="L558" s="2"/>
      <c r="M558" s="2"/>
      <c r="N558" s="2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1">
        <v>45359</v>
      </c>
      <c r="B559" t="str">
        <f>TEXT(Tabelle3[[#This Row],[Datum]],"MMM")</f>
        <v>Mrz</v>
      </c>
      <c r="C559" t="str">
        <f>TEXT(Tabelle3[[#This Row],[Datum]],"TTTT")</f>
        <v>Freitag</v>
      </c>
      <c r="D559" s="2" t="s">
        <v>2812</v>
      </c>
      <c r="E559" s="2" t="s">
        <v>706</v>
      </c>
      <c r="F559" s="2"/>
      <c r="G559" s="2"/>
      <c r="H559" s="2"/>
      <c r="I559" s="2"/>
      <c r="J559" s="2"/>
      <c r="K559" s="2"/>
      <c r="L559" s="2"/>
      <c r="M559" s="2"/>
      <c r="N559" s="2">
        <v>1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1">
        <v>45369</v>
      </c>
      <c r="B560" t="str">
        <f>TEXT(Tabelle3[[#This Row],[Datum]],"MMM")</f>
        <v>Mrz</v>
      </c>
      <c r="C560" t="str">
        <f>TEXT(Tabelle3[[#This Row],[Datum]],"TTTT")</f>
        <v>Montag</v>
      </c>
      <c r="D560" s="2" t="s">
        <v>2637</v>
      </c>
      <c r="E560" s="2" t="s">
        <v>706</v>
      </c>
      <c r="F560" s="2"/>
      <c r="G560" s="2"/>
      <c r="H560" s="2"/>
      <c r="I560" s="2"/>
      <c r="J560" s="2"/>
      <c r="K560" s="2">
        <v>1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1">
        <v>45356</v>
      </c>
      <c r="B561" t="str">
        <f>TEXT(Tabelle3[[#This Row],[Datum]],"MMM")</f>
        <v>Mrz</v>
      </c>
      <c r="C561" t="str">
        <f>TEXT(Tabelle3[[#This Row],[Datum]],"TTTT")</f>
        <v>Dienstag</v>
      </c>
      <c r="D561" s="2" t="s">
        <v>2586</v>
      </c>
      <c r="E561" s="2" t="s">
        <v>706</v>
      </c>
      <c r="F561" s="2"/>
      <c r="G561" s="2"/>
      <c r="H561" s="2"/>
      <c r="I561" s="2"/>
      <c r="J561" s="2"/>
      <c r="K561" s="2"/>
      <c r="L561" s="2"/>
      <c r="M561" s="2"/>
      <c r="N561" s="2">
        <v>1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1">
        <v>45365</v>
      </c>
      <c r="B562" t="str">
        <f>TEXT(Tabelle3[[#This Row],[Datum]],"MMM")</f>
        <v>Mrz</v>
      </c>
      <c r="C562" t="str">
        <f>TEXT(Tabelle3[[#This Row],[Datum]],"TTTT")</f>
        <v>Donnerstag</v>
      </c>
      <c r="D562" s="2" t="s">
        <v>2531</v>
      </c>
      <c r="E562" s="2" t="s">
        <v>706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>
        <v>1</v>
      </c>
      <c r="Y562" s="2"/>
      <c r="Z562" s="2"/>
    </row>
    <row r="563" spans="1:26">
      <c r="A563" s="1">
        <v>45365</v>
      </c>
      <c r="B563" t="str">
        <f>TEXT(Tabelle3[[#This Row],[Datum]],"MMM")</f>
        <v>Mrz</v>
      </c>
      <c r="C563" t="str">
        <f>TEXT(Tabelle3[[#This Row],[Datum]],"TTTT")</f>
        <v>Donnerstag</v>
      </c>
      <c r="D563" s="2" t="s">
        <v>1464</v>
      </c>
      <c r="E563" s="2" t="s">
        <v>706</v>
      </c>
      <c r="F563" s="2"/>
      <c r="G563" s="2"/>
      <c r="H563" s="2"/>
      <c r="I563" s="2"/>
      <c r="J563" s="2"/>
      <c r="K563" s="2"/>
      <c r="L563" s="2"/>
      <c r="M563" s="2"/>
      <c r="N563" s="2">
        <v>1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1">
        <v>45379</v>
      </c>
      <c r="B564" t="str">
        <f>TEXT(Tabelle3[[#This Row],[Datum]],"MMM")</f>
        <v>Mrz</v>
      </c>
      <c r="C564" t="str">
        <f>TEXT(Tabelle3[[#This Row],[Datum]],"TTTT")</f>
        <v>Donnerstag</v>
      </c>
      <c r="D564" s="2" t="s">
        <v>2949</v>
      </c>
      <c r="E564" s="2" t="s">
        <v>706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>
        <v>1</v>
      </c>
      <c r="Y564" s="2"/>
      <c r="Z564" s="2"/>
    </row>
    <row r="565" spans="1:26">
      <c r="A565" s="1">
        <v>45352</v>
      </c>
      <c r="B565" t="str">
        <f>TEXT(Tabelle3[[#This Row],[Datum]],"MMM")</f>
        <v>Mrz</v>
      </c>
      <c r="C565" t="str">
        <f>TEXT(Tabelle3[[#This Row],[Datum]],"TTTT")</f>
        <v>Freitag</v>
      </c>
      <c r="D565" s="2" t="s">
        <v>231</v>
      </c>
      <c r="E565" s="2" t="s">
        <v>706</v>
      </c>
      <c r="F565" s="2"/>
      <c r="G565" s="2"/>
      <c r="H565" s="2"/>
      <c r="I565" s="2"/>
      <c r="J565" s="2"/>
      <c r="K565" s="2"/>
      <c r="L565" s="2"/>
      <c r="M565" s="2"/>
      <c r="N565" s="2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1">
        <v>45365</v>
      </c>
      <c r="B566" t="str">
        <f>TEXT(Tabelle3[[#This Row],[Datum]],"MMM")</f>
        <v>Mrz</v>
      </c>
      <c r="C566" t="str">
        <f>TEXT(Tabelle3[[#This Row],[Datum]],"TTTT")</f>
        <v>Donnerstag</v>
      </c>
      <c r="D566" s="2" t="s">
        <v>2532</v>
      </c>
      <c r="E566" s="2" t="s">
        <v>706</v>
      </c>
      <c r="F566" s="2"/>
      <c r="G566" s="2"/>
      <c r="H566" s="2"/>
      <c r="I566" s="2">
        <v>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1">
        <v>45376</v>
      </c>
      <c r="B567" t="str">
        <f>TEXT(Tabelle3[[#This Row],[Datum]],"MMM")</f>
        <v>Mrz</v>
      </c>
      <c r="C567" t="str">
        <f>TEXT(Tabelle3[[#This Row],[Datum]],"TTTT")</f>
        <v>Montag</v>
      </c>
      <c r="D567" s="2" t="s">
        <v>2765</v>
      </c>
      <c r="E567" s="2" t="s">
        <v>706</v>
      </c>
      <c r="F567" s="2"/>
      <c r="G567" s="2"/>
      <c r="H567" s="2"/>
      <c r="I567" s="2"/>
      <c r="J567" s="2"/>
      <c r="K567" s="2"/>
      <c r="L567" s="2"/>
      <c r="M567" s="2"/>
      <c r="N567" s="2">
        <v>1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1">
        <v>45363</v>
      </c>
      <c r="B568" t="str">
        <f>TEXT(Tabelle3[[#This Row],[Datum]],"MMM")</f>
        <v>Mrz</v>
      </c>
      <c r="C568" t="str">
        <f>TEXT(Tabelle3[[#This Row],[Datum]],"TTTT")</f>
        <v>Dienstag</v>
      </c>
      <c r="D568" s="2" t="s">
        <v>2526</v>
      </c>
      <c r="E568" s="2" t="s">
        <v>706</v>
      </c>
      <c r="F568" s="2"/>
      <c r="G568" s="2"/>
      <c r="H568" s="2"/>
      <c r="I568" s="2"/>
      <c r="J568" s="2"/>
      <c r="K568" s="2"/>
      <c r="L568" s="2">
        <v>1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1">
        <v>45365</v>
      </c>
      <c r="B569" t="str">
        <f>TEXT(Tabelle3[[#This Row],[Datum]],"MMM")</f>
        <v>Mrz</v>
      </c>
      <c r="C569" t="str">
        <f>TEXT(Tabelle3[[#This Row],[Datum]],"TTTT")</f>
        <v>Donnerstag</v>
      </c>
      <c r="D569" s="2" t="s">
        <v>2384</v>
      </c>
      <c r="E569" s="2" t="s">
        <v>706</v>
      </c>
      <c r="F569" s="2">
        <v>1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1">
        <v>45355</v>
      </c>
      <c r="B570" t="str">
        <f>TEXT(Tabelle3[[#This Row],[Datum]],"MMM")</f>
        <v>Mrz</v>
      </c>
      <c r="C570" t="str">
        <f>TEXT(Tabelle3[[#This Row],[Datum]],"TTTT")</f>
        <v>Montag</v>
      </c>
      <c r="D570" s="2" t="s">
        <v>2788</v>
      </c>
      <c r="E570" s="2" t="s">
        <v>706</v>
      </c>
      <c r="F570" s="2"/>
      <c r="G570" s="2"/>
      <c r="H570" s="2"/>
      <c r="I570" s="2"/>
      <c r="J570" s="2"/>
      <c r="K570" s="2"/>
      <c r="L570" s="2"/>
      <c r="M570" s="2"/>
      <c r="N570" s="2">
        <v>1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1">
        <v>45366</v>
      </c>
      <c r="B571" t="str">
        <f>TEXT(Tabelle3[[#This Row],[Datum]],"MMM")</f>
        <v>Mrz</v>
      </c>
      <c r="C571" t="str">
        <f>TEXT(Tabelle3[[#This Row],[Datum]],"TTTT")</f>
        <v>Freitag</v>
      </c>
      <c r="D571" s="2" t="s">
        <v>2922</v>
      </c>
      <c r="E571" s="2" t="s">
        <v>706</v>
      </c>
      <c r="F571" s="2"/>
      <c r="G571" s="2"/>
      <c r="H571" s="2">
        <v>1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1">
        <v>45352</v>
      </c>
      <c r="B572" t="str">
        <f>TEXT(Tabelle3[[#This Row],[Datum]],"MMM")</f>
        <v>Mrz</v>
      </c>
      <c r="C572" t="str">
        <f>TEXT(Tabelle3[[#This Row],[Datum]],"TTTT")</f>
        <v>Freitag</v>
      </c>
      <c r="D572" s="2" t="s">
        <v>2236</v>
      </c>
      <c r="E572" s="2" t="s">
        <v>706</v>
      </c>
      <c r="F572" s="2"/>
      <c r="G572" s="2"/>
      <c r="H572" s="2"/>
      <c r="I572" s="2"/>
      <c r="J572" s="2"/>
      <c r="K572" s="2"/>
      <c r="L572" s="2"/>
      <c r="M572" s="2"/>
      <c r="N572" s="2">
        <v>1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1">
        <v>45371</v>
      </c>
      <c r="B573" t="str">
        <f>TEXT(Tabelle3[[#This Row],[Datum]],"MMM")</f>
        <v>Mrz</v>
      </c>
      <c r="C573" t="str">
        <f>TEXT(Tabelle3[[#This Row],[Datum]],"TTTT")</f>
        <v>Mittwoch</v>
      </c>
      <c r="D573" s="2" t="s">
        <v>2543</v>
      </c>
      <c r="E573" s="2" t="s">
        <v>706</v>
      </c>
      <c r="F573" s="2"/>
      <c r="G573" s="2"/>
      <c r="H573" s="2"/>
      <c r="I573" s="2"/>
      <c r="J573" s="2"/>
      <c r="K573" s="2"/>
      <c r="L573" s="2"/>
      <c r="M573" s="2"/>
      <c r="N573" s="2">
        <v>1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1">
        <v>45373</v>
      </c>
      <c r="B574" t="str">
        <f>TEXT(Tabelle3[[#This Row],[Datum]],"MMM")</f>
        <v>Mrz</v>
      </c>
      <c r="C574" t="str">
        <f>TEXT(Tabelle3[[#This Row],[Datum]],"TTTT")</f>
        <v>Freitag</v>
      </c>
      <c r="D574" s="2" t="s">
        <v>2543</v>
      </c>
      <c r="E574" s="2" t="s">
        <v>706</v>
      </c>
      <c r="F574" s="2"/>
      <c r="G574" s="2"/>
      <c r="H574" s="2"/>
      <c r="I574" s="2"/>
      <c r="J574" s="2"/>
      <c r="K574" s="2"/>
      <c r="L574" s="2"/>
      <c r="M574" s="2"/>
      <c r="N574" s="2">
        <v>1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1">
        <v>45373</v>
      </c>
      <c r="B575" t="str">
        <f>TEXT(Tabelle3[[#This Row],[Datum]],"MMM")</f>
        <v>Mrz</v>
      </c>
      <c r="C575" t="str">
        <f>TEXT(Tabelle3[[#This Row],[Datum]],"TTTT")</f>
        <v>Freitag</v>
      </c>
      <c r="D575" s="2" t="s">
        <v>2843</v>
      </c>
      <c r="E575" s="2" t="s">
        <v>706</v>
      </c>
      <c r="F575" s="2"/>
      <c r="G575" s="2"/>
      <c r="H575" s="2"/>
      <c r="I575" s="2">
        <v>1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1">
        <v>45362</v>
      </c>
      <c r="B576" t="str">
        <f>TEXT(Tabelle3[[#This Row],[Datum]],"MMM")</f>
        <v>Mrz</v>
      </c>
      <c r="C576" t="str">
        <f>TEXT(Tabelle3[[#This Row],[Datum]],"TTTT")</f>
        <v>Montag</v>
      </c>
      <c r="D576" s="2" t="s">
        <v>2607</v>
      </c>
      <c r="E576" s="2" t="s">
        <v>706</v>
      </c>
      <c r="F576" s="2"/>
      <c r="G576" s="2"/>
      <c r="H576" s="2"/>
      <c r="I576" s="2"/>
      <c r="J576" s="2"/>
      <c r="K576" s="2"/>
      <c r="L576" s="2"/>
      <c r="M576" s="2"/>
      <c r="N576" s="2">
        <v>1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1">
        <v>45371</v>
      </c>
      <c r="B577" t="str">
        <f>TEXT(Tabelle3[[#This Row],[Datum]],"MMM")</f>
        <v>Mrz</v>
      </c>
      <c r="C577" t="str">
        <f>TEXT(Tabelle3[[#This Row],[Datum]],"TTTT")</f>
        <v>Mittwoch</v>
      </c>
      <c r="D577" s="2" t="s">
        <v>2930</v>
      </c>
      <c r="E577" s="2" t="s">
        <v>706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>
        <v>1</v>
      </c>
      <c r="Y577" s="2"/>
      <c r="Z577" s="2"/>
    </row>
    <row r="578" spans="1:26">
      <c r="A578" s="1">
        <v>45371</v>
      </c>
      <c r="B578" t="str">
        <f>TEXT(Tabelle3[[#This Row],[Datum]],"MMM")</f>
        <v>Mrz</v>
      </c>
      <c r="C578" t="str">
        <f>TEXT(Tabelle3[[#This Row],[Datum]],"TTTT")</f>
        <v>Mittwoch</v>
      </c>
      <c r="D578" s="2" t="s">
        <v>2931</v>
      </c>
      <c r="E578" s="2" t="s">
        <v>706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>
        <v>1</v>
      </c>
      <c r="Y578" s="2"/>
      <c r="Z578" s="2"/>
    </row>
    <row r="579" spans="1:26">
      <c r="A579" s="1">
        <v>45376</v>
      </c>
      <c r="B579" t="str">
        <f>TEXT(Tabelle3[[#This Row],[Datum]],"MMM")</f>
        <v>Mrz</v>
      </c>
      <c r="C579" t="str">
        <f>TEXT(Tabelle3[[#This Row],[Datum]],"TTTT")</f>
        <v>Montag</v>
      </c>
      <c r="D579" s="2" t="s">
        <v>2684</v>
      </c>
      <c r="E579" s="2" t="s">
        <v>706</v>
      </c>
      <c r="F579" s="2"/>
      <c r="G579" s="2"/>
      <c r="H579" s="2"/>
      <c r="I579" s="2"/>
      <c r="J579" s="2"/>
      <c r="K579" s="2"/>
      <c r="L579" s="2"/>
      <c r="M579" s="2"/>
      <c r="N579" s="2">
        <v>1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1">
        <v>45372</v>
      </c>
      <c r="B580" t="str">
        <f>TEXT(Tabelle3[[#This Row],[Datum]],"MMM")</f>
        <v>Mrz</v>
      </c>
      <c r="C580" t="str">
        <f>TEXT(Tabelle3[[#This Row],[Datum]],"TTTT")</f>
        <v>Donnerstag</v>
      </c>
      <c r="D580" s="2" t="s">
        <v>2430</v>
      </c>
      <c r="E580" s="2" t="s">
        <v>706</v>
      </c>
      <c r="F580" s="2"/>
      <c r="G580" s="2"/>
      <c r="H580" s="2"/>
      <c r="I580" s="2">
        <v>1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1">
        <v>45352</v>
      </c>
      <c r="B581" t="str">
        <f>TEXT(Tabelle3[[#This Row],[Datum]],"MMM")</f>
        <v>Mrz</v>
      </c>
      <c r="C581" t="str">
        <f>TEXT(Tabelle3[[#This Row],[Datum]],"TTTT")</f>
        <v>Freitag</v>
      </c>
      <c r="D581" s="2" t="s">
        <v>2237</v>
      </c>
      <c r="E581" s="2" t="s">
        <v>706</v>
      </c>
      <c r="F581" s="2"/>
      <c r="G581" s="2"/>
      <c r="H581" s="2"/>
      <c r="I581" s="2"/>
      <c r="J581" s="2"/>
      <c r="K581" s="2"/>
      <c r="L581" s="2"/>
      <c r="M581" s="2">
        <v>1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1">
        <v>45356</v>
      </c>
      <c r="B582" t="str">
        <f>TEXT(Tabelle3[[#This Row],[Datum]],"MMM")</f>
        <v>Mrz</v>
      </c>
      <c r="C582" t="str">
        <f>TEXT(Tabelle3[[#This Row],[Datum]],"TTTT")</f>
        <v>Dienstag</v>
      </c>
      <c r="D582" s="2" t="s">
        <v>2710</v>
      </c>
      <c r="E582" s="2" t="s">
        <v>706</v>
      </c>
      <c r="F582" s="2"/>
      <c r="G582" s="2">
        <v>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1">
        <v>45356</v>
      </c>
      <c r="B583" t="str">
        <f>TEXT(Tabelle3[[#This Row],[Datum]],"MMM")</f>
        <v>Mrz</v>
      </c>
      <c r="C583" t="str">
        <f>TEXT(Tabelle3[[#This Row],[Datum]],"TTTT")</f>
        <v>Dienstag</v>
      </c>
      <c r="D583" s="2" t="s">
        <v>204</v>
      </c>
      <c r="E583" s="2" t="s">
        <v>706</v>
      </c>
      <c r="F583" s="2"/>
      <c r="G583" s="2"/>
      <c r="H583" s="2"/>
      <c r="I583" s="2"/>
      <c r="J583" s="2"/>
      <c r="K583" s="2"/>
      <c r="L583" s="2"/>
      <c r="M583" s="2"/>
      <c r="N583" s="2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1">
        <v>45355</v>
      </c>
      <c r="B584" t="str">
        <f>TEXT(Tabelle3[[#This Row],[Datum]],"MMM")</f>
        <v>Mrz</v>
      </c>
      <c r="C584" t="str">
        <f>TEXT(Tabelle3[[#This Row],[Datum]],"TTTT")</f>
        <v>Montag</v>
      </c>
      <c r="D584" s="2" t="s">
        <v>2789</v>
      </c>
      <c r="E584" s="2" t="s">
        <v>706</v>
      </c>
      <c r="F584" s="2"/>
      <c r="G584" s="2"/>
      <c r="H584" s="2"/>
      <c r="I584" s="2">
        <v>1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1">
        <v>45356</v>
      </c>
      <c r="B585" t="str">
        <f>TEXT(Tabelle3[[#This Row],[Datum]],"MMM")</f>
        <v>Mrz</v>
      </c>
      <c r="C585" t="str">
        <f>TEXT(Tabelle3[[#This Row],[Datum]],"TTTT")</f>
        <v>Dienstag</v>
      </c>
      <c r="D585" s="2" t="s">
        <v>1431</v>
      </c>
      <c r="E585" s="2" t="s">
        <v>706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>
        <v>1</v>
      </c>
      <c r="T585" s="2"/>
      <c r="U585" s="2"/>
      <c r="V585" s="2"/>
      <c r="W585" s="2"/>
      <c r="X585" s="2"/>
      <c r="Y585" s="2"/>
      <c r="Z585" s="2"/>
    </row>
    <row r="586" spans="1:26">
      <c r="A586" s="1">
        <v>45377</v>
      </c>
      <c r="B586" t="str">
        <f>TEXT(Tabelle3[[#This Row],[Datum]],"MMM")</f>
        <v>Mrz</v>
      </c>
      <c r="C586" t="str">
        <f>TEXT(Tabelle3[[#This Row],[Datum]],"TTTT")</f>
        <v>Dienstag</v>
      </c>
      <c r="D586" s="2" t="s">
        <v>2862</v>
      </c>
      <c r="E586" s="2" t="s">
        <v>706</v>
      </c>
      <c r="F586" s="2"/>
      <c r="G586" s="2"/>
      <c r="H586" s="2"/>
      <c r="I586" s="2"/>
      <c r="J586" s="2"/>
      <c r="K586" s="2"/>
      <c r="L586" s="2"/>
      <c r="M586" s="2"/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1">
        <v>45358</v>
      </c>
      <c r="B587" t="str">
        <f>TEXT(Tabelle3[[#This Row],[Datum]],"MMM")</f>
        <v>Mrz</v>
      </c>
      <c r="C587" t="str">
        <f>TEXT(Tabelle3[[#This Row],[Datum]],"TTTT")</f>
        <v>Donnerstag</v>
      </c>
      <c r="D587" s="2" t="s">
        <v>2354</v>
      </c>
      <c r="E587" s="2" t="s">
        <v>706</v>
      </c>
      <c r="F587" s="2"/>
      <c r="G587" s="2">
        <v>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1">
        <v>45371</v>
      </c>
      <c r="B588" t="str">
        <f>TEXT(Tabelle3[[#This Row],[Datum]],"MMM")</f>
        <v>Mrz</v>
      </c>
      <c r="C588" t="str">
        <f>TEXT(Tabelle3[[#This Row],[Datum]],"TTTT")</f>
        <v>Mittwoch</v>
      </c>
      <c r="D588" s="2" t="s">
        <v>2544</v>
      </c>
      <c r="E588" s="2" t="s">
        <v>706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>
        <v>1</v>
      </c>
      <c r="Y588" s="2"/>
      <c r="Z588" s="2"/>
    </row>
    <row r="589" spans="1:26">
      <c r="A589" s="1">
        <v>45355</v>
      </c>
      <c r="B589" t="str">
        <f>TEXT(Tabelle3[[#This Row],[Datum]],"MMM")</f>
        <v>Mrz</v>
      </c>
      <c r="C589" t="str">
        <f>TEXT(Tabelle3[[#This Row],[Datum]],"TTTT")</f>
        <v>Montag</v>
      </c>
      <c r="D589" s="2" t="s">
        <v>2582</v>
      </c>
      <c r="E589" s="2" t="s">
        <v>706</v>
      </c>
      <c r="F589" s="2"/>
      <c r="G589" s="2"/>
      <c r="H589" s="2"/>
      <c r="I589" s="2"/>
      <c r="J589" s="2"/>
      <c r="K589" s="2"/>
      <c r="L589" s="2"/>
      <c r="M589" s="2"/>
      <c r="N589" s="2">
        <v>1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1">
        <v>45379</v>
      </c>
      <c r="B590" t="str">
        <f>TEXT(Tabelle3[[#This Row],[Datum]],"MMM")</f>
        <v>Mrz</v>
      </c>
      <c r="C590" t="str">
        <f>TEXT(Tabelle3[[#This Row],[Datum]],"TTTT")</f>
        <v>Donnerstag</v>
      </c>
      <c r="D590" s="2" t="s">
        <v>2468</v>
      </c>
      <c r="E590" s="2" t="s">
        <v>706</v>
      </c>
      <c r="F590" s="2"/>
      <c r="G590" s="2"/>
      <c r="H590" s="2"/>
      <c r="I590" s="2"/>
      <c r="J590" s="2"/>
      <c r="K590" s="2"/>
      <c r="L590" s="2"/>
      <c r="M590" s="2"/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1">
        <v>45352</v>
      </c>
      <c r="B591" t="str">
        <f>TEXT(Tabelle3[[#This Row],[Datum]],"MMM")</f>
        <v>Mrz</v>
      </c>
      <c r="C591" t="str">
        <f>TEXT(Tabelle3[[#This Row],[Datum]],"TTTT")</f>
        <v>Freitag</v>
      </c>
      <c r="D591" s="2" t="s">
        <v>2888</v>
      </c>
      <c r="E591" s="2" t="s">
        <v>706</v>
      </c>
      <c r="F591" s="2"/>
      <c r="G591" s="2"/>
      <c r="H591" s="2">
        <v>1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1">
        <v>45370</v>
      </c>
      <c r="B592" t="str">
        <f>TEXT(Tabelle3[[#This Row],[Datum]],"MMM")</f>
        <v>Mrz</v>
      </c>
      <c r="C592" t="str">
        <f>TEXT(Tabelle3[[#This Row],[Datum]],"TTTT")</f>
        <v>Dienstag</v>
      </c>
      <c r="D592" s="2" t="s">
        <v>2657</v>
      </c>
      <c r="E592" s="2" t="s">
        <v>706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>
        <v>1</v>
      </c>
      <c r="Y592" s="2"/>
      <c r="Z592" s="2"/>
    </row>
    <row r="593" spans="1:26">
      <c r="A593" s="1">
        <v>45365</v>
      </c>
      <c r="B593" t="str">
        <f>TEXT(Tabelle3[[#This Row],[Datum]],"MMM")</f>
        <v>Mrz</v>
      </c>
      <c r="C593" t="str">
        <f>TEXT(Tabelle3[[#This Row],[Datum]],"TTTT")</f>
        <v>Donnerstag</v>
      </c>
      <c r="D593" s="2" t="s">
        <v>2385</v>
      </c>
      <c r="E593" s="2" t="s">
        <v>706</v>
      </c>
      <c r="F593" s="2"/>
      <c r="G593" s="2">
        <v>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1">
        <v>45371</v>
      </c>
      <c r="B594" t="str">
        <f>TEXT(Tabelle3[[#This Row],[Datum]],"MMM")</f>
        <v>Mrz</v>
      </c>
      <c r="C594" t="str">
        <f>TEXT(Tabelle3[[#This Row],[Datum]],"TTTT")</f>
        <v>Mittwoch</v>
      </c>
      <c r="D594" s="2" t="s">
        <v>2545</v>
      </c>
      <c r="E594" s="2" t="s">
        <v>706</v>
      </c>
      <c r="F594" s="2"/>
      <c r="G594" s="2"/>
      <c r="H594" s="2"/>
      <c r="I594" s="2"/>
      <c r="J594" s="2"/>
      <c r="K594" s="2"/>
      <c r="L594" s="2"/>
      <c r="M594" s="2"/>
      <c r="N594" s="2">
        <v>1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1">
        <v>45377</v>
      </c>
      <c r="B595" t="str">
        <f>TEXT(Tabelle3[[#This Row],[Datum]],"MMM")</f>
        <v>Mrz</v>
      </c>
      <c r="C595" t="str">
        <f>TEXT(Tabelle3[[#This Row],[Datum]],"TTTT")</f>
        <v>Dienstag</v>
      </c>
      <c r="D595" s="2" t="s">
        <v>2693</v>
      </c>
      <c r="E595" s="2" t="s">
        <v>706</v>
      </c>
      <c r="F595" s="2"/>
      <c r="G595" s="2"/>
      <c r="H595" s="2"/>
      <c r="I595" s="2"/>
      <c r="J595" s="2"/>
      <c r="K595" s="2"/>
      <c r="L595" s="2"/>
      <c r="M595" s="2"/>
      <c r="N595" s="2">
        <v>1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1">
        <v>45359</v>
      </c>
      <c r="B596" t="str">
        <f>TEXT(Tabelle3[[#This Row],[Datum]],"MMM")</f>
        <v>Mrz</v>
      </c>
      <c r="C596" t="str">
        <f>TEXT(Tabelle3[[#This Row],[Datum]],"TTTT")</f>
        <v>Freitag</v>
      </c>
      <c r="D596" s="2" t="s">
        <v>2596</v>
      </c>
      <c r="E596" s="2" t="s">
        <v>706</v>
      </c>
      <c r="F596" s="2">
        <v>1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1">
        <v>45379</v>
      </c>
      <c r="B597" t="str">
        <f>TEXT(Tabelle3[[#This Row],[Datum]],"MMM")</f>
        <v>Mrz</v>
      </c>
      <c r="C597" t="str">
        <f>TEXT(Tabelle3[[#This Row],[Datum]],"TTTT")</f>
        <v>Donnerstag</v>
      </c>
      <c r="D597" s="2" t="s">
        <v>2596</v>
      </c>
      <c r="E597" s="2" t="s">
        <v>706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>
        <v>1</v>
      </c>
      <c r="S597" s="2"/>
      <c r="T597" s="2"/>
      <c r="U597" s="2"/>
      <c r="V597" s="2"/>
      <c r="W597" s="2"/>
      <c r="X597" s="2"/>
      <c r="Y597" s="2"/>
      <c r="Z597" s="2"/>
    </row>
    <row r="598" spans="1:26">
      <c r="A598" s="1">
        <v>45363</v>
      </c>
      <c r="B598" t="str">
        <f>TEXT(Tabelle3[[#This Row],[Datum]],"MMM")</f>
        <v>Mrz</v>
      </c>
      <c r="C598" t="str">
        <f>TEXT(Tabelle3[[#This Row],[Datum]],"TTTT")</f>
        <v>Dienstag</v>
      </c>
      <c r="D598" s="2" t="s">
        <v>2909</v>
      </c>
      <c r="E598" s="2" t="s">
        <v>706</v>
      </c>
      <c r="F598" s="2"/>
      <c r="G598" s="2"/>
      <c r="H598" s="2"/>
      <c r="I598" s="2"/>
      <c r="J598" s="2"/>
      <c r="K598" s="2"/>
      <c r="L598" s="2">
        <v>1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1">
        <v>45363</v>
      </c>
      <c r="B599" t="str">
        <f>TEXT(Tabelle3[[#This Row],[Datum]],"MMM")</f>
        <v>Mrz</v>
      </c>
      <c r="C599" t="str">
        <f>TEXT(Tabelle3[[#This Row],[Datum]],"TTTT")</f>
        <v>Dienstag</v>
      </c>
      <c r="D599" s="2" t="s">
        <v>2910</v>
      </c>
      <c r="E599" s="2" t="s">
        <v>706</v>
      </c>
      <c r="F599" s="2"/>
      <c r="G599" s="2"/>
      <c r="H599" s="2"/>
      <c r="I599" s="2"/>
      <c r="J599" s="2"/>
      <c r="K599" s="2"/>
      <c r="L599" s="2">
        <v>1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1">
        <v>45363</v>
      </c>
      <c r="B600" t="str">
        <f>TEXT(Tabelle3[[#This Row],[Datum]],"MMM")</f>
        <v>Mrz</v>
      </c>
      <c r="C600" t="str">
        <f>TEXT(Tabelle3[[#This Row],[Datum]],"TTTT")</f>
        <v>Dienstag</v>
      </c>
      <c r="D600" s="2" t="s">
        <v>2911</v>
      </c>
      <c r="E600" s="2" t="s">
        <v>706</v>
      </c>
      <c r="F600" s="2"/>
      <c r="G600" s="2"/>
      <c r="H600" s="2"/>
      <c r="I600" s="2">
        <v>1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1">
        <v>45352</v>
      </c>
      <c r="B601" t="str">
        <f>TEXT(Tabelle3[[#This Row],[Datum]],"MMM")</f>
        <v>Mrz</v>
      </c>
      <c r="C601" t="str">
        <f>TEXT(Tabelle3[[#This Row],[Datum]],"TTTT")</f>
        <v>Freitag</v>
      </c>
      <c r="D601" s="2" t="s">
        <v>2238</v>
      </c>
      <c r="E601" s="2" t="s">
        <v>706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1">
        <v>45372</v>
      </c>
      <c r="B602" t="str">
        <f>TEXT(Tabelle3[[#This Row],[Datum]],"MMM")</f>
        <v>Mrz</v>
      </c>
      <c r="C602" t="str">
        <f>TEXT(Tabelle3[[#This Row],[Datum]],"TTTT")</f>
        <v>Donnerstag</v>
      </c>
      <c r="D602" s="2" t="s">
        <v>2296</v>
      </c>
      <c r="E602" s="2" t="s">
        <v>706</v>
      </c>
      <c r="F602" s="2"/>
      <c r="G602" s="2"/>
      <c r="H602" s="2"/>
      <c r="I602" s="2"/>
      <c r="J602" s="2"/>
      <c r="K602" s="2"/>
      <c r="L602" s="2"/>
      <c r="M602" s="2"/>
      <c r="N602" s="2">
        <v>1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1">
        <v>45352</v>
      </c>
      <c r="B603" t="str">
        <f>TEXT(Tabelle3[[#This Row],[Datum]],"MMM")</f>
        <v>Mrz</v>
      </c>
      <c r="C603" t="str">
        <f>TEXT(Tabelle3[[#This Row],[Datum]],"TTTT")</f>
        <v>Freitag</v>
      </c>
      <c r="D603" s="2" t="s">
        <v>438</v>
      </c>
      <c r="E603" s="2" t="s">
        <v>706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>
        <v>1</v>
      </c>
      <c r="U603" s="2"/>
      <c r="V603" s="2"/>
      <c r="W603" s="2"/>
      <c r="X603" s="2"/>
      <c r="Y603" s="2"/>
      <c r="Z603" s="2"/>
    </row>
    <row r="604" spans="1:26">
      <c r="A604" s="1">
        <v>45369</v>
      </c>
      <c r="B604" t="str">
        <f>TEXT(Tabelle3[[#This Row],[Datum]],"MMM")</f>
        <v>Mrz</v>
      </c>
      <c r="C604" t="str">
        <f>TEXT(Tabelle3[[#This Row],[Datum]],"TTTT")</f>
        <v>Montag</v>
      </c>
      <c r="D604" s="2" t="s">
        <v>2638</v>
      </c>
      <c r="E604" s="2" t="s">
        <v>706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>
        <v>1</v>
      </c>
      <c r="Y604" s="2"/>
      <c r="Z604" s="2"/>
    </row>
    <row r="605" spans="1:26">
      <c r="A605" s="1">
        <v>45376</v>
      </c>
      <c r="B605" t="str">
        <f>TEXT(Tabelle3[[#This Row],[Datum]],"MMM")</f>
        <v>Mrz</v>
      </c>
      <c r="C605" t="str">
        <f>TEXT(Tabelle3[[#This Row],[Datum]],"TTTT")</f>
        <v>Montag</v>
      </c>
      <c r="D605" s="2" t="s">
        <v>2766</v>
      </c>
      <c r="E605" s="2" t="s">
        <v>706</v>
      </c>
      <c r="F605" s="2"/>
      <c r="G605" s="2"/>
      <c r="H605" s="2"/>
      <c r="I605" s="2"/>
      <c r="J605" s="2"/>
      <c r="K605" s="2"/>
      <c r="L605" s="2"/>
      <c r="M605" s="2"/>
      <c r="N605" s="2">
        <v>1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1">
        <v>45357</v>
      </c>
      <c r="B606" t="str">
        <f>TEXT(Tabelle3[[#This Row],[Datum]],"MMM")</f>
        <v>Mrz</v>
      </c>
      <c r="C606" t="str">
        <f>TEXT(Tabelle3[[#This Row],[Datum]],"TTTT")</f>
        <v>Mittwoch</v>
      </c>
      <c r="D606" s="2" t="s">
        <v>2329</v>
      </c>
      <c r="E606" s="2" t="s">
        <v>706</v>
      </c>
      <c r="F606" s="2"/>
      <c r="G606" s="2"/>
      <c r="H606" s="2"/>
      <c r="I606" s="2"/>
      <c r="J606" s="2"/>
      <c r="K606" s="2"/>
      <c r="L606" s="2"/>
      <c r="M606" s="2"/>
      <c r="N606" s="2">
        <v>1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1">
        <v>45376</v>
      </c>
      <c r="B607" t="str">
        <f>TEXT(Tabelle3[[#This Row],[Datum]],"MMM")</f>
        <v>Mrz</v>
      </c>
      <c r="C607" t="str">
        <f>TEXT(Tabelle3[[#This Row],[Datum]],"TTTT")</f>
        <v>Montag</v>
      </c>
      <c r="D607" s="2" t="s">
        <v>2767</v>
      </c>
      <c r="E607" s="2" t="s">
        <v>706</v>
      </c>
      <c r="F607" s="2"/>
      <c r="G607" s="2"/>
      <c r="H607" s="2"/>
      <c r="I607" s="2"/>
      <c r="J607" s="2"/>
      <c r="K607" s="2"/>
      <c r="L607" s="2"/>
      <c r="M607" s="2"/>
      <c r="N607" s="2">
        <v>1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1">
        <v>45358</v>
      </c>
      <c r="B608" t="str">
        <f>TEXT(Tabelle3[[#This Row],[Datum]],"MMM")</f>
        <v>Mrz</v>
      </c>
      <c r="C608" t="str">
        <f>TEXT(Tabelle3[[#This Row],[Datum]],"TTTT")</f>
        <v>Donnerstag</v>
      </c>
      <c r="D608" s="2" t="s">
        <v>2355</v>
      </c>
      <c r="E608" s="2" t="s">
        <v>706</v>
      </c>
      <c r="F608" s="2"/>
      <c r="G608" s="2"/>
      <c r="H608" s="2"/>
      <c r="I608" s="2"/>
      <c r="J608" s="2"/>
      <c r="K608" s="2"/>
      <c r="L608" s="2"/>
      <c r="M608" s="2"/>
      <c r="N608" s="2">
        <v>1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1">
        <v>45379</v>
      </c>
      <c r="B609" t="str">
        <f>TEXT(Tabelle3[[#This Row],[Datum]],"MMM")</f>
        <v>Mrz</v>
      </c>
      <c r="C609" t="str">
        <f>TEXT(Tabelle3[[#This Row],[Datum]],"TTTT")</f>
        <v>Donnerstag</v>
      </c>
      <c r="D609" s="2" t="s">
        <v>2469</v>
      </c>
      <c r="E609" s="2" t="s">
        <v>706</v>
      </c>
      <c r="F609" s="2"/>
      <c r="G609" s="2"/>
      <c r="H609" s="2"/>
      <c r="I609" s="2"/>
      <c r="J609" s="2"/>
      <c r="K609" s="2"/>
      <c r="L609" s="2"/>
      <c r="M609" s="2">
        <v>1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1">
        <v>45362</v>
      </c>
      <c r="B610" t="str">
        <f>TEXT(Tabelle3[[#This Row],[Datum]],"MMM")</f>
        <v>Mrz</v>
      </c>
      <c r="C610" t="str">
        <f>TEXT(Tabelle3[[#This Row],[Datum]],"TTTT")</f>
        <v>Montag</v>
      </c>
      <c r="D610" s="2" t="s">
        <v>2608</v>
      </c>
      <c r="E610" s="2" t="s">
        <v>706</v>
      </c>
      <c r="F610" s="2"/>
      <c r="G610" s="2"/>
      <c r="H610" s="2"/>
      <c r="I610" s="2"/>
      <c r="J610" s="2"/>
      <c r="K610" s="2">
        <v>1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1">
        <v>45365</v>
      </c>
      <c r="B611" t="str">
        <f>TEXT(Tabelle3[[#This Row],[Datum]],"MMM")</f>
        <v>Mrz</v>
      </c>
      <c r="C611" t="str">
        <f>TEXT(Tabelle3[[#This Row],[Datum]],"TTTT")</f>
        <v>Donnerstag</v>
      </c>
      <c r="D611" s="2" t="s">
        <v>2533</v>
      </c>
      <c r="E611" s="2" t="s">
        <v>706</v>
      </c>
      <c r="F611" s="2"/>
      <c r="G611" s="2"/>
      <c r="H611" s="2"/>
      <c r="I611" s="2">
        <v>1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1">
        <v>45378</v>
      </c>
      <c r="B612" t="str">
        <f>TEXT(Tabelle3[[#This Row],[Datum]],"MMM")</f>
        <v>Mrz</v>
      </c>
      <c r="C612" t="str">
        <f>TEXT(Tabelle3[[#This Row],[Datum]],"TTTT")</f>
        <v>Mittwoch</v>
      </c>
      <c r="D612" s="2" t="s">
        <v>2574</v>
      </c>
      <c r="E612" s="2" t="s">
        <v>706</v>
      </c>
      <c r="F612" s="2"/>
      <c r="G612" s="2"/>
      <c r="H612" s="2"/>
      <c r="I612" s="2"/>
      <c r="J612" s="2"/>
      <c r="K612" s="2"/>
      <c r="L612" s="2"/>
      <c r="M612" s="2"/>
      <c r="N612" s="2">
        <v>1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1">
        <v>45352</v>
      </c>
      <c r="B613" t="str">
        <f>TEXT(Tabelle3[[#This Row],[Datum]],"MMM")</f>
        <v>Mrz</v>
      </c>
      <c r="C613" t="str">
        <f>TEXT(Tabelle3[[#This Row],[Datum]],"TTTT")</f>
        <v>Freitag</v>
      </c>
      <c r="D613" s="2" t="s">
        <v>2239</v>
      </c>
      <c r="E613" s="2" t="s">
        <v>706</v>
      </c>
      <c r="F613" s="2"/>
      <c r="G613" s="2"/>
      <c r="H613" s="2"/>
      <c r="I613" s="2"/>
      <c r="J613" s="2"/>
      <c r="K613" s="2">
        <v>1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1">
        <v>45364</v>
      </c>
      <c r="B614" t="str">
        <f>TEXT(Tabelle3[[#This Row],[Datum]],"MMM")</f>
        <v>Mrz</v>
      </c>
      <c r="C614" t="str">
        <f>TEXT(Tabelle3[[#This Row],[Datum]],"TTTT")</f>
        <v>Mittwoch</v>
      </c>
      <c r="D614" s="2" t="s">
        <v>2371</v>
      </c>
      <c r="E614" s="2" t="s">
        <v>706</v>
      </c>
      <c r="F614" s="2"/>
      <c r="G614" s="2"/>
      <c r="H614" s="2"/>
      <c r="I614" s="2"/>
      <c r="J614" s="2"/>
      <c r="K614" s="2"/>
      <c r="L614" s="2"/>
      <c r="M614" s="2"/>
      <c r="N614" s="2"/>
      <c r="O614" s="2">
        <v>1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1">
        <v>45365</v>
      </c>
      <c r="B615" t="str">
        <f>TEXT(Tabelle3[[#This Row],[Datum]],"MMM")</f>
        <v>Mrz</v>
      </c>
      <c r="C615" t="str">
        <f>TEXT(Tabelle3[[#This Row],[Datum]],"TTTT")</f>
        <v>Donnerstag</v>
      </c>
      <c r="D615" s="2" t="s">
        <v>2386</v>
      </c>
      <c r="E615" s="2" t="s">
        <v>706</v>
      </c>
      <c r="F615" s="2"/>
      <c r="G615" s="2">
        <v>1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1">
        <v>45371</v>
      </c>
      <c r="B616" t="str">
        <f>TEXT(Tabelle3[[#This Row],[Datum]],"MMM")</f>
        <v>Mrz</v>
      </c>
      <c r="C616" t="str">
        <f>TEXT(Tabelle3[[#This Row],[Datum]],"TTTT")</f>
        <v>Mittwoch</v>
      </c>
      <c r="D616" s="2" t="s">
        <v>2932</v>
      </c>
      <c r="E616" s="2" t="s">
        <v>706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>
        <v>1</v>
      </c>
      <c r="Y616" s="2"/>
      <c r="Z616" s="2"/>
    </row>
    <row r="617" spans="1:26">
      <c r="A617" s="1">
        <v>45357</v>
      </c>
      <c r="B617" t="str">
        <f>TEXT(Tabelle3[[#This Row],[Datum]],"MMM")</f>
        <v>Mrz</v>
      </c>
      <c r="C617" t="str">
        <f>TEXT(Tabelle3[[#This Row],[Datum]],"TTTT")</f>
        <v>Mittwoch</v>
      </c>
      <c r="D617" s="2" t="s">
        <v>2248</v>
      </c>
      <c r="E617" s="2" t="s">
        <v>706</v>
      </c>
      <c r="F617" s="2"/>
      <c r="G617" s="2"/>
      <c r="H617" s="2"/>
      <c r="I617" s="2"/>
      <c r="J617" s="2"/>
      <c r="K617" s="2"/>
      <c r="L617" s="2"/>
      <c r="M617" s="2"/>
      <c r="N617" s="2">
        <v>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1">
        <v>45357</v>
      </c>
      <c r="B618" t="str">
        <f>TEXT(Tabelle3[[#This Row],[Datum]],"MMM")</f>
        <v>Mrz</v>
      </c>
      <c r="C618" t="str">
        <f>TEXT(Tabelle3[[#This Row],[Datum]],"TTTT")</f>
        <v>Mittwoch</v>
      </c>
      <c r="D618" s="2" t="s">
        <v>2249</v>
      </c>
      <c r="E618" s="2" t="s">
        <v>706</v>
      </c>
      <c r="F618" s="2">
        <v>1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1">
        <v>45357</v>
      </c>
      <c r="B619" t="str">
        <f>TEXT(Tabelle3[[#This Row],[Datum]],"MMM")</f>
        <v>Mrz</v>
      </c>
      <c r="C619" t="str">
        <f>TEXT(Tabelle3[[#This Row],[Datum]],"TTTT")</f>
        <v>Mittwoch</v>
      </c>
      <c r="D619" s="2" t="s">
        <v>2250</v>
      </c>
      <c r="E619" s="2" t="s">
        <v>706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>
        <v>1</v>
      </c>
      <c r="Y619" s="2"/>
      <c r="Z619" s="2"/>
    </row>
    <row r="620" spans="1:26">
      <c r="A620" s="1">
        <v>45357</v>
      </c>
      <c r="B620" t="str">
        <f>TEXT(Tabelle3[[#This Row],[Datum]],"MMM")</f>
        <v>Mrz</v>
      </c>
      <c r="C620" t="str">
        <f>TEXT(Tabelle3[[#This Row],[Datum]],"TTTT")</f>
        <v>Mittwoch</v>
      </c>
      <c r="D620" s="2" t="s">
        <v>2251</v>
      </c>
      <c r="E620" s="2" t="s">
        <v>706</v>
      </c>
      <c r="F620" s="2"/>
      <c r="G620" s="2"/>
      <c r="H620" s="2"/>
      <c r="I620" s="2"/>
      <c r="J620" s="2"/>
      <c r="K620" s="2"/>
      <c r="L620" s="2"/>
      <c r="M620" s="2"/>
      <c r="N620" s="2">
        <v>1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1">
        <v>45352</v>
      </c>
      <c r="B621" t="str">
        <f>TEXT(Tabelle3[[#This Row],[Datum]],"MMM")</f>
        <v>Mrz</v>
      </c>
      <c r="C621" t="str">
        <f>TEXT(Tabelle3[[#This Row],[Datum]],"TTTT")</f>
        <v>Freitag</v>
      </c>
      <c r="D621" s="2" t="s">
        <v>2889</v>
      </c>
      <c r="E621" s="2" t="s">
        <v>706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>
        <v>1</v>
      </c>
      <c r="V621" s="2"/>
      <c r="W621" s="2"/>
      <c r="X621" s="2"/>
      <c r="Y621" s="2"/>
      <c r="Z621" s="2"/>
    </row>
    <row r="622" spans="1:26">
      <c r="A622" s="1">
        <v>45370</v>
      </c>
      <c r="B622" t="str">
        <f>TEXT(Tabelle3[[#This Row],[Datum]],"MMM")</f>
        <v>Mrz</v>
      </c>
      <c r="C622" t="str">
        <f>TEXT(Tabelle3[[#This Row],[Datum]],"TTTT")</f>
        <v>Dienstag</v>
      </c>
      <c r="D622" s="2" t="s">
        <v>2658</v>
      </c>
      <c r="E622" s="2" t="s">
        <v>706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1">
        <v>45357</v>
      </c>
      <c r="B623" t="str">
        <f>TEXT(Tabelle3[[#This Row],[Datum]],"MMM")</f>
        <v>Mrz</v>
      </c>
      <c r="C623" t="str">
        <f>TEXT(Tabelle3[[#This Row],[Datum]],"TTTT")</f>
        <v>Mittwoch</v>
      </c>
      <c r="D623" s="2" t="s">
        <v>2330</v>
      </c>
      <c r="E623" s="2" t="s">
        <v>706</v>
      </c>
      <c r="F623" s="2">
        <v>1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1">
        <v>45377</v>
      </c>
      <c r="B624" t="str">
        <f>TEXT(Tabelle3[[#This Row],[Datum]],"MMM")</f>
        <v>Mrz</v>
      </c>
      <c r="C624" t="str">
        <f>TEXT(Tabelle3[[#This Row],[Datum]],"TTTT")</f>
        <v>Dienstag</v>
      </c>
      <c r="D624" s="2" t="s">
        <v>2779</v>
      </c>
      <c r="E624" s="2" t="s">
        <v>706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>
        <v>1</v>
      </c>
      <c r="Y624" s="2"/>
      <c r="Z624" s="2"/>
    </row>
    <row r="625" spans="1:26">
      <c r="A625" s="1">
        <v>45371</v>
      </c>
      <c r="B625" t="str">
        <f>TEXT(Tabelle3[[#This Row],[Datum]],"MMM")</f>
        <v>Mrz</v>
      </c>
      <c r="C625" t="str">
        <f>TEXT(Tabelle3[[#This Row],[Datum]],"TTTT")</f>
        <v>Mittwoch</v>
      </c>
      <c r="D625" s="2" t="s">
        <v>2138</v>
      </c>
      <c r="E625" s="2" t="s">
        <v>706</v>
      </c>
      <c r="F625" s="2"/>
      <c r="G625" s="2"/>
      <c r="H625" s="2"/>
      <c r="I625" s="2">
        <v>1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1">
        <v>45379</v>
      </c>
      <c r="B626" t="str">
        <f>TEXT(Tabelle3[[#This Row],[Datum]],"MMM")</f>
        <v>Mrz</v>
      </c>
      <c r="C626" t="str">
        <f>TEXT(Tabelle3[[#This Row],[Datum]],"TTTT")</f>
        <v>Donnerstag</v>
      </c>
      <c r="D626" s="2" t="s">
        <v>2470</v>
      </c>
      <c r="E626" s="2" t="s">
        <v>706</v>
      </c>
      <c r="F626" s="2"/>
      <c r="G626" s="2"/>
      <c r="H626" s="2"/>
      <c r="I626" s="2">
        <v>1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1">
        <v>45365</v>
      </c>
      <c r="B627" t="str">
        <f>TEXT(Tabelle3[[#This Row],[Datum]],"MMM")</f>
        <v>Mrz</v>
      </c>
      <c r="C627" t="str">
        <f>TEXT(Tabelle3[[#This Row],[Datum]],"TTTT")</f>
        <v>Donnerstag</v>
      </c>
      <c r="D627" s="2" t="s">
        <v>2387</v>
      </c>
      <c r="E627" s="2" t="s">
        <v>706</v>
      </c>
      <c r="F627" s="2">
        <v>1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1">
        <v>45362</v>
      </c>
      <c r="B628" t="str">
        <f>TEXT(Tabelle3[[#This Row],[Datum]],"MMM")</f>
        <v>Mrz</v>
      </c>
      <c r="C628" t="str">
        <f>TEXT(Tabelle3[[#This Row],[Datum]],"TTTT")</f>
        <v>Montag</v>
      </c>
      <c r="D628" s="2" t="s">
        <v>2737</v>
      </c>
      <c r="E628" s="2" t="s">
        <v>706</v>
      </c>
      <c r="F628" s="2"/>
      <c r="G628" s="2"/>
      <c r="H628" s="2"/>
      <c r="I628" s="2"/>
      <c r="J628" s="2"/>
      <c r="K628" s="2"/>
      <c r="L628" s="2">
        <v>1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1">
        <v>45359</v>
      </c>
      <c r="B629" t="str">
        <f>TEXT(Tabelle3[[#This Row],[Datum]],"MMM")</f>
        <v>Mrz</v>
      </c>
      <c r="C629" t="str">
        <f>TEXT(Tabelle3[[#This Row],[Datum]],"TTTT")</f>
        <v>Freitag</v>
      </c>
      <c r="D629" s="2" t="s">
        <v>2813</v>
      </c>
      <c r="E629" s="2" t="s">
        <v>706</v>
      </c>
      <c r="F629" s="2"/>
      <c r="G629" s="2"/>
      <c r="H629" s="2"/>
      <c r="I629" s="2">
        <v>1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1">
        <v>45369</v>
      </c>
      <c r="B630" t="str">
        <f>TEXT(Tabelle3[[#This Row],[Datum]],"MMM")</f>
        <v>Mrz</v>
      </c>
      <c r="C630" t="str">
        <f>TEXT(Tabelle3[[#This Row],[Datum]],"TTTT")</f>
        <v>Montag</v>
      </c>
      <c r="D630" s="2" t="s">
        <v>2639</v>
      </c>
      <c r="E630" s="2" t="s">
        <v>706</v>
      </c>
      <c r="F630" s="2"/>
      <c r="G630" s="2"/>
      <c r="H630" s="2"/>
      <c r="I630" s="2"/>
      <c r="J630" s="2"/>
      <c r="K630" s="2">
        <v>1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1">
        <v>45372</v>
      </c>
      <c r="B631" t="str">
        <f>TEXT(Tabelle3[[#This Row],[Datum]],"MMM")</f>
        <v>Mrz</v>
      </c>
      <c r="C631" t="str">
        <f>TEXT(Tabelle3[[#This Row],[Datum]],"TTTT")</f>
        <v>Donnerstag</v>
      </c>
      <c r="D631" s="2" t="s">
        <v>2556</v>
      </c>
      <c r="E631" s="2" t="s">
        <v>706</v>
      </c>
      <c r="F631" s="2"/>
      <c r="G631" s="2"/>
      <c r="H631" s="2"/>
      <c r="I631" s="2"/>
      <c r="J631" s="2"/>
      <c r="K631" s="2"/>
      <c r="L631" s="2"/>
      <c r="M631" s="2">
        <v>1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1">
        <v>45370</v>
      </c>
      <c r="B632" t="str">
        <f>TEXT(Tabelle3[[#This Row],[Datum]],"MMM")</f>
        <v>Mrz</v>
      </c>
      <c r="C632" t="str">
        <f>TEXT(Tabelle3[[#This Row],[Datum]],"TTTT")</f>
        <v>Dienstag</v>
      </c>
      <c r="D632" s="2" t="s">
        <v>2659</v>
      </c>
      <c r="E632" s="2" t="s">
        <v>706</v>
      </c>
      <c r="F632" s="2"/>
      <c r="G632" s="2"/>
      <c r="H632" s="2"/>
      <c r="I632" s="2"/>
      <c r="J632" s="2"/>
      <c r="K632" s="2">
        <v>1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1">
        <v>45356</v>
      </c>
      <c r="B633" t="str">
        <f>TEXT(Tabelle3[[#This Row],[Datum]],"MMM")</f>
        <v>Mrz</v>
      </c>
      <c r="C633" t="str">
        <f>TEXT(Tabelle3[[#This Row],[Datum]],"TTTT")</f>
        <v>Dienstag</v>
      </c>
      <c r="D633" s="2" t="s">
        <v>2587</v>
      </c>
      <c r="E633" s="2" t="s">
        <v>706</v>
      </c>
      <c r="F633" s="2"/>
      <c r="G633" s="2"/>
      <c r="H633" s="2"/>
      <c r="I633" s="2"/>
      <c r="J633" s="2"/>
      <c r="K633" s="2"/>
      <c r="L633" s="2"/>
      <c r="M633" s="2"/>
      <c r="N633" s="2">
        <v>1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1">
        <v>45352</v>
      </c>
      <c r="B634" t="str">
        <f>TEXT(Tabelle3[[#This Row],[Datum]],"MMM")</f>
        <v>Mrz</v>
      </c>
      <c r="C634" t="str">
        <f>TEXT(Tabelle3[[#This Row],[Datum]],"TTTT")</f>
        <v>Freitag</v>
      </c>
      <c r="D634" s="2" t="s">
        <v>2240</v>
      </c>
      <c r="E634" s="2" t="s">
        <v>706</v>
      </c>
      <c r="F634" s="2"/>
      <c r="G634" s="2"/>
      <c r="H634" s="2"/>
      <c r="I634" s="2"/>
      <c r="J634" s="2"/>
      <c r="K634" s="2">
        <v>1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1">
        <v>45357</v>
      </c>
      <c r="B635" t="str">
        <f>TEXT(Tabelle3[[#This Row],[Datum]],"MMM")</f>
        <v>Mrz</v>
      </c>
      <c r="C635" t="str">
        <f>TEXT(Tabelle3[[#This Row],[Datum]],"TTTT")</f>
        <v>Mittwoch</v>
      </c>
      <c r="D635" s="2" t="s">
        <v>2331</v>
      </c>
      <c r="E635" s="2" t="s">
        <v>706</v>
      </c>
      <c r="F635" s="2"/>
      <c r="G635" s="2"/>
      <c r="H635" s="2"/>
      <c r="I635" s="2"/>
      <c r="J635" s="2"/>
      <c r="K635" s="2"/>
      <c r="L635" s="2"/>
      <c r="M635" s="2"/>
      <c r="N635" s="2">
        <v>1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1">
        <v>45357</v>
      </c>
      <c r="B636" t="str">
        <f>TEXT(Tabelle3[[#This Row],[Datum]],"MMM")</f>
        <v>Mrz</v>
      </c>
      <c r="C636" t="str">
        <f>TEXT(Tabelle3[[#This Row],[Datum]],"TTTT")</f>
        <v>Mittwoch</v>
      </c>
      <c r="D636" s="2" t="s">
        <v>2332</v>
      </c>
      <c r="E636" s="2" t="s">
        <v>706</v>
      </c>
      <c r="F636" s="2"/>
      <c r="G636" s="2"/>
      <c r="H636" s="2"/>
      <c r="I636" s="2"/>
      <c r="J636" s="2"/>
      <c r="K636" s="2"/>
      <c r="L636" s="2"/>
      <c r="M636" s="2"/>
      <c r="N636" s="2">
        <v>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1">
        <v>45379</v>
      </c>
      <c r="B637" t="str">
        <f>TEXT(Tabelle3[[#This Row],[Datum]],"MMM")</f>
        <v>Mrz</v>
      </c>
      <c r="C637" t="str">
        <f>TEXT(Tabelle3[[#This Row],[Datum]],"TTTT")</f>
        <v>Donnerstag</v>
      </c>
      <c r="D637" s="2" t="s">
        <v>2950</v>
      </c>
      <c r="E637" s="2" t="s">
        <v>706</v>
      </c>
      <c r="F637" s="2"/>
      <c r="G637" s="2"/>
      <c r="H637" s="2"/>
      <c r="I637" s="2">
        <v>1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1">
        <v>45362</v>
      </c>
      <c r="B638" t="str">
        <f>TEXT(Tabelle3[[#This Row],[Datum]],"MMM")</f>
        <v>Mrz</v>
      </c>
      <c r="C638" t="str">
        <f>TEXT(Tabelle3[[#This Row],[Datum]],"TTTT")</f>
        <v>Montag</v>
      </c>
      <c r="D638" s="2" t="s">
        <v>2738</v>
      </c>
      <c r="E638" s="2" t="s">
        <v>706</v>
      </c>
      <c r="F638" s="2"/>
      <c r="G638" s="2"/>
      <c r="H638" s="2"/>
      <c r="I638" s="2"/>
      <c r="J638" s="2"/>
      <c r="K638" s="2"/>
      <c r="L638" s="2"/>
      <c r="M638" s="2"/>
      <c r="N638" s="2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1">
        <v>45362</v>
      </c>
      <c r="B639" t="str">
        <f>TEXT(Tabelle3[[#This Row],[Datum]],"MMM")</f>
        <v>Mrz</v>
      </c>
      <c r="C639" t="str">
        <f>TEXT(Tabelle3[[#This Row],[Datum]],"TTTT")</f>
        <v>Montag</v>
      </c>
      <c r="D639" s="2" t="s">
        <v>2739</v>
      </c>
      <c r="E639" s="2" t="s">
        <v>706</v>
      </c>
      <c r="F639" s="2"/>
      <c r="G639" s="2"/>
      <c r="H639" s="2"/>
      <c r="I639" s="2"/>
      <c r="J639" s="2"/>
      <c r="K639" s="2"/>
      <c r="L639" s="2"/>
      <c r="M639" s="2"/>
      <c r="N639" s="2">
        <v>1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1">
        <v>45362</v>
      </c>
      <c r="B640" t="str">
        <f>TEXT(Tabelle3[[#This Row],[Datum]],"MMM")</f>
        <v>Mrz</v>
      </c>
      <c r="C640" t="str">
        <f>TEXT(Tabelle3[[#This Row],[Datum]],"TTTT")</f>
        <v>Montag</v>
      </c>
      <c r="D640" s="2" t="s">
        <v>2609</v>
      </c>
      <c r="E640" s="2" t="s">
        <v>706</v>
      </c>
      <c r="F640" s="2"/>
      <c r="G640" s="2"/>
      <c r="H640" s="2"/>
      <c r="I640" s="2">
        <v>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1">
        <v>45359</v>
      </c>
      <c r="B641" t="str">
        <f>TEXT(Tabelle3[[#This Row],[Datum]],"MMM")</f>
        <v>Mrz</v>
      </c>
      <c r="C641" t="str">
        <f>TEXT(Tabelle3[[#This Row],[Datum]],"TTTT")</f>
        <v>Freitag</v>
      </c>
      <c r="D641" s="2" t="s">
        <v>2814</v>
      </c>
      <c r="E641" s="2" t="s">
        <v>706</v>
      </c>
      <c r="F641" s="2"/>
      <c r="G641" s="2"/>
      <c r="H641" s="2"/>
      <c r="I641" s="2"/>
      <c r="J641" s="2"/>
      <c r="K641" s="2"/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1">
        <v>45355</v>
      </c>
      <c r="B642" t="str">
        <f>TEXT(Tabelle3[[#This Row],[Datum]],"MMM")</f>
        <v>Mrz</v>
      </c>
      <c r="C642" t="str">
        <f>TEXT(Tabelle3[[#This Row],[Datum]],"TTTT")</f>
        <v>Montag</v>
      </c>
      <c r="D642" s="2" t="s">
        <v>2875</v>
      </c>
      <c r="E642" s="2" t="s">
        <v>706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>
        <v>1</v>
      </c>
      <c r="Y642" s="2"/>
      <c r="Z642" s="2"/>
    </row>
    <row r="643" spans="1:26">
      <c r="A643" s="1">
        <v>45379</v>
      </c>
      <c r="B643" t="str">
        <f>TEXT(Tabelle3[[#This Row],[Datum]],"MMM")</f>
        <v>Mrz</v>
      </c>
      <c r="C643" t="str">
        <f>TEXT(Tabelle3[[#This Row],[Datum]],"TTTT")</f>
        <v>Donnerstag</v>
      </c>
      <c r="D643" s="2" t="s">
        <v>2471</v>
      </c>
      <c r="E643" s="2" t="s">
        <v>706</v>
      </c>
      <c r="F643" s="2"/>
      <c r="G643" s="2"/>
      <c r="H643" s="2"/>
      <c r="I643" s="2"/>
      <c r="J643" s="2"/>
      <c r="K643" s="2"/>
      <c r="L643" s="2"/>
      <c r="M643" s="2">
        <v>1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1">
        <v>45356</v>
      </c>
      <c r="B644" t="str">
        <f>TEXT(Tabelle3[[#This Row],[Datum]],"MMM")</f>
        <v>Mrz</v>
      </c>
      <c r="C644" t="str">
        <f>TEXT(Tabelle3[[#This Row],[Datum]],"TTTT")</f>
        <v>Dienstag</v>
      </c>
      <c r="D644" s="2" t="s">
        <v>2711</v>
      </c>
      <c r="E644" s="2" t="s">
        <v>706</v>
      </c>
      <c r="F644" s="2"/>
      <c r="G644" s="2"/>
      <c r="H644" s="2"/>
      <c r="I644" s="2">
        <v>1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1">
        <v>45364</v>
      </c>
      <c r="B645" t="str">
        <f>TEXT(Tabelle3[[#This Row],[Datum]],"MMM")</f>
        <v>Mrz</v>
      </c>
      <c r="C645" t="str">
        <f>TEXT(Tabelle3[[#This Row],[Datum]],"TTTT")</f>
        <v>Mittwoch</v>
      </c>
      <c r="D645" s="2" t="s">
        <v>2372</v>
      </c>
      <c r="E645" s="2" t="s">
        <v>706</v>
      </c>
      <c r="F645" s="2"/>
      <c r="G645" s="2"/>
      <c r="H645" s="2"/>
      <c r="I645" s="2"/>
      <c r="J645" s="2"/>
      <c r="K645" s="2"/>
      <c r="L645" s="2"/>
      <c r="M645" s="2"/>
      <c r="N645" s="2">
        <v>1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1">
        <v>45378</v>
      </c>
      <c r="B646" t="str">
        <f>TEXT(Tabelle3[[#This Row],[Datum]],"MMM")</f>
        <v>Mrz</v>
      </c>
      <c r="C646" t="str">
        <f>TEXT(Tabelle3[[#This Row],[Datum]],"TTTT")</f>
        <v>Mittwoch</v>
      </c>
      <c r="D646" s="2" t="s">
        <v>2446</v>
      </c>
      <c r="E646" s="2" t="s">
        <v>706</v>
      </c>
      <c r="F646" s="2"/>
      <c r="G646" s="2"/>
      <c r="H646" s="2"/>
      <c r="I646" s="2"/>
      <c r="J646" s="2"/>
      <c r="K646" s="2"/>
      <c r="L646" s="2"/>
      <c r="M646" s="2"/>
      <c r="N646" s="2">
        <v>1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1">
        <v>45355</v>
      </c>
      <c r="B647" t="str">
        <f>TEXT(Tabelle3[[#This Row],[Datum]],"MMM")</f>
        <v>Mrz</v>
      </c>
      <c r="C647" t="str">
        <f>TEXT(Tabelle3[[#This Row],[Datum]],"TTTT")</f>
        <v>Montag</v>
      </c>
      <c r="D647" s="2" t="s">
        <v>2790</v>
      </c>
      <c r="E647" s="2" t="s">
        <v>706</v>
      </c>
      <c r="F647" s="2"/>
      <c r="G647" s="2"/>
      <c r="H647" s="2"/>
      <c r="I647" s="2">
        <v>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6">
      <c r="A648" s="1">
        <v>45362</v>
      </c>
      <c r="B648" t="str">
        <f>TEXT(Tabelle3[[#This Row],[Datum]],"MMM")</f>
        <v>Mrz</v>
      </c>
      <c r="C648" t="str">
        <f>TEXT(Tabelle3[[#This Row],[Datum]],"TTTT")</f>
        <v>Montag</v>
      </c>
      <c r="D648" s="2" t="s">
        <v>2610</v>
      </c>
      <c r="E648" s="2" t="s">
        <v>706</v>
      </c>
      <c r="F648" s="2">
        <v>1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6">
      <c r="A649" s="1">
        <v>45362</v>
      </c>
      <c r="B649" t="str">
        <f>TEXT(Tabelle3[[#This Row],[Datum]],"MMM")</f>
        <v>Mrz</v>
      </c>
      <c r="C649" t="str">
        <f>TEXT(Tabelle3[[#This Row],[Datum]],"TTTT")</f>
        <v>Montag</v>
      </c>
      <c r="D649" s="2" t="s">
        <v>2611</v>
      </c>
      <c r="E649" s="2" t="s">
        <v>706</v>
      </c>
      <c r="F649" s="2"/>
      <c r="G649" s="2"/>
      <c r="H649" s="2"/>
      <c r="I649" s="2"/>
      <c r="J649" s="2"/>
      <c r="K649" s="2"/>
      <c r="L649" s="2"/>
      <c r="M649" s="2"/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6">
      <c r="A650" s="1">
        <v>45356</v>
      </c>
      <c r="B650" t="str">
        <f>TEXT(Tabelle3[[#This Row],[Datum]],"MMM")</f>
        <v>Mrz</v>
      </c>
      <c r="C650" t="str">
        <f>TEXT(Tabelle3[[#This Row],[Datum]],"TTTT")</f>
        <v>Dienstag</v>
      </c>
      <c r="D650" s="2" t="s">
        <v>2588</v>
      </c>
      <c r="E650" s="2" t="s">
        <v>706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>
        <v>1</v>
      </c>
      <c r="U650" s="2"/>
      <c r="V650" s="2"/>
      <c r="W650" s="2"/>
      <c r="X650" s="2"/>
      <c r="Y650" s="2"/>
    </row>
    <row r="651" spans="1:26">
      <c r="A651" s="1">
        <v>45356</v>
      </c>
      <c r="B651" t="str">
        <f>TEXT(Tabelle3[[#This Row],[Datum]],"MMM")</f>
        <v>Mrz</v>
      </c>
      <c r="C651" t="str">
        <f>TEXT(Tabelle3[[#This Row],[Datum]],"TTTT")</f>
        <v>Dienstag</v>
      </c>
      <c r="D651" s="2" t="s">
        <v>1812</v>
      </c>
      <c r="E651" s="2" t="s">
        <v>706</v>
      </c>
      <c r="F651" s="2"/>
      <c r="G651" s="2"/>
      <c r="H651" s="2"/>
      <c r="I651" s="2"/>
      <c r="J651" s="2"/>
      <c r="K651" s="2"/>
      <c r="L651" s="2"/>
      <c r="M651" s="2"/>
      <c r="N651" s="2">
        <v>1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6">
      <c r="A652" s="1">
        <v>45366</v>
      </c>
      <c r="B652" t="str">
        <f>TEXT(Tabelle3[[#This Row],[Datum]],"MMM")</f>
        <v>Mrz</v>
      </c>
      <c r="C652" t="str">
        <f>TEXT(Tabelle3[[#This Row],[Datum]],"TTTT")</f>
        <v>Freitag</v>
      </c>
      <c r="D652" s="2" t="s">
        <v>2267</v>
      </c>
      <c r="E652" s="2" t="s">
        <v>706</v>
      </c>
      <c r="F652" s="2"/>
      <c r="G652" s="2"/>
      <c r="H652" s="2"/>
      <c r="I652" s="2">
        <v>1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6">
      <c r="A653" s="1">
        <v>45366</v>
      </c>
      <c r="B653" t="str">
        <f>TEXT(Tabelle3[[#This Row],[Datum]],"MMM")</f>
        <v>Mrz</v>
      </c>
      <c r="C653" t="str">
        <f>TEXT(Tabelle3[[#This Row],[Datum]],"TTTT")</f>
        <v>Freitag</v>
      </c>
      <c r="D653" s="2" t="s">
        <v>2268</v>
      </c>
      <c r="E653" s="2" t="s">
        <v>706</v>
      </c>
      <c r="F653" s="2"/>
      <c r="G653" s="2"/>
      <c r="H653" s="2"/>
      <c r="I653" s="2">
        <v>1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6">
      <c r="A654" s="1">
        <v>45366</v>
      </c>
      <c r="B654" t="str">
        <f>TEXT(Tabelle3[[#This Row],[Datum]],"MMM")</f>
        <v>Mrz</v>
      </c>
      <c r="C654" t="str">
        <f>TEXT(Tabelle3[[#This Row],[Datum]],"TTTT")</f>
        <v>Freitag</v>
      </c>
      <c r="D654" s="2" t="s">
        <v>2269</v>
      </c>
      <c r="E654" s="2" t="s">
        <v>706</v>
      </c>
      <c r="F654" s="2"/>
      <c r="G654" s="2"/>
      <c r="H654" s="2"/>
      <c r="I654" s="2"/>
      <c r="J654" s="2"/>
      <c r="K654" s="2">
        <v>1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6">
      <c r="A655" s="1">
        <v>45372</v>
      </c>
      <c r="B655" t="str">
        <f>TEXT(Tabelle3[[#This Row],[Datum]],"MMM")</f>
        <v>Mrz</v>
      </c>
      <c r="C655" t="str">
        <f>TEXT(Tabelle3[[#This Row],[Datum]],"TTTT")</f>
        <v>Donnerstag</v>
      </c>
      <c r="D655" s="2" t="s">
        <v>2557</v>
      </c>
      <c r="E655" s="2" t="s">
        <v>706</v>
      </c>
      <c r="F655" s="2"/>
      <c r="G655" s="2"/>
      <c r="H655" s="2"/>
      <c r="I655" s="2"/>
      <c r="J655" s="2"/>
      <c r="K655" s="2">
        <v>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6">
      <c r="A656" s="1">
        <v>45376</v>
      </c>
      <c r="B656" t="str">
        <f>TEXT(Tabelle3[[#This Row],[Datum]],"MMM")</f>
        <v>Mrz</v>
      </c>
      <c r="C656" t="str">
        <f>TEXT(Tabelle3[[#This Row],[Datum]],"TTTT")</f>
        <v>Montag</v>
      </c>
      <c r="D656" s="2" t="s">
        <v>2768</v>
      </c>
      <c r="E656" s="2" t="s">
        <v>706</v>
      </c>
      <c r="F656" s="2"/>
      <c r="G656" s="2"/>
      <c r="H656" s="2"/>
      <c r="I656" s="2"/>
      <c r="J656" s="2"/>
      <c r="K656" s="2"/>
      <c r="L656" s="2"/>
      <c r="M656" s="2"/>
      <c r="N656" s="2">
        <v>1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>
      <c r="A657" s="1">
        <v>45352</v>
      </c>
      <c r="B657" t="str">
        <f>TEXT(Tabelle3[[#This Row],[Datum]],"MMM")</f>
        <v>Mrz</v>
      </c>
      <c r="C657" t="str">
        <f>TEXT(Tabelle3[[#This Row],[Datum]],"TTTT")</f>
        <v>Freitag</v>
      </c>
      <c r="D657" s="2" t="s">
        <v>2241</v>
      </c>
      <c r="E657" s="2" t="s">
        <v>706</v>
      </c>
      <c r="F657" s="2"/>
      <c r="G657" s="2"/>
      <c r="H657" s="2"/>
      <c r="I657" s="2"/>
      <c r="J657" s="2"/>
      <c r="K657" s="2"/>
      <c r="L657" s="2"/>
      <c r="M657" s="2"/>
      <c r="N657" s="2">
        <v>1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>
      <c r="A658" s="1">
        <v>45352</v>
      </c>
      <c r="B658" t="str">
        <f>TEXT(Tabelle3[[#This Row],[Datum]],"MMM")</f>
        <v>Mrz</v>
      </c>
      <c r="C658" t="str">
        <f>TEXT(Tabelle3[[#This Row],[Datum]],"TTTT")</f>
        <v>Freitag</v>
      </c>
      <c r="D658" s="2" t="s">
        <v>2242</v>
      </c>
      <c r="E658" s="2" t="s">
        <v>706</v>
      </c>
      <c r="F658" s="2"/>
      <c r="G658" s="2">
        <v>1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>
      <c r="A659" s="1">
        <v>45352</v>
      </c>
      <c r="B659" t="str">
        <f>TEXT(Tabelle3[[#This Row],[Datum]],"MMM")</f>
        <v>Mrz</v>
      </c>
      <c r="C659" t="str">
        <f>TEXT(Tabelle3[[#This Row],[Datum]],"TTTT")</f>
        <v>Freitag</v>
      </c>
      <c r="D659" s="2" t="s">
        <v>2242</v>
      </c>
      <c r="E659" s="2" t="s">
        <v>706</v>
      </c>
      <c r="F659" s="2"/>
      <c r="G659" s="2"/>
      <c r="H659" s="2"/>
      <c r="I659" s="2"/>
      <c r="J659" s="2"/>
      <c r="K659" s="2"/>
      <c r="L659" s="2">
        <v>1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>
      <c r="A660" s="1">
        <v>45357</v>
      </c>
      <c r="B660" t="str">
        <f>TEXT(Tabelle3[[#This Row],[Datum]],"MMM")</f>
        <v>Mrz</v>
      </c>
      <c r="C660" t="str">
        <f>TEXT(Tabelle3[[#This Row],[Datum]],"TTTT")</f>
        <v>Mittwoch</v>
      </c>
      <c r="D660" s="2" t="s">
        <v>2901</v>
      </c>
      <c r="E660" s="2" t="s">
        <v>706</v>
      </c>
      <c r="F660" s="2"/>
      <c r="G660" s="2"/>
      <c r="H660" s="2"/>
      <c r="I660" s="2"/>
      <c r="J660" s="2"/>
      <c r="K660" s="2"/>
      <c r="L660" s="2"/>
      <c r="M660" s="2"/>
      <c r="N660" s="2">
        <v>1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>
      <c r="A661" s="1">
        <v>45362</v>
      </c>
      <c r="B661" t="str">
        <f>TEXT(Tabelle3[[#This Row],[Datum]],"MMM")</f>
        <v>Mrz</v>
      </c>
      <c r="C661" t="str">
        <f>TEXT(Tabelle3[[#This Row],[Datum]],"TTTT")</f>
        <v>Montag</v>
      </c>
      <c r="D661" s="2" t="s">
        <v>2612</v>
      </c>
      <c r="E661" s="2" t="s">
        <v>706</v>
      </c>
      <c r="F661" s="2">
        <v>1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>
      <c r="A662" s="1">
        <v>45370</v>
      </c>
      <c r="B662" t="str">
        <f>TEXT(Tabelle3[[#This Row],[Datum]],"MMM")</f>
        <v>Mrz</v>
      </c>
      <c r="C662" t="str">
        <f>TEXT(Tabelle3[[#This Row],[Datum]],"TTTT")</f>
        <v>Dienstag</v>
      </c>
      <c r="D662" s="2" t="s">
        <v>2822</v>
      </c>
      <c r="E662" s="2" t="s">
        <v>706</v>
      </c>
      <c r="F662" s="2">
        <v>1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>
      <c r="A663" s="1">
        <v>45370</v>
      </c>
      <c r="B663" t="str">
        <f>TEXT(Tabelle3[[#This Row],[Datum]],"MMM")</f>
        <v>Mrz</v>
      </c>
      <c r="C663" t="str">
        <f>TEXT(Tabelle3[[#This Row],[Datum]],"TTTT")</f>
        <v>Dienstag</v>
      </c>
      <c r="D663" s="2" t="s">
        <v>2823</v>
      </c>
      <c r="E663" s="2" t="s">
        <v>706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>
        <v>1</v>
      </c>
      <c r="Y663" s="2"/>
    </row>
    <row r="664" spans="1:25">
      <c r="A664" s="1">
        <v>45370</v>
      </c>
      <c r="B664" t="str">
        <f>TEXT(Tabelle3[[#This Row],[Datum]],"MMM")</f>
        <v>Mrz</v>
      </c>
      <c r="C664" t="str">
        <f>TEXT(Tabelle3[[#This Row],[Datum]],"TTTT")</f>
        <v>Dienstag</v>
      </c>
      <c r="D664" s="2" t="s">
        <v>2660</v>
      </c>
      <c r="E664" s="2" t="s">
        <v>706</v>
      </c>
      <c r="F664" s="2"/>
      <c r="G664" s="2"/>
      <c r="H664" s="2"/>
      <c r="I664" s="2"/>
      <c r="J664" s="2"/>
      <c r="K664" s="2">
        <v>1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>
      <c r="A665" s="1">
        <v>45352</v>
      </c>
      <c r="B665" t="str">
        <f>TEXT(Tabelle3[[#This Row],[Datum]],"MMM")</f>
        <v>Mrz</v>
      </c>
      <c r="C665" t="str">
        <f>TEXT(Tabelle3[[#This Row],[Datum]],"TTTT")</f>
        <v>Freitag</v>
      </c>
      <c r="D665" s="2" t="s">
        <v>2243</v>
      </c>
      <c r="E665" s="2" t="s">
        <v>706</v>
      </c>
      <c r="F665" s="2"/>
      <c r="G665" s="2"/>
      <c r="H665" s="2"/>
      <c r="I665" s="2"/>
      <c r="J665" s="2"/>
      <c r="K665" s="2">
        <v>1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>
      <c r="A666" s="1">
        <v>45363</v>
      </c>
      <c r="B666" t="str">
        <f>TEXT(Tabelle3[[#This Row],[Datum]],"MMM")</f>
        <v>Mrz</v>
      </c>
      <c r="C666" t="str">
        <f>TEXT(Tabelle3[[#This Row],[Datum]],"TTTT")</f>
        <v>Dienstag</v>
      </c>
      <c r="D666" s="2" t="s">
        <v>2912</v>
      </c>
      <c r="E666" s="2" t="s">
        <v>706</v>
      </c>
      <c r="F666" s="2"/>
      <c r="G666" s="2"/>
      <c r="H666" s="2"/>
      <c r="I666" s="2"/>
      <c r="J666" s="2"/>
      <c r="K666" s="2"/>
      <c r="L666" s="2"/>
      <c r="M666" s="2"/>
      <c r="N666" s="2">
        <v>1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>
      <c r="A667" s="1">
        <v>45365</v>
      </c>
      <c r="B667" t="str">
        <f>TEXT(Tabelle3[[#This Row],[Datum]],"MMM")</f>
        <v>Mrz</v>
      </c>
      <c r="C667" t="str">
        <f>TEXT(Tabelle3[[#This Row],[Datum]],"TTTT")</f>
        <v>Donnerstag</v>
      </c>
      <c r="D667" s="2" t="s">
        <v>2388</v>
      </c>
      <c r="E667" s="2" t="s">
        <v>706</v>
      </c>
      <c r="F667" s="2"/>
      <c r="G667" s="2"/>
      <c r="H667" s="2"/>
      <c r="I667" s="2">
        <v>1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>
      <c r="A668" s="1">
        <v>45363</v>
      </c>
      <c r="B668" t="str">
        <f>TEXT(Tabelle3[[#This Row],[Datum]],"MMM")</f>
        <v>Mrz</v>
      </c>
      <c r="C668" t="str">
        <f>TEXT(Tabelle3[[#This Row],[Datum]],"TTTT")</f>
        <v>Dienstag</v>
      </c>
      <c r="D668" s="2" t="s">
        <v>2622</v>
      </c>
      <c r="E668" s="2" t="s">
        <v>706</v>
      </c>
      <c r="F668" s="2"/>
      <c r="G668" s="2"/>
      <c r="H668" s="2"/>
      <c r="I668" s="2"/>
      <c r="J668" s="2"/>
      <c r="K668" s="2"/>
      <c r="L668" s="2"/>
      <c r="M668" s="2"/>
      <c r="N668" s="2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>
      <c r="A669" s="1">
        <v>45377</v>
      </c>
      <c r="B669" t="str">
        <f>TEXT(Tabelle3[[#This Row],[Datum]],"MMM")</f>
        <v>Mrz</v>
      </c>
      <c r="C669" t="str">
        <f>TEXT(Tabelle3[[#This Row],[Datum]],"TTTT")</f>
        <v>Dienstag</v>
      </c>
      <c r="D669" s="2" t="s">
        <v>2863</v>
      </c>
      <c r="E669" s="2" t="s">
        <v>706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>
        <v>1</v>
      </c>
      <c r="Y669" s="2"/>
    </row>
    <row r="670" spans="1:25">
      <c r="A670" s="1">
        <v>45373</v>
      </c>
      <c r="B670" t="str">
        <f>TEXT(Tabelle3[[#This Row],[Datum]],"MMM")</f>
        <v>Mrz</v>
      </c>
      <c r="C670" t="str">
        <f>TEXT(Tabelle3[[#This Row],[Datum]],"TTTT")</f>
        <v>Freitag</v>
      </c>
      <c r="D670" s="2" t="s">
        <v>2674</v>
      </c>
      <c r="E670" s="2" t="s">
        <v>706</v>
      </c>
      <c r="F670" s="2"/>
      <c r="G670" s="2"/>
      <c r="H670" s="2"/>
      <c r="I670" s="2"/>
      <c r="J670" s="2"/>
      <c r="K670" s="2">
        <v>1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>
      <c r="A671" s="1">
        <v>45373</v>
      </c>
      <c r="B671" t="str">
        <f>TEXT(Tabelle3[[#This Row],[Datum]],"MMM")</f>
        <v>Mrz</v>
      </c>
      <c r="C671" t="str">
        <f>TEXT(Tabelle3[[#This Row],[Datum]],"TTTT")</f>
        <v>Freitag</v>
      </c>
      <c r="D671" s="2" t="s">
        <v>2844</v>
      </c>
      <c r="E671" s="2" t="s">
        <v>706</v>
      </c>
      <c r="F671" s="2"/>
      <c r="G671" s="2"/>
      <c r="H671" s="2"/>
      <c r="I671" s="2"/>
      <c r="J671" s="2"/>
      <c r="K671" s="2"/>
      <c r="L671" s="2"/>
      <c r="M671" s="2"/>
      <c r="N671" s="2">
        <v>1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>
      <c r="A672" s="1">
        <v>45373</v>
      </c>
      <c r="B672" t="str">
        <f>TEXT(Tabelle3[[#This Row],[Datum]],"MMM")</f>
        <v>Mrz</v>
      </c>
      <c r="C672" t="str">
        <f>TEXT(Tabelle3[[#This Row],[Datum]],"TTTT")</f>
        <v>Freitag</v>
      </c>
      <c r="D672" s="2" t="s">
        <v>2845</v>
      </c>
      <c r="E672" s="2" t="s">
        <v>706</v>
      </c>
      <c r="F672" s="2"/>
      <c r="G672" s="2"/>
      <c r="H672" s="2"/>
      <c r="I672" s="2">
        <v>1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>
      <c r="A673" s="1">
        <v>45356</v>
      </c>
      <c r="B673" t="str">
        <f>TEXT(Tabelle3[[#This Row],[Datum]],"MMM")</f>
        <v>Mrz</v>
      </c>
      <c r="C673" t="str">
        <f>TEXT(Tabelle3[[#This Row],[Datum]],"TTTT")</f>
        <v>Dienstag</v>
      </c>
      <c r="D673" s="2" t="s">
        <v>2803</v>
      </c>
      <c r="E673" s="2" t="s">
        <v>706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>
        <v>1</v>
      </c>
      <c r="Y673" s="2"/>
    </row>
    <row r="674" spans="1:25">
      <c r="A674" s="1">
        <v>45377</v>
      </c>
      <c r="B674" t="str">
        <f>TEXT(Tabelle3[[#This Row],[Datum]],"MMM")</f>
        <v>Mrz</v>
      </c>
      <c r="C674" t="str">
        <f>TEXT(Tabelle3[[#This Row],[Datum]],"TTTT")</f>
        <v>Dienstag</v>
      </c>
      <c r="D674" s="2" t="s">
        <v>2864</v>
      </c>
      <c r="E674" s="2" t="s">
        <v>706</v>
      </c>
      <c r="F674" s="2"/>
      <c r="G674" s="2"/>
      <c r="H674" s="2"/>
      <c r="I674" s="2"/>
      <c r="J674" s="2"/>
      <c r="K674" s="2">
        <v>1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>
      <c r="A675" s="1">
        <v>45364</v>
      </c>
      <c r="B675" t="str">
        <f>TEXT(Tabelle3[[#This Row],[Datum]],"MMM")</f>
        <v>Mrz</v>
      </c>
      <c r="C675" t="str">
        <f>TEXT(Tabelle3[[#This Row],[Datum]],"TTTT")</f>
        <v>Mittwoch</v>
      </c>
      <c r="D675" s="2" t="s">
        <v>2262</v>
      </c>
      <c r="E675" s="2" t="s">
        <v>706</v>
      </c>
      <c r="F675" s="2"/>
      <c r="G675" s="2"/>
      <c r="H675" s="2"/>
      <c r="I675" s="2"/>
      <c r="J675" s="2"/>
      <c r="K675" s="2"/>
      <c r="L675" s="2"/>
      <c r="M675" s="2"/>
      <c r="N675" s="2">
        <v>1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>
      <c r="A676" s="1">
        <v>45355</v>
      </c>
      <c r="B676" t="str">
        <f>TEXT(Tabelle3[[#This Row],[Datum]],"MMM")</f>
        <v>Mrz</v>
      </c>
      <c r="C676" t="str">
        <f>TEXT(Tabelle3[[#This Row],[Datum]],"TTTT")</f>
        <v>Montag</v>
      </c>
      <c r="D676" s="2" t="s">
        <v>2262</v>
      </c>
      <c r="E676" s="2" t="s">
        <v>706</v>
      </c>
      <c r="F676" s="2"/>
      <c r="G676" s="2"/>
      <c r="H676" s="2"/>
      <c r="I676" s="2"/>
      <c r="J676" s="2"/>
      <c r="K676" s="2"/>
      <c r="L676" s="2"/>
      <c r="M676" s="2"/>
      <c r="N676" s="2">
        <v>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>
      <c r="A677" s="1">
        <v>45358</v>
      </c>
      <c r="B677" t="str">
        <f>TEXT(Tabelle3[[#This Row],[Datum]],"MMM")</f>
        <v>Mrz</v>
      </c>
      <c r="C677" t="str">
        <f>TEXT(Tabelle3[[#This Row],[Datum]],"TTTT")</f>
        <v>Donnerstag</v>
      </c>
      <c r="D677" s="2" t="s">
        <v>2257</v>
      </c>
      <c r="E677" s="2" t="s">
        <v>706</v>
      </c>
      <c r="F677" s="2"/>
      <c r="G677" s="2"/>
      <c r="H677" s="2"/>
      <c r="I677" s="2"/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>
      <c r="A678" s="1">
        <v>45362</v>
      </c>
      <c r="B678" t="str">
        <f>TEXT(Tabelle3[[#This Row],[Datum]],"MMM")</f>
        <v>Mrz</v>
      </c>
      <c r="C678" t="str">
        <f>TEXT(Tabelle3[[#This Row],[Datum]],"TTTT")</f>
        <v>Montag</v>
      </c>
      <c r="D678" s="2" t="s">
        <v>2613</v>
      </c>
      <c r="E678" s="2" t="s">
        <v>706</v>
      </c>
      <c r="F678" s="2"/>
      <c r="G678" s="2"/>
      <c r="H678" s="2"/>
      <c r="I678" s="2">
        <v>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>
      <c r="A679" s="1">
        <v>45378</v>
      </c>
      <c r="B679" t="str">
        <f>TEXT(Tabelle3[[#This Row],[Datum]],"MMM")</f>
        <v>Mrz</v>
      </c>
      <c r="C679" t="str">
        <f>TEXT(Tabelle3[[#This Row],[Datum]],"TTTT")</f>
        <v>Mittwoch</v>
      </c>
      <c r="D679" s="2" t="s">
        <v>2447</v>
      </c>
      <c r="E679" s="2" t="s">
        <v>706</v>
      </c>
      <c r="F679" s="2"/>
      <c r="G679" s="2"/>
      <c r="H679" s="2"/>
      <c r="I679" s="2"/>
      <c r="J679" s="2"/>
      <c r="K679" s="2"/>
      <c r="L679" s="2"/>
      <c r="M679" s="2"/>
      <c r="N679" s="2">
        <v>1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>
      <c r="A680" s="1">
        <v>45378</v>
      </c>
      <c r="B680" t="str">
        <f>TEXT(Tabelle3[[#This Row],[Datum]],"MMM")</f>
        <v>Mrz</v>
      </c>
      <c r="C680" t="str">
        <f>TEXT(Tabelle3[[#This Row],[Datum]],"TTTT")</f>
        <v>Mittwoch</v>
      </c>
      <c r="D680" s="2" t="s">
        <v>2943</v>
      </c>
      <c r="E680" s="2" t="s">
        <v>706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>
        <v>1</v>
      </c>
      <c r="V680" s="2"/>
      <c r="W680" s="2"/>
      <c r="X680" s="2"/>
      <c r="Y680" s="2"/>
    </row>
    <row r="681" spans="1:25">
      <c r="A681" s="1">
        <v>45363</v>
      </c>
      <c r="B681" t="str">
        <f>TEXT(Tabelle3[[#This Row],[Datum]],"MMM")</f>
        <v>Mrz</v>
      </c>
      <c r="C681" t="str">
        <f>TEXT(Tabelle3[[#This Row],[Datum]],"TTTT")</f>
        <v>Dienstag</v>
      </c>
      <c r="D681" s="2" t="s">
        <v>234</v>
      </c>
      <c r="E681" s="2" t="s">
        <v>706</v>
      </c>
      <c r="F681" s="2"/>
      <c r="G681" s="2"/>
      <c r="H681" s="2"/>
      <c r="I681" s="2"/>
      <c r="J681" s="2"/>
      <c r="K681" s="2"/>
      <c r="L681" s="2"/>
      <c r="M681" s="2"/>
      <c r="N681" s="2">
        <v>1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>
      <c r="A682" s="1">
        <v>45359</v>
      </c>
      <c r="B682" t="str">
        <f>TEXT(Tabelle3[[#This Row],[Datum]],"MMM")</f>
        <v>Mrz</v>
      </c>
      <c r="C682" t="str">
        <f>TEXT(Tabelle3[[#This Row],[Datum]],"TTTT")</f>
        <v>Freitag</v>
      </c>
      <c r="D682" s="2" t="s">
        <v>2725</v>
      </c>
      <c r="E682" s="2" t="s">
        <v>706</v>
      </c>
      <c r="F682" s="2"/>
      <c r="G682" s="2"/>
      <c r="H682" s="2"/>
      <c r="I682" s="2">
        <v>1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>
      <c r="A683" s="1">
        <v>45359</v>
      </c>
      <c r="B683" t="str">
        <f>TEXT(Tabelle3[[#This Row],[Datum]],"MMM")</f>
        <v>Mrz</v>
      </c>
      <c r="C683" t="str">
        <f>TEXT(Tabelle3[[#This Row],[Datum]],"TTTT")</f>
        <v>Freitag</v>
      </c>
      <c r="D683" s="2" t="s">
        <v>2726</v>
      </c>
      <c r="E683" s="2" t="s">
        <v>706</v>
      </c>
      <c r="F683" s="2"/>
      <c r="G683" s="2"/>
      <c r="H683" s="2"/>
      <c r="I683" s="2"/>
      <c r="J683" s="2"/>
      <c r="K683" s="2"/>
      <c r="L683" s="2"/>
      <c r="M683" s="2"/>
      <c r="N683" s="2">
        <v>1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>
      <c r="A684" s="1">
        <v>45359</v>
      </c>
      <c r="B684" t="str">
        <f>TEXT(Tabelle3[[#This Row],[Datum]],"MMM")</f>
        <v>Mrz</v>
      </c>
      <c r="C684" t="str">
        <f>TEXT(Tabelle3[[#This Row],[Datum]],"TTTT")</f>
        <v>Freitag</v>
      </c>
      <c r="D684" s="2" t="s">
        <v>648</v>
      </c>
      <c r="E684" s="2" t="s">
        <v>706</v>
      </c>
      <c r="F684" s="2"/>
      <c r="G684" s="2"/>
      <c r="H684" s="2"/>
      <c r="I684" s="2"/>
      <c r="J684" s="2"/>
      <c r="K684" s="2"/>
      <c r="L684" s="2"/>
      <c r="M684" s="2"/>
      <c r="N684" s="2">
        <v>1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>
      <c r="A685" s="1">
        <v>45366</v>
      </c>
      <c r="B685" t="str">
        <f>TEXT(Tabelle3[[#This Row],[Datum]],"MMM")</f>
        <v>Mrz</v>
      </c>
      <c r="C685" t="str">
        <f>TEXT(Tabelle3[[#This Row],[Datum]],"TTTT")</f>
        <v>Freitag</v>
      </c>
      <c r="D685" s="2" t="s">
        <v>2923</v>
      </c>
      <c r="E685" s="2" t="s">
        <v>706</v>
      </c>
      <c r="F685" s="2"/>
      <c r="G685" s="2"/>
      <c r="H685" s="2"/>
      <c r="I685" s="2">
        <v>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>
      <c r="A686" s="1">
        <v>45371</v>
      </c>
      <c r="B686" t="str">
        <f>TEXT(Tabelle3[[#This Row],[Datum]],"MMM")</f>
        <v>Mrz</v>
      </c>
      <c r="C686" t="str">
        <f>TEXT(Tabelle3[[#This Row],[Datum]],"TTTT")</f>
        <v>Mittwoch</v>
      </c>
      <c r="D686" s="2" t="s">
        <v>2419</v>
      </c>
      <c r="E686" s="2" t="s">
        <v>706</v>
      </c>
      <c r="F686" s="2"/>
      <c r="G686" s="2"/>
      <c r="H686" s="2"/>
      <c r="I686" s="2"/>
      <c r="J686" s="2"/>
      <c r="K686" s="2"/>
      <c r="L686" s="2"/>
      <c r="M686" s="2"/>
      <c r="N686" s="2">
        <v>1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>
      <c r="A687" s="1">
        <v>45355</v>
      </c>
      <c r="B687" t="str">
        <f>TEXT(Tabelle3[[#This Row],[Datum]],"MMM")</f>
        <v>Mrz</v>
      </c>
      <c r="C687" t="str">
        <f>TEXT(Tabelle3[[#This Row],[Datum]],"TTTT")</f>
        <v>Montag</v>
      </c>
      <c r="D687" s="2" t="s">
        <v>2696</v>
      </c>
      <c r="E687" s="2" t="s">
        <v>706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>
      <c r="A688" s="1">
        <v>45355</v>
      </c>
      <c r="B688" t="str">
        <f>TEXT(Tabelle3[[#This Row],[Datum]],"MMM")</f>
        <v>Mrz</v>
      </c>
      <c r="C688" t="str">
        <f>TEXT(Tabelle3[[#This Row],[Datum]],"TTTT")</f>
        <v>Montag</v>
      </c>
      <c r="D688" s="2" t="s">
        <v>2697</v>
      </c>
      <c r="E688" s="2" t="s">
        <v>706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>
        <v>1</v>
      </c>
      <c r="Y688" s="2"/>
    </row>
    <row r="689" spans="1:25">
      <c r="A689" s="1">
        <v>45366</v>
      </c>
      <c r="B689" t="str">
        <f>TEXT(Tabelle3[[#This Row],[Datum]],"MMM")</f>
        <v>Mrz</v>
      </c>
      <c r="C689" t="str">
        <f>TEXT(Tabelle3[[#This Row],[Datum]],"TTTT")</f>
        <v>Freitag</v>
      </c>
      <c r="D689" s="2" t="s">
        <v>2270</v>
      </c>
      <c r="E689" s="2" t="s">
        <v>706</v>
      </c>
      <c r="F689" s="2"/>
      <c r="G689" s="2"/>
      <c r="H689" s="2"/>
      <c r="I689" s="2"/>
      <c r="J689" s="2"/>
      <c r="K689" s="2"/>
      <c r="L689" s="2"/>
      <c r="M689" s="2"/>
      <c r="N689" s="2">
        <v>1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>
      <c r="A690" s="1">
        <v>45359</v>
      </c>
      <c r="B690" t="str">
        <f>TEXT(Tabelle3[[#This Row],[Datum]],"MMM")</f>
        <v>Mrz</v>
      </c>
      <c r="C690" t="str">
        <f>TEXT(Tabelle3[[#This Row],[Datum]],"TTTT")</f>
        <v>Freitag</v>
      </c>
      <c r="D690" s="2" t="s">
        <v>2727</v>
      </c>
      <c r="E690" s="2" t="s">
        <v>706</v>
      </c>
      <c r="F690" s="2">
        <v>1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>
      <c r="A691" s="1">
        <v>45356</v>
      </c>
      <c r="B691" t="str">
        <f>TEXT(Tabelle3[[#This Row],[Datum]],"MMM")</f>
        <v>Mrz</v>
      </c>
      <c r="C691" t="str">
        <f>TEXT(Tabelle3[[#This Row],[Datum]],"TTTT")</f>
        <v>Dienstag</v>
      </c>
      <c r="D691" s="2" t="s">
        <v>2589</v>
      </c>
      <c r="E691" s="2" t="s">
        <v>706</v>
      </c>
      <c r="F691" s="2"/>
      <c r="G691" s="2"/>
      <c r="H691" s="2"/>
      <c r="I691" s="2">
        <v>1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>
      <c r="A692" s="1">
        <v>45355</v>
      </c>
      <c r="B692" t="str">
        <f>TEXT(Tabelle3[[#This Row],[Datum]],"MMM")</f>
        <v>Mrz</v>
      </c>
      <c r="C692" t="str">
        <f>TEXT(Tabelle3[[#This Row],[Datum]],"TTTT")</f>
        <v>Montag</v>
      </c>
      <c r="D692" s="2" t="s">
        <v>2698</v>
      </c>
      <c r="E692" s="2" t="s">
        <v>706</v>
      </c>
      <c r="F692" s="2"/>
      <c r="G692" s="2"/>
      <c r="H692" s="2"/>
      <c r="I692" s="2"/>
      <c r="J692" s="2"/>
      <c r="K692" s="2"/>
      <c r="L692" s="2"/>
      <c r="M692" s="2"/>
      <c r="N692" s="2">
        <v>1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>
      <c r="A693" s="1">
        <v>45362</v>
      </c>
      <c r="B693" t="str">
        <f>TEXT(Tabelle3[[#This Row],[Datum]],"MMM")</f>
        <v>Mrz</v>
      </c>
      <c r="C693" t="str">
        <f>TEXT(Tabelle3[[#This Row],[Datum]],"TTTT")</f>
        <v>Montag</v>
      </c>
      <c r="D693" s="2" t="s">
        <v>2614</v>
      </c>
      <c r="E693" s="2" t="s">
        <v>706</v>
      </c>
      <c r="F693" s="2">
        <v>1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>
      <c r="A694" s="1">
        <v>45369</v>
      </c>
      <c r="B694" t="str">
        <f>TEXT(Tabelle3[[#This Row],[Datum]],"MMM")</f>
        <v>Mrz</v>
      </c>
      <c r="C694" t="str">
        <f>TEXT(Tabelle3[[#This Row],[Datum]],"TTTT")</f>
        <v>Montag</v>
      </c>
      <c r="D694" s="2" t="s">
        <v>2640</v>
      </c>
      <c r="E694" s="2" t="s">
        <v>706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>
        <v>1</v>
      </c>
      <c r="Y694" s="2"/>
    </row>
    <row r="695" spans="1:25">
      <c r="A695" s="1">
        <v>45376</v>
      </c>
      <c r="B695" t="str">
        <f>TEXT(Tabelle3[[#This Row],[Datum]],"MMM")</f>
        <v>Mrz</v>
      </c>
      <c r="C695" t="str">
        <f>TEXT(Tabelle3[[#This Row],[Datum]],"TTTT")</f>
        <v>Montag</v>
      </c>
      <c r="D695" s="2" t="s">
        <v>2769</v>
      </c>
      <c r="E695" s="2" t="s">
        <v>706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>
        <v>1</v>
      </c>
      <c r="T695" s="2"/>
      <c r="U695" s="2"/>
      <c r="V695" s="2"/>
      <c r="W695" s="2"/>
      <c r="X695" s="2"/>
      <c r="Y695" s="2"/>
    </row>
    <row r="696" spans="1:25">
      <c r="A696" s="1">
        <v>45364</v>
      </c>
      <c r="B696" t="str">
        <f>TEXT(Tabelle3[[#This Row],[Datum]],"MMM")</f>
        <v>Mrz</v>
      </c>
      <c r="C696" t="str">
        <f>TEXT(Tabelle3[[#This Row],[Datum]],"TTTT")</f>
        <v>Mittwoch</v>
      </c>
      <c r="D696" s="2" t="s">
        <v>2373</v>
      </c>
      <c r="E696" s="2" t="s">
        <v>706</v>
      </c>
      <c r="F696" s="2"/>
      <c r="G696" s="2"/>
      <c r="H696" s="2"/>
      <c r="I696" s="2">
        <v>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>
      <c r="A697" s="1">
        <v>45352</v>
      </c>
      <c r="B697" t="str">
        <f>TEXT(Tabelle3[[#This Row],[Datum]],"MMM")</f>
        <v>Mrz</v>
      </c>
      <c r="C697" t="str">
        <f>TEXT(Tabelle3[[#This Row],[Datum]],"TTTT")</f>
        <v>Freitag</v>
      </c>
      <c r="D697" s="2" t="s">
        <v>2890</v>
      </c>
      <c r="E697" s="2" t="s">
        <v>706</v>
      </c>
      <c r="F697" s="2"/>
      <c r="G697" s="2"/>
      <c r="H697" s="2"/>
      <c r="I697" s="2"/>
      <c r="J697" s="2"/>
      <c r="K697" s="2"/>
      <c r="L697" s="2"/>
      <c r="M697" s="2"/>
      <c r="N697" s="2">
        <v>1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>
      <c r="A698" s="1">
        <v>45369</v>
      </c>
      <c r="B698" t="str">
        <f>TEXT(Tabelle3[[#This Row],[Datum]],"MMM")</f>
        <v>Mrz</v>
      </c>
      <c r="C698" t="str">
        <f>TEXT(Tabelle3[[#This Row],[Datum]],"TTTT")</f>
        <v>Montag</v>
      </c>
      <c r="D698" s="2" t="s">
        <v>2641</v>
      </c>
      <c r="E698" s="2" t="s">
        <v>706</v>
      </c>
      <c r="F698" s="2"/>
      <c r="G698" s="2"/>
      <c r="H698" s="2"/>
      <c r="I698" s="2"/>
      <c r="J698" s="2"/>
      <c r="K698" s="2"/>
      <c r="L698" s="2"/>
      <c r="M698" s="2"/>
      <c r="N698" s="2">
        <v>1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5">
      <c r="A699" s="1">
        <v>45373</v>
      </c>
      <c r="B699" t="str">
        <f>TEXT(Tabelle3[[#This Row],[Datum]],"MMM")</f>
        <v>Mrz</v>
      </c>
      <c r="C699" t="str">
        <f>TEXT(Tabelle3[[#This Row],[Datum]],"TTTT")</f>
        <v>Freitag</v>
      </c>
      <c r="D699" s="2" t="s">
        <v>2675</v>
      </c>
      <c r="E699" s="2" t="s">
        <v>706</v>
      </c>
      <c r="F699" s="2"/>
      <c r="G699" s="2"/>
      <c r="H699" s="2"/>
      <c r="I699" s="2">
        <v>1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5">
      <c r="A700" s="1">
        <v>45377</v>
      </c>
      <c r="B700" t="str">
        <f>TEXT(Tabelle3[[#This Row],[Datum]],"MMM")</f>
        <v>Mrz</v>
      </c>
      <c r="C700" t="str">
        <f>TEXT(Tabelle3[[#This Row],[Datum]],"TTTT")</f>
        <v>Dienstag</v>
      </c>
      <c r="D700" s="2" t="s">
        <v>2865</v>
      </c>
      <c r="E700" s="2" t="s">
        <v>706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>
        <v>1</v>
      </c>
    </row>
    <row r="701" spans="1:25">
      <c r="A701" s="1">
        <v>45358</v>
      </c>
      <c r="B701" t="str">
        <f>TEXT(Tabelle3[[#This Row],[Datum]],"MMM")</f>
        <v>Mrz</v>
      </c>
      <c r="C701" t="str">
        <f>TEXT(Tabelle3[[#This Row],[Datum]],"TTTT")</f>
        <v>Donnerstag</v>
      </c>
      <c r="D701" s="2" t="s">
        <v>2258</v>
      </c>
      <c r="E701" s="2" t="s">
        <v>706</v>
      </c>
      <c r="F701" s="2"/>
      <c r="G701" s="2"/>
      <c r="H701" s="2"/>
      <c r="I701" s="2"/>
      <c r="J701" s="2"/>
      <c r="K701" s="2"/>
      <c r="L701" s="2">
        <v>1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5">
      <c r="A702" s="1">
        <v>45378</v>
      </c>
      <c r="B702" t="str">
        <f>TEXT(Tabelle3[[#This Row],[Datum]],"MMM")</f>
        <v>Mrz</v>
      </c>
      <c r="C702" t="str">
        <f>TEXT(Tabelle3[[#This Row],[Datum]],"TTTT")</f>
        <v>Mittwoch</v>
      </c>
      <c r="D702" s="2" t="s">
        <v>2448</v>
      </c>
      <c r="E702" s="2" t="s">
        <v>706</v>
      </c>
      <c r="F702" s="2"/>
      <c r="G702" s="2"/>
      <c r="H702" s="2"/>
      <c r="I702" s="2"/>
      <c r="J702" s="2"/>
      <c r="K702" s="2"/>
      <c r="L702" s="2"/>
      <c r="M702" s="2"/>
      <c r="N702" s="2">
        <v>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5">
      <c r="A703" s="1">
        <v>45369</v>
      </c>
      <c r="B703" t="str">
        <f>TEXT(Tabelle3[[#This Row],[Datum]],"MMM")</f>
        <v>Mrz</v>
      </c>
      <c r="C703" t="str">
        <f>TEXT(Tabelle3[[#This Row],[Datum]],"TTTT")</f>
        <v>Montag</v>
      </c>
      <c r="D703" s="2" t="s">
        <v>2642</v>
      </c>
      <c r="E703" s="2" t="s">
        <v>706</v>
      </c>
      <c r="F703" s="2"/>
      <c r="G703" s="2"/>
      <c r="H703" s="2"/>
      <c r="I703" s="2"/>
      <c r="J703" s="2"/>
      <c r="K703" s="2"/>
      <c r="L703" s="2"/>
      <c r="M703" s="2"/>
      <c r="N703" s="2">
        <v>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5">
      <c r="A704" s="1">
        <v>45364</v>
      </c>
      <c r="B704" t="str">
        <f>TEXT(Tabelle3[[#This Row],[Datum]],"MMM")</f>
        <v>Mrz</v>
      </c>
      <c r="C704" t="str">
        <f>TEXT(Tabelle3[[#This Row],[Datum]],"TTTT")</f>
        <v>Mittwoch</v>
      </c>
      <c r="D704" s="2" t="s">
        <v>2917</v>
      </c>
      <c r="E704" s="2" t="s">
        <v>706</v>
      </c>
      <c r="F704" s="2"/>
      <c r="G704" s="2"/>
      <c r="H704" s="2"/>
      <c r="I704" s="2"/>
      <c r="J704" s="2"/>
      <c r="K704" s="2"/>
      <c r="L704" s="2"/>
      <c r="M704" s="2"/>
      <c r="N704" s="2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>
      <c r="A705" s="1">
        <v>45356</v>
      </c>
      <c r="B705" t="str">
        <f>TEXT(Tabelle3[[#This Row],[Datum]],"MMM")</f>
        <v>Mrz</v>
      </c>
      <c r="C705" t="str">
        <f>TEXT(Tabelle3[[#This Row],[Datum]],"TTTT")</f>
        <v>Dienstag</v>
      </c>
      <c r="D705" s="2" t="s">
        <v>1814</v>
      </c>
      <c r="E705" s="2" t="s">
        <v>706</v>
      </c>
      <c r="F705" s="2"/>
      <c r="G705" s="2"/>
      <c r="H705" s="2"/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>
      <c r="A706" s="1">
        <v>45356</v>
      </c>
      <c r="B706" t="str">
        <f>TEXT(Tabelle3[[#This Row],[Datum]],"MMM")</f>
        <v>Mrz</v>
      </c>
      <c r="C706" t="str">
        <f>TEXT(Tabelle3[[#This Row],[Datum]],"TTTT")</f>
        <v>Dienstag</v>
      </c>
      <c r="D706" s="2" t="s">
        <v>2712</v>
      </c>
      <c r="E706" s="2" t="s">
        <v>706</v>
      </c>
      <c r="F706" s="2"/>
      <c r="G706" s="2"/>
      <c r="H706" s="2"/>
      <c r="I706" s="2"/>
      <c r="J706" s="2"/>
      <c r="K706" s="2"/>
      <c r="L706" s="2"/>
      <c r="M706" s="2"/>
      <c r="N706" s="2">
        <v>1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>
      <c r="A707" s="1">
        <v>45356</v>
      </c>
      <c r="B707" t="str">
        <f>TEXT(Tabelle3[[#This Row],[Datum]],"MMM")</f>
        <v>Mrz</v>
      </c>
      <c r="C707" t="str">
        <f>TEXT(Tabelle3[[#This Row],[Datum]],"TTTT")</f>
        <v>Dienstag</v>
      </c>
      <c r="D707" s="2" t="s">
        <v>2713</v>
      </c>
      <c r="E707" s="2" t="s">
        <v>706</v>
      </c>
      <c r="F707" s="2"/>
      <c r="G707" s="2"/>
      <c r="H707" s="2"/>
      <c r="I707" s="2">
        <v>1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>
      <c r="A708" s="1">
        <v>45359</v>
      </c>
      <c r="B708" t="str">
        <f>TEXT(Tabelle3[[#This Row],[Datum]],"MMM")</f>
        <v>Mrz</v>
      </c>
      <c r="C708" t="str">
        <f>TEXT(Tabelle3[[#This Row],[Datum]],"TTTT")</f>
        <v>Freitag</v>
      </c>
      <c r="D708" s="2" t="s">
        <v>2597</v>
      </c>
      <c r="E708" s="2" t="s">
        <v>706</v>
      </c>
      <c r="F708" s="2"/>
      <c r="G708" s="2"/>
      <c r="H708" s="2"/>
      <c r="I708" s="2"/>
      <c r="J708" s="2"/>
      <c r="K708" s="2"/>
      <c r="L708" s="2"/>
      <c r="M708" s="2"/>
      <c r="N708" s="2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>
      <c r="A709" s="1">
        <v>45355</v>
      </c>
      <c r="B709" t="str">
        <f>TEXT(Tabelle3[[#This Row],[Datum]],"MMM")</f>
        <v>Mrz</v>
      </c>
      <c r="C709" t="str">
        <f>TEXT(Tabelle3[[#This Row],[Datum]],"TTTT")</f>
        <v>Montag</v>
      </c>
      <c r="D709" s="2" t="s">
        <v>2876</v>
      </c>
      <c r="E709" s="2" t="s">
        <v>706</v>
      </c>
      <c r="F709" s="2"/>
      <c r="G709" s="2"/>
      <c r="H709" s="2"/>
      <c r="I709" s="2">
        <v>1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>
      <c r="A710" s="1">
        <v>45355</v>
      </c>
      <c r="B710" t="str">
        <f>TEXT(Tabelle3[[#This Row],[Datum]],"MMM")</f>
        <v>Mrz</v>
      </c>
      <c r="C710" t="str">
        <f>TEXT(Tabelle3[[#This Row],[Datum]],"TTTT")</f>
        <v>Montag</v>
      </c>
      <c r="D710" s="2" t="s">
        <v>2877</v>
      </c>
      <c r="E710" s="2" t="s">
        <v>706</v>
      </c>
      <c r="F710" s="2"/>
      <c r="G710" s="2"/>
      <c r="H710" s="2"/>
      <c r="I710" s="2"/>
      <c r="J710" s="2">
        <v>1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>
      <c r="A711" s="1">
        <v>45369</v>
      </c>
      <c r="B711" t="str">
        <f>TEXT(Tabelle3[[#This Row],[Datum]],"MMM")</f>
        <v>Mrz</v>
      </c>
      <c r="C711" t="str">
        <f>TEXT(Tabelle3[[#This Row],[Datum]],"TTTT")</f>
        <v>Montag</v>
      </c>
      <c r="D711" s="2" t="s">
        <v>2643</v>
      </c>
      <c r="E711" s="2" t="s">
        <v>706</v>
      </c>
      <c r="F711" s="2"/>
      <c r="G711" s="2"/>
      <c r="H711" s="2"/>
      <c r="I711" s="2">
        <v>1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>
      <c r="A712" s="1">
        <v>45356</v>
      </c>
      <c r="B712" t="str">
        <f>TEXT(Tabelle3[[#This Row],[Datum]],"MMM")</f>
        <v>Mrz</v>
      </c>
      <c r="C712" t="str">
        <f>TEXT(Tabelle3[[#This Row],[Datum]],"TTTT")</f>
        <v>Dienstag</v>
      </c>
      <c r="D712" s="2" t="s">
        <v>2714</v>
      </c>
      <c r="E712" s="2" t="s">
        <v>706</v>
      </c>
      <c r="F712" s="2"/>
      <c r="G712" s="2"/>
      <c r="H712" s="2"/>
      <c r="I712" s="2"/>
      <c r="J712" s="2"/>
      <c r="K712" s="2"/>
      <c r="L712" s="2"/>
      <c r="M712" s="2"/>
      <c r="N712" s="2">
        <v>1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>
      <c r="A713" s="1">
        <v>45357</v>
      </c>
      <c r="B713" t="str">
        <f>TEXT(Tabelle3[[#This Row],[Datum]],"MMM")</f>
        <v>Mrz</v>
      </c>
      <c r="C713" t="str">
        <f>TEXT(Tabelle3[[#This Row],[Datum]],"TTTT")</f>
        <v>Mittwoch</v>
      </c>
      <c r="D713" s="2" t="s">
        <v>2902</v>
      </c>
      <c r="E713" s="2" t="s">
        <v>706</v>
      </c>
      <c r="F713" s="2"/>
      <c r="G713" s="2"/>
      <c r="H713" s="2"/>
      <c r="I713" s="2"/>
      <c r="J713" s="2"/>
      <c r="K713" s="2"/>
      <c r="L713" s="2"/>
      <c r="M713" s="2"/>
      <c r="N713" s="2">
        <v>1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>
      <c r="A714" s="1">
        <v>45365</v>
      </c>
      <c r="B714" t="str">
        <f>TEXT(Tabelle3[[#This Row],[Datum]],"MMM")</f>
        <v>Mrz</v>
      </c>
      <c r="C714" t="str">
        <f>TEXT(Tabelle3[[#This Row],[Datum]],"TTTT")</f>
        <v>Donnerstag</v>
      </c>
      <c r="D714" s="2" t="s">
        <v>106</v>
      </c>
      <c r="E714" s="2" t="s">
        <v>706</v>
      </c>
      <c r="F714" s="2"/>
      <c r="G714" s="2"/>
      <c r="H714" s="2"/>
      <c r="I714" s="2">
        <v>1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>
      <c r="A715" s="1">
        <v>45371</v>
      </c>
      <c r="B715" t="str">
        <f>TEXT(Tabelle3[[#This Row],[Datum]],"MMM")</f>
        <v>Mrz</v>
      </c>
      <c r="C715" t="str">
        <f>TEXT(Tabelle3[[#This Row],[Datum]],"TTTT")</f>
        <v>Mittwoch</v>
      </c>
      <c r="D715" s="2" t="s">
        <v>2420</v>
      </c>
      <c r="E715" s="2" t="s">
        <v>706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>
        <v>1</v>
      </c>
    </row>
    <row r="716" spans="1:24">
      <c r="A716" s="1">
        <v>45355</v>
      </c>
      <c r="B716" t="str">
        <f>TEXT(Tabelle3[[#This Row],[Datum]],"MMM")</f>
        <v>Mrz</v>
      </c>
      <c r="C716" t="str">
        <f>TEXT(Tabelle3[[#This Row],[Datum]],"TTTT")</f>
        <v>Montag</v>
      </c>
      <c r="D716" s="2" t="s">
        <v>2878</v>
      </c>
      <c r="E716" s="2" t="s">
        <v>706</v>
      </c>
      <c r="F716" s="2"/>
      <c r="G716" s="2"/>
      <c r="H716" s="2"/>
      <c r="I716" s="2">
        <v>1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>
      <c r="A717" s="1">
        <v>45372</v>
      </c>
      <c r="B717" t="str">
        <f>TEXT(Tabelle3[[#This Row],[Datum]],"MMM")</f>
        <v>Mrz</v>
      </c>
      <c r="C717" t="str">
        <f>TEXT(Tabelle3[[#This Row],[Datum]],"TTTT")</f>
        <v>Donnerstag</v>
      </c>
      <c r="D717" s="2" t="s">
        <v>2558</v>
      </c>
      <c r="E717" s="2" t="s">
        <v>706</v>
      </c>
      <c r="F717" s="2"/>
      <c r="G717" s="2"/>
      <c r="H717" s="2"/>
      <c r="I717" s="2"/>
      <c r="J717" s="2"/>
      <c r="K717" s="2"/>
      <c r="L717" s="2"/>
      <c r="M717" s="2"/>
      <c r="N717" s="2">
        <v>1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>
      <c r="A718" s="1">
        <v>45355</v>
      </c>
      <c r="B718" t="str">
        <f>TEXT(Tabelle3[[#This Row],[Datum]],"MMM")</f>
        <v>Mrz</v>
      </c>
      <c r="C718" t="str">
        <f>TEXT(Tabelle3[[#This Row],[Datum]],"TTTT")</f>
        <v>Montag</v>
      </c>
      <c r="D718" s="2" t="s">
        <v>2791</v>
      </c>
      <c r="E718" s="2" t="s">
        <v>706</v>
      </c>
      <c r="F718" s="2"/>
      <c r="G718" s="2"/>
      <c r="H718" s="2"/>
      <c r="I718" s="2"/>
      <c r="J718" s="2"/>
      <c r="K718" s="2">
        <v>1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>
      <c r="A719" s="1">
        <v>45363</v>
      </c>
      <c r="B719" t="str">
        <f>TEXT(Tabelle3[[#This Row],[Datum]],"MMM")</f>
        <v>Mrz</v>
      </c>
      <c r="C719" t="str">
        <f>TEXT(Tabelle3[[#This Row],[Datum]],"TTTT")</f>
        <v>Dienstag</v>
      </c>
      <c r="D719" s="2" t="s">
        <v>2913</v>
      </c>
      <c r="E719" s="2" t="s">
        <v>706</v>
      </c>
      <c r="F719" s="2"/>
      <c r="G719" s="2">
        <v>1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>
      <c r="A720" s="1">
        <v>45357</v>
      </c>
      <c r="B720" t="str">
        <f>TEXT(Tabelle3[[#This Row],[Datum]],"MMM")</f>
        <v>Mrz</v>
      </c>
      <c r="C720" t="str">
        <f>TEXT(Tabelle3[[#This Row],[Datum]],"TTTT")</f>
        <v>Mittwoch</v>
      </c>
      <c r="D720" s="2" t="s">
        <v>2333</v>
      </c>
      <c r="E720" s="2" t="s">
        <v>706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>
      <c r="A721" s="1">
        <v>45370</v>
      </c>
      <c r="B721" t="str">
        <f>TEXT(Tabelle3[[#This Row],[Datum]],"MMM")</f>
        <v>Mrz</v>
      </c>
      <c r="C721" t="str">
        <f>TEXT(Tabelle3[[#This Row],[Datum]],"TTTT")</f>
        <v>Dienstag</v>
      </c>
      <c r="D721" s="2" t="s">
        <v>2661</v>
      </c>
      <c r="E721" s="2" t="s">
        <v>706</v>
      </c>
      <c r="F721" s="2"/>
      <c r="G721" s="2"/>
      <c r="H721" s="2"/>
      <c r="I721" s="2"/>
      <c r="J721" s="2"/>
      <c r="K721" s="2"/>
      <c r="L721" s="2"/>
      <c r="M721" s="2"/>
      <c r="N721" s="2">
        <v>1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>
      <c r="A722" s="1">
        <v>45370</v>
      </c>
      <c r="B722" t="str">
        <f>TEXT(Tabelle3[[#This Row],[Datum]],"MMM")</f>
        <v>Mrz</v>
      </c>
      <c r="C722" t="str">
        <f>TEXT(Tabelle3[[#This Row],[Datum]],"TTTT")</f>
        <v>Dienstag</v>
      </c>
      <c r="D722" s="2" t="s">
        <v>2661</v>
      </c>
      <c r="E722" s="2" t="s">
        <v>706</v>
      </c>
      <c r="F722" s="2"/>
      <c r="G722" s="2"/>
      <c r="H722" s="2"/>
      <c r="I722" s="2"/>
      <c r="J722" s="2"/>
      <c r="K722" s="2"/>
      <c r="L722" s="2"/>
      <c r="M722" s="2"/>
      <c r="N722" s="2">
        <v>1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>
      <c r="A723" s="1">
        <v>45372</v>
      </c>
      <c r="B723" t="str">
        <f>TEXT(Tabelle3[[#This Row],[Datum]],"MMM")</f>
        <v>Mrz</v>
      </c>
      <c r="C723" t="str">
        <f>TEXT(Tabelle3[[#This Row],[Datum]],"TTTT")</f>
        <v>Donnerstag</v>
      </c>
      <c r="D723" s="2" t="s">
        <v>2559</v>
      </c>
      <c r="E723" s="2" t="s">
        <v>706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>
        <v>1</v>
      </c>
      <c r="V723" s="2"/>
      <c r="W723" s="2"/>
      <c r="X723" s="2"/>
    </row>
    <row r="724" spans="1:24">
      <c r="A724" s="1">
        <v>45372</v>
      </c>
      <c r="B724" t="str">
        <f>TEXT(Tabelle3[[#This Row],[Datum]],"MMM")</f>
        <v>Mrz</v>
      </c>
      <c r="C724" t="str">
        <f>TEXT(Tabelle3[[#This Row],[Datum]],"TTTT")</f>
        <v>Donnerstag</v>
      </c>
      <c r="D724" s="2" t="s">
        <v>2560</v>
      </c>
      <c r="E724" s="2" t="s">
        <v>706</v>
      </c>
      <c r="F724" s="2"/>
      <c r="G724" s="2"/>
      <c r="H724" s="2"/>
      <c r="I724" s="2"/>
      <c r="J724" s="2"/>
      <c r="K724" s="2"/>
      <c r="L724" s="2"/>
      <c r="M724" s="2"/>
      <c r="N724" s="2">
        <v>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>
      <c r="A725" s="1">
        <v>45366</v>
      </c>
      <c r="B725" t="str">
        <f>TEXT(Tabelle3[[#This Row],[Datum]],"MMM")</f>
        <v>Mrz</v>
      </c>
      <c r="C725" t="str">
        <f>TEXT(Tabelle3[[#This Row],[Datum]],"TTTT")</f>
        <v>Freitag</v>
      </c>
      <c r="D725" s="2" t="s">
        <v>2924</v>
      </c>
      <c r="E725" s="2" t="s">
        <v>706</v>
      </c>
      <c r="F725" s="2"/>
      <c r="G725" s="2"/>
      <c r="H725" s="2"/>
      <c r="I725" s="2"/>
      <c r="J725" s="2"/>
      <c r="K725" s="2">
        <v>1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>
      <c r="A726" s="1">
        <v>45378</v>
      </c>
      <c r="B726" t="str">
        <f>TEXT(Tabelle3[[#This Row],[Datum]],"MMM")</f>
        <v>Mrz</v>
      </c>
      <c r="C726" t="str">
        <f>TEXT(Tabelle3[[#This Row],[Datum]],"TTTT")</f>
        <v>Mittwoch</v>
      </c>
      <c r="D726" s="2" t="s">
        <v>2449</v>
      </c>
      <c r="E726" s="2" t="s">
        <v>706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>
        <v>1</v>
      </c>
      <c r="V726" s="2"/>
      <c r="W726" s="2"/>
      <c r="X726" s="2"/>
    </row>
    <row r="727" spans="1:24">
      <c r="A727" s="1">
        <v>45365</v>
      </c>
      <c r="B727" t="str">
        <f>TEXT(Tabelle3[[#This Row],[Datum]],"MMM")</f>
        <v>Mrz</v>
      </c>
      <c r="C727" t="str">
        <f>TEXT(Tabelle3[[#This Row],[Datum]],"TTTT")</f>
        <v>Donnerstag</v>
      </c>
      <c r="D727" s="2" t="s">
        <v>2389</v>
      </c>
      <c r="E727" s="2" t="s">
        <v>706</v>
      </c>
      <c r="F727" s="2"/>
      <c r="G727" s="2"/>
      <c r="H727" s="2"/>
      <c r="I727" s="2">
        <v>1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>
      <c r="A728" s="1">
        <v>45376</v>
      </c>
      <c r="B728" t="str">
        <f>TEXT(Tabelle3[[#This Row],[Datum]],"MMM")</f>
        <v>Mrz</v>
      </c>
      <c r="C728" t="str">
        <f>TEXT(Tabelle3[[#This Row],[Datum]],"TTTT")</f>
        <v>Montag</v>
      </c>
      <c r="D728" s="2" t="s">
        <v>2685</v>
      </c>
      <c r="E728" s="2" t="s">
        <v>706</v>
      </c>
      <c r="F728" s="2"/>
      <c r="G728" s="2"/>
      <c r="H728" s="2"/>
      <c r="I728" s="2"/>
      <c r="J728" s="2"/>
      <c r="K728" s="2"/>
      <c r="L728" s="2"/>
      <c r="M728" s="2"/>
      <c r="N728" s="2">
        <v>1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>
      <c r="A729" s="1">
        <v>45372</v>
      </c>
      <c r="B729" t="str">
        <f>TEXT(Tabelle3[[#This Row],[Datum]],"MMM")</f>
        <v>Mrz</v>
      </c>
      <c r="C729" t="str">
        <f>TEXT(Tabelle3[[#This Row],[Datum]],"TTTT")</f>
        <v>Donnerstag</v>
      </c>
      <c r="D729" s="2" t="s">
        <v>2561</v>
      </c>
      <c r="E729" s="2" t="s">
        <v>706</v>
      </c>
      <c r="F729" s="2"/>
      <c r="G729" s="2"/>
      <c r="H729" s="2"/>
      <c r="I729" s="2"/>
      <c r="J729" s="2"/>
      <c r="K729" s="2"/>
      <c r="L729" s="2"/>
      <c r="M729" s="2"/>
      <c r="N729" s="2">
        <v>1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>
      <c r="A730" s="1">
        <v>45356</v>
      </c>
      <c r="B730" t="str">
        <f>TEXT(Tabelle3[[#This Row],[Datum]],"MMM")</f>
        <v>Mrz</v>
      </c>
      <c r="C730" t="str">
        <f>TEXT(Tabelle3[[#This Row],[Datum]],"TTTT")</f>
        <v>Dienstag</v>
      </c>
      <c r="D730" s="2" t="s">
        <v>407</v>
      </c>
      <c r="E730" s="2" t="s">
        <v>706</v>
      </c>
      <c r="F730" s="2"/>
      <c r="G730" s="2"/>
      <c r="H730" s="2">
        <v>1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>
      <c r="A731" s="1">
        <v>45358</v>
      </c>
      <c r="B731" t="str">
        <f>TEXT(Tabelle3[[#This Row],[Datum]],"MMM")</f>
        <v>Mrz</v>
      </c>
      <c r="C731" t="str">
        <f>TEXT(Tabelle3[[#This Row],[Datum]],"TTTT")</f>
        <v>Donnerstag</v>
      </c>
      <c r="D731" s="2" t="s">
        <v>2494</v>
      </c>
      <c r="E731" s="2" t="s">
        <v>706</v>
      </c>
      <c r="F731" s="2">
        <v>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>
      <c r="A732" s="1">
        <v>45358</v>
      </c>
      <c r="B732" t="str">
        <f>TEXT(Tabelle3[[#This Row],[Datum]],"MMM")</f>
        <v>Mrz</v>
      </c>
      <c r="C732" t="str">
        <f>TEXT(Tabelle3[[#This Row],[Datum]],"TTTT")</f>
        <v>Donnerstag</v>
      </c>
      <c r="D732" s="2" t="s">
        <v>2495</v>
      </c>
      <c r="E732" s="2" t="s">
        <v>706</v>
      </c>
      <c r="F732" s="2"/>
      <c r="G732" s="2"/>
      <c r="H732" s="2"/>
      <c r="I732" s="2"/>
      <c r="J732" s="2"/>
      <c r="K732" s="2"/>
      <c r="L732" s="2"/>
      <c r="M732" s="2"/>
      <c r="N732" s="2">
        <v>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>
      <c r="A733" s="1">
        <v>45358</v>
      </c>
      <c r="B733" t="str">
        <f>TEXT(Tabelle3[[#This Row],[Datum]],"MMM")</f>
        <v>Mrz</v>
      </c>
      <c r="C733" t="str">
        <f>TEXT(Tabelle3[[#This Row],[Datum]],"TTTT")</f>
        <v>Donnerstag</v>
      </c>
      <c r="D733" s="2" t="s">
        <v>2496</v>
      </c>
      <c r="E733" s="2" t="s">
        <v>706</v>
      </c>
      <c r="F733" s="2"/>
      <c r="G733" s="2"/>
      <c r="H733" s="2"/>
      <c r="I733" s="2"/>
      <c r="J733" s="2"/>
      <c r="K733" s="2"/>
      <c r="L733" s="2"/>
      <c r="M733" s="2"/>
      <c r="N733" s="2">
        <v>1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>
      <c r="A734" s="1">
        <v>45358</v>
      </c>
      <c r="B734" t="str">
        <f>TEXT(Tabelle3[[#This Row],[Datum]],"MMM")</f>
        <v>Mrz</v>
      </c>
      <c r="C734" t="str">
        <f>TEXT(Tabelle3[[#This Row],[Datum]],"TTTT")</f>
        <v>Donnerstag</v>
      </c>
      <c r="D734" s="2" t="s">
        <v>2497</v>
      </c>
      <c r="E734" s="2" t="s">
        <v>706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>
        <v>1</v>
      </c>
    </row>
    <row r="735" spans="1:24">
      <c r="A735" s="1">
        <v>45358</v>
      </c>
      <c r="B735" t="str">
        <f>TEXT(Tabelle3[[#This Row],[Datum]],"MMM")</f>
        <v>Mrz</v>
      </c>
      <c r="C735" t="str">
        <f>TEXT(Tabelle3[[#This Row],[Datum]],"TTTT")</f>
        <v>Donnerstag</v>
      </c>
      <c r="D735" s="2" t="s">
        <v>2498</v>
      </c>
      <c r="E735" s="2" t="s">
        <v>706</v>
      </c>
      <c r="F735" s="2"/>
      <c r="G735" s="2"/>
      <c r="H735" s="2"/>
      <c r="I735" s="2"/>
      <c r="J735" s="2"/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>
      <c r="A736" s="1">
        <v>45369</v>
      </c>
      <c r="B736" t="str">
        <f>TEXT(Tabelle3[[#This Row],[Datum]],"MMM")</f>
        <v>Mrz</v>
      </c>
      <c r="C736" t="str">
        <f>TEXT(Tabelle3[[#This Row],[Datum]],"TTTT")</f>
        <v>Montag</v>
      </c>
      <c r="D736" s="2" t="s">
        <v>2644</v>
      </c>
      <c r="E736" s="2" t="s">
        <v>706</v>
      </c>
      <c r="F736" s="2"/>
      <c r="G736" s="2"/>
      <c r="H736" s="2"/>
      <c r="I736" s="2"/>
      <c r="J736" s="2"/>
      <c r="K736" s="2"/>
      <c r="L736" s="2"/>
      <c r="M736" s="2"/>
      <c r="N736" s="2">
        <v>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>
      <c r="A737" s="1">
        <v>45357</v>
      </c>
      <c r="B737" t="str">
        <f>TEXT(Tabelle3[[#This Row],[Datum]],"MMM")</f>
        <v>Mrz</v>
      </c>
      <c r="C737" t="str">
        <f>TEXT(Tabelle3[[#This Row],[Datum]],"TTTT")</f>
        <v>Mittwoch</v>
      </c>
      <c r="D737" s="2" t="s">
        <v>2903</v>
      </c>
      <c r="E737" s="2" t="s">
        <v>706</v>
      </c>
      <c r="F737" s="2"/>
      <c r="G737" s="2"/>
      <c r="H737" s="2"/>
      <c r="I737" s="2"/>
      <c r="J737" s="2"/>
      <c r="K737" s="2"/>
      <c r="L737" s="2"/>
      <c r="M737" s="2"/>
      <c r="N737" s="2">
        <v>1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>
      <c r="A738" s="1">
        <v>45370</v>
      </c>
      <c r="B738" t="str">
        <f>TEXT(Tabelle3[[#This Row],[Datum]],"MMM")</f>
        <v>Mrz</v>
      </c>
      <c r="C738" t="str">
        <f>TEXT(Tabelle3[[#This Row],[Datum]],"TTTT")</f>
        <v>Dienstag</v>
      </c>
      <c r="D738" s="2" t="s">
        <v>2824</v>
      </c>
      <c r="E738" s="2" t="s">
        <v>706</v>
      </c>
      <c r="F738" s="2"/>
      <c r="G738" s="2"/>
      <c r="H738" s="2"/>
      <c r="I738" s="2">
        <v>1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>
      <c r="A739" s="1">
        <v>45357</v>
      </c>
      <c r="B739" t="str">
        <f>TEXT(Tabelle3[[#This Row],[Datum]],"MMM")</f>
        <v>Mrz</v>
      </c>
      <c r="C739" t="str">
        <f>TEXT(Tabelle3[[#This Row],[Datum]],"TTTT")</f>
        <v>Mittwoch</v>
      </c>
      <c r="D739" s="2" t="s">
        <v>2252</v>
      </c>
      <c r="E739" s="2" t="s">
        <v>706</v>
      </c>
      <c r="F739" s="2"/>
      <c r="G739" s="2"/>
      <c r="H739" s="2"/>
      <c r="I739" s="2"/>
      <c r="J739" s="2"/>
      <c r="K739" s="2"/>
      <c r="L739" s="2"/>
      <c r="M739" s="2"/>
      <c r="N739" s="2">
        <v>1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>
      <c r="A740" s="1">
        <v>45365</v>
      </c>
      <c r="B740" t="str">
        <f>TEXT(Tabelle3[[#This Row],[Datum]],"MMM")</f>
        <v>Mrz</v>
      </c>
      <c r="C740" t="str">
        <f>TEXT(Tabelle3[[#This Row],[Datum]],"TTTT")</f>
        <v>Donnerstag</v>
      </c>
      <c r="D740" s="2" t="s">
        <v>2390</v>
      </c>
      <c r="E740" s="2" t="s">
        <v>706</v>
      </c>
      <c r="F740" s="2"/>
      <c r="G740" s="2"/>
      <c r="H740" s="2"/>
      <c r="I740" s="2"/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>
      <c r="A741" s="1">
        <v>45369</v>
      </c>
      <c r="B741" t="str">
        <f>TEXT(Tabelle3[[#This Row],[Datum]],"MMM")</f>
        <v>Mrz</v>
      </c>
      <c r="C741" t="str">
        <f>TEXT(Tabelle3[[#This Row],[Datum]],"TTTT")</f>
        <v>Montag</v>
      </c>
      <c r="D741" s="2" t="s">
        <v>2645</v>
      </c>
      <c r="E741" s="2" t="s">
        <v>706</v>
      </c>
      <c r="F741" s="2"/>
      <c r="G741" s="2"/>
      <c r="H741" s="2"/>
      <c r="I741" s="2"/>
      <c r="J741" s="2"/>
      <c r="K741" s="2"/>
      <c r="L741" s="2"/>
      <c r="M741" s="2"/>
      <c r="N741" s="2">
        <v>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>
      <c r="A742" s="1">
        <v>45377</v>
      </c>
      <c r="B742" t="str">
        <f>TEXT(Tabelle3[[#This Row],[Datum]],"MMM")</f>
        <v>Mrz</v>
      </c>
      <c r="C742" t="str">
        <f>TEXT(Tabelle3[[#This Row],[Datum]],"TTTT")</f>
        <v>Dienstag</v>
      </c>
      <c r="D742" s="2" t="s">
        <v>2780</v>
      </c>
      <c r="E742" s="2" t="s">
        <v>706</v>
      </c>
      <c r="F742" s="2"/>
      <c r="G742" s="2"/>
      <c r="H742" s="2"/>
      <c r="I742" s="2"/>
      <c r="J742" s="2"/>
      <c r="K742" s="2"/>
      <c r="L742" s="2"/>
      <c r="M742" s="2"/>
      <c r="N742" s="2">
        <v>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>
      <c r="A743" s="1">
        <v>45358</v>
      </c>
      <c r="B743" t="str">
        <f>TEXT(Tabelle3[[#This Row],[Datum]],"MMM")</f>
        <v>Mrz</v>
      </c>
      <c r="C743" t="str">
        <f>TEXT(Tabelle3[[#This Row],[Datum]],"TTTT")</f>
        <v>Donnerstag</v>
      </c>
      <c r="D743" s="2" t="s">
        <v>2499</v>
      </c>
      <c r="E743" s="2" t="s">
        <v>706</v>
      </c>
      <c r="F743" s="2"/>
      <c r="G743" s="2"/>
      <c r="H743" s="2"/>
      <c r="I743" s="2"/>
      <c r="J743" s="2"/>
      <c r="K743" s="2"/>
      <c r="L743" s="2"/>
      <c r="M743" s="2"/>
      <c r="N743" s="2">
        <v>1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>
      <c r="A744" s="1">
        <v>45357</v>
      </c>
      <c r="B744" t="str">
        <f>TEXT(Tabelle3[[#This Row],[Datum]],"MMM")</f>
        <v>Mrz</v>
      </c>
      <c r="C744" t="str">
        <f>TEXT(Tabelle3[[#This Row],[Datum]],"TTTT")</f>
        <v>Mittwoch</v>
      </c>
      <c r="D744" s="2" t="s">
        <v>2904</v>
      </c>
      <c r="E744" s="2" t="s">
        <v>706</v>
      </c>
      <c r="F744" s="2"/>
      <c r="G744" s="2"/>
      <c r="H744" s="2"/>
      <c r="I744" s="2"/>
      <c r="J744" s="2"/>
      <c r="K744" s="2"/>
      <c r="L744" s="2"/>
      <c r="M744" s="2"/>
      <c r="N744" s="2">
        <v>1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>
      <c r="A745" s="1">
        <v>45356</v>
      </c>
      <c r="B745" t="str">
        <f>TEXT(Tabelle3[[#This Row],[Datum]],"MMM")</f>
        <v>Mrz</v>
      </c>
      <c r="C745" t="str">
        <f>TEXT(Tabelle3[[#This Row],[Datum]],"TTTT")</f>
        <v>Dienstag</v>
      </c>
      <c r="D745" s="2" t="s">
        <v>2590</v>
      </c>
      <c r="E745" s="2" t="s">
        <v>706</v>
      </c>
      <c r="F745" s="2"/>
      <c r="G745" s="2"/>
      <c r="H745" s="2"/>
      <c r="I745" s="2"/>
      <c r="J745" s="2"/>
      <c r="K745" s="2"/>
      <c r="L745" s="2"/>
      <c r="M745" s="2"/>
      <c r="N745" s="2">
        <v>1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>
      <c r="A746" s="1">
        <v>45370</v>
      </c>
      <c r="B746" t="str">
        <f>TEXT(Tabelle3[[#This Row],[Datum]],"MMM")</f>
        <v>Mrz</v>
      </c>
      <c r="C746" t="str">
        <f>TEXT(Tabelle3[[#This Row],[Datum]],"TTTT")</f>
        <v>Dienstag</v>
      </c>
      <c r="D746" s="2" t="s">
        <v>2825</v>
      </c>
      <c r="E746" s="2" t="s">
        <v>706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>
        <v>1</v>
      </c>
    </row>
    <row r="747" spans="1:24">
      <c r="A747" s="1">
        <v>45369</v>
      </c>
      <c r="B747" t="str">
        <f>TEXT(Tabelle3[[#This Row],[Datum]],"MMM")</f>
        <v>Mrz</v>
      </c>
      <c r="C747" t="str">
        <f>TEXT(Tabelle3[[#This Row],[Datum]],"TTTT")</f>
        <v>Montag</v>
      </c>
      <c r="D747" s="2" t="s">
        <v>2646</v>
      </c>
      <c r="E747" s="2" t="s">
        <v>706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>
        <v>1</v>
      </c>
    </row>
    <row r="748" spans="1:24">
      <c r="A748" s="1">
        <v>45369</v>
      </c>
      <c r="B748" t="str">
        <f>TEXT(Tabelle3[[#This Row],[Datum]],"MMM")</f>
        <v>Mrz</v>
      </c>
      <c r="C748" t="str">
        <f>TEXT(Tabelle3[[#This Row],[Datum]],"TTTT")</f>
        <v>Montag</v>
      </c>
      <c r="D748" s="2" t="s">
        <v>2647</v>
      </c>
      <c r="E748" s="2" t="s">
        <v>706</v>
      </c>
      <c r="F748" s="2">
        <v>1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>
      <c r="A749" s="1">
        <v>45376</v>
      </c>
      <c r="B749" t="str">
        <f>TEXT(Tabelle3[[#This Row],[Datum]],"MMM")</f>
        <v>Mrz</v>
      </c>
      <c r="C749" t="str">
        <f>TEXT(Tabelle3[[#This Row],[Datum]],"TTTT")</f>
        <v>Montag</v>
      </c>
      <c r="D749" s="2" t="s">
        <v>2770</v>
      </c>
      <c r="E749" s="2" t="s">
        <v>706</v>
      </c>
      <c r="F749" s="2"/>
      <c r="G749" s="2"/>
      <c r="H749" s="2"/>
      <c r="I749" s="2"/>
      <c r="J749" s="2"/>
      <c r="K749" s="2"/>
      <c r="L749" s="2">
        <v>1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>
      <c r="A750" s="1">
        <v>45376</v>
      </c>
      <c r="B750" t="str">
        <f>TEXT(Tabelle3[[#This Row],[Datum]],"MMM")</f>
        <v>Mrz</v>
      </c>
      <c r="C750" t="str">
        <f>TEXT(Tabelle3[[#This Row],[Datum]],"TTTT")</f>
        <v>Montag</v>
      </c>
      <c r="D750" s="2" t="s">
        <v>2771</v>
      </c>
      <c r="E750" s="2" t="s">
        <v>706</v>
      </c>
      <c r="F750" s="2"/>
      <c r="G750" s="2"/>
      <c r="H750" s="2"/>
      <c r="I750" s="2"/>
      <c r="J750" s="2"/>
      <c r="K750" s="2"/>
      <c r="L750" s="2"/>
      <c r="M750" s="2">
        <v>1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>
      <c r="A751" s="1">
        <v>45366</v>
      </c>
      <c r="B751" t="str">
        <f>TEXT(Tabelle3[[#This Row],[Datum]],"MMM")</f>
        <v>Mrz</v>
      </c>
      <c r="C751" t="str">
        <f>TEXT(Tabelle3[[#This Row],[Datum]],"TTTT")</f>
        <v>Freitag</v>
      </c>
      <c r="D751" s="2" t="s">
        <v>2925</v>
      </c>
      <c r="E751" s="2" t="s">
        <v>706</v>
      </c>
      <c r="F751" s="2"/>
      <c r="G751" s="2"/>
      <c r="H751" s="2"/>
      <c r="I751" s="2"/>
      <c r="J751" s="2"/>
      <c r="K751" s="2">
        <v>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>
      <c r="A752" s="1">
        <v>45362</v>
      </c>
      <c r="B752" t="str">
        <f>TEXT(Tabelle3[[#This Row],[Datum]],"MMM")</f>
        <v>Mrz</v>
      </c>
      <c r="C752" t="str">
        <f>TEXT(Tabelle3[[#This Row],[Datum]],"TTTT")</f>
        <v>Montag</v>
      </c>
      <c r="D752" s="2" t="s">
        <v>2128</v>
      </c>
      <c r="E752" s="2" t="s">
        <v>706</v>
      </c>
      <c r="F752" s="2"/>
      <c r="G752" s="2">
        <v>1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>
      <c r="A753" s="1">
        <v>45359</v>
      </c>
      <c r="B753" t="str">
        <f>TEXT(Tabelle3[[#This Row],[Datum]],"MMM")</f>
        <v>Mrz</v>
      </c>
      <c r="C753" t="str">
        <f>TEXT(Tabelle3[[#This Row],[Datum]],"TTTT")</f>
        <v>Freitag</v>
      </c>
      <c r="D753" s="2" t="s">
        <v>2598</v>
      </c>
      <c r="E753" s="2" t="s">
        <v>706</v>
      </c>
      <c r="F753" s="2"/>
      <c r="G753" s="2"/>
      <c r="H753" s="2"/>
      <c r="I753" s="2">
        <v>1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>
      <c r="A754" s="1">
        <v>45373</v>
      </c>
      <c r="B754" t="str">
        <f>TEXT(Tabelle3[[#This Row],[Datum]],"MMM")</f>
        <v>Mrz</v>
      </c>
      <c r="C754" t="str">
        <f>TEXT(Tabelle3[[#This Row],[Datum]],"TTTT")</f>
        <v>Freitag</v>
      </c>
      <c r="D754" s="2" t="s">
        <v>2846</v>
      </c>
      <c r="E754" s="2" t="s">
        <v>706</v>
      </c>
      <c r="F754" s="2"/>
      <c r="G754" s="2"/>
      <c r="H754" s="2"/>
      <c r="I754" s="2"/>
      <c r="J754" s="2"/>
      <c r="K754" s="2"/>
      <c r="L754" s="2"/>
      <c r="M754" s="2"/>
      <c r="N754" s="2">
        <v>1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>
      <c r="A755" s="1">
        <v>45359</v>
      </c>
      <c r="B755" t="str">
        <f>TEXT(Tabelle3[[#This Row],[Datum]],"MMM")</f>
        <v>Mrz</v>
      </c>
      <c r="C755" t="str">
        <f>TEXT(Tabelle3[[#This Row],[Datum]],"TTTT")</f>
        <v>Freitag</v>
      </c>
      <c r="D755" s="2" t="s">
        <v>2728</v>
      </c>
      <c r="E755" s="2" t="s">
        <v>706</v>
      </c>
      <c r="F755" s="2"/>
      <c r="G755" s="2"/>
      <c r="H755" s="2"/>
      <c r="I755" s="2">
        <v>1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>
      <c r="A756" s="1">
        <v>45359</v>
      </c>
      <c r="B756" t="str">
        <f>TEXT(Tabelle3[[#This Row],[Datum]],"MMM")</f>
        <v>Mrz</v>
      </c>
      <c r="C756" t="str">
        <f>TEXT(Tabelle3[[#This Row],[Datum]],"TTTT")</f>
        <v>Freitag</v>
      </c>
      <c r="D756" s="2" t="s">
        <v>2729</v>
      </c>
      <c r="E756" s="2" t="s">
        <v>706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>
        <v>1</v>
      </c>
    </row>
    <row r="757" spans="1:24">
      <c r="A757" s="1">
        <v>45376</v>
      </c>
      <c r="B757" t="str">
        <f>TEXT(Tabelle3[[#This Row],[Datum]],"MMM")</f>
        <v>Mrz</v>
      </c>
      <c r="C757" t="str">
        <f>TEXT(Tabelle3[[#This Row],[Datum]],"TTTT")</f>
        <v>Montag</v>
      </c>
      <c r="D757" s="2" t="s">
        <v>2729</v>
      </c>
      <c r="E757" s="2" t="s">
        <v>706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>
        <v>1</v>
      </c>
      <c r="V757" s="2"/>
      <c r="W757" s="2"/>
      <c r="X757" s="2"/>
    </row>
    <row r="758" spans="1:24">
      <c r="A758" s="1">
        <v>45376</v>
      </c>
      <c r="B758" t="str">
        <f>TEXT(Tabelle3[[#This Row],[Datum]],"MMM")</f>
        <v>Mrz</v>
      </c>
      <c r="C758" t="str">
        <f>TEXT(Tabelle3[[#This Row],[Datum]],"TTTT")</f>
        <v>Montag</v>
      </c>
      <c r="D758" s="2" t="s">
        <v>2854</v>
      </c>
      <c r="E758" s="2" t="s">
        <v>706</v>
      </c>
      <c r="F758" s="2"/>
      <c r="G758" s="2"/>
      <c r="H758" s="2"/>
      <c r="I758" s="2">
        <v>1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>
      <c r="A759" s="1">
        <v>45363</v>
      </c>
      <c r="B759" t="str">
        <f>TEXT(Tabelle3[[#This Row],[Datum]],"MMM")</f>
        <v>Mrz</v>
      </c>
      <c r="C759" t="str">
        <f>TEXT(Tabelle3[[#This Row],[Datum]],"TTTT")</f>
        <v>Dienstag</v>
      </c>
      <c r="D759" s="2" t="s">
        <v>1733</v>
      </c>
      <c r="E759" s="2" t="s">
        <v>706</v>
      </c>
      <c r="F759" s="2"/>
      <c r="G759" s="2"/>
      <c r="H759" s="2"/>
      <c r="I759" s="2"/>
      <c r="J759" s="2"/>
      <c r="K759" s="2"/>
      <c r="L759" s="2"/>
      <c r="M759" s="2"/>
      <c r="N759" s="2">
        <v>1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>
      <c r="A760" s="1">
        <v>45358</v>
      </c>
      <c r="B760" t="str">
        <f>TEXT(Tabelle3[[#This Row],[Datum]],"MMM")</f>
        <v>Mrz</v>
      </c>
      <c r="C760" t="str">
        <f>TEXT(Tabelle3[[#This Row],[Datum]],"TTTT")</f>
        <v>Donnerstag</v>
      </c>
      <c r="D760" s="2" t="s">
        <v>2356</v>
      </c>
      <c r="E760" s="2" t="s">
        <v>706</v>
      </c>
      <c r="F760" s="2"/>
      <c r="G760" s="2"/>
      <c r="H760" s="2"/>
      <c r="I760" s="2"/>
      <c r="J760" s="2"/>
      <c r="K760" s="2"/>
      <c r="L760" s="2"/>
      <c r="M760" s="2"/>
      <c r="N760" s="2">
        <v>1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>
      <c r="A761" s="1">
        <v>45357</v>
      </c>
      <c r="B761" t="str">
        <f>TEXT(Tabelle3[[#This Row],[Datum]],"MMM")</f>
        <v>Mrz</v>
      </c>
      <c r="C761" t="str">
        <f>TEXT(Tabelle3[[#This Row],[Datum]],"TTTT")</f>
        <v>Mittwoch</v>
      </c>
      <c r="D761" s="2" t="s">
        <v>2334</v>
      </c>
      <c r="E761" s="2" t="s">
        <v>706</v>
      </c>
      <c r="F761" s="2"/>
      <c r="G761" s="2"/>
      <c r="H761" s="2"/>
      <c r="I761" s="2"/>
      <c r="J761" s="2"/>
      <c r="K761" s="2"/>
      <c r="L761" s="2">
        <v>1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>
      <c r="A762" s="1">
        <v>45358</v>
      </c>
      <c r="B762" t="str">
        <f>TEXT(Tabelle3[[#This Row],[Datum]],"MMM")</f>
        <v>Mrz</v>
      </c>
      <c r="C762" t="str">
        <f>TEXT(Tabelle3[[#This Row],[Datum]],"TTTT")</f>
        <v>Donnerstag</v>
      </c>
      <c r="D762" s="2" t="s">
        <v>2500</v>
      </c>
      <c r="E762" s="2" t="s">
        <v>706</v>
      </c>
      <c r="F762" s="2"/>
      <c r="G762" s="2"/>
      <c r="H762" s="2"/>
      <c r="I762" s="2"/>
      <c r="J762" s="2"/>
      <c r="K762" s="2"/>
      <c r="L762" s="2"/>
      <c r="M762" s="2"/>
      <c r="N762" s="2">
        <v>1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>
      <c r="A763" s="1">
        <v>45358</v>
      </c>
      <c r="B763" t="str">
        <f>TEXT(Tabelle3[[#This Row],[Datum]],"MMM")</f>
        <v>Mrz</v>
      </c>
      <c r="C763" t="str">
        <f>TEXT(Tabelle3[[#This Row],[Datum]],"TTTT")</f>
        <v>Donnerstag</v>
      </c>
      <c r="D763" s="2" t="s">
        <v>2357</v>
      </c>
      <c r="E763" s="2" t="s">
        <v>706</v>
      </c>
      <c r="F763" s="2"/>
      <c r="G763" s="2"/>
      <c r="H763" s="2"/>
      <c r="I763" s="2"/>
      <c r="J763" s="2"/>
      <c r="K763" s="2"/>
      <c r="L763" s="2"/>
      <c r="M763" s="2"/>
      <c r="N763" s="2">
        <v>1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>
      <c r="A764" s="1">
        <v>45369</v>
      </c>
      <c r="B764" t="str">
        <f>TEXT(Tabelle3[[#This Row],[Datum]],"MMM")</f>
        <v>Mrz</v>
      </c>
      <c r="C764" t="str">
        <f>TEXT(Tabelle3[[#This Row],[Datum]],"TTTT")</f>
        <v>Montag</v>
      </c>
      <c r="D764" s="2" t="s">
        <v>2754</v>
      </c>
      <c r="E764" s="2" t="s">
        <v>706</v>
      </c>
      <c r="F764" s="2"/>
      <c r="G764" s="2"/>
      <c r="H764" s="2"/>
      <c r="I764" s="2">
        <v>1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>
      <c r="A765" s="1">
        <v>45369</v>
      </c>
      <c r="B765" t="str">
        <f>TEXT(Tabelle3[[#This Row],[Datum]],"MMM")</f>
        <v>Mrz</v>
      </c>
      <c r="C765" t="str">
        <f>TEXT(Tabelle3[[#This Row],[Datum]],"TTTT")</f>
        <v>Montag</v>
      </c>
      <c r="D765" s="2" t="s">
        <v>2755</v>
      </c>
      <c r="E765" s="2" t="s">
        <v>706</v>
      </c>
      <c r="F765" s="2"/>
      <c r="G765" s="2"/>
      <c r="H765" s="2"/>
      <c r="I765" s="2"/>
      <c r="J765" s="2"/>
      <c r="K765" s="2"/>
      <c r="L765" s="2"/>
      <c r="M765" s="2"/>
      <c r="N765" s="2">
        <v>1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>
      <c r="A766" s="1">
        <v>45369</v>
      </c>
      <c r="B766" t="str">
        <f>TEXT(Tabelle3[[#This Row],[Datum]],"MMM")</f>
        <v>Mrz</v>
      </c>
      <c r="C766" t="str">
        <f>TEXT(Tabelle3[[#This Row],[Datum]],"TTTT")</f>
        <v>Montag</v>
      </c>
      <c r="D766" s="2" t="s">
        <v>2756</v>
      </c>
      <c r="E766" s="2" t="s">
        <v>706</v>
      </c>
      <c r="F766" s="2"/>
      <c r="G766" s="2"/>
      <c r="H766" s="2"/>
      <c r="I766" s="2"/>
      <c r="J766" s="2"/>
      <c r="K766" s="2"/>
      <c r="L766" s="2"/>
      <c r="M766" s="2"/>
      <c r="N766" s="2">
        <v>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>
      <c r="A767" s="1">
        <v>45355</v>
      </c>
      <c r="B767" t="str">
        <f>TEXT(Tabelle3[[#This Row],[Datum]],"MMM")</f>
        <v>Mrz</v>
      </c>
      <c r="C767" t="str">
        <f>TEXT(Tabelle3[[#This Row],[Datum]],"TTTT")</f>
        <v>Montag</v>
      </c>
      <c r="D767" s="2" t="s">
        <v>2699</v>
      </c>
      <c r="E767" s="2" t="s">
        <v>706</v>
      </c>
      <c r="F767" s="2"/>
      <c r="G767" s="2"/>
      <c r="H767" s="2"/>
      <c r="I767" s="2"/>
      <c r="J767" s="2"/>
      <c r="K767" s="2">
        <v>1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>
      <c r="A768" s="1">
        <v>45355</v>
      </c>
      <c r="B768" t="str">
        <f>TEXT(Tabelle3[[#This Row],[Datum]],"MMM")</f>
        <v>Mrz</v>
      </c>
      <c r="C768" t="str">
        <f>TEXT(Tabelle3[[#This Row],[Datum]],"TTTT")</f>
        <v>Montag</v>
      </c>
      <c r="D768" s="2" t="s">
        <v>2700</v>
      </c>
      <c r="E768" s="2" t="s">
        <v>706</v>
      </c>
      <c r="F768" s="2"/>
      <c r="G768" s="2"/>
      <c r="H768" s="2"/>
      <c r="I768" s="2"/>
      <c r="J768" s="2"/>
      <c r="K768" s="2"/>
      <c r="L768" s="2"/>
      <c r="M768" s="2"/>
      <c r="N768" s="2">
        <v>1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>
      <c r="A769" s="1">
        <v>45372</v>
      </c>
      <c r="B769" t="str">
        <f>TEXT(Tabelle3[[#This Row],[Datum]],"MMM")</f>
        <v>Mrz</v>
      </c>
      <c r="C769" t="str">
        <f>TEXT(Tabelle3[[#This Row],[Datum]],"TTTT")</f>
        <v>Donnerstag</v>
      </c>
      <c r="D769" s="2" t="s">
        <v>2562</v>
      </c>
      <c r="E769" s="2" t="s">
        <v>706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>
        <v>1</v>
      </c>
    </row>
    <row r="770" spans="1:24">
      <c r="A770" s="1">
        <v>45376</v>
      </c>
      <c r="B770" t="str">
        <f>TEXT(Tabelle3[[#This Row],[Datum]],"MMM")</f>
        <v>Mrz</v>
      </c>
      <c r="C770" t="str">
        <f>TEXT(Tabelle3[[#This Row],[Datum]],"TTTT")</f>
        <v>Montag</v>
      </c>
      <c r="D770" s="2" t="s">
        <v>2686</v>
      </c>
      <c r="E770" s="2" t="s">
        <v>706</v>
      </c>
      <c r="F770" s="2"/>
      <c r="G770" s="2">
        <v>1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>
      <c r="A771" s="1">
        <v>45376</v>
      </c>
      <c r="B771" t="str">
        <f>TEXT(Tabelle3[[#This Row],[Datum]],"MMM")</f>
        <v>Mrz</v>
      </c>
      <c r="C771" t="str">
        <f>TEXT(Tabelle3[[#This Row],[Datum]],"TTTT")</f>
        <v>Montag</v>
      </c>
      <c r="D771" s="2" t="s">
        <v>2687</v>
      </c>
      <c r="E771" s="2" t="s">
        <v>706</v>
      </c>
      <c r="F771" s="2"/>
      <c r="G771" s="2"/>
      <c r="H771" s="2"/>
      <c r="I771" s="2"/>
      <c r="J771" s="2"/>
      <c r="K771" s="2"/>
      <c r="L771" s="2">
        <v>1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>
      <c r="A772" s="1">
        <v>45366</v>
      </c>
      <c r="B772" t="str">
        <f>TEXT(Tabelle3[[#This Row],[Datum]],"MMM")</f>
        <v>Mrz</v>
      </c>
      <c r="C772" t="str">
        <f>TEXT(Tabelle3[[#This Row],[Datum]],"TTTT")</f>
        <v>Freitag</v>
      </c>
      <c r="D772" s="2" t="s">
        <v>2271</v>
      </c>
      <c r="E772" s="2" t="s">
        <v>706</v>
      </c>
      <c r="F772" s="2"/>
      <c r="G772" s="2"/>
      <c r="H772" s="2"/>
      <c r="I772" s="2"/>
      <c r="J772" s="2"/>
      <c r="K772" s="2"/>
      <c r="L772" s="2"/>
      <c r="M772" s="2"/>
      <c r="N772" s="2">
        <v>1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>
      <c r="A773" s="1">
        <v>45372</v>
      </c>
      <c r="B773" t="str">
        <f>TEXT(Tabelle3[[#This Row],[Datum]],"MMM")</f>
        <v>Mrz</v>
      </c>
      <c r="C773" t="str">
        <f>TEXT(Tabelle3[[#This Row],[Datum]],"TTTT")</f>
        <v>Donnerstag</v>
      </c>
      <c r="D773" s="2" t="s">
        <v>2431</v>
      </c>
      <c r="E773" s="2" t="s">
        <v>706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>
        <v>1</v>
      </c>
      <c r="V773" s="2"/>
      <c r="W773" s="2"/>
      <c r="X773" s="2"/>
    </row>
    <row r="774" spans="1:24">
      <c r="A774" s="1">
        <v>45352</v>
      </c>
      <c r="B774" t="str">
        <f>TEXT(Tabelle3[[#This Row],[Datum]],"MMM")</f>
        <v>Mrz</v>
      </c>
      <c r="C774" t="str">
        <f>TEXT(Tabelle3[[#This Row],[Datum]],"TTTT")</f>
        <v>Freitag</v>
      </c>
      <c r="D774" s="2" t="s">
        <v>2244</v>
      </c>
      <c r="E774" s="2" t="s">
        <v>706</v>
      </c>
      <c r="F774" s="2"/>
      <c r="G774" s="2"/>
      <c r="H774" s="2"/>
      <c r="I774" s="2"/>
      <c r="J774" s="2"/>
      <c r="K774" s="2"/>
      <c r="L774" s="2"/>
      <c r="M774" s="2"/>
      <c r="N774" s="2">
        <v>1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>
      <c r="A775" s="1">
        <v>45352</v>
      </c>
      <c r="B775" t="str">
        <f>TEXT(Tabelle3[[#This Row],[Datum]],"MMM")</f>
        <v>Mrz</v>
      </c>
      <c r="C775" t="str">
        <f>TEXT(Tabelle3[[#This Row],[Datum]],"TTTT")</f>
        <v>Freitag</v>
      </c>
      <c r="D775" s="2" t="s">
        <v>2245</v>
      </c>
      <c r="E775" s="2" t="s">
        <v>706</v>
      </c>
      <c r="F775" s="2"/>
      <c r="G775" s="2"/>
      <c r="H775" s="2"/>
      <c r="I775" s="2"/>
      <c r="J775" s="2"/>
      <c r="K775" s="2"/>
      <c r="L775" s="2"/>
      <c r="M775" s="2"/>
      <c r="N775" s="2">
        <v>1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>
      <c r="A776" s="1">
        <v>45379</v>
      </c>
      <c r="B776" t="str">
        <f>TEXT(Tabelle3[[#This Row],[Datum]],"MMM")</f>
        <v>Mrz</v>
      </c>
      <c r="C776" t="str">
        <f>TEXT(Tabelle3[[#This Row],[Datum]],"TTTT")</f>
        <v>Donnerstag</v>
      </c>
      <c r="D776" s="2" t="s">
        <v>2472</v>
      </c>
      <c r="E776" s="2" t="s">
        <v>706</v>
      </c>
      <c r="F776" s="2">
        <v>1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>
      <c r="A777" s="1">
        <v>45357</v>
      </c>
      <c r="B777" t="str">
        <f>TEXT(Tabelle3[[#This Row],[Datum]],"MMM")</f>
        <v>Mrz</v>
      </c>
      <c r="C777" t="str">
        <f>TEXT(Tabelle3[[#This Row],[Datum]],"TTTT")</f>
        <v>Mittwoch</v>
      </c>
      <c r="D777" s="2" t="s">
        <v>2335</v>
      </c>
      <c r="E777" s="2" t="s">
        <v>706</v>
      </c>
      <c r="F777" s="2"/>
      <c r="G777" s="2"/>
      <c r="H777" s="2"/>
      <c r="I777" s="2"/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>
      <c r="A778" s="1">
        <v>45358</v>
      </c>
      <c r="B778" t="str">
        <f>TEXT(Tabelle3[[#This Row],[Datum]],"MMM")</f>
        <v>Mrz</v>
      </c>
      <c r="C778" t="str">
        <f>TEXT(Tabelle3[[#This Row],[Datum]],"TTTT")</f>
        <v>Donnerstag</v>
      </c>
      <c r="D778" s="2" t="s">
        <v>2358</v>
      </c>
      <c r="E778" s="2" t="s">
        <v>706</v>
      </c>
      <c r="F778" s="2"/>
      <c r="G778" s="2"/>
      <c r="H778" s="2"/>
      <c r="I778" s="2"/>
      <c r="J778" s="2"/>
      <c r="K778" s="2"/>
      <c r="L778" s="2"/>
      <c r="M778" s="2"/>
      <c r="N778" s="2">
        <v>1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>
      <c r="A779" s="1">
        <v>45352</v>
      </c>
      <c r="B779" t="str">
        <f>TEXT(Tabelle3[[#This Row],[Datum]],"MMM")</f>
        <v>Mrz</v>
      </c>
      <c r="C779" t="str">
        <f>TEXT(Tabelle3[[#This Row],[Datum]],"TTTT")</f>
        <v>Freitag</v>
      </c>
      <c r="D779" s="2" t="s">
        <v>2246</v>
      </c>
      <c r="E779" s="2" t="s">
        <v>706</v>
      </c>
      <c r="F779" s="2"/>
      <c r="G779" s="2"/>
      <c r="H779" s="2"/>
      <c r="I779" s="2"/>
      <c r="J779" s="2"/>
      <c r="K779" s="2"/>
      <c r="L779" s="2"/>
      <c r="M779" s="2"/>
      <c r="N779" s="2">
        <v>1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>
      <c r="A780" s="1">
        <v>45359</v>
      </c>
      <c r="B780" t="str">
        <f>TEXT(Tabelle3[[#This Row],[Datum]],"MMM")</f>
        <v>Mrz</v>
      </c>
      <c r="C780" t="str">
        <f>TEXT(Tabelle3[[#This Row],[Datum]],"TTTT")</f>
        <v>Freitag</v>
      </c>
      <c r="D780" s="2" t="s">
        <v>2730</v>
      </c>
      <c r="E780" s="2" t="s">
        <v>706</v>
      </c>
      <c r="F780" s="2"/>
      <c r="G780" s="2"/>
      <c r="H780" s="2"/>
      <c r="I780" s="2"/>
      <c r="J780" s="2"/>
      <c r="K780" s="2"/>
      <c r="L780" s="2"/>
      <c r="M780" s="2"/>
      <c r="N780" s="2">
        <v>1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>
      <c r="A781" s="1">
        <v>45365</v>
      </c>
      <c r="B781" t="str">
        <f>TEXT(Tabelle3[[#This Row],[Datum]],"MMM")</f>
        <v>Mrz</v>
      </c>
      <c r="C781" t="str">
        <f>TEXT(Tabelle3[[#This Row],[Datum]],"TTTT")</f>
        <v>Donnerstag</v>
      </c>
      <c r="D781" s="2" t="s">
        <v>2391</v>
      </c>
      <c r="E781" s="2" t="s">
        <v>706</v>
      </c>
      <c r="F781" s="2"/>
      <c r="G781" s="2"/>
      <c r="H781" s="2"/>
      <c r="I781" s="2">
        <v>1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>
      <c r="A782" s="1">
        <v>45359</v>
      </c>
      <c r="B782" t="str">
        <f>TEXT(Tabelle3[[#This Row],[Datum]],"MMM")</f>
        <v>Mrz</v>
      </c>
      <c r="C782" t="str">
        <f>TEXT(Tabelle3[[#This Row],[Datum]],"TTTT")</f>
        <v>Freitag</v>
      </c>
      <c r="D782" s="2" t="s">
        <v>2599</v>
      </c>
      <c r="E782" s="2" t="s">
        <v>706</v>
      </c>
      <c r="F782" s="2"/>
      <c r="G782" s="2"/>
      <c r="H782" s="2"/>
      <c r="I782" s="2">
        <v>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>
      <c r="A783" s="1">
        <v>45365</v>
      </c>
      <c r="B783" t="str">
        <f>TEXT(Tabelle3[[#This Row],[Datum]],"MMM")</f>
        <v>Mrz</v>
      </c>
      <c r="C783" t="str">
        <f>TEXT(Tabelle3[[#This Row],[Datum]],"TTTT")</f>
        <v>Donnerstag</v>
      </c>
      <c r="D783" s="2" t="s">
        <v>2534</v>
      </c>
      <c r="E783" s="2" t="s">
        <v>706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>
        <v>1</v>
      </c>
    </row>
    <row r="784" spans="1:24">
      <c r="A784" s="1">
        <v>45357</v>
      </c>
      <c r="B784" t="str">
        <f>TEXT(Tabelle3[[#This Row],[Datum]],"MMM")</f>
        <v>Mrz</v>
      </c>
      <c r="C784" t="str">
        <f>TEXT(Tabelle3[[#This Row],[Datum]],"TTTT")</f>
        <v>Mittwoch</v>
      </c>
      <c r="D784" s="2" t="s">
        <v>2336</v>
      </c>
      <c r="E784" s="2" t="s">
        <v>706</v>
      </c>
      <c r="F784" s="2">
        <v>1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>
      <c r="A785" s="1">
        <v>45372</v>
      </c>
      <c r="B785" t="str">
        <f>TEXT(Tabelle3[[#This Row],[Datum]],"MMM")</f>
        <v>Mrz</v>
      </c>
      <c r="C785" t="str">
        <f>TEXT(Tabelle3[[#This Row],[Datum]],"TTTT")</f>
        <v>Donnerstag</v>
      </c>
      <c r="D785" s="2" t="s">
        <v>2432</v>
      </c>
      <c r="E785" s="2" t="s">
        <v>706</v>
      </c>
      <c r="F785" s="2"/>
      <c r="G785" s="2"/>
      <c r="H785" s="2"/>
      <c r="I785" s="2">
        <v>1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>
      <c r="A786" s="1">
        <v>45377</v>
      </c>
      <c r="B786" t="str">
        <f>TEXT(Tabelle3[[#This Row],[Datum]],"MMM")</f>
        <v>Mrz</v>
      </c>
      <c r="C786" t="str">
        <f>TEXT(Tabelle3[[#This Row],[Datum]],"TTTT")</f>
        <v>Dienstag</v>
      </c>
      <c r="D786" s="2" t="s">
        <v>2781</v>
      </c>
      <c r="E786" s="2" t="s">
        <v>706</v>
      </c>
      <c r="F786" s="2"/>
      <c r="G786" s="2"/>
      <c r="H786" s="2"/>
      <c r="I786" s="2"/>
      <c r="J786" s="2"/>
      <c r="K786" s="2"/>
      <c r="L786" s="2"/>
      <c r="M786" s="2"/>
      <c r="N786" s="2">
        <v>1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>
      <c r="A787" s="1">
        <v>45376</v>
      </c>
      <c r="B787" t="str">
        <f>TEXT(Tabelle3[[#This Row],[Datum]],"MMM")</f>
        <v>Mrz</v>
      </c>
      <c r="C787" t="str">
        <f>TEXT(Tabelle3[[#This Row],[Datum]],"TTTT")</f>
        <v>Montag</v>
      </c>
      <c r="D787" s="2" t="s">
        <v>2688</v>
      </c>
      <c r="E787" s="2" t="s">
        <v>706</v>
      </c>
      <c r="F787" s="2"/>
      <c r="G787" s="2"/>
      <c r="H787" s="2"/>
      <c r="I787" s="2"/>
      <c r="J787" s="2"/>
      <c r="K787" s="2"/>
      <c r="L787" s="2"/>
      <c r="M787" s="2"/>
      <c r="N787" s="2"/>
      <c r="O787" s="2">
        <v>1</v>
      </c>
      <c r="P787" s="2"/>
      <c r="Q787" s="2"/>
      <c r="R787" s="2"/>
      <c r="S787" s="2"/>
      <c r="T787" s="2"/>
      <c r="U787" s="2"/>
      <c r="V787" s="2"/>
      <c r="W787" s="2"/>
      <c r="X787" s="2"/>
    </row>
    <row r="788" spans="1:24">
      <c r="A788" s="1">
        <v>45373</v>
      </c>
      <c r="B788" t="str">
        <f>TEXT(Tabelle3[[#This Row],[Datum]],"MMM")</f>
        <v>Mrz</v>
      </c>
      <c r="C788" t="str">
        <f>TEXT(Tabelle3[[#This Row],[Datum]],"TTTT")</f>
        <v>Freitag</v>
      </c>
      <c r="D788" s="2" t="s">
        <v>2676</v>
      </c>
      <c r="E788" s="2" t="s">
        <v>706</v>
      </c>
      <c r="F788" s="2"/>
      <c r="G788" s="2"/>
      <c r="H788" s="2"/>
      <c r="I788" s="2"/>
      <c r="J788" s="2"/>
      <c r="K788" s="2"/>
      <c r="L788" s="2"/>
      <c r="M788" s="2"/>
      <c r="N788" s="2">
        <v>1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>
      <c r="A789" s="1">
        <v>45370</v>
      </c>
      <c r="B789" t="str">
        <f>TEXT(Tabelle3[[#This Row],[Datum]],"MMM")</f>
        <v>Mrz</v>
      </c>
      <c r="C789" t="str">
        <f>TEXT(Tabelle3[[#This Row],[Datum]],"TTTT")</f>
        <v>Dienstag</v>
      </c>
      <c r="D789" s="2" t="s">
        <v>2662</v>
      </c>
      <c r="E789" s="2" t="s">
        <v>706</v>
      </c>
      <c r="F789" s="2"/>
      <c r="G789" s="2">
        <v>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>
      <c r="A790" s="1">
        <v>45369</v>
      </c>
      <c r="B790" t="str">
        <f>TEXT(Tabelle3[[#This Row],[Datum]],"MMM")</f>
        <v>Mrz</v>
      </c>
      <c r="C790" t="str">
        <f>TEXT(Tabelle3[[#This Row],[Datum]],"TTTT")</f>
        <v>Montag</v>
      </c>
      <c r="D790" s="2" t="s">
        <v>2648</v>
      </c>
      <c r="E790" s="2" t="s">
        <v>706</v>
      </c>
      <c r="F790" s="2"/>
      <c r="G790" s="2"/>
      <c r="H790" s="2"/>
      <c r="I790" s="2"/>
      <c r="J790" s="2"/>
      <c r="K790" s="2">
        <v>1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>
      <c r="A791" s="1">
        <v>45366</v>
      </c>
      <c r="B791" t="str">
        <f>TEXT(Tabelle3[[#This Row],[Datum]],"MMM")</f>
        <v>Mrz</v>
      </c>
      <c r="C791" t="str">
        <f>TEXT(Tabelle3[[#This Row],[Datum]],"TTTT")</f>
        <v>Freitag</v>
      </c>
      <c r="D791" s="2" t="s">
        <v>2926</v>
      </c>
      <c r="E791" s="2" t="s">
        <v>706</v>
      </c>
      <c r="F791" s="2"/>
      <c r="G791" s="2"/>
      <c r="H791" s="2"/>
      <c r="I791" s="2"/>
      <c r="J791" s="2"/>
      <c r="K791" s="2"/>
      <c r="L791" s="2"/>
      <c r="M791" s="2"/>
      <c r="N791" s="2">
        <v>1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>
      <c r="A792" s="1">
        <v>45365</v>
      </c>
      <c r="B792" t="str">
        <f>TEXT(Tabelle3[[#This Row],[Datum]],"MMM")</f>
        <v>Mrz</v>
      </c>
      <c r="C792" t="str">
        <f>TEXT(Tabelle3[[#This Row],[Datum]],"TTTT")</f>
        <v>Donnerstag</v>
      </c>
      <c r="D792" s="2" t="s">
        <v>2266</v>
      </c>
      <c r="E792" s="2" t="s">
        <v>706</v>
      </c>
      <c r="F792" s="2"/>
      <c r="G792" s="2"/>
      <c r="H792" s="2"/>
      <c r="I792" s="2"/>
      <c r="J792" s="2"/>
      <c r="K792" s="2"/>
      <c r="L792" s="2"/>
      <c r="M792" s="2"/>
      <c r="N792" s="2">
        <v>1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>
      <c r="A793" s="1">
        <v>45366</v>
      </c>
      <c r="B793" t="str">
        <f>TEXT(Tabelle3[[#This Row],[Datum]],"MMM")</f>
        <v>Mrz</v>
      </c>
      <c r="C793" t="str">
        <f>TEXT(Tabelle3[[#This Row],[Datum]],"TTTT")</f>
        <v>Freitag</v>
      </c>
      <c r="D793" s="2" t="s">
        <v>2272</v>
      </c>
      <c r="E793" s="2" t="s">
        <v>706</v>
      </c>
      <c r="F793" s="2"/>
      <c r="G793" s="2"/>
      <c r="H793" s="2"/>
      <c r="I793" s="2">
        <v>1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>
      <c r="A794" s="1">
        <v>45355</v>
      </c>
      <c r="B794" t="str">
        <f>TEXT(Tabelle3[[#This Row],[Datum]],"MMM")</f>
        <v>Mrz</v>
      </c>
      <c r="C794" t="str">
        <f>TEXT(Tabelle3[[#This Row],[Datum]],"TTTT")</f>
        <v>Montag</v>
      </c>
      <c r="D794" s="2" t="s">
        <v>2792</v>
      </c>
      <c r="E794" s="2" t="s">
        <v>706</v>
      </c>
      <c r="F794" s="2"/>
      <c r="G794" s="2"/>
      <c r="H794" s="2"/>
      <c r="I794" s="2"/>
      <c r="J794" s="2"/>
      <c r="K794" s="2"/>
      <c r="L794" s="2"/>
      <c r="M794" s="2"/>
      <c r="N794" s="2">
        <v>1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>
      <c r="A795" s="1">
        <v>45372</v>
      </c>
      <c r="B795" t="str">
        <f>TEXT(Tabelle3[[#This Row],[Datum]],"MMM")</f>
        <v>Mrz</v>
      </c>
      <c r="C795" t="str">
        <f>TEXT(Tabelle3[[#This Row],[Datum]],"TTTT")</f>
        <v>Donnerstag</v>
      </c>
      <c r="D795" s="2" t="s">
        <v>2433</v>
      </c>
      <c r="E795" s="2" t="s">
        <v>706</v>
      </c>
      <c r="F795" s="2"/>
      <c r="G795" s="2"/>
      <c r="H795" s="2"/>
      <c r="I795" s="2"/>
      <c r="J795" s="2"/>
      <c r="K795" s="2"/>
      <c r="L795" s="2"/>
      <c r="M795" s="2"/>
      <c r="N795" s="2"/>
      <c r="O795" s="2">
        <v>1</v>
      </c>
      <c r="P795" s="2"/>
      <c r="Q795" s="2"/>
      <c r="R795" s="2"/>
      <c r="S795" s="2"/>
      <c r="T795" s="2"/>
      <c r="U795" s="2"/>
      <c r="V795" s="2"/>
      <c r="W795" s="2"/>
      <c r="X795" s="2"/>
    </row>
    <row r="796" spans="1:24">
      <c r="A796" s="1">
        <v>45372</v>
      </c>
      <c r="B796" t="str">
        <f>TEXT(Tabelle3[[#This Row],[Datum]],"MMM")</f>
        <v>Mrz</v>
      </c>
      <c r="C796" t="str">
        <f>TEXT(Tabelle3[[#This Row],[Datum]],"TTTT")</f>
        <v>Donnerstag</v>
      </c>
      <c r="D796" s="2" t="s">
        <v>2563</v>
      </c>
      <c r="E796" s="2" t="s">
        <v>706</v>
      </c>
      <c r="F796" s="2">
        <v>1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>
      <c r="A797" s="1">
        <v>45355</v>
      </c>
      <c r="B797" t="str">
        <f>TEXT(Tabelle3[[#This Row],[Datum]],"MMM")</f>
        <v>Mrz</v>
      </c>
      <c r="C797" t="str">
        <f>TEXT(Tabelle3[[#This Row],[Datum]],"TTTT")</f>
        <v>Montag</v>
      </c>
      <c r="D797" s="2" t="s">
        <v>2879</v>
      </c>
      <c r="E797" s="2" t="s">
        <v>706</v>
      </c>
      <c r="F797" s="2"/>
      <c r="G797" s="2">
        <v>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>
      <c r="A798" s="1">
        <v>45373</v>
      </c>
      <c r="B798" t="str">
        <f>TEXT(Tabelle3[[#This Row],[Datum]],"MMM")</f>
        <v>Mrz</v>
      </c>
      <c r="C798" t="str">
        <f>TEXT(Tabelle3[[#This Row],[Datum]],"TTTT")</f>
        <v>Freitag</v>
      </c>
      <c r="D798" s="2" t="s">
        <v>2847</v>
      </c>
      <c r="E798" s="2" t="s">
        <v>706</v>
      </c>
      <c r="F798" s="2"/>
      <c r="G798" s="2"/>
      <c r="H798" s="2"/>
      <c r="I798" s="2"/>
      <c r="J798" s="2"/>
      <c r="K798" s="2"/>
      <c r="L798" s="2"/>
      <c r="M798" s="2"/>
      <c r="N798" s="2">
        <v>1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>
      <c r="A799" s="1">
        <v>45365</v>
      </c>
      <c r="B799" t="str">
        <f>TEXT(Tabelle3[[#This Row],[Datum]],"MMM")</f>
        <v>Mrz</v>
      </c>
      <c r="C799" t="str">
        <f>TEXT(Tabelle3[[#This Row],[Datum]],"TTTT")</f>
        <v>Donnerstag</v>
      </c>
      <c r="D799" s="2" t="s">
        <v>2392</v>
      </c>
      <c r="E799" s="2" t="s">
        <v>706</v>
      </c>
      <c r="F799" s="2"/>
      <c r="G799" s="2"/>
      <c r="H799" s="2"/>
      <c r="I799" s="2"/>
      <c r="J799" s="2"/>
      <c r="K799" s="2"/>
      <c r="L799" s="2"/>
      <c r="M799" s="2"/>
      <c r="N799" s="2">
        <v>1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>
      <c r="A800" s="1">
        <v>45357</v>
      </c>
      <c r="B800" t="str">
        <f>TEXT(Tabelle3[[#This Row],[Datum]],"MMM")</f>
        <v>Mrz</v>
      </c>
      <c r="C800" t="str">
        <f>TEXT(Tabelle3[[#This Row],[Datum]],"TTTT")</f>
        <v>Mittwoch</v>
      </c>
      <c r="D800" s="2" t="s">
        <v>2337</v>
      </c>
      <c r="E800" s="2" t="s">
        <v>706</v>
      </c>
      <c r="F800" s="2"/>
      <c r="G800" s="2"/>
      <c r="H800" s="2"/>
      <c r="I800" s="2"/>
      <c r="J800" s="2"/>
      <c r="K800" s="2"/>
      <c r="L800" s="2"/>
      <c r="M800" s="2">
        <v>1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>
      <c r="A801" s="1">
        <v>45372</v>
      </c>
      <c r="B801" t="str">
        <f>TEXT(Tabelle3[[#This Row],[Datum]],"MMM")</f>
        <v>Mrz</v>
      </c>
      <c r="C801" t="str">
        <f>TEXT(Tabelle3[[#This Row],[Datum]],"TTTT")</f>
        <v>Donnerstag</v>
      </c>
      <c r="D801" s="2" t="s">
        <v>1246</v>
      </c>
      <c r="E801" s="2" t="s">
        <v>706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>
        <v>1</v>
      </c>
      <c r="V801" s="2"/>
      <c r="W801" s="2"/>
      <c r="X801" s="2"/>
    </row>
    <row r="802" spans="1:24">
      <c r="A802" s="1">
        <v>45370</v>
      </c>
      <c r="B802" t="str">
        <f>TEXT(Tabelle3[[#This Row],[Datum]],"MMM")</f>
        <v>Mrz</v>
      </c>
      <c r="C802" t="str">
        <f>TEXT(Tabelle3[[#This Row],[Datum]],"TTTT")</f>
        <v>Dienstag</v>
      </c>
      <c r="D802" s="2" t="s">
        <v>2826</v>
      </c>
      <c r="E802" s="2" t="s">
        <v>706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>
        <v>1</v>
      </c>
    </row>
    <row r="803" spans="1:24">
      <c r="A803" s="1">
        <v>45364</v>
      </c>
      <c r="B803" t="str">
        <f>TEXT(Tabelle3[[#This Row],[Datum]],"MMM")</f>
        <v>Mrz</v>
      </c>
      <c r="C803" t="str">
        <f>TEXT(Tabelle3[[#This Row],[Datum]],"TTTT")</f>
        <v>Mittwoch</v>
      </c>
      <c r="D803" s="2" t="s">
        <v>2374</v>
      </c>
      <c r="E803" s="2" t="s">
        <v>706</v>
      </c>
      <c r="F803" s="2"/>
      <c r="G803" s="2">
        <v>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>
      <c r="A804" s="1">
        <v>45366</v>
      </c>
      <c r="B804" t="str">
        <f>TEXT(Tabelle3[[#This Row],[Datum]],"MMM")</f>
        <v>Mrz</v>
      </c>
      <c r="C804" t="str">
        <f>TEXT(Tabelle3[[#This Row],[Datum]],"TTTT")</f>
        <v>Freitag</v>
      </c>
      <c r="D804" s="2" t="s">
        <v>2927</v>
      </c>
      <c r="E804" s="2" t="s">
        <v>706</v>
      </c>
      <c r="F804" s="2"/>
      <c r="G804" s="2"/>
      <c r="H804" s="2"/>
      <c r="I804" s="2"/>
      <c r="J804" s="2"/>
      <c r="K804" s="2"/>
      <c r="L804" s="2"/>
      <c r="M804" s="2"/>
      <c r="N804" s="2">
        <v>1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>
      <c r="A805" s="1">
        <v>45363</v>
      </c>
      <c r="B805" t="str">
        <f>TEXT(Tabelle3[[#This Row],[Datum]],"MMM")</f>
        <v>Mrz</v>
      </c>
      <c r="C805" t="str">
        <f>TEXT(Tabelle3[[#This Row],[Datum]],"TTTT")</f>
        <v>Dienstag</v>
      </c>
      <c r="D805" s="2" t="s">
        <v>2623</v>
      </c>
      <c r="E805" s="2" t="s">
        <v>706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>
        <v>1</v>
      </c>
    </row>
    <row r="806" spans="1:24">
      <c r="A806" s="1">
        <v>45362</v>
      </c>
      <c r="B806" t="str">
        <f>TEXT(Tabelle3[[#This Row],[Datum]],"MMM")</f>
        <v>Mrz</v>
      </c>
      <c r="C806" t="str">
        <f>TEXT(Tabelle3[[#This Row],[Datum]],"TTTT")</f>
        <v>Montag</v>
      </c>
      <c r="D806" s="2" t="s">
        <v>2740</v>
      </c>
      <c r="E806" s="2" t="s">
        <v>706</v>
      </c>
      <c r="F806" s="2"/>
      <c r="G806" s="2"/>
      <c r="H806" s="2"/>
      <c r="I806" s="2"/>
      <c r="J806" s="2"/>
      <c r="K806" s="2"/>
      <c r="L806" s="2"/>
      <c r="M806" s="2"/>
      <c r="N806" s="2">
        <v>1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>
      <c r="A807" s="1">
        <v>45362</v>
      </c>
      <c r="B807" t="str">
        <f>TEXT(Tabelle3[[#This Row],[Datum]],"MMM")</f>
        <v>Mrz</v>
      </c>
      <c r="C807" t="str">
        <f>TEXT(Tabelle3[[#This Row],[Datum]],"TTTT")</f>
        <v>Montag</v>
      </c>
      <c r="D807" s="2" t="s">
        <v>2741</v>
      </c>
      <c r="E807" s="2" t="s">
        <v>706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>
        <v>1</v>
      </c>
    </row>
    <row r="808" spans="1:24">
      <c r="A808" s="1">
        <v>45355</v>
      </c>
      <c r="B808" t="str">
        <f>TEXT(Tabelle3[[#This Row],[Datum]],"MMM")</f>
        <v>Mrz</v>
      </c>
      <c r="C808" t="str">
        <f>TEXT(Tabelle3[[#This Row],[Datum]],"TTTT")</f>
        <v>Montag</v>
      </c>
      <c r="D808" s="2" t="s">
        <v>2880</v>
      </c>
      <c r="E808" s="2" t="s">
        <v>706</v>
      </c>
      <c r="F808" s="2"/>
      <c r="G808" s="2"/>
      <c r="H808" s="2"/>
      <c r="I808" s="2">
        <v>1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>
      <c r="A809" s="1">
        <v>45372</v>
      </c>
      <c r="B809" t="str">
        <f>TEXT(Tabelle3[[#This Row],[Datum]],"MMM")</f>
        <v>Mrz</v>
      </c>
      <c r="C809" t="str">
        <f>TEXT(Tabelle3[[#This Row],[Datum]],"TTTT")</f>
        <v>Donnerstag</v>
      </c>
      <c r="D809" s="2" t="s">
        <v>2564</v>
      </c>
      <c r="E809" s="2" t="s">
        <v>706</v>
      </c>
      <c r="F809" s="2"/>
      <c r="G809" s="2"/>
      <c r="H809" s="2"/>
      <c r="I809" s="2"/>
      <c r="J809" s="2"/>
      <c r="K809" s="2"/>
      <c r="L809" s="2">
        <v>1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>
      <c r="A810" s="1">
        <v>45365</v>
      </c>
      <c r="B810" t="str">
        <f>TEXT(Tabelle3[[#This Row],[Datum]],"MMM")</f>
        <v>Mrz</v>
      </c>
      <c r="C810" t="str">
        <f>TEXT(Tabelle3[[#This Row],[Datum]],"TTTT")</f>
        <v>Donnerstag</v>
      </c>
      <c r="D810" s="2" t="s">
        <v>2393</v>
      </c>
      <c r="E810" s="2" t="s">
        <v>706</v>
      </c>
      <c r="F810" s="2"/>
      <c r="G810" s="2"/>
      <c r="H810" s="2"/>
      <c r="I810" s="2"/>
      <c r="J810" s="2"/>
      <c r="K810" s="2"/>
      <c r="L810" s="2"/>
      <c r="M810" s="2">
        <v>1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>
      <c r="A811" s="1">
        <v>45358</v>
      </c>
      <c r="B811" t="str">
        <f>TEXT(Tabelle3[[#This Row],[Datum]],"MMM")</f>
        <v>Mrz</v>
      </c>
      <c r="C811" t="str">
        <f>TEXT(Tabelle3[[#This Row],[Datum]],"TTTT")</f>
        <v>Donnerstag</v>
      </c>
      <c r="D811" s="2" t="s">
        <v>2359</v>
      </c>
      <c r="E811" s="2" t="s">
        <v>706</v>
      </c>
      <c r="F811" s="2"/>
      <c r="G811" s="2"/>
      <c r="H811" s="2"/>
      <c r="I811" s="2">
        <v>1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>
      <c r="A812" s="1">
        <v>45352</v>
      </c>
      <c r="B812" t="str">
        <f>TEXT(Tabelle3[[#This Row],[Datum]],"MMM")</f>
        <v>Mrz</v>
      </c>
      <c r="C812" t="str">
        <f>TEXT(Tabelle3[[#This Row],[Datum]],"TTTT")</f>
        <v>Freitag</v>
      </c>
      <c r="D812" s="2" t="s">
        <v>2891</v>
      </c>
      <c r="E812" s="2" t="s">
        <v>706</v>
      </c>
      <c r="F812" s="2"/>
      <c r="G812" s="2"/>
      <c r="H812" s="2"/>
      <c r="I812" s="2"/>
      <c r="J812" s="2"/>
      <c r="K812" s="2"/>
      <c r="L812" s="2"/>
      <c r="M812" s="2"/>
      <c r="N812" s="2">
        <v>1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>
      <c r="A813" s="1">
        <v>45352</v>
      </c>
      <c r="B813" t="str">
        <f>TEXT(Tabelle3[[#This Row],[Datum]],"MMM")</f>
        <v>Mrz</v>
      </c>
      <c r="C813" t="str">
        <f>TEXT(Tabelle3[[#This Row],[Datum]],"TTTT")</f>
        <v>Freitag</v>
      </c>
      <c r="D813" s="2" t="s">
        <v>2892</v>
      </c>
      <c r="E813" s="2" t="s">
        <v>706</v>
      </c>
      <c r="F813" s="2"/>
      <c r="G813" s="2"/>
      <c r="H813" s="2"/>
      <c r="I813" s="2">
        <v>1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>
      <c r="A814" s="1">
        <v>45352</v>
      </c>
      <c r="B814" t="str">
        <f>TEXT(Tabelle3[[#This Row],[Datum]],"MMM")</f>
        <v>Mrz</v>
      </c>
      <c r="C814" t="str">
        <f>TEXT(Tabelle3[[#This Row],[Datum]],"TTTT")</f>
        <v>Freitag</v>
      </c>
      <c r="D814" s="2" t="s">
        <v>2893</v>
      </c>
      <c r="E814" s="2" t="s">
        <v>706</v>
      </c>
      <c r="F814" s="2"/>
      <c r="G814" s="2"/>
      <c r="H814" s="2"/>
      <c r="I814" s="2">
        <v>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>
      <c r="A815" s="1">
        <v>45378</v>
      </c>
      <c r="B815" t="str">
        <f>TEXT(Tabelle3[[#This Row],[Datum]],"MMM")</f>
        <v>Mrz</v>
      </c>
      <c r="C815" t="str">
        <f>TEXT(Tabelle3[[#This Row],[Datum]],"TTTT")</f>
        <v>Mittwoch</v>
      </c>
      <c r="D815" s="2" t="s">
        <v>2944</v>
      </c>
      <c r="E815" s="2" t="s">
        <v>706</v>
      </c>
      <c r="F815" s="2">
        <v>1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>
      <c r="A816" s="1">
        <v>45362</v>
      </c>
      <c r="B816" t="str">
        <f>TEXT(Tabelle3[[#This Row],[Datum]],"MMM")</f>
        <v>Mrz</v>
      </c>
      <c r="C816" t="str">
        <f>TEXT(Tabelle3[[#This Row],[Datum]],"TTTT")</f>
        <v>Montag</v>
      </c>
      <c r="D816" s="2" t="s">
        <v>2615</v>
      </c>
      <c r="E816" s="2" t="s">
        <v>706</v>
      </c>
      <c r="F816" s="2"/>
      <c r="G816" s="2"/>
      <c r="H816" s="2"/>
      <c r="I816" s="2"/>
      <c r="J816" s="2"/>
      <c r="K816" s="2"/>
      <c r="L816" s="2"/>
      <c r="M816" s="2"/>
      <c r="N816" s="2">
        <v>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>
      <c r="A817" s="1">
        <v>45369</v>
      </c>
      <c r="B817" t="str">
        <f>TEXT(Tabelle3[[#This Row],[Datum]],"MMM")</f>
        <v>Mrz</v>
      </c>
      <c r="C817" t="str">
        <f>TEXT(Tabelle3[[#This Row],[Datum]],"TTTT")</f>
        <v>Montag</v>
      </c>
      <c r="D817" s="2" t="s">
        <v>2649</v>
      </c>
      <c r="E817" s="2" t="s">
        <v>706</v>
      </c>
      <c r="F817" s="2"/>
      <c r="G817" s="2"/>
      <c r="H817" s="2"/>
      <c r="I817" s="2">
        <v>1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>
      <c r="A818" s="1">
        <v>45359</v>
      </c>
      <c r="B818" t="str">
        <f>TEXT(Tabelle3[[#This Row],[Datum]],"MMM")</f>
        <v>Mrz</v>
      </c>
      <c r="C818" t="str">
        <f>TEXT(Tabelle3[[#This Row],[Datum]],"TTTT")</f>
        <v>Freitag</v>
      </c>
      <c r="D818" s="2" t="s">
        <v>2731</v>
      </c>
      <c r="E818" s="2" t="s">
        <v>706</v>
      </c>
      <c r="F818" s="2"/>
      <c r="G818" s="2"/>
      <c r="H818" s="2"/>
      <c r="I818" s="2"/>
      <c r="J818" s="2"/>
      <c r="K818" s="2">
        <v>1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>
      <c r="A819" s="1">
        <v>45359</v>
      </c>
      <c r="B819" t="str">
        <f>TEXT(Tabelle3[[#This Row],[Datum]],"MMM")</f>
        <v>Mrz</v>
      </c>
      <c r="C819" t="str">
        <f>TEXT(Tabelle3[[#This Row],[Datum]],"TTTT")</f>
        <v>Freitag</v>
      </c>
      <c r="D819" s="2" t="s">
        <v>2600</v>
      </c>
      <c r="E819" s="2" t="s">
        <v>706</v>
      </c>
      <c r="F819" s="2"/>
      <c r="G819" s="2"/>
      <c r="H819" s="2"/>
      <c r="I819" s="2"/>
      <c r="J819" s="2"/>
      <c r="K819" s="2">
        <v>1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>
      <c r="A820" s="1">
        <v>45371</v>
      </c>
      <c r="B820" t="str">
        <f>TEXT(Tabelle3[[#This Row],[Datum]],"MMM")</f>
        <v>Mrz</v>
      </c>
      <c r="C820" t="str">
        <f>TEXT(Tabelle3[[#This Row],[Datum]],"TTTT")</f>
        <v>Mittwoch</v>
      </c>
      <c r="D820" s="2" t="s">
        <v>2933</v>
      </c>
      <c r="E820" s="2" t="s">
        <v>706</v>
      </c>
      <c r="F820" s="2"/>
      <c r="G820" s="2">
        <v>1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>
      <c r="A821" s="1">
        <v>45371</v>
      </c>
      <c r="B821" t="str">
        <f>TEXT(Tabelle3[[#This Row],[Datum]],"MMM")</f>
        <v>Mrz</v>
      </c>
      <c r="C821" t="str">
        <f>TEXT(Tabelle3[[#This Row],[Datum]],"TTTT")</f>
        <v>Mittwoch</v>
      </c>
      <c r="D821" s="2" t="s">
        <v>2934</v>
      </c>
      <c r="E821" s="2" t="s">
        <v>706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>
        <v>1</v>
      </c>
    </row>
    <row r="822" spans="1:24">
      <c r="A822" s="1">
        <v>45356</v>
      </c>
      <c r="B822" t="str">
        <f>TEXT(Tabelle3[[#This Row],[Datum]],"MMM")</f>
        <v>Mrz</v>
      </c>
      <c r="C822" t="str">
        <f>TEXT(Tabelle3[[#This Row],[Datum]],"TTTT")</f>
        <v>Dienstag</v>
      </c>
      <c r="D822" s="2" t="s">
        <v>2715</v>
      </c>
      <c r="E822" s="2" t="s">
        <v>706</v>
      </c>
      <c r="F822" s="2"/>
      <c r="G822" s="2"/>
      <c r="H822" s="2"/>
      <c r="I822" s="2"/>
      <c r="J822" s="2"/>
      <c r="K822" s="2"/>
      <c r="L822" s="2"/>
      <c r="M822" s="2"/>
      <c r="N822" s="2">
        <v>1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>
      <c r="A823" s="1">
        <v>45376</v>
      </c>
      <c r="B823" t="str">
        <f>TEXT(Tabelle3[[#This Row],[Datum]],"MMM")</f>
        <v>Mrz</v>
      </c>
      <c r="C823" t="str">
        <f>TEXT(Tabelle3[[#This Row],[Datum]],"TTTT")</f>
        <v>Montag</v>
      </c>
      <c r="D823" s="2" t="s">
        <v>1636</v>
      </c>
      <c r="E823" s="2" t="s">
        <v>728</v>
      </c>
      <c r="F823" s="2"/>
      <c r="G823" s="2"/>
      <c r="H823" s="2"/>
      <c r="I823" s="2"/>
      <c r="J823" s="2"/>
      <c r="K823" s="2">
        <v>1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>
      <c r="A824" s="1">
        <v>45376</v>
      </c>
      <c r="B824" t="str">
        <f>TEXT(Tabelle3[[#This Row],[Datum]],"MMM")</f>
        <v>Mrz</v>
      </c>
      <c r="C824" t="str">
        <f>TEXT(Tabelle3[[#This Row],[Datum]],"TTTT")</f>
        <v>Montag</v>
      </c>
      <c r="D824" s="2" t="s">
        <v>2772</v>
      </c>
      <c r="E824" s="2" t="s">
        <v>728</v>
      </c>
      <c r="F824" s="2"/>
      <c r="G824" s="2"/>
      <c r="H824" s="2"/>
      <c r="I824" s="2"/>
      <c r="J824" s="2"/>
      <c r="K824" s="2"/>
      <c r="L824" s="2"/>
      <c r="M824" s="2"/>
      <c r="N824" s="2">
        <v>1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>
      <c r="A825" s="1">
        <v>45362</v>
      </c>
      <c r="B825" t="str">
        <f>TEXT(Tabelle3[[#This Row],[Datum]],"MMM")</f>
        <v>Mrz</v>
      </c>
      <c r="C825" t="str">
        <f>TEXT(Tabelle3[[#This Row],[Datum]],"TTTT")</f>
        <v>Montag</v>
      </c>
      <c r="D825" s="2" t="s">
        <v>2616</v>
      </c>
      <c r="E825" s="2" t="s">
        <v>728</v>
      </c>
      <c r="F825" s="2">
        <v>1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>
      <c r="A826" s="1">
        <v>45373</v>
      </c>
      <c r="B826" t="str">
        <f>TEXT(Tabelle3[[#This Row],[Datum]],"MMM")</f>
        <v>Mrz</v>
      </c>
      <c r="C826" t="str">
        <f>TEXT(Tabelle3[[#This Row],[Datum]],"TTTT")</f>
        <v>Freitag</v>
      </c>
      <c r="D826" s="2" t="s">
        <v>2848</v>
      </c>
      <c r="E826" s="2" t="s">
        <v>728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>
        <v>1</v>
      </c>
    </row>
    <row r="827" spans="1:24">
      <c r="A827" s="1">
        <v>45362</v>
      </c>
      <c r="B827" t="str">
        <f>TEXT(Tabelle3[[#This Row],[Datum]],"MMM")</f>
        <v>Mrz</v>
      </c>
      <c r="C827" t="str">
        <f>TEXT(Tabelle3[[#This Row],[Datum]],"TTTT")</f>
        <v>Montag</v>
      </c>
      <c r="D827" s="2" t="s">
        <v>2742</v>
      </c>
      <c r="E827" s="2" t="s">
        <v>728</v>
      </c>
      <c r="F827" s="2"/>
      <c r="G827" s="2"/>
      <c r="H827" s="2"/>
      <c r="I827" s="2"/>
      <c r="J827" s="2"/>
      <c r="K827" s="2"/>
      <c r="L827" s="2"/>
      <c r="M827" s="2"/>
      <c r="N827" s="2">
        <v>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>
      <c r="A828" s="1">
        <v>45366</v>
      </c>
      <c r="B828" t="str">
        <f>TEXT(Tabelle3[[#This Row],[Datum]],"MMM")</f>
        <v>Mrz</v>
      </c>
      <c r="C828" t="str">
        <f>TEXT(Tabelle3[[#This Row],[Datum]],"TTTT")</f>
        <v>Freitag</v>
      </c>
      <c r="D828" s="2" t="s">
        <v>2273</v>
      </c>
      <c r="E828" s="2" t="s">
        <v>728</v>
      </c>
      <c r="F828" s="2"/>
      <c r="G828" s="2"/>
      <c r="H828" s="2"/>
      <c r="I828" s="2"/>
      <c r="J828" s="2"/>
      <c r="K828" s="2"/>
      <c r="L828" s="2"/>
      <c r="M828" s="2"/>
      <c r="N828" s="2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>
      <c r="A829" s="1">
        <v>45371</v>
      </c>
      <c r="B829" t="str">
        <f>TEXT(Tabelle3[[#This Row],[Datum]],"MMM")</f>
        <v>Mrz</v>
      </c>
      <c r="C829" t="str">
        <f>TEXT(Tabelle3[[#This Row],[Datum]],"TTTT")</f>
        <v>Mittwoch</v>
      </c>
      <c r="D829" s="2" t="s">
        <v>2293</v>
      </c>
      <c r="E829" s="2" t="s">
        <v>728</v>
      </c>
      <c r="F829" s="2"/>
      <c r="G829" s="2"/>
      <c r="H829" s="2"/>
      <c r="I829" s="2"/>
      <c r="J829" s="2"/>
      <c r="K829" s="2"/>
      <c r="L829" s="2"/>
      <c r="M829" s="2"/>
      <c r="N829" s="2">
        <v>1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>
      <c r="A830" s="1">
        <v>45358</v>
      </c>
      <c r="B830" t="str">
        <f>TEXT(Tabelle3[[#This Row],[Datum]],"MMM")</f>
        <v>Mrz</v>
      </c>
      <c r="C830" t="str">
        <f>TEXT(Tabelle3[[#This Row],[Datum]],"TTTT")</f>
        <v>Donnerstag</v>
      </c>
      <c r="D830" s="2" t="s">
        <v>2259</v>
      </c>
      <c r="E830" s="2" t="s">
        <v>728</v>
      </c>
      <c r="F830" s="2"/>
      <c r="G830" s="2"/>
      <c r="H830" s="2"/>
      <c r="I830" s="2"/>
      <c r="J830" s="2"/>
      <c r="K830" s="2"/>
      <c r="L830" s="2"/>
      <c r="M830" s="2"/>
      <c r="N830" s="2">
        <v>1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>
      <c r="A831" s="1">
        <v>45356</v>
      </c>
      <c r="B831" t="str">
        <f>TEXT(Tabelle3[[#This Row],[Datum]],"MMM")</f>
        <v>Mrz</v>
      </c>
      <c r="C831" t="str">
        <f>TEXT(Tabelle3[[#This Row],[Datum]],"TTTT")</f>
        <v>Dienstag</v>
      </c>
      <c r="D831" s="2" t="s">
        <v>2716</v>
      </c>
      <c r="E831" s="2" t="s">
        <v>728</v>
      </c>
      <c r="F831" s="2"/>
      <c r="G831" s="2"/>
      <c r="H831" s="2"/>
      <c r="I831" s="2"/>
      <c r="J831" s="2"/>
      <c r="K831" s="2"/>
      <c r="L831" s="2"/>
      <c r="M831" s="2"/>
      <c r="N831" s="2">
        <v>1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>
      <c r="A832" s="1">
        <v>45362</v>
      </c>
      <c r="B832" t="str">
        <f>TEXT(Tabelle3[[#This Row],[Datum]],"MMM")</f>
        <v>Mrz</v>
      </c>
      <c r="C832" t="str">
        <f>TEXT(Tabelle3[[#This Row],[Datum]],"TTTT")</f>
        <v>Montag</v>
      </c>
      <c r="D832" s="2" t="s">
        <v>2617</v>
      </c>
      <c r="E832" s="2" t="s">
        <v>728</v>
      </c>
      <c r="F832" s="2"/>
      <c r="G832" s="2"/>
      <c r="H832" s="2"/>
      <c r="I832" s="2"/>
      <c r="J832" s="2"/>
      <c r="K832" s="2">
        <v>1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>
      <c r="A833" s="1">
        <v>45363</v>
      </c>
      <c r="B833" t="str">
        <f>TEXT(Tabelle3[[#This Row],[Datum]],"MMM")</f>
        <v>Mrz</v>
      </c>
      <c r="C833" t="str">
        <f>TEXT(Tabelle3[[#This Row],[Datum]],"TTTT")</f>
        <v>Dienstag</v>
      </c>
      <c r="D833" s="2" t="s">
        <v>2914</v>
      </c>
      <c r="E833" s="2" t="s">
        <v>728</v>
      </c>
      <c r="F833" s="2"/>
      <c r="G833" s="2"/>
      <c r="H833" s="2"/>
      <c r="I833" s="2"/>
      <c r="J833" s="2"/>
      <c r="K833" s="2"/>
      <c r="L833" s="2"/>
      <c r="M833" s="2"/>
      <c r="N833" s="2">
        <v>1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>
      <c r="A834" s="1">
        <v>45376</v>
      </c>
      <c r="B834" t="str">
        <f>TEXT(Tabelle3[[#This Row],[Datum]],"MMM")</f>
        <v>Mrz</v>
      </c>
      <c r="C834" t="str">
        <f>TEXT(Tabelle3[[#This Row],[Datum]],"TTTT")</f>
        <v>Montag</v>
      </c>
      <c r="D834" s="2" t="s">
        <v>2855</v>
      </c>
      <c r="E834" s="2" t="s">
        <v>728</v>
      </c>
      <c r="F834" s="2"/>
      <c r="G834" s="2"/>
      <c r="H834" s="2"/>
      <c r="I834" s="2"/>
      <c r="J834" s="2"/>
      <c r="K834" s="2"/>
      <c r="L834" s="2"/>
      <c r="M834" s="2"/>
      <c r="N834" s="2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>
      <c r="A835" s="1">
        <v>45356</v>
      </c>
      <c r="B835" t="str">
        <f>TEXT(Tabelle3[[#This Row],[Datum]],"MMM")</f>
        <v>Mrz</v>
      </c>
      <c r="C835" t="str">
        <f>TEXT(Tabelle3[[#This Row],[Datum]],"TTTT")</f>
        <v>Dienstag</v>
      </c>
      <c r="D835" s="2" t="s">
        <v>2717</v>
      </c>
      <c r="E835" s="2" t="s">
        <v>728</v>
      </c>
      <c r="F835" s="2"/>
      <c r="G835" s="2"/>
      <c r="H835" s="2"/>
      <c r="I835" s="2"/>
      <c r="J835" s="2"/>
      <c r="K835" s="2"/>
      <c r="L835" s="2"/>
      <c r="M835" s="2"/>
      <c r="N835" s="2">
        <v>1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>
      <c r="A836" s="1">
        <v>45356</v>
      </c>
      <c r="B836" t="str">
        <f>TEXT(Tabelle3[[#This Row],[Datum]],"MMM")</f>
        <v>Mrz</v>
      </c>
      <c r="C836" t="str">
        <f>TEXT(Tabelle3[[#This Row],[Datum]],"TTTT")</f>
        <v>Dienstag</v>
      </c>
      <c r="D836" s="2" t="s">
        <v>2718</v>
      </c>
      <c r="E836" s="2" t="s">
        <v>728</v>
      </c>
      <c r="F836" s="2"/>
      <c r="G836" s="2"/>
      <c r="H836" s="2"/>
      <c r="I836" s="2"/>
      <c r="J836" s="2"/>
      <c r="K836" s="2"/>
      <c r="L836" s="2"/>
      <c r="M836" s="2"/>
      <c r="N836" s="2">
        <v>1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>
      <c r="A837" s="1">
        <v>45365</v>
      </c>
      <c r="B837" t="str">
        <f>TEXT(Tabelle3[[#This Row],[Datum]],"MMM")</f>
        <v>Mrz</v>
      </c>
      <c r="C837" t="str">
        <f>TEXT(Tabelle3[[#This Row],[Datum]],"TTTT")</f>
        <v>Donnerstag</v>
      </c>
      <c r="D837" s="2" t="s">
        <v>2394</v>
      </c>
      <c r="E837" s="2" t="s">
        <v>728</v>
      </c>
      <c r="F837" s="2"/>
      <c r="G837" s="2"/>
      <c r="H837" s="2"/>
      <c r="I837" s="2"/>
      <c r="J837" s="2"/>
      <c r="K837" s="2"/>
      <c r="L837" s="2">
        <v>1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>
      <c r="A838" s="1">
        <v>45377</v>
      </c>
      <c r="B838" t="str">
        <f>TEXT(Tabelle3[[#This Row],[Datum]],"MMM")</f>
        <v>Mrz</v>
      </c>
      <c r="C838" t="str">
        <f>TEXT(Tabelle3[[#This Row],[Datum]],"TTTT")</f>
        <v>Dienstag</v>
      </c>
      <c r="D838" s="2" t="s">
        <v>2066</v>
      </c>
      <c r="E838" s="2" t="s">
        <v>728</v>
      </c>
      <c r="F838" s="2"/>
      <c r="G838" s="2"/>
      <c r="H838" s="2"/>
      <c r="I838" s="2">
        <v>1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>
      <c r="A839" s="1">
        <v>45379</v>
      </c>
      <c r="B839" t="str">
        <f>TEXT(Tabelle3[[#This Row],[Datum]],"MMM")</f>
        <v>Mrz</v>
      </c>
      <c r="C839" t="str">
        <f>TEXT(Tabelle3[[#This Row],[Datum]],"TTTT")</f>
        <v>Donnerstag</v>
      </c>
      <c r="D839" s="2" t="s">
        <v>2473</v>
      </c>
      <c r="E839" s="2" t="s">
        <v>728</v>
      </c>
      <c r="F839" s="2"/>
      <c r="G839" s="2"/>
      <c r="H839" s="2"/>
      <c r="I839" s="2"/>
      <c r="J839" s="2"/>
      <c r="K839" s="2"/>
      <c r="L839" s="2"/>
      <c r="M839" s="2"/>
      <c r="N839" s="2">
        <v>1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>
      <c r="A840" s="1">
        <v>45370</v>
      </c>
      <c r="B840" t="str">
        <f>TEXT(Tabelle3[[#This Row],[Datum]],"MMM")</f>
        <v>Mrz</v>
      </c>
      <c r="C840" t="str">
        <f>TEXT(Tabelle3[[#This Row],[Datum]],"TTTT")</f>
        <v>Dienstag</v>
      </c>
      <c r="D840" s="2" t="s">
        <v>2663</v>
      </c>
      <c r="E840" s="2" t="s">
        <v>728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>
        <v>1</v>
      </c>
    </row>
    <row r="841" spans="1:24">
      <c r="A841" s="1">
        <v>45370</v>
      </c>
      <c r="B841" t="str">
        <f>TEXT(Tabelle3[[#This Row],[Datum]],"MMM")</f>
        <v>Mrz</v>
      </c>
      <c r="C841" t="str">
        <f>TEXT(Tabelle3[[#This Row],[Datum]],"TTTT")</f>
        <v>Dienstag</v>
      </c>
      <c r="D841" s="2" t="s">
        <v>2664</v>
      </c>
      <c r="E841" s="2" t="s">
        <v>728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>
        <v>1</v>
      </c>
      <c r="X841" s="2"/>
    </row>
    <row r="842" spans="1:24">
      <c r="A842" s="1">
        <v>45365</v>
      </c>
      <c r="B842" t="str">
        <f>TEXT(Tabelle3[[#This Row],[Datum]],"MMM")</f>
        <v>Mrz</v>
      </c>
      <c r="C842" t="str">
        <f>TEXT(Tabelle3[[#This Row],[Datum]],"TTTT")</f>
        <v>Donnerstag</v>
      </c>
      <c r="D842" s="2" t="s">
        <v>2395</v>
      </c>
      <c r="E842" s="2" t="s">
        <v>728</v>
      </c>
      <c r="F842" s="2"/>
      <c r="G842" s="2"/>
      <c r="H842" s="2"/>
      <c r="I842" s="2"/>
      <c r="J842" s="2"/>
      <c r="K842" s="2"/>
      <c r="L842" s="2"/>
      <c r="M842" s="2"/>
      <c r="N842" s="2">
        <v>1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>
      <c r="A843" s="1">
        <v>45376</v>
      </c>
      <c r="B843" t="str">
        <f>TEXT(Tabelle3[[#This Row],[Datum]],"MMM")</f>
        <v>Mrz</v>
      </c>
      <c r="C843" t="str">
        <f>TEXT(Tabelle3[[#This Row],[Datum]],"TTTT")</f>
        <v>Montag</v>
      </c>
      <c r="D843" s="2" t="s">
        <v>2689</v>
      </c>
      <c r="E843" s="2" t="s">
        <v>728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>
        <v>1</v>
      </c>
    </row>
    <row r="844" spans="1:24">
      <c r="A844" s="1">
        <v>45362</v>
      </c>
      <c r="B844" t="str">
        <f>TEXT(Tabelle3[[#This Row],[Datum]],"MMM")</f>
        <v>Mrz</v>
      </c>
      <c r="C844" t="str">
        <f>TEXT(Tabelle3[[#This Row],[Datum]],"TTTT")</f>
        <v>Montag</v>
      </c>
      <c r="D844" s="2" t="s">
        <v>2618</v>
      </c>
      <c r="E844" s="2" t="s">
        <v>728</v>
      </c>
      <c r="F844" s="2"/>
      <c r="G844" s="2"/>
      <c r="H844" s="2"/>
      <c r="I844" s="2">
        <v>1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>
      <c r="A845" s="1">
        <v>45355</v>
      </c>
      <c r="B845" t="str">
        <f>TEXT(Tabelle3[[#This Row],[Datum]],"MMM")</f>
        <v>Mrz</v>
      </c>
      <c r="C845" t="str">
        <f>TEXT(Tabelle3[[#This Row],[Datum]],"TTTT")</f>
        <v>Montag</v>
      </c>
      <c r="D845" s="2" t="s">
        <v>2701</v>
      </c>
      <c r="E845" s="2" t="s">
        <v>728</v>
      </c>
      <c r="F845" s="2"/>
      <c r="G845" s="2"/>
      <c r="H845" s="2"/>
      <c r="I845" s="2"/>
      <c r="J845" s="2">
        <v>1</v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>
      <c r="A846" s="1">
        <v>45355</v>
      </c>
      <c r="B846" t="str">
        <f>TEXT(Tabelle3[[#This Row],[Datum]],"MMM")</f>
        <v>Mrz</v>
      </c>
      <c r="C846" t="str">
        <f>TEXT(Tabelle3[[#This Row],[Datum]],"TTTT")</f>
        <v>Montag</v>
      </c>
      <c r="D846" s="2" t="s">
        <v>2702</v>
      </c>
      <c r="E846" s="2" t="s">
        <v>728</v>
      </c>
      <c r="F846" s="2"/>
      <c r="G846" s="2"/>
      <c r="H846" s="2"/>
      <c r="I846" s="2">
        <v>1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>
      <c r="A847" s="1">
        <v>45369</v>
      </c>
      <c r="B847" t="str">
        <f>TEXT(Tabelle3[[#This Row],[Datum]],"MMM")</f>
        <v>Mrz</v>
      </c>
      <c r="C847" t="str">
        <f>TEXT(Tabelle3[[#This Row],[Datum]],"TTTT")</f>
        <v>Montag</v>
      </c>
      <c r="D847" s="2" t="s">
        <v>2650</v>
      </c>
      <c r="E847" s="2" t="s">
        <v>728</v>
      </c>
      <c r="F847" s="2"/>
      <c r="G847" s="2"/>
      <c r="H847" s="2"/>
      <c r="I847" s="2"/>
      <c r="J847" s="2"/>
      <c r="K847" s="2"/>
      <c r="L847" s="2"/>
      <c r="M847" s="2"/>
      <c r="N847" s="2">
        <v>1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>
      <c r="A848" s="1">
        <v>45369</v>
      </c>
      <c r="B848" t="str">
        <f>TEXT(Tabelle3[[#This Row],[Datum]],"MMM")</f>
        <v>Mrz</v>
      </c>
      <c r="C848" t="str">
        <f>TEXT(Tabelle3[[#This Row],[Datum]],"TTTT")</f>
        <v>Montag</v>
      </c>
      <c r="D848" s="2" t="s">
        <v>2651</v>
      </c>
      <c r="E848" s="2" t="s">
        <v>728</v>
      </c>
      <c r="F848" s="2"/>
      <c r="G848" s="2"/>
      <c r="H848" s="2"/>
      <c r="I848" s="2"/>
      <c r="J848" s="2"/>
      <c r="K848" s="2"/>
      <c r="L848" s="2"/>
      <c r="M848" s="2"/>
      <c r="N848" s="2">
        <v>1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>
      <c r="A849" s="1">
        <v>45357</v>
      </c>
      <c r="B849" t="str">
        <f>TEXT(Tabelle3[[#This Row],[Datum]],"MMM")</f>
        <v>Mrz</v>
      </c>
      <c r="C849" t="str">
        <f>TEXT(Tabelle3[[#This Row],[Datum]],"TTTT")</f>
        <v>Mittwoch</v>
      </c>
      <c r="D849" s="2" t="s">
        <v>2253</v>
      </c>
      <c r="E849" s="2" t="s">
        <v>728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>
        <v>1</v>
      </c>
      <c r="U849" s="2"/>
      <c r="V849" s="2"/>
      <c r="W849" s="2"/>
      <c r="X849" s="2"/>
    </row>
    <row r="850" spans="1:24">
      <c r="A850" s="1">
        <v>45376</v>
      </c>
      <c r="B850" t="str">
        <f>TEXT(Tabelle3[[#This Row],[Datum]],"MMM")</f>
        <v>Mrz</v>
      </c>
      <c r="C850" t="str">
        <f>TEXT(Tabelle3[[#This Row],[Datum]],"TTTT")</f>
        <v>Montag</v>
      </c>
      <c r="D850" s="2" t="s">
        <v>2856</v>
      </c>
      <c r="E850" s="2" t="s">
        <v>728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>
        <v>1</v>
      </c>
    </row>
    <row r="851" spans="1:24">
      <c r="A851" s="1">
        <v>45363</v>
      </c>
      <c r="B851" t="str">
        <f>TEXT(Tabelle3[[#This Row],[Datum]],"MMM")</f>
        <v>Mrz</v>
      </c>
      <c r="C851" t="str">
        <f>TEXT(Tabelle3[[#This Row],[Datum]],"TTTT")</f>
        <v>Dienstag</v>
      </c>
      <c r="D851" s="2" t="s">
        <v>2624</v>
      </c>
      <c r="E851" s="2" t="s">
        <v>728</v>
      </c>
      <c r="F851" s="2"/>
      <c r="G851" s="2"/>
      <c r="H851" s="2"/>
      <c r="I851" s="2"/>
      <c r="J851" s="2"/>
      <c r="K851" s="2">
        <v>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>
      <c r="A852" s="1">
        <v>45379</v>
      </c>
      <c r="B852" t="str">
        <f>TEXT(Tabelle3[[#This Row],[Datum]],"MMM")</f>
        <v>Mrz</v>
      </c>
      <c r="C852" t="str">
        <f>TEXT(Tabelle3[[#This Row],[Datum]],"TTTT")</f>
        <v>Donnerstag</v>
      </c>
      <c r="D852" s="2" t="s">
        <v>2474</v>
      </c>
      <c r="E852" s="2" t="s">
        <v>728</v>
      </c>
      <c r="F852" s="2"/>
      <c r="G852" s="2"/>
      <c r="H852" s="2"/>
      <c r="I852" s="2"/>
      <c r="J852" s="2"/>
      <c r="K852" s="2"/>
      <c r="L852" s="2"/>
      <c r="M852" s="2"/>
      <c r="N852" s="2">
        <v>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>
      <c r="A853" s="1">
        <v>45358</v>
      </c>
      <c r="B853" t="str">
        <f>TEXT(Tabelle3[[#This Row],[Datum]],"MMM")</f>
        <v>Mrz</v>
      </c>
      <c r="C853" t="str">
        <f>TEXT(Tabelle3[[#This Row],[Datum]],"TTTT")</f>
        <v>Donnerstag</v>
      </c>
      <c r="D853" s="2" t="s">
        <v>2360</v>
      </c>
      <c r="E853" s="2" t="s">
        <v>728</v>
      </c>
      <c r="F853" s="2"/>
      <c r="G853" s="2"/>
      <c r="H853" s="2"/>
      <c r="I853" s="2"/>
      <c r="J853" s="2"/>
      <c r="K853" s="2"/>
      <c r="L853" s="2"/>
      <c r="M853" s="2"/>
      <c r="N853" s="2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>
      <c r="A854" s="1">
        <v>45358</v>
      </c>
      <c r="B854" t="str">
        <f>TEXT(Tabelle3[[#This Row],[Datum]],"MMM")</f>
        <v>Mrz</v>
      </c>
      <c r="C854" t="str">
        <f>TEXT(Tabelle3[[#This Row],[Datum]],"TTTT")</f>
        <v>Donnerstag</v>
      </c>
      <c r="D854" s="2" t="s">
        <v>2361</v>
      </c>
      <c r="E854" s="2" t="s">
        <v>728</v>
      </c>
      <c r="F854" s="2"/>
      <c r="G854" s="2"/>
      <c r="H854" s="2"/>
      <c r="I854" s="2"/>
      <c r="J854" s="2"/>
      <c r="K854" s="2"/>
      <c r="L854" s="2"/>
      <c r="M854" s="2"/>
      <c r="N854" s="2">
        <v>1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>
      <c r="A855" s="1">
        <v>45377</v>
      </c>
      <c r="B855" t="str">
        <f>TEXT(Tabelle3[[#This Row],[Datum]],"MMM")</f>
        <v>Mrz</v>
      </c>
      <c r="C855" t="str">
        <f>TEXT(Tabelle3[[#This Row],[Datum]],"TTTT")</f>
        <v>Dienstag</v>
      </c>
      <c r="D855" s="2" t="s">
        <v>2782</v>
      </c>
      <c r="E855" s="2" t="s">
        <v>728</v>
      </c>
      <c r="F855" s="2">
        <v>1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>
      <c r="A856" s="1">
        <v>45372</v>
      </c>
      <c r="B856" t="str">
        <f>TEXT(Tabelle3[[#This Row],[Datum]],"MMM")</f>
        <v>Mrz</v>
      </c>
      <c r="C856" t="str">
        <f>TEXT(Tabelle3[[#This Row],[Datum]],"TTTT")</f>
        <v>Donnerstag</v>
      </c>
      <c r="D856" s="2" t="s">
        <v>2565</v>
      </c>
      <c r="E856" s="2" t="s">
        <v>728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>
        <v>1</v>
      </c>
    </row>
    <row r="857" spans="1:24">
      <c r="A857" s="1">
        <v>45356</v>
      </c>
      <c r="B857" t="str">
        <f>TEXT(Tabelle3[[#This Row],[Datum]],"MMM")</f>
        <v>Mrz</v>
      </c>
      <c r="C857" t="str">
        <f>TEXT(Tabelle3[[#This Row],[Datum]],"TTTT")</f>
        <v>Dienstag</v>
      </c>
      <c r="D857" s="2" t="s">
        <v>2591</v>
      </c>
      <c r="E857" s="2" t="s">
        <v>728</v>
      </c>
      <c r="F857" s="2"/>
      <c r="G857" s="2">
        <v>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>
      <c r="A858" s="1">
        <v>45372</v>
      </c>
      <c r="B858" t="str">
        <f>TEXT(Tabelle3[[#This Row],[Datum]],"MMM")</f>
        <v>Mrz</v>
      </c>
      <c r="C858" t="str">
        <f>TEXT(Tabelle3[[#This Row],[Datum]],"TTTT")</f>
        <v>Donnerstag</v>
      </c>
      <c r="D858" s="2" t="s">
        <v>2434</v>
      </c>
      <c r="E858" s="2" t="s">
        <v>728</v>
      </c>
      <c r="F858" s="2"/>
      <c r="G858" s="2"/>
      <c r="H858" s="2"/>
      <c r="I858" s="2"/>
      <c r="J858" s="2"/>
      <c r="K858" s="2"/>
      <c r="L858" s="2"/>
      <c r="M858" s="2"/>
      <c r="N858" s="2">
        <v>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>
      <c r="A859" s="1">
        <v>45370</v>
      </c>
      <c r="B859" t="str">
        <f>TEXT(Tabelle3[[#This Row],[Datum]],"MMM")</f>
        <v>Mrz</v>
      </c>
      <c r="C859" t="str">
        <f>TEXT(Tabelle3[[#This Row],[Datum]],"TTTT")</f>
        <v>Dienstag</v>
      </c>
      <c r="D859" s="2" t="s">
        <v>2665</v>
      </c>
      <c r="E859" s="2" t="s">
        <v>728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>
        <v>1</v>
      </c>
    </row>
    <row r="860" spans="1:24">
      <c r="A860" s="1">
        <v>45352</v>
      </c>
      <c r="B860" t="str">
        <f>TEXT(Tabelle3[[#This Row],[Datum]],"MMM")</f>
        <v>Mrz</v>
      </c>
      <c r="C860" t="str">
        <f>TEXT(Tabelle3[[#This Row],[Datum]],"TTTT")</f>
        <v>Freitag</v>
      </c>
      <c r="D860" s="2" t="s">
        <v>2247</v>
      </c>
      <c r="E860" s="2" t="s">
        <v>728</v>
      </c>
      <c r="F860" s="2"/>
      <c r="G860" s="2"/>
      <c r="H860" s="2"/>
      <c r="I860" s="2"/>
      <c r="J860" s="2"/>
      <c r="K860" s="2"/>
      <c r="L860" s="2"/>
      <c r="M860" s="2"/>
      <c r="N860" s="2">
        <v>1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>
      <c r="A861" s="1">
        <v>45370</v>
      </c>
      <c r="B861" t="str">
        <f>TEXT(Tabelle3[[#This Row],[Datum]],"MMM")</f>
        <v>Mrz</v>
      </c>
      <c r="C861" t="str">
        <f>TEXT(Tabelle3[[#This Row],[Datum]],"TTTT")</f>
        <v>Dienstag</v>
      </c>
      <c r="D861" s="2" t="s">
        <v>2827</v>
      </c>
      <c r="E861" s="2" t="s">
        <v>728</v>
      </c>
      <c r="F861" s="2"/>
      <c r="G861" s="2"/>
      <c r="H861" s="2"/>
      <c r="I861" s="2"/>
      <c r="J861" s="2"/>
      <c r="K861" s="2"/>
      <c r="L861" s="2"/>
      <c r="M861" s="2"/>
      <c r="N861" s="2">
        <v>1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>
      <c r="A862" s="1">
        <v>45358</v>
      </c>
      <c r="B862" t="str">
        <f>TEXT(Tabelle3[[#This Row],[Datum]],"MMM")</f>
        <v>Mrz</v>
      </c>
      <c r="C862" t="str">
        <f>TEXT(Tabelle3[[#This Row],[Datum]],"TTTT")</f>
        <v>Donnerstag</v>
      </c>
      <c r="D862" s="2" t="s">
        <v>2362</v>
      </c>
      <c r="E862" s="2" t="s">
        <v>728</v>
      </c>
      <c r="F862" s="2"/>
      <c r="G862" s="2"/>
      <c r="H862" s="2"/>
      <c r="I862" s="2"/>
      <c r="J862" s="2"/>
      <c r="K862" s="2"/>
      <c r="L862" s="2"/>
      <c r="M862" s="2"/>
      <c r="N862" s="2">
        <v>1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>
      <c r="A863" s="1">
        <v>45355</v>
      </c>
      <c r="B863" t="str">
        <f>TEXT(Tabelle3[[#This Row],[Datum]],"MMM")</f>
        <v>Mrz</v>
      </c>
      <c r="C863" t="str">
        <f>TEXT(Tabelle3[[#This Row],[Datum]],"TTTT")</f>
        <v>Montag</v>
      </c>
      <c r="D863" s="2" t="s">
        <v>2793</v>
      </c>
      <c r="E863" s="2" t="s">
        <v>728</v>
      </c>
      <c r="F863" s="2"/>
      <c r="G863" s="2"/>
      <c r="H863" s="2"/>
      <c r="I863" s="2"/>
      <c r="J863" s="2"/>
      <c r="K863" s="2"/>
      <c r="L863" s="2"/>
      <c r="M863" s="2"/>
      <c r="N863" s="2">
        <v>1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>
      <c r="A864" s="1">
        <v>45370</v>
      </c>
      <c r="B864" t="str">
        <f>TEXT(Tabelle3[[#This Row],[Datum]],"MMM")</f>
        <v>Mrz</v>
      </c>
      <c r="C864" t="str">
        <f>TEXT(Tabelle3[[#This Row],[Datum]],"TTTT")</f>
        <v>Dienstag</v>
      </c>
      <c r="D864" s="2" t="s">
        <v>695</v>
      </c>
      <c r="E864" s="2" t="s">
        <v>728</v>
      </c>
      <c r="F864" s="2"/>
      <c r="G864" s="2"/>
      <c r="H864" s="2"/>
      <c r="I864" s="2">
        <v>1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>
      <c r="A865" s="1">
        <v>45372</v>
      </c>
      <c r="B865" t="str">
        <f>TEXT(Tabelle3[[#This Row],[Datum]],"MMM")</f>
        <v>Mrz</v>
      </c>
      <c r="C865" t="str">
        <f>TEXT(Tabelle3[[#This Row],[Datum]],"TTTT")</f>
        <v>Donnerstag</v>
      </c>
      <c r="D865" s="2" t="s">
        <v>2566</v>
      </c>
      <c r="E865" s="2" t="s">
        <v>728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>
        <v>1</v>
      </c>
    </row>
    <row r="866" spans="1:24">
      <c r="A866" s="1">
        <v>45376</v>
      </c>
      <c r="B866" t="str">
        <f>TEXT(Tabelle3[[#This Row],[Datum]],"MMM")</f>
        <v>Mrz</v>
      </c>
      <c r="C866" t="str">
        <f>TEXT(Tabelle3[[#This Row],[Datum]],"TTTT")</f>
        <v>Montag</v>
      </c>
      <c r="D866" s="2" t="s">
        <v>2690</v>
      </c>
      <c r="E866" s="2" t="s">
        <v>728</v>
      </c>
      <c r="F866" s="2"/>
      <c r="G866" s="2"/>
      <c r="H866" s="2"/>
      <c r="I866" s="2"/>
      <c r="J866" s="2"/>
      <c r="K866" s="2"/>
      <c r="L866" s="2"/>
      <c r="M866" s="2"/>
      <c r="N866" s="2">
        <v>1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>
      <c r="A867" s="1">
        <v>45377</v>
      </c>
      <c r="B867" t="str">
        <f>TEXT(Tabelle3[[#This Row],[Datum]],"MMM")</f>
        <v>Mrz</v>
      </c>
      <c r="C867" t="str">
        <f>TEXT(Tabelle3[[#This Row],[Datum]],"TTTT")</f>
        <v>Dienstag</v>
      </c>
      <c r="D867" s="2" t="s">
        <v>2783</v>
      </c>
      <c r="E867" s="2" t="s">
        <v>728</v>
      </c>
      <c r="F867" s="2"/>
      <c r="G867" s="2"/>
      <c r="H867" s="2"/>
      <c r="I867" s="2">
        <v>1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>
      <c r="A868" s="1">
        <v>45365</v>
      </c>
      <c r="B868" t="str">
        <f>TEXT(Tabelle3[[#This Row],[Datum]],"MMM")</f>
        <v>Mrz</v>
      </c>
      <c r="C868" t="str">
        <f>TEXT(Tabelle3[[#This Row],[Datum]],"TTTT")</f>
        <v>Donnerstag</v>
      </c>
      <c r="D868" s="2" t="s">
        <v>1641</v>
      </c>
      <c r="E868" s="2" t="s">
        <v>728</v>
      </c>
      <c r="F868" s="2"/>
      <c r="G868" s="2"/>
      <c r="H868" s="2"/>
      <c r="I868" s="2">
        <v>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>
      <c r="A869" s="1">
        <v>45370</v>
      </c>
      <c r="B869" t="str">
        <f>TEXT(Tabelle3[[#This Row],[Datum]],"MMM")</f>
        <v>Mrz</v>
      </c>
      <c r="C869" t="str">
        <f>TEXT(Tabelle3[[#This Row],[Datum]],"TTTT")</f>
        <v>Dienstag</v>
      </c>
      <c r="D869" s="2" t="s">
        <v>2828</v>
      </c>
      <c r="E869" s="2" t="s">
        <v>728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>
        <v>1</v>
      </c>
    </row>
    <row r="870" spans="1:24">
      <c r="A870" s="1">
        <v>45357</v>
      </c>
      <c r="B870" t="str">
        <f>TEXT(Tabelle3[[#This Row],[Datum]],"MMM")</f>
        <v>Mrz</v>
      </c>
      <c r="C870" t="str">
        <f>TEXT(Tabelle3[[#This Row],[Datum]],"TTTT")</f>
        <v>Mittwoch</v>
      </c>
      <c r="D870" s="2" t="s">
        <v>2905</v>
      </c>
      <c r="E870" s="2" t="s">
        <v>728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>
        <v>1</v>
      </c>
      <c r="U870" s="2"/>
      <c r="V870" s="2"/>
      <c r="W870" s="2"/>
      <c r="X870" s="2"/>
    </row>
    <row r="871" spans="1:24">
      <c r="A871" s="1">
        <v>45355</v>
      </c>
      <c r="B871" t="str">
        <f>TEXT(Tabelle3[[#This Row],[Datum]],"MMM")</f>
        <v>Mrz</v>
      </c>
      <c r="C871" t="str">
        <f>TEXT(Tabelle3[[#This Row],[Datum]],"TTTT")</f>
        <v>Montag</v>
      </c>
      <c r="D871" s="2" t="s">
        <v>2794</v>
      </c>
      <c r="E871" s="2" t="s">
        <v>728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>
        <v>1</v>
      </c>
    </row>
    <row r="872" spans="1:24">
      <c r="A872" s="1">
        <v>45356</v>
      </c>
      <c r="B872" t="str">
        <f>TEXT(Tabelle3[[#This Row],[Datum]],"MMM")</f>
        <v>Mrz</v>
      </c>
      <c r="C872" t="str">
        <f>TEXT(Tabelle3[[#This Row],[Datum]],"TTTT")</f>
        <v>Dienstag</v>
      </c>
      <c r="D872" s="2" t="s">
        <v>2719</v>
      </c>
      <c r="E872" s="2" t="s">
        <v>728</v>
      </c>
      <c r="F872" s="2"/>
      <c r="G872" s="2"/>
      <c r="H872" s="2"/>
      <c r="I872" s="2"/>
      <c r="J872" s="2"/>
      <c r="K872" s="2"/>
      <c r="L872" s="2"/>
      <c r="M872" s="2"/>
      <c r="N872" s="2">
        <v>1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>
      <c r="A873" s="1">
        <v>45356</v>
      </c>
      <c r="B873" t="str">
        <f>TEXT(Tabelle3[[#This Row],[Datum]],"MMM")</f>
        <v>Mrz</v>
      </c>
      <c r="C873" t="str">
        <f>TEXT(Tabelle3[[#This Row],[Datum]],"TTTT")</f>
        <v>Dienstag</v>
      </c>
      <c r="D873" s="2" t="s">
        <v>2720</v>
      </c>
      <c r="E873" s="2" t="s">
        <v>728</v>
      </c>
      <c r="F873" s="2"/>
      <c r="G873" s="2"/>
      <c r="H873" s="2"/>
      <c r="I873" s="2"/>
      <c r="J873" s="2"/>
      <c r="K873" s="2">
        <v>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>
      <c r="A874" s="1">
        <v>45356</v>
      </c>
      <c r="B874" t="str">
        <f>TEXT(Tabelle3[[#This Row],[Datum]],"MMM")</f>
        <v>Mrz</v>
      </c>
      <c r="C874" t="str">
        <f>TEXT(Tabelle3[[#This Row],[Datum]],"TTTT")</f>
        <v>Dienstag</v>
      </c>
      <c r="D874" s="2" t="s">
        <v>2721</v>
      </c>
      <c r="E874" s="2" t="s">
        <v>728</v>
      </c>
      <c r="F874" s="2"/>
      <c r="G874" s="2"/>
      <c r="H874" s="2"/>
      <c r="I874" s="2"/>
      <c r="J874" s="2"/>
      <c r="K874" s="2">
        <v>1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>
      <c r="A875" s="1">
        <v>45356</v>
      </c>
      <c r="B875" t="str">
        <f>TEXT(Tabelle3[[#This Row],[Datum]],"MMM")</f>
        <v>Mrz</v>
      </c>
      <c r="C875" t="str">
        <f>TEXT(Tabelle3[[#This Row],[Datum]],"TTTT")</f>
        <v>Dienstag</v>
      </c>
      <c r="D875" s="2" t="s">
        <v>2592</v>
      </c>
      <c r="E875" s="2" t="s">
        <v>728</v>
      </c>
      <c r="F875" s="2"/>
      <c r="G875" s="2"/>
      <c r="H875" s="2"/>
      <c r="I875" s="2"/>
      <c r="J875" s="2"/>
      <c r="K875" s="2"/>
      <c r="L875" s="2">
        <v>1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>
      <c r="A876" s="1">
        <v>45357</v>
      </c>
      <c r="B876" t="str">
        <f>TEXT(Tabelle3[[#This Row],[Datum]],"MMM")</f>
        <v>Mrz</v>
      </c>
      <c r="C876" t="str">
        <f>TEXT(Tabelle3[[#This Row],[Datum]],"TTTT")</f>
        <v>Mittwoch</v>
      </c>
      <c r="D876" s="2" t="s">
        <v>2906</v>
      </c>
      <c r="E876" s="2" t="s">
        <v>728</v>
      </c>
      <c r="F876" s="2"/>
      <c r="G876" s="2"/>
      <c r="H876" s="2"/>
      <c r="I876" s="2">
        <v>1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>
      <c r="A877" s="1">
        <v>45357</v>
      </c>
      <c r="B877" t="str">
        <f>TEXT(Tabelle3[[#This Row],[Datum]],"MMM")</f>
        <v>Mrz</v>
      </c>
      <c r="C877" t="str">
        <f>TEXT(Tabelle3[[#This Row],[Datum]],"TTTT")</f>
        <v>Mittwoch</v>
      </c>
      <c r="D877" s="2" t="s">
        <v>2907</v>
      </c>
      <c r="E877" s="2" t="s">
        <v>728</v>
      </c>
      <c r="F877" s="2"/>
      <c r="G877" s="2"/>
      <c r="H877" s="2"/>
      <c r="I877" s="2">
        <v>1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>
      <c r="A878" s="1">
        <v>45364</v>
      </c>
      <c r="B878" t="str">
        <f>TEXT(Tabelle3[[#This Row],[Datum]],"MMM")</f>
        <v>Mrz</v>
      </c>
      <c r="C878" t="str">
        <f>TEXT(Tabelle3[[#This Row],[Datum]],"TTTT")</f>
        <v>Mittwoch</v>
      </c>
      <c r="D878" s="2" t="s">
        <v>2263</v>
      </c>
      <c r="E878" s="2" t="s">
        <v>728</v>
      </c>
      <c r="F878" s="2"/>
      <c r="G878" s="2"/>
      <c r="H878" s="2"/>
      <c r="I878" s="2"/>
      <c r="J878" s="2"/>
      <c r="K878" s="2"/>
      <c r="L878" s="2"/>
      <c r="M878" s="2"/>
      <c r="N878" s="2">
        <v>1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>
      <c r="A879" s="1">
        <v>45379</v>
      </c>
      <c r="B879" t="str">
        <f>TEXT(Tabelle3[[#This Row],[Datum]],"MMM")</f>
        <v>Mrz</v>
      </c>
      <c r="C879" t="str">
        <f>TEXT(Tabelle3[[#This Row],[Datum]],"TTTT")</f>
        <v>Donnerstag</v>
      </c>
      <c r="D879" s="2" t="s">
        <v>2475</v>
      </c>
      <c r="E879" s="2" t="s">
        <v>728</v>
      </c>
      <c r="F879" s="2"/>
      <c r="G879" s="2"/>
      <c r="H879" s="2"/>
      <c r="I879" s="2"/>
      <c r="J879" s="2"/>
      <c r="K879" s="2"/>
      <c r="L879" s="2"/>
      <c r="M879" s="2"/>
      <c r="N879" s="2">
        <v>1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>
      <c r="A880" s="1">
        <v>45357</v>
      </c>
      <c r="B880" t="str">
        <f>TEXT(Tabelle3[[#This Row],[Datum]],"MMM")</f>
        <v>Mrz</v>
      </c>
      <c r="C880" t="str">
        <f>TEXT(Tabelle3[[#This Row],[Datum]],"TTTT")</f>
        <v>Mittwoch</v>
      </c>
      <c r="D880" s="2" t="s">
        <v>2908</v>
      </c>
      <c r="E880" s="2" t="s">
        <v>728</v>
      </c>
      <c r="F880" s="2"/>
      <c r="G880" s="2"/>
      <c r="H880" s="2"/>
      <c r="I880" s="2"/>
      <c r="J880" s="2"/>
      <c r="K880" s="2">
        <v>1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>
      <c r="A881" s="1">
        <v>45379</v>
      </c>
      <c r="B881" t="str">
        <f>TEXT(Tabelle3[[#This Row],[Datum]],"MMM")</f>
        <v>Mrz</v>
      </c>
      <c r="C881" t="str">
        <f>TEXT(Tabelle3[[#This Row],[Datum]],"TTTT")</f>
        <v>Donnerstag</v>
      </c>
      <c r="D881" s="2" t="s">
        <v>2476</v>
      </c>
      <c r="E881" s="2" t="s">
        <v>728</v>
      </c>
      <c r="F881" s="2"/>
      <c r="G881" s="2"/>
      <c r="H881" s="2"/>
      <c r="I881" s="2"/>
      <c r="J881" s="2"/>
      <c r="K881" s="2"/>
      <c r="L881" s="2"/>
      <c r="M881" s="2"/>
      <c r="N881" s="2">
        <v>1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>
      <c r="A882" s="1">
        <v>45376</v>
      </c>
      <c r="B882" t="str">
        <f>TEXT(Tabelle3[[#This Row],[Datum]],"MMM")</f>
        <v>Mrz</v>
      </c>
      <c r="C882" t="str">
        <f>TEXT(Tabelle3[[#This Row],[Datum]],"TTTT")</f>
        <v>Montag</v>
      </c>
      <c r="D882" s="2" t="s">
        <v>1820</v>
      </c>
      <c r="E882" s="2" t="s">
        <v>728</v>
      </c>
      <c r="F882" s="2"/>
      <c r="G882" s="2"/>
      <c r="H882" s="2"/>
      <c r="I882" s="2"/>
      <c r="J882" s="2"/>
      <c r="K882" s="2"/>
      <c r="L882" s="2"/>
      <c r="M882" s="2"/>
      <c r="N882" s="2">
        <v>1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>
      <c r="A883" s="1">
        <v>45365</v>
      </c>
      <c r="B883" t="str">
        <f>TEXT(Tabelle3[[#This Row],[Datum]],"MMM")</f>
        <v>Mrz</v>
      </c>
      <c r="C883" t="str">
        <f>TEXT(Tabelle3[[#This Row],[Datum]],"TTTT")</f>
        <v>Donnerstag</v>
      </c>
      <c r="D883" s="2" t="s">
        <v>2535</v>
      </c>
      <c r="E883" s="2" t="s">
        <v>728</v>
      </c>
      <c r="F883" s="2"/>
      <c r="G883" s="2"/>
      <c r="H883" s="2"/>
      <c r="I883" s="2"/>
      <c r="J883" s="2"/>
      <c r="K883" s="2"/>
      <c r="L883" s="2"/>
      <c r="M883" s="2"/>
      <c r="N883" s="2">
        <v>1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>
      <c r="A884" s="1">
        <v>45357</v>
      </c>
      <c r="B884" t="str">
        <f>TEXT(Tabelle3[[#This Row],[Datum]],"MMM")</f>
        <v>Mrz</v>
      </c>
      <c r="C884" t="str">
        <f>TEXT(Tabelle3[[#This Row],[Datum]],"TTTT")</f>
        <v>Mittwoch</v>
      </c>
      <c r="D884" s="2" t="s">
        <v>2254</v>
      </c>
      <c r="E884" s="2" t="s">
        <v>728</v>
      </c>
      <c r="F884" s="2"/>
      <c r="G884" s="2"/>
      <c r="H884" s="2"/>
      <c r="I884" s="2"/>
      <c r="J884" s="2"/>
      <c r="K884" s="2"/>
      <c r="L884" s="2"/>
      <c r="M884" s="2"/>
      <c r="N884" s="2">
        <v>1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>
      <c r="A885" s="1">
        <v>45364</v>
      </c>
      <c r="B885" t="str">
        <f>TEXT(Tabelle3[[#This Row],[Datum]],"MMM")</f>
        <v>Mrz</v>
      </c>
      <c r="C885" t="str">
        <f>TEXT(Tabelle3[[#This Row],[Datum]],"TTTT")</f>
        <v>Mittwoch</v>
      </c>
      <c r="D885" s="2" t="s">
        <v>2918</v>
      </c>
      <c r="E885" s="2" t="s">
        <v>728</v>
      </c>
      <c r="F885" s="2">
        <v>1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>
      <c r="A886" s="1">
        <v>45378</v>
      </c>
      <c r="B886" t="str">
        <f>TEXT(Tabelle3[[#This Row],[Datum]],"MMM")</f>
        <v>Mrz</v>
      </c>
      <c r="C886" t="str">
        <f>TEXT(Tabelle3[[#This Row],[Datum]],"TTTT")</f>
        <v>Mittwoch</v>
      </c>
      <c r="D886" s="2" t="s">
        <v>2300</v>
      </c>
      <c r="E886" s="2" t="s">
        <v>728</v>
      </c>
      <c r="F886" s="2"/>
      <c r="G886" s="2"/>
      <c r="H886" s="2"/>
      <c r="I886" s="2"/>
      <c r="J886" s="2"/>
      <c r="K886" s="2">
        <v>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>
      <c r="A887" s="1">
        <v>45355</v>
      </c>
      <c r="B887" t="str">
        <f>TEXT(Tabelle3[[#This Row],[Datum]],"MMM")</f>
        <v>Mrz</v>
      </c>
      <c r="C887" t="str">
        <f>TEXT(Tabelle3[[#This Row],[Datum]],"TTTT")</f>
        <v>Montag</v>
      </c>
      <c r="D887" s="2" t="s">
        <v>2795</v>
      </c>
      <c r="E887" s="2" t="s">
        <v>728</v>
      </c>
      <c r="F887" s="2"/>
      <c r="G887" s="2">
        <v>1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>
      <c r="A888" s="1">
        <v>45355</v>
      </c>
      <c r="B888" t="str">
        <f>TEXT(Tabelle3[[#This Row],[Datum]],"MMM")</f>
        <v>Mrz</v>
      </c>
      <c r="C888" t="str">
        <f>TEXT(Tabelle3[[#This Row],[Datum]],"TTTT")</f>
        <v>Montag</v>
      </c>
      <c r="D888" s="2" t="s">
        <v>2703</v>
      </c>
      <c r="E888" s="2" t="s">
        <v>728</v>
      </c>
      <c r="F888" s="2"/>
      <c r="G888" s="2"/>
      <c r="H888" s="2"/>
      <c r="I888" s="2"/>
      <c r="J888" s="2"/>
      <c r="K888" s="2"/>
      <c r="L888" s="2"/>
      <c r="M888" s="2"/>
      <c r="N888" s="2">
        <v>1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>
      <c r="A889" s="1">
        <v>45355</v>
      </c>
      <c r="B889" t="str">
        <f>TEXT(Tabelle3[[#This Row],[Datum]],"MMM")</f>
        <v>Mrz</v>
      </c>
      <c r="C889" t="str">
        <f>TEXT(Tabelle3[[#This Row],[Datum]],"TTTT")</f>
        <v>Montag</v>
      </c>
      <c r="D889" s="2" t="s">
        <v>2704</v>
      </c>
      <c r="E889" s="2" t="s">
        <v>728</v>
      </c>
      <c r="F889" s="2">
        <v>1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>
      <c r="A890" s="1">
        <v>45355</v>
      </c>
      <c r="B890" t="str">
        <f>TEXT(Tabelle3[[#This Row],[Datum]],"MMM")</f>
        <v>Mrz</v>
      </c>
      <c r="C890" t="str">
        <f>TEXT(Tabelle3[[#This Row],[Datum]],"TTTT")</f>
        <v>Montag</v>
      </c>
      <c r="D890" s="2" t="s">
        <v>2796</v>
      </c>
      <c r="E890" s="2" t="s">
        <v>728</v>
      </c>
      <c r="F890" s="2"/>
      <c r="G890" s="2"/>
      <c r="H890" s="2"/>
      <c r="I890" s="2"/>
      <c r="J890" s="2"/>
      <c r="K890" s="2"/>
      <c r="L890" s="2"/>
      <c r="M890" s="2"/>
      <c r="N890" s="2">
        <v>1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>
      <c r="A891" s="1">
        <v>45371</v>
      </c>
      <c r="B891" t="str">
        <f>TEXT(Tabelle3[[#This Row],[Datum]],"MMM")</f>
        <v>Mrz</v>
      </c>
      <c r="C891" t="str">
        <f>TEXT(Tabelle3[[#This Row],[Datum]],"TTTT")</f>
        <v>Mittwoch</v>
      </c>
      <c r="D891" s="2" t="s">
        <v>2294</v>
      </c>
      <c r="E891" s="2" t="s">
        <v>728</v>
      </c>
      <c r="F891" s="2"/>
      <c r="G891" s="2"/>
      <c r="H891" s="2"/>
      <c r="I891" s="2"/>
      <c r="J891" s="2"/>
      <c r="K891" s="2"/>
      <c r="L891" s="2"/>
      <c r="M891" s="2"/>
      <c r="N891" s="2">
        <v>1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>
      <c r="A892" s="1">
        <v>45378</v>
      </c>
      <c r="B892" t="str">
        <f>TEXT(Tabelle3[[#This Row],[Datum]],"MMM")</f>
        <v>Mrz</v>
      </c>
      <c r="C892" t="str">
        <f>TEXT(Tabelle3[[#This Row],[Datum]],"TTTT")</f>
        <v>Mittwoch</v>
      </c>
      <c r="D892" s="2" t="s">
        <v>2945</v>
      </c>
      <c r="E892" s="2" t="s">
        <v>728</v>
      </c>
      <c r="F892" s="2"/>
      <c r="G892" s="2"/>
      <c r="H892" s="2"/>
      <c r="I892" s="2"/>
      <c r="J892" s="2"/>
      <c r="K892" s="2"/>
      <c r="L892" s="2"/>
      <c r="M892" s="2">
        <v>1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>
      <c r="A893" s="1">
        <v>45378</v>
      </c>
      <c r="B893" t="str">
        <f>TEXT(Tabelle3[[#This Row],[Datum]],"MMM")</f>
        <v>Mrz</v>
      </c>
      <c r="C893" t="str">
        <f>TEXT(Tabelle3[[#This Row],[Datum]],"TTTT")</f>
        <v>Mittwoch</v>
      </c>
      <c r="D893" s="2" t="s">
        <v>2946</v>
      </c>
      <c r="E893" s="2" t="s">
        <v>728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>
        <v>1</v>
      </c>
      <c r="V893" s="2"/>
      <c r="W893" s="2"/>
      <c r="X893" s="2"/>
    </row>
  </sheetData>
  <mergeCells count="1">
    <mergeCell ref="Z2:AF2"/>
  </mergeCells>
  <pageMargins left="0.7" right="0.7" top="0.78740157499999996" bottom="0.78740157499999996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BE046-D152-4C5A-A6B2-61348068C449}">
  <dimension ref="A1:AY1236"/>
  <sheetViews>
    <sheetView topLeftCell="N1" workbookViewId="0">
      <selection activeCell="AA17" sqref="AA17"/>
    </sheetView>
  </sheetViews>
  <sheetFormatPr baseColWidth="10" defaultRowHeight="15"/>
  <cols>
    <col min="5" max="5" width="15.140625" bestFit="1" customWidth="1"/>
    <col min="6" max="6" width="31.42578125" customWidth="1"/>
    <col min="7" max="7" width="28.5703125" customWidth="1"/>
    <col min="8" max="8" width="21" customWidth="1"/>
    <col min="9" max="9" width="29.140625" customWidth="1"/>
    <col min="10" max="10" width="21.42578125" customWidth="1"/>
    <col min="11" max="11" width="32.7109375" customWidth="1"/>
    <col min="12" max="12" width="30.42578125" customWidth="1"/>
    <col min="13" max="13" width="34.7109375" customWidth="1"/>
    <col min="14" max="14" width="31" customWidth="1"/>
    <col min="15" max="15" width="23.28515625" customWidth="1"/>
    <col min="16" max="16" width="12.5703125" customWidth="1"/>
    <col min="17" max="17" width="17.140625" customWidth="1"/>
    <col min="18" max="18" width="17.28515625" customWidth="1"/>
    <col min="19" max="19" width="17.5703125" customWidth="1"/>
    <col min="20" max="20" width="18.85546875" customWidth="1"/>
    <col min="23" max="23" width="26.5703125" customWidth="1"/>
    <col min="24" max="24" width="28.42578125" customWidth="1"/>
    <col min="26" max="26" width="7.85546875" bestFit="1" customWidth="1"/>
    <col min="27" max="27" width="22.42578125" bestFit="1" customWidth="1"/>
    <col min="28" max="28" width="17.85546875" bestFit="1" customWidth="1"/>
    <col min="29" max="29" width="11.140625" bestFit="1" customWidth="1"/>
    <col min="30" max="30" width="7.140625" bestFit="1" customWidth="1"/>
    <col min="31" max="31" width="8.28515625" bestFit="1" customWidth="1"/>
    <col min="32" max="32" width="15.28515625" bestFit="1" customWidth="1"/>
    <col min="33" max="33" width="9.140625" customWidth="1"/>
    <col min="34" max="34" width="37.5703125" bestFit="1" customWidth="1"/>
    <col min="35" max="35" width="34.42578125" bestFit="1" customWidth="1"/>
    <col min="36" max="36" width="27.85546875" bestFit="1" customWidth="1"/>
    <col min="37" max="37" width="35.42578125" bestFit="1" customWidth="1"/>
    <col min="38" max="38" width="28.7109375" bestFit="1" customWidth="1"/>
    <col min="39" max="39" width="38.140625" bestFit="1" customWidth="1"/>
    <col min="40" max="40" width="35.42578125" bestFit="1" customWidth="1"/>
    <col min="41" max="41" width="40.28515625" bestFit="1" customWidth="1"/>
    <col min="42" max="42" width="29.7109375" bestFit="1" customWidth="1"/>
    <col min="43" max="43" width="37" bestFit="1" customWidth="1"/>
    <col min="44" max="44" width="20.85546875" bestFit="1" customWidth="1"/>
    <col min="45" max="45" width="25.42578125" bestFit="1" customWidth="1"/>
    <col min="46" max="46" width="24.7109375" bestFit="1" customWidth="1"/>
    <col min="47" max="47" width="25.7109375" bestFit="1" customWidth="1"/>
    <col min="48" max="48" width="15" bestFit="1" customWidth="1"/>
    <col min="49" max="49" width="16.42578125" bestFit="1" customWidth="1"/>
    <col min="50" max="50" width="32.85546875" bestFit="1" customWidth="1"/>
    <col min="51" max="52" width="33.85546875" bestFit="1" customWidth="1"/>
  </cols>
  <sheetData>
    <row r="1" spans="1:51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1">
      <c r="A2" s="33">
        <v>45391</v>
      </c>
      <c r="B2" s="27" t="str">
        <f>TEXT(Tabelle6[[#This Row],[Datum]],"MMM")</f>
        <v>Apr</v>
      </c>
      <c r="C2" s="27" t="str">
        <f>TEXT(Tabelle6[[#This Row],[Datum]],"TTTT")</f>
        <v>Dienstag</v>
      </c>
      <c r="D2" s="35" t="s">
        <v>3726</v>
      </c>
      <c r="E2" s="35" t="s">
        <v>705</v>
      </c>
      <c r="F2" s="35"/>
      <c r="G2" s="35"/>
      <c r="H2" s="35"/>
      <c r="I2" s="35"/>
      <c r="J2" s="35">
        <v>1</v>
      </c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6"/>
      <c r="Z2" s="55" t="s">
        <v>7</v>
      </c>
      <c r="AA2" s="56"/>
      <c r="AB2" s="56"/>
      <c r="AC2" s="56"/>
      <c r="AD2" s="56"/>
      <c r="AE2" s="56"/>
      <c r="AF2" s="57"/>
      <c r="AH2" t="s">
        <v>711</v>
      </c>
      <c r="AI2" t="s">
        <v>712</v>
      </c>
      <c r="AJ2" t="s">
        <v>713</v>
      </c>
      <c r="AK2" t="s">
        <v>714</v>
      </c>
      <c r="AL2" t="s">
        <v>715</v>
      </c>
      <c r="AM2" t="s">
        <v>716</v>
      </c>
      <c r="AN2" t="s">
        <v>717</v>
      </c>
      <c r="AO2" t="s">
        <v>718</v>
      </c>
      <c r="AP2" t="s">
        <v>720</v>
      </c>
      <c r="AQ2" t="s">
        <v>719</v>
      </c>
      <c r="AR2" t="s">
        <v>721</v>
      </c>
      <c r="AS2" t="s">
        <v>722</v>
      </c>
      <c r="AT2" t="s">
        <v>723</v>
      </c>
      <c r="AU2" t="s">
        <v>724</v>
      </c>
      <c r="AV2" t="s">
        <v>725</v>
      </c>
      <c r="AW2" t="s">
        <v>4004</v>
      </c>
      <c r="AX2" t="s">
        <v>726</v>
      </c>
      <c r="AY2" t="s">
        <v>727</v>
      </c>
    </row>
    <row r="3" spans="1:51">
      <c r="A3" s="33">
        <v>45397</v>
      </c>
      <c r="B3" s="27" t="str">
        <f>TEXT(Tabelle6[[#This Row],[Datum]],"MMM")</f>
        <v>Apr</v>
      </c>
      <c r="C3" s="27" t="str">
        <f>TEXT(Tabelle6[[#This Row],[Datum]],"TTTT")</f>
        <v>Montag</v>
      </c>
      <c r="D3" s="35" t="s">
        <v>3568</v>
      </c>
      <c r="E3" s="35" t="s">
        <v>705</v>
      </c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>
        <v>1</v>
      </c>
      <c r="V3" s="35"/>
      <c r="W3" s="35"/>
      <c r="X3" s="36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  <c r="AH3" s="16">
        <v>59</v>
      </c>
      <c r="AI3" s="16">
        <v>71</v>
      </c>
      <c r="AJ3" s="16">
        <v>6</v>
      </c>
      <c r="AK3" s="16">
        <v>131</v>
      </c>
      <c r="AL3" s="16">
        <v>17</v>
      </c>
      <c r="AM3" s="16">
        <v>61</v>
      </c>
      <c r="AN3" s="16">
        <v>35</v>
      </c>
      <c r="AO3" s="16">
        <v>17</v>
      </c>
      <c r="AP3" s="16">
        <v>7</v>
      </c>
      <c r="AQ3" s="16">
        <v>351</v>
      </c>
      <c r="AR3" s="16">
        <v>1</v>
      </c>
      <c r="AS3" s="16">
        <v>9</v>
      </c>
      <c r="AT3" s="16">
        <v>31</v>
      </c>
      <c r="AU3" s="16">
        <v>9</v>
      </c>
      <c r="AV3" s="16">
        <v>269</v>
      </c>
      <c r="AW3" s="16">
        <v>2</v>
      </c>
      <c r="AX3" s="16">
        <v>2</v>
      </c>
      <c r="AY3" s="16">
        <v>157</v>
      </c>
    </row>
    <row r="4" spans="1:51">
      <c r="A4" s="33">
        <v>45391</v>
      </c>
      <c r="B4" s="27" t="str">
        <f>TEXT(Tabelle6[[#This Row],[Datum]],"MMM")</f>
        <v>Apr</v>
      </c>
      <c r="C4" s="27" t="str">
        <f>TEXT(Tabelle6[[#This Row],[Datum]],"TTTT")</f>
        <v>Dienstag</v>
      </c>
      <c r="D4" s="35" t="s">
        <v>3727</v>
      </c>
      <c r="E4" s="35" t="s">
        <v>705</v>
      </c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>
        <v>1</v>
      </c>
      <c r="V4" s="35"/>
      <c r="W4" s="35"/>
      <c r="X4" s="36"/>
      <c r="Z4" s="6">
        <f>COUNTIF(Tage4,"Montag")</f>
        <v>251</v>
      </c>
      <c r="AA4" s="7">
        <f>COUNTIF(Tage4,"Dienstag")</f>
        <v>329</v>
      </c>
      <c r="AB4" s="7">
        <f>COUNTIF(Tage4,"Mittwoch")</f>
        <v>214</v>
      </c>
      <c r="AC4" s="7">
        <f>COUNTIF(Tage4,"Donnerstag")</f>
        <v>204</v>
      </c>
      <c r="AD4" s="7">
        <f>COUNTIF(Tage4,"Freitag")</f>
        <v>174</v>
      </c>
      <c r="AE4" s="12">
        <f>COUNTIF(Tage4,"Samstag")</f>
        <v>63</v>
      </c>
      <c r="AF4" s="8">
        <f>SUM(Z4:AE4)</f>
        <v>1235</v>
      </c>
    </row>
    <row r="5" spans="1:51" ht="15.75" thickBot="1">
      <c r="A5" s="33">
        <v>45398</v>
      </c>
      <c r="B5" s="27" t="str">
        <f>TEXT(Tabelle6[[#This Row],[Datum]],"MMM")</f>
        <v>Apr</v>
      </c>
      <c r="C5" s="27" t="str">
        <f>TEXT(Tabelle6[[#This Row],[Datum]],"TTTT")</f>
        <v>Dienstag</v>
      </c>
      <c r="D5" s="35" t="s">
        <v>3437</v>
      </c>
      <c r="E5" s="35" t="s">
        <v>705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>
        <v>1</v>
      </c>
      <c r="V5" s="35"/>
      <c r="W5" s="35"/>
      <c r="X5" s="36"/>
      <c r="Z5" s="9">
        <f t="shared" ref="Z5:AE5" si="0">Z4/$AF$4</f>
        <v>0.20323886639676114</v>
      </c>
      <c r="AA5" s="10">
        <f t="shared" si="0"/>
        <v>0.26639676113360322</v>
      </c>
      <c r="AB5" s="10">
        <f t="shared" si="0"/>
        <v>0.17327935222672064</v>
      </c>
      <c r="AC5" s="10">
        <f t="shared" si="0"/>
        <v>0.16518218623481781</v>
      </c>
      <c r="AD5" s="10">
        <f t="shared" si="0"/>
        <v>0.1408906882591093</v>
      </c>
      <c r="AE5" s="10">
        <f t="shared" si="0"/>
        <v>5.1012145748987853E-2</v>
      </c>
      <c r="AF5" s="13"/>
    </row>
    <row r="6" spans="1:51">
      <c r="A6" s="33">
        <v>45385</v>
      </c>
      <c r="B6" s="27" t="str">
        <f>TEXT(Tabelle6[[#This Row],[Datum]],"MMM")</f>
        <v>Apr</v>
      </c>
      <c r="C6" s="27" t="str">
        <f>TEXT(Tabelle6[[#This Row],[Datum]],"TTTT")</f>
        <v>Mittwoch</v>
      </c>
      <c r="D6" s="35" t="s">
        <v>3099</v>
      </c>
      <c r="E6" s="35" t="s">
        <v>705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>
        <v>1</v>
      </c>
      <c r="V6" s="35"/>
      <c r="W6" s="35"/>
      <c r="X6" s="36"/>
    </row>
    <row r="7" spans="1:51">
      <c r="A7" s="33">
        <v>45387</v>
      </c>
      <c r="B7" s="27" t="str">
        <f>TEXT(Tabelle6[[#This Row],[Datum]],"MMM")</f>
        <v>Apr</v>
      </c>
      <c r="C7" s="27" t="str">
        <f>TEXT(Tabelle6[[#This Row],[Datum]],"TTTT")</f>
        <v>Freitag</v>
      </c>
      <c r="D7" s="35" t="s">
        <v>3705</v>
      </c>
      <c r="E7" s="35" t="s">
        <v>705</v>
      </c>
      <c r="F7" s="35"/>
      <c r="G7" s="35"/>
      <c r="H7" s="35"/>
      <c r="I7" s="35"/>
      <c r="J7" s="35"/>
      <c r="K7" s="35"/>
      <c r="L7" s="35"/>
      <c r="M7" s="35"/>
      <c r="N7" s="35">
        <v>1</v>
      </c>
      <c r="O7" s="35"/>
      <c r="P7" s="35"/>
      <c r="Q7" s="35"/>
      <c r="R7" s="35"/>
      <c r="S7" s="35"/>
      <c r="T7" s="35"/>
      <c r="U7" s="35"/>
      <c r="V7" s="35"/>
      <c r="W7" s="35"/>
      <c r="X7" s="36"/>
    </row>
    <row r="8" spans="1:51">
      <c r="A8" s="33">
        <v>45387</v>
      </c>
      <c r="B8" s="27" t="str">
        <f>TEXT(Tabelle6[[#This Row],[Datum]],"MMM")</f>
        <v>Apr</v>
      </c>
      <c r="C8" s="27" t="str">
        <f>TEXT(Tabelle6[[#This Row],[Datum]],"TTTT")</f>
        <v>Freitag</v>
      </c>
      <c r="D8" s="35" t="s">
        <v>3706</v>
      </c>
      <c r="E8" s="35" t="s">
        <v>705</v>
      </c>
      <c r="F8" s="35"/>
      <c r="G8" s="35"/>
      <c r="H8" s="35"/>
      <c r="I8" s="35"/>
      <c r="J8" s="35"/>
      <c r="K8" s="35"/>
      <c r="L8" s="35"/>
      <c r="M8" s="35"/>
      <c r="N8" s="35">
        <v>1</v>
      </c>
      <c r="O8" s="35"/>
      <c r="P8" s="35"/>
      <c r="Q8" s="35"/>
      <c r="R8" s="35"/>
      <c r="S8" s="35"/>
      <c r="T8" s="35"/>
      <c r="U8" s="35"/>
      <c r="V8" s="35"/>
      <c r="W8" s="35"/>
      <c r="X8" s="36"/>
    </row>
    <row r="9" spans="1:51">
      <c r="A9" s="33">
        <v>45411</v>
      </c>
      <c r="B9" s="27" t="str">
        <f>TEXT(Tabelle6[[#This Row],[Datum]],"MMM")</f>
        <v>Apr</v>
      </c>
      <c r="C9" s="27" t="str">
        <f>TEXT(Tabelle6[[#This Row],[Datum]],"TTTT")</f>
        <v>Montag</v>
      </c>
      <c r="D9" s="35" t="s">
        <v>3494</v>
      </c>
      <c r="E9" s="35" t="s">
        <v>705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6">
        <v>1</v>
      </c>
    </row>
    <row r="10" spans="1:51">
      <c r="A10" s="33">
        <v>45405</v>
      </c>
      <c r="B10" s="27" t="str">
        <f>TEXT(Tabelle6[[#This Row],[Datum]],"MMM")</f>
        <v>Apr</v>
      </c>
      <c r="C10" s="27" t="str">
        <f>TEXT(Tabelle6[[#This Row],[Datum]],"TTTT")</f>
        <v>Dienstag</v>
      </c>
      <c r="D10" s="35" t="s">
        <v>3609</v>
      </c>
      <c r="E10" s="35" t="s">
        <v>705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6">
        <v>1</v>
      </c>
    </row>
    <row r="11" spans="1:51">
      <c r="A11" s="33">
        <v>45407</v>
      </c>
      <c r="B11" s="27" t="str">
        <f>TEXT(Tabelle6[[#This Row],[Datum]],"MMM")</f>
        <v>Apr</v>
      </c>
      <c r="C11" s="27" t="str">
        <f>TEXT(Tabelle6[[#This Row],[Datum]],"TTTT")</f>
        <v>Donnerstag</v>
      </c>
      <c r="D11" s="35" t="s">
        <v>3986</v>
      </c>
      <c r="E11" s="35" t="s">
        <v>705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6">
        <v>1</v>
      </c>
    </row>
    <row r="12" spans="1:51">
      <c r="A12" s="33">
        <v>45404</v>
      </c>
      <c r="B12" s="27" t="str">
        <f>TEXT(Tabelle6[[#This Row],[Datum]],"MMM")</f>
        <v>Apr</v>
      </c>
      <c r="C12" s="27" t="str">
        <f>TEXT(Tabelle6[[#This Row],[Datum]],"TTTT")</f>
        <v>Montag</v>
      </c>
      <c r="D12" s="35" t="s">
        <v>3598</v>
      </c>
      <c r="E12" s="35" t="s">
        <v>705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6">
        <v>1</v>
      </c>
    </row>
    <row r="13" spans="1:51">
      <c r="A13" s="33">
        <v>45401</v>
      </c>
      <c r="B13" s="27" t="str">
        <f>TEXT(Tabelle6[[#This Row],[Datum]],"MMM")</f>
        <v>Apr</v>
      </c>
      <c r="C13" s="27" t="str">
        <f>TEXT(Tabelle6[[#This Row],[Datum]],"TTTT")</f>
        <v>Freitag</v>
      </c>
      <c r="D13" s="35" t="s">
        <v>3767</v>
      </c>
      <c r="E13" s="35" t="s">
        <v>705</v>
      </c>
      <c r="F13" s="35"/>
      <c r="G13" s="35"/>
      <c r="H13" s="35"/>
      <c r="I13" s="35"/>
      <c r="J13" s="35"/>
      <c r="K13" s="35"/>
      <c r="L13" s="35"/>
      <c r="M13" s="35"/>
      <c r="N13" s="35">
        <v>1</v>
      </c>
      <c r="O13" s="35"/>
      <c r="P13" s="35"/>
      <c r="Q13" s="35"/>
      <c r="R13" s="35"/>
      <c r="S13" s="35"/>
      <c r="T13" s="35"/>
      <c r="U13" s="35"/>
      <c r="V13" s="35"/>
      <c r="W13" s="35"/>
      <c r="X13" s="36"/>
    </row>
    <row r="14" spans="1:51">
      <c r="A14" s="33">
        <v>45406</v>
      </c>
      <c r="B14" s="27" t="str">
        <f>TEXT(Tabelle6[[#This Row],[Datum]],"MMM")</f>
        <v>Apr</v>
      </c>
      <c r="C14" s="27" t="str">
        <f>TEXT(Tabelle6[[#This Row],[Datum]],"TTTT")</f>
        <v>Mittwoch</v>
      </c>
      <c r="D14" s="35" t="s">
        <v>3241</v>
      </c>
      <c r="E14" s="35" t="s">
        <v>705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6">
        <v>1</v>
      </c>
      <c r="AA14" s="24" t="s">
        <v>708</v>
      </c>
      <c r="AB14" t="s">
        <v>4005</v>
      </c>
    </row>
    <row r="15" spans="1:51">
      <c r="A15" s="29">
        <v>45391</v>
      </c>
      <c r="B15" s="30" t="str">
        <f>TEXT(Tabelle6[[#This Row],[Datum]],"MMM")</f>
        <v>Apr</v>
      </c>
      <c r="C15" s="30" t="str">
        <f>TEXT(Tabelle6[[#This Row],[Datum]],"TTTT")</f>
        <v>Dienstag</v>
      </c>
      <c r="D15" s="31" t="s">
        <v>2984</v>
      </c>
      <c r="E15" s="35" t="s">
        <v>705</v>
      </c>
      <c r="F15" s="31"/>
      <c r="G15" s="31"/>
      <c r="H15" s="31"/>
      <c r="I15" s="31"/>
      <c r="J15" s="31"/>
      <c r="K15" s="31"/>
      <c r="L15" s="31"/>
      <c r="M15" s="31"/>
      <c r="N15" s="31">
        <v>1</v>
      </c>
      <c r="O15" s="31"/>
      <c r="P15" s="31"/>
      <c r="Q15" s="31"/>
      <c r="R15" s="31"/>
      <c r="S15" s="31"/>
      <c r="T15" s="31"/>
      <c r="U15" s="31"/>
      <c r="V15" s="31"/>
      <c r="W15" s="31"/>
      <c r="X15" s="32"/>
      <c r="AA15" s="25" t="s">
        <v>707</v>
      </c>
      <c r="AB15" s="16">
        <v>63</v>
      </c>
    </row>
    <row r="16" spans="1:51">
      <c r="A16" s="33">
        <v>45392</v>
      </c>
      <c r="B16" s="27" t="str">
        <f>TEXT(Tabelle6[[#This Row],[Datum]],"MMM")</f>
        <v>Apr</v>
      </c>
      <c r="C16" s="27" t="str">
        <f>TEXT(Tabelle6[[#This Row],[Datum]],"TTTT")</f>
        <v>Mittwoch</v>
      </c>
      <c r="D16" s="35" t="s">
        <v>3171</v>
      </c>
      <c r="E16" s="35" t="s">
        <v>705</v>
      </c>
      <c r="F16" s="35"/>
      <c r="G16" s="35"/>
      <c r="H16" s="35"/>
      <c r="I16" s="35"/>
      <c r="J16" s="35"/>
      <c r="K16" s="35"/>
      <c r="L16" s="35">
        <v>1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6"/>
      <c r="AA16" s="25" t="s">
        <v>706</v>
      </c>
      <c r="AB16" s="16">
        <v>497</v>
      </c>
    </row>
    <row r="17" spans="1:28">
      <c r="A17" s="33">
        <v>45411</v>
      </c>
      <c r="B17" s="27" t="str">
        <f>TEXT(Tabelle6[[#This Row],[Datum]],"MMM")</f>
        <v>Apr</v>
      </c>
      <c r="C17" s="27" t="str">
        <f>TEXT(Tabelle6[[#This Row],[Datum]],"TTTT")</f>
        <v>Montag</v>
      </c>
      <c r="D17" s="35" t="s">
        <v>3852</v>
      </c>
      <c r="E17" s="35" t="s">
        <v>705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>
        <v>1</v>
      </c>
      <c r="X17" s="36"/>
      <c r="AA17" s="25" t="s">
        <v>728</v>
      </c>
      <c r="AB17" s="16">
        <v>106</v>
      </c>
    </row>
    <row r="18" spans="1:28">
      <c r="A18" s="33">
        <v>45407</v>
      </c>
      <c r="B18" s="27" t="str">
        <f>TEXT(Tabelle6[[#This Row],[Datum]],"MMM")</f>
        <v>Apr</v>
      </c>
      <c r="C18" s="27" t="str">
        <f>TEXT(Tabelle6[[#This Row],[Datum]],"TTTT")</f>
        <v>Donnerstag</v>
      </c>
      <c r="D18" s="35" t="s">
        <v>651</v>
      </c>
      <c r="E18" s="35" t="s">
        <v>705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6">
        <v>1</v>
      </c>
      <c r="AA18" s="25" t="s">
        <v>705</v>
      </c>
      <c r="AB18" s="16">
        <v>553</v>
      </c>
    </row>
    <row r="19" spans="1:28">
      <c r="A19" s="33">
        <v>45411</v>
      </c>
      <c r="B19" s="27" t="str">
        <f>TEXT(Tabelle6[[#This Row],[Datum]],"MMM")</f>
        <v>Apr</v>
      </c>
      <c r="C19" s="27" t="str">
        <f>TEXT(Tabelle6[[#This Row],[Datum]],"TTTT")</f>
        <v>Montag</v>
      </c>
      <c r="D19" s="35" t="s">
        <v>3853</v>
      </c>
      <c r="E19" s="35" t="s">
        <v>705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6">
        <v>1</v>
      </c>
      <c r="AA19" s="25" t="s">
        <v>729</v>
      </c>
      <c r="AB19" s="16">
        <v>16</v>
      </c>
    </row>
    <row r="20" spans="1:28">
      <c r="A20" s="33">
        <v>45386</v>
      </c>
      <c r="B20" s="27" t="str">
        <f>TEXT(Tabelle6[[#This Row],[Datum]],"MMM")</f>
        <v>Apr</v>
      </c>
      <c r="C20" s="27" t="str">
        <f>TEXT(Tabelle6[[#This Row],[Datum]],"TTTT")</f>
        <v>Donnerstag</v>
      </c>
      <c r="D20" s="35" t="s">
        <v>3140</v>
      </c>
      <c r="E20" s="35" t="s">
        <v>705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>
        <v>1</v>
      </c>
      <c r="V20" s="35"/>
      <c r="W20" s="35"/>
      <c r="X20" s="36"/>
      <c r="AA20" s="25" t="s">
        <v>709</v>
      </c>
      <c r="AB20" s="16">
        <v>1235</v>
      </c>
    </row>
    <row r="21" spans="1:28">
      <c r="A21" s="33">
        <v>45386</v>
      </c>
      <c r="B21" s="27" t="str">
        <f>TEXT(Tabelle6[[#This Row],[Datum]],"MMM")</f>
        <v>Apr</v>
      </c>
      <c r="C21" s="27" t="str">
        <f>TEXT(Tabelle6[[#This Row],[Datum]],"TTTT")</f>
        <v>Donnerstag</v>
      </c>
      <c r="D21" s="35" t="s">
        <v>2743</v>
      </c>
      <c r="E21" s="35" t="s">
        <v>705</v>
      </c>
      <c r="F21" s="35"/>
      <c r="G21" s="35"/>
      <c r="H21" s="35"/>
      <c r="I21" s="35"/>
      <c r="J21" s="35"/>
      <c r="K21" s="35"/>
      <c r="L21" s="35"/>
      <c r="M21" s="35"/>
      <c r="N21" s="35">
        <v>1</v>
      </c>
      <c r="O21" s="35"/>
      <c r="P21" s="35"/>
      <c r="Q21" s="35"/>
      <c r="R21" s="35"/>
      <c r="S21" s="35"/>
      <c r="T21" s="35"/>
      <c r="U21" s="35"/>
      <c r="V21" s="35"/>
      <c r="W21" s="35"/>
      <c r="X21" s="36"/>
    </row>
    <row r="22" spans="1:28">
      <c r="A22" s="33">
        <v>45404</v>
      </c>
      <c r="B22" s="27" t="str">
        <f>TEXT(Tabelle6[[#This Row],[Datum]],"MMM")</f>
        <v>Apr</v>
      </c>
      <c r="C22" s="27" t="str">
        <f>TEXT(Tabelle6[[#This Row],[Datum]],"TTTT")</f>
        <v>Montag</v>
      </c>
      <c r="D22" s="35" t="s">
        <v>3844</v>
      </c>
      <c r="E22" s="35" t="s">
        <v>705</v>
      </c>
      <c r="F22" s="35"/>
      <c r="G22" s="35"/>
      <c r="H22" s="35"/>
      <c r="I22" s="35"/>
      <c r="J22" s="35"/>
      <c r="K22" s="35"/>
      <c r="L22" s="35"/>
      <c r="M22" s="35"/>
      <c r="N22" s="35">
        <v>1</v>
      </c>
      <c r="O22" s="35"/>
      <c r="P22" s="35"/>
      <c r="Q22" s="35"/>
      <c r="R22" s="35"/>
      <c r="S22" s="35"/>
      <c r="T22" s="35"/>
      <c r="U22" s="35"/>
      <c r="V22" s="35"/>
      <c r="W22" s="35"/>
      <c r="X22" s="36"/>
    </row>
    <row r="23" spans="1:28">
      <c r="A23" s="33">
        <v>45393</v>
      </c>
      <c r="B23" s="27" t="str">
        <f>TEXT(Tabelle6[[#This Row],[Datum]],"MMM")</f>
        <v>Apr</v>
      </c>
      <c r="C23" s="27" t="str">
        <f>TEXT(Tabelle6[[#This Row],[Datum]],"TTTT")</f>
        <v>Donnerstag</v>
      </c>
      <c r="D23" s="35" t="s">
        <v>3196</v>
      </c>
      <c r="E23" s="35" t="s">
        <v>705</v>
      </c>
      <c r="F23" s="35"/>
      <c r="G23" s="35"/>
      <c r="H23" s="35"/>
      <c r="I23" s="35">
        <v>1</v>
      </c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6"/>
    </row>
    <row r="24" spans="1:28">
      <c r="A24" s="33">
        <v>45400</v>
      </c>
      <c r="B24" s="27" t="str">
        <f>TEXT(Tabelle6[[#This Row],[Datum]],"MMM")</f>
        <v>Apr</v>
      </c>
      <c r="C24" s="27" t="str">
        <f>TEXT(Tabelle6[[#This Row],[Datum]],"TTTT")</f>
        <v>Donnerstag</v>
      </c>
      <c r="D24" s="35" t="s">
        <v>3196</v>
      </c>
      <c r="E24" s="35" t="s">
        <v>705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6">
        <v>1</v>
      </c>
    </row>
    <row r="25" spans="1:28">
      <c r="A25" s="33">
        <v>45392</v>
      </c>
      <c r="B25" s="27" t="str">
        <f>TEXT(Tabelle6[[#This Row],[Datum]],"MMM")</f>
        <v>Apr</v>
      </c>
      <c r="C25" s="27" t="str">
        <f>TEXT(Tabelle6[[#This Row],[Datum]],"TTTT")</f>
        <v>Mittwoch</v>
      </c>
      <c r="D25" s="35" t="s">
        <v>3734</v>
      </c>
      <c r="E25" s="35" t="s">
        <v>705</v>
      </c>
      <c r="F25" s="35"/>
      <c r="G25" s="35"/>
      <c r="H25" s="35"/>
      <c r="I25" s="35"/>
      <c r="J25" s="35">
        <v>1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6"/>
    </row>
    <row r="26" spans="1:28">
      <c r="A26" s="33">
        <v>45407</v>
      </c>
      <c r="B26" s="27" t="str">
        <f>TEXT(Tabelle6[[#This Row],[Datum]],"MMM")</f>
        <v>Apr</v>
      </c>
      <c r="C26" s="27" t="str">
        <f>TEXT(Tabelle6[[#This Row],[Datum]],"TTTT")</f>
        <v>Donnerstag</v>
      </c>
      <c r="D26" s="35" t="s">
        <v>3264</v>
      </c>
      <c r="E26" s="35" t="s">
        <v>705</v>
      </c>
      <c r="F26" s="35"/>
      <c r="G26" s="35">
        <v>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6"/>
    </row>
    <row r="27" spans="1:28">
      <c r="A27" s="33">
        <v>45404</v>
      </c>
      <c r="B27" s="27" t="str">
        <f>TEXT(Tabelle6[[#This Row],[Datum]],"MMM")</f>
        <v>Apr</v>
      </c>
      <c r="C27" s="27" t="str">
        <f>TEXT(Tabelle6[[#This Row],[Datum]],"TTTT")</f>
        <v>Montag</v>
      </c>
      <c r="D27" s="35" t="s">
        <v>2757</v>
      </c>
      <c r="E27" s="35" t="s">
        <v>705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>
        <v>1</v>
      </c>
      <c r="V27" s="35"/>
      <c r="W27" s="35"/>
      <c r="X27" s="36"/>
    </row>
    <row r="28" spans="1:28">
      <c r="A28" s="33">
        <v>45404</v>
      </c>
      <c r="B28" s="27" t="str">
        <f>TEXT(Tabelle6[[#This Row],[Datum]],"MMM")</f>
        <v>Apr</v>
      </c>
      <c r="C28" s="27" t="str">
        <f>TEXT(Tabelle6[[#This Row],[Datum]],"TTTT")</f>
        <v>Montag</v>
      </c>
      <c r="D28" s="35" t="s">
        <v>1980</v>
      </c>
      <c r="E28" s="35" t="s">
        <v>705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>
        <v>1</v>
      </c>
      <c r="V28" s="35"/>
      <c r="W28" s="35"/>
      <c r="X28" s="36"/>
    </row>
    <row r="29" spans="1:28">
      <c r="A29" s="33">
        <v>45404</v>
      </c>
      <c r="B29" s="27" t="str">
        <f>TEXT(Tabelle6[[#This Row],[Datum]],"MMM")</f>
        <v>Apr</v>
      </c>
      <c r="C29" s="27" t="str">
        <f>TEXT(Tabelle6[[#This Row],[Datum]],"TTTT")</f>
        <v>Montag</v>
      </c>
      <c r="D29" s="35" t="s">
        <v>3461</v>
      </c>
      <c r="E29" s="35" t="s">
        <v>705</v>
      </c>
      <c r="F29" s="35"/>
      <c r="G29" s="35"/>
      <c r="H29" s="35"/>
      <c r="I29" s="35"/>
      <c r="J29" s="35"/>
      <c r="K29" s="35"/>
      <c r="L29" s="35"/>
      <c r="M29" s="35"/>
      <c r="N29" s="35">
        <v>1</v>
      </c>
      <c r="O29" s="35"/>
      <c r="P29" s="35"/>
      <c r="Q29" s="35"/>
      <c r="R29" s="35"/>
      <c r="S29" s="35"/>
      <c r="T29" s="35"/>
      <c r="U29" s="35"/>
      <c r="V29" s="35"/>
      <c r="W29" s="35"/>
      <c r="X29" s="36"/>
    </row>
    <row r="30" spans="1:28">
      <c r="A30" s="33">
        <v>45390</v>
      </c>
      <c r="B30" s="34" t="str">
        <f>TEXT(Tabelle6[[#This Row],[Datum]],"MMM")</f>
        <v>Apr</v>
      </c>
      <c r="C30" s="34" t="str">
        <f>TEXT(Tabelle6[[#This Row],[Datum]],"TTTT")</f>
        <v>Montag</v>
      </c>
      <c r="D30" s="35" t="s">
        <v>2974</v>
      </c>
      <c r="E30" s="35" t="s">
        <v>705</v>
      </c>
      <c r="F30" s="35"/>
      <c r="G30" s="35"/>
      <c r="H30" s="35"/>
      <c r="I30" s="35"/>
      <c r="J30" s="35"/>
      <c r="K30" s="35"/>
      <c r="L30" s="35"/>
      <c r="M30" s="35"/>
      <c r="N30" s="35">
        <v>1</v>
      </c>
      <c r="O30" s="35"/>
      <c r="P30" s="35"/>
      <c r="Q30" s="35"/>
      <c r="R30" s="35"/>
      <c r="S30" s="35"/>
      <c r="T30" s="35"/>
      <c r="U30" s="35"/>
      <c r="V30" s="35"/>
      <c r="W30" s="35"/>
      <c r="X30" s="36"/>
    </row>
    <row r="31" spans="1:28">
      <c r="A31" s="33">
        <v>45400</v>
      </c>
      <c r="B31" s="27" t="str">
        <f>TEXT(Tabelle6[[#This Row],[Datum]],"MMM")</f>
        <v>Apr</v>
      </c>
      <c r="C31" s="27" t="str">
        <f>TEXT(Tabelle6[[#This Row],[Datum]],"TTTT")</f>
        <v>Donnerstag</v>
      </c>
      <c r="D31" s="35" t="s">
        <v>3941</v>
      </c>
      <c r="E31" s="35" t="s">
        <v>705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6">
        <v>1</v>
      </c>
    </row>
    <row r="32" spans="1:28">
      <c r="A32" s="33">
        <v>45384</v>
      </c>
      <c r="B32" s="27" t="str">
        <f>TEXT(Tabelle6[[#This Row],[Datum]],"MMM")</f>
        <v>Apr</v>
      </c>
      <c r="C32" s="27" t="str">
        <f>TEXT(Tabelle6[[#This Row],[Datum]],"TTTT")</f>
        <v>Dienstag</v>
      </c>
      <c r="D32" s="35" t="s">
        <v>3671</v>
      </c>
      <c r="E32" s="35" t="s">
        <v>705</v>
      </c>
      <c r="F32" s="35"/>
      <c r="G32" s="35"/>
      <c r="H32" s="35"/>
      <c r="I32" s="35"/>
      <c r="J32" s="35"/>
      <c r="K32" s="35"/>
      <c r="L32" s="35">
        <v>1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6"/>
    </row>
    <row r="33" spans="1:24">
      <c r="A33" s="33">
        <v>45400</v>
      </c>
      <c r="B33" s="27" t="str">
        <f>TEXT(Tabelle6[[#This Row],[Datum]],"MMM")</f>
        <v>Apr</v>
      </c>
      <c r="C33" s="27" t="str">
        <f>TEXT(Tabelle6[[#This Row],[Datum]],"TTTT")</f>
        <v>Donnerstag</v>
      </c>
      <c r="D33" s="35" t="s">
        <v>3942</v>
      </c>
      <c r="E33" s="35" t="s">
        <v>705</v>
      </c>
      <c r="F33" s="35"/>
      <c r="G33" s="35"/>
      <c r="H33" s="35"/>
      <c r="I33" s="35"/>
      <c r="J33" s="35"/>
      <c r="K33" s="35"/>
      <c r="L33" s="35"/>
      <c r="M33" s="35"/>
      <c r="N33" s="35">
        <v>1</v>
      </c>
      <c r="O33" s="35"/>
      <c r="P33" s="35"/>
      <c r="Q33" s="35"/>
      <c r="R33" s="35"/>
      <c r="S33" s="35"/>
      <c r="T33" s="35"/>
      <c r="U33" s="35"/>
      <c r="V33" s="35"/>
      <c r="W33" s="35"/>
      <c r="X33" s="36"/>
    </row>
    <row r="34" spans="1:24">
      <c r="A34" s="33">
        <v>45385</v>
      </c>
      <c r="B34" s="27" t="str">
        <f>TEXT(Tabelle6[[#This Row],[Datum]],"MMM")</f>
        <v>Apr</v>
      </c>
      <c r="C34" s="27" t="str">
        <f>TEXT(Tabelle6[[#This Row],[Datum]],"TTTT")</f>
        <v>Mittwoch</v>
      </c>
      <c r="D34" s="35" t="s">
        <v>3892</v>
      </c>
      <c r="E34" s="35" t="s">
        <v>705</v>
      </c>
      <c r="F34" s="35"/>
      <c r="G34" s="35"/>
      <c r="H34" s="35"/>
      <c r="I34" s="35">
        <v>1</v>
      </c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6"/>
    </row>
    <row r="35" spans="1:24">
      <c r="A35" s="33">
        <v>45411</v>
      </c>
      <c r="B35" s="27" t="str">
        <f>TEXT(Tabelle6[[#This Row],[Datum]],"MMM")</f>
        <v>Apr</v>
      </c>
      <c r="C35" s="27" t="str">
        <f>TEXT(Tabelle6[[#This Row],[Datum]],"TTTT")</f>
        <v>Montag</v>
      </c>
      <c r="D35" s="35" t="s">
        <v>3495</v>
      </c>
      <c r="E35" s="35" t="s">
        <v>705</v>
      </c>
      <c r="F35" s="35"/>
      <c r="G35" s="35"/>
      <c r="H35" s="35"/>
      <c r="I35" s="35"/>
      <c r="J35" s="35"/>
      <c r="K35" s="35"/>
      <c r="L35" s="35"/>
      <c r="M35" s="35"/>
      <c r="N35" s="35">
        <v>1</v>
      </c>
      <c r="O35" s="35"/>
      <c r="P35" s="35"/>
      <c r="Q35" s="35"/>
      <c r="R35" s="35"/>
      <c r="S35" s="35"/>
      <c r="T35" s="35"/>
      <c r="U35" s="35"/>
      <c r="V35" s="35"/>
      <c r="W35" s="35"/>
      <c r="X35" s="36"/>
    </row>
    <row r="36" spans="1:24">
      <c r="A36" s="33">
        <v>45412</v>
      </c>
      <c r="B36" s="27" t="str">
        <f>TEXT(Tabelle6[[#This Row],[Datum]],"MMM")</f>
        <v>Apr</v>
      </c>
      <c r="C36" s="27" t="str">
        <f>TEXT(Tabelle6[[#This Row],[Datum]],"TTTT")</f>
        <v>Dienstag</v>
      </c>
      <c r="D36" s="35" t="s">
        <v>3534</v>
      </c>
      <c r="E36" s="35" t="s">
        <v>705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6">
        <v>1</v>
      </c>
    </row>
    <row r="37" spans="1:24">
      <c r="A37" s="33">
        <v>45386</v>
      </c>
      <c r="B37" s="27" t="str">
        <f>TEXT(Tabelle6[[#This Row],[Datum]],"MMM")</f>
        <v>Apr</v>
      </c>
      <c r="C37" s="27" t="str">
        <f>TEXT(Tabelle6[[#This Row],[Datum]],"TTTT")</f>
        <v>Donnerstag</v>
      </c>
      <c r="D37" s="35" t="s">
        <v>3141</v>
      </c>
      <c r="E37" s="35" t="s">
        <v>705</v>
      </c>
      <c r="F37" s="35"/>
      <c r="G37" s="35"/>
      <c r="H37" s="35">
        <v>1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6"/>
    </row>
    <row r="38" spans="1:24">
      <c r="A38" s="33">
        <v>45400</v>
      </c>
      <c r="B38" s="27" t="str">
        <f>TEXT(Tabelle6[[#This Row],[Datum]],"MMM")</f>
        <v>Apr</v>
      </c>
      <c r="C38" s="27" t="str">
        <f>TEXT(Tabelle6[[#This Row],[Datum]],"TTTT")</f>
        <v>Donnerstag</v>
      </c>
      <c r="D38" s="35" t="s">
        <v>3035</v>
      </c>
      <c r="E38" s="35" t="s">
        <v>705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>
        <v>1</v>
      </c>
      <c r="V38" s="35"/>
      <c r="W38" s="35"/>
      <c r="X38" s="36"/>
    </row>
    <row r="39" spans="1:24">
      <c r="A39" s="33">
        <v>45400</v>
      </c>
      <c r="B39" s="27" t="str">
        <f>TEXT(Tabelle6[[#This Row],[Datum]],"MMM")</f>
        <v>Apr</v>
      </c>
      <c r="C39" s="27" t="str">
        <f>TEXT(Tabelle6[[#This Row],[Datum]],"TTTT")</f>
        <v>Donnerstag</v>
      </c>
      <c r="D39" s="35" t="s">
        <v>3036</v>
      </c>
      <c r="E39" s="35" t="s">
        <v>705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>
        <v>1</v>
      </c>
      <c r="V39" s="35"/>
      <c r="W39" s="35"/>
      <c r="X39" s="36"/>
    </row>
    <row r="40" spans="1:24">
      <c r="A40" s="33">
        <v>45411</v>
      </c>
      <c r="B40" s="27" t="str">
        <f>TEXT(Tabelle6[[#This Row],[Datum]],"MMM")</f>
        <v>Apr</v>
      </c>
      <c r="C40" s="27" t="str">
        <f>TEXT(Tabelle6[[#This Row],[Datum]],"TTTT")</f>
        <v>Montag</v>
      </c>
      <c r="D40" s="35" t="s">
        <v>3036</v>
      </c>
      <c r="E40" s="35" t="s">
        <v>705</v>
      </c>
      <c r="F40" s="35"/>
      <c r="G40" s="35"/>
      <c r="H40" s="35"/>
      <c r="I40" s="35">
        <v>1</v>
      </c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6"/>
    </row>
    <row r="41" spans="1:24">
      <c r="A41" s="33">
        <v>45400</v>
      </c>
      <c r="B41" s="27" t="str">
        <f>TEXT(Tabelle6[[#This Row],[Datum]],"MMM")</f>
        <v>Apr</v>
      </c>
      <c r="C41" s="27" t="str">
        <f>TEXT(Tabelle6[[#This Row],[Datum]],"TTTT")</f>
        <v>Donnerstag</v>
      </c>
      <c r="D41" s="35" t="s">
        <v>3037</v>
      </c>
      <c r="E41" s="35" t="s">
        <v>705</v>
      </c>
      <c r="F41" s="35"/>
      <c r="G41" s="35"/>
      <c r="H41" s="35"/>
      <c r="I41" s="35"/>
      <c r="J41" s="35"/>
      <c r="K41" s="35"/>
      <c r="L41" s="35"/>
      <c r="M41" s="35"/>
      <c r="N41" s="35">
        <v>1</v>
      </c>
      <c r="O41" s="35"/>
      <c r="P41" s="35"/>
      <c r="Q41" s="35"/>
      <c r="R41" s="35"/>
      <c r="S41" s="35"/>
      <c r="T41" s="35"/>
      <c r="U41" s="35"/>
      <c r="V41" s="35"/>
      <c r="W41" s="35"/>
      <c r="X41" s="36"/>
    </row>
    <row r="42" spans="1:24">
      <c r="A42" s="33">
        <v>45411</v>
      </c>
      <c r="B42" s="27" t="str">
        <f>TEXT(Tabelle6[[#This Row],[Datum]],"MMM")</f>
        <v>Apr</v>
      </c>
      <c r="C42" s="27" t="str">
        <f>TEXT(Tabelle6[[#This Row],[Datum]],"TTTT")</f>
        <v>Montag</v>
      </c>
      <c r="D42" s="35" t="s">
        <v>3854</v>
      </c>
      <c r="E42" s="35" t="s">
        <v>705</v>
      </c>
      <c r="F42" s="35"/>
      <c r="G42" s="35"/>
      <c r="H42" s="35"/>
      <c r="I42" s="35"/>
      <c r="J42" s="35"/>
      <c r="K42" s="35"/>
      <c r="L42" s="35"/>
      <c r="M42" s="35">
        <v>1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6"/>
    </row>
    <row r="43" spans="1:24">
      <c r="A43" s="33">
        <v>45400</v>
      </c>
      <c r="B43" s="27" t="str">
        <f>TEXT(Tabelle6[[#This Row],[Datum]],"MMM")</f>
        <v>Apr</v>
      </c>
      <c r="C43" s="27" t="str">
        <f>TEXT(Tabelle6[[#This Row],[Datum]],"TTTT")</f>
        <v>Donnerstag</v>
      </c>
      <c r="D43" s="35" t="s">
        <v>3038</v>
      </c>
      <c r="E43" s="35" t="s">
        <v>705</v>
      </c>
      <c r="F43" s="35"/>
      <c r="G43" s="35"/>
      <c r="H43" s="35"/>
      <c r="I43" s="35"/>
      <c r="J43" s="35"/>
      <c r="K43" s="35"/>
      <c r="L43" s="35"/>
      <c r="M43" s="35"/>
      <c r="N43" s="35">
        <v>1</v>
      </c>
      <c r="O43" s="35"/>
      <c r="P43" s="35"/>
      <c r="Q43" s="35"/>
      <c r="R43" s="35"/>
      <c r="S43" s="35"/>
      <c r="T43" s="35"/>
      <c r="U43" s="35"/>
      <c r="V43" s="35"/>
      <c r="W43" s="35"/>
      <c r="X43" s="36"/>
    </row>
    <row r="44" spans="1:24">
      <c r="A44" s="33">
        <v>45394</v>
      </c>
      <c r="B44" s="27" t="str">
        <f>TEXT(Tabelle6[[#This Row],[Datum]],"MMM")</f>
        <v>Apr</v>
      </c>
      <c r="C44" s="27" t="str">
        <f>TEXT(Tabelle6[[#This Row],[Datum]],"TTTT")</f>
        <v>Freitag</v>
      </c>
      <c r="D44" s="35" t="s">
        <v>3014</v>
      </c>
      <c r="E44" s="35" t="s">
        <v>705</v>
      </c>
      <c r="F44" s="35"/>
      <c r="G44" s="35"/>
      <c r="H44" s="35"/>
      <c r="I44" s="35"/>
      <c r="J44" s="35"/>
      <c r="K44" s="35"/>
      <c r="L44" s="35"/>
      <c r="M44" s="35"/>
      <c r="N44" s="35">
        <v>1</v>
      </c>
      <c r="O44" s="35"/>
      <c r="P44" s="35"/>
      <c r="Q44" s="35"/>
      <c r="R44" s="35"/>
      <c r="S44" s="35"/>
      <c r="T44" s="35"/>
      <c r="U44" s="35"/>
      <c r="V44" s="35"/>
      <c r="W44" s="35"/>
      <c r="X44" s="36"/>
    </row>
    <row r="45" spans="1:24">
      <c r="A45" s="33">
        <v>45406</v>
      </c>
      <c r="B45" s="27" t="str">
        <f>TEXT(Tabelle6[[#This Row],[Datum]],"MMM")</f>
        <v>Apr</v>
      </c>
      <c r="C45" s="27" t="str">
        <f>TEXT(Tabelle6[[#This Row],[Datum]],"TTTT")</f>
        <v>Mittwoch</v>
      </c>
      <c r="D45" s="35" t="s">
        <v>946</v>
      </c>
      <c r="E45" s="35" t="s">
        <v>705</v>
      </c>
      <c r="F45" s="35"/>
      <c r="G45" s="35"/>
      <c r="H45" s="35"/>
      <c r="I45" s="35"/>
      <c r="J45" s="35"/>
      <c r="K45" s="35"/>
      <c r="L45" s="35"/>
      <c r="M45" s="35"/>
      <c r="N45" s="35">
        <v>1</v>
      </c>
      <c r="O45" s="35"/>
      <c r="P45" s="35"/>
      <c r="Q45" s="35"/>
      <c r="R45" s="35"/>
      <c r="S45" s="35"/>
      <c r="T45" s="35"/>
      <c r="U45" s="35"/>
      <c r="V45" s="35"/>
      <c r="W45" s="35"/>
      <c r="X45" s="36"/>
    </row>
    <row r="46" spans="1:24">
      <c r="A46" s="33">
        <v>45384</v>
      </c>
      <c r="B46" s="27" t="str">
        <f>TEXT(Tabelle6[[#This Row],[Datum]],"MMM")</f>
        <v>Apr</v>
      </c>
      <c r="C46" s="27" t="str">
        <f>TEXT(Tabelle6[[#This Row],[Datum]],"TTTT")</f>
        <v>Dienstag</v>
      </c>
      <c r="D46" s="35" t="s">
        <v>3672</v>
      </c>
      <c r="E46" s="35" t="s">
        <v>705</v>
      </c>
      <c r="F46" s="35"/>
      <c r="G46" s="35"/>
      <c r="H46" s="35"/>
      <c r="I46" s="35"/>
      <c r="J46" s="35"/>
      <c r="K46" s="35"/>
      <c r="L46" s="35"/>
      <c r="M46" s="35"/>
      <c r="N46" s="35">
        <v>1</v>
      </c>
      <c r="O46" s="35"/>
      <c r="P46" s="35"/>
      <c r="Q46" s="35"/>
      <c r="R46" s="35"/>
      <c r="S46" s="35"/>
      <c r="T46" s="35"/>
      <c r="U46" s="35"/>
      <c r="V46" s="35"/>
      <c r="W46" s="35"/>
      <c r="X46" s="36"/>
    </row>
    <row r="47" spans="1:24">
      <c r="A47" s="33">
        <v>45401</v>
      </c>
      <c r="B47" s="27" t="str">
        <f>TEXT(Tabelle6[[#This Row],[Datum]],"MMM")</f>
        <v>Apr</v>
      </c>
      <c r="C47" s="27" t="str">
        <f>TEXT(Tabelle6[[#This Row],[Datum]],"TTTT")</f>
        <v>Freitag</v>
      </c>
      <c r="D47" s="35" t="s">
        <v>3768</v>
      </c>
      <c r="E47" s="35" t="s">
        <v>705</v>
      </c>
      <c r="F47" s="35"/>
      <c r="G47" s="35"/>
      <c r="H47" s="35"/>
      <c r="I47" s="35"/>
      <c r="J47" s="35"/>
      <c r="K47" s="35"/>
      <c r="L47" s="35"/>
      <c r="M47" s="35"/>
      <c r="N47" s="35">
        <v>1</v>
      </c>
      <c r="O47" s="35"/>
      <c r="P47" s="35"/>
      <c r="Q47" s="35"/>
      <c r="R47" s="35"/>
      <c r="S47" s="35"/>
      <c r="T47" s="35"/>
      <c r="U47" s="35"/>
      <c r="V47" s="35"/>
      <c r="W47" s="35"/>
      <c r="X47" s="36"/>
    </row>
    <row r="48" spans="1:24">
      <c r="A48" s="33">
        <v>45397</v>
      </c>
      <c r="B48" s="27" t="str">
        <f>TEXT(Tabelle6[[#This Row],[Datum]],"MMM")</f>
        <v>Apr</v>
      </c>
      <c r="C48" s="27" t="str">
        <f>TEXT(Tabelle6[[#This Row],[Datum]],"TTTT")</f>
        <v>Montag</v>
      </c>
      <c r="D48" s="35" t="s">
        <v>3426</v>
      </c>
      <c r="E48" s="35" t="s">
        <v>705</v>
      </c>
      <c r="F48" s="35"/>
      <c r="G48" s="35">
        <v>1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6"/>
    </row>
    <row r="49" spans="1:24">
      <c r="A49" s="29">
        <v>45391</v>
      </c>
      <c r="B49" s="30" t="str">
        <f>TEXT(Tabelle6[[#This Row],[Datum]],"MMM")</f>
        <v>Apr</v>
      </c>
      <c r="C49" s="30" t="str">
        <f>TEXT(Tabelle6[[#This Row],[Datum]],"TTTT")</f>
        <v>Dienstag</v>
      </c>
      <c r="D49" s="31" t="s">
        <v>2985</v>
      </c>
      <c r="E49" s="35" t="s">
        <v>705</v>
      </c>
      <c r="F49" s="31"/>
      <c r="G49" s="31"/>
      <c r="H49" s="31"/>
      <c r="I49" s="31"/>
      <c r="J49" s="31"/>
      <c r="K49" s="31"/>
      <c r="L49" s="31"/>
      <c r="M49" s="31"/>
      <c r="N49" s="31">
        <v>1</v>
      </c>
      <c r="O49" s="31"/>
      <c r="P49" s="31"/>
      <c r="Q49" s="31"/>
      <c r="R49" s="31"/>
      <c r="S49" s="31"/>
      <c r="T49" s="31"/>
      <c r="U49" s="31"/>
      <c r="V49" s="31"/>
      <c r="W49" s="31"/>
      <c r="X49" s="32"/>
    </row>
    <row r="50" spans="1:24">
      <c r="A50" s="33">
        <v>45394</v>
      </c>
      <c r="B50" s="27" t="str">
        <f>TEXT(Tabelle6[[#This Row],[Datum]],"MMM")</f>
        <v>Apr</v>
      </c>
      <c r="C50" s="27" t="str">
        <f>TEXT(Tabelle6[[#This Row],[Datum]],"TTTT")</f>
        <v>Freitag</v>
      </c>
      <c r="D50" s="35" t="s">
        <v>3015</v>
      </c>
      <c r="E50" s="35" t="s">
        <v>705</v>
      </c>
      <c r="F50" s="35"/>
      <c r="G50" s="35"/>
      <c r="H50" s="35"/>
      <c r="I50" s="35"/>
      <c r="J50" s="35"/>
      <c r="K50" s="35">
        <v>1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6"/>
    </row>
    <row r="51" spans="1:24">
      <c r="A51" s="33">
        <v>45384</v>
      </c>
      <c r="B51" s="27" t="str">
        <f>TEXT(Tabelle6[[#This Row],[Datum]],"MMM")</f>
        <v>Apr</v>
      </c>
      <c r="C51" s="27" t="str">
        <f>TEXT(Tabelle6[[#This Row],[Datum]],"TTTT")</f>
        <v>Dienstag</v>
      </c>
      <c r="D51" s="35" t="s">
        <v>3673</v>
      </c>
      <c r="E51" s="35" t="s">
        <v>705</v>
      </c>
      <c r="F51" s="35"/>
      <c r="G51" s="35"/>
      <c r="H51" s="35"/>
      <c r="I51" s="35"/>
      <c r="J51" s="35"/>
      <c r="K51" s="35"/>
      <c r="L51" s="35"/>
      <c r="M51" s="35"/>
      <c r="N51" s="35">
        <v>1</v>
      </c>
      <c r="O51" s="35"/>
      <c r="P51" s="35"/>
      <c r="Q51" s="35"/>
      <c r="R51" s="35"/>
      <c r="S51" s="35"/>
      <c r="T51" s="35"/>
      <c r="U51" s="35"/>
      <c r="V51" s="35"/>
      <c r="W51" s="35"/>
      <c r="X51" s="36"/>
    </row>
    <row r="52" spans="1:24">
      <c r="A52" s="33">
        <v>45386</v>
      </c>
      <c r="B52" s="27" t="str">
        <f>TEXT(Tabelle6[[#This Row],[Datum]],"MMM")</f>
        <v>Apr</v>
      </c>
      <c r="C52" s="27" t="str">
        <f>TEXT(Tabelle6[[#This Row],[Datum]],"TTTT")</f>
        <v>Donnerstag</v>
      </c>
      <c r="D52" s="35" t="s">
        <v>3142</v>
      </c>
      <c r="E52" s="35" t="s">
        <v>705</v>
      </c>
      <c r="F52" s="35"/>
      <c r="G52" s="35"/>
      <c r="H52" s="35"/>
      <c r="I52" s="35">
        <v>1</v>
      </c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6"/>
    </row>
    <row r="53" spans="1:24">
      <c r="A53" s="33">
        <v>45412</v>
      </c>
      <c r="B53" s="27" t="str">
        <f>TEXT(Tabelle6[[#This Row],[Datum]],"MMM")</f>
        <v>Apr</v>
      </c>
      <c r="C53" s="27" t="str">
        <f>TEXT(Tabelle6[[#This Row],[Datum]],"TTTT")</f>
        <v>Dienstag</v>
      </c>
      <c r="D53" s="35" t="s">
        <v>3648</v>
      </c>
      <c r="E53" s="35" t="s">
        <v>705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>
        <v>1</v>
      </c>
      <c r="V53" s="35"/>
      <c r="W53" s="35"/>
      <c r="X53" s="36"/>
    </row>
    <row r="54" spans="1:24">
      <c r="A54" s="33">
        <v>45412</v>
      </c>
      <c r="B54" s="27" t="str">
        <f>TEXT(Tabelle6[[#This Row],[Datum]],"MMM")</f>
        <v>Apr</v>
      </c>
      <c r="C54" s="27" t="str">
        <f>TEXT(Tabelle6[[#This Row],[Datum]],"TTTT")</f>
        <v>Dienstag</v>
      </c>
      <c r="D54" s="35" t="s">
        <v>3648</v>
      </c>
      <c r="E54" s="35" t="s">
        <v>705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>
        <v>1</v>
      </c>
      <c r="V54" s="35"/>
      <c r="W54" s="35"/>
      <c r="X54" s="36"/>
    </row>
    <row r="55" spans="1:24">
      <c r="A55" s="33">
        <v>45394</v>
      </c>
      <c r="B55" s="27" t="str">
        <f>TEXT(Tabelle6[[#This Row],[Datum]],"MMM")</f>
        <v>Apr</v>
      </c>
      <c r="C55" s="27" t="str">
        <f>TEXT(Tabelle6[[#This Row],[Datum]],"TTTT")</f>
        <v>Freitag</v>
      </c>
      <c r="D55" s="35" t="s">
        <v>3220</v>
      </c>
      <c r="E55" s="35" t="s">
        <v>705</v>
      </c>
      <c r="F55" s="35"/>
      <c r="G55" s="35"/>
      <c r="H55" s="35"/>
      <c r="I55" s="35">
        <v>1</v>
      </c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6"/>
    </row>
    <row r="56" spans="1:24">
      <c r="A56" s="33">
        <v>45393</v>
      </c>
      <c r="B56" s="27" t="str">
        <f>TEXT(Tabelle6[[#This Row],[Datum]],"MMM")</f>
        <v>Apr</v>
      </c>
      <c r="C56" s="27" t="str">
        <f>TEXT(Tabelle6[[#This Row],[Datum]],"TTTT")</f>
        <v>Donnerstag</v>
      </c>
      <c r="D56" s="35" t="s">
        <v>3197</v>
      </c>
      <c r="E56" s="35" t="s">
        <v>705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>
        <v>1</v>
      </c>
      <c r="U56" s="35"/>
      <c r="V56" s="35"/>
      <c r="W56" s="35"/>
      <c r="X56" s="36"/>
    </row>
    <row r="57" spans="1:24">
      <c r="A57" s="33">
        <v>45401</v>
      </c>
      <c r="B57" s="27" t="str">
        <f>TEXT(Tabelle6[[#This Row],[Datum]],"MMM")</f>
        <v>Apr</v>
      </c>
      <c r="C57" s="27" t="str">
        <f>TEXT(Tabelle6[[#This Row],[Datum]],"TTTT")</f>
        <v>Freitag</v>
      </c>
      <c r="D57" s="35" t="s">
        <v>3769</v>
      </c>
      <c r="E57" s="35" t="s">
        <v>705</v>
      </c>
      <c r="F57" s="35"/>
      <c r="G57" s="35"/>
      <c r="H57" s="35"/>
      <c r="I57" s="35">
        <v>1</v>
      </c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6"/>
    </row>
    <row r="58" spans="1:24">
      <c r="A58" s="33">
        <v>45390</v>
      </c>
      <c r="B58" s="27" t="str">
        <f>TEXT(Tabelle6[[#This Row],[Datum]],"MMM")</f>
        <v>Apr</v>
      </c>
      <c r="C58" s="27" t="str">
        <f>TEXT(Tabelle6[[#This Row],[Datum]],"TTTT")</f>
        <v>Montag</v>
      </c>
      <c r="D58" s="35" t="s">
        <v>3407</v>
      </c>
      <c r="E58" s="35" t="s">
        <v>705</v>
      </c>
      <c r="F58" s="35"/>
      <c r="G58" s="35"/>
      <c r="H58" s="35">
        <v>1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6"/>
    </row>
    <row r="59" spans="1:24">
      <c r="A59" s="33">
        <v>45406</v>
      </c>
      <c r="B59" s="27" t="str">
        <f>TEXT(Tabelle6[[#This Row],[Datum]],"MMM")</f>
        <v>Apr</v>
      </c>
      <c r="C59" s="27" t="str">
        <f>TEXT(Tabelle6[[#This Row],[Datum]],"TTTT")</f>
        <v>Mittwoch</v>
      </c>
      <c r="D59" s="35" t="s">
        <v>3242</v>
      </c>
      <c r="E59" s="35" t="s">
        <v>705</v>
      </c>
      <c r="F59" s="35"/>
      <c r="G59" s="35"/>
      <c r="H59" s="35"/>
      <c r="I59" s="35"/>
      <c r="J59" s="35"/>
      <c r="K59" s="35"/>
      <c r="L59" s="35"/>
      <c r="M59" s="35">
        <v>1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6"/>
    </row>
    <row r="60" spans="1:24">
      <c r="A60" s="33">
        <v>45400</v>
      </c>
      <c r="B60" s="27" t="str">
        <f>TEXT(Tabelle6[[#This Row],[Datum]],"MMM")</f>
        <v>Apr</v>
      </c>
      <c r="C60" s="27" t="str">
        <f>TEXT(Tabelle6[[#This Row],[Datum]],"TTTT")</f>
        <v>Donnerstag</v>
      </c>
      <c r="D60" s="35" t="s">
        <v>3039</v>
      </c>
      <c r="E60" s="35" t="s">
        <v>705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>
        <v>1</v>
      </c>
      <c r="U60" s="35"/>
      <c r="V60" s="35"/>
      <c r="W60" s="35"/>
      <c r="X60" s="36"/>
    </row>
    <row r="61" spans="1:24">
      <c r="A61" s="33">
        <v>45385</v>
      </c>
      <c r="B61" s="27" t="str">
        <f>TEXT(Tabelle6[[#This Row],[Datum]],"MMM")</f>
        <v>Apr</v>
      </c>
      <c r="C61" s="27" t="str">
        <f>TEXT(Tabelle6[[#This Row],[Datum]],"TTTT")</f>
        <v>Mittwoch</v>
      </c>
      <c r="D61" s="35" t="s">
        <v>92</v>
      </c>
      <c r="E61" s="35" t="s">
        <v>705</v>
      </c>
      <c r="F61" s="35"/>
      <c r="G61" s="35"/>
      <c r="H61" s="35"/>
      <c r="I61" s="35"/>
      <c r="J61" s="35"/>
      <c r="K61" s="35"/>
      <c r="L61" s="35"/>
      <c r="M61" s="35"/>
      <c r="N61" s="35">
        <v>1</v>
      </c>
      <c r="O61" s="35"/>
      <c r="P61" s="35"/>
      <c r="Q61" s="35"/>
      <c r="R61" s="35"/>
      <c r="S61" s="35"/>
      <c r="T61" s="35"/>
      <c r="U61" s="35"/>
      <c r="V61" s="35"/>
      <c r="W61" s="35"/>
      <c r="X61" s="36"/>
    </row>
    <row r="62" spans="1:24">
      <c r="A62" s="33">
        <v>45408</v>
      </c>
      <c r="B62" s="27" t="str">
        <f>TEXT(Tabelle6[[#This Row],[Datum]],"MMM")</f>
        <v>Apr</v>
      </c>
      <c r="C62" s="27" t="str">
        <f>TEXT(Tabelle6[[#This Row],[Datum]],"TTTT")</f>
        <v>Freitag</v>
      </c>
      <c r="D62" s="35" t="s">
        <v>2341</v>
      </c>
      <c r="E62" s="35" t="s">
        <v>705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>
        <v>1</v>
      </c>
      <c r="Q62" s="35"/>
      <c r="R62" s="35"/>
      <c r="S62" s="35"/>
      <c r="T62" s="35"/>
      <c r="U62" s="35"/>
      <c r="V62" s="35"/>
      <c r="W62" s="35"/>
      <c r="X62" s="36"/>
    </row>
    <row r="63" spans="1:24">
      <c r="A63" s="33">
        <v>45385</v>
      </c>
      <c r="B63" s="27" t="str">
        <f>TEXT(Tabelle6[[#This Row],[Datum]],"MMM")</f>
        <v>Apr</v>
      </c>
      <c r="C63" s="27" t="str">
        <f>TEXT(Tabelle6[[#This Row],[Datum]],"TTTT")</f>
        <v>Mittwoch</v>
      </c>
      <c r="D63" s="35" t="s">
        <v>3100</v>
      </c>
      <c r="E63" s="35" t="s">
        <v>705</v>
      </c>
      <c r="F63" s="35"/>
      <c r="G63" s="35"/>
      <c r="H63" s="35"/>
      <c r="I63" s="35"/>
      <c r="J63" s="35"/>
      <c r="K63" s="35"/>
      <c r="L63" s="35">
        <v>1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6"/>
    </row>
    <row r="64" spans="1:24">
      <c r="A64" s="33">
        <v>45412</v>
      </c>
      <c r="B64" s="27" t="str">
        <f>TEXT(Tabelle6[[#This Row],[Datum]],"MMM")</f>
        <v>Apr</v>
      </c>
      <c r="C64" s="27" t="str">
        <f>TEXT(Tabelle6[[#This Row],[Datum]],"TTTT")</f>
        <v>Dienstag</v>
      </c>
      <c r="D64" s="35" t="s">
        <v>839</v>
      </c>
      <c r="E64" s="35" t="s">
        <v>705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6">
        <v>1</v>
      </c>
    </row>
    <row r="65" spans="1:24">
      <c r="A65" s="33">
        <v>45412</v>
      </c>
      <c r="B65" s="27" t="str">
        <f>TEXT(Tabelle6[[#This Row],[Datum]],"MMM")</f>
        <v>Apr</v>
      </c>
      <c r="C65" s="27" t="str">
        <f>TEXT(Tabelle6[[#This Row],[Datum]],"TTTT")</f>
        <v>Dienstag</v>
      </c>
      <c r="D65" s="35" t="s">
        <v>3818</v>
      </c>
      <c r="E65" s="35" t="s">
        <v>705</v>
      </c>
      <c r="F65" s="35">
        <v>1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6"/>
    </row>
    <row r="66" spans="1:24">
      <c r="A66" s="33">
        <v>45384</v>
      </c>
      <c r="B66" s="27" t="str">
        <f>TEXT(Tabelle6[[#This Row],[Datum]],"MMM")</f>
        <v>Apr</v>
      </c>
      <c r="C66" s="27" t="str">
        <f>TEXT(Tabelle6[[#This Row],[Datum]],"TTTT")</f>
        <v>Dienstag</v>
      </c>
      <c r="D66" s="35" t="s">
        <v>3674</v>
      </c>
      <c r="E66" s="35" t="s">
        <v>705</v>
      </c>
      <c r="F66" s="35"/>
      <c r="G66" s="35"/>
      <c r="H66" s="35"/>
      <c r="I66" s="35"/>
      <c r="J66" s="35"/>
      <c r="K66" s="35"/>
      <c r="L66" s="35"/>
      <c r="M66" s="35"/>
      <c r="N66" s="35">
        <v>1</v>
      </c>
      <c r="O66" s="35"/>
      <c r="P66" s="35"/>
      <c r="Q66" s="35"/>
      <c r="R66" s="35"/>
      <c r="S66" s="35"/>
      <c r="T66" s="35"/>
      <c r="U66" s="35"/>
      <c r="V66" s="35"/>
      <c r="W66" s="35"/>
      <c r="X66" s="36"/>
    </row>
    <row r="67" spans="1:24">
      <c r="A67" s="33">
        <v>45398</v>
      </c>
      <c r="B67" s="27" t="str">
        <f>TEXT(Tabelle6[[#This Row],[Datum]],"MMM")</f>
        <v>Apr</v>
      </c>
      <c r="C67" s="27" t="str">
        <f>TEXT(Tabelle6[[#This Row],[Datum]],"TTTT")</f>
        <v>Dienstag</v>
      </c>
      <c r="D67" s="35" t="s">
        <v>3758</v>
      </c>
      <c r="E67" s="35" t="s">
        <v>705</v>
      </c>
      <c r="F67" s="35"/>
      <c r="G67" s="35"/>
      <c r="H67" s="35"/>
      <c r="I67" s="35"/>
      <c r="J67" s="35"/>
      <c r="K67" s="35"/>
      <c r="L67" s="35"/>
      <c r="M67" s="35"/>
      <c r="N67" s="35">
        <v>1</v>
      </c>
      <c r="O67" s="35"/>
      <c r="P67" s="35"/>
      <c r="Q67" s="35"/>
      <c r="R67" s="35"/>
      <c r="S67" s="35"/>
      <c r="T67" s="35"/>
      <c r="U67" s="35"/>
      <c r="V67" s="35"/>
      <c r="W67" s="35"/>
      <c r="X67" s="36"/>
    </row>
    <row r="68" spans="1:24">
      <c r="A68" s="33">
        <v>45398</v>
      </c>
      <c r="B68" s="27" t="str">
        <f>TEXT(Tabelle6[[#This Row],[Datum]],"MMM")</f>
        <v>Apr</v>
      </c>
      <c r="C68" s="27" t="str">
        <f>TEXT(Tabelle6[[#This Row],[Datum]],"TTTT")</f>
        <v>Dienstag</v>
      </c>
      <c r="D68" s="35" t="s">
        <v>3759</v>
      </c>
      <c r="E68" s="35" t="s">
        <v>705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>
        <v>1</v>
      </c>
      <c r="V68" s="35"/>
      <c r="W68" s="35"/>
      <c r="X68" s="36"/>
    </row>
    <row r="69" spans="1:24">
      <c r="A69" s="33">
        <v>45411</v>
      </c>
      <c r="B69" s="27" t="str">
        <f>TEXT(Tabelle6[[#This Row],[Datum]],"MMM")</f>
        <v>Apr</v>
      </c>
      <c r="C69" s="27" t="str">
        <f>TEXT(Tabelle6[[#This Row],[Datum]],"TTTT")</f>
        <v>Montag</v>
      </c>
      <c r="D69" s="35" t="s">
        <v>3625</v>
      </c>
      <c r="E69" s="35" t="s">
        <v>705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6">
        <v>1</v>
      </c>
    </row>
    <row r="70" spans="1:24">
      <c r="A70" s="33">
        <v>45404</v>
      </c>
      <c r="B70" s="27" t="str">
        <f>TEXT(Tabelle6[[#This Row],[Datum]],"MMM")</f>
        <v>Apr</v>
      </c>
      <c r="C70" s="27" t="str">
        <f>TEXT(Tabelle6[[#This Row],[Datum]],"TTTT")</f>
        <v>Montag</v>
      </c>
      <c r="D70" s="35" t="s">
        <v>3462</v>
      </c>
      <c r="E70" s="35" t="s">
        <v>705</v>
      </c>
      <c r="F70" s="35"/>
      <c r="G70" s="35"/>
      <c r="H70" s="35"/>
      <c r="I70" s="35"/>
      <c r="J70" s="35"/>
      <c r="K70" s="35"/>
      <c r="L70" s="35"/>
      <c r="M70" s="35"/>
      <c r="N70" s="35">
        <v>1</v>
      </c>
      <c r="O70" s="35"/>
      <c r="P70" s="35"/>
      <c r="Q70" s="35"/>
      <c r="R70" s="35"/>
      <c r="S70" s="35"/>
      <c r="T70" s="35"/>
      <c r="U70" s="35"/>
      <c r="V70" s="35"/>
      <c r="W70" s="35"/>
      <c r="X70" s="36"/>
    </row>
    <row r="71" spans="1:24">
      <c r="A71" s="33">
        <v>45384</v>
      </c>
      <c r="B71" s="27" t="str">
        <f>TEXT(Tabelle6[[#This Row],[Datum]],"MMM")</f>
        <v>Apr</v>
      </c>
      <c r="C71" s="27" t="str">
        <f>TEXT(Tabelle6[[#This Row],[Datum]],"TTTT")</f>
        <v>Dienstag</v>
      </c>
      <c r="D71" s="35" t="s">
        <v>3675</v>
      </c>
      <c r="E71" s="35" t="s">
        <v>705</v>
      </c>
      <c r="F71" s="35"/>
      <c r="G71" s="35"/>
      <c r="H71" s="35"/>
      <c r="I71" s="35"/>
      <c r="J71" s="35"/>
      <c r="K71" s="35"/>
      <c r="L71" s="35"/>
      <c r="M71" s="35"/>
      <c r="N71" s="35">
        <v>1</v>
      </c>
      <c r="O71" s="35"/>
      <c r="P71" s="35"/>
      <c r="Q71" s="35"/>
      <c r="R71" s="35"/>
      <c r="S71" s="35"/>
      <c r="T71" s="35"/>
      <c r="U71" s="35"/>
      <c r="V71" s="35"/>
      <c r="W71" s="35"/>
      <c r="X71" s="36"/>
    </row>
    <row r="72" spans="1:24">
      <c r="A72" s="38">
        <v>45399</v>
      </c>
      <c r="B72" s="41" t="str">
        <f>TEXT(Tabelle6[[#This Row],[Datum]],"MMM")</f>
        <v>Apr</v>
      </c>
      <c r="C72" s="41" t="str">
        <f>TEXT(Tabelle6[[#This Row],[Datum]],"TTTT")</f>
        <v>Mittwoch</v>
      </c>
      <c r="D72" s="28" t="s">
        <v>3024</v>
      </c>
      <c r="E72" s="35" t="s">
        <v>705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>
        <v>1</v>
      </c>
      <c r="V72" s="28"/>
      <c r="W72" s="28"/>
      <c r="X72" s="49"/>
    </row>
    <row r="73" spans="1:24">
      <c r="A73" s="1">
        <v>45386</v>
      </c>
      <c r="B73" t="str">
        <f>TEXT(Tabelle6[[#This Row],[Datum]],"MMM")</f>
        <v>Apr</v>
      </c>
      <c r="C73" t="str">
        <f>TEXT(Tabelle6[[#This Row],[Datum]],"TTTT")</f>
        <v>Donnerstag</v>
      </c>
      <c r="D73" s="2" t="s">
        <v>2313</v>
      </c>
      <c r="E73" s="35" t="s">
        <v>705</v>
      </c>
      <c r="F73" s="2"/>
      <c r="G73" s="2"/>
      <c r="H73" s="2"/>
      <c r="I73" s="2">
        <v>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>
      <c r="A74" s="1">
        <v>45384</v>
      </c>
      <c r="B74" t="str">
        <f>TEXT(Tabelle6[[#This Row],[Datum]],"MMM")</f>
        <v>Apr</v>
      </c>
      <c r="C74" t="str">
        <f>TEXT(Tabelle6[[#This Row],[Datum]],"TTTT")</f>
        <v>Dienstag</v>
      </c>
      <c r="D74" s="2" t="s">
        <v>3676</v>
      </c>
      <c r="E74" s="35" t="s">
        <v>705</v>
      </c>
      <c r="F74" s="2"/>
      <c r="G74" s="2"/>
      <c r="H74" s="2"/>
      <c r="I74" s="2"/>
      <c r="J74" s="2"/>
      <c r="K74" s="2"/>
      <c r="L74" s="2"/>
      <c r="M74" s="2"/>
      <c r="N74" s="2">
        <v>1</v>
      </c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>
      <c r="A75" s="1">
        <v>45387</v>
      </c>
      <c r="B75" t="str">
        <f>TEXT(Tabelle6[[#This Row],[Datum]],"MMM")</f>
        <v>Apr</v>
      </c>
      <c r="C75" t="str">
        <f>TEXT(Tabelle6[[#This Row],[Datum]],"TTTT")</f>
        <v>Freitag</v>
      </c>
      <c r="D75" s="2" t="s">
        <v>3707</v>
      </c>
      <c r="E75" s="35" t="s">
        <v>705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1</v>
      </c>
      <c r="S75" s="2"/>
      <c r="T75" s="2"/>
      <c r="U75" s="2"/>
      <c r="V75" s="2"/>
      <c r="W75" s="2"/>
      <c r="X75" s="2"/>
    </row>
    <row r="76" spans="1:24">
      <c r="A76" s="1">
        <v>45386</v>
      </c>
      <c r="B76" t="str">
        <f>TEXT(Tabelle6[[#This Row],[Datum]],"MMM")</f>
        <v>Apr</v>
      </c>
      <c r="C76" t="str">
        <f>TEXT(Tabelle6[[#This Row],[Datum]],"TTTT")</f>
        <v>Donnerstag</v>
      </c>
      <c r="D76" s="2" t="s">
        <v>3143</v>
      </c>
      <c r="E76" s="35" t="s">
        <v>705</v>
      </c>
      <c r="F76" s="2"/>
      <c r="G76" s="2"/>
      <c r="H76" s="2"/>
      <c r="I76" s="2"/>
      <c r="J76" s="2"/>
      <c r="K76" s="2"/>
      <c r="L76" s="2">
        <v>1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>
      <c r="A77" s="39">
        <v>45390</v>
      </c>
      <c r="B77" s="43" t="str">
        <f>TEXT(Tabelle6[[#This Row],[Datum]],"MMM")</f>
        <v>Apr</v>
      </c>
      <c r="C77" s="43" t="str">
        <f>TEXT(Tabelle6[[#This Row],[Datum]],"TTTT")</f>
        <v>Montag</v>
      </c>
      <c r="D77" s="47" t="s">
        <v>2975</v>
      </c>
      <c r="E77" s="35" t="s">
        <v>705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>
        <v>1</v>
      </c>
      <c r="V77" s="47"/>
      <c r="W77" s="47"/>
      <c r="X77" s="47"/>
    </row>
    <row r="78" spans="1:24">
      <c r="A78" s="1">
        <v>45390</v>
      </c>
      <c r="B78" t="str">
        <f>TEXT(Tabelle6[[#This Row],[Datum]],"MMM")</f>
        <v>Apr</v>
      </c>
      <c r="C78" t="str">
        <f>TEXT(Tabelle6[[#This Row],[Datum]],"TTTT")</f>
        <v>Montag</v>
      </c>
      <c r="D78" s="2" t="s">
        <v>3718</v>
      </c>
      <c r="E78" s="35" t="s">
        <v>705</v>
      </c>
      <c r="F78" s="2"/>
      <c r="G78" s="2"/>
      <c r="H78" s="2"/>
      <c r="I78" s="2"/>
      <c r="J78" s="2"/>
      <c r="K78" s="2"/>
      <c r="L78" s="2">
        <v>1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>
      <c r="A79" s="1">
        <v>45404</v>
      </c>
      <c r="B79" t="str">
        <f>TEXT(Tabelle6[[#This Row],[Datum]],"MMM")</f>
        <v>Apr</v>
      </c>
      <c r="C79" t="str">
        <f>TEXT(Tabelle6[[#This Row],[Datum]],"TTTT")</f>
        <v>Montag</v>
      </c>
      <c r="D79" s="2" t="s">
        <v>3463</v>
      </c>
      <c r="E79" s="35" t="s">
        <v>705</v>
      </c>
      <c r="F79" s="2"/>
      <c r="G79" s="2"/>
      <c r="H79" s="2"/>
      <c r="I79" s="2"/>
      <c r="J79" s="2"/>
      <c r="K79" s="2"/>
      <c r="L79" s="2"/>
      <c r="M79" s="2"/>
      <c r="N79" s="2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>
      <c r="A80" s="1">
        <v>45405</v>
      </c>
      <c r="B80" t="str">
        <f>TEXT(Tabelle6[[#This Row],[Datum]],"MMM")</f>
        <v>Apr</v>
      </c>
      <c r="C80" t="str">
        <f>TEXT(Tabelle6[[#This Row],[Datum]],"TTTT")</f>
        <v>Dienstag</v>
      </c>
      <c r="D80" s="2" t="s">
        <v>3469</v>
      </c>
      <c r="E80" s="35" t="s">
        <v>705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>
        <v>1</v>
      </c>
    </row>
    <row r="81" spans="1:24">
      <c r="A81" s="1">
        <v>45394</v>
      </c>
      <c r="B81" t="str">
        <f>TEXT(Tabelle6[[#This Row],[Datum]],"MMM")</f>
        <v>Apr</v>
      </c>
      <c r="C81" t="str">
        <f>TEXT(Tabelle6[[#This Row],[Datum]],"TTTT")</f>
        <v>Freitag</v>
      </c>
      <c r="D81" s="2" t="s">
        <v>3221</v>
      </c>
      <c r="E81" s="35" t="s">
        <v>705</v>
      </c>
      <c r="F81" s="2"/>
      <c r="G81" s="2"/>
      <c r="H81" s="2"/>
      <c r="I81" s="2"/>
      <c r="J81" s="2"/>
      <c r="K81" s="2"/>
      <c r="L81" s="2"/>
      <c r="M81" s="2"/>
      <c r="N81" s="2">
        <v>1</v>
      </c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>
      <c r="A82" s="1">
        <v>45388</v>
      </c>
      <c r="B82" t="str">
        <f>TEXT(Tabelle6[[#This Row],[Datum]],"MMM")</f>
        <v>Apr</v>
      </c>
      <c r="C82" t="str">
        <f>TEXT(Tabelle6[[#This Row],[Datum]],"TTTT")</f>
        <v>Samstag</v>
      </c>
      <c r="D82" s="2" t="s">
        <v>3396</v>
      </c>
      <c r="E82" s="35" t="s">
        <v>707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>
        <v>1</v>
      </c>
      <c r="T82" s="2"/>
      <c r="U82" s="2"/>
      <c r="V82" s="2"/>
      <c r="W82" s="2"/>
      <c r="X82" s="2"/>
    </row>
    <row r="83" spans="1:24">
      <c r="A83" s="1">
        <v>45411</v>
      </c>
      <c r="B83" t="str">
        <f>TEXT(Tabelle6[[#This Row],[Datum]],"MMM")</f>
        <v>Apr</v>
      </c>
      <c r="C83" t="str">
        <f>TEXT(Tabelle6[[#This Row],[Datum]],"TTTT")</f>
        <v>Montag</v>
      </c>
      <c r="D83" s="2" t="s">
        <v>3496</v>
      </c>
      <c r="E83" s="35" t="s">
        <v>705</v>
      </c>
      <c r="F83" s="2"/>
      <c r="G83" s="2"/>
      <c r="H83" s="2"/>
      <c r="I83" s="2"/>
      <c r="J83" s="2"/>
      <c r="K83" s="2"/>
      <c r="L83" s="2"/>
      <c r="M83" s="2"/>
      <c r="N83" s="2">
        <v>1</v>
      </c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>
      <c r="A84" s="1">
        <v>45386</v>
      </c>
      <c r="B84" t="str">
        <f>TEXT(Tabelle6[[#This Row],[Datum]],"MMM")</f>
        <v>Apr</v>
      </c>
      <c r="C84" t="str">
        <f>TEXT(Tabelle6[[#This Row],[Datum]],"TTTT")</f>
        <v>Donnerstag</v>
      </c>
      <c r="D84" s="2" t="s">
        <v>3144</v>
      </c>
      <c r="E84" s="35" t="s">
        <v>705</v>
      </c>
      <c r="F84" s="2"/>
      <c r="G84" s="2"/>
      <c r="H84" s="2"/>
      <c r="I84" s="2"/>
      <c r="J84" s="2"/>
      <c r="K84" s="2"/>
      <c r="L84" s="2">
        <v>1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>
      <c r="A85" s="1">
        <v>45386</v>
      </c>
      <c r="B85" t="str">
        <f>TEXT(Tabelle6[[#This Row],[Datum]],"MMM")</f>
        <v>Apr</v>
      </c>
      <c r="C85" t="str">
        <f>TEXT(Tabelle6[[#This Row],[Datum]],"TTTT")</f>
        <v>Donnerstag</v>
      </c>
      <c r="D85" s="2" t="s">
        <v>3908</v>
      </c>
      <c r="E85" s="35" t="s">
        <v>705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1</v>
      </c>
      <c r="S85" s="2"/>
      <c r="T85" s="2"/>
      <c r="U85" s="2"/>
      <c r="V85" s="2"/>
      <c r="W85" s="2"/>
      <c r="X85" s="2"/>
    </row>
    <row r="86" spans="1:24">
      <c r="A86" s="1">
        <v>45386</v>
      </c>
      <c r="B86" t="str">
        <f>TEXT(Tabelle6[[#This Row],[Datum]],"MMM")</f>
        <v>Apr</v>
      </c>
      <c r="C86" t="str">
        <f>TEXT(Tabelle6[[#This Row],[Datum]],"TTTT")</f>
        <v>Donnerstag</v>
      </c>
      <c r="D86" s="2" t="s">
        <v>3909</v>
      </c>
      <c r="E86" s="35" t="s">
        <v>705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>
      <c r="A87" s="1">
        <v>45386</v>
      </c>
      <c r="B87" t="str">
        <f>TEXT(Tabelle6[[#This Row],[Datum]],"MMM")</f>
        <v>Apr</v>
      </c>
      <c r="C87" t="str">
        <f>TEXT(Tabelle6[[#This Row],[Datum]],"TTTT")</f>
        <v>Donnerstag</v>
      </c>
      <c r="D87" s="2" t="s">
        <v>3909</v>
      </c>
      <c r="E87" s="35" t="s">
        <v>705</v>
      </c>
      <c r="F87" s="2"/>
      <c r="G87" s="2"/>
      <c r="H87" s="2"/>
      <c r="I87" s="2"/>
      <c r="J87" s="2"/>
      <c r="K87" s="2"/>
      <c r="L87" s="2"/>
      <c r="M87" s="2"/>
      <c r="N87" s="2">
        <v>1</v>
      </c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>
      <c r="A88" s="1">
        <v>45408</v>
      </c>
      <c r="B88" t="str">
        <f>TEXT(Tabelle6[[#This Row],[Datum]],"MMM")</f>
        <v>Apr</v>
      </c>
      <c r="C88" t="str">
        <f>TEXT(Tabelle6[[#This Row],[Datum]],"TTTT")</f>
        <v>Freitag</v>
      </c>
      <c r="D88" s="2" t="s">
        <v>733</v>
      </c>
      <c r="E88" s="35" t="s">
        <v>705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>
        <v>1</v>
      </c>
    </row>
    <row r="89" spans="1:24">
      <c r="A89" s="1">
        <v>45404</v>
      </c>
      <c r="B89" t="str">
        <f>TEXT(Tabelle6[[#This Row],[Datum]],"MMM")</f>
        <v>Apr</v>
      </c>
      <c r="C89" t="str">
        <f>TEXT(Tabelle6[[#This Row],[Datum]],"TTTT")</f>
        <v>Montag</v>
      </c>
      <c r="D89" s="2" t="s">
        <v>2815</v>
      </c>
      <c r="E89" s="35" t="s">
        <v>705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>
        <v>1</v>
      </c>
      <c r="V89" s="2"/>
      <c r="W89" s="2"/>
      <c r="X89" s="2"/>
    </row>
    <row r="90" spans="1:24">
      <c r="A90" s="1">
        <v>45404</v>
      </c>
      <c r="B90" t="str">
        <f>TEXT(Tabelle6[[#This Row],[Datum]],"MMM")</f>
        <v>Apr</v>
      </c>
      <c r="C90" t="str">
        <f>TEXT(Tabelle6[[#This Row],[Datum]],"TTTT")</f>
        <v>Montag</v>
      </c>
      <c r="D90" s="2" t="s">
        <v>3845</v>
      </c>
      <c r="E90" s="35" t="s">
        <v>705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>
        <v>1</v>
      </c>
      <c r="V90" s="2"/>
      <c r="W90" s="2"/>
      <c r="X90" s="2"/>
    </row>
    <row r="91" spans="1:24">
      <c r="A91" s="1">
        <v>45404</v>
      </c>
      <c r="B91" t="str">
        <f>TEXT(Tabelle6[[#This Row],[Datum]],"MMM")</f>
        <v>Apr</v>
      </c>
      <c r="C91" t="str">
        <f>TEXT(Tabelle6[[#This Row],[Datum]],"TTTT")</f>
        <v>Montag</v>
      </c>
      <c r="D91" s="2" t="s">
        <v>3846</v>
      </c>
      <c r="E91" s="35" t="s">
        <v>705</v>
      </c>
      <c r="F91" s="2"/>
      <c r="G91" s="2"/>
      <c r="H91" s="2"/>
      <c r="I91" s="2"/>
      <c r="J91" s="2"/>
      <c r="K91" s="2"/>
      <c r="L91" s="2"/>
      <c r="M91" s="2"/>
      <c r="N91" s="2">
        <v>1</v>
      </c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>
      <c r="A92" s="1">
        <v>45398</v>
      </c>
      <c r="B92" t="str">
        <f>TEXT(Tabelle6[[#This Row],[Datum]],"MMM")</f>
        <v>Apr</v>
      </c>
      <c r="C92" t="str">
        <f>TEXT(Tabelle6[[#This Row],[Datum]],"TTTT")</f>
        <v>Dienstag</v>
      </c>
      <c r="D92" s="2" t="s">
        <v>3760</v>
      </c>
      <c r="E92" s="35" t="s">
        <v>705</v>
      </c>
      <c r="F92" s="2"/>
      <c r="G92" s="2"/>
      <c r="H92" s="2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>
      <c r="A93" s="1">
        <v>45390</v>
      </c>
      <c r="B93" t="str">
        <f>TEXT(Tabelle6[[#This Row],[Datum]],"MMM")</f>
        <v>Apr</v>
      </c>
      <c r="C93" t="str">
        <f>TEXT(Tabelle6[[#This Row],[Datum]],"TTTT")</f>
        <v>Montag</v>
      </c>
      <c r="D93" s="2" t="s">
        <v>3719</v>
      </c>
      <c r="E93" s="35" t="s">
        <v>705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>
      <c r="A94" s="1">
        <v>45406</v>
      </c>
      <c r="B94" t="str">
        <f>TEXT(Tabelle6[[#This Row],[Datum]],"MMM")</f>
        <v>Apr</v>
      </c>
      <c r="C94" t="str">
        <f>TEXT(Tabelle6[[#This Row],[Datum]],"TTTT")</f>
        <v>Mittwoch</v>
      </c>
      <c r="D94" s="2" t="s">
        <v>3243</v>
      </c>
      <c r="E94" s="35" t="s">
        <v>705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>
        <v>1</v>
      </c>
    </row>
    <row r="95" spans="1:24">
      <c r="A95" s="1">
        <v>45406</v>
      </c>
      <c r="B95" t="str">
        <f>TEXT(Tabelle6[[#This Row],[Datum]],"MMM")</f>
        <v>Apr</v>
      </c>
      <c r="C95" t="str">
        <f>TEXT(Tabelle6[[#This Row],[Datum]],"TTTT")</f>
        <v>Mittwoch</v>
      </c>
      <c r="D95" s="2" t="s">
        <v>3328</v>
      </c>
      <c r="E95" s="35" t="s">
        <v>705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>
        <v>1</v>
      </c>
    </row>
    <row r="96" spans="1:24">
      <c r="A96" s="1">
        <v>45406</v>
      </c>
      <c r="B96" t="str">
        <f>TEXT(Tabelle6[[#This Row],[Datum]],"MMM")</f>
        <v>Apr</v>
      </c>
      <c r="C96" t="str">
        <f>TEXT(Tabelle6[[#This Row],[Datum]],"TTTT")</f>
        <v>Mittwoch</v>
      </c>
      <c r="D96" s="2" t="s">
        <v>3329</v>
      </c>
      <c r="E96" s="35" t="s">
        <v>705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>
        <v>1</v>
      </c>
    </row>
    <row r="97" spans="1:24">
      <c r="A97" s="1">
        <v>45406</v>
      </c>
      <c r="B97" t="str">
        <f>TEXT(Tabelle6[[#This Row],[Datum]],"MMM")</f>
        <v>Apr</v>
      </c>
      <c r="C97" t="str">
        <f>TEXT(Tabelle6[[#This Row],[Datum]],"TTTT")</f>
        <v>Mittwoch</v>
      </c>
      <c r="D97" s="2" t="s">
        <v>3330</v>
      </c>
      <c r="E97" s="35" t="s">
        <v>705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>
        <v>1</v>
      </c>
      <c r="V97" s="2"/>
      <c r="W97" s="2"/>
      <c r="X97" s="2"/>
    </row>
    <row r="98" spans="1:24">
      <c r="A98" s="1">
        <v>45399</v>
      </c>
      <c r="B98" t="str">
        <f>TEXT(Tabelle6[[#This Row],[Datum]],"MMM")</f>
        <v>Apr</v>
      </c>
      <c r="C98" t="str">
        <f>TEXT(Tabelle6[[#This Row],[Datum]],"TTTT")</f>
        <v>Mittwoch</v>
      </c>
      <c r="D98" s="2" t="s">
        <v>3917</v>
      </c>
      <c r="E98" s="35" t="s">
        <v>705</v>
      </c>
      <c r="F98" s="2"/>
      <c r="G98" s="2">
        <v>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>
      <c r="A99" s="1">
        <v>45399</v>
      </c>
      <c r="B99" t="str">
        <f>TEXT(Tabelle6[[#This Row],[Datum]],"MMM")</f>
        <v>Apr</v>
      </c>
      <c r="C99" t="str">
        <f>TEXT(Tabelle6[[#This Row],[Datum]],"TTTT")</f>
        <v>Mittwoch</v>
      </c>
      <c r="D99" s="2" t="s">
        <v>3918</v>
      </c>
      <c r="E99" s="35" t="s">
        <v>705</v>
      </c>
      <c r="F99" s="2"/>
      <c r="G99" s="2"/>
      <c r="H99" s="2">
        <v>1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>
      <c r="A100" s="1">
        <v>45411</v>
      </c>
      <c r="B100" t="str">
        <f>TEXT(Tabelle6[[#This Row],[Datum]],"MMM")</f>
        <v>Apr</v>
      </c>
      <c r="C100" t="str">
        <f>TEXT(Tabelle6[[#This Row],[Datum]],"TTTT")</f>
        <v>Montag</v>
      </c>
      <c r="D100" s="2" t="s">
        <v>3855</v>
      </c>
      <c r="E100" s="35" t="s">
        <v>705</v>
      </c>
      <c r="F100" s="2"/>
      <c r="G100" s="2"/>
      <c r="H100" s="2"/>
      <c r="I100" s="2"/>
      <c r="J100" s="2"/>
      <c r="K100" s="2"/>
      <c r="L100" s="2">
        <v>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>
      <c r="A101" s="1">
        <v>45398</v>
      </c>
      <c r="B101" t="str">
        <f>TEXT(Tabelle6[[#This Row],[Datum]],"MMM")</f>
        <v>Apr</v>
      </c>
      <c r="C101" t="str">
        <f>TEXT(Tabelle6[[#This Row],[Datum]],"TTTT")</f>
        <v>Dienstag</v>
      </c>
      <c r="D101" s="2" t="s">
        <v>3438</v>
      </c>
      <c r="E101" s="35" t="s">
        <v>705</v>
      </c>
      <c r="F101" s="2"/>
      <c r="G101" s="2"/>
      <c r="H101" s="2"/>
      <c r="I101" s="2">
        <v>1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>
      <c r="A102" s="1">
        <v>45392</v>
      </c>
      <c r="B102" t="str">
        <f>TEXT(Tabelle6[[#This Row],[Datum]],"MMM")</f>
        <v>Apr</v>
      </c>
      <c r="C102" t="str">
        <f>TEXT(Tabelle6[[#This Row],[Datum]],"TTTT")</f>
        <v>Mittwoch</v>
      </c>
      <c r="D102" s="2" t="s">
        <v>3172</v>
      </c>
      <c r="E102" s="35" t="s">
        <v>705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>
        <v>1</v>
      </c>
      <c r="V102" s="2"/>
      <c r="W102" s="2"/>
      <c r="X102" s="2"/>
    </row>
    <row r="103" spans="1:24">
      <c r="A103" s="1">
        <v>45408</v>
      </c>
      <c r="B103" t="str">
        <f>TEXT(Tabelle6[[#This Row],[Datum]],"MMM")</f>
        <v>Apr</v>
      </c>
      <c r="C103" t="str">
        <f>TEXT(Tabelle6[[#This Row],[Datum]],"TTTT")</f>
        <v>Freitag</v>
      </c>
      <c r="D103" s="2" t="s">
        <v>3991</v>
      </c>
      <c r="E103" s="35" t="s">
        <v>705</v>
      </c>
      <c r="F103" s="2"/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>
      <c r="A104" s="1">
        <v>45384</v>
      </c>
      <c r="B104" t="str">
        <f>TEXT(Tabelle6[[#This Row],[Datum]],"MMM")</f>
        <v>Apr</v>
      </c>
      <c r="C104" t="str">
        <f>TEXT(Tabelle6[[#This Row],[Datum]],"TTTT")</f>
        <v>Dienstag</v>
      </c>
      <c r="D104" s="2" t="s">
        <v>3677</v>
      </c>
      <c r="E104" s="35" t="s">
        <v>705</v>
      </c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>
      <c r="A105" s="1">
        <v>45411</v>
      </c>
      <c r="B105" t="str">
        <f>TEXT(Tabelle6[[#This Row],[Datum]],"MMM")</f>
        <v>Apr</v>
      </c>
      <c r="C105" t="str">
        <f>TEXT(Tabelle6[[#This Row],[Datum]],"TTTT")</f>
        <v>Montag</v>
      </c>
      <c r="D105" s="2" t="s">
        <v>3497</v>
      </c>
      <c r="E105" s="35" t="s">
        <v>705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>
        <v>1</v>
      </c>
      <c r="V105" s="2"/>
      <c r="W105" s="2"/>
      <c r="X105" s="2"/>
    </row>
    <row r="106" spans="1:24">
      <c r="A106" s="1">
        <v>45388</v>
      </c>
      <c r="B106" t="str">
        <f>TEXT(Tabelle6[[#This Row],[Datum]],"MMM")</f>
        <v>Apr</v>
      </c>
      <c r="C106" t="str">
        <f>TEXT(Tabelle6[[#This Row],[Datum]],"TTTT")</f>
        <v>Samstag</v>
      </c>
      <c r="D106" s="2" t="s">
        <v>3397</v>
      </c>
      <c r="E106" s="35" t="s">
        <v>707</v>
      </c>
      <c r="F106" s="2"/>
      <c r="G106" s="2"/>
      <c r="H106" s="2"/>
      <c r="I106" s="2">
        <v>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>
      <c r="A107" s="1">
        <v>45411</v>
      </c>
      <c r="B107" t="str">
        <f>TEXT(Tabelle6[[#This Row],[Datum]],"MMM")</f>
        <v>Apr</v>
      </c>
      <c r="C107" t="str">
        <f>TEXT(Tabelle6[[#This Row],[Datum]],"TTTT")</f>
        <v>Montag</v>
      </c>
      <c r="D107" s="2" t="s">
        <v>3498</v>
      </c>
      <c r="E107" s="35" t="s">
        <v>705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>
        <v>1</v>
      </c>
      <c r="V107" s="2"/>
      <c r="W107" s="2"/>
      <c r="X107" s="2"/>
    </row>
    <row r="108" spans="1:24">
      <c r="A108" s="1">
        <v>45411</v>
      </c>
      <c r="B108" t="str">
        <f>TEXT(Tabelle6[[#This Row],[Datum]],"MMM")</f>
        <v>Apr</v>
      </c>
      <c r="C108" t="str">
        <f>TEXT(Tabelle6[[#This Row],[Datum]],"TTTT")</f>
        <v>Montag</v>
      </c>
      <c r="D108" s="2" t="s">
        <v>3499</v>
      </c>
      <c r="E108" s="35" t="s">
        <v>705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>
        <v>1</v>
      </c>
      <c r="V108" s="2"/>
      <c r="W108" s="2"/>
      <c r="X108" s="2"/>
    </row>
    <row r="109" spans="1:24">
      <c r="A109" s="1">
        <v>45402</v>
      </c>
      <c r="B109" t="str">
        <f>TEXT(Tabelle6[[#This Row],[Datum]],"MMM")</f>
        <v>Apr</v>
      </c>
      <c r="C109" t="str">
        <f>TEXT(Tabelle6[[#This Row],[Datum]],"TTTT")</f>
        <v>Samstag</v>
      </c>
      <c r="D109" s="2" t="s">
        <v>3964</v>
      </c>
      <c r="E109" s="35" t="s">
        <v>707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1</v>
      </c>
      <c r="S109" s="2"/>
      <c r="T109" s="2"/>
      <c r="U109" s="2"/>
      <c r="V109" s="2"/>
      <c r="W109" s="2"/>
      <c r="X109" s="2"/>
    </row>
    <row r="110" spans="1:24">
      <c r="A110" s="1">
        <v>45402</v>
      </c>
      <c r="B110" t="str">
        <f>TEXT(Tabelle6[[#This Row],[Datum]],"MMM")</f>
        <v>Apr</v>
      </c>
      <c r="C110" t="str">
        <f>TEXT(Tabelle6[[#This Row],[Datum]],"TTTT")</f>
        <v>Samstag</v>
      </c>
      <c r="D110" s="2" t="s">
        <v>3965</v>
      </c>
      <c r="E110" s="35" t="s">
        <v>707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</row>
    <row r="111" spans="1:24">
      <c r="A111" s="1">
        <v>45400</v>
      </c>
      <c r="B111" t="str">
        <f>TEXT(Tabelle6[[#This Row],[Datum]],"MMM")</f>
        <v>Apr</v>
      </c>
      <c r="C111" t="str">
        <f>TEXT(Tabelle6[[#This Row],[Datum]],"TTTT")</f>
        <v>Donnerstag</v>
      </c>
      <c r="D111" s="2" t="s">
        <v>3040</v>
      </c>
      <c r="E111" s="35" t="s">
        <v>705</v>
      </c>
      <c r="F111" s="2"/>
      <c r="G111" s="2"/>
      <c r="H111" s="2"/>
      <c r="I111" s="2"/>
      <c r="J111" s="2"/>
      <c r="K111" s="2"/>
      <c r="L111" s="2"/>
      <c r="M111" s="2"/>
      <c r="N111" s="2">
        <v>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>
      <c r="A112" s="1">
        <v>45409</v>
      </c>
      <c r="B112" t="str">
        <f>TEXT(Tabelle6[[#This Row],[Datum]],"MMM")</f>
        <v>Apr</v>
      </c>
      <c r="C112" t="str">
        <f>TEXT(Tabelle6[[#This Row],[Datum]],"TTTT")</f>
        <v>Samstag</v>
      </c>
      <c r="D112" s="2" t="s">
        <v>3803</v>
      </c>
      <c r="E112" s="35" t="s">
        <v>707</v>
      </c>
      <c r="F112" s="2"/>
      <c r="G112" s="2"/>
      <c r="H112" s="2"/>
      <c r="I112" s="2"/>
      <c r="J112" s="2">
        <v>1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>
      <c r="A113" s="1">
        <v>45411</v>
      </c>
      <c r="B113" t="str">
        <f>TEXT(Tabelle6[[#This Row],[Datum]],"MMM")</f>
        <v>Apr</v>
      </c>
      <c r="C113" t="str">
        <f>TEXT(Tabelle6[[#This Row],[Datum]],"TTTT")</f>
        <v>Montag</v>
      </c>
      <c r="D113" s="2" t="s">
        <v>3856</v>
      </c>
      <c r="E113" s="35" t="s">
        <v>705</v>
      </c>
      <c r="F113" s="2"/>
      <c r="G113" s="2"/>
      <c r="H113" s="2"/>
      <c r="I113" s="2"/>
      <c r="J113" s="2"/>
      <c r="K113" s="2"/>
      <c r="L113" s="2"/>
      <c r="M113" s="2"/>
      <c r="N113" s="2">
        <v>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>
      <c r="A114" s="1">
        <v>45385</v>
      </c>
      <c r="B114" t="str">
        <f>TEXT(Tabelle6[[#This Row],[Datum]],"MMM")</f>
        <v>Apr</v>
      </c>
      <c r="C114" t="str">
        <f>TEXT(Tabelle6[[#This Row],[Datum]],"TTTT")</f>
        <v>Mittwoch</v>
      </c>
      <c r="D114" s="2" t="s">
        <v>3101</v>
      </c>
      <c r="E114" s="35" t="s">
        <v>705</v>
      </c>
      <c r="F114" s="2"/>
      <c r="G114" s="2"/>
      <c r="H114" s="2"/>
      <c r="I114" s="2"/>
      <c r="J114" s="2"/>
      <c r="K114" s="2"/>
      <c r="L114" s="2">
        <v>1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>
      <c r="A115" s="1">
        <v>45406</v>
      </c>
      <c r="B115" t="str">
        <f>TEXT(Tabelle6[[#This Row],[Datum]],"MMM")</f>
        <v>Apr</v>
      </c>
      <c r="C115" t="str">
        <f>TEXT(Tabelle6[[#This Row],[Datum]],"TTTT")</f>
        <v>Mittwoch</v>
      </c>
      <c r="D115" s="2" t="s">
        <v>3244</v>
      </c>
      <c r="E115" s="35" t="s">
        <v>705</v>
      </c>
      <c r="F115" s="2"/>
      <c r="G115" s="2">
        <v>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>
      <c r="A116" s="1">
        <v>45392</v>
      </c>
      <c r="B116" t="str">
        <f>TEXT(Tabelle6[[#This Row],[Datum]],"MMM")</f>
        <v>Apr</v>
      </c>
      <c r="C116" t="str">
        <f>TEXT(Tabelle6[[#This Row],[Datum]],"TTTT")</f>
        <v>Mittwoch</v>
      </c>
      <c r="D116" s="2" t="s">
        <v>3173</v>
      </c>
      <c r="E116" s="35" t="s">
        <v>705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>
        <v>1</v>
      </c>
      <c r="V116" s="2"/>
      <c r="W116" s="2"/>
      <c r="X116" s="2"/>
    </row>
    <row r="117" spans="1:24">
      <c r="A117" s="1">
        <v>45386</v>
      </c>
      <c r="B117" t="str">
        <f>TEXT(Tabelle6[[#This Row],[Datum]],"MMM")</f>
        <v>Apr</v>
      </c>
      <c r="C117" t="str">
        <f>TEXT(Tabelle6[[#This Row],[Datum]],"TTTT")</f>
        <v>Donnerstag</v>
      </c>
      <c r="D117" s="2" t="s">
        <v>3145</v>
      </c>
      <c r="E117" s="35" t="s">
        <v>705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>
        <v>1</v>
      </c>
      <c r="V117" s="2"/>
      <c r="W117" s="2"/>
      <c r="X117" s="2"/>
    </row>
    <row r="118" spans="1:24">
      <c r="A118" s="1">
        <v>45411</v>
      </c>
      <c r="B118" t="str">
        <f>TEXT(Tabelle6[[#This Row],[Datum]],"MMM")</f>
        <v>Apr</v>
      </c>
      <c r="C118" t="str">
        <f>TEXT(Tabelle6[[#This Row],[Datum]],"TTTT")</f>
        <v>Montag</v>
      </c>
      <c r="D118" s="2" t="s">
        <v>3500</v>
      </c>
      <c r="E118" s="35" t="s">
        <v>705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>
        <v>1</v>
      </c>
      <c r="V118" s="2"/>
      <c r="W118" s="2"/>
      <c r="X118" s="2"/>
    </row>
    <row r="119" spans="1:24">
      <c r="A119" s="1">
        <v>45411</v>
      </c>
      <c r="B119" t="str">
        <f>TEXT(Tabelle6[[#This Row],[Datum]],"MMM")</f>
        <v>Apr</v>
      </c>
      <c r="C119" t="str">
        <f>TEXT(Tabelle6[[#This Row],[Datum]],"TTTT")</f>
        <v>Montag</v>
      </c>
      <c r="D119" s="2" t="s">
        <v>3501</v>
      </c>
      <c r="E119" s="35" t="s">
        <v>705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>
        <v>1</v>
      </c>
      <c r="V119" s="2"/>
      <c r="W119" s="2"/>
      <c r="X119" s="2"/>
    </row>
    <row r="120" spans="1:24">
      <c r="A120" s="1">
        <v>45402</v>
      </c>
      <c r="B120" t="str">
        <f>TEXT(Tabelle6[[#This Row],[Datum]],"MMM")</f>
        <v>Apr</v>
      </c>
      <c r="C120" t="str">
        <f>TEXT(Tabelle6[[#This Row],[Datum]],"TTTT")</f>
        <v>Samstag</v>
      </c>
      <c r="D120" s="2" t="s">
        <v>3966</v>
      </c>
      <c r="E120" s="35" t="s">
        <v>707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>
      <c r="A121" s="1">
        <v>45412</v>
      </c>
      <c r="B121" t="str">
        <f>TEXT(Tabelle6[[#This Row],[Datum]],"MMM")</f>
        <v>Apr</v>
      </c>
      <c r="C121" t="str">
        <f>TEXT(Tabelle6[[#This Row],[Datum]],"TTTT")</f>
        <v>Dienstag</v>
      </c>
      <c r="D121" s="2" t="s">
        <v>3649</v>
      </c>
      <c r="E121" s="35" t="s">
        <v>705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>
        <v>1</v>
      </c>
      <c r="V121" s="2"/>
      <c r="W121" s="2"/>
      <c r="X121" s="2"/>
    </row>
    <row r="122" spans="1:24">
      <c r="A122" s="1">
        <v>45408</v>
      </c>
      <c r="B122" t="str">
        <f>TEXT(Tabelle6[[#This Row],[Datum]],"MMM")</f>
        <v>Apr</v>
      </c>
      <c r="C122" t="str">
        <f>TEXT(Tabelle6[[#This Row],[Datum]],"TTTT")</f>
        <v>Freitag</v>
      </c>
      <c r="D122" s="2" t="s">
        <v>3992</v>
      </c>
      <c r="E122" s="35" t="s">
        <v>705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>
        <v>1</v>
      </c>
      <c r="V122" s="2"/>
      <c r="W122" s="2"/>
      <c r="X122" s="2"/>
    </row>
    <row r="123" spans="1:24">
      <c r="A123" s="1">
        <v>45387</v>
      </c>
      <c r="B123" t="str">
        <f>TEXT(Tabelle6[[#This Row],[Datum]],"MMM")</f>
        <v>Apr</v>
      </c>
      <c r="C123" t="str">
        <f>TEXT(Tabelle6[[#This Row],[Datum]],"TTTT")</f>
        <v>Freitag</v>
      </c>
      <c r="D123" s="2" t="s">
        <v>3376</v>
      </c>
      <c r="E123" s="35" t="s">
        <v>705</v>
      </c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>
      <c r="A124" s="1">
        <v>45387</v>
      </c>
      <c r="B124" t="str">
        <f>TEXT(Tabelle6[[#This Row],[Datum]],"MMM")</f>
        <v>Apr</v>
      </c>
      <c r="C124" t="str">
        <f>TEXT(Tabelle6[[#This Row],[Datum]],"TTTT")</f>
        <v>Freitag</v>
      </c>
      <c r="D124" s="2" t="s">
        <v>3377</v>
      </c>
      <c r="E124" s="35" t="s">
        <v>705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>
        <v>1</v>
      </c>
      <c r="V124" s="2"/>
      <c r="W124" s="2"/>
      <c r="X124" s="2"/>
    </row>
    <row r="125" spans="1:24">
      <c r="A125" s="1">
        <v>45387</v>
      </c>
      <c r="B125" t="str">
        <f>TEXT(Tabelle6[[#This Row],[Datum]],"MMM")</f>
        <v>Apr</v>
      </c>
      <c r="C125" t="str">
        <f>TEXT(Tabelle6[[#This Row],[Datum]],"TTTT")</f>
        <v>Freitag</v>
      </c>
      <c r="D125" s="2" t="s">
        <v>3378</v>
      </c>
      <c r="E125" s="35" t="s">
        <v>705</v>
      </c>
      <c r="F125" s="2"/>
      <c r="G125" s="2"/>
      <c r="H125" s="2"/>
      <c r="I125" s="2"/>
      <c r="J125" s="2"/>
      <c r="K125" s="2">
        <v>1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>
      <c r="A126" s="1">
        <v>45405</v>
      </c>
      <c r="B126" t="str">
        <f>TEXT(Tabelle6[[#This Row],[Datum]],"MMM")</f>
        <v>Apr</v>
      </c>
      <c r="C126" t="str">
        <f>TEXT(Tabelle6[[#This Row],[Datum]],"TTTT")</f>
        <v>Dienstag</v>
      </c>
      <c r="D126" s="2" t="s">
        <v>3470</v>
      </c>
      <c r="E126" s="35" t="s">
        <v>705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>
        <v>1</v>
      </c>
    </row>
    <row r="127" spans="1:24">
      <c r="A127" s="1">
        <v>45405</v>
      </c>
      <c r="B127" t="str">
        <f>TEXT(Tabelle6[[#This Row],[Datum]],"MMM")</f>
        <v>Apr</v>
      </c>
      <c r="C127" t="str">
        <f>TEXT(Tabelle6[[#This Row],[Datum]],"TTTT")</f>
        <v>Dienstag</v>
      </c>
      <c r="D127" s="2" t="s">
        <v>3471</v>
      </c>
      <c r="E127" s="35" t="s">
        <v>705</v>
      </c>
      <c r="F127" s="2"/>
      <c r="G127" s="2"/>
      <c r="H127" s="2"/>
      <c r="I127" s="2">
        <v>1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>
      <c r="A128" s="1">
        <v>45384</v>
      </c>
      <c r="B128" t="str">
        <f>TEXT(Tabelle6[[#This Row],[Datum]],"MMM")</f>
        <v>Apr</v>
      </c>
      <c r="C128" t="str">
        <f>TEXT(Tabelle6[[#This Row],[Datum]],"TTTT")</f>
        <v>Dienstag</v>
      </c>
      <c r="D128" s="2" t="s">
        <v>3678</v>
      </c>
      <c r="E128" s="35" t="s">
        <v>705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>
        <v>1</v>
      </c>
      <c r="X128" s="2"/>
    </row>
    <row r="129" spans="1:24">
      <c r="A129" s="1">
        <v>45384</v>
      </c>
      <c r="B129" t="str">
        <f>TEXT(Tabelle6[[#This Row],[Datum]],"MMM")</f>
        <v>Apr</v>
      </c>
      <c r="C129" t="str">
        <f>TEXT(Tabelle6[[#This Row],[Datum]],"TTTT")</f>
        <v>Dienstag</v>
      </c>
      <c r="D129" s="2" t="s">
        <v>509</v>
      </c>
      <c r="E129" s="35" t="s">
        <v>705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>
        <v>1</v>
      </c>
    </row>
    <row r="130" spans="1:24">
      <c r="A130" s="1">
        <v>45393</v>
      </c>
      <c r="B130" t="str">
        <f>TEXT(Tabelle6[[#This Row],[Datum]],"MMM")</f>
        <v>Apr</v>
      </c>
      <c r="C130" t="str">
        <f>TEXT(Tabelle6[[#This Row],[Datum]],"TTTT")</f>
        <v>Donnerstag</v>
      </c>
      <c r="D130" s="2" t="s">
        <v>3198</v>
      </c>
      <c r="E130" s="35" t="s">
        <v>705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>
        <v>1</v>
      </c>
      <c r="V130" s="2"/>
      <c r="W130" s="2"/>
      <c r="X130" s="2"/>
    </row>
    <row r="131" spans="1:24">
      <c r="A131" s="1">
        <v>45402</v>
      </c>
      <c r="B131" t="str">
        <f>TEXT(Tabelle6[[#This Row],[Datum]],"MMM")</f>
        <v>Apr</v>
      </c>
      <c r="C131" t="str">
        <f>TEXT(Tabelle6[[#This Row],[Datum]],"TTTT")</f>
        <v>Samstag</v>
      </c>
      <c r="D131" s="2" t="s">
        <v>3967</v>
      </c>
      <c r="E131" s="35" t="s">
        <v>707</v>
      </c>
      <c r="F131" s="2"/>
      <c r="G131" s="2"/>
      <c r="H131" s="2"/>
      <c r="I131" s="2">
        <v>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>
      <c r="A132" s="1">
        <v>45397</v>
      </c>
      <c r="B132" t="str">
        <f>TEXT(Tabelle6[[#This Row],[Datum]],"MMM")</f>
        <v>Apr</v>
      </c>
      <c r="C132" t="str">
        <f>TEXT(Tabelle6[[#This Row],[Datum]],"TTTT")</f>
        <v>Montag</v>
      </c>
      <c r="D132" s="2" t="s">
        <v>3569</v>
      </c>
      <c r="E132" s="35" t="s">
        <v>705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/>
      <c r="W132" s="2"/>
      <c r="X132" s="2"/>
    </row>
    <row r="133" spans="1:24">
      <c r="A133" s="1">
        <v>45397</v>
      </c>
      <c r="B133" t="str">
        <f>TEXT(Tabelle6[[#This Row],[Datum]],"MMM")</f>
        <v>Apr</v>
      </c>
      <c r="C133" t="str">
        <f>TEXT(Tabelle6[[#This Row],[Datum]],"TTTT")</f>
        <v>Montag</v>
      </c>
      <c r="D133" s="2" t="s">
        <v>3570</v>
      </c>
      <c r="E133" s="35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>
      <c r="A134" s="1">
        <v>45411</v>
      </c>
      <c r="B134" t="str">
        <f>TEXT(Tabelle6[[#This Row],[Datum]],"MMM")</f>
        <v>Apr</v>
      </c>
      <c r="C134" t="str">
        <f>TEXT(Tabelle6[[#This Row],[Datum]],"TTTT")</f>
        <v>Montag</v>
      </c>
      <c r="D134" s="2" t="s">
        <v>1930</v>
      </c>
      <c r="E134" s="35" t="s">
        <v>705</v>
      </c>
      <c r="F134" s="2"/>
      <c r="G134" s="2"/>
      <c r="H134" s="2"/>
      <c r="I134" s="2"/>
      <c r="J134" s="2"/>
      <c r="K134" s="2"/>
      <c r="L134" s="2"/>
      <c r="M134" s="2"/>
      <c r="N134" s="2">
        <v>1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>
      <c r="A135" s="37">
        <v>45395</v>
      </c>
      <c r="B135" s="42" t="str">
        <f>TEXT(Tabelle6[[#This Row],[Datum]],"MMM")</f>
        <v>Apr</v>
      </c>
      <c r="C135" s="42" t="str">
        <f>TEXT(Tabelle6[[#This Row],[Datum]],"TTTT")</f>
        <v>Samstag</v>
      </c>
      <c r="D135" s="46" t="s">
        <v>2994</v>
      </c>
      <c r="E135" s="35" t="s">
        <v>707</v>
      </c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>
        <v>1</v>
      </c>
      <c r="V135" s="46"/>
      <c r="W135" s="46"/>
      <c r="X135" s="46"/>
    </row>
    <row r="136" spans="1:24">
      <c r="A136" s="1">
        <v>45405</v>
      </c>
      <c r="B136" t="str">
        <f>TEXT(Tabelle6[[#This Row],[Datum]],"MMM")</f>
        <v>Apr</v>
      </c>
      <c r="C136" t="str">
        <f>TEXT(Tabelle6[[#This Row],[Datum]],"TTTT")</f>
        <v>Dienstag</v>
      </c>
      <c r="D136" s="2" t="s">
        <v>3472</v>
      </c>
      <c r="E136" s="35" t="s">
        <v>705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>
        <v>1</v>
      </c>
    </row>
    <row r="137" spans="1:24">
      <c r="A137" s="1">
        <v>45397</v>
      </c>
      <c r="B137" t="str">
        <f>TEXT(Tabelle6[[#This Row],[Datum]],"MMM")</f>
        <v>Apr</v>
      </c>
      <c r="C137" t="str">
        <f>TEXT(Tabelle6[[#This Row],[Datum]],"TTTT")</f>
        <v>Montag</v>
      </c>
      <c r="D137" s="2" t="s">
        <v>3571</v>
      </c>
      <c r="E137" s="35" t="s">
        <v>705</v>
      </c>
      <c r="F137" s="2"/>
      <c r="G137" s="2"/>
      <c r="H137" s="2"/>
      <c r="I137" s="2"/>
      <c r="J137" s="2"/>
      <c r="K137" s="2"/>
      <c r="L137" s="2"/>
      <c r="M137" s="2">
        <v>1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>
      <c r="A138" s="1">
        <v>45407</v>
      </c>
      <c r="B138" t="str">
        <f>TEXT(Tabelle6[[#This Row],[Datum]],"MMM")</f>
        <v>Apr</v>
      </c>
      <c r="C138" t="str">
        <f>TEXT(Tabelle6[[#This Row],[Datum]],"TTTT")</f>
        <v>Donnerstag</v>
      </c>
      <c r="D138" s="2" t="s">
        <v>3265</v>
      </c>
      <c r="E138" s="35" t="s">
        <v>705</v>
      </c>
      <c r="F138" s="2"/>
      <c r="G138" s="2"/>
      <c r="H138" s="2"/>
      <c r="I138" s="2">
        <v>1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>
      <c r="A139" s="1">
        <v>45406</v>
      </c>
      <c r="B139" t="str">
        <f>TEXT(Tabelle6[[#This Row],[Datum]],"MMM")</f>
        <v>Apr</v>
      </c>
      <c r="C139" t="str">
        <f>TEXT(Tabelle6[[#This Row],[Datum]],"TTTT")</f>
        <v>Mittwoch</v>
      </c>
      <c r="D139" s="2" t="s">
        <v>3331</v>
      </c>
      <c r="E139" s="35" t="s">
        <v>705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>
        <v>1</v>
      </c>
      <c r="T139" s="2"/>
      <c r="U139" s="2"/>
      <c r="V139" s="2"/>
      <c r="W139" s="2"/>
      <c r="X139" s="2"/>
    </row>
    <row r="140" spans="1:24">
      <c r="A140" s="1">
        <v>45390</v>
      </c>
      <c r="B140" t="str">
        <f>TEXT(Tabelle6[[#This Row],[Datum]],"MMM")</f>
        <v>Apr</v>
      </c>
      <c r="C140" t="str">
        <f>TEXT(Tabelle6[[#This Row],[Datum]],"TTTT")</f>
        <v>Montag</v>
      </c>
      <c r="D140" s="2" t="s">
        <v>3408</v>
      </c>
      <c r="E140" s="35" t="s">
        <v>705</v>
      </c>
      <c r="F140" s="2">
        <v>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>
      <c r="A141" s="1">
        <v>45387</v>
      </c>
      <c r="B141" t="str">
        <f>TEXT(Tabelle6[[#This Row],[Datum]],"MMM")</f>
        <v>Apr</v>
      </c>
      <c r="C141" t="str">
        <f>TEXT(Tabelle6[[#This Row],[Datum]],"TTTT")</f>
        <v>Freitag</v>
      </c>
      <c r="D141" s="2" t="s">
        <v>2830</v>
      </c>
      <c r="E141" s="35" t="s">
        <v>705</v>
      </c>
      <c r="F141" s="2"/>
      <c r="G141" s="2"/>
      <c r="H141" s="2"/>
      <c r="I141" s="2"/>
      <c r="J141" s="2"/>
      <c r="K141" s="2"/>
      <c r="L141" s="2"/>
      <c r="M141" s="2"/>
      <c r="N141" s="2">
        <v>1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>
      <c r="A142" s="1">
        <v>45392</v>
      </c>
      <c r="B142" t="str">
        <f>TEXT(Tabelle6[[#This Row],[Datum]],"MMM")</f>
        <v>Apr</v>
      </c>
      <c r="C142" t="str">
        <f>TEXT(Tabelle6[[#This Row],[Datum]],"TTTT")</f>
        <v>Mittwoch</v>
      </c>
      <c r="D142" s="2" t="s">
        <v>2579</v>
      </c>
      <c r="E142" s="35" t="s">
        <v>705</v>
      </c>
      <c r="F142" s="2"/>
      <c r="G142" s="2"/>
      <c r="H142" s="2"/>
      <c r="I142" s="2"/>
      <c r="J142" s="2"/>
      <c r="K142" s="2"/>
      <c r="L142" s="2"/>
      <c r="M142" s="2"/>
      <c r="N142" s="2">
        <v>1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>
      <c r="A143" s="1">
        <v>45385</v>
      </c>
      <c r="B143" t="str">
        <f>TEXT(Tabelle6[[#This Row],[Datum]],"MMM")</f>
        <v>Apr</v>
      </c>
      <c r="C143" t="str">
        <f>TEXT(Tabelle6[[#This Row],[Datum]],"TTTT")</f>
        <v>Mittwoch</v>
      </c>
      <c r="D143" s="2" t="s">
        <v>3102</v>
      </c>
      <c r="E143" s="35" t="s">
        <v>705</v>
      </c>
      <c r="F143" s="2"/>
      <c r="G143" s="2"/>
      <c r="H143" s="2"/>
      <c r="I143" s="2"/>
      <c r="J143" s="2"/>
      <c r="K143" s="2"/>
      <c r="L143" s="2"/>
      <c r="M143" s="2"/>
      <c r="N143" s="2">
        <v>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>
      <c r="A144" s="1">
        <v>45392</v>
      </c>
      <c r="B144" t="str">
        <f>TEXT(Tabelle6[[#This Row],[Datum]],"MMM")</f>
        <v>Apr</v>
      </c>
      <c r="C144" t="str">
        <f>TEXT(Tabelle6[[#This Row],[Datum]],"TTTT")</f>
        <v>Mittwoch</v>
      </c>
      <c r="D144" s="2" t="s">
        <v>3174</v>
      </c>
      <c r="E144" s="35" t="s">
        <v>705</v>
      </c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>
      <c r="A145" s="1">
        <v>45390</v>
      </c>
      <c r="B145" t="str">
        <f>TEXT(Tabelle6[[#This Row],[Datum]],"MMM")</f>
        <v>Apr</v>
      </c>
      <c r="C145" t="str">
        <f>TEXT(Tabelle6[[#This Row],[Datum]],"TTTT")</f>
        <v>Montag</v>
      </c>
      <c r="D145" s="2" t="s">
        <v>3409</v>
      </c>
      <c r="E145" s="35" t="s">
        <v>705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>
        <v>1</v>
      </c>
      <c r="V145" s="2"/>
      <c r="W145" s="2"/>
      <c r="X145" s="2"/>
    </row>
    <row r="146" spans="1:24">
      <c r="A146" s="1">
        <v>45411</v>
      </c>
      <c r="B146" t="str">
        <f>TEXT(Tabelle6[[#This Row],[Datum]],"MMM")</f>
        <v>Apr</v>
      </c>
      <c r="C146" t="str">
        <f>TEXT(Tabelle6[[#This Row],[Datum]],"TTTT")</f>
        <v>Montag</v>
      </c>
      <c r="D146" s="2" t="s">
        <v>3626</v>
      </c>
      <c r="E146" s="35" t="s">
        <v>705</v>
      </c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>
      <c r="A147" s="1">
        <v>45384</v>
      </c>
      <c r="B147" t="str">
        <f>TEXT(Tabelle6[[#This Row],[Datum]],"MMM")</f>
        <v>Apr</v>
      </c>
      <c r="C147" t="str">
        <f>TEXT(Tabelle6[[#This Row],[Datum]],"TTTT")</f>
        <v>Dienstag</v>
      </c>
      <c r="D147" s="2" t="s">
        <v>3370</v>
      </c>
      <c r="E147" s="35" t="s">
        <v>705</v>
      </c>
      <c r="F147" s="2"/>
      <c r="G147" s="2"/>
      <c r="H147" s="2"/>
      <c r="I147" s="2"/>
      <c r="J147" s="2"/>
      <c r="K147" s="2">
        <v>1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>
      <c r="A148" s="1">
        <v>45386</v>
      </c>
      <c r="B148" t="str">
        <f>TEXT(Tabelle6[[#This Row],[Datum]],"MMM")</f>
        <v>Apr</v>
      </c>
      <c r="C148" t="str">
        <f>TEXT(Tabelle6[[#This Row],[Datum]],"TTTT")</f>
        <v>Donnerstag</v>
      </c>
      <c r="D148" s="2" t="s">
        <v>3146</v>
      </c>
      <c r="E148" s="35" t="s">
        <v>705</v>
      </c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>
      <c r="A149" s="1">
        <v>45406</v>
      </c>
      <c r="B149" t="str">
        <f>TEXT(Tabelle6[[#This Row],[Datum]],"MMM")</f>
        <v>Apr</v>
      </c>
      <c r="C149" t="str">
        <f>TEXT(Tabelle6[[#This Row],[Datum]],"TTTT")</f>
        <v>Mittwoch</v>
      </c>
      <c r="D149" s="2" t="s">
        <v>3146</v>
      </c>
      <c r="E149" s="35" t="s">
        <v>705</v>
      </c>
      <c r="F149" s="2"/>
      <c r="G149" s="2"/>
      <c r="H149" s="2"/>
      <c r="I149" s="2"/>
      <c r="J149" s="2"/>
      <c r="K149" s="2"/>
      <c r="L149" s="2">
        <v>1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>
      <c r="A150" s="1">
        <v>45393</v>
      </c>
      <c r="B150" t="str">
        <f>TEXT(Tabelle6[[#This Row],[Datum]],"MMM")</f>
        <v>Apr</v>
      </c>
      <c r="C150" t="str">
        <f>TEXT(Tabelle6[[#This Row],[Datum]],"TTTT")</f>
        <v>Donnerstag</v>
      </c>
      <c r="D150" s="2" t="s">
        <v>3199</v>
      </c>
      <c r="E150" s="35" t="s">
        <v>705</v>
      </c>
      <c r="F150" s="2"/>
      <c r="G150" s="2"/>
      <c r="H150" s="2"/>
      <c r="I150" s="2">
        <v>1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>
      <c r="A151" s="1">
        <v>45388</v>
      </c>
      <c r="B151" t="str">
        <f>TEXT(Tabelle6[[#This Row],[Datum]],"MMM")</f>
        <v>Apr</v>
      </c>
      <c r="C151" t="str">
        <f>TEXT(Tabelle6[[#This Row],[Datum]],"TTTT")</f>
        <v>Samstag</v>
      </c>
      <c r="D151" s="2" t="s">
        <v>1591</v>
      </c>
      <c r="E151" s="35" t="s">
        <v>707</v>
      </c>
      <c r="F151" s="2"/>
      <c r="G151" s="2"/>
      <c r="H151" s="2"/>
      <c r="I151" s="2">
        <v>1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>
      <c r="A152" s="1">
        <v>45404</v>
      </c>
      <c r="B152" t="str">
        <f>TEXT(Tabelle6[[#This Row],[Datum]],"MMM")</f>
        <v>Apr</v>
      </c>
      <c r="C152" t="str">
        <f>TEXT(Tabelle6[[#This Row],[Datum]],"TTTT")</f>
        <v>Montag</v>
      </c>
      <c r="D152" s="2" t="s">
        <v>3787</v>
      </c>
      <c r="E152" s="35" t="s">
        <v>705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>
        <v>1</v>
      </c>
    </row>
    <row r="153" spans="1:24">
      <c r="A153" s="1">
        <v>45390</v>
      </c>
      <c r="B153" t="str">
        <f>TEXT(Tabelle6[[#This Row],[Datum]],"MMM")</f>
        <v>Apr</v>
      </c>
      <c r="C153" t="str">
        <f>TEXT(Tabelle6[[#This Row],[Datum]],"TTTT")</f>
        <v>Montag</v>
      </c>
      <c r="D153" s="2" t="s">
        <v>3720</v>
      </c>
      <c r="E153" s="35" t="s">
        <v>705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>
        <v>1</v>
      </c>
    </row>
    <row r="154" spans="1:24">
      <c r="A154" s="1">
        <v>45411</v>
      </c>
      <c r="B154" t="str">
        <f>TEXT(Tabelle6[[#This Row],[Datum]],"MMM")</f>
        <v>Apr</v>
      </c>
      <c r="C154" t="str">
        <f>TEXT(Tabelle6[[#This Row],[Datum]],"TTTT")</f>
        <v>Montag</v>
      </c>
      <c r="D154" s="2" t="s">
        <v>3857</v>
      </c>
      <c r="E154" s="35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>
      <c r="A155" s="1">
        <v>45397</v>
      </c>
      <c r="B155" t="str">
        <f>TEXT(Tabelle6[[#This Row],[Datum]],"MMM")</f>
        <v>Apr</v>
      </c>
      <c r="C155" t="str">
        <f>TEXT(Tabelle6[[#This Row],[Datum]],"TTTT")</f>
        <v>Montag</v>
      </c>
      <c r="D155" s="2" t="s">
        <v>3427</v>
      </c>
      <c r="E155" s="35" t="s">
        <v>705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>
        <v>1</v>
      </c>
    </row>
    <row r="156" spans="1:24">
      <c r="A156" s="1">
        <v>45409</v>
      </c>
      <c r="B156" t="str">
        <f>TEXT(Tabelle6[[#This Row],[Datum]],"MMM")</f>
        <v>Apr</v>
      </c>
      <c r="C156" t="str">
        <f>TEXT(Tabelle6[[#This Row],[Datum]],"TTTT")</f>
        <v>Samstag</v>
      </c>
      <c r="D156" s="2" t="s">
        <v>3804</v>
      </c>
      <c r="E156" s="35" t="s">
        <v>707</v>
      </c>
      <c r="F156" s="2"/>
      <c r="G156" s="2">
        <v>1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>
      <c r="A157" s="1">
        <v>45384</v>
      </c>
      <c r="B157" t="str">
        <f>TEXT(Tabelle6[[#This Row],[Datum]],"MMM")</f>
        <v>Apr</v>
      </c>
      <c r="C157" t="str">
        <f>TEXT(Tabelle6[[#This Row],[Datum]],"TTTT")</f>
        <v>Dienstag</v>
      </c>
      <c r="D157" s="2" t="s">
        <v>1478</v>
      </c>
      <c r="E157" s="35" t="s">
        <v>705</v>
      </c>
      <c r="F157" s="2"/>
      <c r="G157" s="2"/>
      <c r="H157" s="2"/>
      <c r="I157" s="2"/>
      <c r="J157" s="2"/>
      <c r="K157" s="2"/>
      <c r="L157" s="2"/>
      <c r="M157" s="2"/>
      <c r="N157" s="2">
        <v>1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>
      <c r="A158" s="1">
        <v>45390</v>
      </c>
      <c r="B158" t="str">
        <f>TEXT(Tabelle6[[#This Row],[Datum]],"MMM")</f>
        <v>Apr</v>
      </c>
      <c r="C158" t="str">
        <f>TEXT(Tabelle6[[#This Row],[Datum]],"TTTT")</f>
        <v>Montag</v>
      </c>
      <c r="D158" s="2" t="s">
        <v>3410</v>
      </c>
      <c r="E158" s="35" t="s">
        <v>705</v>
      </c>
      <c r="F158" s="2"/>
      <c r="G158" s="2"/>
      <c r="H158" s="2"/>
      <c r="I158" s="2"/>
      <c r="J158" s="2"/>
      <c r="K158" s="2"/>
      <c r="L158" s="2"/>
      <c r="M158" s="2">
        <v>1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>
      <c r="A159" s="1">
        <v>45401</v>
      </c>
      <c r="B159" t="str">
        <f>TEXT(Tabelle6[[#This Row],[Datum]],"MMM")</f>
        <v>Apr</v>
      </c>
      <c r="C159" t="str">
        <f>TEXT(Tabelle6[[#This Row],[Datum]],"TTTT")</f>
        <v>Freitag</v>
      </c>
      <c r="D159" s="2" t="s">
        <v>3770</v>
      </c>
      <c r="E159" s="35" t="s">
        <v>705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>
        <v>1</v>
      </c>
      <c r="V159" s="2"/>
      <c r="W159" s="2"/>
      <c r="X159" s="2"/>
    </row>
    <row r="160" spans="1:24">
      <c r="A160" s="1">
        <v>45385</v>
      </c>
      <c r="B160" t="str">
        <f>TEXT(Tabelle6[[#This Row],[Datum]],"MMM")</f>
        <v>Apr</v>
      </c>
      <c r="C160" t="str">
        <f>TEXT(Tabelle6[[#This Row],[Datum]],"TTTT")</f>
        <v>Mittwoch</v>
      </c>
      <c r="D160" s="2" t="s">
        <v>3893</v>
      </c>
      <c r="E160" s="35" t="s">
        <v>705</v>
      </c>
      <c r="F160" s="2"/>
      <c r="G160" s="2"/>
      <c r="H160" s="2"/>
      <c r="I160" s="2"/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>
      <c r="A161" s="1">
        <v>45385</v>
      </c>
      <c r="B161" t="str">
        <f>TEXT(Tabelle6[[#This Row],[Datum]],"MMM")</f>
        <v>Apr</v>
      </c>
      <c r="C161" t="str">
        <f>TEXT(Tabelle6[[#This Row],[Datum]],"TTTT")</f>
        <v>Mittwoch</v>
      </c>
      <c r="D161" s="2" t="s">
        <v>245</v>
      </c>
      <c r="E161" s="35" t="s">
        <v>705</v>
      </c>
      <c r="F161" s="2"/>
      <c r="G161" s="2"/>
      <c r="H161" s="2"/>
      <c r="I161" s="2"/>
      <c r="J161" s="2"/>
      <c r="K161" s="2"/>
      <c r="L161" s="2"/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>
      <c r="A162" s="1">
        <v>45394</v>
      </c>
      <c r="B162" t="str">
        <f>TEXT(Tabelle6[[#This Row],[Datum]],"MMM")</f>
        <v>Apr</v>
      </c>
      <c r="C162" t="str">
        <f>TEXT(Tabelle6[[#This Row],[Datum]],"TTTT")</f>
        <v>Freitag</v>
      </c>
      <c r="D162" s="2" t="s">
        <v>3222</v>
      </c>
      <c r="E162" s="35" t="s">
        <v>705</v>
      </c>
      <c r="F162" s="2"/>
      <c r="G162" s="2"/>
      <c r="H162" s="2"/>
      <c r="I162" s="2"/>
      <c r="J162" s="2"/>
      <c r="K162" s="2"/>
      <c r="L162" s="2"/>
      <c r="M162" s="2"/>
      <c r="N162" s="2">
        <v>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>
      <c r="A163" s="1">
        <v>45406</v>
      </c>
      <c r="B163" t="str">
        <f>TEXT(Tabelle6[[#This Row],[Datum]],"MMM")</f>
        <v>Apr</v>
      </c>
      <c r="C163" t="str">
        <f>TEXT(Tabelle6[[#This Row],[Datum]],"TTTT")</f>
        <v>Mittwoch</v>
      </c>
      <c r="D163" s="2" t="s">
        <v>3332</v>
      </c>
      <c r="E163" s="35" t="s">
        <v>705</v>
      </c>
      <c r="F163" s="2"/>
      <c r="G163" s="2">
        <v>1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>
      <c r="A164" s="1">
        <v>45407</v>
      </c>
      <c r="B164" t="str">
        <f>TEXT(Tabelle6[[#This Row],[Datum]],"MMM")</f>
        <v>Apr</v>
      </c>
      <c r="C164" t="str">
        <f>TEXT(Tabelle6[[#This Row],[Datum]],"TTTT")</f>
        <v>Donnerstag</v>
      </c>
      <c r="D164" s="2" t="s">
        <v>3266</v>
      </c>
      <c r="E164" s="35" t="s">
        <v>705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>
        <v>1</v>
      </c>
    </row>
    <row r="165" spans="1:24">
      <c r="A165" s="1">
        <v>45385</v>
      </c>
      <c r="B165" t="str">
        <f>TEXT(Tabelle6[[#This Row],[Datum]],"MMM")</f>
        <v>Apr</v>
      </c>
      <c r="C165" t="str">
        <f>TEXT(Tabelle6[[#This Row],[Datum]],"TTTT")</f>
        <v>Mittwoch</v>
      </c>
      <c r="D165" s="2" t="s">
        <v>3103</v>
      </c>
      <c r="E165" s="35" t="s">
        <v>705</v>
      </c>
      <c r="F165" s="2"/>
      <c r="G165" s="2"/>
      <c r="H165" s="2"/>
      <c r="I165" s="2"/>
      <c r="J165" s="2"/>
      <c r="K165" s="2"/>
      <c r="L165" s="2"/>
      <c r="M165" s="2"/>
      <c r="N165" s="2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>
      <c r="A166" s="1">
        <v>45385</v>
      </c>
      <c r="B166" t="str">
        <f>TEXT(Tabelle6[[#This Row],[Datum]],"MMM")</f>
        <v>Apr</v>
      </c>
      <c r="C166" t="str">
        <f>TEXT(Tabelle6[[#This Row],[Datum]],"TTTT")</f>
        <v>Mittwoch</v>
      </c>
      <c r="D166" s="2" t="s">
        <v>3104</v>
      </c>
      <c r="E166" s="35" t="s">
        <v>705</v>
      </c>
      <c r="F166" s="2"/>
      <c r="G166" s="2"/>
      <c r="H166" s="2"/>
      <c r="I166" s="2"/>
      <c r="J166" s="2"/>
      <c r="K166" s="2"/>
      <c r="L166" s="2"/>
      <c r="M166" s="2"/>
      <c r="N166" s="2">
        <v>1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>
      <c r="A167" s="1">
        <v>45406</v>
      </c>
      <c r="B167" t="str">
        <f>TEXT(Tabelle6[[#This Row],[Datum]],"MMM")</f>
        <v>Apr</v>
      </c>
      <c r="C167" t="str">
        <f>TEXT(Tabelle6[[#This Row],[Datum]],"TTTT")</f>
        <v>Mittwoch</v>
      </c>
      <c r="D167" s="2" t="s">
        <v>1306</v>
      </c>
      <c r="E167" s="35" t="s">
        <v>705</v>
      </c>
      <c r="F167" s="2"/>
      <c r="G167" s="2">
        <v>1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>
      <c r="A168" s="1">
        <v>45411</v>
      </c>
      <c r="B168" t="str">
        <f>TEXT(Tabelle6[[#This Row],[Datum]],"MMM")</f>
        <v>Apr</v>
      </c>
      <c r="C168" t="str">
        <f>TEXT(Tabelle6[[#This Row],[Datum]],"TTTT")</f>
        <v>Montag</v>
      </c>
      <c r="D168" s="2" t="s">
        <v>3858</v>
      </c>
      <c r="E168" s="35" t="s">
        <v>705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1</v>
      </c>
      <c r="S168" s="2"/>
      <c r="T168" s="2"/>
      <c r="U168" s="2"/>
      <c r="V168" s="2"/>
      <c r="W168" s="2"/>
      <c r="X168" s="2"/>
    </row>
    <row r="169" spans="1:24">
      <c r="A169" s="1">
        <v>45386</v>
      </c>
      <c r="B169" t="str">
        <f>TEXT(Tabelle6[[#This Row],[Datum]],"MMM")</f>
        <v>Apr</v>
      </c>
      <c r="C169" t="str">
        <f>TEXT(Tabelle6[[#This Row],[Datum]],"TTTT")</f>
        <v>Donnerstag</v>
      </c>
      <c r="D169" s="2" t="s">
        <v>3147</v>
      </c>
      <c r="E169" s="35" t="s">
        <v>705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>
        <v>1</v>
      </c>
      <c r="T169" s="2"/>
      <c r="U169" s="2"/>
      <c r="V169" s="2"/>
      <c r="W169" s="2"/>
      <c r="X169" s="2"/>
    </row>
    <row r="170" spans="1:24">
      <c r="A170" s="1">
        <v>45390</v>
      </c>
      <c r="B170" t="str">
        <f>TEXT(Tabelle6[[#This Row],[Datum]],"MMM")</f>
        <v>Apr</v>
      </c>
      <c r="C170" t="str">
        <f>TEXT(Tabelle6[[#This Row],[Datum]],"TTTT")</f>
        <v>Montag</v>
      </c>
      <c r="D170" s="2" t="s">
        <v>3721</v>
      </c>
      <c r="E170" s="35" t="s">
        <v>705</v>
      </c>
      <c r="F170" s="2"/>
      <c r="G170" s="2"/>
      <c r="H170" s="2"/>
      <c r="I170" s="2"/>
      <c r="J170" s="2"/>
      <c r="K170" s="2"/>
      <c r="L170" s="2"/>
      <c r="M170" s="2"/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>
      <c r="A171" s="1">
        <v>45408</v>
      </c>
      <c r="B171" t="str">
        <f>TEXT(Tabelle6[[#This Row],[Datum]],"MMM")</f>
        <v>Apr</v>
      </c>
      <c r="C171" t="str">
        <f>TEXT(Tabelle6[[#This Row],[Datum]],"TTTT")</f>
        <v>Freitag</v>
      </c>
      <c r="D171" s="2" t="s">
        <v>3359</v>
      </c>
      <c r="E171" s="35" t="s">
        <v>705</v>
      </c>
      <c r="F171" s="2"/>
      <c r="G171" s="2"/>
      <c r="H171" s="2"/>
      <c r="I171" s="2"/>
      <c r="J171" s="2"/>
      <c r="K171" s="2"/>
      <c r="L171" s="2"/>
      <c r="M171" s="2"/>
      <c r="N171" s="2">
        <v>1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>
      <c r="A172" s="1">
        <v>45408</v>
      </c>
      <c r="B172" t="str">
        <f>TEXT(Tabelle6[[#This Row],[Datum]],"MMM")</f>
        <v>Apr</v>
      </c>
      <c r="C172" t="str">
        <f>TEXT(Tabelle6[[#This Row],[Datum]],"TTTT")</f>
        <v>Freitag</v>
      </c>
      <c r="D172" s="2" t="s">
        <v>3360</v>
      </c>
      <c r="E172" s="35" t="s">
        <v>705</v>
      </c>
      <c r="F172" s="2"/>
      <c r="G172" s="2"/>
      <c r="H172" s="2"/>
      <c r="I172" s="2"/>
      <c r="J172" s="2"/>
      <c r="K172" s="2"/>
      <c r="L172" s="2"/>
      <c r="M172" s="2"/>
      <c r="N172" s="2">
        <v>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>
      <c r="A173" s="1">
        <v>45408</v>
      </c>
      <c r="B173" t="str">
        <f>TEXT(Tabelle6[[#This Row],[Datum]],"MMM")</f>
        <v>Apr</v>
      </c>
      <c r="C173" t="str">
        <f>TEXT(Tabelle6[[#This Row],[Datum]],"TTTT")</f>
        <v>Freitag</v>
      </c>
      <c r="D173" s="2" t="s">
        <v>3361</v>
      </c>
      <c r="E173" s="35" t="s">
        <v>705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>
        <v>1</v>
      </c>
    </row>
    <row r="174" spans="1:24">
      <c r="A174" s="1">
        <v>45408</v>
      </c>
      <c r="B174" t="str">
        <f>TEXT(Tabelle6[[#This Row],[Datum]],"MMM")</f>
        <v>Apr</v>
      </c>
      <c r="C174" t="str">
        <f>TEXT(Tabelle6[[#This Row],[Datum]],"TTTT")</f>
        <v>Freitag</v>
      </c>
      <c r="D174" s="2" t="s">
        <v>3362</v>
      </c>
      <c r="E174" s="35" t="s">
        <v>705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>
        <v>1</v>
      </c>
    </row>
    <row r="175" spans="1:24">
      <c r="A175" s="1">
        <v>45408</v>
      </c>
      <c r="B175" t="str">
        <f>TEXT(Tabelle6[[#This Row],[Datum]],"MMM")</f>
        <v>Apr</v>
      </c>
      <c r="C175" t="str">
        <f>TEXT(Tabelle6[[#This Row],[Datum]],"TTTT")</f>
        <v>Freitag</v>
      </c>
      <c r="D175" s="2" t="s">
        <v>3363</v>
      </c>
      <c r="E175" s="35" t="s">
        <v>705</v>
      </c>
      <c r="F175" s="2">
        <v>1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>
      <c r="A176" s="1">
        <v>45411</v>
      </c>
      <c r="B176" t="str">
        <f>TEXT(Tabelle6[[#This Row],[Datum]],"MMM")</f>
        <v>Apr</v>
      </c>
      <c r="C176" t="str">
        <f>TEXT(Tabelle6[[#This Row],[Datum]],"TTTT")</f>
        <v>Montag</v>
      </c>
      <c r="D176" s="2" t="s">
        <v>3363</v>
      </c>
      <c r="E176" s="35" t="s">
        <v>705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>
        <v>1</v>
      </c>
    </row>
    <row r="177" spans="1:24">
      <c r="A177" s="1">
        <v>45394</v>
      </c>
      <c r="B177" t="str">
        <f>TEXT(Tabelle6[[#This Row],[Datum]],"MMM")</f>
        <v>Apr</v>
      </c>
      <c r="C177" t="str">
        <f>TEXT(Tabelle6[[#This Row],[Datum]],"TTTT")</f>
        <v>Freitag</v>
      </c>
      <c r="D177" s="2" t="s">
        <v>3223</v>
      </c>
      <c r="E177" s="35" t="s">
        <v>705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>
        <v>1</v>
      </c>
      <c r="V177" s="2"/>
      <c r="W177" s="2"/>
      <c r="X177" s="2"/>
    </row>
    <row r="178" spans="1:24">
      <c r="A178" s="1">
        <v>45391</v>
      </c>
      <c r="B178" t="str">
        <f>TEXT(Tabelle6[[#This Row],[Datum]],"MMM")</f>
        <v>Apr</v>
      </c>
      <c r="C178" t="str">
        <f>TEXT(Tabelle6[[#This Row],[Datum]],"TTTT")</f>
        <v>Dienstag</v>
      </c>
      <c r="D178" s="2" t="s">
        <v>3421</v>
      </c>
      <c r="E178" s="35" t="s">
        <v>705</v>
      </c>
      <c r="F178" s="2">
        <v>1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>
      <c r="A179" s="39">
        <v>45395</v>
      </c>
      <c r="B179" s="43" t="str">
        <f>TEXT(Tabelle6[[#This Row],[Datum]],"MMM")</f>
        <v>Apr</v>
      </c>
      <c r="C179" s="43" t="str">
        <f>TEXT(Tabelle6[[#This Row],[Datum]],"TTTT")</f>
        <v>Samstag</v>
      </c>
      <c r="D179" s="47" t="s">
        <v>2995</v>
      </c>
      <c r="E179" s="35" t="s">
        <v>707</v>
      </c>
      <c r="F179" s="47"/>
      <c r="G179" s="47"/>
      <c r="H179" s="47"/>
      <c r="I179" s="47">
        <v>1</v>
      </c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</row>
    <row r="180" spans="1:24">
      <c r="A180" s="1">
        <v>45409</v>
      </c>
      <c r="B180" t="str">
        <f>TEXT(Tabelle6[[#This Row],[Datum]],"MMM")</f>
        <v>Apr</v>
      </c>
      <c r="C180" t="str">
        <f>TEXT(Tabelle6[[#This Row],[Datum]],"TTTT")</f>
        <v>Samstag</v>
      </c>
      <c r="D180" s="2" t="s">
        <v>3805</v>
      </c>
      <c r="E180" s="35" t="s">
        <v>707</v>
      </c>
      <c r="F180" s="2"/>
      <c r="G180" s="2"/>
      <c r="H180" s="2"/>
      <c r="I180" s="2"/>
      <c r="J180" s="2"/>
      <c r="K180" s="2">
        <v>1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>
      <c r="A181" s="1">
        <v>45406</v>
      </c>
      <c r="B181" t="str">
        <f>TEXT(Tabelle6[[#This Row],[Datum]],"MMM")</f>
        <v>Apr</v>
      </c>
      <c r="C181" t="str">
        <f>TEXT(Tabelle6[[#This Row],[Datum]],"TTTT")</f>
        <v>Mittwoch</v>
      </c>
      <c r="D181" s="2" t="s">
        <v>3061</v>
      </c>
      <c r="E181" s="35" t="s">
        <v>705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>
        <v>1</v>
      </c>
      <c r="V181" s="2"/>
      <c r="W181" s="2"/>
      <c r="X181" s="2"/>
    </row>
    <row r="182" spans="1:24">
      <c r="A182" s="1">
        <v>45384</v>
      </c>
      <c r="B182" t="str">
        <f>TEXT(Tabelle6[[#This Row],[Datum]],"MMM")</f>
        <v>Apr</v>
      </c>
      <c r="C182" t="str">
        <f>TEXT(Tabelle6[[#This Row],[Datum]],"TTTT")</f>
        <v>Dienstag</v>
      </c>
      <c r="D182" s="2" t="s">
        <v>3679</v>
      </c>
      <c r="E182" s="35" t="s">
        <v>705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>
        <v>1</v>
      </c>
      <c r="V182" s="2"/>
      <c r="W182" s="2"/>
      <c r="X182" s="2"/>
    </row>
    <row r="183" spans="1:24">
      <c r="A183" s="37">
        <v>45384</v>
      </c>
      <c r="B183" s="42" t="str">
        <f>TEXT(Tabelle6[[#This Row],[Datum]],"MMM")</f>
        <v>Apr</v>
      </c>
      <c r="C183" s="42" t="str">
        <f>TEXT(Tabelle6[[#This Row],[Datum]],"TTTT")</f>
        <v>Dienstag</v>
      </c>
      <c r="D183" s="46" t="s">
        <v>2952</v>
      </c>
      <c r="E183" s="35" t="s">
        <v>705</v>
      </c>
      <c r="F183" s="46"/>
      <c r="G183" s="46"/>
      <c r="H183" s="46"/>
      <c r="I183" s="46"/>
      <c r="J183" s="46"/>
      <c r="K183" s="46"/>
      <c r="L183" s="46"/>
      <c r="M183" s="46"/>
      <c r="N183" s="46">
        <v>1</v>
      </c>
      <c r="O183" s="46"/>
      <c r="P183" s="46"/>
      <c r="Q183" s="46"/>
      <c r="R183" s="46"/>
      <c r="S183" s="46"/>
      <c r="T183" s="46"/>
      <c r="U183" s="46"/>
      <c r="V183" s="46"/>
      <c r="W183" s="46"/>
      <c r="X183" s="46"/>
    </row>
    <row r="184" spans="1:24">
      <c r="A184" s="39">
        <v>45384</v>
      </c>
      <c r="B184" s="43" t="str">
        <f>TEXT(Tabelle6[[#This Row],[Datum]],"MMM")</f>
        <v>Apr</v>
      </c>
      <c r="C184" s="43" t="str">
        <f>TEXT(Tabelle6[[#This Row],[Datum]],"TTTT")</f>
        <v>Dienstag</v>
      </c>
      <c r="D184" s="47" t="s">
        <v>2953</v>
      </c>
      <c r="E184" s="35" t="s">
        <v>705</v>
      </c>
      <c r="F184" s="47"/>
      <c r="G184" s="47"/>
      <c r="H184" s="47"/>
      <c r="I184" s="47"/>
      <c r="J184" s="47"/>
      <c r="K184" s="47"/>
      <c r="L184" s="47"/>
      <c r="M184" s="47"/>
      <c r="N184" s="47">
        <v>1</v>
      </c>
      <c r="O184" s="47"/>
      <c r="P184" s="47"/>
      <c r="Q184" s="47"/>
      <c r="R184" s="47"/>
      <c r="S184" s="47"/>
      <c r="T184" s="47"/>
      <c r="U184" s="47"/>
      <c r="V184" s="47"/>
      <c r="W184" s="47"/>
      <c r="X184" s="47"/>
    </row>
    <row r="185" spans="1:24">
      <c r="A185" s="37">
        <v>45384</v>
      </c>
      <c r="B185" s="42" t="str">
        <f>TEXT(Tabelle6[[#This Row],[Datum]],"MMM")</f>
        <v>Apr</v>
      </c>
      <c r="C185" s="42" t="str">
        <f>TEXT(Tabelle6[[#This Row],[Datum]],"TTTT")</f>
        <v>Dienstag</v>
      </c>
      <c r="D185" s="46" t="s">
        <v>2954</v>
      </c>
      <c r="E185" s="35" t="s">
        <v>705</v>
      </c>
      <c r="F185" s="46"/>
      <c r="G185" s="46"/>
      <c r="H185" s="46"/>
      <c r="I185" s="46"/>
      <c r="J185" s="46"/>
      <c r="K185" s="46"/>
      <c r="L185" s="46"/>
      <c r="M185" s="46"/>
      <c r="N185" s="46">
        <v>1</v>
      </c>
      <c r="O185" s="46"/>
      <c r="P185" s="46"/>
      <c r="Q185" s="46"/>
      <c r="R185" s="46"/>
      <c r="S185" s="46"/>
      <c r="T185" s="46"/>
      <c r="U185" s="46"/>
      <c r="V185" s="46"/>
      <c r="W185" s="46"/>
      <c r="X185" s="46"/>
    </row>
    <row r="186" spans="1:24">
      <c r="A186" s="39">
        <v>45384</v>
      </c>
      <c r="B186" s="43" t="str">
        <f>TEXT(Tabelle6[[#This Row],[Datum]],"MMM")</f>
        <v>Apr</v>
      </c>
      <c r="C186" s="43" t="str">
        <f>TEXT(Tabelle6[[#This Row],[Datum]],"TTTT")</f>
        <v>Dienstag</v>
      </c>
      <c r="D186" s="47" t="s">
        <v>2955</v>
      </c>
      <c r="E186" s="35" t="s">
        <v>705</v>
      </c>
      <c r="F186" s="47"/>
      <c r="G186" s="47"/>
      <c r="H186" s="47"/>
      <c r="I186" s="47">
        <v>1</v>
      </c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</row>
    <row r="187" spans="1:24">
      <c r="A187" s="37">
        <v>45384</v>
      </c>
      <c r="B187" s="42" t="str">
        <f>TEXT(Tabelle6[[#This Row],[Datum]],"MMM")</f>
        <v>Apr</v>
      </c>
      <c r="C187" s="42" t="str">
        <f>TEXT(Tabelle6[[#This Row],[Datum]],"TTTT")</f>
        <v>Dienstag</v>
      </c>
      <c r="D187" s="46" t="s">
        <v>2956</v>
      </c>
      <c r="E187" s="35" t="s">
        <v>705</v>
      </c>
      <c r="F187" s="46"/>
      <c r="G187" s="46"/>
      <c r="H187" s="46"/>
      <c r="I187" s="46"/>
      <c r="J187" s="46"/>
      <c r="K187" s="46"/>
      <c r="L187" s="46"/>
      <c r="M187" s="46"/>
      <c r="N187" s="46">
        <v>1</v>
      </c>
      <c r="O187" s="46"/>
      <c r="P187" s="46"/>
      <c r="Q187" s="46"/>
      <c r="R187" s="46"/>
      <c r="S187" s="46"/>
      <c r="T187" s="46"/>
      <c r="U187" s="46"/>
      <c r="V187" s="46"/>
      <c r="W187" s="46"/>
      <c r="X187" s="46"/>
    </row>
    <row r="188" spans="1:24">
      <c r="A188" s="1">
        <v>45411</v>
      </c>
      <c r="B188" t="str">
        <f>TEXT(Tabelle6[[#This Row],[Datum]],"MMM")</f>
        <v>Apr</v>
      </c>
      <c r="C188" t="str">
        <f>TEXT(Tabelle6[[#This Row],[Datum]],"TTTT")</f>
        <v>Montag</v>
      </c>
      <c r="D188" s="2" t="s">
        <v>3502</v>
      </c>
      <c r="E188" s="35" t="s">
        <v>705</v>
      </c>
      <c r="F188" s="2"/>
      <c r="G188" s="2"/>
      <c r="H188" s="2"/>
      <c r="I188" s="2">
        <v>1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>
      <c r="A189" s="1">
        <v>45399</v>
      </c>
      <c r="B189" t="str">
        <f>TEXT(Tabelle6[[#This Row],[Datum]],"MMM")</f>
        <v>Apr</v>
      </c>
      <c r="C189" t="str">
        <f>TEXT(Tabelle6[[#This Row],[Datum]],"TTTT")</f>
        <v>Mittwoch</v>
      </c>
      <c r="D189" s="2" t="s">
        <v>3919</v>
      </c>
      <c r="E189" s="35" t="s">
        <v>705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>
        <v>1</v>
      </c>
      <c r="V189" s="2"/>
      <c r="W189" s="2"/>
      <c r="X189" s="2"/>
    </row>
    <row r="190" spans="1:24">
      <c r="A190" s="1">
        <v>45406</v>
      </c>
      <c r="B190" t="str">
        <f>TEXT(Tabelle6[[#This Row],[Datum]],"MMM")</f>
        <v>Apr</v>
      </c>
      <c r="C190" t="str">
        <f>TEXT(Tabelle6[[#This Row],[Datum]],"TTTT")</f>
        <v>Mittwoch</v>
      </c>
      <c r="D190" s="2" t="s">
        <v>3245</v>
      </c>
      <c r="E190" s="35" t="s">
        <v>705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>
        <v>1</v>
      </c>
      <c r="V190" s="2"/>
      <c r="W190" s="2"/>
      <c r="X190" s="2"/>
    </row>
    <row r="191" spans="1:24">
      <c r="A191" s="1">
        <v>45406</v>
      </c>
      <c r="B191" t="str">
        <f>TEXT(Tabelle6[[#This Row],[Datum]],"MMM")</f>
        <v>Apr</v>
      </c>
      <c r="C191" t="str">
        <f>TEXT(Tabelle6[[#This Row],[Datum]],"TTTT")</f>
        <v>Mittwoch</v>
      </c>
      <c r="D191" s="2" t="s">
        <v>3246</v>
      </c>
      <c r="E191" s="35" t="s">
        <v>705</v>
      </c>
      <c r="F191" s="2"/>
      <c r="G191" s="2">
        <v>1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>
      <c r="A192" s="39">
        <v>45391</v>
      </c>
      <c r="B192" s="43" t="str">
        <f>TEXT(Tabelle6[[#This Row],[Datum]],"MMM")</f>
        <v>Apr</v>
      </c>
      <c r="C192" s="43" t="str">
        <f>TEXT(Tabelle6[[#This Row],[Datum]],"TTTT")</f>
        <v>Dienstag</v>
      </c>
      <c r="D192" s="47" t="s">
        <v>2986</v>
      </c>
      <c r="E192" s="35" t="s">
        <v>705</v>
      </c>
      <c r="F192" s="47"/>
      <c r="G192" s="47">
        <v>1</v>
      </c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</row>
    <row r="193" spans="1:24">
      <c r="A193" s="1">
        <v>45387</v>
      </c>
      <c r="B193" t="str">
        <f>TEXT(Tabelle6[[#This Row],[Datum]],"MMM")</f>
        <v>Apr</v>
      </c>
      <c r="C193" t="str">
        <f>TEXT(Tabelle6[[#This Row],[Datum]],"TTTT")</f>
        <v>Freitag</v>
      </c>
      <c r="D193" s="2" t="s">
        <v>3379</v>
      </c>
      <c r="E193" s="35" t="s">
        <v>705</v>
      </c>
      <c r="F193" s="2">
        <v>1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>
      <c r="A194" s="1">
        <v>45411</v>
      </c>
      <c r="B194" t="str">
        <f>TEXT(Tabelle6[[#This Row],[Datum]],"MMM")</f>
        <v>Apr</v>
      </c>
      <c r="C194" t="str">
        <f>TEXT(Tabelle6[[#This Row],[Datum]],"TTTT")</f>
        <v>Montag</v>
      </c>
      <c r="D194" s="2" t="s">
        <v>3859</v>
      </c>
      <c r="E194" s="35" t="s">
        <v>705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>
        <v>1</v>
      </c>
      <c r="V194" s="2"/>
      <c r="W194" s="2"/>
      <c r="X194" s="2"/>
    </row>
    <row r="195" spans="1:24">
      <c r="A195" s="1">
        <v>45411</v>
      </c>
      <c r="B195" t="str">
        <f>TEXT(Tabelle6[[#This Row],[Datum]],"MMM")</f>
        <v>Apr</v>
      </c>
      <c r="C195" t="str">
        <f>TEXT(Tabelle6[[#This Row],[Datum]],"TTTT")</f>
        <v>Montag</v>
      </c>
      <c r="D195" s="2" t="s">
        <v>1101</v>
      </c>
      <c r="E195" s="35" t="s">
        <v>705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>
        <v>1</v>
      </c>
      <c r="V195" s="2"/>
      <c r="W195" s="2"/>
      <c r="X195" s="2"/>
    </row>
    <row r="196" spans="1:24">
      <c r="A196" s="1">
        <v>45411</v>
      </c>
      <c r="B196" t="str">
        <f>TEXT(Tabelle6[[#This Row],[Datum]],"MMM")</f>
        <v>Apr</v>
      </c>
      <c r="C196" t="str">
        <f>TEXT(Tabelle6[[#This Row],[Datum]],"TTTT")</f>
        <v>Montag</v>
      </c>
      <c r="D196" s="2" t="s">
        <v>3860</v>
      </c>
      <c r="E196" s="35" t="s">
        <v>705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>
        <v>1</v>
      </c>
      <c r="V196" s="2"/>
      <c r="W196" s="2"/>
      <c r="X196" s="2"/>
    </row>
    <row r="197" spans="1:24">
      <c r="A197" s="1">
        <v>45385</v>
      </c>
      <c r="B197" t="str">
        <f>TEXT(Tabelle6[[#This Row],[Datum]],"MMM")</f>
        <v>Apr</v>
      </c>
      <c r="C197" t="str">
        <f>TEXT(Tabelle6[[#This Row],[Datum]],"TTTT")</f>
        <v>Mittwoch</v>
      </c>
      <c r="D197" s="2" t="s">
        <v>3894</v>
      </c>
      <c r="E197" s="35" t="s">
        <v>705</v>
      </c>
      <c r="F197" s="2"/>
      <c r="G197" s="2"/>
      <c r="H197" s="2"/>
      <c r="I197" s="2">
        <v>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>
      <c r="A198" s="1">
        <v>45406</v>
      </c>
      <c r="B198" t="str">
        <f>TEXT(Tabelle6[[#This Row],[Datum]],"MMM")</f>
        <v>Apr</v>
      </c>
      <c r="C198" t="str">
        <f>TEXT(Tabelle6[[#This Row],[Datum]],"TTTT")</f>
        <v>Mittwoch</v>
      </c>
      <c r="D198" s="2" t="s">
        <v>1338</v>
      </c>
      <c r="E198" s="35" t="s">
        <v>705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>
        <v>1</v>
      </c>
    </row>
    <row r="199" spans="1:24">
      <c r="A199" s="1">
        <v>45408</v>
      </c>
      <c r="B199" t="str">
        <f>TEXT(Tabelle6[[#This Row],[Datum]],"MMM")</f>
        <v>Apr</v>
      </c>
      <c r="C199" t="str">
        <f>TEXT(Tabelle6[[#This Row],[Datum]],"TTTT")</f>
        <v>Freitag</v>
      </c>
      <c r="D199" s="2" t="s">
        <v>598</v>
      </c>
      <c r="E199" s="35" t="s">
        <v>705</v>
      </c>
      <c r="F199" s="2"/>
      <c r="G199" s="2"/>
      <c r="H199" s="2"/>
      <c r="I199" s="2"/>
      <c r="J199" s="2"/>
      <c r="K199" s="2">
        <v>1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>
      <c r="A200" s="37">
        <v>45384</v>
      </c>
      <c r="B200" s="42" t="str">
        <f>TEXT(Tabelle6[[#This Row],[Datum]],"MMM")</f>
        <v>Apr</v>
      </c>
      <c r="C200" s="42" t="str">
        <f>TEXT(Tabelle6[[#This Row],[Datum]],"TTTT")</f>
        <v>Dienstag</v>
      </c>
      <c r="D200" s="46" t="s">
        <v>2957</v>
      </c>
      <c r="E200" s="35" t="s">
        <v>705</v>
      </c>
      <c r="F200" s="46"/>
      <c r="G200" s="46"/>
      <c r="H200" s="46"/>
      <c r="I200" s="46"/>
      <c r="J200" s="46"/>
      <c r="K200" s="46"/>
      <c r="L200" s="46"/>
      <c r="M200" s="46"/>
      <c r="N200" s="46">
        <v>1</v>
      </c>
      <c r="O200" s="46"/>
      <c r="P200" s="46"/>
      <c r="Q200" s="46"/>
      <c r="R200" s="46"/>
      <c r="S200" s="46"/>
      <c r="T200" s="46"/>
      <c r="U200" s="46"/>
      <c r="V200" s="46"/>
      <c r="W200" s="46"/>
      <c r="X200" s="46"/>
    </row>
    <row r="201" spans="1:24">
      <c r="A201" s="1">
        <v>45384</v>
      </c>
      <c r="B201" t="str">
        <f>TEXT(Tabelle6[[#This Row],[Datum]],"MMM")</f>
        <v>Apr</v>
      </c>
      <c r="C201" t="str">
        <f>TEXT(Tabelle6[[#This Row],[Datum]],"TTTT")</f>
        <v>Dienstag</v>
      </c>
      <c r="D201" s="2" t="s">
        <v>3273</v>
      </c>
      <c r="E201" s="35" t="s">
        <v>705</v>
      </c>
      <c r="F201" s="2">
        <v>1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>
      <c r="A202" s="1">
        <v>45388</v>
      </c>
      <c r="B202" t="str">
        <f>TEXT(Tabelle6[[#This Row],[Datum]],"MMM")</f>
        <v>Apr</v>
      </c>
      <c r="C202" t="str">
        <f>TEXT(Tabelle6[[#This Row],[Datum]],"TTTT")</f>
        <v>Samstag</v>
      </c>
      <c r="D202" s="2" t="s">
        <v>3398</v>
      </c>
      <c r="E202" s="35" t="s">
        <v>707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>
        <v>1</v>
      </c>
      <c r="V202" s="2"/>
      <c r="W202" s="2"/>
      <c r="X202" s="2"/>
    </row>
    <row r="203" spans="1:24">
      <c r="A203" s="1">
        <v>45384</v>
      </c>
      <c r="B203" t="str">
        <f>TEXT(Tabelle6[[#This Row],[Datum]],"MMM")</f>
        <v>Apr</v>
      </c>
      <c r="C203" t="str">
        <f>TEXT(Tabelle6[[#This Row],[Datum]],"TTTT")</f>
        <v>Dienstag</v>
      </c>
      <c r="D203" s="2" t="s">
        <v>3371</v>
      </c>
      <c r="E203" s="35" t="s">
        <v>705</v>
      </c>
      <c r="F203" s="2"/>
      <c r="G203" s="2"/>
      <c r="H203" s="2"/>
      <c r="I203" s="2"/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>
      <c r="A204" s="1">
        <v>45409</v>
      </c>
      <c r="B204" t="str">
        <f>TEXT(Tabelle6[[#This Row],[Datum]],"MMM")</f>
        <v>Apr</v>
      </c>
      <c r="C204" t="str">
        <f>TEXT(Tabelle6[[#This Row],[Datum]],"TTTT")</f>
        <v>Samstag</v>
      </c>
      <c r="D204" s="2" t="s">
        <v>3806</v>
      </c>
      <c r="E204" s="35" t="s">
        <v>707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1</v>
      </c>
      <c r="S204" s="2"/>
      <c r="T204" s="2"/>
      <c r="U204" s="2"/>
      <c r="V204" s="2"/>
      <c r="W204" s="2"/>
      <c r="X204" s="2"/>
    </row>
    <row r="205" spans="1:24">
      <c r="A205" s="1">
        <v>45384</v>
      </c>
      <c r="B205" t="str">
        <f>TEXT(Tabelle6[[#This Row],[Datum]],"MMM")</f>
        <v>Apr</v>
      </c>
      <c r="C205" t="str">
        <f>TEXT(Tabelle6[[#This Row],[Datum]],"TTTT")</f>
        <v>Dienstag</v>
      </c>
      <c r="D205" s="2" t="s">
        <v>3680</v>
      </c>
      <c r="E205" s="35" t="s">
        <v>705</v>
      </c>
      <c r="F205" s="2"/>
      <c r="G205" s="2"/>
      <c r="H205" s="2"/>
      <c r="I205" s="2"/>
      <c r="J205" s="2"/>
      <c r="K205" s="2"/>
      <c r="L205" s="2"/>
      <c r="M205" s="2"/>
      <c r="N205" s="2">
        <v>1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>
      <c r="A206" s="1">
        <v>45402</v>
      </c>
      <c r="B206" t="str">
        <f>TEXT(Tabelle6[[#This Row],[Datum]],"MMM")</f>
        <v>Apr</v>
      </c>
      <c r="C206" t="str">
        <f>TEXT(Tabelle6[[#This Row],[Datum]],"TTTT")</f>
        <v>Samstag</v>
      </c>
      <c r="D206" s="2" t="s">
        <v>3968</v>
      </c>
      <c r="E206" s="35" t="s">
        <v>707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>
        <v>1</v>
      </c>
      <c r="U206" s="2"/>
      <c r="V206" s="2"/>
      <c r="W206" s="2"/>
      <c r="X206" s="2"/>
    </row>
    <row r="207" spans="1:24">
      <c r="A207" s="1">
        <v>45411</v>
      </c>
      <c r="B207" t="str">
        <f>TEXT(Tabelle6[[#This Row],[Datum]],"MMM")</f>
        <v>Apr</v>
      </c>
      <c r="C207" t="str">
        <f>TEXT(Tabelle6[[#This Row],[Datum]],"TTTT")</f>
        <v>Montag</v>
      </c>
      <c r="D207" s="2" t="s">
        <v>2277</v>
      </c>
      <c r="E207" s="35" t="s">
        <v>705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>
        <v>1</v>
      </c>
    </row>
    <row r="208" spans="1:24">
      <c r="A208" s="1">
        <v>45411</v>
      </c>
      <c r="B208" t="str">
        <f>TEXT(Tabelle6[[#This Row],[Datum]],"MMM")</f>
        <v>Apr</v>
      </c>
      <c r="C208" t="str">
        <f>TEXT(Tabelle6[[#This Row],[Datum]],"TTTT")</f>
        <v>Montag</v>
      </c>
      <c r="D208" s="2" t="s">
        <v>3627</v>
      </c>
      <c r="E208" s="35" t="s">
        <v>705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>
        <v>1</v>
      </c>
    </row>
    <row r="209" spans="1:24">
      <c r="A209" s="1">
        <v>45400</v>
      </c>
      <c r="B209" t="str">
        <f>TEXT(Tabelle6[[#This Row],[Datum]],"MMM")</f>
        <v>Apr</v>
      </c>
      <c r="C209" t="str">
        <f>TEXT(Tabelle6[[#This Row],[Datum]],"TTTT")</f>
        <v>Donnerstag</v>
      </c>
      <c r="D209" s="2" t="s">
        <v>3041</v>
      </c>
      <c r="E209" s="35" t="s">
        <v>705</v>
      </c>
      <c r="F209" s="2"/>
      <c r="G209" s="2"/>
      <c r="H209" s="2"/>
      <c r="I209" s="2"/>
      <c r="J209" s="2"/>
      <c r="K209" s="2"/>
      <c r="L209" s="2"/>
      <c r="M209" s="2"/>
      <c r="N209" s="2">
        <v>1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>
      <c r="A210" s="1">
        <v>45400</v>
      </c>
      <c r="B210" t="str">
        <f>TEXT(Tabelle6[[#This Row],[Datum]],"MMM")</f>
        <v>Apr</v>
      </c>
      <c r="C210" t="str">
        <f>TEXT(Tabelle6[[#This Row],[Datum]],"TTTT")</f>
        <v>Donnerstag</v>
      </c>
      <c r="D210" s="2" t="s">
        <v>3042</v>
      </c>
      <c r="E210" s="35" t="s">
        <v>705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>
        <v>1</v>
      </c>
    </row>
    <row r="211" spans="1:24">
      <c r="A211" s="1">
        <v>45384</v>
      </c>
      <c r="B211" t="str">
        <f>TEXT(Tabelle6[[#This Row],[Datum]],"MMM")</f>
        <v>Apr</v>
      </c>
      <c r="C211" t="str">
        <f>TEXT(Tabelle6[[#This Row],[Datum]],"TTTT")</f>
        <v>Dienstag</v>
      </c>
      <c r="D211" s="2" t="s">
        <v>3681</v>
      </c>
      <c r="E211" s="35" t="s">
        <v>705</v>
      </c>
      <c r="F211" s="2"/>
      <c r="G211" s="2"/>
      <c r="H211" s="2"/>
      <c r="I211" s="2"/>
      <c r="J211" s="2"/>
      <c r="K211" s="2"/>
      <c r="L211" s="2"/>
      <c r="M211" s="2"/>
      <c r="N211" s="2">
        <v>1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>
      <c r="A212" s="1">
        <v>45406</v>
      </c>
      <c r="B212" t="str">
        <f>TEXT(Tabelle6[[#This Row],[Datum]],"MMM")</f>
        <v>Apr</v>
      </c>
      <c r="C212" t="str">
        <f>TEXT(Tabelle6[[#This Row],[Datum]],"TTTT")</f>
        <v>Mittwoch</v>
      </c>
      <c r="D212" s="2" t="s">
        <v>3247</v>
      </c>
      <c r="E212" s="35" t="s">
        <v>705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>
        <v>1</v>
      </c>
    </row>
    <row r="213" spans="1:24">
      <c r="A213" s="39">
        <v>45390</v>
      </c>
      <c r="B213" s="43" t="str">
        <f>TEXT(Tabelle6[[#This Row],[Datum]],"MMM")</f>
        <v>Apr</v>
      </c>
      <c r="C213" s="43" t="str">
        <f>TEXT(Tabelle6[[#This Row],[Datum]],"TTTT")</f>
        <v>Montag</v>
      </c>
      <c r="D213" s="47" t="s">
        <v>926</v>
      </c>
      <c r="E213" s="35" t="s">
        <v>705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>
        <v>1</v>
      </c>
      <c r="S213" s="47"/>
      <c r="T213" s="47"/>
      <c r="U213" s="47"/>
      <c r="V213" s="47"/>
      <c r="W213" s="47"/>
      <c r="X213" s="47"/>
    </row>
    <row r="214" spans="1:24">
      <c r="A214" s="1">
        <v>45386</v>
      </c>
      <c r="B214" t="str">
        <f>TEXT(Tabelle6[[#This Row],[Datum]],"MMM")</f>
        <v>Apr</v>
      </c>
      <c r="C214" t="str">
        <f>TEXT(Tabelle6[[#This Row],[Datum]],"TTTT")</f>
        <v>Donnerstag</v>
      </c>
      <c r="D214" s="2" t="s">
        <v>3148</v>
      </c>
      <c r="E214" s="35" t="s">
        <v>705</v>
      </c>
      <c r="F214" s="2"/>
      <c r="G214" s="2">
        <v>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>
      <c r="A215" s="1">
        <v>45407</v>
      </c>
      <c r="B215" t="str">
        <f>TEXT(Tabelle6[[#This Row],[Datum]],"MMM")</f>
        <v>Apr</v>
      </c>
      <c r="C215" t="str">
        <f>TEXT(Tabelle6[[#This Row],[Datum]],"TTTT")</f>
        <v>Donnerstag</v>
      </c>
      <c r="D215" s="2" t="s">
        <v>3267</v>
      </c>
      <c r="E215" s="35" t="s">
        <v>705</v>
      </c>
      <c r="F215" s="2"/>
      <c r="G215" s="2"/>
      <c r="H215" s="2"/>
      <c r="I215" s="2">
        <v>1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>
      <c r="A216" s="1">
        <v>45384</v>
      </c>
      <c r="B216" t="str">
        <f>TEXT(Tabelle6[[#This Row],[Datum]],"MMM")</f>
        <v>Apr</v>
      </c>
      <c r="C216" t="str">
        <f>TEXT(Tabelle6[[#This Row],[Datum]],"TTTT")</f>
        <v>Dienstag</v>
      </c>
      <c r="D216" s="2" t="s">
        <v>3682</v>
      </c>
      <c r="E216" s="35" t="s">
        <v>705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>
        <v>1</v>
      </c>
      <c r="V216" s="2"/>
      <c r="W216" s="2"/>
      <c r="X216" s="2"/>
    </row>
    <row r="217" spans="1:24">
      <c r="A217" s="1">
        <v>45400</v>
      </c>
      <c r="B217" t="str">
        <f>TEXT(Tabelle6[[#This Row],[Datum]],"MMM")</f>
        <v>Apr</v>
      </c>
      <c r="C217" t="str">
        <f>TEXT(Tabelle6[[#This Row],[Datum]],"TTTT")</f>
        <v>Donnerstag</v>
      </c>
      <c r="D217" s="2" t="s">
        <v>3943</v>
      </c>
      <c r="E217" s="35" t="s">
        <v>705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>
        <v>1</v>
      </c>
    </row>
    <row r="218" spans="1:24">
      <c r="A218" s="1">
        <v>45387</v>
      </c>
      <c r="B218" t="str">
        <f>TEXT(Tabelle6[[#This Row],[Datum]],"MMM")</f>
        <v>Apr</v>
      </c>
      <c r="C218" t="str">
        <f>TEXT(Tabelle6[[#This Row],[Datum]],"TTTT")</f>
        <v>Freitag</v>
      </c>
      <c r="D218" s="2" t="s">
        <v>3301</v>
      </c>
      <c r="E218" s="35" t="s">
        <v>705</v>
      </c>
      <c r="F218" s="2"/>
      <c r="G218" s="2"/>
      <c r="H218" s="2"/>
      <c r="I218" s="2"/>
      <c r="J218" s="2"/>
      <c r="K218" s="2"/>
      <c r="L218" s="2"/>
      <c r="M218" s="2"/>
      <c r="N218" s="2">
        <v>1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>
      <c r="A219" s="1">
        <v>45387</v>
      </c>
      <c r="B219" t="str">
        <f>TEXT(Tabelle6[[#This Row],[Datum]],"MMM")</f>
        <v>Apr</v>
      </c>
      <c r="C219" t="str">
        <f>TEXT(Tabelle6[[#This Row],[Datum]],"TTTT")</f>
        <v>Freitag</v>
      </c>
      <c r="D219" s="2" t="s">
        <v>3302</v>
      </c>
      <c r="E219" s="35" t="s">
        <v>705</v>
      </c>
      <c r="F219" s="2"/>
      <c r="G219" s="2"/>
      <c r="H219" s="2"/>
      <c r="I219" s="2"/>
      <c r="J219" s="2"/>
      <c r="K219" s="2"/>
      <c r="L219" s="2"/>
      <c r="M219" s="2"/>
      <c r="N219" s="2">
        <v>1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>
      <c r="A220" s="1">
        <v>45387</v>
      </c>
      <c r="B220" t="str">
        <f>TEXT(Tabelle6[[#This Row],[Datum]],"MMM")</f>
        <v>Apr</v>
      </c>
      <c r="C220" t="str">
        <f>TEXT(Tabelle6[[#This Row],[Datum]],"TTTT")</f>
        <v>Freitag</v>
      </c>
      <c r="D220" s="2" t="s">
        <v>3303</v>
      </c>
      <c r="E220" s="35" t="s">
        <v>705</v>
      </c>
      <c r="F220" s="2">
        <v>1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>
      <c r="A221" s="1">
        <v>45387</v>
      </c>
      <c r="B221" t="str">
        <f>TEXT(Tabelle6[[#This Row],[Datum]],"MMM")</f>
        <v>Apr</v>
      </c>
      <c r="C221" t="str">
        <f>TEXT(Tabelle6[[#This Row],[Datum]],"TTTT")</f>
        <v>Freitag</v>
      </c>
      <c r="D221" s="2" t="s">
        <v>3304</v>
      </c>
      <c r="E221" s="35" t="s">
        <v>705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>
        <v>1</v>
      </c>
    </row>
    <row r="222" spans="1:24">
      <c r="A222" s="1">
        <v>45406</v>
      </c>
      <c r="B222" t="str">
        <f>TEXT(Tabelle6[[#This Row],[Datum]],"MMM")</f>
        <v>Apr</v>
      </c>
      <c r="C222" t="str">
        <f>TEXT(Tabelle6[[#This Row],[Datum]],"TTTT")</f>
        <v>Mittwoch</v>
      </c>
      <c r="D222" s="2" t="s">
        <v>3062</v>
      </c>
      <c r="E222" s="35" t="s">
        <v>705</v>
      </c>
      <c r="F222" s="2">
        <v>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>
      <c r="A223" s="1">
        <v>45385</v>
      </c>
      <c r="B223" t="str">
        <f>TEXT(Tabelle6[[#This Row],[Datum]],"MMM")</f>
        <v>Apr</v>
      </c>
      <c r="C223" t="str">
        <f>TEXT(Tabelle6[[#This Row],[Datum]],"TTTT")</f>
        <v>Mittwoch</v>
      </c>
      <c r="D223" s="2" t="s">
        <v>1310</v>
      </c>
      <c r="E223" s="35" t="s">
        <v>705</v>
      </c>
      <c r="F223" s="2"/>
      <c r="G223" s="2"/>
      <c r="H223" s="2"/>
      <c r="I223" s="2"/>
      <c r="J223" s="2"/>
      <c r="K223" s="2"/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>
      <c r="A224" s="1">
        <v>45386</v>
      </c>
      <c r="B224" t="str">
        <f>TEXT(Tabelle6[[#This Row],[Datum]],"MMM")</f>
        <v>Apr</v>
      </c>
      <c r="C224" t="str">
        <f>TEXT(Tabelle6[[#This Row],[Datum]],"TTTT")</f>
        <v>Donnerstag</v>
      </c>
      <c r="D224" s="2" t="s">
        <v>3149</v>
      </c>
      <c r="E224" s="35" t="s">
        <v>705</v>
      </c>
      <c r="F224" s="2"/>
      <c r="G224" s="2"/>
      <c r="H224" s="2"/>
      <c r="I224" s="2"/>
      <c r="J224" s="2"/>
      <c r="K224" s="2"/>
      <c r="L224" s="2"/>
      <c r="M224" s="2"/>
      <c r="N224" s="2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>
      <c r="A225" s="1">
        <v>45406</v>
      </c>
      <c r="B225" t="str">
        <f>TEXT(Tabelle6[[#This Row],[Datum]],"MMM")</f>
        <v>Apr</v>
      </c>
      <c r="C225" t="str">
        <f>TEXT(Tabelle6[[#This Row],[Datum]],"TTTT")</f>
        <v>Mittwoch</v>
      </c>
      <c r="D225" s="2" t="s">
        <v>3149</v>
      </c>
      <c r="E225" s="35" t="s">
        <v>705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>
        <v>1</v>
      </c>
      <c r="T225" s="2"/>
      <c r="U225" s="2"/>
      <c r="V225" s="2"/>
      <c r="W225" s="2"/>
      <c r="X225" s="2"/>
    </row>
    <row r="226" spans="1:24">
      <c r="A226" s="1">
        <v>45388</v>
      </c>
      <c r="B226" t="str">
        <f>TEXT(Tabelle6[[#This Row],[Datum]],"MMM")</f>
        <v>Apr</v>
      </c>
      <c r="C226" t="str">
        <f>TEXT(Tabelle6[[#This Row],[Datum]],"TTTT")</f>
        <v>Samstag</v>
      </c>
      <c r="D226" s="2" t="s">
        <v>2148</v>
      </c>
      <c r="E226" s="35" t="s">
        <v>707</v>
      </c>
      <c r="F226" s="2"/>
      <c r="G226" s="2"/>
      <c r="H226" s="2"/>
      <c r="I226" s="2">
        <v>1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>
      <c r="A227" s="1">
        <v>45392</v>
      </c>
      <c r="B227" t="str">
        <f>TEXT(Tabelle6[[#This Row],[Datum]],"MMM")</f>
        <v>Apr</v>
      </c>
      <c r="C227" t="str">
        <f>TEXT(Tabelle6[[#This Row],[Datum]],"TTTT")</f>
        <v>Mittwoch</v>
      </c>
      <c r="D227" s="2" t="s">
        <v>3175</v>
      </c>
      <c r="E227" s="35" t="s">
        <v>705</v>
      </c>
      <c r="F227" s="2"/>
      <c r="G227" s="2"/>
      <c r="H227" s="2"/>
      <c r="I227" s="2"/>
      <c r="J227" s="2"/>
      <c r="K227" s="2">
        <v>1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>
      <c r="A228" s="1">
        <v>45412</v>
      </c>
      <c r="B228" t="str">
        <f>TEXT(Tabelle6[[#This Row],[Datum]],"MMM")</f>
        <v>Apr</v>
      </c>
      <c r="C228" t="str">
        <f>TEXT(Tabelle6[[#This Row],[Datum]],"TTTT")</f>
        <v>Dienstag</v>
      </c>
      <c r="D228" s="2" t="s">
        <v>3819</v>
      </c>
      <c r="E228" s="35" t="s">
        <v>705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>
        <v>1</v>
      </c>
      <c r="V228" s="2"/>
      <c r="W228" s="2"/>
      <c r="X228" s="2"/>
    </row>
    <row r="229" spans="1:24">
      <c r="A229" s="1">
        <v>45412</v>
      </c>
      <c r="B229" t="str">
        <f>TEXT(Tabelle6[[#This Row],[Datum]],"MMM")</f>
        <v>Apr</v>
      </c>
      <c r="C229" t="str">
        <f>TEXT(Tabelle6[[#This Row],[Datum]],"TTTT")</f>
        <v>Dienstag</v>
      </c>
      <c r="D229" s="2" t="s">
        <v>2193</v>
      </c>
      <c r="E229" s="35" t="s">
        <v>705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>
        <v>1</v>
      </c>
      <c r="V229" s="2"/>
      <c r="W229" s="2"/>
      <c r="X229" s="2"/>
    </row>
    <row r="230" spans="1:24">
      <c r="A230" s="1">
        <v>45412</v>
      </c>
      <c r="B230" t="str">
        <f>TEXT(Tabelle6[[#This Row],[Datum]],"MMM")</f>
        <v>Apr</v>
      </c>
      <c r="C230" t="str">
        <f>TEXT(Tabelle6[[#This Row],[Datum]],"TTTT")</f>
        <v>Dienstag</v>
      </c>
      <c r="D230" s="2" t="s">
        <v>3820</v>
      </c>
      <c r="E230" s="35" t="s">
        <v>705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>
        <v>1</v>
      </c>
      <c r="V230" s="2"/>
      <c r="W230" s="2"/>
      <c r="X230" s="2"/>
    </row>
    <row r="231" spans="1:24">
      <c r="A231" s="1">
        <v>45412</v>
      </c>
      <c r="B231" t="str">
        <f>TEXT(Tabelle6[[#This Row],[Datum]],"MMM")</f>
        <v>Apr</v>
      </c>
      <c r="C231" t="str">
        <f>TEXT(Tabelle6[[#This Row],[Datum]],"TTTT")</f>
        <v>Dienstag</v>
      </c>
      <c r="D231" s="2" t="s">
        <v>3821</v>
      </c>
      <c r="E231" s="35" t="s">
        <v>705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>
        <v>1</v>
      </c>
      <c r="V231" s="2"/>
      <c r="W231" s="2"/>
      <c r="X231" s="2"/>
    </row>
    <row r="232" spans="1:24">
      <c r="A232" s="1">
        <v>45412</v>
      </c>
      <c r="B232" t="str">
        <f>TEXT(Tabelle6[[#This Row],[Datum]],"MMM")</f>
        <v>Apr</v>
      </c>
      <c r="C232" t="str">
        <f>TEXT(Tabelle6[[#This Row],[Datum]],"TTTT")</f>
        <v>Dienstag</v>
      </c>
      <c r="D232" s="2" t="s">
        <v>3822</v>
      </c>
      <c r="E232" s="35" t="s">
        <v>705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>
        <v>1</v>
      </c>
      <c r="V232" s="2"/>
      <c r="W232" s="2"/>
      <c r="X232" s="2"/>
    </row>
    <row r="233" spans="1:24">
      <c r="A233" s="1">
        <v>45394</v>
      </c>
      <c r="B233" t="str">
        <f>TEXT(Tabelle6[[#This Row],[Datum]],"MMM")</f>
        <v>Apr</v>
      </c>
      <c r="C233" t="str">
        <f>TEXT(Tabelle6[[#This Row],[Datum]],"TTTT")</f>
        <v>Freitag</v>
      </c>
      <c r="D233" s="2" t="s">
        <v>3224</v>
      </c>
      <c r="E233" s="35" t="s">
        <v>705</v>
      </c>
      <c r="F233" s="2"/>
      <c r="G233" s="2">
        <v>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>
      <c r="A234" s="1">
        <v>45404</v>
      </c>
      <c r="B234" t="str">
        <f>TEXT(Tabelle6[[#This Row],[Datum]],"MMM")</f>
        <v>Apr</v>
      </c>
      <c r="C234" t="str">
        <f>TEXT(Tabelle6[[#This Row],[Datum]],"TTTT")</f>
        <v>Montag</v>
      </c>
      <c r="D234" s="2" t="s">
        <v>3224</v>
      </c>
      <c r="E234" s="35" t="s">
        <v>705</v>
      </c>
      <c r="F234" s="2"/>
      <c r="G234" s="2">
        <v>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>
      <c r="A235" s="1">
        <v>45385</v>
      </c>
      <c r="B235" t="str">
        <f>TEXT(Tabelle6[[#This Row],[Datum]],"MMM")</f>
        <v>Apr</v>
      </c>
      <c r="C235" t="str">
        <f>TEXT(Tabelle6[[#This Row],[Datum]],"TTTT")</f>
        <v>Mittwoch</v>
      </c>
      <c r="D235" s="2" t="s">
        <v>3105</v>
      </c>
      <c r="E235" s="35" t="s">
        <v>705</v>
      </c>
      <c r="F235" s="2"/>
      <c r="G235" s="2">
        <v>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>
      <c r="A236" s="1">
        <v>45409</v>
      </c>
      <c r="B236" t="str">
        <f>TEXT(Tabelle6[[#This Row],[Datum]],"MMM")</f>
        <v>Apr</v>
      </c>
      <c r="C236" t="str">
        <f>TEXT(Tabelle6[[#This Row],[Datum]],"TTTT")</f>
        <v>Samstag</v>
      </c>
      <c r="D236" s="2" t="s">
        <v>3807</v>
      </c>
      <c r="E236" s="35" t="s">
        <v>707</v>
      </c>
      <c r="F236" s="2"/>
      <c r="G236" s="2"/>
      <c r="H236" s="2"/>
      <c r="I236" s="2">
        <v>1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>
      <c r="A237" s="37">
        <v>45384</v>
      </c>
      <c r="B237" s="42" t="str">
        <f>TEXT(Tabelle6[[#This Row],[Datum]],"MMM")</f>
        <v>Apr</v>
      </c>
      <c r="C237" s="42" t="str">
        <f>TEXT(Tabelle6[[#This Row],[Datum]],"TTTT")</f>
        <v>Dienstag</v>
      </c>
      <c r="D237" s="46" t="s">
        <v>2958</v>
      </c>
      <c r="E237" s="35" t="s">
        <v>705</v>
      </c>
      <c r="F237" s="46"/>
      <c r="G237" s="46"/>
      <c r="H237" s="46"/>
      <c r="I237" s="46"/>
      <c r="J237" s="46"/>
      <c r="K237" s="46"/>
      <c r="L237" s="46">
        <v>1</v>
      </c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</row>
    <row r="238" spans="1:24">
      <c r="A238" s="1">
        <v>45407</v>
      </c>
      <c r="B238" t="str">
        <f>TEXT(Tabelle6[[#This Row],[Datum]],"MMM")</f>
        <v>Apr</v>
      </c>
      <c r="C238" t="str">
        <f>TEXT(Tabelle6[[#This Row],[Datum]],"TTTT")</f>
        <v>Donnerstag</v>
      </c>
      <c r="D238" s="2" t="s">
        <v>3070</v>
      </c>
      <c r="E238" s="35" t="s">
        <v>705</v>
      </c>
      <c r="F238" s="2"/>
      <c r="G238" s="2"/>
      <c r="H238" s="2"/>
      <c r="I238" s="2"/>
      <c r="J238" s="2"/>
      <c r="K238" s="2">
        <v>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>
      <c r="A239" s="1">
        <v>45385</v>
      </c>
      <c r="B239" t="str">
        <f>TEXT(Tabelle6[[#This Row],[Datum]],"MMM")</f>
        <v>Apr</v>
      </c>
      <c r="C239" t="str">
        <f>TEXT(Tabelle6[[#This Row],[Datum]],"TTTT")</f>
        <v>Mittwoch</v>
      </c>
      <c r="D239" s="2" t="s">
        <v>3106</v>
      </c>
      <c r="E239" s="35" t="s">
        <v>705</v>
      </c>
      <c r="F239" s="2"/>
      <c r="G239" s="2"/>
      <c r="H239" s="2"/>
      <c r="I239" s="2"/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>
      <c r="A240" s="1">
        <v>45407</v>
      </c>
      <c r="B240" t="str">
        <f>TEXT(Tabelle6[[#This Row],[Datum]],"MMM")</f>
        <v>Apr</v>
      </c>
      <c r="C240" t="str">
        <f>TEXT(Tabelle6[[#This Row],[Datum]],"TTTT")</f>
        <v>Donnerstag</v>
      </c>
      <c r="D240" s="2" t="s">
        <v>3268</v>
      </c>
      <c r="E240" s="35" t="s">
        <v>705</v>
      </c>
      <c r="F240" s="2"/>
      <c r="G240" s="2"/>
      <c r="H240" s="2"/>
      <c r="I240" s="2">
        <v>1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>
      <c r="A241" s="1">
        <v>45384</v>
      </c>
      <c r="B241" t="str">
        <f>TEXT(Tabelle6[[#This Row],[Datum]],"MMM")</f>
        <v>Apr</v>
      </c>
      <c r="C241" t="str">
        <f>TEXT(Tabelle6[[#This Row],[Datum]],"TTTT")</f>
        <v>Dienstag</v>
      </c>
      <c r="D241" s="2" t="s">
        <v>3274</v>
      </c>
      <c r="E241" s="35" t="s">
        <v>705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>
      <c r="A242" s="1">
        <v>45384</v>
      </c>
      <c r="B242" t="str">
        <f>TEXT(Tabelle6[[#This Row],[Datum]],"MMM")</f>
        <v>Apr</v>
      </c>
      <c r="C242" t="str">
        <f>TEXT(Tabelle6[[#This Row],[Datum]],"TTTT")</f>
        <v>Dienstag</v>
      </c>
      <c r="D242" s="2" t="s">
        <v>3683</v>
      </c>
      <c r="E242" s="35" t="s">
        <v>705</v>
      </c>
      <c r="F242" s="2"/>
      <c r="G242" s="2"/>
      <c r="H242" s="2"/>
      <c r="I242" s="2"/>
      <c r="J242" s="2"/>
      <c r="K242" s="2"/>
      <c r="L242" s="2"/>
      <c r="M242" s="2"/>
      <c r="N242" s="2">
        <v>1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>
      <c r="A243" s="1">
        <v>45406</v>
      </c>
      <c r="B243" t="str">
        <f>TEXT(Tabelle6[[#This Row],[Datum]],"MMM")</f>
        <v>Apr</v>
      </c>
      <c r="C243" t="str">
        <f>TEXT(Tabelle6[[#This Row],[Datum]],"TTTT")</f>
        <v>Mittwoch</v>
      </c>
      <c r="D243" s="2" t="s">
        <v>3248</v>
      </c>
      <c r="E243" s="35" t="s">
        <v>705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>
        <v>1</v>
      </c>
    </row>
    <row r="244" spans="1:24">
      <c r="A244" s="1">
        <v>45412</v>
      </c>
      <c r="B244" t="str">
        <f>TEXT(Tabelle6[[#This Row],[Datum]],"MMM")</f>
        <v>Apr</v>
      </c>
      <c r="C244" t="str">
        <f>TEXT(Tabelle6[[#This Row],[Datum]],"TTTT")</f>
        <v>Dienstag</v>
      </c>
      <c r="D244" s="2" t="s">
        <v>3823</v>
      </c>
      <c r="E244" s="35" t="s">
        <v>705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>
        <v>1</v>
      </c>
      <c r="V244" s="2"/>
      <c r="W244" s="2"/>
      <c r="X244" s="2"/>
    </row>
    <row r="245" spans="1:24">
      <c r="A245" s="1">
        <v>45399</v>
      </c>
      <c r="B245" t="str">
        <f>TEXT(Tabelle6[[#This Row],[Datum]],"MMM")</f>
        <v>Apr</v>
      </c>
      <c r="C245" t="str">
        <f>TEXT(Tabelle6[[#This Row],[Datum]],"TTTT")</f>
        <v>Mittwoch</v>
      </c>
      <c r="D245" s="2" t="s">
        <v>3025</v>
      </c>
      <c r="E245" s="35" t="s">
        <v>705</v>
      </c>
      <c r="F245" s="2">
        <v>1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>
      <c r="A246" s="1">
        <v>45405</v>
      </c>
      <c r="B246" t="str">
        <f>TEXT(Tabelle6[[#This Row],[Datum]],"MMM")</f>
        <v>Apr</v>
      </c>
      <c r="C246" t="str">
        <f>TEXT(Tabelle6[[#This Row],[Datum]],"TTTT")</f>
        <v>Dienstag</v>
      </c>
      <c r="D246" s="2" t="s">
        <v>3473</v>
      </c>
      <c r="E246" s="35" t="s">
        <v>705</v>
      </c>
      <c r="F246" s="2"/>
      <c r="G246" s="2"/>
      <c r="H246" s="2"/>
      <c r="I246" s="2">
        <v>1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>
      <c r="A247" s="1">
        <v>45384</v>
      </c>
      <c r="B247" t="str">
        <f>TEXT(Tabelle6[[#This Row],[Datum]],"MMM")</f>
        <v>Apr</v>
      </c>
      <c r="C247" t="str">
        <f>TEXT(Tabelle6[[#This Row],[Datum]],"TTTT")</f>
        <v>Dienstag</v>
      </c>
      <c r="D247" s="2" t="s">
        <v>3275</v>
      </c>
      <c r="E247" s="35" t="s">
        <v>705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>
      <c r="A248" s="1">
        <v>45407</v>
      </c>
      <c r="B248" t="str">
        <f>TEXT(Tabelle6[[#This Row],[Datum]],"MMM")</f>
        <v>Apr</v>
      </c>
      <c r="C248" t="str">
        <f>TEXT(Tabelle6[[#This Row],[Datum]],"TTTT")</f>
        <v>Donnerstag</v>
      </c>
      <c r="D248" s="2" t="s">
        <v>3987</v>
      </c>
      <c r="E248" s="35" t="s">
        <v>705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>
        <v>1</v>
      </c>
      <c r="V248" s="2"/>
      <c r="W248" s="2"/>
      <c r="X248" s="2"/>
    </row>
    <row r="249" spans="1:24">
      <c r="A249" s="1">
        <v>45394</v>
      </c>
      <c r="B249" t="str">
        <f>TEXT(Tabelle6[[#This Row],[Datum]],"MMM")</f>
        <v>Apr</v>
      </c>
      <c r="C249" t="str">
        <f>TEXT(Tabelle6[[#This Row],[Datum]],"TTTT")</f>
        <v>Freitag</v>
      </c>
      <c r="D249" s="2" t="s">
        <v>3225</v>
      </c>
      <c r="E249" s="35" t="s">
        <v>705</v>
      </c>
      <c r="F249" s="2">
        <v>1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>
      <c r="A250" s="1">
        <v>45401</v>
      </c>
      <c r="B250" t="str">
        <f>TEXT(Tabelle6[[#This Row],[Datum]],"MMM")</f>
        <v>Apr</v>
      </c>
      <c r="C250" t="str">
        <f>TEXT(Tabelle6[[#This Row],[Datum]],"TTTT")</f>
        <v>Freitag</v>
      </c>
      <c r="D250" s="2" t="s">
        <v>3225</v>
      </c>
      <c r="E250" s="35" t="s">
        <v>705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>
        <v>1</v>
      </c>
      <c r="V250" s="2"/>
      <c r="W250" s="2"/>
      <c r="X250" s="2"/>
    </row>
    <row r="251" spans="1:24">
      <c r="A251" s="1">
        <v>45401</v>
      </c>
      <c r="B251" t="str">
        <f>TEXT(Tabelle6[[#This Row],[Datum]],"MMM")</f>
        <v>Apr</v>
      </c>
      <c r="C251" t="str">
        <f>TEXT(Tabelle6[[#This Row],[Datum]],"TTTT")</f>
        <v>Freitag</v>
      </c>
      <c r="D251" s="2" t="s">
        <v>3448</v>
      </c>
      <c r="E251" s="35" t="s">
        <v>705</v>
      </c>
      <c r="F251" s="2"/>
      <c r="G251" s="2"/>
      <c r="H251" s="2"/>
      <c r="I251" s="2"/>
      <c r="J251" s="2"/>
      <c r="K251" s="2"/>
      <c r="L251" s="2"/>
      <c r="M251" s="2"/>
      <c r="N251" s="2">
        <v>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>
      <c r="A252" s="1">
        <v>45401</v>
      </c>
      <c r="B252" t="str">
        <f>TEXT(Tabelle6[[#This Row],[Datum]],"MMM")</f>
        <v>Apr</v>
      </c>
      <c r="C252" t="str">
        <f>TEXT(Tabelle6[[#This Row],[Datum]],"TTTT")</f>
        <v>Freitag</v>
      </c>
      <c r="D252" s="2" t="s">
        <v>3449</v>
      </c>
      <c r="E252" s="35" t="s">
        <v>705</v>
      </c>
      <c r="F252" s="2"/>
      <c r="G252" s="2"/>
      <c r="H252" s="2"/>
      <c r="I252" s="2"/>
      <c r="J252" s="2"/>
      <c r="K252" s="2"/>
      <c r="L252" s="2"/>
      <c r="M252" s="2"/>
      <c r="N252" s="2">
        <v>1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>
      <c r="A253" s="1">
        <v>45386</v>
      </c>
      <c r="B253" t="str">
        <f>TEXT(Tabelle6[[#This Row],[Datum]],"MMM")</f>
        <v>Apr</v>
      </c>
      <c r="C253" t="str">
        <f>TEXT(Tabelle6[[#This Row],[Datum]],"TTTT")</f>
        <v>Donnerstag</v>
      </c>
      <c r="D253" s="2" t="s">
        <v>3150</v>
      </c>
      <c r="E253" s="35" t="s">
        <v>705</v>
      </c>
      <c r="F253" s="2"/>
      <c r="G253" s="2"/>
      <c r="H253" s="2"/>
      <c r="I253" s="2"/>
      <c r="J253" s="2"/>
      <c r="K253" s="2"/>
      <c r="L253" s="2"/>
      <c r="M253" s="2"/>
      <c r="N253" s="2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>
      <c r="A254" s="39">
        <v>45395</v>
      </c>
      <c r="B254" s="43" t="str">
        <f>TEXT(Tabelle6[[#This Row],[Datum]],"MMM")</f>
        <v>Apr</v>
      </c>
      <c r="C254" s="43" t="str">
        <f>TEXT(Tabelle6[[#This Row],[Datum]],"TTTT")</f>
        <v>Samstag</v>
      </c>
      <c r="D254" s="47" t="s">
        <v>2996</v>
      </c>
      <c r="E254" s="35" t="s">
        <v>707</v>
      </c>
      <c r="F254" s="47"/>
      <c r="G254" s="47"/>
      <c r="H254" s="47"/>
      <c r="I254" s="47">
        <v>1</v>
      </c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</row>
    <row r="255" spans="1:24">
      <c r="A255" s="37">
        <v>45391</v>
      </c>
      <c r="B255" s="42" t="str">
        <f>TEXT(Tabelle6[[#This Row],[Datum]],"MMM")</f>
        <v>Apr</v>
      </c>
      <c r="C255" s="42" t="str">
        <f>TEXT(Tabelle6[[#This Row],[Datum]],"TTTT")</f>
        <v>Dienstag</v>
      </c>
      <c r="D255" s="46" t="s">
        <v>2987</v>
      </c>
      <c r="E255" s="35" t="s">
        <v>705</v>
      </c>
      <c r="F255" s="46"/>
      <c r="G255" s="46"/>
      <c r="H255" s="46"/>
      <c r="I255" s="46"/>
      <c r="J255" s="46"/>
      <c r="K255" s="46"/>
      <c r="L255" s="46"/>
      <c r="M255" s="46"/>
      <c r="N255" s="46">
        <v>1</v>
      </c>
      <c r="O255" s="46"/>
      <c r="P255" s="46"/>
      <c r="Q255" s="46"/>
      <c r="R255" s="46"/>
      <c r="S255" s="46"/>
      <c r="T255" s="46"/>
      <c r="U255" s="46"/>
      <c r="V255" s="46"/>
      <c r="W255" s="46"/>
      <c r="X255" s="46"/>
    </row>
    <row r="256" spans="1:24">
      <c r="A256" s="1">
        <v>45387</v>
      </c>
      <c r="B256" t="str">
        <f>TEXT(Tabelle6[[#This Row],[Datum]],"MMM")</f>
        <v>Apr</v>
      </c>
      <c r="C256" t="str">
        <f>TEXT(Tabelle6[[#This Row],[Datum]],"TTTT")</f>
        <v>Freitag</v>
      </c>
      <c r="D256" s="2" t="s">
        <v>792</v>
      </c>
      <c r="E256" s="35" t="s">
        <v>705</v>
      </c>
      <c r="F256" s="2"/>
      <c r="G256" s="2">
        <v>1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>
      <c r="A257" s="1">
        <v>45385</v>
      </c>
      <c r="B257" t="str">
        <f>TEXT(Tabelle6[[#This Row],[Datum]],"MMM")</f>
        <v>Apr</v>
      </c>
      <c r="C257" t="str">
        <f>TEXT(Tabelle6[[#This Row],[Datum]],"TTTT")</f>
        <v>Mittwoch</v>
      </c>
      <c r="D257" s="2" t="s">
        <v>3107</v>
      </c>
      <c r="E257" s="35" t="s">
        <v>705</v>
      </c>
      <c r="F257" s="2"/>
      <c r="G257" s="2"/>
      <c r="H257" s="2"/>
      <c r="I257" s="2"/>
      <c r="J257" s="2"/>
      <c r="K257" s="2"/>
      <c r="L257" s="2"/>
      <c r="M257" s="2"/>
      <c r="N257" s="2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>
      <c r="A258" s="1">
        <v>45404</v>
      </c>
      <c r="B258" t="str">
        <f>TEXT(Tabelle6[[#This Row],[Datum]],"MMM")</f>
        <v>Apr</v>
      </c>
      <c r="C258" t="str">
        <f>TEXT(Tabelle6[[#This Row],[Datum]],"TTTT")</f>
        <v>Montag</v>
      </c>
      <c r="D258" s="2" t="s">
        <v>3599</v>
      </c>
      <c r="E258" s="35" t="s">
        <v>705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1</v>
      </c>
    </row>
    <row r="259" spans="1:24">
      <c r="A259" s="1">
        <v>45404</v>
      </c>
      <c r="B259" t="str">
        <f>TEXT(Tabelle6[[#This Row],[Datum]],"MMM")</f>
        <v>Apr</v>
      </c>
      <c r="C259" t="str">
        <f>TEXT(Tabelle6[[#This Row],[Datum]],"TTTT")</f>
        <v>Montag</v>
      </c>
      <c r="D259" s="2" t="s">
        <v>3600</v>
      </c>
      <c r="E259" s="35" t="s">
        <v>705</v>
      </c>
      <c r="F259" s="2">
        <v>1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>
      <c r="A260" s="1">
        <v>45404</v>
      </c>
      <c r="B260" t="str">
        <f>TEXT(Tabelle6[[#This Row],[Datum]],"MMM")</f>
        <v>Apr</v>
      </c>
      <c r="C260" t="str">
        <f>TEXT(Tabelle6[[#This Row],[Datum]],"TTTT")</f>
        <v>Montag</v>
      </c>
      <c r="D260" s="2" t="s">
        <v>3601</v>
      </c>
      <c r="E260" s="35" t="s">
        <v>705</v>
      </c>
      <c r="F260" s="2"/>
      <c r="G260" s="2"/>
      <c r="H260" s="2"/>
      <c r="I260" s="2">
        <v>1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>
      <c r="A261" s="1">
        <v>45386</v>
      </c>
      <c r="B261" t="str">
        <f>TEXT(Tabelle6[[#This Row],[Datum]],"MMM")</f>
        <v>Apr</v>
      </c>
      <c r="C261" t="str">
        <f>TEXT(Tabelle6[[#This Row],[Datum]],"TTTT")</f>
        <v>Donnerstag</v>
      </c>
      <c r="D261" s="2" t="s">
        <v>3151</v>
      </c>
      <c r="E261" s="35" t="s">
        <v>705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>
        <v>1</v>
      </c>
      <c r="V261" s="2"/>
      <c r="W261" s="2"/>
      <c r="X261" s="2"/>
    </row>
    <row r="262" spans="1:24">
      <c r="A262" s="1">
        <v>45385</v>
      </c>
      <c r="B262" t="str">
        <f>TEXT(Tabelle6[[#This Row],[Datum]],"MMM")</f>
        <v>Apr</v>
      </c>
      <c r="C262" t="str">
        <f>TEXT(Tabelle6[[#This Row],[Datum]],"TTTT")</f>
        <v>Mittwoch</v>
      </c>
      <c r="D262" s="2" t="s">
        <v>3289</v>
      </c>
      <c r="E262" s="35" t="s">
        <v>705</v>
      </c>
      <c r="F262" s="2"/>
      <c r="G262" s="2"/>
      <c r="H262" s="2"/>
      <c r="I262" s="2">
        <v>1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>
      <c r="A263" s="1">
        <v>45385</v>
      </c>
      <c r="B263" t="str">
        <f>TEXT(Tabelle6[[#This Row],[Datum]],"MMM")</f>
        <v>Apr</v>
      </c>
      <c r="C263" t="str">
        <f>TEXT(Tabelle6[[#This Row],[Datum]],"TTTT")</f>
        <v>Mittwoch</v>
      </c>
      <c r="D263" s="2" t="s">
        <v>3290</v>
      </c>
      <c r="E263" s="35" t="s">
        <v>705</v>
      </c>
      <c r="F263" s="2"/>
      <c r="G263" s="2"/>
      <c r="H263" s="2"/>
      <c r="I263" s="2">
        <v>1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>
      <c r="A264" s="1">
        <v>45385</v>
      </c>
      <c r="B264" t="str">
        <f>TEXT(Tabelle6[[#This Row],[Datum]],"MMM")</f>
        <v>Apr</v>
      </c>
      <c r="C264" t="str">
        <f>TEXT(Tabelle6[[#This Row],[Datum]],"TTTT")</f>
        <v>Mittwoch</v>
      </c>
      <c r="D264" s="2" t="s">
        <v>1040</v>
      </c>
      <c r="E264" s="35" t="s">
        <v>705</v>
      </c>
      <c r="F264" s="2"/>
      <c r="G264" s="2"/>
      <c r="H264" s="2"/>
      <c r="I264" s="2"/>
      <c r="J264" s="2"/>
      <c r="K264" s="2"/>
      <c r="L264" s="2"/>
      <c r="M264" s="2"/>
      <c r="N264" s="2">
        <v>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>
      <c r="A265" s="1">
        <v>45385</v>
      </c>
      <c r="B265" t="str">
        <f>TEXT(Tabelle6[[#This Row],[Datum]],"MMM")</f>
        <v>Apr</v>
      </c>
      <c r="C265" t="str">
        <f>TEXT(Tabelle6[[#This Row],[Datum]],"TTTT")</f>
        <v>Mittwoch</v>
      </c>
      <c r="D265" s="2" t="s">
        <v>3291</v>
      </c>
      <c r="E265" s="35" t="s">
        <v>705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>
        <v>1</v>
      </c>
    </row>
    <row r="266" spans="1:24">
      <c r="A266" s="1">
        <v>45388</v>
      </c>
      <c r="B266" t="str">
        <f>TEXT(Tabelle6[[#This Row],[Datum]],"MMM")</f>
        <v>Apr</v>
      </c>
      <c r="C266" t="str">
        <f>TEXT(Tabelle6[[#This Row],[Datum]],"TTTT")</f>
        <v>Samstag</v>
      </c>
      <c r="D266" s="2" t="s">
        <v>3399</v>
      </c>
      <c r="E266" s="35" t="s">
        <v>707</v>
      </c>
      <c r="F266" s="2"/>
      <c r="G266" s="2">
        <v>1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>
      <c r="A267" s="1">
        <v>45411</v>
      </c>
      <c r="B267" t="str">
        <f>TEXT(Tabelle6[[#This Row],[Datum]],"MMM")</f>
        <v>Apr</v>
      </c>
      <c r="C267" t="str">
        <f>TEXT(Tabelle6[[#This Row],[Datum]],"TTTT")</f>
        <v>Montag</v>
      </c>
      <c r="D267" s="2" t="s">
        <v>1579</v>
      </c>
      <c r="E267" s="35" t="s">
        <v>705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>
        <v>1</v>
      </c>
    </row>
    <row r="268" spans="1:24">
      <c r="A268" s="1">
        <v>45411</v>
      </c>
      <c r="B268" t="str">
        <f>TEXT(Tabelle6[[#This Row],[Datum]],"MMM")</f>
        <v>Apr</v>
      </c>
      <c r="C268" t="str">
        <f>TEXT(Tabelle6[[#This Row],[Datum]],"TTTT")</f>
        <v>Montag</v>
      </c>
      <c r="D268" s="2" t="s">
        <v>3628</v>
      </c>
      <c r="E268" s="35" t="s">
        <v>705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>
        <v>1</v>
      </c>
      <c r="T268" s="2"/>
      <c r="U268" s="2"/>
      <c r="V268" s="2"/>
      <c r="W268" s="2"/>
      <c r="X268" s="2"/>
    </row>
    <row r="269" spans="1:24">
      <c r="A269" s="1">
        <v>45411</v>
      </c>
      <c r="B269" t="str">
        <f>TEXT(Tabelle6[[#This Row],[Datum]],"MMM")</f>
        <v>Apr</v>
      </c>
      <c r="C269" t="str">
        <f>TEXT(Tabelle6[[#This Row],[Datum]],"TTTT")</f>
        <v>Montag</v>
      </c>
      <c r="D269" s="2" t="s">
        <v>3629</v>
      </c>
      <c r="E269" s="35" t="s">
        <v>705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>
        <v>1</v>
      </c>
      <c r="V269" s="2"/>
      <c r="W269" s="2"/>
      <c r="X269" s="2"/>
    </row>
    <row r="270" spans="1:24">
      <c r="A270" s="1">
        <v>45399</v>
      </c>
      <c r="B270" t="str">
        <f>TEXT(Tabelle6[[#This Row],[Datum]],"MMM")</f>
        <v>Apr</v>
      </c>
      <c r="C270" t="str">
        <f>TEXT(Tabelle6[[#This Row],[Datum]],"TTTT")</f>
        <v>Mittwoch</v>
      </c>
      <c r="D270" s="2" t="s">
        <v>3920</v>
      </c>
      <c r="E270" s="35" t="s">
        <v>705</v>
      </c>
      <c r="F270" s="2">
        <v>1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>
      <c r="A271" s="1">
        <v>45392</v>
      </c>
      <c r="B271" t="str">
        <f>TEXT(Tabelle6[[#This Row],[Datum]],"MMM")</f>
        <v>Apr</v>
      </c>
      <c r="C271" t="str">
        <f>TEXT(Tabelle6[[#This Row],[Datum]],"TTTT")</f>
        <v>Mittwoch</v>
      </c>
      <c r="D271" s="2" t="s">
        <v>3176</v>
      </c>
      <c r="E271" s="35" t="s">
        <v>705</v>
      </c>
      <c r="F271" s="2"/>
      <c r="G271" s="2">
        <v>1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>
      <c r="A272" s="1">
        <v>45399</v>
      </c>
      <c r="B272" t="str">
        <f>TEXT(Tabelle6[[#This Row],[Datum]],"MMM")</f>
        <v>Apr</v>
      </c>
      <c r="C272" t="str">
        <f>TEXT(Tabelle6[[#This Row],[Datum]],"TTTT")</f>
        <v>Mittwoch</v>
      </c>
      <c r="D272" s="2" t="s">
        <v>3921</v>
      </c>
      <c r="E272" s="35" t="s">
        <v>705</v>
      </c>
      <c r="F272" s="2">
        <v>1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>
      <c r="A273" s="1">
        <v>45384</v>
      </c>
      <c r="B273" t="str">
        <f>TEXT(Tabelle6[[#This Row],[Datum]],"MMM")</f>
        <v>Apr</v>
      </c>
      <c r="C273" t="str">
        <f>TEXT(Tabelle6[[#This Row],[Datum]],"TTTT")</f>
        <v>Dienstag</v>
      </c>
      <c r="D273" s="2" t="s">
        <v>3684</v>
      </c>
      <c r="E273" s="35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>
      <c r="A274" s="39">
        <v>45384</v>
      </c>
      <c r="B274" s="43" t="str">
        <f>TEXT(Tabelle6[[#This Row],[Datum]],"MMM")</f>
        <v>Apr</v>
      </c>
      <c r="C274" s="43" t="str">
        <f>TEXT(Tabelle6[[#This Row],[Datum]],"TTTT")</f>
        <v>Dienstag</v>
      </c>
      <c r="D274" s="47" t="s">
        <v>2959</v>
      </c>
      <c r="E274" s="35" t="s">
        <v>705</v>
      </c>
      <c r="F274" s="47"/>
      <c r="G274" s="47"/>
      <c r="H274" s="47"/>
      <c r="I274" s="47">
        <v>1</v>
      </c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</row>
    <row r="275" spans="1:24">
      <c r="A275" s="37">
        <v>45390</v>
      </c>
      <c r="B275" s="42" t="str">
        <f>TEXT(Tabelle6[[#This Row],[Datum]],"MMM")</f>
        <v>Apr</v>
      </c>
      <c r="C275" s="42" t="str">
        <f>TEXT(Tabelle6[[#This Row],[Datum]],"TTTT")</f>
        <v>Montag</v>
      </c>
      <c r="D275" s="46" t="s">
        <v>2976</v>
      </c>
      <c r="E275" s="35" t="s">
        <v>705</v>
      </c>
      <c r="F275" s="46"/>
      <c r="G275" s="46"/>
      <c r="H275" s="46"/>
      <c r="I275" s="46"/>
      <c r="J275" s="46"/>
      <c r="K275" s="46"/>
      <c r="L275" s="46"/>
      <c r="M275" s="46"/>
      <c r="N275" s="46">
        <v>1</v>
      </c>
      <c r="O275" s="46"/>
      <c r="P275" s="46"/>
      <c r="Q275" s="46"/>
      <c r="R275" s="46"/>
      <c r="S275" s="46"/>
      <c r="T275" s="46"/>
      <c r="U275" s="46"/>
      <c r="V275" s="46"/>
      <c r="W275" s="46"/>
      <c r="X275" s="46"/>
    </row>
    <row r="276" spans="1:24">
      <c r="A276" s="1">
        <v>45411</v>
      </c>
      <c r="B276" t="str">
        <f>TEXT(Tabelle6[[#This Row],[Datum]],"MMM")</f>
        <v>Apr</v>
      </c>
      <c r="C276" t="str">
        <f>TEXT(Tabelle6[[#This Row],[Datum]],"TTTT")</f>
        <v>Montag</v>
      </c>
      <c r="D276" s="2" t="s">
        <v>2976</v>
      </c>
      <c r="E276" s="35" t="s">
        <v>705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>
        <v>1</v>
      </c>
      <c r="V276" s="2"/>
      <c r="W276" s="2"/>
      <c r="X276" s="2"/>
    </row>
    <row r="277" spans="1:24">
      <c r="A277" s="1">
        <v>45388</v>
      </c>
      <c r="B277" t="str">
        <f>TEXT(Tabelle6[[#This Row],[Datum]],"MMM")</f>
        <v>Apr</v>
      </c>
      <c r="C277" t="str">
        <f>TEXT(Tabelle6[[#This Row],[Datum]],"TTTT")</f>
        <v>Samstag</v>
      </c>
      <c r="D277" s="2" t="s">
        <v>3400</v>
      </c>
      <c r="E277" s="35" t="s">
        <v>707</v>
      </c>
      <c r="F277" s="2"/>
      <c r="G277" s="2"/>
      <c r="H277" s="2"/>
      <c r="I277" s="2"/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>
      <c r="A278" s="39">
        <v>45384</v>
      </c>
      <c r="B278" s="43" t="str">
        <f>TEXT(Tabelle6[[#This Row],[Datum]],"MMM")</f>
        <v>Apr</v>
      </c>
      <c r="C278" s="43" t="str">
        <f>TEXT(Tabelle6[[#This Row],[Datum]],"TTTT")</f>
        <v>Dienstag</v>
      </c>
      <c r="D278" s="47" t="s">
        <v>2960</v>
      </c>
      <c r="E278" s="35" t="s">
        <v>705</v>
      </c>
      <c r="F278" s="47"/>
      <c r="G278" s="47"/>
      <c r="H278" s="47"/>
      <c r="I278" s="47"/>
      <c r="J278" s="47"/>
      <c r="K278" s="47"/>
      <c r="L278" s="47"/>
      <c r="M278" s="47"/>
      <c r="N278" s="47">
        <v>1</v>
      </c>
      <c r="O278" s="47"/>
      <c r="P278" s="47"/>
      <c r="Q278" s="47"/>
      <c r="R278" s="47"/>
      <c r="S278" s="47"/>
      <c r="T278" s="47"/>
      <c r="U278" s="47"/>
      <c r="V278" s="47"/>
      <c r="W278" s="47"/>
      <c r="X278" s="47"/>
    </row>
    <row r="279" spans="1:24">
      <c r="A279" s="1">
        <v>45407</v>
      </c>
      <c r="B279" t="str">
        <f>TEXT(Tabelle6[[#This Row],[Datum]],"MMM")</f>
        <v>Apr</v>
      </c>
      <c r="C279" t="str">
        <f>TEXT(Tabelle6[[#This Row],[Datum]],"TTTT")</f>
        <v>Donnerstag</v>
      </c>
      <c r="D279" s="2" t="s">
        <v>3269</v>
      </c>
      <c r="E279" s="35" t="s">
        <v>705</v>
      </c>
      <c r="F279" s="2"/>
      <c r="G279" s="2"/>
      <c r="H279" s="2"/>
      <c r="I279" s="2"/>
      <c r="J279" s="2"/>
      <c r="K279" s="2"/>
      <c r="L279" s="2"/>
      <c r="M279" s="2"/>
      <c r="N279" s="2">
        <v>1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>
      <c r="A280" s="1">
        <v>45408</v>
      </c>
      <c r="B280" t="str">
        <f>TEXT(Tabelle6[[#This Row],[Datum]],"MMM")</f>
        <v>Apr</v>
      </c>
      <c r="C280" t="str">
        <f>TEXT(Tabelle6[[#This Row],[Datum]],"TTTT")</f>
        <v>Freitag</v>
      </c>
      <c r="D280" s="2" t="s">
        <v>3364</v>
      </c>
      <c r="E280" s="35" t="s">
        <v>705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>
        <v>1</v>
      </c>
    </row>
    <row r="281" spans="1:24">
      <c r="A281" s="1">
        <v>45408</v>
      </c>
      <c r="B281" t="str">
        <f>TEXT(Tabelle6[[#This Row],[Datum]],"MMM")</f>
        <v>Apr</v>
      </c>
      <c r="C281" t="str">
        <f>TEXT(Tabelle6[[#This Row],[Datum]],"TTTT")</f>
        <v>Freitag</v>
      </c>
      <c r="D281" s="2" t="s">
        <v>3364</v>
      </c>
      <c r="E281" s="35" t="s">
        <v>705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>
        <v>1</v>
      </c>
    </row>
    <row r="282" spans="1:24">
      <c r="A282" s="1">
        <v>45408</v>
      </c>
      <c r="B282" t="str">
        <f>TEXT(Tabelle6[[#This Row],[Datum]],"MMM")</f>
        <v>Apr</v>
      </c>
      <c r="C282" t="str">
        <f>TEXT(Tabelle6[[#This Row],[Datum]],"TTTT")</f>
        <v>Freitag</v>
      </c>
      <c r="D282" s="2" t="s">
        <v>3364</v>
      </c>
      <c r="E282" s="35" t="s">
        <v>705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>
        <v>1</v>
      </c>
    </row>
    <row r="283" spans="1:24">
      <c r="A283" s="1">
        <v>45385</v>
      </c>
      <c r="B283" t="str">
        <f>TEXT(Tabelle6[[#This Row],[Datum]],"MMM")</f>
        <v>Apr</v>
      </c>
      <c r="C283" t="str">
        <f>TEXT(Tabelle6[[#This Row],[Datum]],"TTTT")</f>
        <v>Mittwoch</v>
      </c>
      <c r="D283" s="2" t="s">
        <v>3292</v>
      </c>
      <c r="E283" s="35" t="s">
        <v>705</v>
      </c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>
      <c r="A284" s="1">
        <v>45401</v>
      </c>
      <c r="B284" t="str">
        <f>TEXT(Tabelle6[[#This Row],[Datum]],"MMM")</f>
        <v>Apr</v>
      </c>
      <c r="C284" t="str">
        <f>TEXT(Tabelle6[[#This Row],[Datum]],"TTTT")</f>
        <v>Freitag</v>
      </c>
      <c r="D284" s="2" t="s">
        <v>3771</v>
      </c>
      <c r="E284" s="35" t="s">
        <v>705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>
        <v>1</v>
      </c>
      <c r="V284" s="2"/>
      <c r="W284" s="2"/>
      <c r="X284" s="2"/>
    </row>
    <row r="285" spans="1:24">
      <c r="A285" s="1">
        <v>45397</v>
      </c>
      <c r="B285" t="str">
        <f>TEXT(Tabelle6[[#This Row],[Datum]],"MMM")</f>
        <v>Apr</v>
      </c>
      <c r="C285" t="str">
        <f>TEXT(Tabelle6[[#This Row],[Datum]],"TTTT")</f>
        <v>Montag</v>
      </c>
      <c r="D285" s="2" t="s">
        <v>3428</v>
      </c>
      <c r="E285" s="35" t="s">
        <v>705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>
        <v>1</v>
      </c>
    </row>
    <row r="286" spans="1:24">
      <c r="A286" s="1">
        <v>45385</v>
      </c>
      <c r="B286" t="str">
        <f>TEXT(Tabelle6[[#This Row],[Datum]],"MMM")</f>
        <v>Apr</v>
      </c>
      <c r="C286" t="str">
        <f>TEXT(Tabelle6[[#This Row],[Datum]],"TTTT")</f>
        <v>Mittwoch</v>
      </c>
      <c r="D286" s="2" t="s">
        <v>3428</v>
      </c>
      <c r="E286" s="35" t="s">
        <v>705</v>
      </c>
      <c r="F286" s="2"/>
      <c r="G286" s="2"/>
      <c r="H286" s="2"/>
      <c r="I286" s="2"/>
      <c r="J286" s="2"/>
      <c r="K286" s="2"/>
      <c r="L286" s="2"/>
      <c r="M286" s="2"/>
      <c r="N286" s="2">
        <v>1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>
      <c r="A287" s="1">
        <v>45397</v>
      </c>
      <c r="B287" t="str">
        <f>TEXT(Tabelle6[[#This Row],[Datum]],"MMM")</f>
        <v>Apr</v>
      </c>
      <c r="C287" t="str">
        <f>TEXT(Tabelle6[[#This Row],[Datum]],"TTTT")</f>
        <v>Montag</v>
      </c>
      <c r="D287" s="2" t="s">
        <v>160</v>
      </c>
      <c r="E287" s="35" t="s">
        <v>705</v>
      </c>
      <c r="F287" s="2"/>
      <c r="G287" s="2"/>
      <c r="H287" s="2"/>
      <c r="I287" s="2">
        <v>1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>
      <c r="A288" s="1">
        <v>45394</v>
      </c>
      <c r="B288" t="str">
        <f>TEXT(Tabelle6[[#This Row],[Datum]],"MMM")</f>
        <v>Apr</v>
      </c>
      <c r="C288" t="str">
        <f>TEXT(Tabelle6[[#This Row],[Datum]],"TTTT")</f>
        <v>Freitag</v>
      </c>
      <c r="D288" s="2" t="s">
        <v>3226</v>
      </c>
      <c r="E288" s="35" t="s">
        <v>705</v>
      </c>
      <c r="F288" s="2"/>
      <c r="G288" s="2"/>
      <c r="H288" s="2"/>
      <c r="I288" s="2"/>
      <c r="J288" s="2">
        <v>1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>
      <c r="A289" s="37">
        <v>45395</v>
      </c>
      <c r="B289" s="42" t="str">
        <f>TEXT(Tabelle6[[#This Row],[Datum]],"MMM")</f>
        <v>Apr</v>
      </c>
      <c r="C289" s="42" t="str">
        <f>TEXT(Tabelle6[[#This Row],[Datum]],"TTTT")</f>
        <v>Samstag</v>
      </c>
      <c r="D289" s="46" t="s">
        <v>2997</v>
      </c>
      <c r="E289" s="35" t="s">
        <v>707</v>
      </c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>
        <v>1</v>
      </c>
      <c r="T289" s="46"/>
      <c r="U289" s="46"/>
      <c r="V289" s="46"/>
      <c r="W289" s="46"/>
      <c r="X289" s="46"/>
    </row>
    <row r="290" spans="1:24">
      <c r="A290" s="39">
        <v>45395</v>
      </c>
      <c r="B290" s="43" t="str">
        <f>TEXT(Tabelle6[[#This Row],[Datum]],"MMM")</f>
        <v>Apr</v>
      </c>
      <c r="C290" s="43" t="str">
        <f>TEXT(Tabelle6[[#This Row],[Datum]],"TTTT")</f>
        <v>Samstag</v>
      </c>
      <c r="D290" s="47" t="s">
        <v>1439</v>
      </c>
      <c r="E290" s="35" t="s">
        <v>707</v>
      </c>
      <c r="F290" s="47"/>
      <c r="G290" s="47"/>
      <c r="H290" s="47"/>
      <c r="I290" s="47">
        <v>1</v>
      </c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</row>
    <row r="291" spans="1:24">
      <c r="A291" s="1">
        <v>45390</v>
      </c>
      <c r="B291" t="str">
        <f>TEXT(Tabelle6[[#This Row],[Datum]],"MMM")</f>
        <v>Apr</v>
      </c>
      <c r="C291" t="str">
        <f>TEXT(Tabelle6[[#This Row],[Datum]],"TTTT")</f>
        <v>Montag</v>
      </c>
      <c r="D291" s="2" t="s">
        <v>3722</v>
      </c>
      <c r="E291" s="35" t="s">
        <v>705</v>
      </c>
      <c r="F291" s="2"/>
      <c r="G291" s="2"/>
      <c r="H291" s="2"/>
      <c r="I291" s="2"/>
      <c r="J291" s="2"/>
      <c r="K291" s="2"/>
      <c r="L291" s="2"/>
      <c r="M291" s="2"/>
      <c r="N291" s="2">
        <v>1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>
      <c r="A292" s="1">
        <v>45393</v>
      </c>
      <c r="B292" t="str">
        <f>TEXT(Tabelle6[[#This Row],[Datum]],"MMM")</f>
        <v>Apr</v>
      </c>
      <c r="C292" t="str">
        <f>TEXT(Tabelle6[[#This Row],[Datum]],"TTTT")</f>
        <v>Donnerstag</v>
      </c>
      <c r="D292" s="2" t="s">
        <v>3011</v>
      </c>
      <c r="E292" s="35" t="s">
        <v>705</v>
      </c>
      <c r="F292" s="2"/>
      <c r="G292" s="2"/>
      <c r="H292" s="2"/>
      <c r="I292" s="2"/>
      <c r="J292" s="2"/>
      <c r="K292" s="2"/>
      <c r="L292" s="2"/>
      <c r="M292" s="2"/>
      <c r="N292" s="2">
        <v>1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>
      <c r="A293" s="1">
        <v>45411</v>
      </c>
      <c r="B293" t="str">
        <f>TEXT(Tabelle6[[#This Row],[Datum]],"MMM")</f>
        <v>Apr</v>
      </c>
      <c r="C293" t="str">
        <f>TEXT(Tabelle6[[#This Row],[Datum]],"TTTT")</f>
        <v>Montag</v>
      </c>
      <c r="D293" s="2" t="s">
        <v>3861</v>
      </c>
      <c r="E293" s="35" t="s">
        <v>705</v>
      </c>
      <c r="F293" s="2"/>
      <c r="G293" s="2"/>
      <c r="H293" s="2"/>
      <c r="I293" s="2"/>
      <c r="J293" s="2"/>
      <c r="K293" s="2"/>
      <c r="L293" s="2"/>
      <c r="M293" s="2"/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>
      <c r="A294" s="1">
        <v>45411</v>
      </c>
      <c r="B294" t="str">
        <f>TEXT(Tabelle6[[#This Row],[Datum]],"MMM")</f>
        <v>Apr</v>
      </c>
      <c r="C294" t="str">
        <f>TEXT(Tabelle6[[#This Row],[Datum]],"TTTT")</f>
        <v>Montag</v>
      </c>
      <c r="D294" s="2" t="s">
        <v>3503</v>
      </c>
      <c r="E294" s="35" t="s">
        <v>705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>
        <v>1</v>
      </c>
    </row>
    <row r="295" spans="1:24">
      <c r="A295" s="1">
        <v>45411</v>
      </c>
      <c r="B295" t="str">
        <f>TEXT(Tabelle6[[#This Row],[Datum]],"MMM")</f>
        <v>Apr</v>
      </c>
      <c r="C295" t="str">
        <f>TEXT(Tabelle6[[#This Row],[Datum]],"TTTT")</f>
        <v>Montag</v>
      </c>
      <c r="D295" s="2" t="s">
        <v>3504</v>
      </c>
      <c r="E295" s="35" t="s">
        <v>705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>
        <v>1</v>
      </c>
      <c r="T295" s="2"/>
      <c r="U295" s="2"/>
      <c r="V295" s="2"/>
      <c r="W295" s="2"/>
      <c r="X295" s="2"/>
    </row>
    <row r="296" spans="1:24">
      <c r="A296" s="1">
        <v>45406</v>
      </c>
      <c r="B296" t="str">
        <f>TEXT(Tabelle6[[#This Row],[Datum]],"MMM")</f>
        <v>Apr</v>
      </c>
      <c r="C296" t="str">
        <f>TEXT(Tabelle6[[#This Row],[Datum]],"TTTT")</f>
        <v>Mittwoch</v>
      </c>
      <c r="D296" s="2" t="s">
        <v>3249</v>
      </c>
      <c r="E296" s="35" t="s">
        <v>705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>
        <v>1</v>
      </c>
      <c r="V296" s="2"/>
      <c r="W296" s="2"/>
      <c r="X296" s="2"/>
    </row>
    <row r="297" spans="1:24">
      <c r="A297" s="1">
        <v>45406</v>
      </c>
      <c r="B297" t="str">
        <f>TEXT(Tabelle6[[#This Row],[Datum]],"MMM")</f>
        <v>Apr</v>
      </c>
      <c r="C297" t="str">
        <f>TEXT(Tabelle6[[#This Row],[Datum]],"TTTT")</f>
        <v>Mittwoch</v>
      </c>
      <c r="D297" s="2" t="s">
        <v>3249</v>
      </c>
      <c r="E297" s="35" t="s">
        <v>705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>
        <v>1</v>
      </c>
      <c r="V297" s="2"/>
      <c r="W297" s="2"/>
      <c r="X297" s="2"/>
    </row>
    <row r="298" spans="1:24">
      <c r="A298" s="1">
        <v>45385</v>
      </c>
      <c r="B298" t="str">
        <f>TEXT(Tabelle6[[#This Row],[Datum]],"MMM")</f>
        <v>Apr</v>
      </c>
      <c r="C298" t="str">
        <f>TEXT(Tabelle6[[#This Row],[Datum]],"TTTT")</f>
        <v>Mittwoch</v>
      </c>
      <c r="D298" s="2" t="s">
        <v>3895</v>
      </c>
      <c r="E298" s="35" t="s">
        <v>705</v>
      </c>
      <c r="F298" s="2"/>
      <c r="G298" s="2"/>
      <c r="H298" s="2"/>
      <c r="I298" s="2"/>
      <c r="J298" s="2"/>
      <c r="K298" s="2"/>
      <c r="L298" s="2"/>
      <c r="M298" s="2"/>
      <c r="N298" s="2">
        <v>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>
      <c r="A299" s="1">
        <v>45387</v>
      </c>
      <c r="B299" t="str">
        <f>TEXT(Tabelle6[[#This Row],[Datum]],"MMM")</f>
        <v>Apr</v>
      </c>
      <c r="C299" t="str">
        <f>TEXT(Tabelle6[[#This Row],[Datum]],"TTTT")</f>
        <v>Freitag</v>
      </c>
      <c r="D299" s="2" t="s">
        <v>2049</v>
      </c>
      <c r="E299" s="35" t="s">
        <v>705</v>
      </c>
      <c r="F299" s="2"/>
      <c r="G299" s="2"/>
      <c r="H299" s="2"/>
      <c r="I299" s="2"/>
      <c r="J299" s="2"/>
      <c r="K299" s="2"/>
      <c r="L299" s="2"/>
      <c r="M299" s="2"/>
      <c r="N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>
      <c r="A300" s="37">
        <v>45391</v>
      </c>
      <c r="B300" s="42" t="str">
        <f>TEXT(Tabelle6[[#This Row],[Datum]],"MMM")</f>
        <v>Apr</v>
      </c>
      <c r="C300" s="42" t="str">
        <f>TEXT(Tabelle6[[#This Row],[Datum]],"TTTT")</f>
        <v>Dienstag</v>
      </c>
      <c r="D300" s="46" t="s">
        <v>2988</v>
      </c>
      <c r="E300" s="35" t="s">
        <v>705</v>
      </c>
      <c r="F300" s="46"/>
      <c r="G300" s="46"/>
      <c r="H300" s="46"/>
      <c r="I300" s="46"/>
      <c r="J300" s="46"/>
      <c r="K300" s="46"/>
      <c r="L300" s="46"/>
      <c r="M300" s="46"/>
      <c r="N300" s="46">
        <v>1</v>
      </c>
      <c r="O300" s="46"/>
      <c r="P300" s="46"/>
      <c r="Q300" s="46"/>
      <c r="R300" s="46"/>
      <c r="S300" s="46"/>
      <c r="T300" s="46"/>
      <c r="U300" s="46"/>
      <c r="V300" s="46"/>
      <c r="W300" s="46"/>
      <c r="X300" s="46"/>
    </row>
    <row r="301" spans="1:24">
      <c r="A301" s="1">
        <v>45398</v>
      </c>
      <c r="B301" t="str">
        <f>TEXT(Tabelle6[[#This Row],[Datum]],"MMM")</f>
        <v>Apr</v>
      </c>
      <c r="C301" t="str">
        <f>TEXT(Tabelle6[[#This Row],[Datum]],"TTTT")</f>
        <v>Dienstag</v>
      </c>
      <c r="D301" s="2" t="s">
        <v>3761</v>
      </c>
      <c r="E301" s="35" t="s">
        <v>705</v>
      </c>
      <c r="F301" s="2"/>
      <c r="G301" s="2"/>
      <c r="H301" s="2"/>
      <c r="I301" s="2"/>
      <c r="J301" s="2">
        <v>1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>
      <c r="A302" s="1">
        <v>45405</v>
      </c>
      <c r="B302" t="str">
        <f>TEXT(Tabelle6[[#This Row],[Datum]],"MMM")</f>
        <v>Apr</v>
      </c>
      <c r="C302" t="str">
        <f>TEXT(Tabelle6[[#This Row],[Datum]],"TTTT")</f>
        <v>Dienstag</v>
      </c>
      <c r="D302" s="2" t="s">
        <v>3474</v>
      </c>
      <c r="E302" s="35" t="s">
        <v>705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>
        <v>1</v>
      </c>
      <c r="V302" s="2"/>
      <c r="W302" s="2"/>
      <c r="X302" s="2"/>
    </row>
    <row r="303" spans="1:24">
      <c r="A303" s="1">
        <v>45405</v>
      </c>
      <c r="B303" t="str">
        <f>TEXT(Tabelle6[[#This Row],[Datum]],"MMM")</f>
        <v>Apr</v>
      </c>
      <c r="C303" t="str">
        <f>TEXT(Tabelle6[[#This Row],[Datum]],"TTTT")</f>
        <v>Dienstag</v>
      </c>
      <c r="D303" s="2" t="s">
        <v>3474</v>
      </c>
      <c r="E303" s="35" t="s">
        <v>705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>
        <v>1</v>
      </c>
      <c r="V303" s="2"/>
      <c r="W303" s="2"/>
      <c r="X303" s="2"/>
    </row>
    <row r="304" spans="1:24">
      <c r="A304" s="1">
        <v>45405</v>
      </c>
      <c r="B304" t="str">
        <f>TEXT(Tabelle6[[#This Row],[Datum]],"MMM")</f>
        <v>Apr</v>
      </c>
      <c r="C304" t="str">
        <f>TEXT(Tabelle6[[#This Row],[Datum]],"TTTT")</f>
        <v>Dienstag</v>
      </c>
      <c r="D304" s="2" t="s">
        <v>3475</v>
      </c>
      <c r="E304" s="35" t="s">
        <v>705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>
        <v>1</v>
      </c>
    </row>
    <row r="305" spans="1:24">
      <c r="A305" s="1">
        <v>45393</v>
      </c>
      <c r="B305" t="str">
        <f>TEXT(Tabelle6[[#This Row],[Datum]],"MMM")</f>
        <v>Apr</v>
      </c>
      <c r="C305" t="str">
        <f>TEXT(Tabelle6[[#This Row],[Datum]],"TTTT")</f>
        <v>Donnerstag</v>
      </c>
      <c r="D305" s="2" t="s">
        <v>3200</v>
      </c>
      <c r="E305" s="35" t="s">
        <v>705</v>
      </c>
      <c r="F305" s="2"/>
      <c r="G305" s="2"/>
      <c r="H305" s="2"/>
      <c r="I305" s="2"/>
      <c r="J305" s="2"/>
      <c r="K305" s="2"/>
      <c r="L305" s="2"/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>
      <c r="A306" s="1">
        <v>45388</v>
      </c>
      <c r="B306" t="str">
        <f>TEXT(Tabelle6[[#This Row],[Datum]],"MMM")</f>
        <v>Apr</v>
      </c>
      <c r="C306" t="str">
        <f>TEXT(Tabelle6[[#This Row],[Datum]],"TTTT")</f>
        <v>Samstag</v>
      </c>
      <c r="D306" s="2" t="s">
        <v>3401</v>
      </c>
      <c r="E306" s="35" t="s">
        <v>707</v>
      </c>
      <c r="F306" s="2">
        <v>1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>
      <c r="A307" s="1">
        <v>45386</v>
      </c>
      <c r="B307" t="str">
        <f>TEXT(Tabelle6[[#This Row],[Datum]],"MMM")</f>
        <v>Apr</v>
      </c>
      <c r="C307" t="str">
        <f>TEXT(Tabelle6[[#This Row],[Datum]],"TTTT")</f>
        <v>Donnerstag</v>
      </c>
      <c r="D307" s="2" t="s">
        <v>3152</v>
      </c>
      <c r="E307" s="35" t="s">
        <v>705</v>
      </c>
      <c r="F307" s="2"/>
      <c r="G307" s="2"/>
      <c r="H307" s="2"/>
      <c r="I307" s="2"/>
      <c r="J307" s="2"/>
      <c r="K307" s="2"/>
      <c r="L307" s="2"/>
      <c r="M307" s="2"/>
      <c r="N307" s="2">
        <v>1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>
      <c r="A308" s="1">
        <v>45386</v>
      </c>
      <c r="B308" t="str">
        <f>TEXT(Tabelle6[[#This Row],[Datum]],"MMM")</f>
        <v>Apr</v>
      </c>
      <c r="C308" t="str">
        <f>TEXT(Tabelle6[[#This Row],[Datum]],"TTTT")</f>
        <v>Donnerstag</v>
      </c>
      <c r="D308" s="2" t="s">
        <v>3910</v>
      </c>
      <c r="E308" s="35" t="s">
        <v>705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>
      <c r="A309" s="1">
        <v>45386</v>
      </c>
      <c r="B309" t="str">
        <f>TEXT(Tabelle6[[#This Row],[Datum]],"MMM")</f>
        <v>Apr</v>
      </c>
      <c r="C309" t="str">
        <f>TEXT(Tabelle6[[#This Row],[Datum]],"TTTT")</f>
        <v>Donnerstag</v>
      </c>
      <c r="D309" s="2" t="s">
        <v>3911</v>
      </c>
      <c r="E309" s="35" t="s">
        <v>705</v>
      </c>
      <c r="F309" s="2"/>
      <c r="G309" s="2"/>
      <c r="H309" s="2"/>
      <c r="I309" s="2"/>
      <c r="J309" s="2"/>
      <c r="K309" s="2"/>
      <c r="L309" s="2"/>
      <c r="M309" s="2"/>
      <c r="N309" s="2">
        <v>1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>
      <c r="A310" s="1">
        <v>45405</v>
      </c>
      <c r="B310" t="str">
        <f>TEXT(Tabelle6[[#This Row],[Datum]],"MMM")</f>
        <v>Apr</v>
      </c>
      <c r="C310" t="str">
        <f>TEXT(Tabelle6[[#This Row],[Datum]],"TTTT")</f>
        <v>Dienstag</v>
      </c>
      <c r="D310" s="2" t="s">
        <v>3610</v>
      </c>
      <c r="E310" s="35" t="s">
        <v>705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>
        <v>1</v>
      </c>
      <c r="T310" s="2"/>
      <c r="U310" s="2"/>
      <c r="V310" s="2"/>
      <c r="W310" s="2"/>
      <c r="X310" s="2"/>
    </row>
    <row r="311" spans="1:24">
      <c r="A311" s="1">
        <v>45384</v>
      </c>
      <c r="B311" t="str">
        <f>TEXT(Tabelle6[[#This Row],[Datum]],"MMM")</f>
        <v>Apr</v>
      </c>
      <c r="C311" t="str">
        <f>TEXT(Tabelle6[[#This Row],[Datum]],"TTTT")</f>
        <v>Dienstag</v>
      </c>
      <c r="D311" s="2" t="s">
        <v>3685</v>
      </c>
      <c r="E311" s="35" t="s">
        <v>705</v>
      </c>
      <c r="F311" s="2"/>
      <c r="G311" s="2"/>
      <c r="H311" s="2"/>
      <c r="I311" s="2"/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>
      <c r="A312" s="1">
        <v>45393</v>
      </c>
      <c r="B312" t="str">
        <f>TEXT(Tabelle6[[#This Row],[Datum]],"MMM")</f>
        <v>Apr</v>
      </c>
      <c r="C312" t="str">
        <f>TEXT(Tabelle6[[#This Row],[Datum]],"TTTT")</f>
        <v>Donnerstag</v>
      </c>
      <c r="D312" s="2" t="s">
        <v>2346</v>
      </c>
      <c r="E312" s="35" t="s">
        <v>705</v>
      </c>
      <c r="F312" s="2"/>
      <c r="G312" s="2"/>
      <c r="H312" s="2"/>
      <c r="I312" s="2"/>
      <c r="J312" s="2"/>
      <c r="K312" s="2"/>
      <c r="L312" s="2"/>
      <c r="M312" s="2"/>
      <c r="N312" s="2">
        <v>1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>
      <c r="A313" s="1">
        <v>45406</v>
      </c>
      <c r="B313" t="str">
        <f>TEXT(Tabelle6[[#This Row],[Datum]],"MMM")</f>
        <v>Apr</v>
      </c>
      <c r="C313" t="str">
        <f>TEXT(Tabelle6[[#This Row],[Datum]],"TTTT")</f>
        <v>Mittwoch</v>
      </c>
      <c r="D313" s="2" t="s">
        <v>3063</v>
      </c>
      <c r="E313" s="35" t="s">
        <v>705</v>
      </c>
      <c r="F313" s="2"/>
      <c r="G313" s="2"/>
      <c r="H313" s="2"/>
      <c r="I313" s="2">
        <v>1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>
      <c r="A314" s="1">
        <v>45402</v>
      </c>
      <c r="B314" t="str">
        <f>TEXT(Tabelle6[[#This Row],[Datum]],"MMM")</f>
        <v>Apr</v>
      </c>
      <c r="C314" t="str">
        <f>TEXT(Tabelle6[[#This Row],[Datum]],"TTTT")</f>
        <v>Samstag</v>
      </c>
      <c r="D314" s="2" t="s">
        <v>1234</v>
      </c>
      <c r="E314" s="35" t="s">
        <v>707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>
        <v>1</v>
      </c>
    </row>
    <row r="315" spans="1:24">
      <c r="A315" s="1">
        <v>45404</v>
      </c>
      <c r="B315" t="str">
        <f>TEXT(Tabelle6[[#This Row],[Datum]],"MMM")</f>
        <v>Apr</v>
      </c>
      <c r="C315" t="str">
        <f>TEXT(Tabelle6[[#This Row],[Datum]],"TTTT")</f>
        <v>Montag</v>
      </c>
      <c r="D315" s="2" t="s">
        <v>3788</v>
      </c>
      <c r="E315" s="35" t="s">
        <v>705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>
        <v>1</v>
      </c>
      <c r="V315" s="2"/>
      <c r="W315" s="2"/>
      <c r="X315" s="2"/>
    </row>
    <row r="316" spans="1:24">
      <c r="A316" s="1">
        <v>45404</v>
      </c>
      <c r="B316" t="str">
        <f>TEXT(Tabelle6[[#This Row],[Datum]],"MMM")</f>
        <v>Apr</v>
      </c>
      <c r="C316" t="str">
        <f>TEXT(Tabelle6[[#This Row],[Datum]],"TTTT")</f>
        <v>Montag</v>
      </c>
      <c r="D316" s="2" t="s">
        <v>3789</v>
      </c>
      <c r="E316" s="35" t="s">
        <v>705</v>
      </c>
      <c r="F316" s="2"/>
      <c r="G316" s="2">
        <v>1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>
      <c r="A317" s="1">
        <v>45394</v>
      </c>
      <c r="B317" t="str">
        <f>TEXT(Tabelle6[[#This Row],[Datum]],"MMM")</f>
        <v>Apr</v>
      </c>
      <c r="C317" t="str">
        <f>TEXT(Tabelle6[[#This Row],[Datum]],"TTTT")</f>
        <v>Freitag</v>
      </c>
      <c r="D317" s="2" t="s">
        <v>3227</v>
      </c>
      <c r="E317" s="35" t="s">
        <v>705</v>
      </c>
      <c r="F317" s="2"/>
      <c r="G317" s="2"/>
      <c r="H317" s="2"/>
      <c r="I317" s="2"/>
      <c r="J317" s="2">
        <v>1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>
      <c r="A318" s="1">
        <v>45384</v>
      </c>
      <c r="B318" t="str">
        <f>TEXT(Tabelle6[[#This Row],[Datum]],"MMM")</f>
        <v>Apr</v>
      </c>
      <c r="C318" t="str">
        <f>TEXT(Tabelle6[[#This Row],[Datum]],"TTTT")</f>
        <v>Dienstag</v>
      </c>
      <c r="D318" s="2" t="s">
        <v>3276</v>
      </c>
      <c r="E318" s="35" t="s">
        <v>705</v>
      </c>
      <c r="F318" s="2"/>
      <c r="G318" s="2"/>
      <c r="H318" s="2">
        <v>1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>
      <c r="A319" s="1">
        <v>45401</v>
      </c>
      <c r="B319" t="str">
        <f>TEXT(Tabelle6[[#This Row],[Datum]],"MMM")</f>
        <v>Apr</v>
      </c>
      <c r="C319" t="str">
        <f>TEXT(Tabelle6[[#This Row],[Datum]],"TTTT")</f>
        <v>Freitag</v>
      </c>
      <c r="D319" s="2" t="s">
        <v>3772</v>
      </c>
      <c r="E319" s="35" t="s">
        <v>705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>
        <v>1</v>
      </c>
      <c r="T319" s="2"/>
      <c r="U319" s="2"/>
      <c r="V319" s="2"/>
      <c r="W319" s="2"/>
      <c r="X319" s="2"/>
    </row>
    <row r="320" spans="1:24">
      <c r="A320" s="1">
        <v>45401</v>
      </c>
      <c r="B320" t="str">
        <f>TEXT(Tabelle6[[#This Row],[Datum]],"MMM")</f>
        <v>Apr</v>
      </c>
      <c r="C320" t="str">
        <f>TEXT(Tabelle6[[#This Row],[Datum]],"TTTT")</f>
        <v>Freitag</v>
      </c>
      <c r="D320" s="2" t="s">
        <v>3773</v>
      </c>
      <c r="E320" s="35" t="s">
        <v>705</v>
      </c>
      <c r="F320" s="2"/>
      <c r="G320" s="2"/>
      <c r="H320" s="2"/>
      <c r="I320" s="2"/>
      <c r="J320" s="2"/>
      <c r="K320" s="2"/>
      <c r="L320" s="2"/>
      <c r="M320" s="2"/>
      <c r="N320" s="2">
        <v>1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>
      <c r="A321" s="1">
        <v>45399</v>
      </c>
      <c r="B321" t="str">
        <f>TEXT(Tabelle6[[#This Row],[Datum]],"MMM")</f>
        <v>Apr</v>
      </c>
      <c r="C321" t="str">
        <f>TEXT(Tabelle6[[#This Row],[Datum]],"TTTT")</f>
        <v>Mittwoch</v>
      </c>
      <c r="D321" s="2" t="s">
        <v>3922</v>
      </c>
      <c r="E321" s="35" t="s">
        <v>705</v>
      </c>
      <c r="F321" s="2">
        <v>1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>
      <c r="A322" s="1">
        <v>45412</v>
      </c>
      <c r="B322" t="str">
        <f>TEXT(Tabelle6[[#This Row],[Datum]],"MMM")</f>
        <v>Apr</v>
      </c>
      <c r="C322" t="str">
        <f>TEXT(Tabelle6[[#This Row],[Datum]],"TTTT")</f>
        <v>Dienstag</v>
      </c>
      <c r="D322" s="2" t="s">
        <v>3824</v>
      </c>
      <c r="E322" s="35" t="s">
        <v>705</v>
      </c>
      <c r="F322" s="2"/>
      <c r="G322" s="2"/>
      <c r="H322" s="2"/>
      <c r="I322" s="2">
        <v>1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>
      <c r="A323" s="1">
        <v>45412</v>
      </c>
      <c r="B323" t="str">
        <f>TEXT(Tabelle6[[#This Row],[Datum]],"MMM")</f>
        <v>Apr</v>
      </c>
      <c r="C323" t="str">
        <f>TEXT(Tabelle6[[#This Row],[Datum]],"TTTT")</f>
        <v>Dienstag</v>
      </c>
      <c r="D323" s="2" t="s">
        <v>3825</v>
      </c>
      <c r="E323" s="35" t="s">
        <v>705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/>
      <c r="W323" s="2"/>
      <c r="X323" s="2"/>
    </row>
    <row r="324" spans="1:24">
      <c r="A324" s="1">
        <v>45388</v>
      </c>
      <c r="B324" t="str">
        <f>TEXT(Tabelle6[[#This Row],[Datum]],"MMM")</f>
        <v>Apr</v>
      </c>
      <c r="C324" t="str">
        <f>TEXT(Tabelle6[[#This Row],[Datum]],"TTTT")</f>
        <v>Samstag</v>
      </c>
      <c r="D324" s="2" t="s">
        <v>3402</v>
      </c>
      <c r="E324" s="35" t="s">
        <v>707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>
        <v>1</v>
      </c>
    </row>
    <row r="325" spans="1:24">
      <c r="A325" s="1">
        <v>45392</v>
      </c>
      <c r="B325" t="str">
        <f>TEXT(Tabelle6[[#This Row],[Datum]],"MMM")</f>
        <v>Apr</v>
      </c>
      <c r="C325" t="str">
        <f>TEXT(Tabelle6[[#This Row],[Datum]],"TTTT")</f>
        <v>Mittwoch</v>
      </c>
      <c r="D325" s="2" t="s">
        <v>3177</v>
      </c>
      <c r="E325" s="35" t="s">
        <v>705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>
        <v>1</v>
      </c>
    </row>
    <row r="326" spans="1:24">
      <c r="A326" s="1">
        <v>45412</v>
      </c>
      <c r="B326" t="str">
        <f>TEXT(Tabelle6[[#This Row],[Datum]],"MMM")</f>
        <v>Apr</v>
      </c>
      <c r="C326" t="str">
        <f>TEXT(Tabelle6[[#This Row],[Datum]],"TTTT")</f>
        <v>Dienstag</v>
      </c>
      <c r="D326" s="2" t="s">
        <v>3826</v>
      </c>
      <c r="E326" s="35" t="s">
        <v>705</v>
      </c>
      <c r="F326" s="2"/>
      <c r="G326" s="2"/>
      <c r="H326" s="2"/>
      <c r="I326" s="2"/>
      <c r="J326" s="2"/>
      <c r="K326" s="2"/>
      <c r="L326" s="2"/>
      <c r="M326" s="2"/>
      <c r="N326" s="2">
        <v>1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>
      <c r="A327" s="1">
        <v>45384</v>
      </c>
      <c r="B327" t="str">
        <f>TEXT(Tabelle6[[#This Row],[Datum]],"MMM")</f>
        <v>Apr</v>
      </c>
      <c r="C327" t="str">
        <f>TEXT(Tabelle6[[#This Row],[Datum]],"TTTT")</f>
        <v>Dienstag</v>
      </c>
      <c r="D327" s="2" t="s">
        <v>3277</v>
      </c>
      <c r="E327" s="35" t="s">
        <v>705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>
      <c r="A328" s="1">
        <v>45408</v>
      </c>
      <c r="B328" t="str">
        <f>TEXT(Tabelle6[[#This Row],[Datum]],"MMM")</f>
        <v>Apr</v>
      </c>
      <c r="C328" t="str">
        <f>TEXT(Tabelle6[[#This Row],[Datum]],"TTTT")</f>
        <v>Freitag</v>
      </c>
      <c r="D328" s="2" t="s">
        <v>3993</v>
      </c>
      <c r="E328" s="35" t="s">
        <v>705</v>
      </c>
      <c r="F328" s="2"/>
      <c r="G328" s="2"/>
      <c r="H328" s="2"/>
      <c r="I328" s="2"/>
      <c r="J328" s="2"/>
      <c r="K328" s="2">
        <v>1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>
      <c r="A329" s="1">
        <v>45392</v>
      </c>
      <c r="B329" t="str">
        <f>TEXT(Tabelle6[[#This Row],[Datum]],"MMM")</f>
        <v>Apr</v>
      </c>
      <c r="C329" t="str">
        <f>TEXT(Tabelle6[[#This Row],[Datum]],"TTTT")</f>
        <v>Mittwoch</v>
      </c>
      <c r="D329" s="2" t="s">
        <v>3178</v>
      </c>
      <c r="E329" s="35" t="s">
        <v>705</v>
      </c>
      <c r="F329" s="2"/>
      <c r="G329" s="2"/>
      <c r="H329" s="2"/>
      <c r="I329" s="2"/>
      <c r="J329" s="2"/>
      <c r="K329" s="2"/>
      <c r="L329" s="2"/>
      <c r="M329" s="2"/>
      <c r="N329" s="2">
        <v>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>
      <c r="A330" s="1">
        <v>45394</v>
      </c>
      <c r="B330" t="str">
        <f>TEXT(Tabelle6[[#This Row],[Datum]],"MMM")</f>
        <v>Apr</v>
      </c>
      <c r="C330" t="str">
        <f>TEXT(Tabelle6[[#This Row],[Datum]],"TTTT")</f>
        <v>Freitag</v>
      </c>
      <c r="D330" s="2" t="s">
        <v>2486</v>
      </c>
      <c r="E330" s="35" t="s">
        <v>705</v>
      </c>
      <c r="F330" s="2"/>
      <c r="G330" s="2"/>
      <c r="H330" s="2"/>
      <c r="I330" s="2"/>
      <c r="J330" s="2"/>
      <c r="K330" s="2"/>
      <c r="L330" s="2"/>
      <c r="M330" s="2"/>
      <c r="N330" s="2"/>
      <c r="O330" s="2">
        <v>1</v>
      </c>
      <c r="P330" s="2"/>
      <c r="Q330" s="2"/>
      <c r="R330" s="2"/>
      <c r="S330" s="2"/>
      <c r="T330" s="2"/>
      <c r="U330" s="2"/>
      <c r="V330" s="2"/>
      <c r="W330" s="2"/>
      <c r="X330" s="2"/>
    </row>
    <row r="331" spans="1:24">
      <c r="A331" s="1">
        <v>45399</v>
      </c>
      <c r="B331" t="str">
        <f>TEXT(Tabelle6[[#This Row],[Datum]],"MMM")</f>
        <v>Apr</v>
      </c>
      <c r="C331" t="str">
        <f>TEXT(Tabelle6[[#This Row],[Datum]],"TTTT")</f>
        <v>Mittwoch</v>
      </c>
      <c r="D331" s="2" t="s">
        <v>3026</v>
      </c>
      <c r="E331" s="35" t="s">
        <v>705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>
        <v>1</v>
      </c>
    </row>
    <row r="332" spans="1:24">
      <c r="A332" s="1">
        <v>45407</v>
      </c>
      <c r="B332" t="str">
        <f>TEXT(Tabelle6[[#This Row],[Datum]],"MMM")</f>
        <v>Apr</v>
      </c>
      <c r="C332" t="str">
        <f>TEXT(Tabelle6[[#This Row],[Datum]],"TTTT")</f>
        <v>Donnerstag</v>
      </c>
      <c r="D332" s="2" t="s">
        <v>3270</v>
      </c>
      <c r="E332" s="35" t="s">
        <v>705</v>
      </c>
      <c r="F332" s="2"/>
      <c r="G332" s="2"/>
      <c r="H332" s="2"/>
      <c r="I332" s="2">
        <v>1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>
      <c r="A333" s="39">
        <v>45395</v>
      </c>
      <c r="B333" s="43" t="str">
        <f>TEXT(Tabelle6[[#This Row],[Datum]],"MMM")</f>
        <v>Apr</v>
      </c>
      <c r="C333" s="43" t="str">
        <f>TEXT(Tabelle6[[#This Row],[Datum]],"TTTT")</f>
        <v>Samstag</v>
      </c>
      <c r="D333" s="47" t="s">
        <v>2998</v>
      </c>
      <c r="E333" s="35" t="s">
        <v>707</v>
      </c>
      <c r="F333" s="47"/>
      <c r="G333" s="47"/>
      <c r="H333" s="47"/>
      <c r="I333" s="47"/>
      <c r="J333" s="47"/>
      <c r="K333" s="47"/>
      <c r="L333" s="47"/>
      <c r="M333" s="47"/>
      <c r="N333" s="47">
        <v>1</v>
      </c>
      <c r="O333" s="47"/>
      <c r="P333" s="47"/>
      <c r="Q333" s="47"/>
      <c r="R333" s="47"/>
      <c r="S333" s="47"/>
      <c r="T333" s="47"/>
      <c r="U333" s="47"/>
      <c r="V333" s="47"/>
      <c r="W333" s="47"/>
      <c r="X333" s="47"/>
    </row>
    <row r="334" spans="1:24">
      <c r="A334" s="1">
        <v>45385</v>
      </c>
      <c r="B334" t="str">
        <f>TEXT(Tabelle6[[#This Row],[Datum]],"MMM")</f>
        <v>Apr</v>
      </c>
      <c r="C334" t="str">
        <f>TEXT(Tabelle6[[#This Row],[Datum]],"TTTT")</f>
        <v>Mittwoch</v>
      </c>
      <c r="D334" s="2" t="s">
        <v>3108</v>
      </c>
      <c r="E334" s="35" t="s">
        <v>705</v>
      </c>
      <c r="F334" s="2"/>
      <c r="G334" s="2"/>
      <c r="H334" s="2"/>
      <c r="I334" s="2"/>
      <c r="J334" s="2"/>
      <c r="K334" s="2"/>
      <c r="L334" s="2"/>
      <c r="M334" s="2"/>
      <c r="N334" s="2">
        <v>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>
      <c r="A335" s="1">
        <v>45391</v>
      </c>
      <c r="B335" t="str">
        <f>TEXT(Tabelle6[[#This Row],[Datum]],"MMM")</f>
        <v>Apr</v>
      </c>
      <c r="C335" t="str">
        <f>TEXT(Tabelle6[[#This Row],[Datum]],"TTTT")</f>
        <v>Dienstag</v>
      </c>
      <c r="D335" s="2" t="s">
        <v>2620</v>
      </c>
      <c r="E335" s="35" t="s">
        <v>705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>
        <v>1</v>
      </c>
      <c r="V335" s="2"/>
      <c r="W335" s="2"/>
      <c r="X335" s="2"/>
    </row>
    <row r="336" spans="1:24">
      <c r="A336" s="1">
        <v>45391</v>
      </c>
      <c r="B336" t="str">
        <f>TEXT(Tabelle6[[#This Row],[Datum]],"MMM")</f>
        <v>Apr</v>
      </c>
      <c r="C336" t="str">
        <f>TEXT(Tabelle6[[#This Row],[Datum]],"TTTT")</f>
        <v>Dienstag</v>
      </c>
      <c r="D336" s="2" t="s">
        <v>2620</v>
      </c>
      <c r="E336" s="35" t="s">
        <v>705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</row>
    <row r="337" spans="1:24">
      <c r="A337" s="1">
        <v>45387</v>
      </c>
      <c r="B337" t="str">
        <f>TEXT(Tabelle6[[#This Row],[Datum]],"MMM")</f>
        <v>Apr</v>
      </c>
      <c r="C337" t="str">
        <f>TEXT(Tabelle6[[#This Row],[Datum]],"TTTT")</f>
        <v>Freitag</v>
      </c>
      <c r="D337" s="2" t="s">
        <v>3305</v>
      </c>
      <c r="E337" s="35" t="s">
        <v>705</v>
      </c>
      <c r="F337" s="2"/>
      <c r="G337" s="2"/>
      <c r="H337" s="2"/>
      <c r="I337" s="2"/>
      <c r="J337" s="2"/>
      <c r="K337" s="2"/>
      <c r="L337" s="2"/>
      <c r="M337" s="2"/>
      <c r="N337" s="2">
        <v>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>
      <c r="A338" s="1">
        <v>45402</v>
      </c>
      <c r="B338" t="str">
        <f>TEXT(Tabelle6[[#This Row],[Datum]],"MMM")</f>
        <v>Apr</v>
      </c>
      <c r="C338" t="str">
        <f>TEXT(Tabelle6[[#This Row],[Datum]],"TTTT")</f>
        <v>Samstag</v>
      </c>
      <c r="D338" s="2" t="s">
        <v>3969</v>
      </c>
      <c r="E338" s="35" t="s">
        <v>707</v>
      </c>
      <c r="F338" s="2">
        <v>1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>
      <c r="A339" s="1">
        <v>45392</v>
      </c>
      <c r="B339" t="str">
        <f>TEXT(Tabelle6[[#This Row],[Datum]],"MMM")</f>
        <v>Apr</v>
      </c>
      <c r="C339" t="str">
        <f>TEXT(Tabelle6[[#This Row],[Datum]],"TTTT")</f>
        <v>Mittwoch</v>
      </c>
      <c r="D339" s="2" t="s">
        <v>3179</v>
      </c>
      <c r="E339" s="35" t="s">
        <v>705</v>
      </c>
      <c r="F339" s="2"/>
      <c r="G339" s="2"/>
      <c r="H339" s="2"/>
      <c r="I339" s="2"/>
      <c r="J339" s="2"/>
      <c r="K339" s="2"/>
      <c r="L339" s="2"/>
      <c r="M339" s="2">
        <v>1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>
      <c r="A340" s="1">
        <v>45412</v>
      </c>
      <c r="B340" t="str">
        <f>TEXT(Tabelle6[[#This Row],[Datum]],"MMM")</f>
        <v>Apr</v>
      </c>
      <c r="C340" t="str">
        <f>TEXT(Tabelle6[[#This Row],[Datum]],"TTTT")</f>
        <v>Dienstag</v>
      </c>
      <c r="D340" s="2" t="s">
        <v>3650</v>
      </c>
      <c r="E340" s="35" t="s">
        <v>705</v>
      </c>
      <c r="F340" s="2"/>
      <c r="G340" s="2"/>
      <c r="H340" s="2"/>
      <c r="I340" s="2"/>
      <c r="J340" s="2"/>
      <c r="K340" s="2"/>
      <c r="L340" s="2">
        <v>1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>
      <c r="A341" s="1">
        <v>45412</v>
      </c>
      <c r="B341" t="str">
        <f>TEXT(Tabelle6[[#This Row],[Datum]],"MMM")</f>
        <v>Apr</v>
      </c>
      <c r="C341" t="str">
        <f>TEXT(Tabelle6[[#This Row],[Datum]],"TTTT")</f>
        <v>Dienstag</v>
      </c>
      <c r="D341" s="2" t="s">
        <v>3651</v>
      </c>
      <c r="E341" s="35" t="s">
        <v>705</v>
      </c>
      <c r="F341" s="2"/>
      <c r="G341" s="2"/>
      <c r="H341" s="2"/>
      <c r="I341" s="2">
        <v>1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>
      <c r="A342" s="1">
        <v>45412</v>
      </c>
      <c r="B342" t="str">
        <f>TEXT(Tabelle6[[#This Row],[Datum]],"MMM")</f>
        <v>Apr</v>
      </c>
      <c r="C342" t="str">
        <f>TEXT(Tabelle6[[#This Row],[Datum]],"TTTT")</f>
        <v>Dienstag</v>
      </c>
      <c r="D342" s="2" t="s">
        <v>3652</v>
      </c>
      <c r="E342" s="35" t="s">
        <v>705</v>
      </c>
      <c r="F342" s="2">
        <v>1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>
      <c r="A343" s="1">
        <v>45412</v>
      </c>
      <c r="B343" t="str">
        <f>TEXT(Tabelle6[[#This Row],[Datum]],"MMM")</f>
        <v>Apr</v>
      </c>
      <c r="C343" t="str">
        <f>TEXT(Tabelle6[[#This Row],[Datum]],"TTTT")</f>
        <v>Dienstag</v>
      </c>
      <c r="D343" s="2" t="s">
        <v>3652</v>
      </c>
      <c r="E343" s="35" t="s">
        <v>705</v>
      </c>
      <c r="F343" s="2"/>
      <c r="G343" s="2"/>
      <c r="H343" s="2"/>
      <c r="I343" s="2"/>
      <c r="J343" s="2"/>
      <c r="K343" s="2">
        <v>1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>
      <c r="A344" s="1">
        <v>45406</v>
      </c>
      <c r="B344" t="str">
        <f>TEXT(Tabelle6[[#This Row],[Datum]],"MMM")</f>
        <v>Apr</v>
      </c>
      <c r="C344" t="str">
        <f>TEXT(Tabelle6[[#This Row],[Datum]],"TTTT")</f>
        <v>Mittwoch</v>
      </c>
      <c r="D344" s="2" t="s">
        <v>3333</v>
      </c>
      <c r="E344" s="35" t="s">
        <v>705</v>
      </c>
      <c r="F344" s="2"/>
      <c r="G344" s="2"/>
      <c r="H344" s="2"/>
      <c r="I344" s="2"/>
      <c r="J344" s="2"/>
      <c r="K344" s="2"/>
      <c r="L344" s="2"/>
      <c r="M344" s="2"/>
      <c r="N344" s="2">
        <v>1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>
      <c r="A345" s="1">
        <v>45386</v>
      </c>
      <c r="B345" t="str">
        <f>TEXT(Tabelle6[[#This Row],[Datum]],"MMM")</f>
        <v>Apr</v>
      </c>
      <c r="C345" t="str">
        <f>TEXT(Tabelle6[[#This Row],[Datum]],"TTTT")</f>
        <v>Donnerstag</v>
      </c>
      <c r="D345" s="2" t="s">
        <v>3153</v>
      </c>
      <c r="E345" s="35" t="s">
        <v>705</v>
      </c>
      <c r="F345" s="2"/>
      <c r="G345" s="2"/>
      <c r="H345" s="2"/>
      <c r="I345" s="2">
        <v>1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>
      <c r="A346" s="1">
        <v>45387</v>
      </c>
      <c r="B346" t="str">
        <f>TEXT(Tabelle6[[#This Row],[Datum]],"MMM")</f>
        <v>Apr</v>
      </c>
      <c r="C346" t="str">
        <f>TEXT(Tabelle6[[#This Row],[Datum]],"TTTT")</f>
        <v>Freitag</v>
      </c>
      <c r="D346" s="2" t="s">
        <v>3380</v>
      </c>
      <c r="E346" s="35" t="s">
        <v>705</v>
      </c>
      <c r="F346" s="2"/>
      <c r="G346" s="2">
        <v>1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>
      <c r="A347" s="1">
        <v>45387</v>
      </c>
      <c r="B347" t="str">
        <f>TEXT(Tabelle6[[#This Row],[Datum]],"MMM")</f>
        <v>Apr</v>
      </c>
      <c r="C347" t="str">
        <f>TEXT(Tabelle6[[#This Row],[Datum]],"TTTT")</f>
        <v>Freitag</v>
      </c>
      <c r="D347" s="2" t="s">
        <v>3381</v>
      </c>
      <c r="E347" s="35" t="s">
        <v>705</v>
      </c>
      <c r="F347" s="2"/>
      <c r="G347" s="2"/>
      <c r="H347" s="2"/>
      <c r="I347" s="2"/>
      <c r="J347" s="2"/>
      <c r="K347" s="2"/>
      <c r="L347" s="2"/>
      <c r="M347" s="2"/>
      <c r="N347" s="2">
        <v>1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>
      <c r="A348" s="1">
        <v>45409</v>
      </c>
      <c r="B348" t="str">
        <f>TEXT(Tabelle6[[#This Row],[Datum]],"MMM")</f>
        <v>Apr</v>
      </c>
      <c r="C348" t="str">
        <f>TEXT(Tabelle6[[#This Row],[Datum]],"TTTT")</f>
        <v>Samstag</v>
      </c>
      <c r="D348" s="2" t="s">
        <v>3808</v>
      </c>
      <c r="E348" s="35" t="s">
        <v>707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>
        <v>1</v>
      </c>
    </row>
    <row r="349" spans="1:24">
      <c r="A349" s="37">
        <v>45407</v>
      </c>
      <c r="B349" s="40" t="str">
        <f>TEXT(Tabelle6[[#This Row],[Datum]],"MMM")</f>
        <v>Apr</v>
      </c>
      <c r="C349" s="40" t="str">
        <f>TEXT(Tabelle6[[#This Row],[Datum]],"TTTT")</f>
        <v>Donnerstag</v>
      </c>
      <c r="D349" s="45" t="s">
        <v>3006</v>
      </c>
      <c r="E349" s="35" t="s">
        <v>705</v>
      </c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>
        <v>1</v>
      </c>
      <c r="V349" s="46"/>
      <c r="W349" s="46"/>
      <c r="X349" s="46"/>
    </row>
    <row r="350" spans="1:24">
      <c r="A350" s="37">
        <v>45391</v>
      </c>
      <c r="B350" s="42" t="str">
        <f>TEXT(Tabelle6[[#This Row],[Datum]],"MMM")</f>
        <v>Apr</v>
      </c>
      <c r="C350" s="42" t="str">
        <f>TEXT(Tabelle6[[#This Row],[Datum]],"TTTT")</f>
        <v>Dienstag</v>
      </c>
      <c r="D350" s="46" t="s">
        <v>2989</v>
      </c>
      <c r="E350" s="35" t="s">
        <v>705</v>
      </c>
      <c r="F350" s="46"/>
      <c r="G350" s="46">
        <v>1</v>
      </c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</row>
    <row r="351" spans="1:24">
      <c r="A351" s="39">
        <v>45395</v>
      </c>
      <c r="B351" s="43" t="str">
        <f>TEXT(Tabelle6[[#This Row],[Datum]],"MMM")</f>
        <v>Apr</v>
      </c>
      <c r="C351" s="43" t="str">
        <f>TEXT(Tabelle6[[#This Row],[Datum]],"TTTT")</f>
        <v>Samstag</v>
      </c>
      <c r="D351" s="47" t="s">
        <v>2999</v>
      </c>
      <c r="E351" s="35" t="s">
        <v>707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>
        <v>1</v>
      </c>
      <c r="V351" s="47"/>
      <c r="W351" s="47"/>
      <c r="X351" s="47"/>
    </row>
    <row r="352" spans="1:24">
      <c r="A352" s="37">
        <v>45391</v>
      </c>
      <c r="B352" s="42" t="str">
        <f>TEXT(Tabelle6[[#This Row],[Datum]],"MMM")</f>
        <v>Apr</v>
      </c>
      <c r="C352" s="42" t="str">
        <f>TEXT(Tabelle6[[#This Row],[Datum]],"TTTT")</f>
        <v>Dienstag</v>
      </c>
      <c r="D352" s="46" t="s">
        <v>1987</v>
      </c>
      <c r="E352" s="35" t="s">
        <v>705</v>
      </c>
      <c r="F352" s="46"/>
      <c r="G352" s="46"/>
      <c r="H352" s="46"/>
      <c r="I352" s="46">
        <v>1</v>
      </c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</row>
    <row r="353" spans="1:24">
      <c r="A353" s="39">
        <v>45384</v>
      </c>
      <c r="B353" s="43" t="str">
        <f>TEXT(Tabelle6[[#This Row],[Datum]],"MMM")</f>
        <v>Apr</v>
      </c>
      <c r="C353" s="43" t="str">
        <f>TEXT(Tabelle6[[#This Row],[Datum]],"TTTT")</f>
        <v>Dienstag</v>
      </c>
      <c r="D353" s="47" t="s">
        <v>2961</v>
      </c>
      <c r="E353" s="35" t="s">
        <v>705</v>
      </c>
      <c r="F353" s="47"/>
      <c r="G353" s="47"/>
      <c r="H353" s="47"/>
      <c r="I353" s="47"/>
      <c r="J353" s="47"/>
      <c r="K353" s="47"/>
      <c r="L353" s="47"/>
      <c r="M353" s="47"/>
      <c r="N353" s="47">
        <v>1</v>
      </c>
      <c r="O353" s="47"/>
      <c r="P353" s="47"/>
      <c r="Q353" s="47"/>
      <c r="R353" s="47"/>
      <c r="S353" s="47"/>
      <c r="T353" s="47"/>
      <c r="U353" s="47"/>
      <c r="V353" s="47"/>
      <c r="W353" s="47"/>
      <c r="X353" s="47"/>
    </row>
    <row r="354" spans="1:24">
      <c r="A354" s="1">
        <v>45402</v>
      </c>
      <c r="B354" t="str">
        <f>TEXT(Tabelle6[[#This Row],[Datum]],"MMM")</f>
        <v>Apr</v>
      </c>
      <c r="C354" t="str">
        <f>TEXT(Tabelle6[[#This Row],[Datum]],"TTTT")</f>
        <v>Samstag</v>
      </c>
      <c r="D354" s="2" t="s">
        <v>3970</v>
      </c>
      <c r="E354" s="35" t="s">
        <v>707</v>
      </c>
      <c r="F354" s="2"/>
      <c r="G354" s="2"/>
      <c r="H354" s="2"/>
      <c r="I354" s="2"/>
      <c r="J354" s="2"/>
      <c r="K354" s="2"/>
      <c r="L354" s="2"/>
      <c r="M354" s="2"/>
      <c r="N354" s="2">
        <v>1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>
      <c r="A355" s="1">
        <v>45387</v>
      </c>
      <c r="B355" t="str">
        <f>TEXT(Tabelle6[[#This Row],[Datum]],"MMM")</f>
        <v>Apr</v>
      </c>
      <c r="C355" t="str">
        <f>TEXT(Tabelle6[[#This Row],[Datum]],"TTTT")</f>
        <v>Freitag</v>
      </c>
      <c r="D355" s="2" t="s">
        <v>3306</v>
      </c>
      <c r="E355" s="35" t="s">
        <v>705</v>
      </c>
      <c r="F355" s="2"/>
      <c r="G355" s="2"/>
      <c r="H355" s="2"/>
      <c r="I355" s="2"/>
      <c r="J355" s="2"/>
      <c r="K355" s="2"/>
      <c r="L355" s="2"/>
      <c r="M355" s="2"/>
      <c r="N355" s="2">
        <v>1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>
      <c r="A356" s="1">
        <v>45405</v>
      </c>
      <c r="B356" t="str">
        <f>TEXT(Tabelle6[[#This Row],[Datum]],"MMM")</f>
        <v>Apr</v>
      </c>
      <c r="C356" t="str">
        <f>TEXT(Tabelle6[[#This Row],[Datum]],"TTTT")</f>
        <v>Dienstag</v>
      </c>
      <c r="D356" s="2" t="s">
        <v>3611</v>
      </c>
      <c r="E356" s="35" t="s">
        <v>705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>
        <v>1</v>
      </c>
      <c r="V356" s="2"/>
      <c r="W356" s="2"/>
      <c r="X356" s="2"/>
    </row>
    <row r="357" spans="1:24">
      <c r="A357" s="1">
        <v>45398</v>
      </c>
      <c r="B357" t="str">
        <f>TEXT(Tabelle6[[#This Row],[Datum]],"MMM")</f>
        <v>Apr</v>
      </c>
      <c r="C357" t="str">
        <f>TEXT(Tabelle6[[#This Row],[Datum]],"TTTT")</f>
        <v>Dienstag</v>
      </c>
      <c r="D357" s="2" t="s">
        <v>3762</v>
      </c>
      <c r="E357" s="35" t="s">
        <v>705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>
        <v>1</v>
      </c>
    </row>
    <row r="358" spans="1:24">
      <c r="A358" s="1">
        <v>45387</v>
      </c>
      <c r="B358" t="str">
        <f>TEXT(Tabelle6[[#This Row],[Datum]],"MMM")</f>
        <v>Apr</v>
      </c>
      <c r="C358" t="str">
        <f>TEXT(Tabelle6[[#This Row],[Datum]],"TTTT")</f>
        <v>Freitag</v>
      </c>
      <c r="D358" s="2" t="s">
        <v>3307</v>
      </c>
      <c r="E358" s="35" t="s">
        <v>705</v>
      </c>
      <c r="F358" s="2"/>
      <c r="G358" s="2"/>
      <c r="H358" s="2"/>
      <c r="I358" s="2"/>
      <c r="J358" s="2"/>
      <c r="K358" s="2"/>
      <c r="L358" s="2"/>
      <c r="M358" s="2"/>
      <c r="N358" s="2">
        <v>1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>
      <c r="A359" s="37">
        <v>45384</v>
      </c>
      <c r="B359" s="42" t="str">
        <f>TEXT(Tabelle6[[#This Row],[Datum]],"MMM")</f>
        <v>Apr</v>
      </c>
      <c r="C359" s="42" t="str">
        <f>TEXT(Tabelle6[[#This Row],[Datum]],"TTTT")</f>
        <v>Dienstag</v>
      </c>
      <c r="D359" s="46" t="s">
        <v>2962</v>
      </c>
      <c r="E359" s="35" t="s">
        <v>705</v>
      </c>
      <c r="F359" s="46"/>
      <c r="G359" s="46"/>
      <c r="H359" s="46"/>
      <c r="I359" s="46"/>
      <c r="J359" s="46"/>
      <c r="K359" s="46"/>
      <c r="L359" s="46"/>
      <c r="M359" s="46"/>
      <c r="N359" s="46">
        <v>1</v>
      </c>
      <c r="O359" s="46"/>
      <c r="P359" s="46"/>
      <c r="Q359" s="46"/>
      <c r="R359" s="46"/>
      <c r="S359" s="46"/>
      <c r="T359" s="46"/>
      <c r="U359" s="46"/>
      <c r="V359" s="46"/>
      <c r="W359" s="46"/>
      <c r="X359" s="46"/>
    </row>
    <row r="360" spans="1:24">
      <c r="A360" s="1">
        <v>45384</v>
      </c>
      <c r="B360" t="str">
        <f>TEXT(Tabelle6[[#This Row],[Datum]],"MMM")</f>
        <v>Apr</v>
      </c>
      <c r="C360" t="str">
        <f>TEXT(Tabelle6[[#This Row],[Datum]],"TTTT")</f>
        <v>Dienstag</v>
      </c>
      <c r="D360" s="2" t="s">
        <v>3686</v>
      </c>
      <c r="E360" s="35" t="s">
        <v>705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1</v>
      </c>
      <c r="S360" s="2"/>
      <c r="T360" s="2"/>
      <c r="U360" s="2"/>
      <c r="V360" s="2"/>
      <c r="W360" s="2"/>
      <c r="X360" s="2"/>
    </row>
    <row r="361" spans="1:24">
      <c r="A361" s="1">
        <v>45402</v>
      </c>
      <c r="B361" t="str">
        <f>TEXT(Tabelle6[[#This Row],[Datum]],"MMM")</f>
        <v>Apr</v>
      </c>
      <c r="C361" t="str">
        <f>TEXT(Tabelle6[[#This Row],[Datum]],"TTTT")</f>
        <v>Samstag</v>
      </c>
      <c r="D361" s="2" t="s">
        <v>249</v>
      </c>
      <c r="E361" s="35" t="s">
        <v>707</v>
      </c>
      <c r="F361" s="2"/>
      <c r="G361" s="2"/>
      <c r="H361" s="2"/>
      <c r="I361" s="2"/>
      <c r="J361" s="2"/>
      <c r="K361" s="2"/>
      <c r="L361" s="2">
        <v>1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>
      <c r="A362" s="1">
        <v>45393</v>
      </c>
      <c r="B362" t="str">
        <f>TEXT(Tabelle6[[#This Row],[Datum]],"MMM")</f>
        <v>Apr</v>
      </c>
      <c r="C362" t="str">
        <f>TEXT(Tabelle6[[#This Row],[Datum]],"TTTT")</f>
        <v>Donnerstag</v>
      </c>
      <c r="D362" s="2" t="s">
        <v>3201</v>
      </c>
      <c r="E362" s="35" t="s">
        <v>705</v>
      </c>
      <c r="F362" s="2"/>
      <c r="G362" s="2"/>
      <c r="H362" s="2"/>
      <c r="I362" s="2"/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>
      <c r="A363" s="1">
        <v>45409</v>
      </c>
      <c r="B363" t="str">
        <f>TEXT(Tabelle6[[#This Row],[Datum]],"MMM")</f>
        <v>Apr</v>
      </c>
      <c r="C363" t="str">
        <f>TEXT(Tabelle6[[#This Row],[Datum]],"TTTT")</f>
        <v>Samstag</v>
      </c>
      <c r="D363" s="2" t="s">
        <v>3809</v>
      </c>
      <c r="E363" s="35" t="s">
        <v>707</v>
      </c>
      <c r="F363" s="2">
        <v>1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>
      <c r="A364" s="1">
        <v>45386</v>
      </c>
      <c r="B364" t="str">
        <f>TEXT(Tabelle6[[#This Row],[Datum]],"MMM")</f>
        <v>Apr</v>
      </c>
      <c r="C364" t="str">
        <f>TEXT(Tabelle6[[#This Row],[Datum]],"TTTT")</f>
        <v>Donnerstag</v>
      </c>
      <c r="D364" s="2" t="s">
        <v>3154</v>
      </c>
      <c r="E364" s="35" t="s">
        <v>705</v>
      </c>
      <c r="F364" s="2"/>
      <c r="G364" s="2"/>
      <c r="H364" s="2"/>
      <c r="I364" s="2"/>
      <c r="J364" s="2"/>
      <c r="K364" s="2"/>
      <c r="L364" s="2"/>
      <c r="M364" s="2">
        <v>1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>
      <c r="A365" s="39">
        <v>45407</v>
      </c>
      <c r="B365" s="44" t="str">
        <f>TEXT(Tabelle6[[#This Row],[Datum]],"MMM")</f>
        <v>Apr</v>
      </c>
      <c r="C365" s="44" t="str">
        <f>TEXT(Tabelle6[[#This Row],[Datum]],"TTTT")</f>
        <v>Donnerstag</v>
      </c>
      <c r="D365" s="48" t="s">
        <v>3007</v>
      </c>
      <c r="E365" s="35" t="s">
        <v>705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>
        <v>1</v>
      </c>
      <c r="V365" s="47"/>
      <c r="W365" s="47"/>
      <c r="X365" s="47"/>
    </row>
    <row r="366" spans="1:24">
      <c r="A366" s="37">
        <v>45407</v>
      </c>
      <c r="B366" s="40" t="str">
        <f>TEXT(Tabelle6[[#This Row],[Datum]],"MMM")</f>
        <v>Apr</v>
      </c>
      <c r="C366" s="40" t="str">
        <f>TEXT(Tabelle6[[#This Row],[Datum]],"TTTT")</f>
        <v>Donnerstag</v>
      </c>
      <c r="D366" s="45" t="s">
        <v>1182</v>
      </c>
      <c r="E366" s="35" t="s">
        <v>705</v>
      </c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>
        <v>1</v>
      </c>
      <c r="V366" s="46"/>
      <c r="W366" s="46"/>
      <c r="X366" s="46"/>
    </row>
    <row r="367" spans="1:24">
      <c r="A367" s="1">
        <v>45405</v>
      </c>
      <c r="B367" t="str">
        <f>TEXT(Tabelle6[[#This Row],[Datum]],"MMM")</f>
        <v>Apr</v>
      </c>
      <c r="C367" t="str">
        <f>TEXT(Tabelle6[[#This Row],[Datum]],"TTTT")</f>
        <v>Dienstag</v>
      </c>
      <c r="D367" s="2" t="s">
        <v>3476</v>
      </c>
      <c r="E367" s="35" t="s">
        <v>705</v>
      </c>
      <c r="F367" s="2"/>
      <c r="G367" s="2"/>
      <c r="H367" s="2"/>
      <c r="I367" s="2">
        <v>1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>
      <c r="A368" s="1">
        <v>45409</v>
      </c>
      <c r="B368" t="str">
        <f>TEXT(Tabelle6[[#This Row],[Datum]],"MMM")</f>
        <v>Apr</v>
      </c>
      <c r="C368" t="str">
        <f>TEXT(Tabelle6[[#This Row],[Datum]],"TTTT")</f>
        <v>Samstag</v>
      </c>
      <c r="D368" s="2" t="s">
        <v>1356</v>
      </c>
      <c r="E368" s="35" t="s">
        <v>707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>
        <v>1</v>
      </c>
      <c r="V368" s="2"/>
      <c r="W368" s="2"/>
      <c r="X368" s="2"/>
    </row>
    <row r="369" spans="1:24">
      <c r="A369" s="1">
        <v>45387</v>
      </c>
      <c r="B369" t="str">
        <f>TEXT(Tabelle6[[#This Row],[Datum]],"MMM")</f>
        <v>Apr</v>
      </c>
      <c r="C369" t="str">
        <f>TEXT(Tabelle6[[#This Row],[Datum]],"TTTT")</f>
        <v>Freitag</v>
      </c>
      <c r="D369" s="2" t="s">
        <v>1357</v>
      </c>
      <c r="E369" s="35" t="s">
        <v>705</v>
      </c>
      <c r="F369" s="2"/>
      <c r="G369" s="2"/>
      <c r="H369" s="2"/>
      <c r="I369" s="2"/>
      <c r="J369" s="2"/>
      <c r="K369" s="2"/>
      <c r="L369" s="2"/>
      <c r="M369" s="2">
        <v>1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>
      <c r="A370" s="1">
        <v>45409</v>
      </c>
      <c r="B370" t="str">
        <f>TEXT(Tabelle6[[#This Row],[Datum]],"MMM")</f>
        <v>Apr</v>
      </c>
      <c r="C370" t="str">
        <f>TEXT(Tabelle6[[#This Row],[Datum]],"TTTT")</f>
        <v>Samstag</v>
      </c>
      <c r="D370" s="2" t="s">
        <v>1357</v>
      </c>
      <c r="E370" s="35" t="s">
        <v>707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>
        <v>1</v>
      </c>
      <c r="V370" s="2"/>
      <c r="W370" s="2"/>
      <c r="X370" s="2"/>
    </row>
    <row r="371" spans="1:24">
      <c r="A371" s="1">
        <v>45409</v>
      </c>
      <c r="B371" t="str">
        <f>TEXT(Tabelle6[[#This Row],[Datum]],"MMM")</f>
        <v>Apr</v>
      </c>
      <c r="C371" t="str">
        <f>TEXT(Tabelle6[[#This Row],[Datum]],"TTTT")</f>
        <v>Samstag</v>
      </c>
      <c r="D371" s="2" t="s">
        <v>1357</v>
      </c>
      <c r="E371" s="35" t="s">
        <v>707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>
        <v>1</v>
      </c>
      <c r="V371" s="2"/>
      <c r="W371" s="2"/>
      <c r="X371" s="2"/>
    </row>
    <row r="372" spans="1:24">
      <c r="A372" s="1">
        <v>45409</v>
      </c>
      <c r="B372" t="str">
        <f>TEXT(Tabelle6[[#This Row],[Datum]],"MMM")</f>
        <v>Apr</v>
      </c>
      <c r="C372" t="str">
        <f>TEXT(Tabelle6[[#This Row],[Datum]],"TTTT")</f>
        <v>Samstag</v>
      </c>
      <c r="D372" s="2" t="s">
        <v>3810</v>
      </c>
      <c r="E372" s="35" t="s">
        <v>707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>
        <v>1</v>
      </c>
      <c r="V372" s="2"/>
      <c r="W372" s="2"/>
      <c r="X372" s="2"/>
    </row>
    <row r="373" spans="1:24">
      <c r="A373" s="1">
        <v>45394</v>
      </c>
      <c r="B373" t="str">
        <f>TEXT(Tabelle6[[#This Row],[Datum]],"MMM")</f>
        <v>Apr</v>
      </c>
      <c r="C373" t="str">
        <f>TEXT(Tabelle6[[#This Row],[Datum]],"TTTT")</f>
        <v>Freitag</v>
      </c>
      <c r="D373" s="2" t="s">
        <v>3228</v>
      </c>
      <c r="E373" s="35" t="s">
        <v>705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>
        <v>1</v>
      </c>
    </row>
    <row r="374" spans="1:24">
      <c r="A374" s="1">
        <v>45391</v>
      </c>
      <c r="B374" t="str">
        <f>TEXT(Tabelle6[[#This Row],[Datum]],"MMM")</f>
        <v>Apr</v>
      </c>
      <c r="C374" t="str">
        <f>TEXT(Tabelle6[[#This Row],[Datum]],"TTTT")</f>
        <v>Dienstag</v>
      </c>
      <c r="D374" s="2" t="s">
        <v>1971</v>
      </c>
      <c r="E374" s="35" t="s">
        <v>705</v>
      </c>
      <c r="F374" s="2"/>
      <c r="G374" s="2">
        <v>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>
      <c r="A375" s="1">
        <v>45387</v>
      </c>
      <c r="B375" t="str">
        <f>TEXT(Tabelle6[[#This Row],[Datum]],"MMM")</f>
        <v>Apr</v>
      </c>
      <c r="C375" t="str">
        <f>TEXT(Tabelle6[[#This Row],[Datum]],"TTTT")</f>
        <v>Freitag</v>
      </c>
      <c r="D375" s="2" t="s">
        <v>3382</v>
      </c>
      <c r="E375" s="35" t="s">
        <v>705</v>
      </c>
      <c r="F375" s="2"/>
      <c r="G375" s="2"/>
      <c r="H375" s="2"/>
      <c r="I375" s="2"/>
      <c r="J375" s="2"/>
      <c r="K375" s="2"/>
      <c r="L375" s="2"/>
      <c r="M375" s="2"/>
      <c r="N375" s="2">
        <v>1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>
      <c r="A376" s="1">
        <v>45400</v>
      </c>
      <c r="B376" t="str">
        <f>TEXT(Tabelle6[[#This Row],[Datum]],"MMM")</f>
        <v>Apr</v>
      </c>
      <c r="C376" t="str">
        <f>TEXT(Tabelle6[[#This Row],[Datum]],"TTTT")</f>
        <v>Donnerstag</v>
      </c>
      <c r="D376" s="2" t="s">
        <v>1045</v>
      </c>
      <c r="E376" s="35" t="s">
        <v>705</v>
      </c>
      <c r="F376" s="2"/>
      <c r="G376" s="2"/>
      <c r="H376" s="2"/>
      <c r="I376" s="2">
        <v>1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>
      <c r="A377" s="1">
        <v>45400</v>
      </c>
      <c r="B377" t="str">
        <f>TEXT(Tabelle6[[#This Row],[Datum]],"MMM")</f>
        <v>Apr</v>
      </c>
      <c r="C377" t="str">
        <f>TEXT(Tabelle6[[#This Row],[Datum]],"TTTT")</f>
        <v>Donnerstag</v>
      </c>
      <c r="D377" s="2" t="s">
        <v>3944</v>
      </c>
      <c r="E377" s="35" t="s">
        <v>705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>
        <v>1</v>
      </c>
      <c r="V377" s="2"/>
      <c r="W377" s="2"/>
      <c r="X377" s="2"/>
    </row>
    <row r="378" spans="1:24">
      <c r="A378" s="1">
        <v>45400</v>
      </c>
      <c r="B378" t="str">
        <f>TEXT(Tabelle6[[#This Row],[Datum]],"MMM")</f>
        <v>Apr</v>
      </c>
      <c r="C378" t="str">
        <f>TEXT(Tabelle6[[#This Row],[Datum]],"TTTT")</f>
        <v>Donnerstag</v>
      </c>
      <c r="D378" s="2" t="s">
        <v>3945</v>
      </c>
      <c r="E378" s="35" t="s">
        <v>705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>
        <v>1</v>
      </c>
      <c r="V378" s="2"/>
      <c r="W378" s="2"/>
      <c r="X378" s="2"/>
    </row>
    <row r="379" spans="1:24">
      <c r="A379" s="1">
        <v>45384</v>
      </c>
      <c r="B379" t="str">
        <f>TEXT(Tabelle6[[#This Row],[Datum]],"MMM")</f>
        <v>Apr</v>
      </c>
      <c r="C379" t="str">
        <f>TEXT(Tabelle6[[#This Row],[Datum]],"TTTT")</f>
        <v>Dienstag</v>
      </c>
      <c r="D379" s="2" t="s">
        <v>3687</v>
      </c>
      <c r="E379" s="35" t="s">
        <v>705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>
        <v>1</v>
      </c>
      <c r="T379" s="2"/>
      <c r="U379" s="2"/>
      <c r="V379" s="2"/>
      <c r="W379" s="2"/>
      <c r="X379" s="2"/>
    </row>
    <row r="380" spans="1:24">
      <c r="A380" s="1">
        <v>45392</v>
      </c>
      <c r="B380" t="str">
        <f>TEXT(Tabelle6[[#This Row],[Datum]],"MMM")</f>
        <v>Apr</v>
      </c>
      <c r="C380" t="str">
        <f>TEXT(Tabelle6[[#This Row],[Datum]],"TTTT")</f>
        <v>Mittwoch</v>
      </c>
      <c r="D380" s="2" t="s">
        <v>3180</v>
      </c>
      <c r="E380" s="35" t="s">
        <v>705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>
        <v>1</v>
      </c>
      <c r="V380" s="2"/>
      <c r="W380" s="2"/>
      <c r="X380" s="2"/>
    </row>
    <row r="381" spans="1:24">
      <c r="A381" s="1">
        <v>45404</v>
      </c>
      <c r="B381" t="str">
        <f>TEXT(Tabelle6[[#This Row],[Datum]],"MMM")</f>
        <v>Apr</v>
      </c>
      <c r="C381" t="str">
        <f>TEXT(Tabelle6[[#This Row],[Datum]],"TTTT")</f>
        <v>Montag</v>
      </c>
      <c r="D381" s="2" t="s">
        <v>3602</v>
      </c>
      <c r="E381" s="35" t="s">
        <v>705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>
        <v>1</v>
      </c>
      <c r="V381" s="2"/>
      <c r="W381" s="2"/>
      <c r="X381" s="2"/>
    </row>
    <row r="382" spans="1:24">
      <c r="A382" s="1">
        <v>45404</v>
      </c>
      <c r="B382" t="str">
        <f>TEXT(Tabelle6[[#This Row],[Datum]],"MMM")</f>
        <v>Apr</v>
      </c>
      <c r="C382" t="str">
        <f>TEXT(Tabelle6[[#This Row],[Datum]],"TTTT")</f>
        <v>Montag</v>
      </c>
      <c r="D382" s="2" t="s">
        <v>3603</v>
      </c>
      <c r="E382" s="35" t="s">
        <v>705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>
        <v>1</v>
      </c>
      <c r="V382" s="2"/>
      <c r="W382" s="2"/>
      <c r="X382" s="2"/>
    </row>
    <row r="383" spans="1:24">
      <c r="A383" s="1">
        <v>45406</v>
      </c>
      <c r="B383" t="str">
        <f>TEXT(Tabelle6[[#This Row],[Datum]],"MMM")</f>
        <v>Apr</v>
      </c>
      <c r="C383" t="str">
        <f>TEXT(Tabelle6[[#This Row],[Datum]],"TTTT")</f>
        <v>Mittwoch</v>
      </c>
      <c r="D383" s="2" t="s">
        <v>3064</v>
      </c>
      <c r="E383" s="35" t="s">
        <v>705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>
        <v>1</v>
      </c>
    </row>
    <row r="384" spans="1:24">
      <c r="A384" s="1">
        <v>45400</v>
      </c>
      <c r="B384" t="str">
        <f>TEXT(Tabelle6[[#This Row],[Datum]],"MMM")</f>
        <v>Apr</v>
      </c>
      <c r="C384" t="str">
        <f>TEXT(Tabelle6[[#This Row],[Datum]],"TTTT")</f>
        <v>Donnerstag</v>
      </c>
      <c r="D384" s="2" t="s">
        <v>3043</v>
      </c>
      <c r="E384" s="35" t="s">
        <v>705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>
        <v>1</v>
      </c>
    </row>
    <row r="385" spans="1:24">
      <c r="A385" s="1">
        <v>45400</v>
      </c>
      <c r="B385" t="str">
        <f>TEXT(Tabelle6[[#This Row],[Datum]],"MMM")</f>
        <v>Apr</v>
      </c>
      <c r="C385" t="str">
        <f>TEXT(Tabelle6[[#This Row],[Datum]],"TTTT")</f>
        <v>Donnerstag</v>
      </c>
      <c r="D385" s="2" t="s">
        <v>3044</v>
      </c>
      <c r="E385" s="35" t="s">
        <v>705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>
        <v>1</v>
      </c>
    </row>
    <row r="386" spans="1:24">
      <c r="A386" s="1">
        <v>45385</v>
      </c>
      <c r="B386" t="str">
        <f>TEXT(Tabelle6[[#This Row],[Datum]],"MMM")</f>
        <v>Apr</v>
      </c>
      <c r="C386" t="str">
        <f>TEXT(Tabelle6[[#This Row],[Datum]],"TTTT")</f>
        <v>Mittwoch</v>
      </c>
      <c r="D386" s="2" t="s">
        <v>3109</v>
      </c>
      <c r="E386" s="35" t="s">
        <v>705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>
        <v>1</v>
      </c>
      <c r="V386" s="2"/>
      <c r="W386" s="2"/>
      <c r="X386" s="2"/>
    </row>
    <row r="387" spans="1:24">
      <c r="A387" s="1">
        <v>45390</v>
      </c>
      <c r="B387" t="str">
        <f>TEXT(Tabelle6[[#This Row],[Datum]],"MMM")</f>
        <v>Apr</v>
      </c>
      <c r="C387" t="str">
        <f>TEXT(Tabelle6[[#This Row],[Datum]],"TTTT")</f>
        <v>Montag</v>
      </c>
      <c r="D387" s="2" t="s">
        <v>3411</v>
      </c>
      <c r="E387" s="35" t="s">
        <v>705</v>
      </c>
      <c r="F387" s="2"/>
      <c r="G387" s="2"/>
      <c r="H387" s="2"/>
      <c r="I387" s="2"/>
      <c r="J387" s="2"/>
      <c r="K387" s="2">
        <v>1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>
      <c r="A388" s="1">
        <v>45404</v>
      </c>
      <c r="B388" t="str">
        <f>TEXT(Tabelle6[[#This Row],[Datum]],"MMM")</f>
        <v>Apr</v>
      </c>
      <c r="C388" t="str">
        <f>TEXT(Tabelle6[[#This Row],[Datum]],"TTTT")</f>
        <v>Montag</v>
      </c>
      <c r="D388" s="2" t="s">
        <v>2403</v>
      </c>
      <c r="E388" s="35" t="s">
        <v>705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>
        <v>1</v>
      </c>
    </row>
    <row r="389" spans="1:24">
      <c r="A389" s="1">
        <v>45406</v>
      </c>
      <c r="B389" t="str">
        <f>TEXT(Tabelle6[[#This Row],[Datum]],"MMM")</f>
        <v>Apr</v>
      </c>
      <c r="C389" t="str">
        <f>TEXT(Tabelle6[[#This Row],[Datum]],"TTTT")</f>
        <v>Mittwoch</v>
      </c>
      <c r="D389" s="2" t="s">
        <v>1358</v>
      </c>
      <c r="E389" s="35" t="s">
        <v>705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>
      <c r="A390" s="1">
        <v>45405</v>
      </c>
      <c r="B390" t="str">
        <f>TEXT(Tabelle6[[#This Row],[Datum]],"MMM")</f>
        <v>Apr</v>
      </c>
      <c r="C390" t="str">
        <f>TEXT(Tabelle6[[#This Row],[Datum]],"TTTT")</f>
        <v>Dienstag</v>
      </c>
      <c r="D390" s="2" t="s">
        <v>3797</v>
      </c>
      <c r="E390" s="35" t="s">
        <v>705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>
        <v>1</v>
      </c>
      <c r="V390" s="2"/>
      <c r="W390" s="2"/>
      <c r="X390" s="2"/>
    </row>
    <row r="391" spans="1:24">
      <c r="A391" s="1">
        <v>45405</v>
      </c>
      <c r="B391" t="str">
        <f>TEXT(Tabelle6[[#This Row],[Datum]],"MMM")</f>
        <v>Apr</v>
      </c>
      <c r="C391" t="str">
        <f>TEXT(Tabelle6[[#This Row],[Datum]],"TTTT")</f>
        <v>Dienstag</v>
      </c>
      <c r="D391" s="2" t="s">
        <v>2380</v>
      </c>
      <c r="E391" s="35" t="s">
        <v>705</v>
      </c>
      <c r="F391" s="2"/>
      <c r="G391" s="2"/>
      <c r="H391" s="2"/>
      <c r="I391" s="2"/>
      <c r="J391" s="2">
        <v>1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1">
        <v>45388</v>
      </c>
      <c r="B392" t="str">
        <f>TEXT(Tabelle6[[#This Row],[Datum]],"MMM")</f>
        <v>Apr</v>
      </c>
      <c r="C392" t="str">
        <f>TEXT(Tabelle6[[#This Row],[Datum]],"TTTT")</f>
        <v>Samstag</v>
      </c>
      <c r="D392" s="2" t="s">
        <v>3403</v>
      </c>
      <c r="E392" s="35" t="s">
        <v>707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>
        <v>1</v>
      </c>
      <c r="T392" s="2"/>
      <c r="U392" s="2"/>
      <c r="V392" s="2"/>
      <c r="W392" s="2"/>
      <c r="X392" s="2"/>
    </row>
    <row r="393" spans="1:24">
      <c r="A393" s="1">
        <v>45388</v>
      </c>
      <c r="B393" t="str">
        <f>TEXT(Tabelle6[[#This Row],[Datum]],"MMM")</f>
        <v>Apr</v>
      </c>
      <c r="C393" t="str">
        <f>TEXT(Tabelle6[[#This Row],[Datum]],"TTTT")</f>
        <v>Samstag</v>
      </c>
      <c r="D393" s="2" t="s">
        <v>1237</v>
      </c>
      <c r="E393" s="35" t="s">
        <v>707</v>
      </c>
      <c r="F393" s="2"/>
      <c r="G393" s="2"/>
      <c r="H393" s="2"/>
      <c r="I393" s="2"/>
      <c r="J393" s="2"/>
      <c r="K393" s="2">
        <v>1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>
      <c r="A394" s="39">
        <v>45384</v>
      </c>
      <c r="B394" s="43" t="str">
        <f>TEXT(Tabelle6[[#This Row],[Datum]],"MMM")</f>
        <v>Apr</v>
      </c>
      <c r="C394" s="43" t="str">
        <f>TEXT(Tabelle6[[#This Row],[Datum]],"TTTT")</f>
        <v>Dienstag</v>
      </c>
      <c r="D394" s="47" t="s">
        <v>2963</v>
      </c>
      <c r="E394" s="35" t="s">
        <v>705</v>
      </c>
      <c r="F394" s="47"/>
      <c r="G394" s="47"/>
      <c r="H394" s="47"/>
      <c r="I394" s="47"/>
      <c r="J394" s="47"/>
      <c r="K394" s="47"/>
      <c r="L394" s="47"/>
      <c r="M394" s="47"/>
      <c r="N394" s="47">
        <v>1</v>
      </c>
      <c r="O394" s="47"/>
      <c r="P394" s="47"/>
      <c r="Q394" s="47"/>
      <c r="R394" s="47"/>
      <c r="S394" s="47"/>
      <c r="T394" s="47"/>
      <c r="U394" s="47"/>
      <c r="V394" s="47"/>
      <c r="W394" s="47"/>
      <c r="X394" s="47"/>
    </row>
    <row r="395" spans="1:24">
      <c r="A395" s="37">
        <v>45384</v>
      </c>
      <c r="B395" s="42" t="str">
        <f>TEXT(Tabelle6[[#This Row],[Datum]],"MMM")</f>
        <v>Apr</v>
      </c>
      <c r="C395" s="42" t="str">
        <f>TEXT(Tabelle6[[#This Row],[Datum]],"TTTT")</f>
        <v>Dienstag</v>
      </c>
      <c r="D395" s="46" t="s">
        <v>2964</v>
      </c>
      <c r="E395" s="35" t="s">
        <v>705</v>
      </c>
      <c r="F395" s="46"/>
      <c r="G395" s="46"/>
      <c r="H395" s="46"/>
      <c r="I395" s="46"/>
      <c r="J395" s="46"/>
      <c r="K395" s="46"/>
      <c r="L395" s="46"/>
      <c r="M395" s="46"/>
      <c r="N395" s="46">
        <v>1</v>
      </c>
      <c r="O395" s="46"/>
      <c r="P395" s="46"/>
      <c r="Q395" s="46"/>
      <c r="R395" s="46"/>
      <c r="S395" s="46"/>
      <c r="T395" s="46"/>
      <c r="U395" s="46"/>
      <c r="V395" s="46"/>
      <c r="W395" s="46"/>
      <c r="X395" s="46"/>
    </row>
    <row r="396" spans="1:24">
      <c r="A396" s="1">
        <v>45394</v>
      </c>
      <c r="B396" t="str">
        <f>TEXT(Tabelle6[[#This Row],[Datum]],"MMM")</f>
        <v>Apr</v>
      </c>
      <c r="C396" t="str">
        <f>TEXT(Tabelle6[[#This Row],[Datum]],"TTTT")</f>
        <v>Freitag</v>
      </c>
      <c r="D396" s="2" t="s">
        <v>2052</v>
      </c>
      <c r="E396" s="35" t="s">
        <v>705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>
        <v>1</v>
      </c>
      <c r="T396" s="2"/>
      <c r="U396" s="2"/>
      <c r="V396" s="2"/>
      <c r="W396" s="2"/>
      <c r="X396" s="2"/>
    </row>
    <row r="397" spans="1:24">
      <c r="A397" s="1">
        <v>45406</v>
      </c>
      <c r="B397" t="str">
        <f>TEXT(Tabelle6[[#This Row],[Datum]],"MMM")</f>
        <v>Apr</v>
      </c>
      <c r="C397" t="str">
        <f>TEXT(Tabelle6[[#This Row],[Datum]],"TTTT")</f>
        <v>Mittwoch</v>
      </c>
      <c r="D397" s="2" t="s">
        <v>2488</v>
      </c>
      <c r="E397" s="35" t="s">
        <v>705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>
        <v>1</v>
      </c>
    </row>
    <row r="398" spans="1:24">
      <c r="A398" s="1">
        <v>45411</v>
      </c>
      <c r="B398" t="str">
        <f>TEXT(Tabelle6[[#This Row],[Datum]],"MMM")</f>
        <v>Apr</v>
      </c>
      <c r="C398" t="str">
        <f>TEXT(Tabelle6[[#This Row],[Datum]],"TTTT")</f>
        <v>Montag</v>
      </c>
      <c r="D398" s="2" t="s">
        <v>3630</v>
      </c>
      <c r="E398" s="35" t="s">
        <v>705</v>
      </c>
      <c r="F398" s="2"/>
      <c r="G398" s="2"/>
      <c r="H398" s="2"/>
      <c r="I398" s="2"/>
      <c r="J398" s="2"/>
      <c r="K398" s="2"/>
      <c r="L398" s="2"/>
      <c r="M398" s="2"/>
      <c r="N398" s="2">
        <v>1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1">
        <v>45411</v>
      </c>
      <c r="B399" t="str">
        <f>TEXT(Tabelle6[[#This Row],[Datum]],"MMM")</f>
        <v>Apr</v>
      </c>
      <c r="C399" t="str">
        <f>TEXT(Tabelle6[[#This Row],[Datum]],"TTTT")</f>
        <v>Montag</v>
      </c>
      <c r="D399" s="2" t="s">
        <v>3631</v>
      </c>
      <c r="E399" s="35" t="s">
        <v>705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>
        <v>1</v>
      </c>
      <c r="T399" s="2"/>
      <c r="U399" s="2"/>
      <c r="V399" s="2"/>
      <c r="W399" s="2"/>
      <c r="X399" s="2"/>
    </row>
    <row r="400" spans="1:24">
      <c r="A400" s="1">
        <v>45394</v>
      </c>
      <c r="B400" t="str">
        <f>TEXT(Tabelle6[[#This Row],[Datum]],"MMM")</f>
        <v>Apr</v>
      </c>
      <c r="C400" t="str">
        <f>TEXT(Tabelle6[[#This Row],[Datum]],"TTTT")</f>
        <v>Freitag</v>
      </c>
      <c r="D400" s="2" t="s">
        <v>3229</v>
      </c>
      <c r="E400" s="35" t="s">
        <v>705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>
        <v>1</v>
      </c>
      <c r="V400" s="2"/>
      <c r="W400" s="2"/>
      <c r="X400" s="2"/>
    </row>
    <row r="401" spans="1:24">
      <c r="A401" s="1">
        <v>45398</v>
      </c>
      <c r="B401" t="str">
        <f>TEXT(Tabelle6[[#This Row],[Datum]],"MMM")</f>
        <v>Apr</v>
      </c>
      <c r="C401" t="str">
        <f>TEXT(Tabelle6[[#This Row],[Datum]],"TTTT")</f>
        <v>Dienstag</v>
      </c>
      <c r="D401" s="2" t="s">
        <v>3763</v>
      </c>
      <c r="E401" s="35" t="s">
        <v>705</v>
      </c>
      <c r="F401" s="2">
        <v>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>
      <c r="A402" s="1">
        <v>45400</v>
      </c>
      <c r="B402" t="str">
        <f>TEXT(Tabelle6[[#This Row],[Datum]],"MMM")</f>
        <v>Apr</v>
      </c>
      <c r="C402" t="str">
        <f>TEXT(Tabelle6[[#This Row],[Datum]],"TTTT")</f>
        <v>Donnerstag</v>
      </c>
      <c r="D402" s="2" t="s">
        <v>3946</v>
      </c>
      <c r="E402" s="35" t="s">
        <v>705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>
        <v>1</v>
      </c>
    </row>
    <row r="403" spans="1:24">
      <c r="A403" s="1">
        <v>45390</v>
      </c>
      <c r="B403" t="str">
        <f>TEXT(Tabelle6[[#This Row],[Datum]],"MMM")</f>
        <v>Apr</v>
      </c>
      <c r="C403" t="str">
        <f>TEXT(Tabelle6[[#This Row],[Datum]],"TTTT")</f>
        <v>Montag</v>
      </c>
      <c r="D403" s="2" t="s">
        <v>1238</v>
      </c>
      <c r="E403" s="35" t="s">
        <v>705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>
        <v>1</v>
      </c>
      <c r="V403" s="2"/>
      <c r="W403" s="2"/>
      <c r="X403" s="2"/>
    </row>
    <row r="404" spans="1:24">
      <c r="A404" s="1">
        <v>45390</v>
      </c>
      <c r="B404" t="str">
        <f>TEXT(Tabelle6[[#This Row],[Datum]],"MMM")</f>
        <v>Apr</v>
      </c>
      <c r="C404" t="str">
        <f>TEXT(Tabelle6[[#This Row],[Datum]],"TTTT")</f>
        <v>Montag</v>
      </c>
      <c r="D404" s="2" t="s">
        <v>3723</v>
      </c>
      <c r="E404" s="35" t="s">
        <v>705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>
        <v>1</v>
      </c>
      <c r="V404" s="2"/>
      <c r="W404" s="2"/>
      <c r="X404" s="2"/>
    </row>
    <row r="405" spans="1:24">
      <c r="A405" s="1">
        <v>45390</v>
      </c>
      <c r="B405" t="str">
        <f>TEXT(Tabelle6[[#This Row],[Datum]],"MMM")</f>
        <v>Apr</v>
      </c>
      <c r="C405" t="str">
        <f>TEXT(Tabelle6[[#This Row],[Datum]],"TTTT")</f>
        <v>Montag</v>
      </c>
      <c r="D405" s="2" t="s">
        <v>485</v>
      </c>
      <c r="E405" s="35" t="s">
        <v>705</v>
      </c>
      <c r="F405" s="2"/>
      <c r="G405" s="2"/>
      <c r="H405" s="2"/>
      <c r="I405" s="2">
        <v>1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>
      <c r="A406" s="1">
        <v>45411</v>
      </c>
      <c r="B406" t="str">
        <f>TEXT(Tabelle6[[#This Row],[Datum]],"MMM")</f>
        <v>Apr</v>
      </c>
      <c r="C406" t="str">
        <f>TEXT(Tabelle6[[#This Row],[Datum]],"TTTT")</f>
        <v>Montag</v>
      </c>
      <c r="D406" s="2" t="s">
        <v>3505</v>
      </c>
      <c r="E406" s="35" t="s">
        <v>705</v>
      </c>
      <c r="F406" s="2"/>
      <c r="G406" s="2"/>
      <c r="H406" s="2"/>
      <c r="I406" s="2"/>
      <c r="J406" s="2"/>
      <c r="K406" s="2"/>
      <c r="L406" s="2"/>
      <c r="M406" s="2"/>
      <c r="N406" s="2">
        <v>1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>
      <c r="A407" s="1">
        <v>45411</v>
      </c>
      <c r="B407" t="str">
        <f>TEXT(Tabelle6[[#This Row],[Datum]],"MMM")</f>
        <v>Apr</v>
      </c>
      <c r="C407" t="str">
        <f>TEXT(Tabelle6[[#This Row],[Datum]],"TTTT")</f>
        <v>Montag</v>
      </c>
      <c r="D407" s="2" t="s">
        <v>3862</v>
      </c>
      <c r="E407" s="35" t="s">
        <v>705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>
        <v>1</v>
      </c>
      <c r="V407" s="2"/>
      <c r="W407" s="2"/>
      <c r="X407" s="2"/>
    </row>
    <row r="408" spans="1:24">
      <c r="A408" s="1">
        <v>45411</v>
      </c>
      <c r="B408" t="str">
        <f>TEXT(Tabelle6[[#This Row],[Datum]],"MMM")</f>
        <v>Apr</v>
      </c>
      <c r="C408" t="str">
        <f>TEXT(Tabelle6[[#This Row],[Datum]],"TTTT")</f>
        <v>Montag</v>
      </c>
      <c r="D408" s="2" t="s">
        <v>3863</v>
      </c>
      <c r="E408" s="35" t="s">
        <v>705</v>
      </c>
      <c r="F408" s="2"/>
      <c r="G408" s="2"/>
      <c r="H408" s="2"/>
      <c r="I408" s="2"/>
      <c r="J408" s="2"/>
      <c r="K408" s="2"/>
      <c r="L408" s="2"/>
      <c r="M408" s="2"/>
      <c r="N408" s="2">
        <v>1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>
      <c r="A409" s="1">
        <v>45411</v>
      </c>
      <c r="B409" t="str">
        <f>TEXT(Tabelle6[[#This Row],[Datum]],"MMM")</f>
        <v>Apr</v>
      </c>
      <c r="C409" t="str">
        <f>TEXT(Tabelle6[[#This Row],[Datum]],"TTTT")</f>
        <v>Montag</v>
      </c>
      <c r="D409" s="2" t="s">
        <v>3632</v>
      </c>
      <c r="E409" s="35" t="s">
        <v>705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>
        <v>1</v>
      </c>
      <c r="V409" s="2"/>
      <c r="W409" s="2"/>
      <c r="X409" s="2"/>
    </row>
    <row r="410" spans="1:24">
      <c r="A410" s="1">
        <v>45404</v>
      </c>
      <c r="B410" t="str">
        <f>TEXT(Tabelle6[[#This Row],[Datum]],"MMM")</f>
        <v>Apr</v>
      </c>
      <c r="C410" t="str">
        <f>TEXT(Tabelle6[[#This Row],[Datum]],"TTTT")</f>
        <v>Montag</v>
      </c>
      <c r="D410" s="2" t="s">
        <v>3790</v>
      </c>
      <c r="E410" s="35" t="s">
        <v>705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>
        <v>1</v>
      </c>
      <c r="V410" s="2"/>
      <c r="W410" s="2"/>
      <c r="X410" s="2"/>
    </row>
    <row r="411" spans="1:24">
      <c r="A411" s="1">
        <v>45393</v>
      </c>
      <c r="B411" t="str">
        <f>TEXT(Tabelle6[[#This Row],[Datum]],"MMM")</f>
        <v>Apr</v>
      </c>
      <c r="C411" t="str">
        <f>TEXT(Tabelle6[[#This Row],[Datum]],"TTTT")</f>
        <v>Donnerstag</v>
      </c>
      <c r="D411" s="2" t="s">
        <v>3012</v>
      </c>
      <c r="E411" s="35" t="s">
        <v>705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>
        <v>1</v>
      </c>
    </row>
    <row r="412" spans="1:24">
      <c r="A412" s="1">
        <v>45411</v>
      </c>
      <c r="B412" t="str">
        <f>TEXT(Tabelle6[[#This Row],[Datum]],"MMM")</f>
        <v>Apr</v>
      </c>
      <c r="C412" t="str">
        <f>TEXT(Tabelle6[[#This Row],[Datum]],"TTTT")</f>
        <v>Montag</v>
      </c>
      <c r="D412" s="2" t="s">
        <v>3012</v>
      </c>
      <c r="E412" s="35" t="s">
        <v>705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>
        <v>1</v>
      </c>
      <c r="V412" s="2"/>
      <c r="W412" s="2"/>
      <c r="X412" s="2"/>
    </row>
    <row r="413" spans="1:24">
      <c r="A413" s="1">
        <v>45385</v>
      </c>
      <c r="B413" t="str">
        <f>TEXT(Tabelle6[[#This Row],[Datum]],"MMM")</f>
        <v>Apr</v>
      </c>
      <c r="C413" t="str">
        <f>TEXT(Tabelle6[[#This Row],[Datum]],"TTTT")</f>
        <v>Mittwoch</v>
      </c>
      <c r="D413" s="2" t="s">
        <v>3110</v>
      </c>
      <c r="E413" s="35" t="s">
        <v>705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>
        <v>1</v>
      </c>
      <c r="V413" s="2"/>
      <c r="W413" s="2"/>
      <c r="X413" s="2"/>
    </row>
    <row r="414" spans="1:24">
      <c r="A414" s="1">
        <v>45411</v>
      </c>
      <c r="B414" t="str">
        <f>TEXT(Tabelle6[[#This Row],[Datum]],"MMM")</f>
        <v>Apr</v>
      </c>
      <c r="C414" t="str">
        <f>TEXT(Tabelle6[[#This Row],[Datum]],"TTTT")</f>
        <v>Montag</v>
      </c>
      <c r="D414" s="2" t="s">
        <v>3110</v>
      </c>
      <c r="E414" s="35" t="s">
        <v>705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>
        <v>1</v>
      </c>
      <c r="V414" s="2"/>
      <c r="W414" s="2"/>
      <c r="X414" s="2"/>
    </row>
    <row r="415" spans="1:24">
      <c r="A415" s="1">
        <v>45385</v>
      </c>
      <c r="B415" t="str">
        <f>TEXT(Tabelle6[[#This Row],[Datum]],"MMM")</f>
        <v>Apr</v>
      </c>
      <c r="C415" t="str">
        <f>TEXT(Tabelle6[[#This Row],[Datum]],"TTTT")</f>
        <v>Mittwoch</v>
      </c>
      <c r="D415" s="2" t="s">
        <v>3111</v>
      </c>
      <c r="E415" s="35" t="s">
        <v>705</v>
      </c>
      <c r="F415" s="2"/>
      <c r="G415" s="2"/>
      <c r="H415" s="2"/>
      <c r="I415" s="2"/>
      <c r="J415" s="2"/>
      <c r="K415" s="2"/>
      <c r="L415" s="2"/>
      <c r="M415" s="2"/>
      <c r="N415" s="2">
        <v>1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1">
        <v>45407</v>
      </c>
      <c r="B416" t="str">
        <f>TEXT(Tabelle6[[#This Row],[Datum]],"MMM")</f>
        <v>Apr</v>
      </c>
      <c r="C416" t="str">
        <f>TEXT(Tabelle6[[#This Row],[Datum]],"TTTT")</f>
        <v>Donnerstag</v>
      </c>
      <c r="D416" s="2" t="s">
        <v>3271</v>
      </c>
      <c r="E416" s="35" t="s">
        <v>705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>
        <v>1</v>
      </c>
    </row>
    <row r="417" spans="1:24">
      <c r="A417" s="1">
        <v>45411</v>
      </c>
      <c r="B417" t="str">
        <f>TEXT(Tabelle6[[#This Row],[Datum]],"MMM")</f>
        <v>Apr</v>
      </c>
      <c r="C417" t="str">
        <f>TEXT(Tabelle6[[#This Row],[Datum]],"TTTT")</f>
        <v>Montag</v>
      </c>
      <c r="D417" s="2" t="s">
        <v>2527</v>
      </c>
      <c r="E417" s="35" t="s">
        <v>705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>
        <v>1</v>
      </c>
      <c r="V417" s="2"/>
      <c r="W417" s="2"/>
      <c r="X417" s="2"/>
    </row>
    <row r="418" spans="1:24">
      <c r="A418" s="39">
        <v>45395</v>
      </c>
      <c r="B418" s="43" t="str">
        <f>TEXT(Tabelle6[[#This Row],[Datum]],"MMM")</f>
        <v>Apr</v>
      </c>
      <c r="C418" s="43" t="str">
        <f>TEXT(Tabelle6[[#This Row],[Datum]],"TTTT")</f>
        <v>Samstag</v>
      </c>
      <c r="D418" s="47" t="s">
        <v>3000</v>
      </c>
      <c r="E418" s="35" t="s">
        <v>707</v>
      </c>
      <c r="F418" s="47"/>
      <c r="G418" s="47"/>
      <c r="H418" s="47"/>
      <c r="I418" s="47"/>
      <c r="J418" s="47"/>
      <c r="K418" s="47"/>
      <c r="L418" s="47"/>
      <c r="M418" s="47"/>
      <c r="N418" s="47">
        <v>1</v>
      </c>
      <c r="O418" s="47"/>
      <c r="P418" s="47"/>
      <c r="Q418" s="47"/>
      <c r="R418" s="47"/>
      <c r="S418" s="47"/>
      <c r="T418" s="47"/>
      <c r="U418" s="47"/>
      <c r="V418" s="47"/>
      <c r="W418" s="47"/>
      <c r="X418" s="47"/>
    </row>
    <row r="419" spans="1:24">
      <c r="A419" s="1">
        <v>45411</v>
      </c>
      <c r="B419" t="str">
        <f>TEXT(Tabelle6[[#This Row],[Datum]],"MMM")</f>
        <v>Apr</v>
      </c>
      <c r="C419" t="str">
        <f>TEXT(Tabelle6[[#This Row],[Datum]],"TTTT")</f>
        <v>Montag</v>
      </c>
      <c r="D419" s="2" t="s">
        <v>3633</v>
      </c>
      <c r="E419" s="35" t="s">
        <v>705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>
        <v>1</v>
      </c>
      <c r="V419" s="2"/>
      <c r="W419" s="2"/>
      <c r="X419" s="2"/>
    </row>
    <row r="420" spans="1:24">
      <c r="A420" s="1">
        <v>45387</v>
      </c>
      <c r="B420" t="str">
        <f>TEXT(Tabelle6[[#This Row],[Datum]],"MMM")</f>
        <v>Apr</v>
      </c>
      <c r="C420" t="str">
        <f>TEXT(Tabelle6[[#This Row],[Datum]],"TTTT")</f>
        <v>Freitag</v>
      </c>
      <c r="D420" s="2" t="s">
        <v>3383</v>
      </c>
      <c r="E420" s="35" t="s">
        <v>705</v>
      </c>
      <c r="F420" s="2"/>
      <c r="G420" s="2"/>
      <c r="H420" s="2"/>
      <c r="I420" s="2"/>
      <c r="J420" s="2"/>
      <c r="K420" s="2"/>
      <c r="L420" s="2"/>
      <c r="M420" s="2"/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1">
        <v>45387</v>
      </c>
      <c r="B421" t="str">
        <f>TEXT(Tabelle6[[#This Row],[Datum]],"MMM")</f>
        <v>Apr</v>
      </c>
      <c r="C421" t="str">
        <f>TEXT(Tabelle6[[#This Row],[Datum]],"TTTT")</f>
        <v>Freitag</v>
      </c>
      <c r="D421" s="2" t="s">
        <v>3384</v>
      </c>
      <c r="E421" s="35" t="s">
        <v>705</v>
      </c>
      <c r="F421" s="2"/>
      <c r="G421" s="2"/>
      <c r="H421" s="2"/>
      <c r="I421" s="2"/>
      <c r="J421" s="2"/>
      <c r="K421" s="2"/>
      <c r="L421" s="2"/>
      <c r="M421" s="2"/>
      <c r="N421" s="2">
        <v>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1">
        <v>45386</v>
      </c>
      <c r="B422" t="str">
        <f>TEXT(Tabelle6[[#This Row],[Datum]],"MMM")</f>
        <v>Apr</v>
      </c>
      <c r="C422" t="str">
        <f>TEXT(Tabelle6[[#This Row],[Datum]],"TTTT")</f>
        <v>Donnerstag</v>
      </c>
      <c r="D422" s="2" t="s">
        <v>3155</v>
      </c>
      <c r="E422" s="35" t="s">
        <v>705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>
        <v>1</v>
      </c>
      <c r="V422" s="2"/>
      <c r="W422" s="2"/>
      <c r="X422" s="2"/>
    </row>
    <row r="423" spans="1:24">
      <c r="A423" s="1">
        <v>45388</v>
      </c>
      <c r="B423" t="str">
        <f>TEXT(Tabelle6[[#This Row],[Datum]],"MMM")</f>
        <v>Apr</v>
      </c>
      <c r="C423" t="str">
        <f>TEXT(Tabelle6[[#This Row],[Datum]],"TTTT")</f>
        <v>Samstag</v>
      </c>
      <c r="D423" s="2" t="s">
        <v>3155</v>
      </c>
      <c r="E423" s="35" t="s">
        <v>707</v>
      </c>
      <c r="F423" s="2">
        <v>1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>
      <c r="A424" s="1">
        <v>45412</v>
      </c>
      <c r="B424" t="str">
        <f>TEXT(Tabelle6[[#This Row],[Datum]],"MMM")</f>
        <v>Apr</v>
      </c>
      <c r="C424" t="str">
        <f>TEXT(Tabelle6[[#This Row],[Datum]],"TTTT")</f>
        <v>Dienstag</v>
      </c>
      <c r="D424" s="2" t="s">
        <v>3827</v>
      </c>
      <c r="E424" s="35" t="s">
        <v>705</v>
      </c>
      <c r="F424" s="2"/>
      <c r="G424" s="2">
        <v>1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>
      <c r="A425" s="37">
        <v>45390</v>
      </c>
      <c r="B425" s="42" t="str">
        <f>TEXT(Tabelle6[[#This Row],[Datum]],"MMM")</f>
        <v>Apr</v>
      </c>
      <c r="C425" s="42" t="str">
        <f>TEXT(Tabelle6[[#This Row],[Datum]],"TTTT")</f>
        <v>Montag</v>
      </c>
      <c r="D425" s="46" t="s">
        <v>2977</v>
      </c>
      <c r="E425" s="35" t="s">
        <v>705</v>
      </c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>
        <v>1</v>
      </c>
      <c r="V425" s="46"/>
      <c r="W425" s="46"/>
      <c r="X425" s="46"/>
    </row>
    <row r="426" spans="1:24">
      <c r="A426" s="39">
        <v>45390</v>
      </c>
      <c r="B426" s="43" t="str">
        <f>TEXT(Tabelle6[[#This Row],[Datum]],"MMM")</f>
        <v>Apr</v>
      </c>
      <c r="C426" s="43" t="str">
        <f>TEXT(Tabelle6[[#This Row],[Datum]],"TTTT")</f>
        <v>Montag</v>
      </c>
      <c r="D426" s="47" t="s">
        <v>2978</v>
      </c>
      <c r="E426" s="35" t="s">
        <v>705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>
        <v>1</v>
      </c>
      <c r="V426" s="47"/>
      <c r="W426" s="47"/>
      <c r="X426" s="47"/>
    </row>
    <row r="427" spans="1:24">
      <c r="A427" s="37">
        <v>45390</v>
      </c>
      <c r="B427" s="42" t="str">
        <f>TEXT(Tabelle6[[#This Row],[Datum]],"MMM")</f>
        <v>Apr</v>
      </c>
      <c r="C427" s="42" t="str">
        <f>TEXT(Tabelle6[[#This Row],[Datum]],"TTTT")</f>
        <v>Montag</v>
      </c>
      <c r="D427" s="46" t="s">
        <v>2979</v>
      </c>
      <c r="E427" s="35" t="s">
        <v>705</v>
      </c>
      <c r="F427" s="46"/>
      <c r="G427" s="46"/>
      <c r="H427" s="46"/>
      <c r="I427" s="46"/>
      <c r="J427" s="46"/>
      <c r="K427" s="46"/>
      <c r="L427" s="46"/>
      <c r="M427" s="46"/>
      <c r="N427" s="46">
        <v>1</v>
      </c>
      <c r="O427" s="46"/>
      <c r="P427" s="46"/>
      <c r="Q427" s="46"/>
      <c r="R427" s="46"/>
      <c r="S427" s="46"/>
      <c r="T427" s="46"/>
      <c r="U427" s="46"/>
      <c r="V427" s="46"/>
      <c r="W427" s="46"/>
      <c r="X427" s="46"/>
    </row>
    <row r="428" spans="1:24">
      <c r="A428" s="1">
        <v>45406</v>
      </c>
      <c r="B428" t="str">
        <f>TEXT(Tabelle6[[#This Row],[Datum]],"MMM")</f>
        <v>Apr</v>
      </c>
      <c r="C428" t="str">
        <f>TEXT(Tabelle6[[#This Row],[Datum]],"TTTT")</f>
        <v>Mittwoch</v>
      </c>
      <c r="D428" s="2" t="s">
        <v>3250</v>
      </c>
      <c r="E428" s="35" t="s">
        <v>705</v>
      </c>
      <c r="F428" s="2">
        <v>1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>
      <c r="A429" s="1">
        <v>45402</v>
      </c>
      <c r="B429" t="str">
        <f>TEXT(Tabelle6[[#This Row],[Datum]],"MMM")</f>
        <v>Apr</v>
      </c>
      <c r="C429" t="str">
        <f>TEXT(Tabelle6[[#This Row],[Datum]],"TTTT")</f>
        <v>Samstag</v>
      </c>
      <c r="D429" s="2" t="s">
        <v>3971</v>
      </c>
      <c r="E429" s="35" t="s">
        <v>707</v>
      </c>
      <c r="F429" s="2"/>
      <c r="G429" s="2"/>
      <c r="H429" s="2"/>
      <c r="I429" s="2"/>
      <c r="J429" s="2"/>
      <c r="K429" s="2"/>
      <c r="L429" s="2"/>
      <c r="M429" s="2"/>
      <c r="N429" s="2">
        <v>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1">
        <v>45399</v>
      </c>
      <c r="B430" t="str">
        <f>TEXT(Tabelle6[[#This Row],[Datum]],"MMM")</f>
        <v>Apr</v>
      </c>
      <c r="C430" t="str">
        <f>TEXT(Tabelle6[[#This Row],[Datum]],"TTTT")</f>
        <v>Mittwoch</v>
      </c>
      <c r="D430" s="2" t="s">
        <v>3923</v>
      </c>
      <c r="E430" s="35" t="s">
        <v>705</v>
      </c>
      <c r="F430" s="2"/>
      <c r="G430" s="2"/>
      <c r="H430" s="2"/>
      <c r="I430" s="2">
        <v>1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>
      <c r="A431" s="39">
        <v>45395</v>
      </c>
      <c r="B431" s="43" t="str">
        <f>TEXT(Tabelle6[[#This Row],[Datum]],"MMM")</f>
        <v>Apr</v>
      </c>
      <c r="C431" s="43" t="str">
        <f>TEXT(Tabelle6[[#This Row],[Datum]],"TTTT")</f>
        <v>Samstag</v>
      </c>
      <c r="D431" s="47" t="s">
        <v>3001</v>
      </c>
      <c r="E431" s="35" t="s">
        <v>707</v>
      </c>
      <c r="F431" s="47"/>
      <c r="G431" s="47"/>
      <c r="H431" s="47"/>
      <c r="I431" s="47"/>
      <c r="J431" s="47"/>
      <c r="K431" s="47"/>
      <c r="L431" s="47"/>
      <c r="M431" s="47"/>
      <c r="N431" s="47">
        <v>1</v>
      </c>
      <c r="O431" s="47"/>
      <c r="P431" s="47"/>
      <c r="Q431" s="47"/>
      <c r="R431" s="47"/>
      <c r="S431" s="47"/>
      <c r="T431" s="47"/>
      <c r="U431" s="47"/>
      <c r="V431" s="47"/>
      <c r="W431" s="47"/>
      <c r="X431" s="47"/>
    </row>
    <row r="432" spans="1:24">
      <c r="A432" s="1">
        <v>45411</v>
      </c>
      <c r="B432" t="str">
        <f>TEXT(Tabelle6[[#This Row],[Datum]],"MMM")</f>
        <v>Apr</v>
      </c>
      <c r="C432" t="str">
        <f>TEXT(Tabelle6[[#This Row],[Datum]],"TTTT")</f>
        <v>Montag</v>
      </c>
      <c r="D432" s="2" t="s">
        <v>2732</v>
      </c>
      <c r="E432" s="35" t="s">
        <v>705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>
        <v>1</v>
      </c>
      <c r="V432" s="2"/>
      <c r="W432" s="2"/>
      <c r="X432" s="2"/>
    </row>
    <row r="433" spans="1:24">
      <c r="A433" s="1">
        <v>45397</v>
      </c>
      <c r="B433" t="str">
        <f>TEXT(Tabelle6[[#This Row],[Datum]],"MMM")</f>
        <v>Apr</v>
      </c>
      <c r="C433" t="str">
        <f>TEXT(Tabelle6[[#This Row],[Datum]],"TTTT")</f>
        <v>Montag</v>
      </c>
      <c r="D433" s="2" t="s">
        <v>2732</v>
      </c>
      <c r="E433" s="35" t="s">
        <v>705</v>
      </c>
      <c r="F433" s="2"/>
      <c r="G433" s="2"/>
      <c r="H433" s="2"/>
      <c r="I433" s="2">
        <v>1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>
      <c r="A434" s="1">
        <v>45397</v>
      </c>
      <c r="B434" t="str">
        <f>TEXT(Tabelle6[[#This Row],[Datum]],"MMM")</f>
        <v>Apr</v>
      </c>
      <c r="C434" t="str">
        <f>TEXT(Tabelle6[[#This Row],[Datum]],"TTTT")</f>
        <v>Montag</v>
      </c>
      <c r="D434" s="2" t="s">
        <v>3572</v>
      </c>
      <c r="E434" s="35" t="s">
        <v>705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>
        <v>1</v>
      </c>
      <c r="V434" s="2"/>
      <c r="W434" s="2"/>
      <c r="X434" s="2"/>
    </row>
    <row r="435" spans="1:24">
      <c r="A435" s="1">
        <v>45385</v>
      </c>
      <c r="B435" t="str">
        <f>TEXT(Tabelle6[[#This Row],[Datum]],"MMM")</f>
        <v>Apr</v>
      </c>
      <c r="C435" t="str">
        <f>TEXT(Tabelle6[[#This Row],[Datum]],"TTTT")</f>
        <v>Mittwoch</v>
      </c>
      <c r="D435" s="2" t="s">
        <v>3112</v>
      </c>
      <c r="E435" s="35" t="s">
        <v>705</v>
      </c>
      <c r="F435" s="2"/>
      <c r="G435" s="2"/>
      <c r="H435" s="2"/>
      <c r="I435" s="2"/>
      <c r="J435" s="2"/>
      <c r="K435" s="2"/>
      <c r="L435" s="2"/>
      <c r="M435" s="2"/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>
      <c r="A436" s="1">
        <v>45388</v>
      </c>
      <c r="B436" t="str">
        <f>TEXT(Tabelle6[[#This Row],[Datum]],"MMM")</f>
        <v>Apr</v>
      </c>
      <c r="C436" t="str">
        <f>TEXT(Tabelle6[[#This Row],[Datum]],"TTTT")</f>
        <v>Samstag</v>
      </c>
      <c r="D436" s="2" t="s">
        <v>3404</v>
      </c>
      <c r="E436" s="35" t="s">
        <v>707</v>
      </c>
      <c r="F436" s="2"/>
      <c r="G436" s="2"/>
      <c r="H436" s="2"/>
      <c r="I436" s="2">
        <v>1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>
      <c r="A437" s="1">
        <v>45405</v>
      </c>
      <c r="B437" t="str">
        <f>TEXT(Tabelle6[[#This Row],[Datum]],"MMM")</f>
        <v>Apr</v>
      </c>
      <c r="C437" t="str">
        <f>TEXT(Tabelle6[[#This Row],[Datum]],"TTTT")</f>
        <v>Dienstag</v>
      </c>
      <c r="D437" s="2" t="s">
        <v>3612</v>
      </c>
      <c r="E437" s="35" t="s">
        <v>705</v>
      </c>
      <c r="F437" s="2"/>
      <c r="G437" s="2"/>
      <c r="H437" s="2"/>
      <c r="I437" s="2"/>
      <c r="J437" s="2"/>
      <c r="K437" s="2"/>
      <c r="L437" s="2"/>
      <c r="M437" s="2"/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>
      <c r="A438" s="37">
        <v>45391</v>
      </c>
      <c r="B438" s="42" t="str">
        <f>TEXT(Tabelle6[[#This Row],[Datum]],"MMM")</f>
        <v>Apr</v>
      </c>
      <c r="C438" s="42" t="str">
        <f>TEXT(Tabelle6[[#This Row],[Datum]],"TTTT")</f>
        <v>Dienstag</v>
      </c>
      <c r="D438" s="46" t="s">
        <v>1049</v>
      </c>
      <c r="E438" s="35" t="s">
        <v>705</v>
      </c>
      <c r="F438" s="46"/>
      <c r="G438" s="46"/>
      <c r="H438" s="46"/>
      <c r="I438" s="46"/>
      <c r="J438" s="46"/>
      <c r="K438" s="46"/>
      <c r="L438" s="46"/>
      <c r="M438" s="46"/>
      <c r="N438" s="46">
        <v>1</v>
      </c>
      <c r="O438" s="46"/>
      <c r="P438" s="46"/>
      <c r="Q438" s="46"/>
      <c r="R438" s="46"/>
      <c r="S438" s="46"/>
      <c r="T438" s="46"/>
      <c r="U438" s="46"/>
      <c r="V438" s="46"/>
      <c r="W438" s="46"/>
      <c r="X438" s="46"/>
    </row>
    <row r="439" spans="1:24">
      <c r="A439" s="39">
        <v>45391</v>
      </c>
      <c r="B439" s="43" t="str">
        <f>TEXT(Tabelle6[[#This Row],[Datum]],"MMM")</f>
        <v>Apr</v>
      </c>
      <c r="C439" s="43" t="str">
        <f>TEXT(Tabelle6[[#This Row],[Datum]],"TTTT")</f>
        <v>Dienstag</v>
      </c>
      <c r="D439" s="47" t="s">
        <v>2990</v>
      </c>
      <c r="E439" s="35" t="s">
        <v>705</v>
      </c>
      <c r="F439" s="47">
        <v>1</v>
      </c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</row>
    <row r="440" spans="1:24">
      <c r="A440" s="1">
        <v>45394</v>
      </c>
      <c r="B440" t="str">
        <f>TEXT(Tabelle6[[#This Row],[Datum]],"MMM")</f>
        <v>Apr</v>
      </c>
      <c r="C440" t="str">
        <f>TEXT(Tabelle6[[#This Row],[Datum]],"TTTT")</f>
        <v>Freitag</v>
      </c>
      <c r="D440" s="2" t="s">
        <v>3230</v>
      </c>
      <c r="E440" s="35" t="s">
        <v>705</v>
      </c>
      <c r="F440" s="2"/>
      <c r="G440" s="2"/>
      <c r="H440" s="2"/>
      <c r="I440" s="2"/>
      <c r="J440" s="2"/>
      <c r="K440" s="2"/>
      <c r="L440" s="2"/>
      <c r="M440" s="2">
        <v>1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>
      <c r="A441" s="1">
        <v>45399</v>
      </c>
      <c r="B441" t="str">
        <f>TEXT(Tabelle6[[#This Row],[Datum]],"MMM")</f>
        <v>Apr</v>
      </c>
      <c r="C441" t="str">
        <f>TEXT(Tabelle6[[#This Row],[Datum]],"TTTT")</f>
        <v>Mittwoch</v>
      </c>
      <c r="D441" s="2" t="s">
        <v>345</v>
      </c>
      <c r="E441" s="35" t="s">
        <v>705</v>
      </c>
      <c r="F441" s="2">
        <v>1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>
      <c r="A442" s="1">
        <v>45386</v>
      </c>
      <c r="B442" t="str">
        <f>TEXT(Tabelle6[[#This Row],[Datum]],"MMM")</f>
        <v>Apr</v>
      </c>
      <c r="C442" t="str">
        <f>TEXT(Tabelle6[[#This Row],[Datum]],"TTTT")</f>
        <v>Donnerstag</v>
      </c>
      <c r="D442" s="2" t="s">
        <v>3156</v>
      </c>
      <c r="E442" s="35" t="s">
        <v>705</v>
      </c>
      <c r="F442" s="2"/>
      <c r="G442" s="2"/>
      <c r="H442" s="2"/>
      <c r="I442" s="2">
        <v>1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>
      <c r="A443" s="37">
        <v>45384</v>
      </c>
      <c r="B443" s="42" t="str">
        <f>TEXT(Tabelle6[[#This Row],[Datum]],"MMM")</f>
        <v>Apr</v>
      </c>
      <c r="C443" s="42" t="str">
        <f>TEXT(Tabelle6[[#This Row],[Datum]],"TTTT")</f>
        <v>Dienstag</v>
      </c>
      <c r="D443" s="46" t="s">
        <v>2633</v>
      </c>
      <c r="E443" s="35" t="s">
        <v>705</v>
      </c>
      <c r="F443" s="46"/>
      <c r="G443" s="46"/>
      <c r="H443" s="46"/>
      <c r="I443" s="46"/>
      <c r="J443" s="46"/>
      <c r="K443" s="46"/>
      <c r="L443" s="46"/>
      <c r="M443" s="46"/>
      <c r="N443" s="46">
        <v>1</v>
      </c>
      <c r="O443" s="46"/>
      <c r="P443" s="46"/>
      <c r="Q443" s="46"/>
      <c r="R443" s="46"/>
      <c r="S443" s="46"/>
      <c r="T443" s="46"/>
      <c r="U443" s="46"/>
      <c r="V443" s="46"/>
      <c r="W443" s="46"/>
      <c r="X443" s="46"/>
    </row>
    <row r="444" spans="1:24">
      <c r="A444" s="1">
        <v>45404</v>
      </c>
      <c r="B444" t="str">
        <f>TEXT(Tabelle6[[#This Row],[Datum]],"MMM")</f>
        <v>Apr</v>
      </c>
      <c r="C444" t="str">
        <f>TEXT(Tabelle6[[#This Row],[Datum]],"TTTT")</f>
        <v>Montag</v>
      </c>
      <c r="D444" s="2" t="s">
        <v>3847</v>
      </c>
      <c r="E444" s="35" t="s">
        <v>705</v>
      </c>
      <c r="F444" s="2"/>
      <c r="G444" s="2"/>
      <c r="H444" s="2"/>
      <c r="I444" s="2">
        <v>1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>
      <c r="A445" s="1">
        <v>45401</v>
      </c>
      <c r="B445" t="str">
        <f>TEXT(Tabelle6[[#This Row],[Datum]],"MMM")</f>
        <v>Apr</v>
      </c>
      <c r="C445" t="str">
        <f>TEXT(Tabelle6[[#This Row],[Datum]],"TTTT")</f>
        <v>Freitag</v>
      </c>
      <c r="D445" s="2" t="s">
        <v>3774</v>
      </c>
      <c r="E445" s="35" t="s">
        <v>705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>
        <v>1</v>
      </c>
      <c r="V445" s="2"/>
      <c r="W445" s="2"/>
      <c r="X445" s="2"/>
    </row>
    <row r="446" spans="1:24">
      <c r="A446" s="1">
        <v>45384</v>
      </c>
      <c r="B446" t="str">
        <f>TEXT(Tabelle6[[#This Row],[Datum]],"MMM")</f>
        <v>Apr</v>
      </c>
      <c r="C446" t="str">
        <f>TEXT(Tabelle6[[#This Row],[Datum]],"TTTT")</f>
        <v>Dienstag</v>
      </c>
      <c r="D446" s="2" t="s">
        <v>3372</v>
      </c>
      <c r="E446" s="35" t="s">
        <v>705</v>
      </c>
      <c r="F446" s="2"/>
      <c r="G446" s="2"/>
      <c r="H446" s="2"/>
      <c r="I446" s="2">
        <v>1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>
      <c r="A447" s="39">
        <v>45384</v>
      </c>
      <c r="B447" s="43" t="str">
        <f>TEXT(Tabelle6[[#This Row],[Datum]],"MMM")</f>
        <v>Apr</v>
      </c>
      <c r="C447" s="43" t="str">
        <f>TEXT(Tabelle6[[#This Row],[Datum]],"TTTT")</f>
        <v>Dienstag</v>
      </c>
      <c r="D447" s="47" t="s">
        <v>2965</v>
      </c>
      <c r="E447" s="35" t="s">
        <v>705</v>
      </c>
      <c r="F447" s="47"/>
      <c r="G447" s="47"/>
      <c r="H447" s="47"/>
      <c r="I447" s="47"/>
      <c r="J447" s="47"/>
      <c r="K447" s="47"/>
      <c r="L447" s="47"/>
      <c r="M447" s="47"/>
      <c r="N447" s="47">
        <v>1</v>
      </c>
      <c r="O447" s="47"/>
      <c r="P447" s="47"/>
      <c r="Q447" s="47"/>
      <c r="R447" s="47"/>
      <c r="S447" s="47"/>
      <c r="T447" s="47"/>
      <c r="U447" s="47"/>
      <c r="V447" s="47"/>
      <c r="W447" s="47"/>
      <c r="X447" s="47"/>
    </row>
    <row r="448" spans="1:24">
      <c r="A448" s="1">
        <v>45399</v>
      </c>
      <c r="B448" t="str">
        <f>TEXT(Tabelle6[[#This Row],[Datum]],"MMM")</f>
        <v>Apr</v>
      </c>
      <c r="C448" t="str">
        <f>TEXT(Tabelle6[[#This Row],[Datum]],"TTTT")</f>
        <v>Mittwoch</v>
      </c>
      <c r="D448" s="2" t="s">
        <v>2965</v>
      </c>
      <c r="E448" s="35" t="s">
        <v>705</v>
      </c>
      <c r="F448" s="2"/>
      <c r="G448" s="2">
        <v>1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>
      <c r="A449" s="1">
        <v>45412</v>
      </c>
      <c r="B449" t="str">
        <f>TEXT(Tabelle6[[#This Row],[Datum]],"MMM")</f>
        <v>Apr</v>
      </c>
      <c r="C449" t="str">
        <f>TEXT(Tabelle6[[#This Row],[Datum]],"TTTT")</f>
        <v>Dienstag</v>
      </c>
      <c r="D449" s="2" t="s">
        <v>797</v>
      </c>
      <c r="E449" s="35" t="s">
        <v>705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>
        <v>1</v>
      </c>
    </row>
    <row r="450" spans="1:24">
      <c r="A450" s="1">
        <v>45412</v>
      </c>
      <c r="B450" t="str">
        <f>TEXT(Tabelle6[[#This Row],[Datum]],"MMM")</f>
        <v>Apr</v>
      </c>
      <c r="C450" t="str">
        <f>TEXT(Tabelle6[[#This Row],[Datum]],"TTTT")</f>
        <v>Dienstag</v>
      </c>
      <c r="D450" s="2" t="s">
        <v>3535</v>
      </c>
      <c r="E450" s="35" t="s">
        <v>705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>
        <v>1</v>
      </c>
      <c r="V450" s="2"/>
      <c r="W450" s="2"/>
      <c r="X450" s="2"/>
    </row>
    <row r="451" spans="1:24">
      <c r="A451" s="1">
        <v>45412</v>
      </c>
      <c r="B451" t="str">
        <f>TEXT(Tabelle6[[#This Row],[Datum]],"MMM")</f>
        <v>Apr</v>
      </c>
      <c r="C451" t="str">
        <f>TEXT(Tabelle6[[#This Row],[Datum]],"TTTT")</f>
        <v>Dienstag</v>
      </c>
      <c r="D451" s="2" t="s">
        <v>3536</v>
      </c>
      <c r="E451" s="35" t="s">
        <v>705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>
        <v>1</v>
      </c>
      <c r="V451" s="2"/>
      <c r="W451" s="2"/>
      <c r="X451" s="2"/>
    </row>
    <row r="452" spans="1:24">
      <c r="A452" s="1">
        <v>45412</v>
      </c>
      <c r="B452" t="str">
        <f>TEXT(Tabelle6[[#This Row],[Datum]],"MMM")</f>
        <v>Apr</v>
      </c>
      <c r="C452" t="str">
        <f>TEXT(Tabelle6[[#This Row],[Datum]],"TTTT")</f>
        <v>Dienstag</v>
      </c>
      <c r="D452" s="2" t="s">
        <v>3536</v>
      </c>
      <c r="E452" s="35" t="s">
        <v>705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>
        <v>1</v>
      </c>
      <c r="V452" s="2"/>
      <c r="W452" s="2"/>
      <c r="X452" s="2"/>
    </row>
    <row r="453" spans="1:24">
      <c r="A453" s="1">
        <v>45412</v>
      </c>
      <c r="B453" t="str">
        <f>TEXT(Tabelle6[[#This Row],[Datum]],"MMM")</f>
        <v>Apr</v>
      </c>
      <c r="C453" t="str">
        <f>TEXT(Tabelle6[[#This Row],[Datum]],"TTTT")</f>
        <v>Dienstag</v>
      </c>
      <c r="D453" s="2" t="s">
        <v>3537</v>
      </c>
      <c r="E453" s="35" t="s">
        <v>705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>
        <v>1</v>
      </c>
      <c r="V453" s="2"/>
      <c r="W453" s="2"/>
      <c r="X453" s="2"/>
    </row>
    <row r="454" spans="1:24">
      <c r="A454" s="1">
        <v>45397</v>
      </c>
      <c r="B454" t="str">
        <f>TEXT(Tabelle6[[#This Row],[Datum]],"MMM")</f>
        <v>Apr</v>
      </c>
      <c r="C454" t="str">
        <f>TEXT(Tabelle6[[#This Row],[Datum]],"TTTT")</f>
        <v>Montag</v>
      </c>
      <c r="D454" s="2" t="s">
        <v>3429</v>
      </c>
      <c r="E454" s="35" t="s">
        <v>705</v>
      </c>
      <c r="F454" s="2"/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>
      <c r="A455" s="1">
        <v>45397</v>
      </c>
      <c r="B455" t="str">
        <f>TEXT(Tabelle6[[#This Row],[Datum]],"MMM")</f>
        <v>Apr</v>
      </c>
      <c r="C455" t="str">
        <f>TEXT(Tabelle6[[#This Row],[Datum]],"TTTT")</f>
        <v>Montag</v>
      </c>
      <c r="D455" s="2" t="s">
        <v>3430</v>
      </c>
      <c r="E455" s="35" t="s">
        <v>705</v>
      </c>
      <c r="F455" s="2"/>
      <c r="G455" s="2"/>
      <c r="H455" s="2"/>
      <c r="I455" s="2"/>
      <c r="J455" s="2"/>
      <c r="K455" s="2"/>
      <c r="L455" s="2"/>
      <c r="M455" s="2"/>
      <c r="N455" s="2">
        <v>1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>
      <c r="A456" s="1">
        <v>45411</v>
      </c>
      <c r="B456" t="str">
        <f>TEXT(Tabelle6[[#This Row],[Datum]],"MMM")</f>
        <v>Apr</v>
      </c>
      <c r="C456" t="str">
        <f>TEXT(Tabelle6[[#This Row],[Datum]],"TTTT")</f>
        <v>Montag</v>
      </c>
      <c r="D456" s="2" t="s">
        <v>3864</v>
      </c>
      <c r="E456" s="35" t="s">
        <v>705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>
        <v>1</v>
      </c>
      <c r="T456" s="2"/>
      <c r="U456" s="2"/>
      <c r="V456" s="2"/>
      <c r="W456" s="2"/>
      <c r="X456" s="2"/>
    </row>
    <row r="457" spans="1:24">
      <c r="A457" s="1">
        <v>45411</v>
      </c>
      <c r="B457" t="str">
        <f>TEXT(Tabelle6[[#This Row],[Datum]],"MMM")</f>
        <v>Apr</v>
      </c>
      <c r="C457" t="str">
        <f>TEXT(Tabelle6[[#This Row],[Datum]],"TTTT")</f>
        <v>Montag</v>
      </c>
      <c r="D457" s="2" t="s">
        <v>3865</v>
      </c>
      <c r="E457" s="35" t="s">
        <v>705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>
        <v>1</v>
      </c>
      <c r="V457" s="2"/>
      <c r="W457" s="2"/>
      <c r="X457" s="2"/>
    </row>
    <row r="458" spans="1:24">
      <c r="A458" s="1">
        <v>45392</v>
      </c>
      <c r="B458" t="str">
        <f>TEXT(Tabelle6[[#This Row],[Datum]],"MMM")</f>
        <v>Apr</v>
      </c>
      <c r="C458" t="str">
        <f>TEXT(Tabelle6[[#This Row],[Datum]],"TTTT")</f>
        <v>Mittwoch</v>
      </c>
      <c r="D458" s="2" t="s">
        <v>3181</v>
      </c>
      <c r="E458" s="35" t="s">
        <v>705</v>
      </c>
      <c r="F458" s="2">
        <v>1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>
      <c r="A459" s="1">
        <v>45393</v>
      </c>
      <c r="B459" t="str">
        <f>TEXT(Tabelle6[[#This Row],[Datum]],"MMM")</f>
        <v>Apr</v>
      </c>
      <c r="C459" t="str">
        <f>TEXT(Tabelle6[[#This Row],[Datum]],"TTTT")</f>
        <v>Donnerstag</v>
      </c>
      <c r="D459" s="2" t="s">
        <v>3202</v>
      </c>
      <c r="E459" s="35" t="s">
        <v>705</v>
      </c>
      <c r="F459" s="2"/>
      <c r="G459" s="2"/>
      <c r="H459" s="2"/>
      <c r="I459" s="2"/>
      <c r="J459" s="2"/>
      <c r="K459" s="2"/>
      <c r="L459" s="2"/>
      <c r="M459" s="2"/>
      <c r="N459" s="2">
        <v>1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>
      <c r="A460" s="1">
        <v>45412</v>
      </c>
      <c r="B460" t="str">
        <f>TEXT(Tabelle6[[#This Row],[Datum]],"MMM")</f>
        <v>Apr</v>
      </c>
      <c r="C460" t="str">
        <f>TEXT(Tabelle6[[#This Row],[Datum]],"TTTT")</f>
        <v>Dienstag</v>
      </c>
      <c r="D460" s="2" t="s">
        <v>3653</v>
      </c>
      <c r="E460" s="35" t="s">
        <v>705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>
        <v>1</v>
      </c>
      <c r="V460" s="2"/>
      <c r="W460" s="2"/>
      <c r="X460" s="2"/>
    </row>
    <row r="461" spans="1:24">
      <c r="A461" s="1">
        <v>45412</v>
      </c>
      <c r="B461" t="str">
        <f>TEXT(Tabelle6[[#This Row],[Datum]],"MMM")</f>
        <v>Apr</v>
      </c>
      <c r="C461" t="str">
        <f>TEXT(Tabelle6[[#This Row],[Datum]],"TTTT")</f>
        <v>Dienstag</v>
      </c>
      <c r="D461" s="2" t="s">
        <v>3653</v>
      </c>
      <c r="E461" s="35" t="s">
        <v>705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>
        <v>1</v>
      </c>
      <c r="V461" s="2"/>
      <c r="W461" s="2"/>
      <c r="X461" s="2"/>
    </row>
    <row r="462" spans="1:24">
      <c r="A462" s="1">
        <v>45412</v>
      </c>
      <c r="B462" t="str">
        <f>TEXT(Tabelle6[[#This Row],[Datum]],"MMM")</f>
        <v>Apr</v>
      </c>
      <c r="C462" t="str">
        <f>TEXT(Tabelle6[[#This Row],[Datum]],"TTTT")</f>
        <v>Dienstag</v>
      </c>
      <c r="D462" s="2" t="s">
        <v>3654</v>
      </c>
      <c r="E462" s="35" t="s">
        <v>705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>
        <v>1</v>
      </c>
      <c r="V462" s="2"/>
      <c r="W462" s="2"/>
      <c r="X462" s="2"/>
    </row>
    <row r="463" spans="1:24">
      <c r="A463" s="1">
        <v>45406</v>
      </c>
      <c r="B463" t="str">
        <f>TEXT(Tabelle6[[#This Row],[Datum]],"MMM")</f>
        <v>Apr</v>
      </c>
      <c r="C463" t="str">
        <f>TEXT(Tabelle6[[#This Row],[Datum]],"TTTT")</f>
        <v>Mittwoch</v>
      </c>
      <c r="D463" s="2" t="s">
        <v>3251</v>
      </c>
      <c r="E463" s="35" t="s">
        <v>705</v>
      </c>
      <c r="F463" s="2"/>
      <c r="G463" s="2"/>
      <c r="H463" s="2"/>
      <c r="I463" s="2"/>
      <c r="J463" s="2"/>
      <c r="K463" s="2">
        <v>1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>
      <c r="A464" s="1">
        <v>45393</v>
      </c>
      <c r="B464" t="str">
        <f>TEXT(Tabelle6[[#This Row],[Datum]],"MMM")</f>
        <v>Apr</v>
      </c>
      <c r="C464" t="str">
        <f>TEXT(Tabelle6[[#This Row],[Datum]],"TTTT")</f>
        <v>Donnerstag</v>
      </c>
      <c r="D464" s="2" t="s">
        <v>3203</v>
      </c>
      <c r="E464" s="35" t="s">
        <v>705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>
        <v>1</v>
      </c>
      <c r="V464" s="2"/>
      <c r="W464" s="2"/>
      <c r="X464" s="2"/>
    </row>
    <row r="465" spans="1:24">
      <c r="A465" s="1">
        <v>45406</v>
      </c>
      <c r="B465" t="str">
        <f>TEXT(Tabelle6[[#This Row],[Datum]],"MMM")</f>
        <v>Apr</v>
      </c>
      <c r="C465" t="str">
        <f>TEXT(Tabelle6[[#This Row],[Datum]],"TTTT")</f>
        <v>Mittwoch</v>
      </c>
      <c r="D465" s="2" t="s">
        <v>3977</v>
      </c>
      <c r="E465" s="35" t="s">
        <v>705</v>
      </c>
      <c r="F465" s="2"/>
      <c r="G465" s="2"/>
      <c r="H465" s="2"/>
      <c r="I465" s="2">
        <v>1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>
      <c r="A466" s="1">
        <v>45406</v>
      </c>
      <c r="B466" t="str">
        <f>TEXT(Tabelle6[[#This Row],[Datum]],"MMM")</f>
        <v>Apr</v>
      </c>
      <c r="C466" t="str">
        <f>TEXT(Tabelle6[[#This Row],[Datum]],"TTTT")</f>
        <v>Mittwoch</v>
      </c>
      <c r="D466" s="2" t="s">
        <v>3978</v>
      </c>
      <c r="E466" s="35" t="s">
        <v>705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>
        <v>1</v>
      </c>
    </row>
    <row r="467" spans="1:24">
      <c r="A467" s="1">
        <v>45411</v>
      </c>
      <c r="B467" t="str">
        <f>TEXT(Tabelle6[[#This Row],[Datum]],"MMM")</f>
        <v>Apr</v>
      </c>
      <c r="C467" t="str">
        <f>TEXT(Tabelle6[[#This Row],[Datum]],"TTTT")</f>
        <v>Montag</v>
      </c>
      <c r="D467" s="2" t="s">
        <v>3506</v>
      </c>
      <c r="E467" s="35" t="s">
        <v>705</v>
      </c>
      <c r="F467" s="2"/>
      <c r="G467" s="2"/>
      <c r="H467" s="2"/>
      <c r="I467" s="2"/>
      <c r="J467" s="2"/>
      <c r="K467" s="2"/>
      <c r="L467" s="2"/>
      <c r="M467" s="2"/>
      <c r="N467" s="2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>
      <c r="A468" s="1">
        <v>45406</v>
      </c>
      <c r="B468" t="str">
        <f>TEXT(Tabelle6[[#This Row],[Datum]],"MMM")</f>
        <v>Apr</v>
      </c>
      <c r="C468" t="str">
        <f>TEXT(Tabelle6[[#This Row],[Datum]],"TTTT")</f>
        <v>Mittwoch</v>
      </c>
      <c r="D468" s="2" t="s">
        <v>3506</v>
      </c>
      <c r="E468" s="35" t="s">
        <v>705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>
        <v>1</v>
      </c>
      <c r="V468" s="2"/>
      <c r="W468" s="2"/>
      <c r="X468" s="2"/>
    </row>
    <row r="469" spans="1:24">
      <c r="A469" s="1">
        <v>45394</v>
      </c>
      <c r="B469" t="str">
        <f>TEXT(Tabelle6[[#This Row],[Datum]],"MMM")</f>
        <v>Apr</v>
      </c>
      <c r="C469" t="str">
        <f>TEXT(Tabelle6[[#This Row],[Datum]],"TTTT")</f>
        <v>Freitag</v>
      </c>
      <c r="D469" s="2" t="s">
        <v>3231</v>
      </c>
      <c r="E469" s="35" t="s">
        <v>705</v>
      </c>
      <c r="F469" s="2"/>
      <c r="G469" s="2"/>
      <c r="H469" s="2"/>
      <c r="I469" s="2">
        <v>1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>
      <c r="A470" s="1">
        <v>45384</v>
      </c>
      <c r="B470" t="str">
        <f>TEXT(Tabelle6[[#This Row],[Datum]],"MMM")</f>
        <v>Apr</v>
      </c>
      <c r="C470" t="str">
        <f>TEXT(Tabelle6[[#This Row],[Datum]],"TTTT")</f>
        <v>Dienstag</v>
      </c>
      <c r="D470" s="2" t="s">
        <v>3278</v>
      </c>
      <c r="E470" s="35" t="s">
        <v>705</v>
      </c>
      <c r="F470" s="2"/>
      <c r="G470" s="2"/>
      <c r="H470" s="2"/>
      <c r="I470" s="2"/>
      <c r="J470" s="2"/>
      <c r="K470" s="2"/>
      <c r="L470" s="2"/>
      <c r="M470" s="2"/>
      <c r="N470" s="2">
        <v>1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>
      <c r="A471" s="1">
        <v>45384</v>
      </c>
      <c r="B471" t="str">
        <f>TEXT(Tabelle6[[#This Row],[Datum]],"MMM")</f>
        <v>Apr</v>
      </c>
      <c r="C471" t="str">
        <f>TEXT(Tabelle6[[#This Row],[Datum]],"TTTT")</f>
        <v>Dienstag</v>
      </c>
      <c r="D471" s="2" t="s">
        <v>3279</v>
      </c>
      <c r="E471" s="35" t="s">
        <v>705</v>
      </c>
      <c r="F471" s="2"/>
      <c r="G471" s="2"/>
      <c r="H471" s="2"/>
      <c r="I471" s="2"/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>
      <c r="A472" s="1">
        <v>45404</v>
      </c>
      <c r="B472" t="str">
        <f>TEXT(Tabelle6[[#This Row],[Datum]],"MMM")</f>
        <v>Apr</v>
      </c>
      <c r="C472" t="str">
        <f>TEXT(Tabelle6[[#This Row],[Datum]],"TTTT")</f>
        <v>Montag</v>
      </c>
      <c r="D472" s="2" t="s">
        <v>3464</v>
      </c>
      <c r="E472" s="35" t="s">
        <v>705</v>
      </c>
      <c r="F472" s="2"/>
      <c r="G472" s="2"/>
      <c r="H472" s="2"/>
      <c r="I472" s="2"/>
      <c r="J472" s="2"/>
      <c r="K472" s="2"/>
      <c r="L472" s="2"/>
      <c r="M472" s="2"/>
      <c r="N472" s="2">
        <v>1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>
      <c r="A473" s="1">
        <v>45404</v>
      </c>
      <c r="B473" t="str">
        <f>TEXT(Tabelle6[[#This Row],[Datum]],"MMM")</f>
        <v>Apr</v>
      </c>
      <c r="C473" t="str">
        <f>TEXT(Tabelle6[[#This Row],[Datum]],"TTTT")</f>
        <v>Montag</v>
      </c>
      <c r="D473" s="2" t="s">
        <v>3465</v>
      </c>
      <c r="E473" s="35" t="s">
        <v>705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>
        <v>1</v>
      </c>
    </row>
    <row r="474" spans="1:24">
      <c r="A474" s="1">
        <v>45387</v>
      </c>
      <c r="B474" t="str">
        <f>TEXT(Tabelle6[[#This Row],[Datum]],"MMM")</f>
        <v>Apr</v>
      </c>
      <c r="C474" t="str">
        <f>TEXT(Tabelle6[[#This Row],[Datum]],"TTTT")</f>
        <v>Freitag</v>
      </c>
      <c r="D474" s="2" t="s">
        <v>3308</v>
      </c>
      <c r="E474" s="35" t="s">
        <v>705</v>
      </c>
      <c r="F474" s="2">
        <v>1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>
      <c r="A475" s="1">
        <v>45404</v>
      </c>
      <c r="B475" t="str">
        <f>TEXT(Tabelle6[[#This Row],[Datum]],"MMM")</f>
        <v>Apr</v>
      </c>
      <c r="C475" t="str">
        <f>TEXT(Tabelle6[[#This Row],[Datum]],"TTTT")</f>
        <v>Montag</v>
      </c>
      <c r="D475" s="2" t="s">
        <v>3308</v>
      </c>
      <c r="E475" s="35" t="s">
        <v>705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>
        <v>1</v>
      </c>
      <c r="V475" s="2"/>
      <c r="W475" s="2"/>
      <c r="X475" s="2"/>
    </row>
    <row r="476" spans="1:24">
      <c r="A476" s="1">
        <v>45385</v>
      </c>
      <c r="B476" t="str">
        <f>TEXT(Tabelle6[[#This Row],[Datum]],"MMM")</f>
        <v>Apr</v>
      </c>
      <c r="C476" t="str">
        <f>TEXT(Tabelle6[[#This Row],[Datum]],"TTTT")</f>
        <v>Mittwoch</v>
      </c>
      <c r="D476" s="2" t="s">
        <v>2750</v>
      </c>
      <c r="E476" s="35" t="s">
        <v>705</v>
      </c>
      <c r="F476" s="2"/>
      <c r="G476" s="2"/>
      <c r="H476" s="2"/>
      <c r="I476" s="2"/>
      <c r="J476" s="2"/>
      <c r="K476" s="2"/>
      <c r="L476" s="2"/>
      <c r="M476" s="2"/>
      <c r="N476" s="2">
        <v>1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>
      <c r="A477" s="1">
        <v>45397</v>
      </c>
      <c r="B477" t="str">
        <f>TEXT(Tabelle6[[#This Row],[Datum]],"MMM")</f>
        <v>Apr</v>
      </c>
      <c r="C477" t="str">
        <f>TEXT(Tabelle6[[#This Row],[Datum]],"TTTT")</f>
        <v>Montag</v>
      </c>
      <c r="D477" s="2" t="s">
        <v>3573</v>
      </c>
      <c r="E477" s="35" t="s">
        <v>705</v>
      </c>
      <c r="F477" s="2"/>
      <c r="G477" s="2"/>
      <c r="H477" s="2"/>
      <c r="I477" s="2"/>
      <c r="J477" s="2"/>
      <c r="K477" s="2"/>
      <c r="L477" s="2"/>
      <c r="M477" s="2"/>
      <c r="N477" s="2">
        <v>1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>
      <c r="A478" s="1">
        <v>45384</v>
      </c>
      <c r="B478" t="str">
        <f>TEXT(Tabelle6[[#This Row],[Datum]],"MMM")</f>
        <v>Apr</v>
      </c>
      <c r="C478" t="str">
        <f>TEXT(Tabelle6[[#This Row],[Datum]],"TTTT")</f>
        <v>Dienstag</v>
      </c>
      <c r="D478" s="2" t="s">
        <v>2552</v>
      </c>
      <c r="E478" s="35" t="s">
        <v>705</v>
      </c>
      <c r="F478" s="2"/>
      <c r="G478" s="2"/>
      <c r="H478" s="2"/>
      <c r="I478" s="2">
        <v>1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>
      <c r="A479" s="1">
        <v>45409</v>
      </c>
      <c r="B479" t="str">
        <f>TEXT(Tabelle6[[#This Row],[Datum]],"MMM")</f>
        <v>Apr</v>
      </c>
      <c r="C479" t="str">
        <f>TEXT(Tabelle6[[#This Row],[Datum]],"TTTT")</f>
        <v>Samstag</v>
      </c>
      <c r="D479" s="2" t="s">
        <v>2232</v>
      </c>
      <c r="E479" s="35" t="s">
        <v>707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>
        <v>1</v>
      </c>
      <c r="V479" s="2"/>
      <c r="W479" s="2"/>
      <c r="X479" s="2"/>
    </row>
    <row r="480" spans="1:24">
      <c r="A480" s="1">
        <v>45409</v>
      </c>
      <c r="B480" t="str">
        <f>TEXT(Tabelle6[[#This Row],[Datum]],"MMM")</f>
        <v>Apr</v>
      </c>
      <c r="C480" t="str">
        <f>TEXT(Tabelle6[[#This Row],[Datum]],"TTTT")</f>
        <v>Samstag</v>
      </c>
      <c r="D480" s="2" t="s">
        <v>3811</v>
      </c>
      <c r="E480" s="35" t="s">
        <v>707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>
        <v>1</v>
      </c>
    </row>
    <row r="481" spans="1:24">
      <c r="A481" s="1">
        <v>45406</v>
      </c>
      <c r="B481" t="str">
        <f>TEXT(Tabelle6[[#This Row],[Datum]],"MMM")</f>
        <v>Apr</v>
      </c>
      <c r="C481" t="str">
        <f>TEXT(Tabelle6[[#This Row],[Datum]],"TTTT")</f>
        <v>Mittwoch</v>
      </c>
      <c r="D481" s="2" t="s">
        <v>3334</v>
      </c>
      <c r="E481" s="35" t="s">
        <v>705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>
        <v>1</v>
      </c>
    </row>
    <row r="482" spans="1:24">
      <c r="A482" s="1">
        <v>45391</v>
      </c>
      <c r="B482" t="str">
        <f>TEXT(Tabelle6[[#This Row],[Datum]],"MMM")</f>
        <v>Apr</v>
      </c>
      <c r="C482" t="str">
        <f>TEXT(Tabelle6[[#This Row],[Datum]],"TTTT")</f>
        <v>Dienstag</v>
      </c>
      <c r="D482" s="2" t="s">
        <v>3728</v>
      </c>
      <c r="E482" s="35" t="s">
        <v>705</v>
      </c>
      <c r="F482" s="2"/>
      <c r="G482" s="2"/>
      <c r="H482" s="2"/>
      <c r="I482" s="2">
        <v>1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>
      <c r="A483" s="1">
        <v>45387</v>
      </c>
      <c r="B483" t="str">
        <f>TEXT(Tabelle6[[#This Row],[Datum]],"MMM")</f>
        <v>Apr</v>
      </c>
      <c r="C483" t="str">
        <f>TEXT(Tabelle6[[#This Row],[Datum]],"TTTT")</f>
        <v>Freitag</v>
      </c>
      <c r="D483" s="2" t="s">
        <v>3385</v>
      </c>
      <c r="E483" s="35" t="s">
        <v>705</v>
      </c>
      <c r="F483" s="2"/>
      <c r="G483" s="2">
        <v>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>
      <c r="A484" s="1">
        <v>45412</v>
      </c>
      <c r="B484" t="str">
        <f>TEXT(Tabelle6[[#This Row],[Datum]],"MMM")</f>
        <v>Apr</v>
      </c>
      <c r="C484" t="str">
        <f>TEXT(Tabelle6[[#This Row],[Datum]],"TTTT")</f>
        <v>Dienstag</v>
      </c>
      <c r="D484" s="2" t="s">
        <v>3828</v>
      </c>
      <c r="E484" s="35" t="s">
        <v>705</v>
      </c>
      <c r="F484" s="2"/>
      <c r="G484" s="2"/>
      <c r="H484" s="2"/>
      <c r="I484" s="2"/>
      <c r="J484" s="2">
        <v>1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>
      <c r="A485" s="1">
        <v>45412</v>
      </c>
      <c r="B485" t="str">
        <f>TEXT(Tabelle6[[#This Row],[Datum]],"MMM")</f>
        <v>Apr</v>
      </c>
      <c r="C485" t="str">
        <f>TEXT(Tabelle6[[#This Row],[Datum]],"TTTT")</f>
        <v>Dienstag</v>
      </c>
      <c r="D485" s="2" t="s">
        <v>2581</v>
      </c>
      <c r="E485" s="35" t="s">
        <v>705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>
        <v>1</v>
      </c>
      <c r="V485" s="2"/>
      <c r="W485" s="2"/>
      <c r="X485" s="2"/>
    </row>
    <row r="486" spans="1:24">
      <c r="A486" s="1">
        <v>45412</v>
      </c>
      <c r="B486" t="str">
        <f>TEXT(Tabelle6[[#This Row],[Datum]],"MMM")</f>
        <v>Apr</v>
      </c>
      <c r="C486" t="str">
        <f>TEXT(Tabelle6[[#This Row],[Datum]],"TTTT")</f>
        <v>Dienstag</v>
      </c>
      <c r="D486" s="2" t="s">
        <v>3829</v>
      </c>
      <c r="E486" s="35" t="s">
        <v>705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>
        <v>1</v>
      </c>
      <c r="V486" s="2"/>
      <c r="W486" s="2"/>
      <c r="X486" s="2"/>
    </row>
    <row r="487" spans="1:24">
      <c r="A487" s="1">
        <v>45412</v>
      </c>
      <c r="B487" t="str">
        <f>TEXT(Tabelle6[[#This Row],[Datum]],"MMM")</f>
        <v>Apr</v>
      </c>
      <c r="C487" t="str">
        <f>TEXT(Tabelle6[[#This Row],[Datum]],"TTTT")</f>
        <v>Dienstag</v>
      </c>
      <c r="D487" s="2" t="s">
        <v>3829</v>
      </c>
      <c r="E487" s="35" t="s">
        <v>705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>
        <v>1</v>
      </c>
      <c r="V487" s="2"/>
      <c r="W487" s="2"/>
      <c r="X487" s="2"/>
    </row>
    <row r="488" spans="1:24">
      <c r="A488" s="1">
        <v>45407</v>
      </c>
      <c r="B488" t="str">
        <f>TEXT(Tabelle6[[#This Row],[Datum]],"MMM")</f>
        <v>Apr</v>
      </c>
      <c r="C488" t="str">
        <f>TEXT(Tabelle6[[#This Row],[Datum]],"TTTT")</f>
        <v>Donnerstag</v>
      </c>
      <c r="D488" s="2" t="s">
        <v>3272</v>
      </c>
      <c r="E488" s="35" t="s">
        <v>705</v>
      </c>
      <c r="F488" s="2"/>
      <c r="G488" s="2"/>
      <c r="H488" s="2"/>
      <c r="I488" s="2"/>
      <c r="J488" s="2"/>
      <c r="K488" s="2"/>
      <c r="L488" s="2"/>
      <c r="M488" s="2">
        <v>1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>
      <c r="A489" s="37">
        <v>45391</v>
      </c>
      <c r="B489" s="42" t="str">
        <f>TEXT(Tabelle6[[#This Row],[Datum]],"MMM")</f>
        <v>Apr</v>
      </c>
      <c r="C489" s="42" t="str">
        <f>TEXT(Tabelle6[[#This Row],[Datum]],"TTTT")</f>
        <v>Dienstag</v>
      </c>
      <c r="D489" s="46" t="s">
        <v>781</v>
      </c>
      <c r="E489" s="35" t="s">
        <v>705</v>
      </c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>
        <v>1</v>
      </c>
      <c r="V489" s="46"/>
      <c r="W489" s="46"/>
      <c r="X489" s="46"/>
    </row>
    <row r="490" spans="1:24">
      <c r="A490" s="39">
        <v>45391</v>
      </c>
      <c r="B490" s="43" t="str">
        <f>TEXT(Tabelle6[[#This Row],[Datum]],"MMM")</f>
        <v>Apr</v>
      </c>
      <c r="C490" s="43" t="str">
        <f>TEXT(Tabelle6[[#This Row],[Datum]],"TTTT")</f>
        <v>Dienstag</v>
      </c>
      <c r="D490" s="47" t="s">
        <v>1282</v>
      </c>
      <c r="E490" s="35" t="s">
        <v>705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>
        <v>1</v>
      </c>
      <c r="V490" s="47"/>
      <c r="W490" s="47"/>
      <c r="X490" s="47"/>
    </row>
    <row r="491" spans="1:24">
      <c r="A491" s="37">
        <v>45395</v>
      </c>
      <c r="B491" s="42" t="str">
        <f>TEXT(Tabelle6[[#This Row],[Datum]],"MMM")</f>
        <v>Apr</v>
      </c>
      <c r="C491" s="42" t="str">
        <f>TEXT(Tabelle6[[#This Row],[Datum]],"TTTT")</f>
        <v>Samstag</v>
      </c>
      <c r="D491" s="46" t="s">
        <v>3002</v>
      </c>
      <c r="E491" s="35" t="s">
        <v>707</v>
      </c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>
        <v>1</v>
      </c>
      <c r="T491" s="46"/>
      <c r="U491" s="46"/>
      <c r="V491" s="46"/>
      <c r="W491" s="46"/>
      <c r="X491" s="46"/>
    </row>
    <row r="492" spans="1:24">
      <c r="A492" s="1">
        <v>45405</v>
      </c>
      <c r="B492" t="str">
        <f>TEXT(Tabelle6[[#This Row],[Datum]],"MMM")</f>
        <v>Apr</v>
      </c>
      <c r="C492" t="str">
        <f>TEXT(Tabelle6[[#This Row],[Datum]],"TTTT")</f>
        <v>Dienstag</v>
      </c>
      <c r="D492" s="2" t="s">
        <v>3477</v>
      </c>
      <c r="E492" s="35" t="s">
        <v>705</v>
      </c>
      <c r="F492" s="2"/>
      <c r="G492" s="2"/>
      <c r="H492" s="2"/>
      <c r="I492" s="2">
        <v>1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>
      <c r="A493" s="1">
        <v>45405</v>
      </c>
      <c r="B493" t="str">
        <f>TEXT(Tabelle6[[#This Row],[Datum]],"MMM")</f>
        <v>Apr</v>
      </c>
      <c r="C493" t="str">
        <f>TEXT(Tabelle6[[#This Row],[Datum]],"TTTT")</f>
        <v>Dienstag</v>
      </c>
      <c r="D493" s="2" t="s">
        <v>3478</v>
      </c>
      <c r="E493" s="35" t="s">
        <v>705</v>
      </c>
      <c r="F493" s="2"/>
      <c r="G493" s="2"/>
      <c r="H493" s="2"/>
      <c r="I493" s="2"/>
      <c r="J493" s="2"/>
      <c r="K493" s="2">
        <v>1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>
      <c r="A494" s="1">
        <v>45393</v>
      </c>
      <c r="B494" t="str">
        <f>TEXT(Tabelle6[[#This Row],[Datum]],"MMM")</f>
        <v>Apr</v>
      </c>
      <c r="C494" t="str">
        <f>TEXT(Tabelle6[[#This Row],[Datum]],"TTTT")</f>
        <v>Donnerstag</v>
      </c>
      <c r="D494" s="2" t="s">
        <v>1719</v>
      </c>
      <c r="E494" s="35" t="s">
        <v>705</v>
      </c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>
      <c r="A495" s="1">
        <v>45405</v>
      </c>
      <c r="B495" t="str">
        <f>TEXT(Tabelle6[[#This Row],[Datum]],"MMM")</f>
        <v>Apr</v>
      </c>
      <c r="C495" t="str">
        <f>TEXT(Tabelle6[[#This Row],[Datum]],"TTTT")</f>
        <v>Dienstag</v>
      </c>
      <c r="D495" s="2" t="s">
        <v>3798</v>
      </c>
      <c r="E495" s="35" t="s">
        <v>705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>
        <v>1</v>
      </c>
    </row>
    <row r="496" spans="1:24">
      <c r="A496" s="1">
        <v>45391</v>
      </c>
      <c r="B496" t="str">
        <f>TEXT(Tabelle6[[#This Row],[Datum]],"MMM")</f>
        <v>Apr</v>
      </c>
      <c r="C496" t="str">
        <f>TEXT(Tabelle6[[#This Row],[Datum]],"TTTT")</f>
        <v>Dienstag</v>
      </c>
      <c r="D496" s="2" t="s">
        <v>3422</v>
      </c>
      <c r="E496" s="35" t="s">
        <v>705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>
      <c r="A497" s="1">
        <v>45384</v>
      </c>
      <c r="B497" t="str">
        <f>TEXT(Tabelle6[[#This Row],[Datum]],"MMM")</f>
        <v>Apr</v>
      </c>
      <c r="C497" t="str">
        <f>TEXT(Tabelle6[[#This Row],[Datum]],"TTTT")</f>
        <v>Dienstag</v>
      </c>
      <c r="D497" s="2" t="s">
        <v>3280</v>
      </c>
      <c r="E497" s="35" t="s">
        <v>705</v>
      </c>
      <c r="F497" s="2"/>
      <c r="G497" s="2"/>
      <c r="H497" s="2"/>
      <c r="I497" s="2"/>
      <c r="J497" s="2"/>
      <c r="K497" s="2"/>
      <c r="L497" s="2"/>
      <c r="M497" s="2"/>
      <c r="N497" s="2">
        <v>1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>
      <c r="A498" s="1">
        <v>45399</v>
      </c>
      <c r="B498" t="str">
        <f>TEXT(Tabelle6[[#This Row],[Datum]],"MMM")</f>
        <v>Apr</v>
      </c>
      <c r="C498" t="str">
        <f>TEXT(Tabelle6[[#This Row],[Datum]],"TTTT")</f>
        <v>Mittwoch</v>
      </c>
      <c r="D498" s="2" t="s">
        <v>3924</v>
      </c>
      <c r="E498" s="35" t="s">
        <v>705</v>
      </c>
      <c r="F498" s="2"/>
      <c r="G498" s="2">
        <v>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>
      <c r="A499" s="1">
        <v>45411</v>
      </c>
      <c r="B499" t="str">
        <f>TEXT(Tabelle6[[#This Row],[Datum]],"MMM")</f>
        <v>Apr</v>
      </c>
      <c r="C499" t="str">
        <f>TEXT(Tabelle6[[#This Row],[Datum]],"TTTT")</f>
        <v>Montag</v>
      </c>
      <c r="D499" s="2" t="s">
        <v>3507</v>
      </c>
      <c r="E499" s="35" t="s">
        <v>705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>
      <c r="A500" s="39">
        <v>45395</v>
      </c>
      <c r="B500" s="43" t="str">
        <f>TEXT(Tabelle6[[#This Row],[Datum]],"MMM")</f>
        <v>Apr</v>
      </c>
      <c r="C500" s="43" t="str">
        <f>TEXT(Tabelle6[[#This Row],[Datum]],"TTTT")</f>
        <v>Samstag</v>
      </c>
      <c r="D500" s="47" t="s">
        <v>3003</v>
      </c>
      <c r="E500" s="35" t="s">
        <v>707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>
        <v>1</v>
      </c>
      <c r="V500" s="47"/>
      <c r="W500" s="47"/>
      <c r="X500" s="47"/>
    </row>
    <row r="501" spans="1:24">
      <c r="A501" s="37">
        <v>45395</v>
      </c>
      <c r="B501" s="42" t="str">
        <f>TEXT(Tabelle6[[#This Row],[Datum]],"MMM")</f>
        <v>Apr</v>
      </c>
      <c r="C501" s="42" t="str">
        <f>TEXT(Tabelle6[[#This Row],[Datum]],"TTTT")</f>
        <v>Samstag</v>
      </c>
      <c r="D501" s="46" t="s">
        <v>3004</v>
      </c>
      <c r="E501" s="35" t="s">
        <v>707</v>
      </c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>
        <v>1</v>
      </c>
      <c r="V501" s="46"/>
      <c r="W501" s="46"/>
      <c r="X501" s="46"/>
    </row>
    <row r="502" spans="1:24">
      <c r="A502" s="1">
        <v>45407</v>
      </c>
      <c r="B502" t="str">
        <f>TEXT(Tabelle6[[#This Row],[Datum]],"MMM")</f>
        <v>Apr</v>
      </c>
      <c r="C502" t="str">
        <f>TEXT(Tabelle6[[#This Row],[Datum]],"TTTT")</f>
        <v>Donnerstag</v>
      </c>
      <c r="D502" s="2" t="s">
        <v>3071</v>
      </c>
      <c r="E502" s="35" t="s">
        <v>705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>
        <v>1</v>
      </c>
    </row>
    <row r="503" spans="1:24">
      <c r="A503" s="1">
        <v>45409</v>
      </c>
      <c r="B503" t="str">
        <f>TEXT(Tabelle6[[#This Row],[Datum]],"MMM")</f>
        <v>Apr</v>
      </c>
      <c r="C503" t="str">
        <f>TEXT(Tabelle6[[#This Row],[Datum]],"TTTT")</f>
        <v>Samstag</v>
      </c>
      <c r="D503" s="2" t="s">
        <v>3812</v>
      </c>
      <c r="E503" s="35" t="s">
        <v>707</v>
      </c>
      <c r="F503" s="2"/>
      <c r="G503" s="2"/>
      <c r="H503" s="2"/>
      <c r="I503" s="2"/>
      <c r="J503" s="2"/>
      <c r="K503" s="2">
        <v>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>
      <c r="A504" s="1">
        <v>45386</v>
      </c>
      <c r="B504" t="str">
        <f>TEXT(Tabelle6[[#This Row],[Datum]],"MMM")</f>
        <v>Apr</v>
      </c>
      <c r="C504" t="str">
        <f>TEXT(Tabelle6[[#This Row],[Datum]],"TTTT")</f>
        <v>Donnerstag</v>
      </c>
      <c r="D504" s="2" t="s">
        <v>3912</v>
      </c>
      <c r="E504" s="35" t="s">
        <v>705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>
        <v>1</v>
      </c>
    </row>
    <row r="505" spans="1:24">
      <c r="A505" s="1">
        <v>45394</v>
      </c>
      <c r="B505" t="str">
        <f>TEXT(Tabelle6[[#This Row],[Datum]],"MMM")</f>
        <v>Apr</v>
      </c>
      <c r="C505" t="str">
        <f>TEXT(Tabelle6[[#This Row],[Datum]],"TTTT")</f>
        <v>Freitag</v>
      </c>
      <c r="D505" s="2" t="s">
        <v>3232</v>
      </c>
      <c r="E505" s="35" t="s">
        <v>705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>
        <v>1</v>
      </c>
    </row>
    <row r="506" spans="1:24">
      <c r="A506" s="1">
        <v>45405</v>
      </c>
      <c r="B506" t="str">
        <f>TEXT(Tabelle6[[#This Row],[Datum]],"MMM")</f>
        <v>Apr</v>
      </c>
      <c r="C506" t="str">
        <f>TEXT(Tabelle6[[#This Row],[Datum]],"TTTT")</f>
        <v>Dienstag</v>
      </c>
      <c r="D506" s="2" t="s">
        <v>3613</v>
      </c>
      <c r="E506" s="35" t="s">
        <v>705</v>
      </c>
      <c r="F506" s="2"/>
      <c r="G506" s="2"/>
      <c r="H506" s="2"/>
      <c r="I506" s="2"/>
      <c r="J506" s="2"/>
      <c r="K506" s="2"/>
      <c r="L506" s="2">
        <v>1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>
      <c r="A507" s="1">
        <v>45405</v>
      </c>
      <c r="B507" t="str">
        <f>TEXT(Tabelle6[[#This Row],[Datum]],"MMM")</f>
        <v>Apr</v>
      </c>
      <c r="C507" t="str">
        <f>TEXT(Tabelle6[[#This Row],[Datum]],"TTTT")</f>
        <v>Dienstag</v>
      </c>
      <c r="D507" s="2" t="s">
        <v>3614</v>
      </c>
      <c r="E507" s="35" t="s">
        <v>705</v>
      </c>
      <c r="F507" s="2"/>
      <c r="G507" s="2">
        <v>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>
      <c r="A508" s="1">
        <v>45405</v>
      </c>
      <c r="B508" t="str">
        <f>TEXT(Tabelle6[[#This Row],[Datum]],"MMM")</f>
        <v>Apr</v>
      </c>
      <c r="C508" t="str">
        <f>TEXT(Tabelle6[[#This Row],[Datum]],"TTTT")</f>
        <v>Dienstag</v>
      </c>
      <c r="D508" s="2" t="s">
        <v>3615</v>
      </c>
      <c r="E508" s="35" t="s">
        <v>705</v>
      </c>
      <c r="F508" s="2"/>
      <c r="G508" s="2"/>
      <c r="H508" s="2"/>
      <c r="I508" s="2"/>
      <c r="J508" s="2"/>
      <c r="K508" s="2"/>
      <c r="L508" s="2"/>
      <c r="M508" s="2"/>
      <c r="N508" s="2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>
      <c r="A509" s="1">
        <v>45397</v>
      </c>
      <c r="B509" t="str">
        <f>TEXT(Tabelle6[[#This Row],[Datum]],"MMM")</f>
        <v>Apr</v>
      </c>
      <c r="C509" t="str">
        <f>TEXT(Tabelle6[[#This Row],[Datum]],"TTTT")</f>
        <v>Montag</v>
      </c>
      <c r="D509" s="2" t="s">
        <v>3431</v>
      </c>
      <c r="E509" s="35" t="s">
        <v>705</v>
      </c>
      <c r="F509" s="2"/>
      <c r="G509" s="2"/>
      <c r="H509" s="2"/>
      <c r="I509" s="2">
        <v>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>
      <c r="A510" s="1">
        <v>45384</v>
      </c>
      <c r="B510" t="str">
        <f>TEXT(Tabelle6[[#This Row],[Datum]],"MMM")</f>
        <v>Apr</v>
      </c>
      <c r="C510" t="str">
        <f>TEXT(Tabelle6[[#This Row],[Datum]],"TTTT")</f>
        <v>Dienstag</v>
      </c>
      <c r="D510" s="2" t="s">
        <v>3688</v>
      </c>
      <c r="E510" s="35" t="s">
        <v>705</v>
      </c>
      <c r="F510" s="2"/>
      <c r="G510" s="2"/>
      <c r="H510" s="2"/>
      <c r="I510" s="2"/>
      <c r="J510" s="2"/>
      <c r="K510" s="2"/>
      <c r="L510" s="2"/>
      <c r="M510" s="2"/>
      <c r="N510" s="2">
        <v>1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>
      <c r="A511" s="1">
        <v>45398</v>
      </c>
      <c r="B511" t="str">
        <f>TEXT(Tabelle6[[#This Row],[Datum]],"MMM")</f>
        <v>Apr</v>
      </c>
      <c r="C511" t="str">
        <f>TEXT(Tabelle6[[#This Row],[Datum]],"TTTT")</f>
        <v>Dienstag</v>
      </c>
      <c r="D511" s="2" t="s">
        <v>3587</v>
      </c>
      <c r="E511" s="35" t="s">
        <v>705</v>
      </c>
      <c r="F511" s="2"/>
      <c r="G511" s="2"/>
      <c r="H511" s="2"/>
      <c r="I511" s="2"/>
      <c r="J511" s="2"/>
      <c r="K511" s="2"/>
      <c r="L511" s="2"/>
      <c r="M511" s="2"/>
      <c r="N511" s="2">
        <v>1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>
      <c r="A512" s="1">
        <v>45398</v>
      </c>
      <c r="B512" t="str">
        <f>TEXT(Tabelle6[[#This Row],[Datum]],"MMM")</f>
        <v>Apr</v>
      </c>
      <c r="C512" t="str">
        <f>TEXT(Tabelle6[[#This Row],[Datum]],"TTTT")</f>
        <v>Dienstag</v>
      </c>
      <c r="D512" s="2" t="s">
        <v>3588</v>
      </c>
      <c r="E512" s="35" t="s">
        <v>705</v>
      </c>
      <c r="F512" s="2"/>
      <c r="G512" s="2"/>
      <c r="H512" s="2"/>
      <c r="I512" s="2">
        <v>1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>
      <c r="A513" s="1">
        <v>45398</v>
      </c>
      <c r="B513" t="str">
        <f>TEXT(Tabelle6[[#This Row],[Datum]],"MMM")</f>
        <v>Apr</v>
      </c>
      <c r="C513" t="str">
        <f>TEXT(Tabelle6[[#This Row],[Datum]],"TTTT")</f>
        <v>Dienstag</v>
      </c>
      <c r="D513" s="2" t="s">
        <v>3589</v>
      </c>
      <c r="E513" s="35" t="s">
        <v>705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>
        <v>1</v>
      </c>
    </row>
    <row r="514" spans="1:24">
      <c r="A514" s="1">
        <v>45398</v>
      </c>
      <c r="B514" t="str">
        <f>TEXT(Tabelle6[[#This Row],[Datum]],"MMM")</f>
        <v>Apr</v>
      </c>
      <c r="C514" t="str">
        <f>TEXT(Tabelle6[[#This Row],[Datum]],"TTTT")</f>
        <v>Dienstag</v>
      </c>
      <c r="D514" s="2" t="s">
        <v>3590</v>
      </c>
      <c r="E514" s="35" t="s">
        <v>705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>
        <v>1</v>
      </c>
      <c r="V514" s="2"/>
      <c r="W514" s="2"/>
      <c r="X514" s="2"/>
    </row>
    <row r="515" spans="1:24">
      <c r="A515" s="1">
        <v>45398</v>
      </c>
      <c r="B515" t="str">
        <f>TEXT(Tabelle6[[#This Row],[Datum]],"MMM")</f>
        <v>Apr</v>
      </c>
      <c r="C515" t="str">
        <f>TEXT(Tabelle6[[#This Row],[Datum]],"TTTT")</f>
        <v>Dienstag</v>
      </c>
      <c r="D515" s="2" t="s">
        <v>756</v>
      </c>
      <c r="E515" s="35" t="s">
        <v>705</v>
      </c>
      <c r="F515" s="2"/>
      <c r="G515" s="2"/>
      <c r="H515" s="2"/>
      <c r="I515" s="2"/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>
      <c r="A516" s="1">
        <v>45385</v>
      </c>
      <c r="B516" t="str">
        <f>TEXT(Tabelle6[[#This Row],[Datum]],"MMM")</f>
        <v>Apr</v>
      </c>
      <c r="C516" t="str">
        <f>TEXT(Tabelle6[[#This Row],[Datum]],"TTTT")</f>
        <v>Mittwoch</v>
      </c>
      <c r="D516" s="2" t="s">
        <v>3896</v>
      </c>
      <c r="E516" s="35" t="s">
        <v>705</v>
      </c>
      <c r="F516" s="2"/>
      <c r="G516" s="2"/>
      <c r="H516" s="2"/>
      <c r="I516" s="2"/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>
      <c r="A517" s="1">
        <v>45411</v>
      </c>
      <c r="B517" t="str">
        <f>TEXT(Tabelle6[[#This Row],[Datum]],"MMM")</f>
        <v>Apr</v>
      </c>
      <c r="C517" t="str">
        <f>TEXT(Tabelle6[[#This Row],[Datum]],"TTTT")</f>
        <v>Montag</v>
      </c>
      <c r="D517" s="2" t="s">
        <v>3508</v>
      </c>
      <c r="E517" s="35" t="s">
        <v>705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>
        <v>1</v>
      </c>
      <c r="V517" s="2"/>
      <c r="W517" s="2"/>
      <c r="X517" s="2"/>
    </row>
    <row r="518" spans="1:24">
      <c r="A518" s="1">
        <v>45394</v>
      </c>
      <c r="B518" t="str">
        <f>TEXT(Tabelle6[[#This Row],[Datum]],"MMM")</f>
        <v>Apr</v>
      </c>
      <c r="C518" t="str">
        <f>TEXT(Tabelle6[[#This Row],[Datum]],"TTTT")</f>
        <v>Freitag</v>
      </c>
      <c r="D518" s="2" t="s">
        <v>3233</v>
      </c>
      <c r="E518" s="35" t="s">
        <v>705</v>
      </c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>
      <c r="A519" s="1">
        <v>45385</v>
      </c>
      <c r="B519" t="str">
        <f>TEXT(Tabelle6[[#This Row],[Datum]],"MMM")</f>
        <v>Apr</v>
      </c>
      <c r="C519" t="str">
        <f>TEXT(Tabelle6[[#This Row],[Datum]],"TTTT")</f>
        <v>Mittwoch</v>
      </c>
      <c r="D519" s="2" t="s">
        <v>488</v>
      </c>
      <c r="E519" s="35" t="s">
        <v>705</v>
      </c>
      <c r="F519" s="2"/>
      <c r="G519" s="2"/>
      <c r="H519" s="2"/>
      <c r="I519" s="2"/>
      <c r="J519" s="2"/>
      <c r="K519" s="2"/>
      <c r="L519" s="2"/>
      <c r="M519" s="2"/>
      <c r="N519" s="2">
        <v>1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>
      <c r="A520" s="1">
        <v>45394</v>
      </c>
      <c r="B520" t="str">
        <f>TEXT(Tabelle6[[#This Row],[Datum]],"MMM")</f>
        <v>Apr</v>
      </c>
      <c r="C520" t="str">
        <f>TEXT(Tabelle6[[#This Row],[Datum]],"TTTT")</f>
        <v>Freitag</v>
      </c>
      <c r="D520" s="2" t="s">
        <v>3016</v>
      </c>
      <c r="E520" s="35" t="s">
        <v>705</v>
      </c>
      <c r="F520" s="2"/>
      <c r="G520" s="2"/>
      <c r="H520" s="2"/>
      <c r="I520" s="2"/>
      <c r="J520" s="2"/>
      <c r="K520" s="2"/>
      <c r="L520" s="2"/>
      <c r="M520" s="2"/>
      <c r="N520" s="2">
        <v>1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>
      <c r="A521" s="1">
        <v>45411</v>
      </c>
      <c r="B521" t="str">
        <f>TEXT(Tabelle6[[#This Row],[Datum]],"MMM")</f>
        <v>Apr</v>
      </c>
      <c r="C521" t="str">
        <f>TEXT(Tabelle6[[#This Row],[Datum]],"TTTT")</f>
        <v>Montag</v>
      </c>
      <c r="D521" s="2" t="s">
        <v>3509</v>
      </c>
      <c r="E521" s="35" t="s">
        <v>705</v>
      </c>
      <c r="F521" s="2"/>
      <c r="G521" s="2"/>
      <c r="H521" s="2"/>
      <c r="I521" s="2">
        <v>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>
      <c r="A522" s="1">
        <v>45385</v>
      </c>
      <c r="B522" t="str">
        <f>TEXT(Tabelle6[[#This Row],[Datum]],"MMM")</f>
        <v>Apr</v>
      </c>
      <c r="C522" t="str">
        <f>TEXT(Tabelle6[[#This Row],[Datum]],"TTTT")</f>
        <v>Mittwoch</v>
      </c>
      <c r="D522" s="2" t="s">
        <v>1055</v>
      </c>
      <c r="E522" s="35" t="s">
        <v>705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>
        <v>1</v>
      </c>
      <c r="V522" s="2"/>
      <c r="W522" s="2"/>
      <c r="X522" s="2"/>
    </row>
    <row r="523" spans="1:24">
      <c r="A523" s="1">
        <v>45399</v>
      </c>
      <c r="B523" t="str">
        <f>TEXT(Tabelle6[[#This Row],[Datum]],"MMM")</f>
        <v>Apr</v>
      </c>
      <c r="C523" t="str">
        <f>TEXT(Tabelle6[[#This Row],[Datum]],"TTTT")</f>
        <v>Mittwoch</v>
      </c>
      <c r="D523" s="2" t="s">
        <v>3027</v>
      </c>
      <c r="E523" s="35" t="s">
        <v>705</v>
      </c>
      <c r="F523" s="2"/>
      <c r="G523" s="2"/>
      <c r="H523" s="2"/>
      <c r="I523" s="2"/>
      <c r="J523" s="2"/>
      <c r="K523" s="2">
        <v>1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>
      <c r="A524" s="1">
        <v>45385</v>
      </c>
      <c r="B524" t="str">
        <f>TEXT(Tabelle6[[#This Row],[Datum]],"MMM")</f>
        <v>Apr</v>
      </c>
      <c r="C524" t="str">
        <f>TEXT(Tabelle6[[#This Row],[Datum]],"TTTT")</f>
        <v>Mittwoch</v>
      </c>
      <c r="D524" s="2" t="s">
        <v>3113</v>
      </c>
      <c r="E524" s="35" t="s">
        <v>705</v>
      </c>
      <c r="F524" s="2"/>
      <c r="G524" s="2"/>
      <c r="H524" s="2"/>
      <c r="I524" s="2"/>
      <c r="J524" s="2"/>
      <c r="K524" s="2"/>
      <c r="L524" s="2"/>
      <c r="M524" s="2"/>
      <c r="N524" s="2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>
      <c r="A525" s="1">
        <v>45406</v>
      </c>
      <c r="B525" t="str">
        <f>TEXT(Tabelle6[[#This Row],[Datum]],"MMM")</f>
        <v>Apr</v>
      </c>
      <c r="C525" t="str">
        <f>TEXT(Tabelle6[[#This Row],[Datum]],"TTTT")</f>
        <v>Mittwoch</v>
      </c>
      <c r="D525" s="2" t="s">
        <v>3252</v>
      </c>
      <c r="E525" s="35" t="s">
        <v>705</v>
      </c>
      <c r="F525" s="2"/>
      <c r="G525" s="2"/>
      <c r="H525" s="2"/>
      <c r="I525" s="2"/>
      <c r="J525" s="2"/>
      <c r="K525" s="2">
        <v>1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>
      <c r="A526" s="1">
        <v>45411</v>
      </c>
      <c r="B526" t="str">
        <f>TEXT(Tabelle6[[#This Row],[Datum]],"MMM")</f>
        <v>Apr</v>
      </c>
      <c r="C526" t="str">
        <f>TEXT(Tabelle6[[#This Row],[Datum]],"TTTT")</f>
        <v>Montag</v>
      </c>
      <c r="D526" s="2" t="s">
        <v>3252</v>
      </c>
      <c r="E526" s="35" t="s">
        <v>705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>
        <v>1</v>
      </c>
      <c r="V526" s="2"/>
      <c r="W526" s="2"/>
      <c r="X526" s="2"/>
    </row>
    <row r="527" spans="1:24">
      <c r="A527" s="1">
        <v>45411</v>
      </c>
      <c r="B527" t="str">
        <f>TEXT(Tabelle6[[#This Row],[Datum]],"MMM")</f>
        <v>Apr</v>
      </c>
      <c r="C527" t="str">
        <f>TEXT(Tabelle6[[#This Row],[Datum]],"TTTT")</f>
        <v>Montag</v>
      </c>
      <c r="D527" s="2" t="s">
        <v>3866</v>
      </c>
      <c r="E527" s="35" t="s">
        <v>705</v>
      </c>
      <c r="F527" s="2"/>
      <c r="G527" s="2"/>
      <c r="H527" s="2"/>
      <c r="I527" s="2">
        <v>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>
      <c r="A528" s="1">
        <v>45405</v>
      </c>
      <c r="B528" t="str">
        <f>TEXT(Tabelle6[[#This Row],[Datum]],"MMM")</f>
        <v>Apr</v>
      </c>
      <c r="C528" t="str">
        <f>TEXT(Tabelle6[[#This Row],[Datum]],"TTTT")</f>
        <v>Dienstag</v>
      </c>
      <c r="D528" s="2" t="s">
        <v>3479</v>
      </c>
      <c r="E528" s="35" t="s">
        <v>705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>
        <v>1</v>
      </c>
      <c r="V528" s="2"/>
      <c r="W528" s="2"/>
      <c r="X528" s="2"/>
    </row>
    <row r="529" spans="1:24">
      <c r="A529" s="1">
        <v>45408</v>
      </c>
      <c r="B529" t="str">
        <f>TEXT(Tabelle6[[#This Row],[Datum]],"MMM")</f>
        <v>Apr</v>
      </c>
      <c r="C529" t="str">
        <f>TEXT(Tabelle6[[#This Row],[Datum]],"TTTT")</f>
        <v>Freitag</v>
      </c>
      <c r="D529" s="2" t="s">
        <v>3994</v>
      </c>
      <c r="E529" s="35" t="s">
        <v>705</v>
      </c>
      <c r="F529" s="2"/>
      <c r="G529" s="2"/>
      <c r="H529" s="2"/>
      <c r="I529" s="2"/>
      <c r="J529" s="2"/>
      <c r="K529" s="2">
        <v>1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>
      <c r="A530" s="1">
        <v>45408</v>
      </c>
      <c r="B530" t="str">
        <f>TEXT(Tabelle6[[#This Row],[Datum]],"MMM")</f>
        <v>Apr</v>
      </c>
      <c r="C530" t="str">
        <f>TEXT(Tabelle6[[#This Row],[Datum]],"TTTT")</f>
        <v>Freitag</v>
      </c>
      <c r="D530" s="2" t="s">
        <v>2284</v>
      </c>
      <c r="E530" s="35" t="s">
        <v>705</v>
      </c>
      <c r="F530" s="2"/>
      <c r="G530" s="2"/>
      <c r="H530" s="2"/>
      <c r="I530" s="2">
        <v>1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>
      <c r="A531" s="1">
        <v>45385</v>
      </c>
      <c r="B531" t="str">
        <f>TEXT(Tabelle6[[#This Row],[Datum]],"MMM")</f>
        <v>Apr</v>
      </c>
      <c r="C531" t="str">
        <f>TEXT(Tabelle6[[#This Row],[Datum]],"TTTT")</f>
        <v>Mittwoch</v>
      </c>
      <c r="D531" s="2" t="s">
        <v>3114</v>
      </c>
      <c r="E531" s="35" t="s">
        <v>705</v>
      </c>
      <c r="F531" s="2"/>
      <c r="G531" s="2"/>
      <c r="H531" s="2"/>
      <c r="I531" s="2"/>
      <c r="J531" s="2"/>
      <c r="K531" s="2"/>
      <c r="L531" s="2"/>
      <c r="M531" s="2"/>
      <c r="N531" s="2">
        <v>1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>
      <c r="A532" s="39">
        <v>45384</v>
      </c>
      <c r="B532" s="43" t="str">
        <f>TEXT(Tabelle6[[#This Row],[Datum]],"MMM")</f>
        <v>Apr</v>
      </c>
      <c r="C532" s="43" t="str">
        <f>TEXT(Tabelle6[[#This Row],[Datum]],"TTTT")</f>
        <v>Dienstag</v>
      </c>
      <c r="D532" s="47" t="s">
        <v>2966</v>
      </c>
      <c r="E532" s="35" t="s">
        <v>705</v>
      </c>
      <c r="F532" s="47"/>
      <c r="G532" s="47"/>
      <c r="H532" s="47"/>
      <c r="I532" s="47"/>
      <c r="J532" s="47"/>
      <c r="K532" s="47"/>
      <c r="L532" s="47"/>
      <c r="M532" s="47"/>
      <c r="N532" s="47">
        <v>1</v>
      </c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1:24">
      <c r="A533" s="1">
        <v>45406</v>
      </c>
      <c r="B533" t="str">
        <f>TEXT(Tabelle6[[#This Row],[Datum]],"MMM")</f>
        <v>Apr</v>
      </c>
      <c r="C533" t="str">
        <f>TEXT(Tabelle6[[#This Row],[Datum]],"TTTT")</f>
        <v>Mittwoch</v>
      </c>
      <c r="D533" s="2" t="s">
        <v>1396</v>
      </c>
      <c r="E533" s="35" t="s">
        <v>705</v>
      </c>
      <c r="F533" s="2"/>
      <c r="G533" s="2"/>
      <c r="H533" s="2"/>
      <c r="I533" s="2"/>
      <c r="J533" s="2"/>
      <c r="K533" s="2">
        <v>1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>
      <c r="A534" s="1">
        <v>45405</v>
      </c>
      <c r="B534" t="str">
        <f>TEXT(Tabelle6[[#This Row],[Datum]],"MMM")</f>
        <v>Apr</v>
      </c>
      <c r="C534" t="str">
        <f>TEXT(Tabelle6[[#This Row],[Datum]],"TTTT")</f>
        <v>Dienstag</v>
      </c>
      <c r="D534" s="2" t="s">
        <v>1396</v>
      </c>
      <c r="E534" s="35" t="s">
        <v>705</v>
      </c>
      <c r="F534" s="2"/>
      <c r="G534" s="2"/>
      <c r="H534" s="2">
        <v>1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>
      <c r="A535" s="1">
        <v>45385</v>
      </c>
      <c r="B535" t="str">
        <f>TEXT(Tabelle6[[#This Row],[Datum]],"MMM")</f>
        <v>Apr</v>
      </c>
      <c r="C535" t="str">
        <f>TEXT(Tabelle6[[#This Row],[Datum]],"TTTT")</f>
        <v>Mittwoch</v>
      </c>
      <c r="D535" s="2" t="s">
        <v>3115</v>
      </c>
      <c r="E535" s="35" t="s">
        <v>705</v>
      </c>
      <c r="F535" s="2"/>
      <c r="G535" s="2"/>
      <c r="H535" s="2"/>
      <c r="I535" s="2"/>
      <c r="J535" s="2"/>
      <c r="K535" s="2"/>
      <c r="L535" s="2"/>
      <c r="M535" s="2"/>
      <c r="N535" s="2">
        <v>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>
      <c r="A536" s="1">
        <v>45385</v>
      </c>
      <c r="B536" t="str">
        <f>TEXT(Tabelle6[[#This Row],[Datum]],"MMM")</f>
        <v>Apr</v>
      </c>
      <c r="C536" t="str">
        <f>TEXT(Tabelle6[[#This Row],[Datum]],"TTTT")</f>
        <v>Mittwoch</v>
      </c>
      <c r="D536" s="2" t="s">
        <v>3293</v>
      </c>
      <c r="E536" s="35" t="s">
        <v>705</v>
      </c>
      <c r="F536" s="2"/>
      <c r="G536" s="2"/>
      <c r="H536" s="2"/>
      <c r="I536" s="2">
        <v>1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>
      <c r="A537" s="1">
        <v>45385</v>
      </c>
      <c r="B537" t="str">
        <f>TEXT(Tabelle6[[#This Row],[Datum]],"MMM")</f>
        <v>Apr</v>
      </c>
      <c r="C537" t="str">
        <f>TEXT(Tabelle6[[#This Row],[Datum]],"TTTT")</f>
        <v>Mittwoch</v>
      </c>
      <c r="D537" s="2" t="s">
        <v>3294</v>
      </c>
      <c r="E537" s="35" t="s">
        <v>705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>
        <v>1</v>
      </c>
      <c r="V537" s="2"/>
      <c r="W537" s="2"/>
      <c r="X537" s="2"/>
    </row>
    <row r="538" spans="1:24">
      <c r="A538" s="1">
        <v>45391</v>
      </c>
      <c r="B538" t="str">
        <f>TEXT(Tabelle6[[#This Row],[Datum]],"MMM")</f>
        <v>Apr</v>
      </c>
      <c r="C538" t="str">
        <f>TEXT(Tabelle6[[#This Row],[Datum]],"TTTT")</f>
        <v>Dienstag</v>
      </c>
      <c r="D538" s="2" t="s">
        <v>3729</v>
      </c>
      <c r="E538" s="35" t="s">
        <v>705</v>
      </c>
      <c r="F538" s="2"/>
      <c r="G538" s="2">
        <v>1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>
      <c r="A539" s="1">
        <v>45384</v>
      </c>
      <c r="B539" t="str">
        <f>TEXT(Tabelle6[[#This Row],[Datum]],"MMM")</f>
        <v>Apr</v>
      </c>
      <c r="C539" t="str">
        <f>TEXT(Tabelle6[[#This Row],[Datum]],"TTTT")</f>
        <v>Dienstag</v>
      </c>
      <c r="D539" s="2" t="s">
        <v>3373</v>
      </c>
      <c r="E539" s="35" t="s">
        <v>705</v>
      </c>
      <c r="F539" s="2"/>
      <c r="G539" s="2"/>
      <c r="H539" s="2"/>
      <c r="I539" s="2">
        <v>1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>
      <c r="A540" s="1">
        <v>45384</v>
      </c>
      <c r="B540" t="str">
        <f>TEXT(Tabelle6[[#This Row],[Datum]],"MMM")</f>
        <v>Apr</v>
      </c>
      <c r="C540" t="str">
        <f>TEXT(Tabelle6[[#This Row],[Datum]],"TTTT")</f>
        <v>Dienstag</v>
      </c>
      <c r="D540" s="2" t="s">
        <v>2163</v>
      </c>
      <c r="E540" s="35" t="s">
        <v>705</v>
      </c>
      <c r="F540" s="2">
        <v>1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>
      <c r="A541" s="1">
        <v>45402</v>
      </c>
      <c r="B541" t="str">
        <f>TEXT(Tabelle6[[#This Row],[Datum]],"MMM")</f>
        <v>Apr</v>
      </c>
      <c r="C541" t="str">
        <f>TEXT(Tabelle6[[#This Row],[Datum]],"TTTT")</f>
        <v>Samstag</v>
      </c>
      <c r="D541" s="2" t="s">
        <v>3972</v>
      </c>
      <c r="E541" s="35" t="s">
        <v>707</v>
      </c>
      <c r="F541" s="2"/>
      <c r="G541" s="2"/>
      <c r="H541" s="2"/>
      <c r="I541" s="2"/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>
      <c r="A542" s="1">
        <v>45402</v>
      </c>
      <c r="B542" t="str">
        <f>TEXT(Tabelle6[[#This Row],[Datum]],"MMM")</f>
        <v>Apr</v>
      </c>
      <c r="C542" t="str">
        <f>TEXT(Tabelle6[[#This Row],[Datum]],"TTTT")</f>
        <v>Samstag</v>
      </c>
      <c r="D542" s="2" t="s">
        <v>3973</v>
      </c>
      <c r="E542" s="35" t="s">
        <v>707</v>
      </c>
      <c r="F542" s="2"/>
      <c r="G542" s="2"/>
      <c r="H542" s="2"/>
      <c r="I542" s="2">
        <v>1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>
      <c r="A543" s="37">
        <v>45390</v>
      </c>
      <c r="B543" s="42" t="str">
        <f>TEXT(Tabelle6[[#This Row],[Datum]],"MMM")</f>
        <v>Apr</v>
      </c>
      <c r="C543" s="42" t="str">
        <f>TEXT(Tabelle6[[#This Row],[Datum]],"TTTT")</f>
        <v>Montag</v>
      </c>
      <c r="D543" s="46" t="s">
        <v>2980</v>
      </c>
      <c r="E543" s="35" t="s">
        <v>705</v>
      </c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>
        <v>1</v>
      </c>
      <c r="V543" s="46"/>
      <c r="W543" s="46"/>
      <c r="X543" s="46"/>
    </row>
    <row r="544" spans="1:24">
      <c r="A544" s="39">
        <v>45390</v>
      </c>
      <c r="B544" s="43" t="str">
        <f>TEXT(Tabelle6[[#This Row],[Datum]],"MMM")</f>
        <v>Apr</v>
      </c>
      <c r="C544" s="43" t="str">
        <f>TEXT(Tabelle6[[#This Row],[Datum]],"TTTT")</f>
        <v>Montag</v>
      </c>
      <c r="D544" s="47" t="s">
        <v>2981</v>
      </c>
      <c r="E544" s="35" t="s">
        <v>705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>
        <v>1</v>
      </c>
      <c r="T544" s="47"/>
      <c r="U544" s="47"/>
      <c r="V544" s="47"/>
      <c r="W544" s="47"/>
      <c r="X544" s="47"/>
    </row>
    <row r="545" spans="1:24">
      <c r="A545" s="1">
        <v>45387</v>
      </c>
      <c r="B545" t="str">
        <f>TEXT(Tabelle6[[#This Row],[Datum]],"MMM")</f>
        <v>Apr</v>
      </c>
      <c r="C545" t="str">
        <f>TEXT(Tabelle6[[#This Row],[Datum]],"TTTT")</f>
        <v>Freitag</v>
      </c>
      <c r="D545" s="2" t="s">
        <v>3309</v>
      </c>
      <c r="E545" s="35" t="s">
        <v>705</v>
      </c>
      <c r="F545" s="2"/>
      <c r="G545" s="2">
        <v>1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>
      <c r="A546" s="1">
        <v>45397</v>
      </c>
      <c r="B546" t="str">
        <f>TEXT(Tabelle6[[#This Row],[Datum]],"MMM")</f>
        <v>Apr</v>
      </c>
      <c r="C546" t="str">
        <f>TEXT(Tabelle6[[#This Row],[Datum]],"TTTT")</f>
        <v>Montag</v>
      </c>
      <c r="D546" s="2" t="s">
        <v>3574</v>
      </c>
      <c r="E546" s="35" t="s">
        <v>705</v>
      </c>
      <c r="F546" s="2"/>
      <c r="G546" s="2">
        <v>1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>
      <c r="A547" s="1">
        <v>45390</v>
      </c>
      <c r="B547" t="str">
        <f>TEXT(Tabelle6[[#This Row],[Datum]],"MMM")</f>
        <v>Apr</v>
      </c>
      <c r="C547" t="str">
        <f>TEXT(Tabelle6[[#This Row],[Datum]],"TTTT")</f>
        <v>Montag</v>
      </c>
      <c r="D547" s="2" t="s">
        <v>1603</v>
      </c>
      <c r="E547" s="35" t="s">
        <v>705</v>
      </c>
      <c r="F547" s="2"/>
      <c r="G547" s="2">
        <v>1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>
      <c r="A548" s="1">
        <v>45400</v>
      </c>
      <c r="B548" t="str">
        <f>TEXT(Tabelle6[[#This Row],[Datum]],"MMM")</f>
        <v>Apr</v>
      </c>
      <c r="C548" t="str">
        <f>TEXT(Tabelle6[[#This Row],[Datum]],"TTTT")</f>
        <v>Donnerstag</v>
      </c>
      <c r="D548" s="2" t="s">
        <v>3947</v>
      </c>
      <c r="E548" s="35" t="s">
        <v>705</v>
      </c>
      <c r="F548" s="2"/>
      <c r="G548" s="2"/>
      <c r="H548" s="2"/>
      <c r="I548" s="2"/>
      <c r="J548" s="2"/>
      <c r="K548" s="2">
        <v>1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>
      <c r="A549" s="1">
        <v>45386</v>
      </c>
      <c r="B549" t="str">
        <f>TEXT(Tabelle6[[#This Row],[Datum]],"MMM")</f>
        <v>Apr</v>
      </c>
      <c r="C549" t="str">
        <f>TEXT(Tabelle6[[#This Row],[Datum]],"TTTT")</f>
        <v>Donnerstag</v>
      </c>
      <c r="D549" s="2" t="s">
        <v>3157</v>
      </c>
      <c r="E549" s="35" t="s">
        <v>705</v>
      </c>
      <c r="F549" s="2"/>
      <c r="G549" s="2"/>
      <c r="H549" s="2"/>
      <c r="I549" s="2">
        <v>1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>
      <c r="A550" s="37">
        <v>45391</v>
      </c>
      <c r="B550" s="42" t="str">
        <f>TEXT(Tabelle6[[#This Row],[Datum]],"MMM")</f>
        <v>Apr</v>
      </c>
      <c r="C550" s="42" t="str">
        <f>TEXT(Tabelle6[[#This Row],[Datum]],"TTTT")</f>
        <v>Dienstag</v>
      </c>
      <c r="D550" s="46" t="s">
        <v>1442</v>
      </c>
      <c r="E550" s="35" t="s">
        <v>705</v>
      </c>
      <c r="F550" s="46"/>
      <c r="G550" s="46"/>
      <c r="H550" s="46"/>
      <c r="I550" s="46"/>
      <c r="J550" s="46"/>
      <c r="K550" s="46"/>
      <c r="L550" s="46"/>
      <c r="M550" s="46"/>
      <c r="N550" s="46">
        <v>1</v>
      </c>
      <c r="O550" s="46"/>
      <c r="P550" s="46"/>
      <c r="Q550" s="46"/>
      <c r="R550" s="46"/>
      <c r="S550" s="46"/>
      <c r="T550" s="46"/>
      <c r="U550" s="46"/>
      <c r="V550" s="46"/>
      <c r="W550" s="46"/>
      <c r="X550" s="46"/>
    </row>
    <row r="551" spans="1:24">
      <c r="A551" s="1">
        <v>45401</v>
      </c>
      <c r="B551" t="str">
        <f>TEXT(Tabelle6[[#This Row],[Datum]],"MMM")</f>
        <v>Apr</v>
      </c>
      <c r="C551" t="str">
        <f>TEXT(Tabelle6[[#This Row],[Datum]],"TTTT")</f>
        <v>Freitag</v>
      </c>
      <c r="D551" s="2" t="s">
        <v>3775</v>
      </c>
      <c r="E551" s="35" t="s">
        <v>705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>
        <v>1</v>
      </c>
    </row>
    <row r="552" spans="1:24">
      <c r="A552" s="39">
        <v>45395</v>
      </c>
      <c r="B552" s="43" t="str">
        <f>TEXT(Tabelle6[[#This Row],[Datum]],"MMM")</f>
        <v>Apr</v>
      </c>
      <c r="C552" s="43" t="str">
        <f>TEXT(Tabelle6[[#This Row],[Datum]],"TTTT")</f>
        <v>Samstag</v>
      </c>
      <c r="D552" s="47" t="s">
        <v>3005</v>
      </c>
      <c r="E552" s="35" t="s">
        <v>707</v>
      </c>
      <c r="F552" s="47"/>
      <c r="G552" s="47"/>
      <c r="H552" s="47"/>
      <c r="I552" s="47"/>
      <c r="J552" s="47"/>
      <c r="K552" s="47"/>
      <c r="L552" s="47"/>
      <c r="M552" s="47"/>
      <c r="N552" s="47">
        <v>1</v>
      </c>
      <c r="O552" s="47"/>
      <c r="P552" s="47"/>
      <c r="Q552" s="47"/>
      <c r="R552" s="47"/>
      <c r="S552" s="47"/>
      <c r="T552" s="47"/>
      <c r="U552" s="47"/>
      <c r="V552" s="47"/>
      <c r="W552" s="47"/>
      <c r="X552" s="47"/>
    </row>
    <row r="553" spans="1:24">
      <c r="A553" s="1">
        <v>45392</v>
      </c>
      <c r="B553" t="str">
        <f>TEXT(Tabelle6[[#This Row],[Datum]],"MMM")</f>
        <v>Apr</v>
      </c>
      <c r="C553" t="str">
        <f>TEXT(Tabelle6[[#This Row],[Datum]],"TTTT")</f>
        <v>Mittwoch</v>
      </c>
      <c r="D553" s="2" t="s">
        <v>3182</v>
      </c>
      <c r="E553" s="35" t="s">
        <v>705</v>
      </c>
      <c r="F553" s="2">
        <v>1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>
      <c r="A554" s="1">
        <v>45404</v>
      </c>
      <c r="B554" t="str">
        <f>TEXT(Tabelle6[[#This Row],[Datum]],"MMM")</f>
        <v>Apr</v>
      </c>
      <c r="C554" t="str">
        <f>TEXT(Tabelle6[[#This Row],[Datum]],"TTTT")</f>
        <v>Montag</v>
      </c>
      <c r="D554" s="2" t="s">
        <v>676</v>
      </c>
      <c r="E554" s="35" t="s">
        <v>705</v>
      </c>
      <c r="F554" s="2"/>
      <c r="G554" s="2"/>
      <c r="H554" s="2"/>
      <c r="I554" s="2"/>
      <c r="J554" s="2"/>
      <c r="K554" s="2"/>
      <c r="L554" s="2">
        <v>1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>
      <c r="A555" s="1">
        <v>45392</v>
      </c>
      <c r="B555" t="str">
        <f>TEXT(Tabelle6[[#This Row],[Datum]],"MMM")</f>
        <v>Apr</v>
      </c>
      <c r="C555" t="str">
        <f>TEXT(Tabelle6[[#This Row],[Datum]],"TTTT")</f>
        <v>Mittwoch</v>
      </c>
      <c r="D555" s="2" t="s">
        <v>3183</v>
      </c>
      <c r="E555" s="35" t="s">
        <v>705</v>
      </c>
      <c r="F555" s="2">
        <v>1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>
      <c r="A556" s="1">
        <v>45390</v>
      </c>
      <c r="B556" t="str">
        <f>TEXT(Tabelle6[[#This Row],[Datum]],"MMM")</f>
        <v>Apr</v>
      </c>
      <c r="C556" t="str">
        <f>TEXT(Tabelle6[[#This Row],[Datum]],"TTTT")</f>
        <v>Montag</v>
      </c>
      <c r="D556" s="2" t="s">
        <v>3412</v>
      </c>
      <c r="E556" s="35" t="s">
        <v>705</v>
      </c>
      <c r="F556" s="2"/>
      <c r="G556" s="2">
        <v>1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>
      <c r="A557" s="1">
        <v>45398</v>
      </c>
      <c r="B557" t="str">
        <f>TEXT(Tabelle6[[#This Row],[Datum]],"MMM")</f>
        <v>Apr</v>
      </c>
      <c r="C557" t="str">
        <f>TEXT(Tabelle6[[#This Row],[Datum]],"TTTT")</f>
        <v>Dienstag</v>
      </c>
      <c r="D557" s="2" t="s">
        <v>3764</v>
      </c>
      <c r="E557" s="35" t="s">
        <v>705</v>
      </c>
      <c r="F557" s="2"/>
      <c r="G557" s="2"/>
      <c r="H557" s="2"/>
      <c r="I557" s="2"/>
      <c r="J557" s="2"/>
      <c r="K557" s="2"/>
      <c r="L557" s="2"/>
      <c r="M557" s="2"/>
      <c r="N557" s="2">
        <v>1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>
      <c r="A558" s="1">
        <v>45398</v>
      </c>
      <c r="B558" t="str">
        <f>TEXT(Tabelle6[[#This Row],[Datum]],"MMM")</f>
        <v>Apr</v>
      </c>
      <c r="C558" t="str">
        <f>TEXT(Tabelle6[[#This Row],[Datum]],"TTTT")</f>
        <v>Dienstag</v>
      </c>
      <c r="D558" s="2" t="s">
        <v>3591</v>
      </c>
      <c r="E558" s="35" t="s">
        <v>705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>
        <v>1</v>
      </c>
      <c r="T558" s="2"/>
      <c r="U558" s="2"/>
      <c r="V558" s="2"/>
      <c r="W558" s="2"/>
      <c r="X558" s="2"/>
    </row>
    <row r="559" spans="1:24">
      <c r="A559" s="1">
        <v>45384</v>
      </c>
      <c r="B559" t="str">
        <f>TEXT(Tabelle6[[#This Row],[Datum]],"MMM")</f>
        <v>Apr</v>
      </c>
      <c r="C559" t="str">
        <f>TEXT(Tabelle6[[#This Row],[Datum]],"TTTT")</f>
        <v>Dienstag</v>
      </c>
      <c r="D559" s="2" t="s">
        <v>3689</v>
      </c>
      <c r="E559" s="35" t="s">
        <v>705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>
        <v>1</v>
      </c>
    </row>
    <row r="560" spans="1:24">
      <c r="A560" s="1">
        <v>45385</v>
      </c>
      <c r="B560" t="str">
        <f>TEXT(Tabelle6[[#This Row],[Datum]],"MMM")</f>
        <v>Apr</v>
      </c>
      <c r="C560" t="str">
        <f>TEXT(Tabelle6[[#This Row],[Datum]],"TTTT")</f>
        <v>Mittwoch</v>
      </c>
      <c r="D560" s="2" t="s">
        <v>3897</v>
      </c>
      <c r="E560" s="35" t="s">
        <v>705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>
      <c r="A561" s="1">
        <v>45399</v>
      </c>
      <c r="B561" t="str">
        <f>TEXT(Tabelle6[[#This Row],[Datum]],"MMM")</f>
        <v>Apr</v>
      </c>
      <c r="C561" t="str">
        <f>TEXT(Tabelle6[[#This Row],[Datum]],"TTTT")</f>
        <v>Mittwoch</v>
      </c>
      <c r="D561" s="2" t="s">
        <v>3925</v>
      </c>
      <c r="E561" s="35" t="s">
        <v>705</v>
      </c>
      <c r="F561" s="2"/>
      <c r="G561" s="2"/>
      <c r="H561" s="2"/>
      <c r="I561" s="2">
        <v>1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>
      <c r="A562" s="1">
        <v>45398</v>
      </c>
      <c r="B562" t="str">
        <f>TEXT(Tabelle6[[#This Row],[Datum]],"MMM")</f>
        <v>Apr</v>
      </c>
      <c r="C562" t="str">
        <f>TEXT(Tabelle6[[#This Row],[Datum]],"TTTT")</f>
        <v>Dienstag</v>
      </c>
      <c r="D562" s="2" t="s">
        <v>3439</v>
      </c>
      <c r="E562" s="35" t="s">
        <v>705</v>
      </c>
      <c r="F562" s="2"/>
      <c r="G562" s="2"/>
      <c r="H562" s="2"/>
      <c r="I562" s="2">
        <v>1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>
      <c r="A563" s="1">
        <v>45398</v>
      </c>
      <c r="B563" t="str">
        <f>TEXT(Tabelle6[[#This Row],[Datum]],"MMM")</f>
        <v>Apr</v>
      </c>
      <c r="C563" t="str">
        <f>TEXT(Tabelle6[[#This Row],[Datum]],"TTTT")</f>
        <v>Dienstag</v>
      </c>
      <c r="D563" s="2" t="s">
        <v>3440</v>
      </c>
      <c r="E563" s="35" t="s">
        <v>705</v>
      </c>
      <c r="F563" s="2"/>
      <c r="G563" s="2"/>
      <c r="H563" s="2"/>
      <c r="I563" s="2">
        <v>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>
      <c r="A564" s="1">
        <v>45398</v>
      </c>
      <c r="B564" t="str">
        <f>TEXT(Tabelle6[[#This Row],[Datum]],"MMM")</f>
        <v>Apr</v>
      </c>
      <c r="C564" t="str">
        <f>TEXT(Tabelle6[[#This Row],[Datum]],"TTTT")</f>
        <v>Dienstag</v>
      </c>
      <c r="D564" s="2" t="s">
        <v>1936</v>
      </c>
      <c r="E564" s="35" t="s">
        <v>705</v>
      </c>
      <c r="F564" s="2"/>
      <c r="G564" s="2"/>
      <c r="H564" s="2"/>
      <c r="I564" s="2"/>
      <c r="J564" s="2"/>
      <c r="K564" s="2"/>
      <c r="L564" s="2"/>
      <c r="M564" s="2"/>
      <c r="N564" s="2">
        <v>1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>
      <c r="A565" s="37">
        <v>45391</v>
      </c>
      <c r="B565" s="42" t="str">
        <f>TEXT(Tabelle6[[#This Row],[Datum]],"MMM")</f>
        <v>Apr</v>
      </c>
      <c r="C565" s="42" t="str">
        <f>TEXT(Tabelle6[[#This Row],[Datum]],"TTTT")</f>
        <v>Dienstag</v>
      </c>
      <c r="D565" s="46" t="s">
        <v>2991</v>
      </c>
      <c r="E565" s="35" t="s">
        <v>705</v>
      </c>
      <c r="F565" s="46"/>
      <c r="G565" s="46"/>
      <c r="H565" s="46"/>
      <c r="I565" s="46"/>
      <c r="J565" s="46"/>
      <c r="K565" s="46"/>
      <c r="L565" s="46"/>
      <c r="M565" s="46"/>
      <c r="N565" s="46">
        <v>1</v>
      </c>
      <c r="O565" s="46"/>
      <c r="P565" s="46"/>
      <c r="Q565" s="46"/>
      <c r="R565" s="46"/>
      <c r="S565" s="46"/>
      <c r="T565" s="46"/>
      <c r="U565" s="46"/>
      <c r="V565" s="46"/>
      <c r="W565" s="46"/>
      <c r="X565" s="46"/>
    </row>
    <row r="566" spans="1:24">
      <c r="A566" s="1">
        <v>45408</v>
      </c>
      <c r="B566" t="str">
        <f>TEXT(Tabelle6[[#This Row],[Datum]],"MMM")</f>
        <v>Apr</v>
      </c>
      <c r="C566" t="str">
        <f>TEXT(Tabelle6[[#This Row],[Datum]],"TTTT")</f>
        <v>Freitag</v>
      </c>
      <c r="D566" s="2" t="s">
        <v>3365</v>
      </c>
      <c r="E566" s="35" t="s">
        <v>705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>
        <v>1</v>
      </c>
    </row>
    <row r="567" spans="1:24">
      <c r="A567" s="1">
        <v>45402</v>
      </c>
      <c r="B567" t="str">
        <f>TEXT(Tabelle6[[#This Row],[Datum]],"MMM")</f>
        <v>Apr</v>
      </c>
      <c r="C567" t="str">
        <f>TEXT(Tabelle6[[#This Row],[Datum]],"TTTT")</f>
        <v>Samstag</v>
      </c>
      <c r="D567" s="2" t="s">
        <v>3974</v>
      </c>
      <c r="E567" s="35" t="s">
        <v>707</v>
      </c>
      <c r="F567" s="2"/>
      <c r="G567" s="2">
        <v>1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>
      <c r="A568" s="1">
        <v>45387</v>
      </c>
      <c r="B568" t="str">
        <f>TEXT(Tabelle6[[#This Row],[Datum]],"MMM")</f>
        <v>Apr</v>
      </c>
      <c r="C568" t="str">
        <f>TEXT(Tabelle6[[#This Row],[Datum]],"TTTT")</f>
        <v>Freitag</v>
      </c>
      <c r="D568" s="2" t="s">
        <v>3708</v>
      </c>
      <c r="E568" s="35" t="s">
        <v>705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>
        <v>1</v>
      </c>
    </row>
    <row r="569" spans="1:24">
      <c r="A569" s="1">
        <v>45387</v>
      </c>
      <c r="B569" t="str">
        <f>TEXT(Tabelle6[[#This Row],[Datum]],"MMM")</f>
        <v>Apr</v>
      </c>
      <c r="C569" t="str">
        <f>TEXT(Tabelle6[[#This Row],[Datum]],"TTTT")</f>
        <v>Freitag</v>
      </c>
      <c r="D569" s="2" t="s">
        <v>3709</v>
      </c>
      <c r="E569" s="35" t="s">
        <v>705</v>
      </c>
      <c r="F569" s="2"/>
      <c r="G569" s="2"/>
      <c r="H569" s="2"/>
      <c r="I569" s="2"/>
      <c r="J569" s="2"/>
      <c r="K569" s="2"/>
      <c r="L569" s="2"/>
      <c r="M569" s="2"/>
      <c r="N569" s="2">
        <v>1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>
      <c r="A570" s="39">
        <v>45384</v>
      </c>
      <c r="B570" s="43" t="str">
        <f>TEXT(Tabelle6[[#This Row],[Datum]],"MMM")</f>
        <v>Apr</v>
      </c>
      <c r="C570" s="43" t="str">
        <f>TEXT(Tabelle6[[#This Row],[Datum]],"TTTT")</f>
        <v>Dienstag</v>
      </c>
      <c r="D570" s="47" t="s">
        <v>2967</v>
      </c>
      <c r="E570" s="35" t="s">
        <v>705</v>
      </c>
      <c r="F570" s="47"/>
      <c r="G570" s="47"/>
      <c r="H570" s="47"/>
      <c r="I570" s="47"/>
      <c r="J570" s="47"/>
      <c r="K570" s="47"/>
      <c r="L570" s="47"/>
      <c r="M570" s="47"/>
      <c r="N570" s="47">
        <v>1</v>
      </c>
      <c r="O570" s="47"/>
      <c r="P570" s="47"/>
      <c r="Q570" s="47"/>
      <c r="R570" s="47"/>
      <c r="S570" s="47"/>
      <c r="T570" s="47"/>
      <c r="U570" s="47"/>
      <c r="V570" s="47"/>
      <c r="W570" s="47"/>
      <c r="X570" s="47"/>
    </row>
    <row r="571" spans="1:24">
      <c r="A571" s="37">
        <v>45384</v>
      </c>
      <c r="B571" s="42" t="str">
        <f>TEXT(Tabelle6[[#This Row],[Datum]],"MMM")</f>
        <v>Apr</v>
      </c>
      <c r="C571" s="42" t="str">
        <f>TEXT(Tabelle6[[#This Row],[Datum]],"TTTT")</f>
        <v>Dienstag</v>
      </c>
      <c r="D571" s="46" t="s">
        <v>352</v>
      </c>
      <c r="E571" s="35" t="s">
        <v>705</v>
      </c>
      <c r="F571" s="46"/>
      <c r="G571" s="46"/>
      <c r="H571" s="46"/>
      <c r="I571" s="46">
        <v>1</v>
      </c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</row>
    <row r="572" spans="1:24">
      <c r="A572" s="1">
        <v>45404</v>
      </c>
      <c r="B572" t="str">
        <f>TEXT(Tabelle6[[#This Row],[Datum]],"MMM")</f>
        <v>Apr</v>
      </c>
      <c r="C572" t="str">
        <f>TEXT(Tabelle6[[#This Row],[Datum]],"TTTT")</f>
        <v>Montag</v>
      </c>
      <c r="D572" s="2" t="s">
        <v>3848</v>
      </c>
      <c r="E572" s="35" t="s">
        <v>705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>
        <v>1</v>
      </c>
    </row>
    <row r="573" spans="1:24">
      <c r="A573" s="1">
        <v>45399</v>
      </c>
      <c r="B573" t="str">
        <f>TEXT(Tabelle6[[#This Row],[Datum]],"MMM")</f>
        <v>Apr</v>
      </c>
      <c r="C573" t="str">
        <f>TEXT(Tabelle6[[#This Row],[Datum]],"TTTT")</f>
        <v>Mittwoch</v>
      </c>
      <c r="D573" s="2" t="s">
        <v>3926</v>
      </c>
      <c r="E573" s="35" t="s">
        <v>705</v>
      </c>
      <c r="F573" s="2"/>
      <c r="G573" s="2"/>
      <c r="H573" s="2"/>
      <c r="I573" s="2"/>
      <c r="J573" s="2"/>
      <c r="K573" s="2"/>
      <c r="L573" s="2"/>
      <c r="M573" s="2"/>
      <c r="N573" s="2">
        <v>1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>
      <c r="A574" s="1">
        <v>45399</v>
      </c>
      <c r="B574" t="str">
        <f>TEXT(Tabelle6[[#This Row],[Datum]],"MMM")</f>
        <v>Apr</v>
      </c>
      <c r="C574" t="str">
        <f>TEXT(Tabelle6[[#This Row],[Datum]],"TTTT")</f>
        <v>Mittwoch</v>
      </c>
      <c r="D574" s="2" t="s">
        <v>3927</v>
      </c>
      <c r="E574" s="35" t="s">
        <v>705</v>
      </c>
      <c r="F574" s="2"/>
      <c r="G574" s="2"/>
      <c r="H574" s="2"/>
      <c r="I574" s="2">
        <v>1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>
      <c r="A575" s="1">
        <v>45399</v>
      </c>
      <c r="B575" t="str">
        <f>TEXT(Tabelle6[[#This Row],[Datum]],"MMM")</f>
        <v>Apr</v>
      </c>
      <c r="C575" t="str">
        <f>TEXT(Tabelle6[[#This Row],[Datum]],"TTTT")</f>
        <v>Mittwoch</v>
      </c>
      <c r="D575" s="2" t="s">
        <v>3928</v>
      </c>
      <c r="E575" s="35" t="s">
        <v>705</v>
      </c>
      <c r="F575" s="2"/>
      <c r="G575" s="2"/>
      <c r="H575" s="2"/>
      <c r="I575" s="2"/>
      <c r="J575" s="2"/>
      <c r="K575" s="2"/>
      <c r="L575" s="2"/>
      <c r="M575" s="2"/>
      <c r="N575" s="2">
        <v>1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>
      <c r="A576" s="1">
        <v>45386</v>
      </c>
      <c r="B576" t="str">
        <f>TEXT(Tabelle6[[#This Row],[Datum]],"MMM")</f>
        <v>Apr</v>
      </c>
      <c r="C576" t="str">
        <f>TEXT(Tabelle6[[#This Row],[Datum]],"TTTT")</f>
        <v>Donnerstag</v>
      </c>
      <c r="D576" s="2" t="s">
        <v>3158</v>
      </c>
      <c r="E576" s="35" t="s">
        <v>705</v>
      </c>
      <c r="F576" s="2"/>
      <c r="G576" s="2"/>
      <c r="H576" s="2"/>
      <c r="I576" s="2"/>
      <c r="J576" s="2"/>
      <c r="K576" s="2"/>
      <c r="L576" s="2"/>
      <c r="M576" s="2"/>
      <c r="N576" s="2">
        <v>1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5">
      <c r="A577" s="1">
        <v>45398</v>
      </c>
      <c r="B577" t="str">
        <f>TEXT(Tabelle6[[#This Row],[Datum]],"MMM")</f>
        <v>Apr</v>
      </c>
      <c r="C577" t="str">
        <f>TEXT(Tabelle6[[#This Row],[Datum]],"TTTT")</f>
        <v>Dienstag</v>
      </c>
      <c r="D577" s="2" t="s">
        <v>3592</v>
      </c>
      <c r="E577" s="35" t="s">
        <v>705</v>
      </c>
      <c r="F577" s="2"/>
      <c r="G577" s="2"/>
      <c r="H577" s="2"/>
      <c r="I577" s="2"/>
      <c r="J577" s="2"/>
      <c r="K577" s="2"/>
      <c r="L577" s="2"/>
      <c r="M577" s="2"/>
      <c r="N577" s="2">
        <v>1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5">
      <c r="A578" s="1">
        <v>45406</v>
      </c>
      <c r="B578" t="str">
        <f>TEXT(Tabelle6[[#This Row],[Datum]],"MMM")</f>
        <v>Apr</v>
      </c>
      <c r="C578" t="str">
        <f>TEXT(Tabelle6[[#This Row],[Datum]],"TTTT")</f>
        <v>Mittwoch</v>
      </c>
      <c r="D578" s="2" t="s">
        <v>3253</v>
      </c>
      <c r="E578" s="35" t="s">
        <v>705</v>
      </c>
      <c r="F578" s="2"/>
      <c r="G578" s="2"/>
      <c r="H578" s="2"/>
      <c r="I578" s="2"/>
      <c r="J578" s="2">
        <v>1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5">
      <c r="A579" s="1">
        <v>45385</v>
      </c>
      <c r="B579" t="str">
        <f>TEXT(Tabelle6[[#This Row],[Datum]],"MMM")</f>
        <v>Apr</v>
      </c>
      <c r="C579" t="str">
        <f>TEXT(Tabelle6[[#This Row],[Datum]],"TTTT")</f>
        <v>Mittwoch</v>
      </c>
      <c r="D579" s="2" t="s">
        <v>3116</v>
      </c>
      <c r="E579" s="35" t="s">
        <v>705</v>
      </c>
      <c r="F579" s="2"/>
      <c r="G579" s="2">
        <v>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>
      <c r="A580" s="1">
        <v>45400</v>
      </c>
      <c r="B580" t="str">
        <f>TEXT(Tabelle6[[#This Row],[Datum]],"MMM")</f>
        <v>Apr</v>
      </c>
      <c r="C580" t="str">
        <f>TEXT(Tabelle6[[#This Row],[Datum]],"TTTT")</f>
        <v>Donnerstag</v>
      </c>
      <c r="D580" s="2" t="s">
        <v>3948</v>
      </c>
      <c r="E580" s="35" t="s">
        <v>705</v>
      </c>
      <c r="F580" s="2"/>
      <c r="G580" s="2"/>
      <c r="H580" s="2"/>
      <c r="I580" s="2"/>
      <c r="J580" s="2"/>
      <c r="K580" s="2"/>
      <c r="L580" s="2">
        <v>1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>
      <c r="A581" s="1">
        <v>45386</v>
      </c>
      <c r="B581" t="str">
        <f>TEXT(Tabelle6[[#This Row],[Datum]],"MMM")</f>
        <v>Apr</v>
      </c>
      <c r="C581" t="str">
        <f>TEXT(Tabelle6[[#This Row],[Datum]],"TTTT")</f>
        <v>Donnerstag</v>
      </c>
      <c r="D581" s="2" t="s">
        <v>3159</v>
      </c>
      <c r="E581" s="35" t="s">
        <v>705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>
        <v>1</v>
      </c>
      <c r="Y581" s="2"/>
    </row>
    <row r="582" spans="1:25">
      <c r="A582" s="1">
        <v>45411</v>
      </c>
      <c r="B582" t="str">
        <f>TEXT(Tabelle6[[#This Row],[Datum]],"MMM")</f>
        <v>Apr</v>
      </c>
      <c r="C582" t="str">
        <f>TEXT(Tabelle6[[#This Row],[Datum]],"TTTT")</f>
        <v>Montag</v>
      </c>
      <c r="D582" s="2" t="s">
        <v>3867</v>
      </c>
      <c r="E582" s="35" t="s">
        <v>705</v>
      </c>
      <c r="F582" s="2"/>
      <c r="G582" s="2"/>
      <c r="H582" s="2"/>
      <c r="I582" s="2"/>
      <c r="J582" s="2"/>
      <c r="K582" s="2"/>
      <c r="L582" s="2"/>
      <c r="M582" s="2"/>
      <c r="N582" s="2">
        <v>1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>
      <c r="A583" s="1">
        <v>45392</v>
      </c>
      <c r="B583" t="str">
        <f>TEXT(Tabelle6[[#This Row],[Datum]],"MMM")</f>
        <v>Apr</v>
      </c>
      <c r="C583" t="str">
        <f>TEXT(Tabelle6[[#This Row],[Datum]],"TTTT")</f>
        <v>Mittwoch</v>
      </c>
      <c r="D583" s="2" t="s">
        <v>3312</v>
      </c>
      <c r="E583" s="35" t="s">
        <v>705</v>
      </c>
      <c r="F583" s="2"/>
      <c r="G583" s="2"/>
      <c r="H583" s="2"/>
      <c r="I583" s="2"/>
      <c r="J583" s="2"/>
      <c r="K583" s="2"/>
      <c r="L583" s="2"/>
      <c r="M583" s="2"/>
      <c r="N583" s="2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>
      <c r="A584" s="1">
        <v>45386</v>
      </c>
      <c r="B584" t="str">
        <f>TEXT(Tabelle6[[#This Row],[Datum]],"MMM")</f>
        <v>Apr</v>
      </c>
      <c r="C584" t="str">
        <f>TEXT(Tabelle6[[#This Row],[Datum]],"TTTT")</f>
        <v>Donnerstag</v>
      </c>
      <c r="D584" s="2" t="s">
        <v>3913</v>
      </c>
      <c r="E584" s="35" t="s">
        <v>705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>
        <v>1</v>
      </c>
      <c r="V584" s="2"/>
      <c r="W584" s="2"/>
      <c r="X584" s="2"/>
      <c r="Y584" s="2"/>
    </row>
    <row r="585" spans="1:25">
      <c r="A585" s="1">
        <v>45386</v>
      </c>
      <c r="B585" t="str">
        <f>TEXT(Tabelle6[[#This Row],[Datum]],"MMM")</f>
        <v>Apr</v>
      </c>
      <c r="C585" t="str">
        <f>TEXT(Tabelle6[[#This Row],[Datum]],"TTTT")</f>
        <v>Donnerstag</v>
      </c>
      <c r="D585" s="2" t="s">
        <v>2514</v>
      </c>
      <c r="E585" s="35" t="s">
        <v>705</v>
      </c>
      <c r="F585" s="2"/>
      <c r="G585" s="2"/>
      <c r="H585" s="2"/>
      <c r="I585" s="2"/>
      <c r="J585" s="2"/>
      <c r="K585" s="2"/>
      <c r="L585" s="2"/>
      <c r="M585" s="2"/>
      <c r="N585" s="2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>
      <c r="A586" s="1">
        <v>45387</v>
      </c>
      <c r="B586" t="str">
        <f>TEXT(Tabelle6[[#This Row],[Datum]],"MMM")</f>
        <v>Apr</v>
      </c>
      <c r="C586" t="str">
        <f>TEXT(Tabelle6[[#This Row],[Datum]],"TTTT")</f>
        <v>Freitag</v>
      </c>
      <c r="D586" s="2" t="s">
        <v>3310</v>
      </c>
      <c r="E586" s="35" t="s">
        <v>705</v>
      </c>
      <c r="F586" s="2"/>
      <c r="G586" s="2"/>
      <c r="H586" s="2"/>
      <c r="I586" s="2"/>
      <c r="J586" s="2"/>
      <c r="K586" s="2">
        <v>1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>
      <c r="A587" s="1">
        <v>45384</v>
      </c>
      <c r="B587" t="str">
        <f>TEXT(Tabelle6[[#This Row],[Datum]],"MMM")</f>
        <v>Apr</v>
      </c>
      <c r="C587" t="str">
        <f>TEXT(Tabelle6[[#This Row],[Datum]],"TTTT")</f>
        <v>Dienstag</v>
      </c>
      <c r="D587" s="2" t="s">
        <v>3281</v>
      </c>
      <c r="E587" s="35" t="s">
        <v>705</v>
      </c>
      <c r="F587" s="2"/>
      <c r="G587" s="2"/>
      <c r="H587" s="2"/>
      <c r="I587" s="2"/>
      <c r="J587" s="2"/>
      <c r="K587" s="2"/>
      <c r="L587" s="2"/>
      <c r="M587" s="2"/>
      <c r="N587" s="2">
        <v>1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>
      <c r="A588" s="1">
        <v>45393</v>
      </c>
      <c r="B588" t="str">
        <f>TEXT(Tabelle6[[#This Row],[Datum]],"MMM")</f>
        <v>Apr</v>
      </c>
      <c r="C588" t="str">
        <f>TEXT(Tabelle6[[#This Row],[Datum]],"TTTT")</f>
        <v>Donnerstag</v>
      </c>
      <c r="D588" s="2" t="s">
        <v>3318</v>
      </c>
      <c r="E588" s="35" t="s">
        <v>705</v>
      </c>
      <c r="F588" s="2"/>
      <c r="G588" s="2"/>
      <c r="H588" s="2"/>
      <c r="I588" s="2"/>
      <c r="J588" s="2">
        <v>1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>
      <c r="A589" s="1">
        <v>45393</v>
      </c>
      <c r="B589" t="str">
        <f>TEXT(Tabelle6[[#This Row],[Datum]],"MMM")</f>
        <v>Apr</v>
      </c>
      <c r="C589" t="str">
        <f>TEXT(Tabelle6[[#This Row],[Datum]],"TTTT")</f>
        <v>Donnerstag</v>
      </c>
      <c r="D589" s="2" t="s">
        <v>3319</v>
      </c>
      <c r="E589" s="35" t="s">
        <v>705</v>
      </c>
      <c r="F589" s="2"/>
      <c r="G589" s="2"/>
      <c r="H589" s="2"/>
      <c r="I589" s="2"/>
      <c r="J589" s="2"/>
      <c r="K589" s="2"/>
      <c r="L589" s="2"/>
      <c r="M589" s="2"/>
      <c r="N589" s="2"/>
      <c r="O589" s="2">
        <v>1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>
      <c r="A590" s="1">
        <v>45393</v>
      </c>
      <c r="B590" t="str">
        <f>TEXT(Tabelle6[[#This Row],[Datum]],"MMM")</f>
        <v>Apr</v>
      </c>
      <c r="C590" t="str">
        <f>TEXT(Tabelle6[[#This Row],[Datum]],"TTTT")</f>
        <v>Donnerstag</v>
      </c>
      <c r="D590" s="2" t="s">
        <v>3320</v>
      </c>
      <c r="E590" s="35" t="s">
        <v>705</v>
      </c>
      <c r="F590" s="2"/>
      <c r="G590" s="2">
        <v>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>
      <c r="A591" s="1">
        <v>45392</v>
      </c>
      <c r="B591" t="str">
        <f>TEXT(Tabelle6[[#This Row],[Datum]],"MMM")</f>
        <v>Apr</v>
      </c>
      <c r="C591" t="str">
        <f>TEXT(Tabelle6[[#This Row],[Datum]],"TTTT")</f>
        <v>Mittwoch</v>
      </c>
      <c r="D591" s="2" t="s">
        <v>3184</v>
      </c>
      <c r="E591" s="35" t="s">
        <v>705</v>
      </c>
      <c r="F591" s="2"/>
      <c r="G591" s="2">
        <v>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>
      <c r="A592" s="1">
        <v>45406</v>
      </c>
      <c r="B592" t="str">
        <f>TEXT(Tabelle6[[#This Row],[Datum]],"MMM")</f>
        <v>Apr</v>
      </c>
      <c r="C592" t="str">
        <f>TEXT(Tabelle6[[#This Row],[Datum]],"TTTT")</f>
        <v>Mittwoch</v>
      </c>
      <c r="D592" s="2" t="s">
        <v>3979</v>
      </c>
      <c r="E592" s="35" t="s">
        <v>705</v>
      </c>
      <c r="F592" s="2"/>
      <c r="G592" s="2"/>
      <c r="H592" s="2"/>
      <c r="I592" s="2"/>
      <c r="J592" s="2"/>
      <c r="K592" s="2"/>
      <c r="L592" s="2"/>
      <c r="M592" s="2"/>
      <c r="N592" s="2">
        <v>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>
      <c r="A593" s="1">
        <v>45397</v>
      </c>
      <c r="B593" t="str">
        <f>TEXT(Tabelle6[[#This Row],[Datum]],"MMM")</f>
        <v>Apr</v>
      </c>
      <c r="C593" t="str">
        <f>TEXT(Tabelle6[[#This Row],[Datum]],"TTTT")</f>
        <v>Montag</v>
      </c>
      <c r="D593" s="2" t="s">
        <v>3575</v>
      </c>
      <c r="E593" s="35" t="s">
        <v>705</v>
      </c>
      <c r="F593" s="2"/>
      <c r="G593" s="2"/>
      <c r="H593" s="2"/>
      <c r="I593" s="2">
        <v>1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>
      <c r="A594" s="1">
        <v>45397</v>
      </c>
      <c r="B594" t="str">
        <f>TEXT(Tabelle6[[#This Row],[Datum]],"MMM")</f>
        <v>Apr</v>
      </c>
      <c r="C594" t="str">
        <f>TEXT(Tabelle6[[#This Row],[Datum]],"TTTT")</f>
        <v>Montag</v>
      </c>
      <c r="D594" s="2" t="s">
        <v>3576</v>
      </c>
      <c r="E594" s="35" t="s">
        <v>705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>
        <v>1</v>
      </c>
      <c r="Y594" s="2"/>
    </row>
    <row r="595" spans="1:25">
      <c r="A595" s="1">
        <v>45392</v>
      </c>
      <c r="B595" t="str">
        <f>TEXT(Tabelle6[[#This Row],[Datum]],"MMM")</f>
        <v>Apr</v>
      </c>
      <c r="C595" t="str">
        <f>TEXT(Tabelle6[[#This Row],[Datum]],"TTTT")</f>
        <v>Mittwoch</v>
      </c>
      <c r="D595" s="2" t="s">
        <v>3185</v>
      </c>
      <c r="E595" s="35" t="s">
        <v>705</v>
      </c>
      <c r="F595" s="2"/>
      <c r="G595" s="2"/>
      <c r="H595" s="2"/>
      <c r="I595" s="2"/>
      <c r="J595" s="2"/>
      <c r="K595" s="2">
        <v>1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>
      <c r="A596" s="1">
        <v>45385</v>
      </c>
      <c r="B596" t="str">
        <f>TEXT(Tabelle6[[#This Row],[Datum]],"MMM")</f>
        <v>Apr</v>
      </c>
      <c r="C596" t="str">
        <f>TEXT(Tabelle6[[#This Row],[Datum]],"TTTT")</f>
        <v>Mittwoch</v>
      </c>
      <c r="D596" s="2" t="s">
        <v>3898</v>
      </c>
      <c r="E596" s="35" t="s">
        <v>705</v>
      </c>
      <c r="F596" s="2"/>
      <c r="G596" s="2"/>
      <c r="H596" s="2"/>
      <c r="I596" s="2"/>
      <c r="J596" s="2"/>
      <c r="K596" s="2"/>
      <c r="L596" s="2"/>
      <c r="M596" s="2"/>
      <c r="N596" s="2">
        <v>1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>
      <c r="A597" s="1">
        <v>45385</v>
      </c>
      <c r="B597" t="str">
        <f>TEXT(Tabelle6[[#This Row],[Datum]],"MMM")</f>
        <v>Apr</v>
      </c>
      <c r="C597" t="str">
        <f>TEXT(Tabelle6[[#This Row],[Datum]],"TTTT")</f>
        <v>Mittwoch</v>
      </c>
      <c r="D597" s="2" t="s">
        <v>3899</v>
      </c>
      <c r="E597" s="35" t="s">
        <v>705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>
        <v>1</v>
      </c>
      <c r="V597" s="2"/>
      <c r="W597" s="2"/>
      <c r="X597" s="2"/>
      <c r="Y597" s="2"/>
    </row>
    <row r="598" spans="1:25">
      <c r="A598" s="1">
        <v>45409</v>
      </c>
      <c r="B598" t="str">
        <f>TEXT(Tabelle6[[#This Row],[Datum]],"MMM")</f>
        <v>Apr</v>
      </c>
      <c r="C598" t="str">
        <f>TEXT(Tabelle6[[#This Row],[Datum]],"TTTT")</f>
        <v>Samstag</v>
      </c>
      <c r="D598" s="2" t="s">
        <v>3813</v>
      </c>
      <c r="E598" s="35" t="s">
        <v>707</v>
      </c>
      <c r="F598" s="2"/>
      <c r="G598" s="2">
        <v>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>
      <c r="A599" s="1">
        <v>45405</v>
      </c>
      <c r="B599" t="str">
        <f>TEXT(Tabelle6[[#This Row],[Datum]],"MMM")</f>
        <v>Apr</v>
      </c>
      <c r="C599" t="str">
        <f>TEXT(Tabelle6[[#This Row],[Datum]],"TTTT")</f>
        <v>Dienstag</v>
      </c>
      <c r="D599" s="2" t="s">
        <v>3616</v>
      </c>
      <c r="E599" s="35" t="s">
        <v>705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>
        <v>1</v>
      </c>
      <c r="Y599" s="2"/>
    </row>
    <row r="600" spans="1:25">
      <c r="A600" s="39">
        <v>45391</v>
      </c>
      <c r="B600" s="43" t="str">
        <f>TEXT(Tabelle6[[#This Row],[Datum]],"MMM")</f>
        <v>Apr</v>
      </c>
      <c r="C600" s="43" t="str">
        <f>TEXT(Tabelle6[[#This Row],[Datum]],"TTTT")</f>
        <v>Dienstag</v>
      </c>
      <c r="D600" s="47" t="s">
        <v>2992</v>
      </c>
      <c r="E600" s="35" t="s">
        <v>705</v>
      </c>
      <c r="F600" s="47"/>
      <c r="G600" s="47"/>
      <c r="H600" s="47"/>
      <c r="I600" s="47"/>
      <c r="J600" s="47"/>
      <c r="K600" s="47"/>
      <c r="L600" s="47"/>
      <c r="M600" s="47"/>
      <c r="N600" s="47">
        <v>1</v>
      </c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2"/>
    </row>
    <row r="601" spans="1:25">
      <c r="A601" s="1">
        <v>45384</v>
      </c>
      <c r="B601" t="str">
        <f>TEXT(Tabelle6[[#This Row],[Datum]],"MMM")</f>
        <v>Apr</v>
      </c>
      <c r="C601" t="str">
        <f>TEXT(Tabelle6[[#This Row],[Datum]],"TTTT")</f>
        <v>Dienstag</v>
      </c>
      <c r="D601" s="2" t="s">
        <v>1885</v>
      </c>
      <c r="E601" s="35" t="s">
        <v>705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>
      <c r="A602" s="1">
        <v>45401</v>
      </c>
      <c r="B602" t="str">
        <f>TEXT(Tabelle6[[#This Row],[Datum]],"MMM")</f>
        <v>Apr</v>
      </c>
      <c r="C602" t="str">
        <f>TEXT(Tabelle6[[#This Row],[Datum]],"TTTT")</f>
        <v>Freitag</v>
      </c>
      <c r="D602" s="2" t="s">
        <v>3776</v>
      </c>
      <c r="E602" s="35" t="s">
        <v>705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>
        <v>1</v>
      </c>
      <c r="V602" s="2"/>
      <c r="W602" s="2"/>
      <c r="X602" s="2"/>
      <c r="Y602" s="2"/>
    </row>
    <row r="603" spans="1:25">
      <c r="A603" s="1">
        <v>45409</v>
      </c>
      <c r="B603" t="str">
        <f>TEXT(Tabelle6[[#This Row],[Datum]],"MMM")</f>
        <v>Apr</v>
      </c>
      <c r="C603" t="str">
        <f>TEXT(Tabelle6[[#This Row],[Datum]],"TTTT")</f>
        <v>Samstag</v>
      </c>
      <c r="D603" s="2" t="s">
        <v>3814</v>
      </c>
      <c r="E603" s="35" t="s">
        <v>707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>
        <v>1</v>
      </c>
      <c r="V603" s="2"/>
      <c r="W603" s="2"/>
      <c r="X603" s="2"/>
      <c r="Y603" s="2"/>
    </row>
    <row r="604" spans="1:25">
      <c r="A604" s="1">
        <v>45404</v>
      </c>
      <c r="B604" t="str">
        <f>TEXT(Tabelle6[[#This Row],[Datum]],"MMM")</f>
        <v>Apr</v>
      </c>
      <c r="C604" t="str">
        <f>TEXT(Tabelle6[[#This Row],[Datum]],"TTTT")</f>
        <v>Montag</v>
      </c>
      <c r="D604" s="2" t="s">
        <v>3466</v>
      </c>
      <c r="E604" s="35" t="s">
        <v>705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>
        <v>1</v>
      </c>
      <c r="V604" s="2"/>
      <c r="W604" s="2"/>
      <c r="X604" s="2"/>
      <c r="Y604" s="2"/>
    </row>
    <row r="605" spans="1:25">
      <c r="A605" s="1">
        <v>45385</v>
      </c>
      <c r="B605" t="str">
        <f>TEXT(Tabelle6[[#This Row],[Datum]],"MMM")</f>
        <v>Apr</v>
      </c>
      <c r="C605" t="str">
        <f>TEXT(Tabelle6[[#This Row],[Datum]],"TTTT")</f>
        <v>Mittwoch</v>
      </c>
      <c r="D605" s="2" t="s">
        <v>3117</v>
      </c>
      <c r="E605" s="35" t="s">
        <v>705</v>
      </c>
      <c r="F605" s="2"/>
      <c r="G605" s="2"/>
      <c r="H605" s="2"/>
      <c r="I605" s="2">
        <v>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>
      <c r="A606" s="1">
        <v>45384</v>
      </c>
      <c r="B606" t="str">
        <f>TEXT(Tabelle6[[#This Row],[Datum]],"MMM")</f>
        <v>Apr</v>
      </c>
      <c r="C606" t="str">
        <f>TEXT(Tabelle6[[#This Row],[Datum]],"TTTT")</f>
        <v>Dienstag</v>
      </c>
      <c r="D606" s="2" t="s">
        <v>3282</v>
      </c>
      <c r="E606" s="35" t="s">
        <v>705</v>
      </c>
      <c r="F606" s="2">
        <v>1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>
      <c r="A607" s="1">
        <v>45408</v>
      </c>
      <c r="B607" t="str">
        <f>TEXT(Tabelle6[[#This Row],[Datum]],"MMM")</f>
        <v>Apr</v>
      </c>
      <c r="C607" t="str">
        <f>TEXT(Tabelle6[[#This Row],[Datum]],"TTTT")</f>
        <v>Freitag</v>
      </c>
      <c r="D607" s="2" t="s">
        <v>3366</v>
      </c>
      <c r="E607" s="35" t="s">
        <v>705</v>
      </c>
      <c r="F607" s="2"/>
      <c r="G607" s="2"/>
      <c r="H607" s="2"/>
      <c r="I607" s="2"/>
      <c r="J607" s="2"/>
      <c r="K607" s="2"/>
      <c r="L607" s="2"/>
      <c r="M607" s="2"/>
      <c r="N607" s="2">
        <v>1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>
      <c r="A608" s="1">
        <v>45394</v>
      </c>
      <c r="B608" t="str">
        <f>TEXT(Tabelle6[[#This Row],[Datum]],"MMM")</f>
        <v>Apr</v>
      </c>
      <c r="C608" t="str">
        <f>TEXT(Tabelle6[[#This Row],[Datum]],"TTTT")</f>
        <v>Freitag</v>
      </c>
      <c r="D608" s="2" t="s">
        <v>3234</v>
      </c>
      <c r="E608" s="35" t="s">
        <v>705</v>
      </c>
      <c r="F608" s="2"/>
      <c r="G608" s="2"/>
      <c r="H608" s="2"/>
      <c r="I608" s="2"/>
      <c r="J608" s="2"/>
      <c r="K608" s="2"/>
      <c r="L608" s="2"/>
      <c r="M608" s="2"/>
      <c r="N608" s="2">
        <v>1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>
      <c r="A609" s="1">
        <v>45387</v>
      </c>
      <c r="B609" t="str">
        <f>TEXT(Tabelle6[[#This Row],[Datum]],"MMM")</f>
        <v>Apr</v>
      </c>
      <c r="C609" t="str">
        <f>TEXT(Tabelle6[[#This Row],[Datum]],"TTTT")</f>
        <v>Freitag</v>
      </c>
      <c r="D609" s="2" t="s">
        <v>3386</v>
      </c>
      <c r="E609" s="35" t="s">
        <v>705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>
      <c r="A610" s="1">
        <v>45385</v>
      </c>
      <c r="B610" t="str">
        <f>TEXT(Tabelle6[[#This Row],[Datum]],"MMM")</f>
        <v>Apr</v>
      </c>
      <c r="C610" t="str">
        <f>TEXT(Tabelle6[[#This Row],[Datum]],"TTTT")</f>
        <v>Mittwoch</v>
      </c>
      <c r="D610" s="2" t="s">
        <v>3900</v>
      </c>
      <c r="E610" s="46" t="s">
        <v>706</v>
      </c>
      <c r="F610" s="2"/>
      <c r="G610" s="2"/>
      <c r="H610" s="2"/>
      <c r="I610" s="2"/>
      <c r="J610" s="2"/>
      <c r="K610" s="2"/>
      <c r="L610" s="2"/>
      <c r="M610" s="2"/>
      <c r="N610" s="2">
        <v>1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>
      <c r="A611" s="1">
        <v>45401</v>
      </c>
      <c r="B611" t="str">
        <f>TEXT(Tabelle6[[#This Row],[Datum]],"MMM")</f>
        <v>Apr</v>
      </c>
      <c r="C611" t="str">
        <f>TEXT(Tabelle6[[#This Row],[Datum]],"TTTT")</f>
        <v>Freitag</v>
      </c>
      <c r="D611" s="2" t="s">
        <v>3450</v>
      </c>
      <c r="E611" s="46" t="s">
        <v>706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>
      <c r="A612" s="1">
        <v>45401</v>
      </c>
      <c r="B612" t="str">
        <f>TEXT(Tabelle6[[#This Row],[Datum]],"MMM")</f>
        <v>Apr</v>
      </c>
      <c r="C612" t="str">
        <f>TEXT(Tabelle6[[#This Row],[Datum]],"TTTT")</f>
        <v>Freitag</v>
      </c>
      <c r="D612" s="2" t="s">
        <v>3450</v>
      </c>
      <c r="E612" s="46" t="s">
        <v>706</v>
      </c>
      <c r="F612" s="2"/>
      <c r="G612" s="2"/>
      <c r="H612" s="2"/>
      <c r="I612" s="2"/>
      <c r="J612" s="2"/>
      <c r="K612" s="2"/>
      <c r="L612" s="2"/>
      <c r="M612" s="2"/>
      <c r="N612" s="2">
        <v>1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>
      <c r="A613" s="1">
        <v>45401</v>
      </c>
      <c r="B613" t="str">
        <f>TEXT(Tabelle6[[#This Row],[Datum]],"MMM")</f>
        <v>Apr</v>
      </c>
      <c r="C613" t="str">
        <f>TEXT(Tabelle6[[#This Row],[Datum]],"TTTT")</f>
        <v>Freitag</v>
      </c>
      <c r="D613" s="2" t="s">
        <v>3451</v>
      </c>
      <c r="E613" s="46" t="s">
        <v>706</v>
      </c>
      <c r="F613" s="2"/>
      <c r="G613" s="2"/>
      <c r="H613" s="2"/>
      <c r="I613" s="2"/>
      <c r="J613" s="2"/>
      <c r="K613" s="2"/>
      <c r="L613" s="2"/>
      <c r="M613" s="2"/>
      <c r="N613" s="2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>
      <c r="A614" s="1">
        <v>45409</v>
      </c>
      <c r="B614" t="str">
        <f>TEXT(Tabelle6[[#This Row],[Datum]],"MMM")</f>
        <v>Apr</v>
      </c>
      <c r="C614" t="str">
        <f>TEXT(Tabelle6[[#This Row],[Datum]],"TTTT")</f>
        <v>Samstag</v>
      </c>
      <c r="D614" s="2" t="s">
        <v>3815</v>
      </c>
      <c r="E614" s="35" t="s">
        <v>707</v>
      </c>
      <c r="F614" s="2"/>
      <c r="G614" s="2"/>
      <c r="H614" s="2"/>
      <c r="I614" s="2"/>
      <c r="J614" s="2">
        <v>1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>
      <c r="A615" s="1">
        <v>45393</v>
      </c>
      <c r="B615" t="str">
        <f>TEXT(Tabelle6[[#This Row],[Datum]],"MMM")</f>
        <v>Apr</v>
      </c>
      <c r="C615" t="str">
        <f>TEXT(Tabelle6[[#This Row],[Datum]],"TTTT")</f>
        <v>Donnerstag</v>
      </c>
      <c r="D615" s="2" t="s">
        <v>3321</v>
      </c>
      <c r="E615" s="46" t="s">
        <v>706</v>
      </c>
      <c r="F615" s="2"/>
      <c r="G615" s="2"/>
      <c r="H615" s="2"/>
      <c r="I615" s="2"/>
      <c r="J615" s="2"/>
      <c r="K615" s="2"/>
      <c r="L615" s="2">
        <v>1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>
      <c r="A616" s="1">
        <v>45399</v>
      </c>
      <c r="B616" t="str">
        <f>TEXT(Tabelle6[[#This Row],[Datum]],"MMM")</f>
        <v>Apr</v>
      </c>
      <c r="C616" t="str">
        <f>TEXT(Tabelle6[[#This Row],[Datum]],"TTTT")</f>
        <v>Mittwoch</v>
      </c>
      <c r="D616" s="2" t="s">
        <v>3929</v>
      </c>
      <c r="E616" s="46" t="s">
        <v>706</v>
      </c>
      <c r="F616" s="2"/>
      <c r="G616" s="2"/>
      <c r="H616" s="2"/>
      <c r="I616" s="2">
        <v>1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>
      <c r="A617" s="1">
        <v>45411</v>
      </c>
      <c r="B617" t="str">
        <f>TEXT(Tabelle6[[#This Row],[Datum]],"MMM")</f>
        <v>Apr</v>
      </c>
      <c r="C617" t="str">
        <f>TEXT(Tabelle6[[#This Row],[Datum]],"TTTT")</f>
        <v>Montag</v>
      </c>
      <c r="D617" s="2" t="s">
        <v>3634</v>
      </c>
      <c r="E617" s="46" t="s">
        <v>706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>
        <v>1</v>
      </c>
      <c r="V617" s="2"/>
      <c r="W617" s="2"/>
      <c r="X617" s="2"/>
      <c r="Y617" s="2"/>
    </row>
    <row r="618" spans="1:25">
      <c r="A618" s="1">
        <v>45404</v>
      </c>
      <c r="B618" t="str">
        <f>TEXT(Tabelle6[[#This Row],[Datum]],"MMM")</f>
        <v>Apr</v>
      </c>
      <c r="C618" t="str">
        <f>TEXT(Tabelle6[[#This Row],[Datum]],"TTTT")</f>
        <v>Montag</v>
      </c>
      <c r="D618" s="2" t="s">
        <v>3791</v>
      </c>
      <c r="E618" s="46" t="s">
        <v>706</v>
      </c>
      <c r="F618" s="2"/>
      <c r="G618" s="2"/>
      <c r="H618" s="2"/>
      <c r="I618" s="2"/>
      <c r="J618" s="2">
        <v>1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>
      <c r="A619" s="1">
        <v>45408</v>
      </c>
      <c r="B619" t="str">
        <f>TEXT(Tabelle6[[#This Row],[Datum]],"MMM")</f>
        <v>Apr</v>
      </c>
      <c r="C619" t="str">
        <f>TEXT(Tabelle6[[#This Row],[Datum]],"TTTT")</f>
        <v>Freitag</v>
      </c>
      <c r="D619" s="2" t="s">
        <v>1669</v>
      </c>
      <c r="E619" s="46" t="s">
        <v>706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>
        <v>1</v>
      </c>
      <c r="Y619" s="2"/>
    </row>
    <row r="620" spans="1:25">
      <c r="A620" s="1">
        <v>45408</v>
      </c>
      <c r="B620" t="str">
        <f>TEXT(Tabelle6[[#This Row],[Datum]],"MMM")</f>
        <v>Apr</v>
      </c>
      <c r="C620" t="str">
        <f>TEXT(Tabelle6[[#This Row],[Datum]],"TTTT")</f>
        <v>Freitag</v>
      </c>
      <c r="D620" s="2" t="s">
        <v>3367</v>
      </c>
      <c r="E620" s="46" t="s">
        <v>706</v>
      </c>
      <c r="F620" s="2"/>
      <c r="G620" s="2"/>
      <c r="H620" s="2"/>
      <c r="I620" s="2"/>
      <c r="J620" s="2"/>
      <c r="K620" s="2"/>
      <c r="L620" s="2"/>
      <c r="M620" s="2"/>
      <c r="N620" s="2">
        <v>1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>
      <c r="A621" s="1">
        <v>45406</v>
      </c>
      <c r="B621" t="str">
        <f>TEXT(Tabelle6[[#This Row],[Datum]],"MMM")</f>
        <v>Apr</v>
      </c>
      <c r="C621" t="str">
        <f>TEXT(Tabelle6[[#This Row],[Datum]],"TTTT")</f>
        <v>Mittwoch</v>
      </c>
      <c r="D621" s="2" t="s">
        <v>3254</v>
      </c>
      <c r="E621" s="46" t="s">
        <v>706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>
        <v>1</v>
      </c>
      <c r="V621" s="2"/>
      <c r="W621" s="2"/>
      <c r="X621" s="2"/>
      <c r="Y621" s="2"/>
    </row>
    <row r="622" spans="1:25">
      <c r="A622" s="37">
        <v>45384</v>
      </c>
      <c r="B622" s="42" t="str">
        <f>TEXT(Tabelle6[[#This Row],[Datum]],"MMM")</f>
        <v>Apr</v>
      </c>
      <c r="C622" s="42" t="str">
        <f>TEXT(Tabelle6[[#This Row],[Datum]],"TTTT")</f>
        <v>Dienstag</v>
      </c>
      <c r="D622" s="46" t="s">
        <v>2968</v>
      </c>
      <c r="E622" s="46" t="s">
        <v>706</v>
      </c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>
        <v>1</v>
      </c>
      <c r="V622" s="46"/>
      <c r="W622" s="46"/>
      <c r="X622" s="46"/>
      <c r="Y622" s="2"/>
    </row>
    <row r="623" spans="1:25">
      <c r="A623" s="39">
        <v>45384</v>
      </c>
      <c r="B623" s="43" t="str">
        <f>TEXT(Tabelle6[[#This Row],[Datum]],"MMM")</f>
        <v>Apr</v>
      </c>
      <c r="C623" s="43" t="str">
        <f>TEXT(Tabelle6[[#This Row],[Datum]],"TTTT")</f>
        <v>Dienstag</v>
      </c>
      <c r="D623" s="47" t="s">
        <v>2969</v>
      </c>
      <c r="E623" s="46" t="s">
        <v>706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>
        <v>1</v>
      </c>
      <c r="V623" s="47"/>
      <c r="W623" s="47"/>
      <c r="X623" s="47"/>
      <c r="Y623" s="2"/>
    </row>
    <row r="624" spans="1:25">
      <c r="A624" s="1">
        <v>45399</v>
      </c>
      <c r="B624" t="str">
        <f>TEXT(Tabelle6[[#This Row],[Datum]],"MMM")</f>
        <v>Apr</v>
      </c>
      <c r="C624" t="str">
        <f>TEXT(Tabelle6[[#This Row],[Datum]],"TTTT")</f>
        <v>Mittwoch</v>
      </c>
      <c r="D624" s="2" t="s">
        <v>3930</v>
      </c>
      <c r="E624" s="46" t="s">
        <v>706</v>
      </c>
      <c r="F624" s="2"/>
      <c r="G624" s="2"/>
      <c r="H624" s="2"/>
      <c r="I624" s="2"/>
      <c r="J624" s="2"/>
      <c r="K624" s="2">
        <v>1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6">
      <c r="A625" s="1">
        <v>45384</v>
      </c>
      <c r="B625" t="str">
        <f>TEXT(Tabelle6[[#This Row],[Datum]],"MMM")</f>
        <v>Apr</v>
      </c>
      <c r="C625" t="str">
        <f>TEXT(Tabelle6[[#This Row],[Datum]],"TTTT")</f>
        <v>Dienstag</v>
      </c>
      <c r="D625" s="2" t="s">
        <v>1443</v>
      </c>
      <c r="E625" s="46" t="s">
        <v>706</v>
      </c>
      <c r="F625" s="2"/>
      <c r="G625" s="2"/>
      <c r="H625" s="2"/>
      <c r="I625" s="2"/>
      <c r="J625" s="2"/>
      <c r="K625" s="2"/>
      <c r="L625" s="2"/>
      <c r="M625" s="2"/>
      <c r="N625" s="2">
        <v>1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6">
      <c r="A626" s="1">
        <v>45391</v>
      </c>
      <c r="B626" t="str">
        <f>TEXT(Tabelle6[[#This Row],[Datum]],"MMM")</f>
        <v>Apr</v>
      </c>
      <c r="C626" t="str">
        <f>TEXT(Tabelle6[[#This Row],[Datum]],"TTTT")</f>
        <v>Dienstag</v>
      </c>
      <c r="D626" s="2" t="s">
        <v>3730</v>
      </c>
      <c r="E626" s="46" t="s">
        <v>706</v>
      </c>
      <c r="F626" s="2"/>
      <c r="G626" s="2"/>
      <c r="H626" s="2"/>
      <c r="I626" s="2"/>
      <c r="J626" s="2"/>
      <c r="K626" s="2">
        <v>1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6">
      <c r="A627" s="1">
        <v>45384</v>
      </c>
      <c r="B627" t="str">
        <f>TEXT(Tabelle6[[#This Row],[Datum]],"MMM")</f>
        <v>Apr</v>
      </c>
      <c r="C627" t="str">
        <f>TEXT(Tabelle6[[#This Row],[Datum]],"TTTT")</f>
        <v>Dienstag</v>
      </c>
      <c r="D627" s="2" t="s">
        <v>3690</v>
      </c>
      <c r="E627" s="46" t="s">
        <v>706</v>
      </c>
      <c r="F627" s="2"/>
      <c r="G627" s="2"/>
      <c r="H627" s="2"/>
      <c r="I627" s="2"/>
      <c r="J627" s="2"/>
      <c r="K627" s="2"/>
      <c r="L627" s="2"/>
      <c r="M627" s="2"/>
      <c r="N627" s="2">
        <v>1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6">
      <c r="A628" s="1">
        <v>45411</v>
      </c>
      <c r="B628" t="str">
        <f>TEXT(Tabelle6[[#This Row],[Datum]],"MMM")</f>
        <v>Apr</v>
      </c>
      <c r="C628" t="str">
        <f>TEXT(Tabelle6[[#This Row],[Datum]],"TTTT")</f>
        <v>Montag</v>
      </c>
      <c r="D628" s="2" t="s">
        <v>3510</v>
      </c>
      <c r="E628" s="46" t="s">
        <v>706</v>
      </c>
      <c r="F628" s="2"/>
      <c r="G628" s="2"/>
      <c r="H628" s="2"/>
      <c r="I628" s="2"/>
      <c r="J628" s="2"/>
      <c r="K628" s="2"/>
      <c r="L628" s="2"/>
      <c r="M628" s="2"/>
      <c r="N628" s="2">
        <v>1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6">
      <c r="A629" s="1">
        <v>45384</v>
      </c>
      <c r="B629" t="str">
        <f>TEXT(Tabelle6[[#This Row],[Datum]],"MMM")</f>
        <v>Apr</v>
      </c>
      <c r="C629" t="str">
        <f>TEXT(Tabelle6[[#This Row],[Datum]],"TTTT")</f>
        <v>Dienstag</v>
      </c>
      <c r="D629" s="2" t="s">
        <v>1265</v>
      </c>
      <c r="E629" s="46" t="s">
        <v>706</v>
      </c>
      <c r="F629" s="2"/>
      <c r="G629" s="2"/>
      <c r="H629" s="2"/>
      <c r="I629" s="2"/>
      <c r="J629" s="2"/>
      <c r="K629" s="2"/>
      <c r="L629" s="2"/>
      <c r="M629" s="2"/>
      <c r="N629" s="2">
        <v>1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6">
      <c r="A630" s="1">
        <v>45385</v>
      </c>
      <c r="B630" t="str">
        <f>TEXT(Tabelle6[[#This Row],[Datum]],"MMM")</f>
        <v>Apr</v>
      </c>
      <c r="C630" t="str">
        <f>TEXT(Tabelle6[[#This Row],[Datum]],"TTTT")</f>
        <v>Mittwoch</v>
      </c>
      <c r="D630" s="2" t="s">
        <v>3295</v>
      </c>
      <c r="E630" s="46" t="s">
        <v>706</v>
      </c>
      <c r="F630" s="2"/>
      <c r="G630" s="2"/>
      <c r="H630" s="2"/>
      <c r="I630" s="2"/>
      <c r="J630" s="2"/>
      <c r="K630" s="2"/>
      <c r="L630" s="2"/>
      <c r="M630" s="2"/>
      <c r="N630" s="2">
        <v>1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6">
      <c r="A631" s="1">
        <v>45412</v>
      </c>
      <c r="B631" t="str">
        <f>TEXT(Tabelle6[[#This Row],[Datum]],"MMM")</f>
        <v>Apr</v>
      </c>
      <c r="C631" t="str">
        <f>TEXT(Tabelle6[[#This Row],[Datum]],"TTTT")</f>
        <v>Dienstag</v>
      </c>
      <c r="D631" s="2" t="s">
        <v>3295</v>
      </c>
      <c r="E631" s="46" t="s">
        <v>706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>
        <v>1</v>
      </c>
      <c r="V631" s="2"/>
      <c r="W631" s="2"/>
      <c r="X631" s="2"/>
      <c r="Y631" s="2"/>
    </row>
    <row r="632" spans="1:26">
      <c r="A632" s="1">
        <v>45412</v>
      </c>
      <c r="B632" t="str">
        <f>TEXT(Tabelle6[[#This Row],[Datum]],"MMM")</f>
        <v>Apr</v>
      </c>
      <c r="C632" t="str">
        <f>TEXT(Tabelle6[[#This Row],[Datum]],"TTTT")</f>
        <v>Dienstag</v>
      </c>
      <c r="D632" s="2" t="s">
        <v>3830</v>
      </c>
      <c r="E632" s="46" t="s">
        <v>706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>
        <v>1</v>
      </c>
      <c r="V632" s="2"/>
      <c r="W632" s="2"/>
      <c r="X632" s="2"/>
      <c r="Y632" s="2"/>
    </row>
    <row r="633" spans="1:26">
      <c r="A633" s="1">
        <v>45412</v>
      </c>
      <c r="B633" t="str">
        <f>TEXT(Tabelle6[[#This Row],[Datum]],"MMM")</f>
        <v>Apr</v>
      </c>
      <c r="C633" t="str">
        <f>TEXT(Tabelle6[[#This Row],[Datum]],"TTTT")</f>
        <v>Dienstag</v>
      </c>
      <c r="D633" s="2" t="s">
        <v>3830</v>
      </c>
      <c r="E633" s="46" t="s">
        <v>706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>
        <v>1</v>
      </c>
      <c r="V633" s="2"/>
      <c r="W633" s="2"/>
      <c r="X633" s="2"/>
      <c r="Y633" s="2"/>
    </row>
    <row r="634" spans="1:26">
      <c r="A634" s="1">
        <v>45412</v>
      </c>
      <c r="B634" t="str">
        <f>TEXT(Tabelle6[[#This Row],[Datum]],"MMM")</f>
        <v>Apr</v>
      </c>
      <c r="C634" t="str">
        <f>TEXT(Tabelle6[[#This Row],[Datum]],"TTTT")</f>
        <v>Dienstag</v>
      </c>
      <c r="D634" s="2" t="s">
        <v>3831</v>
      </c>
      <c r="E634" s="46" t="s">
        <v>706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>
        <v>1</v>
      </c>
      <c r="V634" s="2"/>
      <c r="W634" s="2"/>
      <c r="X634" s="2"/>
      <c r="Y634" s="2"/>
    </row>
    <row r="635" spans="1:26">
      <c r="A635" s="1">
        <v>45412</v>
      </c>
      <c r="B635" t="str">
        <f>TEXT(Tabelle6[[#This Row],[Datum]],"MMM")</f>
        <v>Apr</v>
      </c>
      <c r="C635" t="str">
        <f>TEXT(Tabelle6[[#This Row],[Datum]],"TTTT")</f>
        <v>Dienstag</v>
      </c>
      <c r="D635" s="2" t="s">
        <v>2524</v>
      </c>
      <c r="E635" s="46" t="s">
        <v>706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>
        <v>1</v>
      </c>
      <c r="V635" s="2"/>
      <c r="W635" s="2"/>
      <c r="X635" s="2"/>
      <c r="Y635" s="2"/>
      <c r="Z635" s="2"/>
    </row>
    <row r="636" spans="1:26">
      <c r="A636" s="1">
        <v>45391</v>
      </c>
      <c r="B636" t="str">
        <f>TEXT(Tabelle6[[#This Row],[Datum]],"MMM")</f>
        <v>Apr</v>
      </c>
      <c r="C636" t="str">
        <f>TEXT(Tabelle6[[#This Row],[Datum]],"TTTT")</f>
        <v>Dienstag</v>
      </c>
      <c r="D636" s="2" t="s">
        <v>3731</v>
      </c>
      <c r="E636" s="46" t="s">
        <v>706</v>
      </c>
      <c r="F636" s="2"/>
      <c r="G636" s="2"/>
      <c r="H636" s="2"/>
      <c r="I636" s="2"/>
      <c r="J636" s="2"/>
      <c r="K636" s="2">
        <v>1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6">
      <c r="A637" s="1">
        <v>45402</v>
      </c>
      <c r="B637" t="str">
        <f>TEXT(Tabelle6[[#This Row],[Datum]],"MMM")</f>
        <v>Apr</v>
      </c>
      <c r="C637" t="str">
        <f>TEXT(Tabelle6[[#This Row],[Datum]],"TTTT")</f>
        <v>Samstag</v>
      </c>
      <c r="D637" s="2" t="s">
        <v>3975</v>
      </c>
      <c r="E637" s="35" t="s">
        <v>707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>
        <v>1</v>
      </c>
      <c r="Y637" s="2"/>
    </row>
    <row r="638" spans="1:26">
      <c r="A638" s="1">
        <v>45406</v>
      </c>
      <c r="B638" t="str">
        <f>TEXT(Tabelle6[[#This Row],[Datum]],"MMM")</f>
        <v>Apr</v>
      </c>
      <c r="C638" t="str">
        <f>TEXT(Tabelle6[[#This Row],[Datum]],"TTTT")</f>
        <v>Mittwoch</v>
      </c>
      <c r="D638" s="2" t="s">
        <v>3335</v>
      </c>
      <c r="E638" s="46" t="s">
        <v>706</v>
      </c>
      <c r="F638" s="2"/>
      <c r="G638" s="2"/>
      <c r="H638" s="2"/>
      <c r="I638" s="2"/>
      <c r="J638" s="2"/>
      <c r="K638" s="2"/>
      <c r="L638" s="2"/>
      <c r="M638" s="2"/>
      <c r="N638" s="2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6">
      <c r="A639" s="1">
        <v>45398</v>
      </c>
      <c r="B639" t="str">
        <f>TEXT(Tabelle6[[#This Row],[Datum]],"MMM")</f>
        <v>Apr</v>
      </c>
      <c r="C639" t="str">
        <f>TEXT(Tabelle6[[#This Row],[Datum]],"TTTT")</f>
        <v>Dienstag</v>
      </c>
      <c r="D639" s="2" t="s">
        <v>1427</v>
      </c>
      <c r="E639" s="46" t="s">
        <v>706</v>
      </c>
      <c r="F639" s="2"/>
      <c r="G639" s="2"/>
      <c r="H639" s="2"/>
      <c r="I639" s="2"/>
      <c r="J639" s="2"/>
      <c r="K639" s="2"/>
      <c r="L639" s="2"/>
      <c r="M639" s="2"/>
      <c r="N639" s="2">
        <v>1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6">
      <c r="A640" s="1">
        <v>45394</v>
      </c>
      <c r="B640" t="str">
        <f>TEXT(Tabelle6[[#This Row],[Datum]],"MMM")</f>
        <v>Apr</v>
      </c>
      <c r="C640" t="str">
        <f>TEXT(Tabelle6[[#This Row],[Datum]],"TTTT")</f>
        <v>Freitag</v>
      </c>
      <c r="D640" s="2" t="s">
        <v>3235</v>
      </c>
      <c r="E640" s="46" t="s">
        <v>706</v>
      </c>
      <c r="F640" s="2"/>
      <c r="G640" s="2"/>
      <c r="H640" s="2"/>
      <c r="I640" s="2"/>
      <c r="J640" s="2"/>
      <c r="K640" s="2"/>
      <c r="L640" s="2">
        <v>1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>
      <c r="A641" s="1">
        <v>45409</v>
      </c>
      <c r="B641" t="str">
        <f>TEXT(Tabelle6[[#This Row],[Datum]],"MMM")</f>
        <v>Apr</v>
      </c>
      <c r="C641" t="str">
        <f>TEXT(Tabelle6[[#This Row],[Datum]],"TTTT")</f>
        <v>Samstag</v>
      </c>
      <c r="D641" s="2" t="s">
        <v>3816</v>
      </c>
      <c r="E641" s="35" t="s">
        <v>707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>
        <v>1</v>
      </c>
      <c r="V641" s="2"/>
      <c r="W641" s="2"/>
      <c r="X641" s="2"/>
      <c r="Y641" s="2"/>
    </row>
    <row r="642" spans="1:25">
      <c r="A642" s="1">
        <v>45409</v>
      </c>
      <c r="B642" t="str">
        <f>TEXT(Tabelle6[[#This Row],[Datum]],"MMM")</f>
        <v>Apr</v>
      </c>
      <c r="C642" t="str">
        <f>TEXT(Tabelle6[[#This Row],[Datum]],"TTTT")</f>
        <v>Samstag</v>
      </c>
      <c r="D642" s="2" t="s">
        <v>3817</v>
      </c>
      <c r="E642" s="35" t="s">
        <v>707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>
        <v>1</v>
      </c>
      <c r="V642" s="2"/>
      <c r="W642" s="2"/>
      <c r="X642" s="2"/>
      <c r="Y642" s="2"/>
    </row>
    <row r="643" spans="1:25">
      <c r="A643" s="39">
        <v>45407</v>
      </c>
      <c r="B643" s="44" t="str">
        <f>TEXT(Tabelle6[[#This Row],[Datum]],"MMM")</f>
        <v>Apr</v>
      </c>
      <c r="C643" s="44" t="str">
        <f>TEXT(Tabelle6[[#This Row],[Datum]],"TTTT")</f>
        <v>Donnerstag</v>
      </c>
      <c r="D643" s="48" t="s">
        <v>3008</v>
      </c>
      <c r="E643" s="46" t="s">
        <v>706</v>
      </c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>
        <v>1</v>
      </c>
      <c r="V643" s="47"/>
      <c r="W643" s="47"/>
      <c r="X643" s="47"/>
      <c r="Y643" s="2"/>
    </row>
    <row r="644" spans="1:25">
      <c r="A644" s="1">
        <v>45386</v>
      </c>
      <c r="B644" t="str">
        <f>TEXT(Tabelle6[[#This Row],[Datum]],"MMM")</f>
        <v>Apr</v>
      </c>
      <c r="C644" t="str">
        <f>TEXT(Tabelle6[[#This Row],[Datum]],"TTTT")</f>
        <v>Donnerstag</v>
      </c>
      <c r="D644" s="2" t="s">
        <v>3160</v>
      </c>
      <c r="E644" s="46" t="s">
        <v>706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>
        <v>1</v>
      </c>
      <c r="V644" s="2"/>
      <c r="W644" s="2"/>
      <c r="X644" s="2"/>
      <c r="Y644" s="2"/>
    </row>
    <row r="645" spans="1:25">
      <c r="A645" s="1">
        <v>45385</v>
      </c>
      <c r="B645" t="str">
        <f>TEXT(Tabelle6[[#This Row],[Datum]],"MMM")</f>
        <v>Apr</v>
      </c>
      <c r="C645" t="str">
        <f>TEXT(Tabelle6[[#This Row],[Datum]],"TTTT")</f>
        <v>Mittwoch</v>
      </c>
      <c r="D645" s="2" t="s">
        <v>3901</v>
      </c>
      <c r="E645" s="46" t="s">
        <v>706</v>
      </c>
      <c r="F645" s="2"/>
      <c r="G645" s="2"/>
      <c r="H645" s="2"/>
      <c r="I645" s="2"/>
      <c r="J645" s="2"/>
      <c r="K645" s="2"/>
      <c r="L645" s="2"/>
      <c r="M645" s="2"/>
      <c r="N645" s="2">
        <v>1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>
      <c r="A646" s="1">
        <v>45397</v>
      </c>
      <c r="B646" t="str">
        <f>TEXT(Tabelle6[[#This Row],[Datum]],"MMM")</f>
        <v>Apr</v>
      </c>
      <c r="C646" t="str">
        <f>TEXT(Tabelle6[[#This Row],[Datum]],"TTTT")</f>
        <v>Montag</v>
      </c>
      <c r="D646" s="2" t="s">
        <v>3739</v>
      </c>
      <c r="E646" s="46" t="s">
        <v>706</v>
      </c>
      <c r="F646" s="2"/>
      <c r="G646" s="2">
        <v>1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>
      <c r="A647" s="1">
        <v>45397</v>
      </c>
      <c r="B647" t="str">
        <f>TEXT(Tabelle6[[#This Row],[Datum]],"MMM")</f>
        <v>Apr</v>
      </c>
      <c r="C647" t="str">
        <f>TEXT(Tabelle6[[#This Row],[Datum]],"TTTT")</f>
        <v>Montag</v>
      </c>
      <c r="D647" s="2" t="s">
        <v>3739</v>
      </c>
      <c r="E647" s="46" t="s">
        <v>706</v>
      </c>
      <c r="F647" s="2"/>
      <c r="G647" s="2">
        <v>1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>
      <c r="A648" s="1">
        <v>45397</v>
      </c>
      <c r="B648" t="str">
        <f>TEXT(Tabelle6[[#This Row],[Datum]],"MMM")</f>
        <v>Apr</v>
      </c>
      <c r="C648" t="str">
        <f>TEXT(Tabelle6[[#This Row],[Datum]],"TTTT")</f>
        <v>Montag</v>
      </c>
      <c r="D648" s="2" t="s">
        <v>3740</v>
      </c>
      <c r="E648" s="46" t="s">
        <v>706</v>
      </c>
      <c r="F648" s="2"/>
      <c r="G648" s="2">
        <v>1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5">
      <c r="A649" s="1">
        <v>45397</v>
      </c>
      <c r="B649" t="str">
        <f>TEXT(Tabelle6[[#This Row],[Datum]],"MMM")</f>
        <v>Apr</v>
      </c>
      <c r="C649" t="str">
        <f>TEXT(Tabelle6[[#This Row],[Datum]],"TTTT")</f>
        <v>Montag</v>
      </c>
      <c r="D649" s="2" t="s">
        <v>3740</v>
      </c>
      <c r="E649" s="46" t="s">
        <v>706</v>
      </c>
      <c r="F649" s="2"/>
      <c r="G649" s="2">
        <v>1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5">
      <c r="A650" s="1">
        <v>45397</v>
      </c>
      <c r="B650" t="str">
        <f>TEXT(Tabelle6[[#This Row],[Datum]],"MMM")</f>
        <v>Apr</v>
      </c>
      <c r="C650" t="str">
        <f>TEXT(Tabelle6[[#This Row],[Datum]],"TTTT")</f>
        <v>Montag</v>
      </c>
      <c r="D650" s="2" t="s">
        <v>3741</v>
      </c>
      <c r="E650" s="46" t="s">
        <v>706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>
        <v>1</v>
      </c>
      <c r="S650" s="2"/>
      <c r="T650" s="2"/>
      <c r="U650" s="2"/>
      <c r="V650" s="2"/>
      <c r="W650" s="2"/>
      <c r="X650" s="2"/>
    </row>
    <row r="651" spans="1:25">
      <c r="A651" s="1">
        <v>45397</v>
      </c>
      <c r="B651" t="str">
        <f>TEXT(Tabelle6[[#This Row],[Datum]],"MMM")</f>
        <v>Apr</v>
      </c>
      <c r="C651" t="str">
        <f>TEXT(Tabelle6[[#This Row],[Datum]],"TTTT")</f>
        <v>Montag</v>
      </c>
      <c r="D651" s="2" t="s">
        <v>3742</v>
      </c>
      <c r="E651" s="46" t="s">
        <v>706</v>
      </c>
      <c r="F651" s="2"/>
      <c r="G651" s="2"/>
      <c r="H651" s="2"/>
      <c r="I651" s="2"/>
      <c r="J651" s="2"/>
      <c r="K651" s="2"/>
      <c r="L651" s="2"/>
      <c r="M651" s="2"/>
      <c r="N651" s="2">
        <v>1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5">
      <c r="A652" s="1">
        <v>45397</v>
      </c>
      <c r="B652" t="str">
        <f>TEXT(Tabelle6[[#This Row],[Datum]],"MMM")</f>
        <v>Apr</v>
      </c>
      <c r="C652" t="str">
        <f>TEXT(Tabelle6[[#This Row],[Datum]],"TTTT")</f>
        <v>Montag</v>
      </c>
      <c r="D652" s="2" t="s">
        <v>3743</v>
      </c>
      <c r="E652" s="46" t="s">
        <v>706</v>
      </c>
      <c r="F652" s="2"/>
      <c r="G652" s="2"/>
      <c r="H652" s="2"/>
      <c r="I652" s="2"/>
      <c r="J652" s="2"/>
      <c r="K652" s="2"/>
      <c r="L652" s="2"/>
      <c r="M652" s="2"/>
      <c r="N652" s="2">
        <v>1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5">
      <c r="A653" s="1">
        <v>45397</v>
      </c>
      <c r="B653" t="str">
        <f>TEXT(Tabelle6[[#This Row],[Datum]],"MMM")</f>
        <v>Apr</v>
      </c>
      <c r="C653" t="str">
        <f>TEXT(Tabelle6[[#This Row],[Datum]],"TTTT")</f>
        <v>Montag</v>
      </c>
      <c r="D653" s="2" t="s">
        <v>3744</v>
      </c>
      <c r="E653" s="46" t="s">
        <v>706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>
        <v>1</v>
      </c>
    </row>
    <row r="654" spans="1:25">
      <c r="A654" s="1">
        <v>45397</v>
      </c>
      <c r="B654" t="str">
        <f>TEXT(Tabelle6[[#This Row],[Datum]],"MMM")</f>
        <v>Apr</v>
      </c>
      <c r="C654" t="str">
        <f>TEXT(Tabelle6[[#This Row],[Datum]],"TTTT")</f>
        <v>Montag</v>
      </c>
      <c r="D654" s="2" t="s">
        <v>3744</v>
      </c>
      <c r="E654" s="46" t="s">
        <v>706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>
        <v>1</v>
      </c>
    </row>
    <row r="655" spans="1:25">
      <c r="A655" s="1">
        <v>45397</v>
      </c>
      <c r="B655" t="str">
        <f>TEXT(Tabelle6[[#This Row],[Datum]],"MMM")</f>
        <v>Apr</v>
      </c>
      <c r="C655" t="str">
        <f>TEXT(Tabelle6[[#This Row],[Datum]],"TTTT")</f>
        <v>Montag</v>
      </c>
      <c r="D655" s="2" t="s">
        <v>3745</v>
      </c>
      <c r="E655" s="46" t="s">
        <v>706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>
        <v>1</v>
      </c>
    </row>
    <row r="656" spans="1:25">
      <c r="A656" s="1">
        <v>45397</v>
      </c>
      <c r="B656" t="str">
        <f>TEXT(Tabelle6[[#This Row],[Datum]],"MMM")</f>
        <v>Apr</v>
      </c>
      <c r="C656" t="str">
        <f>TEXT(Tabelle6[[#This Row],[Datum]],"TTTT")</f>
        <v>Montag</v>
      </c>
      <c r="D656" s="2" t="s">
        <v>3746</v>
      </c>
      <c r="E656" s="46" t="s">
        <v>706</v>
      </c>
      <c r="F656" s="2"/>
      <c r="G656" s="2"/>
      <c r="H656" s="2"/>
      <c r="I656" s="2"/>
      <c r="J656" s="2">
        <v>1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>
      <c r="A657" s="1">
        <v>45397</v>
      </c>
      <c r="B657" t="str">
        <f>TEXT(Tabelle6[[#This Row],[Datum]],"MMM")</f>
        <v>Apr</v>
      </c>
      <c r="C657" t="str">
        <f>TEXT(Tabelle6[[#This Row],[Datum]],"TTTT")</f>
        <v>Montag</v>
      </c>
      <c r="D657" s="2" t="s">
        <v>3747</v>
      </c>
      <c r="E657" s="46" t="s">
        <v>706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>
        <v>1</v>
      </c>
      <c r="U657" s="2"/>
      <c r="V657" s="2"/>
      <c r="W657" s="2"/>
      <c r="X657" s="2"/>
    </row>
    <row r="658" spans="1:24">
      <c r="A658" s="1">
        <v>45397</v>
      </c>
      <c r="B658" t="str">
        <f>TEXT(Tabelle6[[#This Row],[Datum]],"MMM")</f>
        <v>Apr</v>
      </c>
      <c r="C658" t="str">
        <f>TEXT(Tabelle6[[#This Row],[Datum]],"TTTT")</f>
        <v>Montag</v>
      </c>
      <c r="D658" s="2" t="s">
        <v>3748</v>
      </c>
      <c r="E658" s="46" t="s">
        <v>706</v>
      </c>
      <c r="F658" s="2"/>
      <c r="G658" s="2"/>
      <c r="H658" s="2"/>
      <c r="I658" s="2"/>
      <c r="J658" s="2"/>
      <c r="K658" s="2">
        <v>1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>
      <c r="A659" s="1">
        <v>45397</v>
      </c>
      <c r="B659" t="str">
        <f>TEXT(Tabelle6[[#This Row],[Datum]],"MMM")</f>
        <v>Apr</v>
      </c>
      <c r="C659" t="str">
        <f>TEXT(Tabelle6[[#This Row],[Datum]],"TTTT")</f>
        <v>Montag</v>
      </c>
      <c r="D659" s="2" t="s">
        <v>3749</v>
      </c>
      <c r="E659" s="46" t="s">
        <v>706</v>
      </c>
      <c r="F659" s="2"/>
      <c r="G659" s="2"/>
      <c r="H659" s="2"/>
      <c r="I659" s="2"/>
      <c r="J659" s="2"/>
      <c r="K659" s="2"/>
      <c r="L659" s="2"/>
      <c r="M659" s="2"/>
      <c r="N659" s="2">
        <v>1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>
      <c r="A660" s="1">
        <v>45394</v>
      </c>
      <c r="B660" t="str">
        <f>TEXT(Tabelle6[[#This Row],[Datum]],"MMM")</f>
        <v>Apr</v>
      </c>
      <c r="C660" t="str">
        <f>TEXT(Tabelle6[[#This Row],[Datum]],"TTTT")</f>
        <v>Freitag</v>
      </c>
      <c r="D660" s="2" t="s">
        <v>3236</v>
      </c>
      <c r="E660" s="46" t="s">
        <v>706</v>
      </c>
      <c r="F660" s="2"/>
      <c r="G660" s="2"/>
      <c r="H660" s="2"/>
      <c r="I660" s="2"/>
      <c r="J660" s="2"/>
      <c r="K660" s="2"/>
      <c r="L660" s="2"/>
      <c r="M660" s="2">
        <v>1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>
      <c r="A661" s="1">
        <v>45411</v>
      </c>
      <c r="B661" t="str">
        <f>TEXT(Tabelle6[[#This Row],[Datum]],"MMM")</f>
        <v>Apr</v>
      </c>
      <c r="C661" t="str">
        <f>TEXT(Tabelle6[[#This Row],[Datum]],"TTTT")</f>
        <v>Montag</v>
      </c>
      <c r="D661" s="2" t="s">
        <v>3511</v>
      </c>
      <c r="E661" s="46" t="s">
        <v>706</v>
      </c>
      <c r="F661" s="2"/>
      <c r="G661" s="2"/>
      <c r="H661" s="2"/>
      <c r="I661" s="2"/>
      <c r="J661" s="2"/>
      <c r="K661" s="2"/>
      <c r="L661" s="2"/>
      <c r="M661" s="2"/>
      <c r="N661" s="2">
        <v>1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>
      <c r="A662" s="1">
        <v>45411</v>
      </c>
      <c r="B662" t="str">
        <f>TEXT(Tabelle6[[#This Row],[Datum]],"MMM")</f>
        <v>Apr</v>
      </c>
      <c r="C662" t="str">
        <f>TEXT(Tabelle6[[#This Row],[Datum]],"TTTT")</f>
        <v>Montag</v>
      </c>
      <c r="D662" s="2" t="s">
        <v>3511</v>
      </c>
      <c r="E662" s="46" t="s">
        <v>706</v>
      </c>
      <c r="F662" s="2"/>
      <c r="G662" s="2"/>
      <c r="H662" s="2"/>
      <c r="I662" s="2"/>
      <c r="J662" s="2"/>
      <c r="K662" s="2"/>
      <c r="L662" s="2"/>
      <c r="M662" s="2"/>
      <c r="N662" s="2">
        <v>1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>
      <c r="A663" s="1">
        <v>45399</v>
      </c>
      <c r="B663" t="str">
        <f>TEXT(Tabelle6[[#This Row],[Datum]],"MMM")</f>
        <v>Apr</v>
      </c>
      <c r="C663" t="str">
        <f>TEXT(Tabelle6[[#This Row],[Datum]],"TTTT")</f>
        <v>Mittwoch</v>
      </c>
      <c r="D663" s="2" t="s">
        <v>3931</v>
      </c>
      <c r="E663" s="46" t="s">
        <v>706</v>
      </c>
      <c r="F663" s="2"/>
      <c r="G663" s="2"/>
      <c r="H663" s="2"/>
      <c r="I663" s="2">
        <v>1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>
      <c r="A664" s="1">
        <v>45393</v>
      </c>
      <c r="B664" t="str">
        <f>TEXT(Tabelle6[[#This Row],[Datum]],"MMM")</f>
        <v>Apr</v>
      </c>
      <c r="C664" t="str">
        <f>TEXT(Tabelle6[[#This Row],[Datum]],"TTTT")</f>
        <v>Donnerstag</v>
      </c>
      <c r="D664" s="2" t="s">
        <v>177</v>
      </c>
      <c r="E664" s="46" t="s">
        <v>706</v>
      </c>
      <c r="F664" s="2">
        <v>1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>
      <c r="A665" s="1">
        <v>45411</v>
      </c>
      <c r="B665" t="str">
        <f>TEXT(Tabelle6[[#This Row],[Datum]],"MMM")</f>
        <v>Apr</v>
      </c>
      <c r="C665" t="str">
        <f>TEXT(Tabelle6[[#This Row],[Datum]],"TTTT")</f>
        <v>Montag</v>
      </c>
      <c r="D665" s="2" t="s">
        <v>3512</v>
      </c>
      <c r="E665" s="46" t="s">
        <v>706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>
        <v>1</v>
      </c>
      <c r="V665" s="2"/>
      <c r="W665" s="2"/>
      <c r="X665" s="2"/>
    </row>
    <row r="666" spans="1:24">
      <c r="A666" s="1">
        <v>45394</v>
      </c>
      <c r="B666" t="str">
        <f>TEXT(Tabelle6[[#This Row],[Datum]],"MMM")</f>
        <v>Apr</v>
      </c>
      <c r="C666" t="str">
        <f>TEXT(Tabelle6[[#This Row],[Datum]],"TTTT")</f>
        <v>Freitag</v>
      </c>
      <c r="D666" s="2" t="s">
        <v>3237</v>
      </c>
      <c r="E666" s="46" t="s">
        <v>706</v>
      </c>
      <c r="F666" s="2"/>
      <c r="G666" s="2"/>
      <c r="H666" s="2"/>
      <c r="I666" s="2">
        <v>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>
      <c r="A667" s="1">
        <v>45400</v>
      </c>
      <c r="B667" t="str">
        <f>TEXT(Tabelle6[[#This Row],[Datum]],"MMM")</f>
        <v>Apr</v>
      </c>
      <c r="C667" t="str">
        <f>TEXT(Tabelle6[[#This Row],[Datum]],"TTTT")</f>
        <v>Donnerstag</v>
      </c>
      <c r="D667" s="2" t="s">
        <v>3237</v>
      </c>
      <c r="E667" s="46" t="s">
        <v>706</v>
      </c>
      <c r="F667" s="2"/>
      <c r="G667" s="2"/>
      <c r="H667" s="2"/>
      <c r="I667" s="2">
        <v>1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>
      <c r="A668" s="1">
        <v>45394</v>
      </c>
      <c r="B668" t="str">
        <f>TEXT(Tabelle6[[#This Row],[Datum]],"MMM")</f>
        <v>Apr</v>
      </c>
      <c r="C668" t="str">
        <f>TEXT(Tabelle6[[#This Row],[Datum]],"TTTT")</f>
        <v>Freitag</v>
      </c>
      <c r="D668" s="2" t="s">
        <v>3017</v>
      </c>
      <c r="E668" s="46" t="s">
        <v>706</v>
      </c>
      <c r="F668" s="2"/>
      <c r="G668" s="2"/>
      <c r="H668" s="2"/>
      <c r="I668" s="2"/>
      <c r="J668" s="2"/>
      <c r="K668" s="2"/>
      <c r="L668" s="2"/>
      <c r="M668" s="2"/>
      <c r="N668" s="2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>
      <c r="A669" s="1">
        <v>45388</v>
      </c>
      <c r="B669" t="str">
        <f>TEXT(Tabelle6[[#This Row],[Datum]],"MMM")</f>
        <v>Apr</v>
      </c>
      <c r="C669" t="str">
        <f>TEXT(Tabelle6[[#This Row],[Datum]],"TTTT")</f>
        <v>Samstag</v>
      </c>
      <c r="D669" s="2" t="s">
        <v>3405</v>
      </c>
      <c r="E669" s="35" t="s">
        <v>707</v>
      </c>
      <c r="F669" s="2">
        <v>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>
      <c r="A670" s="1">
        <v>45393</v>
      </c>
      <c r="B670" t="str">
        <f>TEXT(Tabelle6[[#This Row],[Datum]],"MMM")</f>
        <v>Apr</v>
      </c>
      <c r="C670" t="str">
        <f>TEXT(Tabelle6[[#This Row],[Datum]],"TTTT")</f>
        <v>Donnerstag</v>
      </c>
      <c r="D670" s="2" t="s">
        <v>3204</v>
      </c>
      <c r="E670" s="46" t="s">
        <v>706</v>
      </c>
      <c r="F670" s="2">
        <v>1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>
      <c r="A671" s="1">
        <v>45399</v>
      </c>
      <c r="B671" t="str">
        <f>TEXT(Tabelle6[[#This Row],[Datum]],"MMM")</f>
        <v>Apr</v>
      </c>
      <c r="C671" t="str">
        <f>TEXT(Tabelle6[[#This Row],[Datum]],"TTTT")</f>
        <v>Mittwoch</v>
      </c>
      <c r="D671" s="2" t="s">
        <v>3028</v>
      </c>
      <c r="E671" s="46" t="s">
        <v>706</v>
      </c>
      <c r="F671" s="2"/>
      <c r="G671" s="2"/>
      <c r="H671" s="2"/>
      <c r="I671" s="2">
        <v>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>
      <c r="A672" s="1">
        <v>45392</v>
      </c>
      <c r="B672" t="str">
        <f>TEXT(Tabelle6[[#This Row],[Datum]],"MMM")</f>
        <v>Apr</v>
      </c>
      <c r="C672" t="str">
        <f>TEXT(Tabelle6[[#This Row],[Datum]],"TTTT")</f>
        <v>Mittwoch</v>
      </c>
      <c r="D672" s="2" t="s">
        <v>3735</v>
      </c>
      <c r="E672" s="46" t="s">
        <v>706</v>
      </c>
      <c r="F672" s="2"/>
      <c r="G672" s="2">
        <v>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>
      <c r="A673" s="1">
        <v>45388</v>
      </c>
      <c r="B673" t="str">
        <f>TEXT(Tabelle6[[#This Row],[Datum]],"MMM")</f>
        <v>Apr</v>
      </c>
      <c r="C673" t="str">
        <f>TEXT(Tabelle6[[#This Row],[Datum]],"TTTT")</f>
        <v>Samstag</v>
      </c>
      <c r="D673" s="2" t="s">
        <v>3406</v>
      </c>
      <c r="E673" s="35" t="s">
        <v>707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>
        <v>1</v>
      </c>
      <c r="V673" s="2"/>
      <c r="W673" s="2"/>
      <c r="X673" s="2"/>
    </row>
    <row r="674" spans="1:24">
      <c r="A674" s="37">
        <v>45390</v>
      </c>
      <c r="B674" s="42" t="str">
        <f>TEXT(Tabelle6[[#This Row],[Datum]],"MMM")</f>
        <v>Apr</v>
      </c>
      <c r="C674" s="42" t="str">
        <f>TEXT(Tabelle6[[#This Row],[Datum]],"TTTT")</f>
        <v>Montag</v>
      </c>
      <c r="D674" s="46" t="s">
        <v>2982</v>
      </c>
      <c r="E674" s="46" t="s">
        <v>706</v>
      </c>
      <c r="F674" s="46"/>
      <c r="G674" s="46"/>
      <c r="H674" s="46"/>
      <c r="I674" s="46"/>
      <c r="J674" s="46"/>
      <c r="K674" s="46"/>
      <c r="L674" s="46"/>
      <c r="M674" s="46"/>
      <c r="N674" s="46">
        <v>1</v>
      </c>
      <c r="O674" s="46"/>
      <c r="P674" s="46"/>
      <c r="Q674" s="46"/>
      <c r="R674" s="46"/>
      <c r="S674" s="46"/>
      <c r="T674" s="46"/>
      <c r="U674" s="46"/>
      <c r="V674" s="46"/>
      <c r="W674" s="46"/>
      <c r="X674" s="46"/>
    </row>
    <row r="675" spans="1:24">
      <c r="A675" s="39">
        <v>45390</v>
      </c>
      <c r="B675" s="43" t="str">
        <f>TEXT(Tabelle6[[#This Row],[Datum]],"MMM")</f>
        <v>Apr</v>
      </c>
      <c r="C675" s="43" t="str">
        <f>TEXT(Tabelle6[[#This Row],[Datum]],"TTTT")</f>
        <v>Montag</v>
      </c>
      <c r="D675" s="47" t="s">
        <v>2982</v>
      </c>
      <c r="E675" s="46" t="s">
        <v>706</v>
      </c>
      <c r="F675" s="47"/>
      <c r="G675" s="47"/>
      <c r="H675" s="47"/>
      <c r="I675" s="47"/>
      <c r="J675" s="47"/>
      <c r="K675" s="47"/>
      <c r="L675" s="47"/>
      <c r="M675" s="47"/>
      <c r="N675" s="47">
        <v>1</v>
      </c>
      <c r="O675" s="47"/>
      <c r="P675" s="47"/>
      <c r="Q675" s="47"/>
      <c r="R675" s="47"/>
      <c r="S675" s="47"/>
      <c r="T675" s="47"/>
      <c r="U675" s="47"/>
      <c r="V675" s="47"/>
      <c r="W675" s="47"/>
      <c r="X675" s="47"/>
    </row>
    <row r="676" spans="1:24">
      <c r="A676" s="1">
        <v>45407</v>
      </c>
      <c r="B676" t="str">
        <f>TEXT(Tabelle6[[#This Row],[Datum]],"MMM")</f>
        <v>Apr</v>
      </c>
      <c r="C676" t="str">
        <f>TEXT(Tabelle6[[#This Row],[Datum]],"TTTT")</f>
        <v>Donnerstag</v>
      </c>
      <c r="D676" s="2" t="s">
        <v>3988</v>
      </c>
      <c r="E676" s="46" t="s">
        <v>706</v>
      </c>
      <c r="F676" s="2"/>
      <c r="G676" s="2"/>
      <c r="H676" s="2"/>
      <c r="I676" s="2">
        <v>1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>
      <c r="A677" s="1">
        <v>45408</v>
      </c>
      <c r="B677" t="str">
        <f>TEXT(Tabelle6[[#This Row],[Datum]],"MMM")</f>
        <v>Apr</v>
      </c>
      <c r="C677" t="str">
        <f>TEXT(Tabelle6[[#This Row],[Datum]],"TTTT")</f>
        <v>Freitag</v>
      </c>
      <c r="D677" s="2" t="s">
        <v>3368</v>
      </c>
      <c r="E677" s="46" t="s">
        <v>706</v>
      </c>
      <c r="F677" s="2"/>
      <c r="G677" s="2"/>
      <c r="H677" s="2"/>
      <c r="I677" s="2"/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>
      <c r="A678" s="1">
        <v>45400</v>
      </c>
      <c r="B678" t="str">
        <f>TEXT(Tabelle6[[#This Row],[Datum]],"MMM")</f>
        <v>Apr</v>
      </c>
      <c r="C678" t="str">
        <f>TEXT(Tabelle6[[#This Row],[Datum]],"TTTT")</f>
        <v>Donnerstag</v>
      </c>
      <c r="D678" s="2" t="s">
        <v>3949</v>
      </c>
      <c r="E678" s="46" t="s">
        <v>706</v>
      </c>
      <c r="F678" s="2"/>
      <c r="G678" s="2"/>
      <c r="H678" s="2"/>
      <c r="I678" s="2">
        <v>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>
      <c r="A679" s="1">
        <v>45400</v>
      </c>
      <c r="B679" t="str">
        <f>TEXT(Tabelle6[[#This Row],[Datum]],"MMM")</f>
        <v>Apr</v>
      </c>
      <c r="C679" t="str">
        <f>TEXT(Tabelle6[[#This Row],[Datum]],"TTTT")</f>
        <v>Donnerstag</v>
      </c>
      <c r="D679" s="2" t="s">
        <v>3045</v>
      </c>
      <c r="E679" s="46" t="s">
        <v>706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>
        <v>1</v>
      </c>
    </row>
    <row r="680" spans="1:24">
      <c r="A680" s="1">
        <v>45393</v>
      </c>
      <c r="B680" t="str">
        <f>TEXT(Tabelle6[[#This Row],[Datum]],"MMM")</f>
        <v>Apr</v>
      </c>
      <c r="C680" t="str">
        <f>TEXT(Tabelle6[[#This Row],[Datum]],"TTTT")</f>
        <v>Donnerstag</v>
      </c>
      <c r="D680" s="2" t="s">
        <v>3205</v>
      </c>
      <c r="E680" s="46" t="s">
        <v>706</v>
      </c>
      <c r="F680" s="2">
        <v>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>
      <c r="A681" s="1">
        <v>45401</v>
      </c>
      <c r="B681" t="str">
        <f>TEXT(Tabelle6[[#This Row],[Datum]],"MMM")</f>
        <v>Apr</v>
      </c>
      <c r="C681" t="str">
        <f>TEXT(Tabelle6[[#This Row],[Datum]],"TTTT")</f>
        <v>Freitag</v>
      </c>
      <c r="D681" s="2" t="s">
        <v>3777</v>
      </c>
      <c r="E681" s="46" t="s">
        <v>706</v>
      </c>
      <c r="F681" s="2"/>
      <c r="G681" s="2">
        <v>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>
      <c r="A682" s="1">
        <v>45397</v>
      </c>
      <c r="B682" t="str">
        <f>TEXT(Tabelle6[[#This Row],[Datum]],"MMM")</f>
        <v>Apr</v>
      </c>
      <c r="C682" t="str">
        <f>TEXT(Tabelle6[[#This Row],[Datum]],"TTTT")</f>
        <v>Montag</v>
      </c>
      <c r="D682" s="2" t="s">
        <v>3750</v>
      </c>
      <c r="E682" s="46" t="s">
        <v>706</v>
      </c>
      <c r="F682" s="2"/>
      <c r="G682" s="2"/>
      <c r="H682" s="2"/>
      <c r="I682" s="2"/>
      <c r="J682" s="2"/>
      <c r="K682" s="2"/>
      <c r="L682" s="2"/>
      <c r="M682" s="2"/>
      <c r="N682" s="2">
        <v>1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>
      <c r="A683" s="1">
        <v>45398</v>
      </c>
      <c r="B683" t="str">
        <f>TEXT(Tabelle6[[#This Row],[Datum]],"MMM")</f>
        <v>Apr</v>
      </c>
      <c r="C683" t="str">
        <f>TEXT(Tabelle6[[#This Row],[Datum]],"TTTT")</f>
        <v>Dienstag</v>
      </c>
      <c r="D683" s="2" t="s">
        <v>3441</v>
      </c>
      <c r="E683" s="46" t="s">
        <v>706</v>
      </c>
      <c r="F683" s="2"/>
      <c r="G683" s="2"/>
      <c r="H683" s="2"/>
      <c r="I683" s="2"/>
      <c r="J683" s="2"/>
      <c r="K683" s="2"/>
      <c r="L683" s="2"/>
      <c r="M683" s="2"/>
      <c r="N683" s="2">
        <v>1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>
      <c r="A684" s="1">
        <v>45384</v>
      </c>
      <c r="B684" t="str">
        <f>TEXT(Tabelle6[[#This Row],[Datum]],"MMM")</f>
        <v>Apr</v>
      </c>
      <c r="C684" t="str">
        <f>TEXT(Tabelle6[[#This Row],[Datum]],"TTTT")</f>
        <v>Dienstag</v>
      </c>
      <c r="D684" s="2" t="s">
        <v>3283</v>
      </c>
      <c r="E684" s="46" t="s">
        <v>706</v>
      </c>
      <c r="F684" s="2"/>
      <c r="G684" s="2"/>
      <c r="H684" s="2"/>
      <c r="I684" s="2"/>
      <c r="J684" s="2"/>
      <c r="K684" s="2"/>
      <c r="L684" s="2"/>
      <c r="M684" s="2"/>
      <c r="N684" s="2">
        <v>1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>
      <c r="A685" s="1">
        <v>45387</v>
      </c>
      <c r="B685" t="str">
        <f>TEXT(Tabelle6[[#This Row],[Datum]],"MMM")</f>
        <v>Apr</v>
      </c>
      <c r="C685" t="str">
        <f>TEXT(Tabelle6[[#This Row],[Datum]],"TTTT")</f>
        <v>Freitag</v>
      </c>
      <c r="D685" s="2" t="s">
        <v>3710</v>
      </c>
      <c r="E685" s="46" t="s">
        <v>706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>
        <v>1</v>
      </c>
      <c r="V685" s="2"/>
      <c r="W685" s="2"/>
      <c r="X685" s="2"/>
    </row>
    <row r="686" spans="1:24">
      <c r="A686" s="1">
        <v>45407</v>
      </c>
      <c r="B686" t="str">
        <f>TEXT(Tabelle6[[#This Row],[Datum]],"MMM")</f>
        <v>Apr</v>
      </c>
      <c r="C686" t="str">
        <f>TEXT(Tabelle6[[#This Row],[Datum]],"TTTT")</f>
        <v>Donnerstag</v>
      </c>
      <c r="D686" s="2" t="s">
        <v>3337</v>
      </c>
      <c r="E686" s="46" t="s">
        <v>706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>
        <v>1</v>
      </c>
    </row>
    <row r="687" spans="1:24">
      <c r="A687" s="1">
        <v>45391</v>
      </c>
      <c r="B687" t="str">
        <f>TEXT(Tabelle6[[#This Row],[Datum]],"MMM")</f>
        <v>Apr</v>
      </c>
      <c r="C687" t="str">
        <f>TEXT(Tabelle6[[#This Row],[Datum]],"TTTT")</f>
        <v>Dienstag</v>
      </c>
      <c r="D687" s="2" t="s">
        <v>3732</v>
      </c>
      <c r="E687" s="46" t="s">
        <v>706</v>
      </c>
      <c r="F687" s="2"/>
      <c r="G687" s="2">
        <v>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>
      <c r="A688" s="1">
        <v>45393</v>
      </c>
      <c r="B688" t="str">
        <f>TEXT(Tabelle6[[#This Row],[Datum]],"MMM")</f>
        <v>Apr</v>
      </c>
      <c r="C688" t="str">
        <f>TEXT(Tabelle6[[#This Row],[Datum]],"TTTT")</f>
        <v>Donnerstag</v>
      </c>
      <c r="D688" s="2" t="s">
        <v>3206</v>
      </c>
      <c r="E688" s="46" t="s">
        <v>706</v>
      </c>
      <c r="F688" s="2">
        <v>1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>
      <c r="A689" s="1">
        <v>45407</v>
      </c>
      <c r="B689" t="str">
        <f>TEXT(Tabelle6[[#This Row],[Datum]],"MMM")</f>
        <v>Apr</v>
      </c>
      <c r="C689" t="str">
        <f>TEXT(Tabelle6[[#This Row],[Datum]],"TTTT")</f>
        <v>Donnerstag</v>
      </c>
      <c r="D689" s="2" t="s">
        <v>3072</v>
      </c>
      <c r="E689" s="46" t="s">
        <v>706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>
        <v>1</v>
      </c>
    </row>
    <row r="690" spans="1:24">
      <c r="A690" s="1">
        <v>45398</v>
      </c>
      <c r="B690" t="str">
        <f>TEXT(Tabelle6[[#This Row],[Datum]],"MMM")</f>
        <v>Apr</v>
      </c>
      <c r="C690" t="str">
        <f>TEXT(Tabelle6[[#This Row],[Datum]],"TTTT")</f>
        <v>Dienstag</v>
      </c>
      <c r="D690" s="2" t="s">
        <v>3593</v>
      </c>
      <c r="E690" s="46" t="s">
        <v>706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>
        <v>1</v>
      </c>
    </row>
    <row r="691" spans="1:24">
      <c r="A691" s="1">
        <v>45400</v>
      </c>
      <c r="B691" t="str">
        <f>TEXT(Tabelle6[[#This Row],[Datum]],"MMM")</f>
        <v>Apr</v>
      </c>
      <c r="C691" t="str">
        <f>TEXT(Tabelle6[[#This Row],[Datum]],"TTTT")</f>
        <v>Donnerstag</v>
      </c>
      <c r="D691" s="2" t="s">
        <v>3950</v>
      </c>
      <c r="E691" s="46" t="s">
        <v>706</v>
      </c>
      <c r="F691" s="2"/>
      <c r="G691" s="2"/>
      <c r="H691" s="2"/>
      <c r="I691" s="2"/>
      <c r="J691" s="2"/>
      <c r="K691" s="2"/>
      <c r="L691" s="2"/>
      <c r="M691" s="2"/>
      <c r="N691" s="2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>
      <c r="A692" s="1">
        <v>45411</v>
      </c>
      <c r="B692" t="str">
        <f>TEXT(Tabelle6[[#This Row],[Datum]],"MMM")</f>
        <v>Apr</v>
      </c>
      <c r="C692" t="str">
        <f>TEXT(Tabelle6[[#This Row],[Datum]],"TTTT")</f>
        <v>Montag</v>
      </c>
      <c r="D692" s="2" t="s">
        <v>3513</v>
      </c>
      <c r="E692" s="46" t="s">
        <v>706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>
        <v>1</v>
      </c>
      <c r="V692" s="2"/>
      <c r="W692" s="2"/>
      <c r="X692" s="2"/>
    </row>
    <row r="693" spans="1:24">
      <c r="A693" s="1">
        <v>45387</v>
      </c>
      <c r="B693" t="str">
        <f>TEXT(Tabelle6[[#This Row],[Datum]],"MMM")</f>
        <v>Apr</v>
      </c>
      <c r="C693" t="str">
        <f>TEXT(Tabelle6[[#This Row],[Datum]],"TTTT")</f>
        <v>Freitag</v>
      </c>
      <c r="D693" s="2" t="s">
        <v>3387</v>
      </c>
      <c r="E693" s="46" t="s">
        <v>706</v>
      </c>
      <c r="F693" s="2"/>
      <c r="G693" s="2"/>
      <c r="H693" s="2"/>
      <c r="I693" s="2"/>
      <c r="J693" s="2"/>
      <c r="K693" s="2"/>
      <c r="L693" s="2"/>
      <c r="M693" s="2"/>
      <c r="N693" s="2">
        <v>1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>
      <c r="A694" s="1">
        <v>45408</v>
      </c>
      <c r="B694" t="str">
        <f>TEXT(Tabelle6[[#This Row],[Datum]],"MMM")</f>
        <v>Apr</v>
      </c>
      <c r="C694" t="str">
        <f>TEXT(Tabelle6[[#This Row],[Datum]],"TTTT")</f>
        <v>Freitag</v>
      </c>
      <c r="D694" s="2" t="s">
        <v>3079</v>
      </c>
      <c r="E694" s="46" t="s">
        <v>706</v>
      </c>
      <c r="F694" s="2">
        <v>1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>
      <c r="A695" s="1">
        <v>45408</v>
      </c>
      <c r="B695" t="str">
        <f>TEXT(Tabelle6[[#This Row],[Datum]],"MMM")</f>
        <v>Apr</v>
      </c>
      <c r="C695" t="str">
        <f>TEXT(Tabelle6[[#This Row],[Datum]],"TTTT")</f>
        <v>Freitag</v>
      </c>
      <c r="D695" s="2" t="s">
        <v>3080</v>
      </c>
      <c r="E695" s="46" t="s">
        <v>706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>
        <v>1</v>
      </c>
    </row>
    <row r="696" spans="1:24">
      <c r="A696" s="1">
        <v>45398</v>
      </c>
      <c r="B696" t="str">
        <f>TEXT(Tabelle6[[#This Row],[Datum]],"MMM")</f>
        <v>Apr</v>
      </c>
      <c r="C696" t="str">
        <f>TEXT(Tabelle6[[#This Row],[Datum]],"TTTT")</f>
        <v>Dienstag</v>
      </c>
      <c r="D696" s="2" t="s">
        <v>3442</v>
      </c>
      <c r="E696" s="46" t="s">
        <v>706</v>
      </c>
      <c r="F696" s="2"/>
      <c r="G696" s="2"/>
      <c r="H696" s="2"/>
      <c r="I696" s="2">
        <v>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>
      <c r="A697" s="1">
        <v>45388</v>
      </c>
      <c r="B697" t="str">
        <f>TEXT(Tabelle6[[#This Row],[Datum]],"MMM")</f>
        <v>Apr</v>
      </c>
      <c r="C697" t="str">
        <f>TEXT(Tabelle6[[#This Row],[Datum]],"TTTT")</f>
        <v>Samstag</v>
      </c>
      <c r="D697" s="2" t="s">
        <v>1067</v>
      </c>
      <c r="E697" s="35" t="s">
        <v>707</v>
      </c>
      <c r="F697" s="2"/>
      <c r="G697" s="2"/>
      <c r="H697" s="2"/>
      <c r="I697" s="2">
        <v>1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>
      <c r="A698" s="1">
        <v>45412</v>
      </c>
      <c r="B698" t="str">
        <f>TEXT(Tabelle6[[#This Row],[Datum]],"MMM")</f>
        <v>Apr</v>
      </c>
      <c r="C698" t="str">
        <f>TEXT(Tabelle6[[#This Row],[Datum]],"TTTT")</f>
        <v>Dienstag</v>
      </c>
      <c r="D698" s="2" t="s">
        <v>3538</v>
      </c>
      <c r="E698" s="46" t="s">
        <v>706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>
        <v>1</v>
      </c>
    </row>
    <row r="699" spans="1:24">
      <c r="A699" s="1">
        <v>45412</v>
      </c>
      <c r="B699" t="str">
        <f>TEXT(Tabelle6[[#This Row],[Datum]],"MMM")</f>
        <v>Apr</v>
      </c>
      <c r="C699" t="str">
        <f>TEXT(Tabelle6[[#This Row],[Datum]],"TTTT")</f>
        <v>Dienstag</v>
      </c>
      <c r="D699" s="2" t="s">
        <v>3539</v>
      </c>
      <c r="E699" s="46" t="s">
        <v>706</v>
      </c>
      <c r="F699" s="2"/>
      <c r="G699" s="2">
        <v>1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>
      <c r="A700" s="1">
        <v>45412</v>
      </c>
      <c r="B700" t="str">
        <f>TEXT(Tabelle6[[#This Row],[Datum]],"MMM")</f>
        <v>Apr</v>
      </c>
      <c r="C700" t="str">
        <f>TEXT(Tabelle6[[#This Row],[Datum]],"TTTT")</f>
        <v>Dienstag</v>
      </c>
      <c r="D700" s="2" t="s">
        <v>3540</v>
      </c>
      <c r="E700" s="46" t="s">
        <v>706</v>
      </c>
      <c r="F700" s="2"/>
      <c r="G700" s="2"/>
      <c r="H700" s="2"/>
      <c r="I700" s="2"/>
      <c r="J700" s="2"/>
      <c r="K700" s="2">
        <v>1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>
      <c r="A701" s="1">
        <v>45400</v>
      </c>
      <c r="B701" t="str">
        <f>TEXT(Tabelle6[[#This Row],[Datum]],"MMM")</f>
        <v>Apr</v>
      </c>
      <c r="C701" t="str">
        <f>TEXT(Tabelle6[[#This Row],[Datum]],"TTTT")</f>
        <v>Donnerstag</v>
      </c>
      <c r="D701" s="2" t="s">
        <v>3046</v>
      </c>
      <c r="E701" s="46" t="s">
        <v>706</v>
      </c>
      <c r="F701" s="2"/>
      <c r="G701" s="2"/>
      <c r="H701" s="2"/>
      <c r="I701" s="2">
        <v>1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>
      <c r="A702" s="1">
        <v>45385</v>
      </c>
      <c r="B702" t="str">
        <f>TEXT(Tabelle6[[#This Row],[Datum]],"MMM")</f>
        <v>Apr</v>
      </c>
      <c r="C702" t="str">
        <f>TEXT(Tabelle6[[#This Row],[Datum]],"TTTT")</f>
        <v>Mittwoch</v>
      </c>
      <c r="D702" s="2" t="s">
        <v>3118</v>
      </c>
      <c r="E702" s="46" t="s">
        <v>706</v>
      </c>
      <c r="F702" s="2"/>
      <c r="G702" s="2"/>
      <c r="H702" s="2"/>
      <c r="I702" s="2"/>
      <c r="J702" s="2"/>
      <c r="K702" s="2"/>
      <c r="L702" s="2"/>
      <c r="M702" s="2">
        <v>1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>
      <c r="A703" s="1">
        <v>45406</v>
      </c>
      <c r="B703" t="str">
        <f>TEXT(Tabelle6[[#This Row],[Datum]],"MMM")</f>
        <v>Apr</v>
      </c>
      <c r="C703" t="str">
        <f>TEXT(Tabelle6[[#This Row],[Datum]],"TTTT")</f>
        <v>Mittwoch</v>
      </c>
      <c r="D703" s="2" t="s">
        <v>3255</v>
      </c>
      <c r="E703" s="46" t="s">
        <v>706</v>
      </c>
      <c r="F703" s="2"/>
      <c r="G703" s="2"/>
      <c r="H703" s="2"/>
      <c r="I703" s="2"/>
      <c r="J703" s="2"/>
      <c r="K703" s="2"/>
      <c r="L703" s="2"/>
      <c r="M703" s="2"/>
      <c r="N703" s="2">
        <v>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>
      <c r="A704" s="1">
        <v>45407</v>
      </c>
      <c r="B704" t="str">
        <f>TEXT(Tabelle6[[#This Row],[Datum]],"MMM")</f>
        <v>Apr</v>
      </c>
      <c r="C704" t="str">
        <f>TEXT(Tabelle6[[#This Row],[Datum]],"TTTT")</f>
        <v>Donnerstag</v>
      </c>
      <c r="D704" s="2" t="s">
        <v>3338</v>
      </c>
      <c r="E704" s="46" t="s">
        <v>706</v>
      </c>
      <c r="F704" s="2">
        <v>1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>
      <c r="A705" s="37">
        <v>45384</v>
      </c>
      <c r="B705" s="42" t="str">
        <f>TEXT(Tabelle6[[#This Row],[Datum]],"MMM")</f>
        <v>Apr</v>
      </c>
      <c r="C705" s="42" t="str">
        <f>TEXT(Tabelle6[[#This Row],[Datum]],"TTTT")</f>
        <v>Dienstag</v>
      </c>
      <c r="D705" s="46" t="s">
        <v>2970</v>
      </c>
      <c r="E705" s="46" t="s">
        <v>706</v>
      </c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>
        <v>1</v>
      </c>
      <c r="T705" s="46"/>
      <c r="U705" s="46"/>
      <c r="V705" s="46"/>
      <c r="W705" s="46"/>
      <c r="X705" s="46"/>
    </row>
    <row r="706" spans="1:24">
      <c r="A706" s="39">
        <v>45384</v>
      </c>
      <c r="B706" s="43" t="str">
        <f>TEXT(Tabelle6[[#This Row],[Datum]],"MMM")</f>
        <v>Apr</v>
      </c>
      <c r="C706" s="43" t="str">
        <f>TEXT(Tabelle6[[#This Row],[Datum]],"TTTT")</f>
        <v>Dienstag</v>
      </c>
      <c r="D706" s="47" t="s">
        <v>2971</v>
      </c>
      <c r="E706" s="46" t="s">
        <v>706</v>
      </c>
      <c r="F706" s="47"/>
      <c r="G706" s="47"/>
      <c r="H706" s="47"/>
      <c r="I706" s="47"/>
      <c r="J706" s="47"/>
      <c r="K706" s="47"/>
      <c r="L706" s="47"/>
      <c r="M706" s="47"/>
      <c r="N706" s="47">
        <v>1</v>
      </c>
      <c r="O706" s="47"/>
      <c r="P706" s="47"/>
      <c r="Q706" s="47"/>
      <c r="R706" s="47"/>
      <c r="S706" s="47"/>
      <c r="T706" s="47"/>
      <c r="U706" s="47"/>
      <c r="V706" s="47"/>
      <c r="W706" s="47"/>
      <c r="X706" s="47"/>
    </row>
    <row r="707" spans="1:24">
      <c r="A707" s="1">
        <v>45402</v>
      </c>
      <c r="B707" t="str">
        <f>TEXT(Tabelle6[[#This Row],[Datum]],"MMM")</f>
        <v>Apr</v>
      </c>
      <c r="C707" t="str">
        <f>TEXT(Tabelle6[[#This Row],[Datum]],"TTTT")</f>
        <v>Samstag</v>
      </c>
      <c r="D707" s="2" t="s">
        <v>3976</v>
      </c>
      <c r="E707" s="35" t="s">
        <v>707</v>
      </c>
      <c r="F707" s="2"/>
      <c r="G707" s="2"/>
      <c r="H707" s="2"/>
      <c r="I707" s="2"/>
      <c r="J707" s="2"/>
      <c r="K707" s="2"/>
      <c r="L707" s="2"/>
      <c r="M707" s="2"/>
      <c r="N707" s="2">
        <v>1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>
      <c r="A708" s="1">
        <v>45387</v>
      </c>
      <c r="B708" t="str">
        <f>TEXT(Tabelle6[[#This Row],[Datum]],"MMM")</f>
        <v>Apr</v>
      </c>
      <c r="C708" t="str">
        <f>TEXT(Tabelle6[[#This Row],[Datum]],"TTTT")</f>
        <v>Freitag</v>
      </c>
      <c r="D708" s="2" t="s">
        <v>3388</v>
      </c>
      <c r="E708" s="46" t="s">
        <v>706</v>
      </c>
      <c r="F708" s="2"/>
      <c r="G708" s="2"/>
      <c r="H708" s="2"/>
      <c r="I708" s="2">
        <v>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>
      <c r="A709" s="37">
        <v>45384</v>
      </c>
      <c r="B709" s="42" t="str">
        <f>TEXT(Tabelle6[[#This Row],[Datum]],"MMM")</f>
        <v>Apr</v>
      </c>
      <c r="C709" s="42" t="str">
        <f>TEXT(Tabelle6[[#This Row],[Datum]],"TTTT")</f>
        <v>Dienstag</v>
      </c>
      <c r="D709" s="46" t="s">
        <v>2972</v>
      </c>
      <c r="E709" s="46" t="s">
        <v>706</v>
      </c>
      <c r="F709" s="46"/>
      <c r="G709" s="46"/>
      <c r="H709" s="46"/>
      <c r="I709" s="46"/>
      <c r="J709" s="46"/>
      <c r="K709" s="46"/>
      <c r="L709" s="46"/>
      <c r="M709" s="46"/>
      <c r="N709" s="46">
        <v>1</v>
      </c>
      <c r="O709" s="46"/>
      <c r="P709" s="46"/>
      <c r="Q709" s="46"/>
      <c r="R709" s="46"/>
      <c r="S709" s="46"/>
      <c r="T709" s="46"/>
      <c r="U709" s="46"/>
      <c r="V709" s="46"/>
      <c r="W709" s="46"/>
      <c r="X709" s="46"/>
    </row>
    <row r="710" spans="1:24">
      <c r="A710" s="1">
        <v>45386</v>
      </c>
      <c r="B710" t="str">
        <f>TEXT(Tabelle6[[#This Row],[Datum]],"MMM")</f>
        <v>Apr</v>
      </c>
      <c r="C710" t="str">
        <f>TEXT(Tabelle6[[#This Row],[Datum]],"TTTT")</f>
        <v>Donnerstag</v>
      </c>
      <c r="D710" s="2" t="s">
        <v>3914</v>
      </c>
      <c r="E710" s="46" t="s">
        <v>706</v>
      </c>
      <c r="F710" s="2"/>
      <c r="G710" s="2"/>
      <c r="H710" s="2"/>
      <c r="I710" s="2"/>
      <c r="J710" s="2"/>
      <c r="K710" s="2"/>
      <c r="L710" s="2"/>
      <c r="M710" s="2"/>
      <c r="N710" s="2">
        <v>1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>
      <c r="A711" s="1">
        <v>45411</v>
      </c>
      <c r="B711" t="str">
        <f>TEXT(Tabelle6[[#This Row],[Datum]],"MMM")</f>
        <v>Apr</v>
      </c>
      <c r="C711" t="str">
        <f>TEXT(Tabelle6[[#This Row],[Datum]],"TTTT")</f>
        <v>Montag</v>
      </c>
      <c r="D711" s="2" t="s">
        <v>3514</v>
      </c>
      <c r="E711" s="46" t="s">
        <v>706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>
        <v>1</v>
      </c>
      <c r="V711" s="2"/>
      <c r="W711" s="2"/>
      <c r="X711" s="2"/>
    </row>
    <row r="712" spans="1:24">
      <c r="A712" s="1">
        <v>45411</v>
      </c>
      <c r="B712" t="str">
        <f>TEXT(Tabelle6[[#This Row],[Datum]],"MMM")</f>
        <v>Apr</v>
      </c>
      <c r="C712" t="str">
        <f>TEXT(Tabelle6[[#This Row],[Datum]],"TTTT")</f>
        <v>Montag</v>
      </c>
      <c r="D712" s="2" t="s">
        <v>3515</v>
      </c>
      <c r="E712" s="46" t="s">
        <v>706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>
        <v>1</v>
      </c>
      <c r="V712" s="2"/>
      <c r="W712" s="2"/>
      <c r="X712" s="2"/>
    </row>
    <row r="713" spans="1:24">
      <c r="A713" s="1">
        <v>45411</v>
      </c>
      <c r="B713" t="str">
        <f>TEXT(Tabelle6[[#This Row],[Datum]],"MMM")</f>
        <v>Apr</v>
      </c>
      <c r="C713" t="str">
        <f>TEXT(Tabelle6[[#This Row],[Datum]],"TTTT")</f>
        <v>Montag</v>
      </c>
      <c r="D713" s="2" t="s">
        <v>3516</v>
      </c>
      <c r="E713" s="46" t="s">
        <v>706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>
        <v>1</v>
      </c>
      <c r="V713" s="2"/>
      <c r="W713" s="2"/>
      <c r="X713" s="2"/>
    </row>
    <row r="714" spans="1:24">
      <c r="A714" s="1">
        <v>45411</v>
      </c>
      <c r="B714" t="str">
        <f>TEXT(Tabelle6[[#This Row],[Datum]],"MMM")</f>
        <v>Apr</v>
      </c>
      <c r="C714" t="str">
        <f>TEXT(Tabelle6[[#This Row],[Datum]],"TTTT")</f>
        <v>Montag</v>
      </c>
      <c r="D714" s="2" t="s">
        <v>3517</v>
      </c>
      <c r="E714" s="46" t="s">
        <v>706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>
        <v>1</v>
      </c>
      <c r="V714" s="2"/>
      <c r="W714" s="2"/>
      <c r="X714" s="2"/>
    </row>
    <row r="715" spans="1:24">
      <c r="A715" s="1">
        <v>45411</v>
      </c>
      <c r="B715" t="str">
        <f>TEXT(Tabelle6[[#This Row],[Datum]],"MMM")</f>
        <v>Apr</v>
      </c>
      <c r="C715" t="str">
        <f>TEXT(Tabelle6[[#This Row],[Datum]],"TTTT")</f>
        <v>Montag</v>
      </c>
      <c r="D715" s="2" t="s">
        <v>3518</v>
      </c>
      <c r="E715" s="46" t="s">
        <v>706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>
        <v>1</v>
      </c>
    </row>
    <row r="716" spans="1:24">
      <c r="A716" s="37">
        <v>45407</v>
      </c>
      <c r="B716" s="40" t="str">
        <f>TEXT(Tabelle6[[#This Row],[Datum]],"MMM")</f>
        <v>Apr</v>
      </c>
      <c r="C716" s="40" t="str">
        <f>TEXT(Tabelle6[[#This Row],[Datum]],"TTTT")</f>
        <v>Donnerstag</v>
      </c>
      <c r="D716" s="45" t="s">
        <v>2299</v>
      </c>
      <c r="E716" s="46" t="s">
        <v>706</v>
      </c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>
        <v>1</v>
      </c>
      <c r="V716" s="46"/>
      <c r="W716" s="46"/>
      <c r="X716" s="46"/>
    </row>
    <row r="717" spans="1:24">
      <c r="A717" s="39">
        <v>45407</v>
      </c>
      <c r="B717" s="44" t="str">
        <f>TEXT(Tabelle6[[#This Row],[Datum]],"MMM")</f>
        <v>Apr</v>
      </c>
      <c r="C717" s="44" t="str">
        <f>TEXT(Tabelle6[[#This Row],[Datum]],"TTTT")</f>
        <v>Donnerstag</v>
      </c>
      <c r="D717" s="48" t="s">
        <v>3009</v>
      </c>
      <c r="E717" s="46" t="s">
        <v>706</v>
      </c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>
        <v>1</v>
      </c>
      <c r="V717" s="47"/>
      <c r="W717" s="47"/>
      <c r="X717" s="47"/>
    </row>
    <row r="718" spans="1:24">
      <c r="A718" s="1">
        <v>45391</v>
      </c>
      <c r="B718" t="str">
        <f>TEXT(Tabelle6[[#This Row],[Datum]],"MMM")</f>
        <v>Apr</v>
      </c>
      <c r="C718" t="str">
        <f>TEXT(Tabelle6[[#This Row],[Datum]],"TTTT")</f>
        <v>Dienstag</v>
      </c>
      <c r="D718" s="2" t="s">
        <v>3423</v>
      </c>
      <c r="E718" s="46" t="s">
        <v>706</v>
      </c>
      <c r="F718" s="2"/>
      <c r="G718" s="2"/>
      <c r="H718" s="2"/>
      <c r="I718" s="2">
        <v>1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>
      <c r="A719" s="1">
        <v>45385</v>
      </c>
      <c r="B719" t="str">
        <f>TEXT(Tabelle6[[#This Row],[Datum]],"MMM")</f>
        <v>Apr</v>
      </c>
      <c r="C719" t="str">
        <f>TEXT(Tabelle6[[#This Row],[Datum]],"TTTT")</f>
        <v>Mittwoch</v>
      </c>
      <c r="D719" s="2" t="s">
        <v>3119</v>
      </c>
      <c r="E719" s="46" t="s">
        <v>706</v>
      </c>
      <c r="F719" s="2"/>
      <c r="G719" s="2"/>
      <c r="H719" s="2"/>
      <c r="I719" s="2"/>
      <c r="J719" s="2"/>
      <c r="K719" s="2"/>
      <c r="L719" s="2"/>
      <c r="M719" s="2">
        <v>1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>
      <c r="A720" s="1">
        <v>45384</v>
      </c>
      <c r="B720" t="str">
        <f>TEXT(Tabelle6[[#This Row],[Datum]],"MMM")</f>
        <v>Apr</v>
      </c>
      <c r="C720" t="str">
        <f>TEXT(Tabelle6[[#This Row],[Datum]],"TTTT")</f>
        <v>Dienstag</v>
      </c>
      <c r="D720" s="2" t="s">
        <v>3284</v>
      </c>
      <c r="E720" s="46" t="s">
        <v>706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>
      <c r="A721" s="1">
        <v>45384</v>
      </c>
      <c r="B721" t="str">
        <f>TEXT(Tabelle6[[#This Row],[Datum]],"MMM")</f>
        <v>Apr</v>
      </c>
      <c r="C721" t="str">
        <f>TEXT(Tabelle6[[#This Row],[Datum]],"TTTT")</f>
        <v>Dienstag</v>
      </c>
      <c r="D721" s="2" t="s">
        <v>3285</v>
      </c>
      <c r="E721" s="46" t="s">
        <v>706</v>
      </c>
      <c r="F721" s="2"/>
      <c r="G721" s="2"/>
      <c r="H721" s="2"/>
      <c r="I721" s="2"/>
      <c r="J721" s="2"/>
      <c r="K721" s="2">
        <v>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>
      <c r="A722" s="1">
        <v>45399</v>
      </c>
      <c r="B722" t="str">
        <f>TEXT(Tabelle6[[#This Row],[Datum]],"MMM")</f>
        <v>Apr</v>
      </c>
      <c r="C722" t="str">
        <f>TEXT(Tabelle6[[#This Row],[Datum]],"TTTT")</f>
        <v>Mittwoch</v>
      </c>
      <c r="D722" s="2" t="s">
        <v>3029</v>
      </c>
      <c r="E722" s="46" t="s">
        <v>706</v>
      </c>
      <c r="F722" s="2"/>
      <c r="G722" s="2"/>
      <c r="H722" s="2"/>
      <c r="I722" s="2"/>
      <c r="J722" s="2"/>
      <c r="K722" s="2"/>
      <c r="L722" s="2"/>
      <c r="M722" s="2"/>
      <c r="N722" s="2">
        <v>1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>
      <c r="A723" s="1">
        <v>45385</v>
      </c>
      <c r="B723" t="str">
        <f>TEXT(Tabelle6[[#This Row],[Datum]],"MMM")</f>
        <v>Apr</v>
      </c>
      <c r="C723" t="str">
        <f>TEXT(Tabelle6[[#This Row],[Datum]],"TTTT")</f>
        <v>Mittwoch</v>
      </c>
      <c r="D723" s="2" t="s">
        <v>3296</v>
      </c>
      <c r="E723" s="46" t="s">
        <v>706</v>
      </c>
      <c r="F723" s="2"/>
      <c r="G723" s="2"/>
      <c r="H723" s="2"/>
      <c r="I723" s="2"/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>
      <c r="A724" s="39">
        <v>45391</v>
      </c>
      <c r="B724" s="43" t="str">
        <f>TEXT(Tabelle6[[#This Row],[Datum]],"MMM")</f>
        <v>Apr</v>
      </c>
      <c r="C724" s="43" t="str">
        <f>TEXT(Tabelle6[[#This Row],[Datum]],"TTTT")</f>
        <v>Dienstag</v>
      </c>
      <c r="D724" s="47" t="s">
        <v>2993</v>
      </c>
      <c r="E724" s="46" t="s">
        <v>706</v>
      </c>
      <c r="F724" s="47"/>
      <c r="G724" s="47"/>
      <c r="H724" s="47"/>
      <c r="I724" s="47"/>
      <c r="J724" s="47"/>
      <c r="K724" s="47"/>
      <c r="L724" s="47"/>
      <c r="M724" s="47"/>
      <c r="N724" s="47">
        <v>1</v>
      </c>
      <c r="O724" s="47"/>
      <c r="P724" s="47"/>
      <c r="Q724" s="47"/>
      <c r="R724" s="47"/>
      <c r="S724" s="47"/>
      <c r="T724" s="47"/>
      <c r="U724" s="47"/>
      <c r="V724" s="47"/>
      <c r="W724" s="47"/>
      <c r="X724" s="47"/>
    </row>
    <row r="725" spans="1:24">
      <c r="A725" s="1">
        <v>45404</v>
      </c>
      <c r="B725" t="str">
        <f>TEXT(Tabelle6[[#This Row],[Datum]],"MMM")</f>
        <v>Apr</v>
      </c>
      <c r="C725" t="str">
        <f>TEXT(Tabelle6[[#This Row],[Datum]],"TTTT")</f>
        <v>Montag</v>
      </c>
      <c r="D725" s="2" t="s">
        <v>3849</v>
      </c>
      <c r="E725" s="46" t="s">
        <v>706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>
        <v>1</v>
      </c>
      <c r="V725" s="2"/>
      <c r="W725" s="2"/>
      <c r="X725" s="2"/>
    </row>
    <row r="726" spans="1:24">
      <c r="A726" s="1">
        <v>45404</v>
      </c>
      <c r="B726" t="str">
        <f>TEXT(Tabelle6[[#This Row],[Datum]],"MMM")</f>
        <v>Apr</v>
      </c>
      <c r="C726" t="str">
        <f>TEXT(Tabelle6[[#This Row],[Datum]],"TTTT")</f>
        <v>Montag</v>
      </c>
      <c r="D726" s="2" t="s">
        <v>3850</v>
      </c>
      <c r="E726" s="46" t="s">
        <v>706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>
        <v>1</v>
      </c>
      <c r="V726" s="2"/>
      <c r="W726" s="2"/>
      <c r="X726" s="2"/>
    </row>
    <row r="727" spans="1:24">
      <c r="A727" s="1">
        <v>45404</v>
      </c>
      <c r="B727" t="str">
        <f>TEXT(Tabelle6[[#This Row],[Datum]],"MMM")</f>
        <v>Apr</v>
      </c>
      <c r="C727" t="str">
        <f>TEXT(Tabelle6[[#This Row],[Datum]],"TTTT")</f>
        <v>Montag</v>
      </c>
      <c r="D727" s="2" t="s">
        <v>3851</v>
      </c>
      <c r="E727" s="46" t="s">
        <v>706</v>
      </c>
      <c r="F727" s="2"/>
      <c r="G727" s="2"/>
      <c r="H727" s="2"/>
      <c r="I727" s="2"/>
      <c r="J727" s="2"/>
      <c r="K727" s="2"/>
      <c r="L727" s="2"/>
      <c r="M727" s="2"/>
      <c r="N727" s="2">
        <v>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>
      <c r="A728" s="1">
        <v>45400</v>
      </c>
      <c r="B728" t="str">
        <f>TEXT(Tabelle6[[#This Row],[Datum]],"MMM")</f>
        <v>Apr</v>
      </c>
      <c r="C728" t="str">
        <f>TEXT(Tabelle6[[#This Row],[Datum]],"TTTT")</f>
        <v>Donnerstag</v>
      </c>
      <c r="D728" s="2" t="s">
        <v>3047</v>
      </c>
      <c r="E728" s="46" t="s">
        <v>706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>
        <v>1</v>
      </c>
    </row>
    <row r="729" spans="1:24">
      <c r="A729" s="1">
        <v>45390</v>
      </c>
      <c r="B729" t="str">
        <f>TEXT(Tabelle6[[#This Row],[Datum]],"MMM")</f>
        <v>Apr</v>
      </c>
      <c r="C729" t="str">
        <f>TEXT(Tabelle6[[#This Row],[Datum]],"TTTT")</f>
        <v>Montag</v>
      </c>
      <c r="D729" s="2" t="s">
        <v>3413</v>
      </c>
      <c r="E729" s="46" t="s">
        <v>706</v>
      </c>
      <c r="F729" s="2"/>
      <c r="G729" s="2">
        <v>1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>
      <c r="A730" s="1">
        <v>45386</v>
      </c>
      <c r="B730" t="str">
        <f>TEXT(Tabelle6[[#This Row],[Datum]],"MMM")</f>
        <v>Apr</v>
      </c>
      <c r="C730" t="str">
        <f>TEXT(Tabelle6[[#This Row],[Datum]],"TTTT")</f>
        <v>Donnerstag</v>
      </c>
      <c r="D730" s="2" t="s">
        <v>3161</v>
      </c>
      <c r="E730" s="46" t="s">
        <v>706</v>
      </c>
      <c r="F730" s="2"/>
      <c r="G730" s="2"/>
      <c r="H730" s="2"/>
      <c r="I730" s="2">
        <v>1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>
      <c r="A731" s="1">
        <v>45411</v>
      </c>
      <c r="B731" t="str">
        <f>TEXT(Tabelle6[[#This Row],[Datum]],"MMM")</f>
        <v>Apr</v>
      </c>
      <c r="C731" t="str">
        <f>TEXT(Tabelle6[[#This Row],[Datum]],"TTTT")</f>
        <v>Montag</v>
      </c>
      <c r="D731" s="2" t="s">
        <v>576</v>
      </c>
      <c r="E731" s="46" t="s">
        <v>706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>
        <v>1</v>
      </c>
      <c r="W731" s="2"/>
      <c r="X731" s="2"/>
    </row>
    <row r="732" spans="1:24">
      <c r="A732" s="1">
        <v>45411</v>
      </c>
      <c r="B732" t="str">
        <f>TEXT(Tabelle6[[#This Row],[Datum]],"MMM")</f>
        <v>Apr</v>
      </c>
      <c r="C732" t="str">
        <f>TEXT(Tabelle6[[#This Row],[Datum]],"TTTT")</f>
        <v>Montag</v>
      </c>
      <c r="D732" s="2" t="s">
        <v>3868</v>
      </c>
      <c r="E732" s="46" t="s">
        <v>706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>
        <v>1</v>
      </c>
    </row>
    <row r="733" spans="1:24">
      <c r="A733" s="1">
        <v>45398</v>
      </c>
      <c r="B733" t="str">
        <f>TEXT(Tabelle6[[#This Row],[Datum]],"MMM")</f>
        <v>Apr</v>
      </c>
      <c r="C733" t="str">
        <f>TEXT(Tabelle6[[#This Row],[Datum]],"TTTT")</f>
        <v>Dienstag</v>
      </c>
      <c r="D733" s="2" t="s">
        <v>2165</v>
      </c>
      <c r="E733" s="46" t="s">
        <v>706</v>
      </c>
      <c r="F733" s="2">
        <v>1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>
      <c r="A734" s="1">
        <v>45386</v>
      </c>
      <c r="B734" t="str">
        <f>TEXT(Tabelle6[[#This Row],[Datum]],"MMM")</f>
        <v>Apr</v>
      </c>
      <c r="C734" t="str">
        <f>TEXT(Tabelle6[[#This Row],[Datum]],"TTTT")</f>
        <v>Donnerstag</v>
      </c>
      <c r="D734" s="2" t="s">
        <v>1548</v>
      </c>
      <c r="E734" s="46" t="s">
        <v>706</v>
      </c>
      <c r="F734" s="2"/>
      <c r="G734" s="2"/>
      <c r="H734" s="2"/>
      <c r="I734" s="2"/>
      <c r="J734" s="2"/>
      <c r="K734" s="2"/>
      <c r="L734" s="2">
        <v>1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>
      <c r="A735" s="1">
        <v>45387</v>
      </c>
      <c r="B735" t="str">
        <f>TEXT(Tabelle6[[#This Row],[Datum]],"MMM")</f>
        <v>Apr</v>
      </c>
      <c r="C735" t="str">
        <f>TEXT(Tabelle6[[#This Row],[Datum]],"TTTT")</f>
        <v>Freitag</v>
      </c>
      <c r="D735" s="2" t="s">
        <v>3389</v>
      </c>
      <c r="E735" s="46" t="s">
        <v>706</v>
      </c>
      <c r="F735" s="2">
        <v>1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>
      <c r="A736" s="1">
        <v>45411</v>
      </c>
      <c r="B736" t="str">
        <f>TEXT(Tabelle6[[#This Row],[Datum]],"MMM")</f>
        <v>Apr</v>
      </c>
      <c r="C736" t="str">
        <f>TEXT(Tabelle6[[#This Row],[Datum]],"TTTT")</f>
        <v>Montag</v>
      </c>
      <c r="D736" s="2" t="s">
        <v>3519</v>
      </c>
      <c r="E736" s="46" t="s">
        <v>706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>
        <v>1</v>
      </c>
    </row>
    <row r="737" spans="1:24">
      <c r="A737" s="1">
        <v>45386</v>
      </c>
      <c r="B737" t="str">
        <f>TEXT(Tabelle6[[#This Row],[Datum]],"MMM")</f>
        <v>Apr</v>
      </c>
      <c r="C737" t="str">
        <f>TEXT(Tabelle6[[#This Row],[Datum]],"TTTT")</f>
        <v>Donnerstag</v>
      </c>
      <c r="D737" s="2" t="s">
        <v>256</v>
      </c>
      <c r="E737" s="46" t="s">
        <v>706</v>
      </c>
      <c r="F737" s="2"/>
      <c r="G737" s="2">
        <v>1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>
      <c r="A738" s="37">
        <v>45390</v>
      </c>
      <c r="B738" s="42" t="str">
        <f>TEXT(Tabelle6[[#This Row],[Datum]],"MMM")</f>
        <v>Apr</v>
      </c>
      <c r="C738" s="42" t="str">
        <f>TEXT(Tabelle6[[#This Row],[Datum]],"TTTT")</f>
        <v>Montag</v>
      </c>
      <c r="D738" s="46" t="s">
        <v>2983</v>
      </c>
      <c r="E738" s="46" t="s">
        <v>706</v>
      </c>
      <c r="F738" s="46"/>
      <c r="G738" s="46"/>
      <c r="H738" s="46"/>
      <c r="I738" s="46"/>
      <c r="J738" s="46"/>
      <c r="K738" s="46"/>
      <c r="L738" s="46"/>
      <c r="M738" s="46"/>
      <c r="N738" s="46">
        <v>1</v>
      </c>
      <c r="O738" s="46"/>
      <c r="P738" s="46"/>
      <c r="Q738" s="46"/>
      <c r="R738" s="46"/>
      <c r="S738" s="46"/>
      <c r="T738" s="46"/>
      <c r="U738" s="46"/>
      <c r="V738" s="46"/>
      <c r="W738" s="46"/>
      <c r="X738" s="46"/>
    </row>
    <row r="739" spans="1:24">
      <c r="A739" s="1">
        <v>45392</v>
      </c>
      <c r="B739" t="str">
        <f>TEXT(Tabelle6[[#This Row],[Datum]],"MMM")</f>
        <v>Apr</v>
      </c>
      <c r="C739" t="str">
        <f>TEXT(Tabelle6[[#This Row],[Datum]],"TTTT")</f>
        <v>Mittwoch</v>
      </c>
      <c r="D739" s="2" t="s">
        <v>3313</v>
      </c>
      <c r="E739" s="46" t="s">
        <v>706</v>
      </c>
      <c r="F739" s="2">
        <v>1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>
      <c r="A740" s="1">
        <v>45393</v>
      </c>
      <c r="B740" t="str">
        <f>TEXT(Tabelle6[[#This Row],[Datum]],"MMM")</f>
        <v>Apr</v>
      </c>
      <c r="C740" t="str">
        <f>TEXT(Tabelle6[[#This Row],[Datum]],"TTTT")</f>
        <v>Donnerstag</v>
      </c>
      <c r="D740" s="2" t="s">
        <v>3207</v>
      </c>
      <c r="E740" s="46" t="s">
        <v>706</v>
      </c>
      <c r="F740" s="2"/>
      <c r="G740" s="2"/>
      <c r="H740" s="2"/>
      <c r="I740" s="2"/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>
      <c r="A741" s="39">
        <v>45384</v>
      </c>
      <c r="B741" s="43" t="str">
        <f>TEXT(Tabelle6[[#This Row],[Datum]],"MMM")</f>
        <v>Apr</v>
      </c>
      <c r="C741" s="43" t="str">
        <f>TEXT(Tabelle6[[#This Row],[Datum]],"TTTT")</f>
        <v>Dienstag</v>
      </c>
      <c r="D741" s="47" t="s">
        <v>2973</v>
      </c>
      <c r="E741" s="46" t="s">
        <v>706</v>
      </c>
      <c r="F741" s="47"/>
      <c r="G741" s="47"/>
      <c r="H741" s="47"/>
      <c r="I741" s="47"/>
      <c r="J741" s="47"/>
      <c r="K741" s="47"/>
      <c r="L741" s="47"/>
      <c r="M741" s="47"/>
      <c r="N741" s="47">
        <v>1</v>
      </c>
      <c r="O741" s="47"/>
      <c r="P741" s="47"/>
      <c r="Q741" s="47"/>
      <c r="R741" s="47"/>
      <c r="S741" s="47"/>
      <c r="T741" s="47"/>
      <c r="U741" s="47"/>
      <c r="V741" s="47"/>
      <c r="W741" s="47"/>
      <c r="X741" s="47"/>
    </row>
    <row r="742" spans="1:24">
      <c r="A742" s="1">
        <v>45401</v>
      </c>
      <c r="B742" t="str">
        <f>TEXT(Tabelle6[[#This Row],[Datum]],"MMM")</f>
        <v>Apr</v>
      </c>
      <c r="C742" t="str">
        <f>TEXT(Tabelle6[[#This Row],[Datum]],"TTTT")</f>
        <v>Freitag</v>
      </c>
      <c r="D742" s="2" t="s">
        <v>3778</v>
      </c>
      <c r="E742" s="46" t="s">
        <v>706</v>
      </c>
      <c r="F742" s="2"/>
      <c r="G742" s="2"/>
      <c r="H742" s="2"/>
      <c r="I742" s="2"/>
      <c r="J742" s="2"/>
      <c r="K742" s="2"/>
      <c r="L742" s="2"/>
      <c r="M742" s="2"/>
      <c r="N742" s="2">
        <v>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>
      <c r="A743" s="1">
        <v>45405</v>
      </c>
      <c r="B743" t="str">
        <f>TEXT(Tabelle6[[#This Row],[Datum]],"MMM")</f>
        <v>Apr</v>
      </c>
      <c r="C743" t="str">
        <f>TEXT(Tabelle6[[#This Row],[Datum]],"TTTT")</f>
        <v>Dienstag</v>
      </c>
      <c r="D743" s="2" t="s">
        <v>3480</v>
      </c>
      <c r="E743" s="46" t="s">
        <v>706</v>
      </c>
      <c r="F743" s="2"/>
      <c r="G743" s="2"/>
      <c r="H743" s="2"/>
      <c r="I743" s="2">
        <v>1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>
      <c r="A744" s="1">
        <v>45397</v>
      </c>
      <c r="B744" t="str">
        <f>TEXT(Tabelle6[[#This Row],[Datum]],"MMM")</f>
        <v>Apr</v>
      </c>
      <c r="C744" t="str">
        <f>TEXT(Tabelle6[[#This Row],[Datum]],"TTTT")</f>
        <v>Montag</v>
      </c>
      <c r="D744" s="2" t="s">
        <v>3432</v>
      </c>
      <c r="E744" s="46" t="s">
        <v>706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>
        <v>1</v>
      </c>
    </row>
    <row r="745" spans="1:24">
      <c r="A745" s="1">
        <v>45397</v>
      </c>
      <c r="B745" t="str">
        <f>TEXT(Tabelle6[[#This Row],[Datum]],"MMM")</f>
        <v>Apr</v>
      </c>
      <c r="C745" t="str">
        <f>TEXT(Tabelle6[[#This Row],[Datum]],"TTTT")</f>
        <v>Montag</v>
      </c>
      <c r="D745" s="2" t="s">
        <v>3433</v>
      </c>
      <c r="E745" s="46" t="s">
        <v>706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>
        <v>1</v>
      </c>
    </row>
    <row r="746" spans="1:24">
      <c r="A746" s="1">
        <v>45399</v>
      </c>
      <c r="B746" t="str">
        <f>TEXT(Tabelle6[[#This Row],[Datum]],"MMM")</f>
        <v>Apr</v>
      </c>
      <c r="C746" t="str">
        <f>TEXT(Tabelle6[[#This Row],[Datum]],"TTTT")</f>
        <v>Mittwoch</v>
      </c>
      <c r="D746" s="2" t="s">
        <v>3030</v>
      </c>
      <c r="E746" s="46" t="s">
        <v>706</v>
      </c>
      <c r="F746" s="2"/>
      <c r="G746" s="2"/>
      <c r="H746" s="2"/>
      <c r="I746" s="2"/>
      <c r="J746" s="2"/>
      <c r="K746" s="2"/>
      <c r="L746" s="2"/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>
      <c r="A747" s="1">
        <v>45408</v>
      </c>
      <c r="B747" t="str">
        <f>TEXT(Tabelle6[[#This Row],[Datum]],"MMM")</f>
        <v>Apr</v>
      </c>
      <c r="C747" t="str">
        <f>TEXT(Tabelle6[[#This Row],[Datum]],"TTTT")</f>
        <v>Freitag</v>
      </c>
      <c r="D747" s="2" t="s">
        <v>3081</v>
      </c>
      <c r="E747" s="46" t="s">
        <v>706</v>
      </c>
      <c r="F747" s="2"/>
      <c r="G747" s="2"/>
      <c r="H747" s="2"/>
      <c r="I747" s="2">
        <v>1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>
      <c r="A748" s="1">
        <v>45400</v>
      </c>
      <c r="B748" t="str">
        <f>TEXT(Tabelle6[[#This Row],[Datum]],"MMM")</f>
        <v>Apr</v>
      </c>
      <c r="C748" t="str">
        <f>TEXT(Tabelle6[[#This Row],[Datum]],"TTTT")</f>
        <v>Donnerstag</v>
      </c>
      <c r="D748" s="2" t="s">
        <v>3048</v>
      </c>
      <c r="E748" s="46" t="s">
        <v>706</v>
      </c>
      <c r="F748" s="2">
        <v>1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>
      <c r="A749" s="1">
        <v>45400</v>
      </c>
      <c r="B749" t="str">
        <f>TEXT(Tabelle6[[#This Row],[Datum]],"MMM")</f>
        <v>Apr</v>
      </c>
      <c r="C749" t="str">
        <f>TEXT(Tabelle6[[#This Row],[Datum]],"TTTT")</f>
        <v>Donnerstag</v>
      </c>
      <c r="D749" s="2" t="s">
        <v>3049</v>
      </c>
      <c r="E749" s="46" t="s">
        <v>706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>
        <v>1</v>
      </c>
    </row>
    <row r="750" spans="1:24">
      <c r="A750" s="1">
        <v>45386</v>
      </c>
      <c r="B750" t="str">
        <f>TEXT(Tabelle6[[#This Row],[Datum]],"MMM")</f>
        <v>Apr</v>
      </c>
      <c r="C750" t="str">
        <f>TEXT(Tabelle6[[#This Row],[Datum]],"TTTT")</f>
        <v>Donnerstag</v>
      </c>
      <c r="D750" s="2" t="s">
        <v>3162</v>
      </c>
      <c r="E750" s="46" t="s">
        <v>706</v>
      </c>
      <c r="F750" s="2"/>
      <c r="G750" s="2"/>
      <c r="H750" s="2"/>
      <c r="I750" s="2"/>
      <c r="J750" s="2"/>
      <c r="K750" s="2"/>
      <c r="L750" s="2"/>
      <c r="M750" s="2"/>
      <c r="N750" s="2">
        <v>1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>
      <c r="A751" s="1">
        <v>45407</v>
      </c>
      <c r="B751" t="str">
        <f>TEXT(Tabelle6[[#This Row],[Datum]],"MMM")</f>
        <v>Apr</v>
      </c>
      <c r="C751" t="str">
        <f>TEXT(Tabelle6[[#This Row],[Datum]],"TTTT")</f>
        <v>Donnerstag</v>
      </c>
      <c r="D751" s="2" t="s">
        <v>3339</v>
      </c>
      <c r="E751" s="46" t="s">
        <v>706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>
        <v>1</v>
      </c>
    </row>
    <row r="752" spans="1:24">
      <c r="A752" s="1">
        <v>45400</v>
      </c>
      <c r="B752" t="str">
        <f>TEXT(Tabelle6[[#This Row],[Datum]],"MMM")</f>
        <v>Apr</v>
      </c>
      <c r="C752" t="str">
        <f>TEXT(Tabelle6[[#This Row],[Datum]],"TTTT")</f>
        <v>Donnerstag</v>
      </c>
      <c r="D752" s="2" t="s">
        <v>3050</v>
      </c>
      <c r="E752" s="46" t="s">
        <v>706</v>
      </c>
      <c r="F752" s="2"/>
      <c r="G752" s="2"/>
      <c r="H752" s="2"/>
      <c r="I752" s="2">
        <v>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>
      <c r="A753" s="1">
        <v>45407</v>
      </c>
      <c r="B753" t="str">
        <f>TEXT(Tabelle6[[#This Row],[Datum]],"MMM")</f>
        <v>Apr</v>
      </c>
      <c r="C753" t="str">
        <f>TEXT(Tabelle6[[#This Row],[Datum]],"TTTT")</f>
        <v>Donnerstag</v>
      </c>
      <c r="D753" s="2" t="s">
        <v>3050</v>
      </c>
      <c r="E753" s="46" t="s">
        <v>706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>
        <v>1</v>
      </c>
    </row>
    <row r="754" spans="1:24">
      <c r="A754" s="1">
        <v>45401</v>
      </c>
      <c r="B754" t="str">
        <f>TEXT(Tabelle6[[#This Row],[Datum]],"MMM")</f>
        <v>Apr</v>
      </c>
      <c r="C754" t="str">
        <f>TEXT(Tabelle6[[#This Row],[Datum]],"TTTT")</f>
        <v>Freitag</v>
      </c>
      <c r="D754" s="2" t="s">
        <v>3779</v>
      </c>
      <c r="E754" s="46" t="s">
        <v>706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>
        <v>1</v>
      </c>
    </row>
    <row r="755" spans="1:24">
      <c r="A755" s="1">
        <v>45408</v>
      </c>
      <c r="B755" t="str">
        <f>TEXT(Tabelle6[[#This Row],[Datum]],"MMM")</f>
        <v>Apr</v>
      </c>
      <c r="C755" t="str">
        <f>TEXT(Tabelle6[[#This Row],[Datum]],"TTTT")</f>
        <v>Freitag</v>
      </c>
      <c r="D755" s="2" t="s">
        <v>3082</v>
      </c>
      <c r="E755" s="46" t="s">
        <v>706</v>
      </c>
      <c r="F755" s="2"/>
      <c r="G755" s="2"/>
      <c r="H755" s="2"/>
      <c r="I755" s="2"/>
      <c r="J755" s="2"/>
      <c r="K755" s="2">
        <v>1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>
      <c r="A756" s="1">
        <v>45391</v>
      </c>
      <c r="B756" t="str">
        <f>TEXT(Tabelle6[[#This Row],[Datum]],"MMM")</f>
        <v>Apr</v>
      </c>
      <c r="C756" t="str">
        <f>TEXT(Tabelle6[[#This Row],[Datum]],"TTTT")</f>
        <v>Dienstag</v>
      </c>
      <c r="D756" s="2" t="s">
        <v>3424</v>
      </c>
      <c r="E756" s="46" t="s">
        <v>706</v>
      </c>
      <c r="F756" s="2"/>
      <c r="G756" s="2"/>
      <c r="H756" s="2"/>
      <c r="I756" s="2"/>
      <c r="J756" s="2"/>
      <c r="K756" s="2"/>
      <c r="L756" s="2">
        <v>1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>
      <c r="A757" s="1">
        <v>45405</v>
      </c>
      <c r="B757" t="str">
        <f>TEXT(Tabelle6[[#This Row],[Datum]],"MMM")</f>
        <v>Apr</v>
      </c>
      <c r="C757" t="str">
        <f>TEXT(Tabelle6[[#This Row],[Datum]],"TTTT")</f>
        <v>Dienstag</v>
      </c>
      <c r="D757" s="2" t="s">
        <v>2709</v>
      </c>
      <c r="E757" s="46" t="s">
        <v>706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>
        <v>1</v>
      </c>
    </row>
    <row r="758" spans="1:24">
      <c r="A758" s="1">
        <v>45412</v>
      </c>
      <c r="B758" t="str">
        <f>TEXT(Tabelle6[[#This Row],[Datum]],"MMM")</f>
        <v>Apr</v>
      </c>
      <c r="C758" t="str">
        <f>TEXT(Tabelle6[[#This Row],[Datum]],"TTTT")</f>
        <v>Dienstag</v>
      </c>
      <c r="D758" s="2" t="s">
        <v>3655</v>
      </c>
      <c r="E758" s="46" t="s">
        <v>706</v>
      </c>
      <c r="F758" s="2">
        <v>1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>
      <c r="A759" s="1">
        <v>45412</v>
      </c>
      <c r="B759" t="str">
        <f>TEXT(Tabelle6[[#This Row],[Datum]],"MMM")</f>
        <v>Apr</v>
      </c>
      <c r="C759" t="str">
        <f>TEXT(Tabelle6[[#This Row],[Datum]],"TTTT")</f>
        <v>Dienstag</v>
      </c>
      <c r="D759" s="2" t="s">
        <v>3656</v>
      </c>
      <c r="E759" s="46" t="s">
        <v>706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>
        <v>1</v>
      </c>
      <c r="V759" s="2"/>
      <c r="W759" s="2"/>
      <c r="X759" s="2"/>
    </row>
    <row r="760" spans="1:24">
      <c r="A760" s="1">
        <v>45391</v>
      </c>
      <c r="B760" t="str">
        <f>TEXT(Tabelle6[[#This Row],[Datum]],"MMM")</f>
        <v>Apr</v>
      </c>
      <c r="C760" t="str">
        <f>TEXT(Tabelle6[[#This Row],[Datum]],"TTTT")</f>
        <v>Dienstag</v>
      </c>
      <c r="D760" s="2" t="s">
        <v>3733</v>
      </c>
      <c r="E760" s="46" t="s">
        <v>706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>
        <v>1</v>
      </c>
    </row>
    <row r="761" spans="1:24">
      <c r="A761" s="1">
        <v>45397</v>
      </c>
      <c r="B761" t="str">
        <f>TEXT(Tabelle6[[#This Row],[Datum]],"MMM")</f>
        <v>Apr</v>
      </c>
      <c r="C761" t="str">
        <f>TEXT(Tabelle6[[#This Row],[Datum]],"TTTT")</f>
        <v>Montag</v>
      </c>
      <c r="D761" s="2" t="s">
        <v>971</v>
      </c>
      <c r="E761" s="46" t="s">
        <v>706</v>
      </c>
      <c r="F761" s="2">
        <v>1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>
      <c r="A762" s="1">
        <v>45406</v>
      </c>
      <c r="B762" t="str">
        <f>TEXT(Tabelle6[[#This Row],[Datum]],"MMM")</f>
        <v>Apr</v>
      </c>
      <c r="C762" t="str">
        <f>TEXT(Tabelle6[[#This Row],[Datum]],"TTTT")</f>
        <v>Mittwoch</v>
      </c>
      <c r="D762" s="2" t="s">
        <v>3256</v>
      </c>
      <c r="E762" s="46" t="s">
        <v>706</v>
      </c>
      <c r="F762" s="2"/>
      <c r="G762" s="2"/>
      <c r="H762" s="2"/>
      <c r="I762" s="2"/>
      <c r="J762" s="2"/>
      <c r="K762" s="2">
        <v>1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>
      <c r="A763" s="1">
        <v>45397</v>
      </c>
      <c r="B763" t="str">
        <f>TEXT(Tabelle6[[#This Row],[Datum]],"MMM")</f>
        <v>Apr</v>
      </c>
      <c r="C763" t="str">
        <f>TEXT(Tabelle6[[#This Row],[Datum]],"TTTT")</f>
        <v>Montag</v>
      </c>
      <c r="D763" s="2" t="s">
        <v>3577</v>
      </c>
      <c r="E763" s="46" t="s">
        <v>706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>
        <v>1</v>
      </c>
      <c r="V763" s="2"/>
      <c r="W763" s="2"/>
      <c r="X763" s="2"/>
    </row>
    <row r="764" spans="1:24">
      <c r="A764" s="1">
        <v>45397</v>
      </c>
      <c r="B764" t="str">
        <f>TEXT(Tabelle6[[#This Row],[Datum]],"MMM")</f>
        <v>Apr</v>
      </c>
      <c r="C764" t="str">
        <f>TEXT(Tabelle6[[#This Row],[Datum]],"TTTT")</f>
        <v>Montag</v>
      </c>
      <c r="D764" s="2" t="s">
        <v>3578</v>
      </c>
      <c r="E764" s="46" t="s">
        <v>706</v>
      </c>
      <c r="F764" s="2"/>
      <c r="G764" s="2"/>
      <c r="H764" s="2"/>
      <c r="I764" s="2"/>
      <c r="J764" s="2"/>
      <c r="K764" s="2"/>
      <c r="L764" s="2"/>
      <c r="M764" s="2"/>
      <c r="N764" s="2">
        <v>1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>
      <c r="A765" s="1">
        <v>45412</v>
      </c>
      <c r="B765" t="str">
        <f>TEXT(Tabelle6[[#This Row],[Datum]],"MMM")</f>
        <v>Apr</v>
      </c>
      <c r="C765" t="str">
        <f>TEXT(Tabelle6[[#This Row],[Datum]],"TTTT")</f>
        <v>Dienstag</v>
      </c>
      <c r="D765" s="2" t="s">
        <v>3657</v>
      </c>
      <c r="E765" s="46" t="s">
        <v>706</v>
      </c>
      <c r="F765" s="2"/>
      <c r="G765" s="2"/>
      <c r="H765" s="2"/>
      <c r="I765" s="2"/>
      <c r="J765" s="2"/>
      <c r="K765" s="2"/>
      <c r="L765" s="2"/>
      <c r="M765" s="2"/>
      <c r="N765" s="2">
        <v>1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>
      <c r="A766" s="1">
        <v>45412</v>
      </c>
      <c r="B766" t="str">
        <f>TEXT(Tabelle6[[#This Row],[Datum]],"MMM")</f>
        <v>Apr</v>
      </c>
      <c r="C766" t="str">
        <f>TEXT(Tabelle6[[#This Row],[Datum]],"TTTT")</f>
        <v>Dienstag</v>
      </c>
      <c r="D766" s="2" t="s">
        <v>3657</v>
      </c>
      <c r="E766" s="46" t="s">
        <v>706</v>
      </c>
      <c r="F766" s="2"/>
      <c r="G766" s="2"/>
      <c r="H766" s="2"/>
      <c r="I766" s="2">
        <v>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>
      <c r="A767" s="1">
        <v>45405</v>
      </c>
      <c r="B767" t="str">
        <f>TEXT(Tabelle6[[#This Row],[Datum]],"MMM")</f>
        <v>Apr</v>
      </c>
      <c r="C767" t="str">
        <f>TEXT(Tabelle6[[#This Row],[Datum]],"TTTT")</f>
        <v>Dienstag</v>
      </c>
      <c r="D767" s="2" t="s">
        <v>3799</v>
      </c>
      <c r="E767" s="46" t="s">
        <v>706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>
        <v>1</v>
      </c>
    </row>
    <row r="768" spans="1:24">
      <c r="A768" s="1">
        <v>45408</v>
      </c>
      <c r="B768" t="str">
        <f>TEXT(Tabelle6[[#This Row],[Datum]],"MMM")</f>
        <v>Apr</v>
      </c>
      <c r="C768" t="str">
        <f>TEXT(Tabelle6[[#This Row],[Datum]],"TTTT")</f>
        <v>Freitag</v>
      </c>
      <c r="D768" s="2" t="s">
        <v>3369</v>
      </c>
      <c r="E768" s="46" t="s">
        <v>706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>
        <v>1</v>
      </c>
    </row>
    <row r="769" spans="1:24">
      <c r="A769" s="1">
        <v>45394</v>
      </c>
      <c r="B769" t="str">
        <f>TEXT(Tabelle6[[#This Row],[Datum]],"MMM")</f>
        <v>Apr</v>
      </c>
      <c r="C769" t="str">
        <f>TEXT(Tabelle6[[#This Row],[Datum]],"TTTT")</f>
        <v>Freitag</v>
      </c>
      <c r="D769" s="2" t="s">
        <v>3018</v>
      </c>
      <c r="E769" s="46" t="s">
        <v>706</v>
      </c>
      <c r="F769" s="2"/>
      <c r="G769" s="2"/>
      <c r="H769" s="2"/>
      <c r="I769" s="2"/>
      <c r="J769" s="2"/>
      <c r="K769" s="2"/>
      <c r="L769" s="2"/>
      <c r="M769" s="2"/>
      <c r="N769" s="2">
        <v>1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>
      <c r="A770" s="1">
        <v>45394</v>
      </c>
      <c r="B770" t="str">
        <f>TEXT(Tabelle6[[#This Row],[Datum]],"MMM")</f>
        <v>Apr</v>
      </c>
      <c r="C770" t="str">
        <f>TEXT(Tabelle6[[#This Row],[Datum]],"TTTT")</f>
        <v>Freitag</v>
      </c>
      <c r="D770" s="2" t="s">
        <v>3018</v>
      </c>
      <c r="E770" s="46" t="s">
        <v>706</v>
      </c>
      <c r="F770" s="2"/>
      <c r="G770" s="2"/>
      <c r="H770" s="2"/>
      <c r="I770" s="2"/>
      <c r="J770" s="2"/>
      <c r="K770" s="2"/>
      <c r="L770" s="2"/>
      <c r="M770" s="2"/>
      <c r="N770" s="2">
        <v>1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>
      <c r="A771" s="1">
        <v>45400</v>
      </c>
      <c r="B771" t="str">
        <f>TEXT(Tabelle6[[#This Row],[Datum]],"MMM")</f>
        <v>Apr</v>
      </c>
      <c r="C771" t="str">
        <f>TEXT(Tabelle6[[#This Row],[Datum]],"TTTT")</f>
        <v>Donnerstag</v>
      </c>
      <c r="D771" s="2" t="s">
        <v>3051</v>
      </c>
      <c r="E771" s="46" t="s">
        <v>706</v>
      </c>
      <c r="F771" s="2"/>
      <c r="G771" s="2"/>
      <c r="H771" s="2"/>
      <c r="I771" s="2"/>
      <c r="J771" s="2"/>
      <c r="K771" s="2"/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>
      <c r="A772" s="1">
        <v>45400</v>
      </c>
      <c r="B772" t="str">
        <f>TEXT(Tabelle6[[#This Row],[Datum]],"MMM")</f>
        <v>Apr</v>
      </c>
      <c r="C772" t="str">
        <f>TEXT(Tabelle6[[#This Row],[Datum]],"TTTT")</f>
        <v>Donnerstag</v>
      </c>
      <c r="D772" s="2" t="s">
        <v>3052</v>
      </c>
      <c r="E772" s="46" t="s">
        <v>706</v>
      </c>
      <c r="F772" s="2">
        <v>1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>
      <c r="A773" s="1">
        <v>45401</v>
      </c>
      <c r="B773" t="str">
        <f>TEXT(Tabelle6[[#This Row],[Datum]],"MMM")</f>
        <v>Apr</v>
      </c>
      <c r="C773" t="str">
        <f>TEXT(Tabelle6[[#This Row],[Datum]],"TTTT")</f>
        <v>Freitag</v>
      </c>
      <c r="D773" s="2" t="s">
        <v>3452</v>
      </c>
      <c r="E773" s="46" t="s">
        <v>706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>
        <v>1</v>
      </c>
      <c r="V773" s="2"/>
      <c r="W773" s="2"/>
      <c r="X773" s="2"/>
    </row>
    <row r="774" spans="1:24">
      <c r="A774" s="1">
        <v>45401</v>
      </c>
      <c r="B774" t="str">
        <f>TEXT(Tabelle6[[#This Row],[Datum]],"MMM")</f>
        <v>Apr</v>
      </c>
      <c r="C774" t="str">
        <f>TEXT(Tabelle6[[#This Row],[Datum]],"TTTT")</f>
        <v>Freitag</v>
      </c>
      <c r="D774" s="2" t="s">
        <v>3453</v>
      </c>
      <c r="E774" s="46" t="s">
        <v>706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>
        <v>1</v>
      </c>
      <c r="V774" s="2"/>
      <c r="W774" s="2"/>
      <c r="X774" s="2"/>
    </row>
    <row r="775" spans="1:24">
      <c r="A775" s="1">
        <v>45401</v>
      </c>
      <c r="B775" t="str">
        <f>TEXT(Tabelle6[[#This Row],[Datum]],"MMM")</f>
        <v>Apr</v>
      </c>
      <c r="C775" t="str">
        <f>TEXT(Tabelle6[[#This Row],[Datum]],"TTTT")</f>
        <v>Freitag</v>
      </c>
      <c r="D775" s="2" t="s">
        <v>3454</v>
      </c>
      <c r="E775" s="46" t="s">
        <v>706</v>
      </c>
      <c r="F775" s="2"/>
      <c r="G775" s="2"/>
      <c r="H775" s="2"/>
      <c r="I775" s="2"/>
      <c r="J775" s="2"/>
      <c r="K775" s="2"/>
      <c r="L775" s="2">
        <v>1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>
      <c r="A776" s="1">
        <v>45401</v>
      </c>
      <c r="B776" t="str">
        <f>TEXT(Tabelle6[[#This Row],[Datum]],"MMM")</f>
        <v>Apr</v>
      </c>
      <c r="C776" t="str">
        <f>TEXT(Tabelle6[[#This Row],[Datum]],"TTTT")</f>
        <v>Freitag</v>
      </c>
      <c r="D776" s="2" t="s">
        <v>3455</v>
      </c>
      <c r="E776" s="46" t="s">
        <v>706</v>
      </c>
      <c r="F776" s="2"/>
      <c r="G776" s="2">
        <v>1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>
      <c r="A777" s="1">
        <v>45384</v>
      </c>
      <c r="B777" t="str">
        <f>TEXT(Tabelle6[[#This Row],[Datum]],"MMM")</f>
        <v>Apr</v>
      </c>
      <c r="C777" t="str">
        <f>TEXT(Tabelle6[[#This Row],[Datum]],"TTTT")</f>
        <v>Dienstag</v>
      </c>
      <c r="D777" s="2" t="s">
        <v>363</v>
      </c>
      <c r="E777" s="46" t="s">
        <v>706</v>
      </c>
      <c r="F777" s="2"/>
      <c r="G777" s="2"/>
      <c r="H777" s="2"/>
      <c r="I777" s="2"/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>
      <c r="A778" s="1">
        <v>45397</v>
      </c>
      <c r="B778" t="str">
        <f>TEXT(Tabelle6[[#This Row],[Datum]],"MMM")</f>
        <v>Apr</v>
      </c>
      <c r="C778" t="str">
        <f>TEXT(Tabelle6[[#This Row],[Datum]],"TTTT")</f>
        <v>Montag</v>
      </c>
      <c r="D778" s="2" t="s">
        <v>3579</v>
      </c>
      <c r="E778" s="46" t="s">
        <v>706</v>
      </c>
      <c r="F778" s="2"/>
      <c r="G778" s="2"/>
      <c r="H778" s="2"/>
      <c r="I778" s="2"/>
      <c r="J778" s="2"/>
      <c r="K778" s="2">
        <v>1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>
      <c r="A779" s="1">
        <v>45384</v>
      </c>
      <c r="B779" t="str">
        <f>TEXT(Tabelle6[[#This Row],[Datum]],"MMM")</f>
        <v>Apr</v>
      </c>
      <c r="C779" t="str">
        <f>TEXT(Tabelle6[[#This Row],[Datum]],"TTTT")</f>
        <v>Dienstag</v>
      </c>
      <c r="D779" s="2" t="s">
        <v>3286</v>
      </c>
      <c r="E779" s="46" t="s">
        <v>706</v>
      </c>
      <c r="F779" s="2"/>
      <c r="G779" s="2"/>
      <c r="H779" s="2"/>
      <c r="I779" s="2"/>
      <c r="J779" s="2"/>
      <c r="K779" s="2"/>
      <c r="L779" s="2"/>
      <c r="M779" s="2"/>
      <c r="N779" s="2">
        <v>1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>
      <c r="A780" s="1">
        <v>45384</v>
      </c>
      <c r="B780" t="str">
        <f>TEXT(Tabelle6[[#This Row],[Datum]],"MMM")</f>
        <v>Apr</v>
      </c>
      <c r="C780" t="str">
        <f>TEXT(Tabelle6[[#This Row],[Datum]],"TTTT")</f>
        <v>Dienstag</v>
      </c>
      <c r="D780" s="2" t="s">
        <v>3287</v>
      </c>
      <c r="E780" s="46" t="s">
        <v>706</v>
      </c>
      <c r="F780" s="2">
        <v>1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>
      <c r="A781" s="1">
        <v>45405</v>
      </c>
      <c r="B781" t="str">
        <f>TEXT(Tabelle6[[#This Row],[Datum]],"MMM")</f>
        <v>Apr</v>
      </c>
      <c r="C781" t="str">
        <f>TEXT(Tabelle6[[#This Row],[Datum]],"TTTT")</f>
        <v>Dienstag</v>
      </c>
      <c r="D781" s="2" t="s">
        <v>3481</v>
      </c>
      <c r="E781" s="46" t="s">
        <v>706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>
        <v>1</v>
      </c>
      <c r="V781" s="2"/>
      <c r="W781" s="2"/>
      <c r="X781" s="2"/>
    </row>
    <row r="782" spans="1:24">
      <c r="A782" s="1">
        <v>45405</v>
      </c>
      <c r="B782" t="str">
        <f>TEXT(Tabelle6[[#This Row],[Datum]],"MMM")</f>
        <v>Apr</v>
      </c>
      <c r="C782" t="str">
        <f>TEXT(Tabelle6[[#This Row],[Datum]],"TTTT")</f>
        <v>Dienstag</v>
      </c>
      <c r="D782" s="2" t="s">
        <v>3482</v>
      </c>
      <c r="E782" s="46" t="s">
        <v>706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>
        <v>1</v>
      </c>
      <c r="V782" s="2"/>
      <c r="W782" s="2"/>
      <c r="X782" s="2"/>
    </row>
    <row r="783" spans="1:24">
      <c r="A783" s="1">
        <v>45405</v>
      </c>
      <c r="B783" t="str">
        <f>TEXT(Tabelle6[[#This Row],[Datum]],"MMM")</f>
        <v>Apr</v>
      </c>
      <c r="C783" t="str">
        <f>TEXT(Tabelle6[[#This Row],[Datum]],"TTTT")</f>
        <v>Dienstag</v>
      </c>
      <c r="D783" s="2" t="s">
        <v>3483</v>
      </c>
      <c r="E783" s="46" t="s">
        <v>706</v>
      </c>
      <c r="F783" s="2"/>
      <c r="G783" s="2"/>
      <c r="H783" s="2"/>
      <c r="I783" s="2"/>
      <c r="J783" s="2"/>
      <c r="K783" s="2">
        <v>1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>
      <c r="A784" s="1">
        <v>45386</v>
      </c>
      <c r="B784" t="str">
        <f>TEXT(Tabelle6[[#This Row],[Datum]],"MMM")</f>
        <v>Apr</v>
      </c>
      <c r="C784" t="str">
        <f>TEXT(Tabelle6[[#This Row],[Datum]],"TTTT")</f>
        <v>Donnerstag</v>
      </c>
      <c r="D784" s="2" t="s">
        <v>3915</v>
      </c>
      <c r="E784" s="46" t="s">
        <v>706</v>
      </c>
      <c r="F784" s="2"/>
      <c r="G784" s="2"/>
      <c r="H784" s="2"/>
      <c r="I784" s="2">
        <v>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>
      <c r="A785" s="1">
        <v>45408</v>
      </c>
      <c r="B785" t="str">
        <f>TEXT(Tabelle6[[#This Row],[Datum]],"MMM")</f>
        <v>Apr</v>
      </c>
      <c r="C785" t="str">
        <f>TEXT(Tabelle6[[#This Row],[Datum]],"TTTT")</f>
        <v>Freitag</v>
      </c>
      <c r="D785" s="2" t="s">
        <v>3083</v>
      </c>
      <c r="E785" s="46" t="s">
        <v>706</v>
      </c>
      <c r="F785" s="2"/>
      <c r="G785" s="2"/>
      <c r="H785" s="2"/>
      <c r="I785" s="2"/>
      <c r="J785" s="2"/>
      <c r="K785" s="2">
        <v>1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>
      <c r="A786" s="1">
        <v>45401</v>
      </c>
      <c r="B786" t="str">
        <f>TEXT(Tabelle6[[#This Row],[Datum]],"MMM")</f>
        <v>Apr</v>
      </c>
      <c r="C786" t="str">
        <f>TEXT(Tabelle6[[#This Row],[Datum]],"TTTT")</f>
        <v>Freitag</v>
      </c>
      <c r="D786" s="2" t="s">
        <v>3456</v>
      </c>
      <c r="E786" s="46" t="s">
        <v>706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>
        <v>1</v>
      </c>
      <c r="V786" s="2"/>
      <c r="W786" s="2"/>
      <c r="X786" s="2"/>
    </row>
    <row r="787" spans="1:24">
      <c r="A787" s="1">
        <v>45412</v>
      </c>
      <c r="B787" t="str">
        <f>TEXT(Tabelle6[[#This Row],[Datum]],"MMM")</f>
        <v>Apr</v>
      </c>
      <c r="C787" t="str">
        <f>TEXT(Tabelle6[[#This Row],[Datum]],"TTTT")</f>
        <v>Dienstag</v>
      </c>
      <c r="D787" s="2" t="s">
        <v>3658</v>
      </c>
      <c r="E787" s="46" t="s">
        <v>706</v>
      </c>
      <c r="F787" s="2"/>
      <c r="G787" s="2"/>
      <c r="H787" s="2"/>
      <c r="I787" s="2"/>
      <c r="J787" s="2"/>
      <c r="K787" s="2"/>
      <c r="L787" s="2"/>
      <c r="M787" s="2"/>
      <c r="N787" s="2">
        <v>1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>
      <c r="A788" s="1">
        <v>45412</v>
      </c>
      <c r="B788" t="str">
        <f>TEXT(Tabelle6[[#This Row],[Datum]],"MMM")</f>
        <v>Apr</v>
      </c>
      <c r="C788" t="str">
        <f>TEXT(Tabelle6[[#This Row],[Datum]],"TTTT")</f>
        <v>Dienstag</v>
      </c>
      <c r="D788" s="2" t="s">
        <v>3659</v>
      </c>
      <c r="E788" s="46" t="s">
        <v>706</v>
      </c>
      <c r="F788" s="2"/>
      <c r="G788" s="2"/>
      <c r="H788" s="2"/>
      <c r="I788" s="2">
        <v>1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>
      <c r="A789" s="1">
        <v>45384</v>
      </c>
      <c r="B789" t="str">
        <f>TEXT(Tabelle6[[#This Row],[Datum]],"MMM")</f>
        <v>Apr</v>
      </c>
      <c r="C789" t="str">
        <f>TEXT(Tabelle6[[#This Row],[Datum]],"TTTT")</f>
        <v>Dienstag</v>
      </c>
      <c r="D789" s="2" t="s">
        <v>3691</v>
      </c>
      <c r="E789" s="46" t="s">
        <v>706</v>
      </c>
      <c r="F789" s="2"/>
      <c r="G789" s="2"/>
      <c r="H789" s="2"/>
      <c r="I789" s="2"/>
      <c r="J789" s="2"/>
      <c r="K789" s="2"/>
      <c r="L789" s="2"/>
      <c r="M789" s="2"/>
      <c r="N789" s="2">
        <v>1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>
      <c r="A790" s="1">
        <v>45390</v>
      </c>
      <c r="B790" t="str">
        <f>TEXT(Tabelle6[[#This Row],[Datum]],"MMM")</f>
        <v>Apr</v>
      </c>
      <c r="C790" t="str">
        <f>TEXT(Tabelle6[[#This Row],[Datum]],"TTTT")</f>
        <v>Montag</v>
      </c>
      <c r="D790" s="2" t="s">
        <v>3414</v>
      </c>
      <c r="E790" s="46" t="s">
        <v>706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>
        <v>1</v>
      </c>
    </row>
    <row r="791" spans="1:24">
      <c r="A791" s="1">
        <v>45411</v>
      </c>
      <c r="B791" t="str">
        <f>TEXT(Tabelle6[[#This Row],[Datum]],"MMM")</f>
        <v>Apr</v>
      </c>
      <c r="C791" t="str">
        <f>TEXT(Tabelle6[[#This Row],[Datum]],"TTTT")</f>
        <v>Montag</v>
      </c>
      <c r="D791" s="2" t="s">
        <v>3520</v>
      </c>
      <c r="E791" s="46" t="s">
        <v>706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>
        <v>1</v>
      </c>
      <c r="V791" s="2"/>
      <c r="W791" s="2"/>
      <c r="X791" s="2"/>
    </row>
    <row r="792" spans="1:24">
      <c r="A792" s="1">
        <v>45411</v>
      </c>
      <c r="B792" t="str">
        <f>TEXT(Tabelle6[[#This Row],[Datum]],"MMM")</f>
        <v>Apr</v>
      </c>
      <c r="C792" t="str">
        <f>TEXT(Tabelle6[[#This Row],[Datum]],"TTTT")</f>
        <v>Montag</v>
      </c>
      <c r="D792" s="2" t="s">
        <v>3635</v>
      </c>
      <c r="E792" s="46" t="s">
        <v>706</v>
      </c>
      <c r="F792" s="2"/>
      <c r="G792" s="2"/>
      <c r="H792" s="2"/>
      <c r="I792" s="2"/>
      <c r="J792" s="2"/>
      <c r="K792" s="2"/>
      <c r="L792" s="2"/>
      <c r="M792" s="2"/>
      <c r="N792" s="2">
        <v>1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>
      <c r="A793" s="1">
        <v>45385</v>
      </c>
      <c r="B793" t="str">
        <f>TEXT(Tabelle6[[#This Row],[Datum]],"MMM")</f>
        <v>Apr</v>
      </c>
      <c r="C793" t="str">
        <f>TEXT(Tabelle6[[#This Row],[Datum]],"TTTT")</f>
        <v>Mittwoch</v>
      </c>
      <c r="D793" s="2" t="s">
        <v>3120</v>
      </c>
      <c r="E793" s="46" t="s">
        <v>706</v>
      </c>
      <c r="F793" s="2"/>
      <c r="G793" s="2"/>
      <c r="H793" s="2"/>
      <c r="I793" s="2"/>
      <c r="J793" s="2"/>
      <c r="K793" s="2"/>
      <c r="L793" s="2"/>
      <c r="M793" s="2"/>
      <c r="N793" s="2">
        <v>1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>
      <c r="A794" s="1">
        <v>45386</v>
      </c>
      <c r="B794" t="str">
        <f>TEXT(Tabelle6[[#This Row],[Datum]],"MMM")</f>
        <v>Apr</v>
      </c>
      <c r="C794" t="str">
        <f>TEXT(Tabelle6[[#This Row],[Datum]],"TTTT")</f>
        <v>Donnerstag</v>
      </c>
      <c r="D794" s="2" t="s">
        <v>3163</v>
      </c>
      <c r="E794" s="46" t="s">
        <v>706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>
        <v>1</v>
      </c>
    </row>
    <row r="795" spans="1:24">
      <c r="A795" s="1">
        <v>45408</v>
      </c>
      <c r="B795" t="str">
        <f>TEXT(Tabelle6[[#This Row],[Datum]],"MMM")</f>
        <v>Apr</v>
      </c>
      <c r="C795" t="str">
        <f>TEXT(Tabelle6[[#This Row],[Datum]],"TTTT")</f>
        <v>Freitag</v>
      </c>
      <c r="D795" s="2" t="s">
        <v>3084</v>
      </c>
      <c r="E795" s="46" t="s">
        <v>706</v>
      </c>
      <c r="F795" s="2"/>
      <c r="G795" s="2"/>
      <c r="H795" s="2"/>
      <c r="I795" s="2">
        <v>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>
      <c r="A796" s="1">
        <v>45384</v>
      </c>
      <c r="B796" t="str">
        <f>TEXT(Tabelle6[[#This Row],[Datum]],"MMM")</f>
        <v>Apr</v>
      </c>
      <c r="C796" t="str">
        <f>TEXT(Tabelle6[[#This Row],[Datum]],"TTTT")</f>
        <v>Dienstag</v>
      </c>
      <c r="D796" s="2" t="s">
        <v>3288</v>
      </c>
      <c r="E796" s="46" t="s">
        <v>706</v>
      </c>
      <c r="F796" s="2"/>
      <c r="G796" s="2"/>
      <c r="H796" s="2"/>
      <c r="I796" s="2"/>
      <c r="J796" s="2"/>
      <c r="K796" s="2"/>
      <c r="L796" s="2"/>
      <c r="M796" s="2"/>
      <c r="N796" s="2">
        <v>1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>
      <c r="A797" s="1">
        <v>45386</v>
      </c>
      <c r="B797" t="str">
        <f>TEXT(Tabelle6[[#This Row],[Datum]],"MMM")</f>
        <v>Apr</v>
      </c>
      <c r="C797" t="str">
        <f>TEXT(Tabelle6[[#This Row],[Datum]],"TTTT")</f>
        <v>Donnerstag</v>
      </c>
      <c r="D797" s="2" t="s">
        <v>3297</v>
      </c>
      <c r="E797" s="46" t="s">
        <v>706</v>
      </c>
      <c r="F797" s="2"/>
      <c r="G797" s="2"/>
      <c r="H797" s="2"/>
      <c r="I797" s="2"/>
      <c r="J797" s="2"/>
      <c r="K797" s="2"/>
      <c r="L797" s="2">
        <v>1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>
      <c r="A798" s="1">
        <v>45384</v>
      </c>
      <c r="B798" t="str">
        <f>TEXT(Tabelle6[[#This Row],[Datum]],"MMM")</f>
        <v>Apr</v>
      </c>
      <c r="C798" t="str">
        <f>TEXT(Tabelle6[[#This Row],[Datum]],"TTTT")</f>
        <v>Dienstag</v>
      </c>
      <c r="D798" s="2" t="s">
        <v>3297</v>
      </c>
      <c r="E798" s="46" t="s">
        <v>706</v>
      </c>
      <c r="F798" s="2"/>
      <c r="G798" s="2"/>
      <c r="H798" s="2"/>
      <c r="I798" s="2"/>
      <c r="J798" s="2"/>
      <c r="K798" s="2"/>
      <c r="L798" s="2"/>
      <c r="M798" s="2"/>
      <c r="N798" s="2">
        <v>1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>
      <c r="A799" s="1">
        <v>45411</v>
      </c>
      <c r="B799" t="str">
        <f>TEXT(Tabelle6[[#This Row],[Datum]],"MMM")</f>
        <v>Apr</v>
      </c>
      <c r="C799" t="str">
        <f>TEXT(Tabelle6[[#This Row],[Datum]],"TTTT")</f>
        <v>Montag</v>
      </c>
      <c r="D799" s="2" t="s">
        <v>3869</v>
      </c>
      <c r="E799" s="46" t="s">
        <v>706</v>
      </c>
      <c r="F799" s="2"/>
      <c r="G799" s="2"/>
      <c r="H799" s="2"/>
      <c r="I799" s="2"/>
      <c r="J799" s="2"/>
      <c r="K799" s="2"/>
      <c r="L799" s="2"/>
      <c r="M799" s="2"/>
      <c r="N799" s="2">
        <v>1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>
      <c r="A800" s="1">
        <v>45392</v>
      </c>
      <c r="B800" t="str">
        <f>TEXT(Tabelle6[[#This Row],[Datum]],"MMM")</f>
        <v>Apr</v>
      </c>
      <c r="C800" t="str">
        <f>TEXT(Tabelle6[[#This Row],[Datum]],"TTTT")</f>
        <v>Mittwoch</v>
      </c>
      <c r="D800" s="2" t="s">
        <v>3186</v>
      </c>
      <c r="E800" s="46" t="s">
        <v>706</v>
      </c>
      <c r="F800" s="2"/>
      <c r="G800" s="2"/>
      <c r="H800" s="2"/>
      <c r="I800" s="2"/>
      <c r="J800" s="2"/>
      <c r="K800" s="2"/>
      <c r="L800" s="2">
        <v>1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>
      <c r="A801" s="1">
        <v>45406</v>
      </c>
      <c r="B801" t="str">
        <f>TEXT(Tabelle6[[#This Row],[Datum]],"MMM")</f>
        <v>Apr</v>
      </c>
      <c r="C801" t="str">
        <f>TEXT(Tabelle6[[#This Row],[Datum]],"TTTT")</f>
        <v>Mittwoch</v>
      </c>
      <c r="D801" s="2" t="s">
        <v>3980</v>
      </c>
      <c r="E801" s="46" t="s">
        <v>706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>
        <v>1</v>
      </c>
    </row>
    <row r="802" spans="1:24">
      <c r="A802" s="1">
        <v>45406</v>
      </c>
      <c r="B802" t="str">
        <f>TEXT(Tabelle6[[#This Row],[Datum]],"MMM")</f>
        <v>Apr</v>
      </c>
      <c r="C802" t="str">
        <f>TEXT(Tabelle6[[#This Row],[Datum]],"TTTT")</f>
        <v>Mittwoch</v>
      </c>
      <c r="D802" s="2" t="s">
        <v>2236</v>
      </c>
      <c r="E802" s="46" t="s">
        <v>706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>
        <v>1</v>
      </c>
    </row>
    <row r="803" spans="1:24">
      <c r="A803" s="1">
        <v>45397</v>
      </c>
      <c r="B803" t="str">
        <f>TEXT(Tabelle6[[#This Row],[Datum]],"MMM")</f>
        <v>Apr</v>
      </c>
      <c r="C803" t="str">
        <f>TEXT(Tabelle6[[#This Row],[Datum]],"TTTT")</f>
        <v>Montag</v>
      </c>
      <c r="D803" s="2" t="s">
        <v>3434</v>
      </c>
      <c r="E803" s="46" t="s">
        <v>706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>
        <v>1</v>
      </c>
    </row>
    <row r="804" spans="1:24">
      <c r="A804" s="1">
        <v>45397</v>
      </c>
      <c r="B804" t="str">
        <f>TEXT(Tabelle6[[#This Row],[Datum]],"MMM")</f>
        <v>Apr</v>
      </c>
      <c r="C804" t="str">
        <f>TEXT(Tabelle6[[#This Row],[Datum]],"TTTT")</f>
        <v>Montag</v>
      </c>
      <c r="D804" s="2" t="s">
        <v>3435</v>
      </c>
      <c r="E804" s="46" t="s">
        <v>706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>
        <v>1</v>
      </c>
      <c r="V804" s="2"/>
      <c r="W804" s="2"/>
      <c r="X804" s="2"/>
    </row>
    <row r="805" spans="1:24">
      <c r="A805" s="1">
        <v>45392</v>
      </c>
      <c r="B805" t="str">
        <f>TEXT(Tabelle6[[#This Row],[Datum]],"MMM")</f>
        <v>Apr</v>
      </c>
      <c r="C805" t="str">
        <f>TEXT(Tabelle6[[#This Row],[Datum]],"TTTT")</f>
        <v>Mittwoch</v>
      </c>
      <c r="D805" s="2" t="s">
        <v>2543</v>
      </c>
      <c r="E805" s="46" t="s">
        <v>706</v>
      </c>
      <c r="F805" s="2"/>
      <c r="G805" s="2"/>
      <c r="H805" s="2"/>
      <c r="I805" s="2"/>
      <c r="J805" s="2"/>
      <c r="K805" s="2">
        <v>1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>
      <c r="A806" s="1">
        <v>45397</v>
      </c>
      <c r="B806" t="str">
        <f>TEXT(Tabelle6[[#This Row],[Datum]],"MMM")</f>
        <v>Apr</v>
      </c>
      <c r="C806" t="str">
        <f>TEXT(Tabelle6[[#This Row],[Datum]],"TTTT")</f>
        <v>Montag</v>
      </c>
      <c r="D806" s="2" t="s">
        <v>2543</v>
      </c>
      <c r="E806" s="46" t="s">
        <v>706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>
        <v>1</v>
      </c>
      <c r="V806" s="2"/>
      <c r="W806" s="2"/>
      <c r="X806" s="2"/>
    </row>
    <row r="807" spans="1:24">
      <c r="A807" s="1">
        <v>45406</v>
      </c>
      <c r="B807" t="str">
        <f>TEXT(Tabelle6[[#This Row],[Datum]],"MMM")</f>
        <v>Apr</v>
      </c>
      <c r="C807" t="str">
        <f>TEXT(Tabelle6[[#This Row],[Datum]],"TTTT")</f>
        <v>Mittwoch</v>
      </c>
      <c r="D807" s="2" t="s">
        <v>3065</v>
      </c>
      <c r="E807" s="46" t="s">
        <v>706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>
        <v>1</v>
      </c>
    </row>
    <row r="808" spans="1:24">
      <c r="A808" s="1">
        <v>45404</v>
      </c>
      <c r="B808" t="str">
        <f>TEXT(Tabelle6[[#This Row],[Datum]],"MMM")</f>
        <v>Apr</v>
      </c>
      <c r="C808" t="str">
        <f>TEXT(Tabelle6[[#This Row],[Datum]],"TTTT")</f>
        <v>Montag</v>
      </c>
      <c r="D808" s="2" t="s">
        <v>3792</v>
      </c>
      <c r="E808" s="46" t="s">
        <v>706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>
        <v>1</v>
      </c>
      <c r="V808" s="2"/>
      <c r="W808" s="2"/>
      <c r="X808" s="2"/>
    </row>
    <row r="809" spans="1:24">
      <c r="A809" s="1">
        <v>45386</v>
      </c>
      <c r="B809" t="str">
        <f>TEXT(Tabelle6[[#This Row],[Datum]],"MMM")</f>
        <v>Apr</v>
      </c>
      <c r="C809" t="str">
        <f>TEXT(Tabelle6[[#This Row],[Datum]],"TTTT")</f>
        <v>Donnerstag</v>
      </c>
      <c r="D809" s="2" t="s">
        <v>3164</v>
      </c>
      <c r="E809" s="46" t="s">
        <v>706</v>
      </c>
      <c r="F809" s="2"/>
      <c r="G809" s="2"/>
      <c r="H809" s="2"/>
      <c r="I809" s="2"/>
      <c r="J809" s="2"/>
      <c r="K809" s="2"/>
      <c r="L809" s="2"/>
      <c r="M809" s="2"/>
      <c r="N809" s="2">
        <v>1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>
      <c r="A810" s="1">
        <v>45399</v>
      </c>
      <c r="B810" t="str">
        <f>TEXT(Tabelle6[[#This Row],[Datum]],"MMM")</f>
        <v>Apr</v>
      </c>
      <c r="C810" t="str">
        <f>TEXT(Tabelle6[[#This Row],[Datum]],"TTTT")</f>
        <v>Mittwoch</v>
      </c>
      <c r="D810" s="2" t="s">
        <v>3932</v>
      </c>
      <c r="E810" s="46" t="s">
        <v>706</v>
      </c>
      <c r="F810" s="2"/>
      <c r="G810" s="2"/>
      <c r="H810" s="2"/>
      <c r="I810" s="2">
        <v>1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>
      <c r="A811" s="1">
        <v>45399</v>
      </c>
      <c r="B811" t="str">
        <f>TEXT(Tabelle6[[#This Row],[Datum]],"MMM")</f>
        <v>Apr</v>
      </c>
      <c r="C811" t="str">
        <f>TEXT(Tabelle6[[#This Row],[Datum]],"TTTT")</f>
        <v>Mittwoch</v>
      </c>
      <c r="D811" s="2" t="s">
        <v>3933</v>
      </c>
      <c r="E811" s="46" t="s">
        <v>706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>
        <v>1</v>
      </c>
      <c r="V811" s="2"/>
      <c r="W811" s="2"/>
      <c r="X811" s="2"/>
    </row>
    <row r="812" spans="1:24">
      <c r="A812" s="1">
        <v>45386</v>
      </c>
      <c r="B812" t="str">
        <f>TEXT(Tabelle6[[#This Row],[Datum]],"MMM")</f>
        <v>Apr</v>
      </c>
      <c r="C812" t="str">
        <f>TEXT(Tabelle6[[#This Row],[Datum]],"TTTT")</f>
        <v>Donnerstag</v>
      </c>
      <c r="D812" s="2" t="s">
        <v>3916</v>
      </c>
      <c r="E812" s="46" t="s">
        <v>706</v>
      </c>
      <c r="F812" s="2"/>
      <c r="G812" s="2">
        <v>1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>
      <c r="A813" s="1">
        <v>45411</v>
      </c>
      <c r="B813" t="str">
        <f>TEXT(Tabelle6[[#This Row],[Datum]],"MMM")</f>
        <v>Apr</v>
      </c>
      <c r="C813" t="str">
        <f>TEXT(Tabelle6[[#This Row],[Datum]],"TTTT")</f>
        <v>Montag</v>
      </c>
      <c r="D813" s="2" t="s">
        <v>3521</v>
      </c>
      <c r="E813" s="46" t="s">
        <v>706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>
        <v>1</v>
      </c>
      <c r="V813" s="2"/>
      <c r="W813" s="2"/>
      <c r="X813" s="2"/>
    </row>
    <row r="814" spans="1:24">
      <c r="A814" s="1">
        <v>45405</v>
      </c>
      <c r="B814" t="str">
        <f>TEXT(Tabelle6[[#This Row],[Datum]],"MMM")</f>
        <v>Apr</v>
      </c>
      <c r="C814" t="str">
        <f>TEXT(Tabelle6[[#This Row],[Datum]],"TTTT")</f>
        <v>Dienstag</v>
      </c>
      <c r="D814" s="2" t="s">
        <v>3800</v>
      </c>
      <c r="E814" s="46" t="s">
        <v>706</v>
      </c>
      <c r="F814" s="2"/>
      <c r="G814" s="2"/>
      <c r="H814" s="2"/>
      <c r="I814" s="2"/>
      <c r="J814" s="2"/>
      <c r="K814" s="2">
        <v>1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>
      <c r="A815" s="1">
        <v>45392</v>
      </c>
      <c r="B815" t="str">
        <f>TEXT(Tabelle6[[#This Row],[Datum]],"MMM")</f>
        <v>Apr</v>
      </c>
      <c r="C815" t="str">
        <f>TEXT(Tabelle6[[#This Row],[Datum]],"TTTT")</f>
        <v>Mittwoch</v>
      </c>
      <c r="D815" s="2" t="s">
        <v>3314</v>
      </c>
      <c r="E815" s="46" t="s">
        <v>706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>
        <v>1</v>
      </c>
    </row>
    <row r="816" spans="1:24">
      <c r="A816" s="1">
        <v>45406</v>
      </c>
      <c r="B816" t="str">
        <f>TEXT(Tabelle6[[#This Row],[Datum]],"MMM")</f>
        <v>Apr</v>
      </c>
      <c r="C816" t="str">
        <f>TEXT(Tabelle6[[#This Row],[Datum]],"TTTT")</f>
        <v>Mittwoch</v>
      </c>
      <c r="D816" s="2" t="s">
        <v>3066</v>
      </c>
      <c r="E816" s="46" t="s">
        <v>706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>
        <v>1</v>
      </c>
    </row>
    <row r="817" spans="1:24">
      <c r="A817" s="1">
        <v>45387</v>
      </c>
      <c r="B817" t="str">
        <f>TEXT(Tabelle6[[#This Row],[Datum]],"MMM")</f>
        <v>Apr</v>
      </c>
      <c r="C817" t="str">
        <f>TEXT(Tabelle6[[#This Row],[Datum]],"TTTT")</f>
        <v>Freitag</v>
      </c>
      <c r="D817" s="2" t="s">
        <v>3390</v>
      </c>
      <c r="E817" s="46" t="s">
        <v>706</v>
      </c>
      <c r="F817" s="2"/>
      <c r="G817" s="2">
        <v>1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>
      <c r="A818" s="1">
        <v>45406</v>
      </c>
      <c r="B818" t="str">
        <f>TEXT(Tabelle6[[#This Row],[Datum]],"MMM")</f>
        <v>Apr</v>
      </c>
      <c r="C818" t="str">
        <f>TEXT(Tabelle6[[#This Row],[Datum]],"TTTT")</f>
        <v>Mittwoch</v>
      </c>
      <c r="D818" s="2" t="s">
        <v>3336</v>
      </c>
      <c r="E818" s="46" t="s">
        <v>706</v>
      </c>
      <c r="F818" s="2"/>
      <c r="G818" s="2">
        <v>1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>
      <c r="A819" s="1">
        <v>45394</v>
      </c>
      <c r="B819" t="str">
        <f>TEXT(Tabelle6[[#This Row],[Datum]],"MMM")</f>
        <v>Apr</v>
      </c>
      <c r="C819" t="str">
        <f>TEXT(Tabelle6[[#This Row],[Datum]],"TTTT")</f>
        <v>Freitag</v>
      </c>
      <c r="D819" s="2" t="s">
        <v>3019</v>
      </c>
      <c r="E819" s="46" t="s">
        <v>706</v>
      </c>
      <c r="F819" s="2"/>
      <c r="G819" s="2"/>
      <c r="H819" s="2"/>
      <c r="I819" s="2"/>
      <c r="J819" s="2"/>
      <c r="K819" s="2">
        <v>1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>
      <c r="A820" s="1">
        <v>45394</v>
      </c>
      <c r="B820" t="str">
        <f>TEXT(Tabelle6[[#This Row],[Datum]],"MMM")</f>
        <v>Apr</v>
      </c>
      <c r="C820" t="str">
        <f>TEXT(Tabelle6[[#This Row],[Datum]],"TTTT")</f>
        <v>Freitag</v>
      </c>
      <c r="D820" s="2" t="s">
        <v>3020</v>
      </c>
      <c r="E820" s="46" t="s">
        <v>706</v>
      </c>
      <c r="F820" s="2"/>
      <c r="G820" s="2"/>
      <c r="H820" s="2"/>
      <c r="I820" s="2"/>
      <c r="J820" s="2"/>
      <c r="K820" s="2"/>
      <c r="L820" s="2"/>
      <c r="M820" s="2"/>
      <c r="N820" s="2">
        <v>1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>
      <c r="A821" s="1">
        <v>45401</v>
      </c>
      <c r="B821" t="str">
        <f>TEXT(Tabelle6[[#This Row],[Datum]],"MMM")</f>
        <v>Apr</v>
      </c>
      <c r="C821" t="str">
        <f>TEXT(Tabelle6[[#This Row],[Datum]],"TTTT")</f>
        <v>Freitag</v>
      </c>
      <c r="D821" s="2" t="s">
        <v>3457</v>
      </c>
      <c r="E821" s="46" t="s">
        <v>706</v>
      </c>
      <c r="F821" s="2"/>
      <c r="G821" s="2"/>
      <c r="H821" s="2"/>
      <c r="I821" s="2"/>
      <c r="J821" s="2"/>
      <c r="K821" s="2"/>
      <c r="L821" s="2"/>
      <c r="M821" s="2"/>
      <c r="N821" s="2">
        <v>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>
      <c r="A822" s="1">
        <v>45401</v>
      </c>
      <c r="B822" t="str">
        <f>TEXT(Tabelle6[[#This Row],[Datum]],"MMM")</f>
        <v>Apr</v>
      </c>
      <c r="C822" t="str">
        <f>TEXT(Tabelle6[[#This Row],[Datum]],"TTTT")</f>
        <v>Freitag</v>
      </c>
      <c r="D822" s="2" t="s">
        <v>3458</v>
      </c>
      <c r="E822" s="46" t="s">
        <v>706</v>
      </c>
      <c r="F822" s="2"/>
      <c r="G822" s="2"/>
      <c r="H822" s="2"/>
      <c r="I822" s="2">
        <v>1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>
      <c r="A823" s="1">
        <v>45392</v>
      </c>
      <c r="B823" t="str">
        <f>TEXT(Tabelle6[[#This Row],[Datum]],"MMM")</f>
        <v>Apr</v>
      </c>
      <c r="C823" t="str">
        <f>TEXT(Tabelle6[[#This Row],[Datum]],"TTTT")</f>
        <v>Mittwoch</v>
      </c>
      <c r="D823" s="2" t="s">
        <v>3187</v>
      </c>
      <c r="E823" s="46" t="s">
        <v>706</v>
      </c>
      <c r="F823" s="2"/>
      <c r="G823" s="2">
        <v>1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>
      <c r="A824" s="1">
        <v>45401</v>
      </c>
      <c r="B824" t="str">
        <f>TEXT(Tabelle6[[#This Row],[Datum]],"MMM")</f>
        <v>Apr</v>
      </c>
      <c r="C824" t="str">
        <f>TEXT(Tabelle6[[#This Row],[Datum]],"TTTT")</f>
        <v>Freitag</v>
      </c>
      <c r="D824" s="2" t="s">
        <v>3780</v>
      </c>
      <c r="E824" s="46" t="s">
        <v>706</v>
      </c>
      <c r="F824" s="2"/>
      <c r="G824" s="2"/>
      <c r="H824" s="2"/>
      <c r="I824" s="2"/>
      <c r="J824" s="2"/>
      <c r="K824" s="2"/>
      <c r="L824" s="2"/>
      <c r="M824" s="2"/>
      <c r="N824" s="2">
        <v>1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>
      <c r="A825" s="1">
        <v>45412</v>
      </c>
      <c r="B825" t="str">
        <f>TEXT(Tabelle6[[#This Row],[Datum]],"MMM")</f>
        <v>Apr</v>
      </c>
      <c r="C825" t="str">
        <f>TEXT(Tabelle6[[#This Row],[Datum]],"TTTT")</f>
        <v>Dienstag</v>
      </c>
      <c r="D825" s="2" t="s">
        <v>3541</v>
      </c>
      <c r="E825" s="46" t="s">
        <v>706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>
        <v>1</v>
      </c>
      <c r="V825" s="2"/>
      <c r="W825" s="2"/>
      <c r="X825" s="2"/>
    </row>
    <row r="826" spans="1:24">
      <c r="A826" s="1">
        <v>45412</v>
      </c>
      <c r="B826" t="str">
        <f>TEXT(Tabelle6[[#This Row],[Datum]],"MMM")</f>
        <v>Apr</v>
      </c>
      <c r="C826" t="str">
        <f>TEXT(Tabelle6[[#This Row],[Datum]],"TTTT")</f>
        <v>Dienstag</v>
      </c>
      <c r="D826" s="2" t="s">
        <v>3542</v>
      </c>
      <c r="E826" s="46" t="s">
        <v>706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>
        <v>1</v>
      </c>
      <c r="V826" s="2"/>
      <c r="W826" s="2"/>
      <c r="X826" s="2"/>
    </row>
    <row r="827" spans="1:24">
      <c r="A827" s="1">
        <v>45412</v>
      </c>
      <c r="B827" t="str">
        <f>TEXT(Tabelle6[[#This Row],[Datum]],"MMM")</f>
        <v>Apr</v>
      </c>
      <c r="C827" t="str">
        <f>TEXT(Tabelle6[[#This Row],[Datum]],"TTTT")</f>
        <v>Dienstag</v>
      </c>
      <c r="D827" s="2" t="s">
        <v>3543</v>
      </c>
      <c r="E827" s="46" t="s">
        <v>706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>
        <v>1</v>
      </c>
      <c r="V827" s="2"/>
      <c r="W827" s="2"/>
      <c r="X827" s="2"/>
    </row>
    <row r="828" spans="1:24">
      <c r="A828" s="1">
        <v>45412</v>
      </c>
      <c r="B828" t="str">
        <f>TEXT(Tabelle6[[#This Row],[Datum]],"MMM")</f>
        <v>Apr</v>
      </c>
      <c r="C828" t="str">
        <f>TEXT(Tabelle6[[#This Row],[Datum]],"TTTT")</f>
        <v>Dienstag</v>
      </c>
      <c r="D828" s="2" t="s">
        <v>3544</v>
      </c>
      <c r="E828" s="46" t="s">
        <v>706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>
        <v>1</v>
      </c>
      <c r="V828" s="2"/>
      <c r="W828" s="2"/>
      <c r="X828" s="2"/>
    </row>
    <row r="829" spans="1:24">
      <c r="A829" s="1">
        <v>45412</v>
      </c>
      <c r="B829" t="str">
        <f>TEXT(Tabelle6[[#This Row],[Datum]],"MMM")</f>
        <v>Apr</v>
      </c>
      <c r="C829" t="str">
        <f>TEXT(Tabelle6[[#This Row],[Datum]],"TTTT")</f>
        <v>Dienstag</v>
      </c>
      <c r="D829" s="2" t="s">
        <v>3545</v>
      </c>
      <c r="E829" s="46" t="s">
        <v>706</v>
      </c>
      <c r="F829" s="2"/>
      <c r="G829" s="2"/>
      <c r="H829" s="2"/>
      <c r="I829" s="2"/>
      <c r="J829" s="2"/>
      <c r="K829" s="2"/>
      <c r="L829" s="2"/>
      <c r="M829" s="2"/>
      <c r="N829" s="2">
        <v>1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>
      <c r="A830" s="1">
        <v>45412</v>
      </c>
      <c r="B830" t="str">
        <f>TEXT(Tabelle6[[#This Row],[Datum]],"MMM")</f>
        <v>Apr</v>
      </c>
      <c r="C830" t="str">
        <f>TEXT(Tabelle6[[#This Row],[Datum]],"TTTT")</f>
        <v>Dienstag</v>
      </c>
      <c r="D830" s="2" t="s">
        <v>318</v>
      </c>
      <c r="E830" s="46" t="s">
        <v>706</v>
      </c>
      <c r="F830" s="2"/>
      <c r="G830" s="2"/>
      <c r="H830" s="2"/>
      <c r="I830" s="2"/>
      <c r="J830" s="2"/>
      <c r="K830" s="2"/>
      <c r="L830" s="2"/>
      <c r="M830" s="2"/>
      <c r="N830" s="2">
        <v>1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>
      <c r="A831" s="1">
        <v>45399</v>
      </c>
      <c r="B831" t="str">
        <f>TEXT(Tabelle6[[#This Row],[Datum]],"MMM")</f>
        <v>Apr</v>
      </c>
      <c r="C831" t="str">
        <f>TEXT(Tabelle6[[#This Row],[Datum]],"TTTT")</f>
        <v>Mittwoch</v>
      </c>
      <c r="D831" s="2" t="s">
        <v>2385</v>
      </c>
      <c r="E831" s="46" t="s">
        <v>706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>
        <v>1</v>
      </c>
      <c r="V831" s="2"/>
      <c r="W831" s="2"/>
      <c r="X831" s="2"/>
    </row>
    <row r="832" spans="1:24">
      <c r="A832" s="1">
        <v>45401</v>
      </c>
      <c r="B832" t="str">
        <f>TEXT(Tabelle6[[#This Row],[Datum]],"MMM")</f>
        <v>Apr</v>
      </c>
      <c r="C832" t="str">
        <f>TEXT(Tabelle6[[#This Row],[Datum]],"TTTT")</f>
        <v>Freitag</v>
      </c>
      <c r="D832" s="2" t="s">
        <v>3781</v>
      </c>
      <c r="E832" s="46" t="s">
        <v>706</v>
      </c>
      <c r="F832" s="2"/>
      <c r="G832" s="2"/>
      <c r="H832" s="2"/>
      <c r="I832" s="2"/>
      <c r="J832" s="2"/>
      <c r="K832" s="2">
        <v>1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>
      <c r="A833" s="1">
        <v>45406</v>
      </c>
      <c r="B833" t="str">
        <f>TEXT(Tabelle6[[#This Row],[Datum]],"MMM")</f>
        <v>Apr</v>
      </c>
      <c r="C833" t="str">
        <f>TEXT(Tabelle6[[#This Row],[Datum]],"TTTT")</f>
        <v>Mittwoch</v>
      </c>
      <c r="D833" s="2" t="s">
        <v>3067</v>
      </c>
      <c r="E833" s="46" t="s">
        <v>706</v>
      </c>
      <c r="F833" s="2"/>
      <c r="G833" s="2"/>
      <c r="H833" s="2"/>
      <c r="I833" s="2"/>
      <c r="J833" s="2"/>
      <c r="K833" s="2">
        <v>1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>
      <c r="A834" s="1">
        <v>45384</v>
      </c>
      <c r="B834" t="str">
        <f>TEXT(Tabelle6[[#This Row],[Datum]],"MMM")</f>
        <v>Apr</v>
      </c>
      <c r="C834" t="str">
        <f>TEXT(Tabelle6[[#This Row],[Datum]],"TTTT")</f>
        <v>Dienstag</v>
      </c>
      <c r="D834" s="2" t="s">
        <v>3692</v>
      </c>
      <c r="E834" s="46" t="s">
        <v>706</v>
      </c>
      <c r="F834" s="2"/>
      <c r="G834" s="2"/>
      <c r="H834" s="2"/>
      <c r="I834" s="2">
        <v>1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>
      <c r="A835" s="1">
        <v>45408</v>
      </c>
      <c r="B835" t="str">
        <f>TEXT(Tabelle6[[#This Row],[Datum]],"MMM")</f>
        <v>Apr</v>
      </c>
      <c r="C835" t="str">
        <f>TEXT(Tabelle6[[#This Row],[Datum]],"TTTT")</f>
        <v>Freitag</v>
      </c>
      <c r="D835" s="2" t="s">
        <v>3085</v>
      </c>
      <c r="E835" s="46" t="s">
        <v>706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>
        <v>1</v>
      </c>
      <c r="V835" s="2"/>
      <c r="W835" s="2"/>
      <c r="X835" s="2"/>
    </row>
    <row r="836" spans="1:24">
      <c r="A836" s="1">
        <v>45408</v>
      </c>
      <c r="B836" t="str">
        <f>TEXT(Tabelle6[[#This Row],[Datum]],"MMM")</f>
        <v>Apr</v>
      </c>
      <c r="C836" t="str">
        <f>TEXT(Tabelle6[[#This Row],[Datum]],"TTTT")</f>
        <v>Freitag</v>
      </c>
      <c r="D836" s="2" t="s">
        <v>3086</v>
      </c>
      <c r="E836" s="46" t="s">
        <v>706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>
        <v>1</v>
      </c>
      <c r="V836" s="2"/>
      <c r="W836" s="2"/>
      <c r="X836" s="2"/>
    </row>
    <row r="837" spans="1:24">
      <c r="A837" s="1">
        <v>45407</v>
      </c>
      <c r="B837" t="str">
        <f>TEXT(Tabelle6[[#This Row],[Datum]],"MMM")</f>
        <v>Apr</v>
      </c>
      <c r="C837" t="str">
        <f>TEXT(Tabelle6[[#This Row],[Datum]],"TTTT")</f>
        <v>Donnerstag</v>
      </c>
      <c r="D837" s="2" t="s">
        <v>3989</v>
      </c>
      <c r="E837" s="46" t="s">
        <v>706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>
        <v>1</v>
      </c>
    </row>
    <row r="838" spans="1:24">
      <c r="A838" s="1">
        <v>45407</v>
      </c>
      <c r="B838" t="str">
        <f>TEXT(Tabelle6[[#This Row],[Datum]],"MMM")</f>
        <v>Apr</v>
      </c>
      <c r="C838" t="str">
        <f>TEXT(Tabelle6[[#This Row],[Datum]],"TTTT")</f>
        <v>Donnerstag</v>
      </c>
      <c r="D838" s="2" t="s">
        <v>3990</v>
      </c>
      <c r="E838" s="46" t="s">
        <v>706</v>
      </c>
      <c r="F838" s="2"/>
      <c r="G838" s="2"/>
      <c r="H838" s="2"/>
      <c r="I838" s="2">
        <v>1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>
      <c r="A839" s="1">
        <v>45411</v>
      </c>
      <c r="B839" t="str">
        <f>TEXT(Tabelle6[[#This Row],[Datum]],"MMM")</f>
        <v>Apr</v>
      </c>
      <c r="C839" t="str">
        <f>TEXT(Tabelle6[[#This Row],[Datum]],"TTTT")</f>
        <v>Montag</v>
      </c>
      <c r="D839" s="2" t="s">
        <v>3636</v>
      </c>
      <c r="E839" s="46" t="s">
        <v>706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>
        <v>1</v>
      </c>
      <c r="V839" s="2"/>
      <c r="W839" s="2"/>
      <c r="X839" s="2"/>
    </row>
    <row r="840" spans="1:24">
      <c r="A840" s="1">
        <v>45400</v>
      </c>
      <c r="B840" t="str">
        <f>TEXT(Tabelle6[[#This Row],[Datum]],"MMM")</f>
        <v>Apr</v>
      </c>
      <c r="C840" t="str">
        <f>TEXT(Tabelle6[[#This Row],[Datum]],"TTTT")</f>
        <v>Donnerstag</v>
      </c>
      <c r="D840" s="2" t="s">
        <v>3951</v>
      </c>
      <c r="E840" s="46" t="s">
        <v>706</v>
      </c>
      <c r="F840" s="2"/>
      <c r="G840" s="2"/>
      <c r="H840" s="2"/>
      <c r="I840" s="2"/>
      <c r="J840" s="2"/>
      <c r="K840" s="2"/>
      <c r="L840" s="2"/>
      <c r="M840" s="2"/>
      <c r="N840" s="2">
        <v>1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>
      <c r="A841" s="1">
        <v>45408</v>
      </c>
      <c r="B841" t="str">
        <f>TEXT(Tabelle6[[#This Row],[Datum]],"MMM")</f>
        <v>Apr</v>
      </c>
      <c r="C841" t="str">
        <f>TEXT(Tabelle6[[#This Row],[Datum]],"TTTT")</f>
        <v>Freitag</v>
      </c>
      <c r="D841" s="2" t="s">
        <v>3087</v>
      </c>
      <c r="E841" s="46" t="s">
        <v>706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>
        <v>1</v>
      </c>
      <c r="V841" s="2"/>
      <c r="W841" s="2"/>
      <c r="X841" s="2"/>
    </row>
    <row r="842" spans="1:24">
      <c r="A842" s="1">
        <v>45405</v>
      </c>
      <c r="B842" t="str">
        <f>TEXT(Tabelle6[[#This Row],[Datum]],"MMM")</f>
        <v>Apr</v>
      </c>
      <c r="C842" t="str">
        <f>TEXT(Tabelle6[[#This Row],[Datum]],"TTTT")</f>
        <v>Dienstag</v>
      </c>
      <c r="D842" s="2" t="s">
        <v>3484</v>
      </c>
      <c r="E842" s="46" t="s">
        <v>706</v>
      </c>
      <c r="F842" s="2"/>
      <c r="G842" s="2"/>
      <c r="H842" s="2"/>
      <c r="I842" s="2">
        <v>1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>
      <c r="A843" s="1">
        <v>45399</v>
      </c>
      <c r="B843" t="str">
        <f>TEXT(Tabelle6[[#This Row],[Datum]],"MMM")</f>
        <v>Apr</v>
      </c>
      <c r="C843" t="str">
        <f>TEXT(Tabelle6[[#This Row],[Datum]],"TTTT")</f>
        <v>Mittwoch</v>
      </c>
      <c r="D843" s="2" t="s">
        <v>3934</v>
      </c>
      <c r="E843" s="46" t="s">
        <v>706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>
        <v>1</v>
      </c>
      <c r="V843" s="2"/>
      <c r="W843" s="2"/>
      <c r="X843" s="2"/>
    </row>
    <row r="844" spans="1:24">
      <c r="A844" s="1">
        <v>45397</v>
      </c>
      <c r="B844" t="str">
        <f>TEXT(Tabelle6[[#This Row],[Datum]],"MMM")</f>
        <v>Apr</v>
      </c>
      <c r="C844" t="str">
        <f>TEXT(Tabelle6[[#This Row],[Datum]],"TTTT")</f>
        <v>Montag</v>
      </c>
      <c r="D844" s="2" t="s">
        <v>3751</v>
      </c>
      <c r="E844" s="46" t="s">
        <v>706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>
        <v>1</v>
      </c>
      <c r="U844" s="2"/>
      <c r="V844" s="2"/>
      <c r="W844" s="2"/>
      <c r="X844" s="2"/>
    </row>
    <row r="845" spans="1:24">
      <c r="A845" s="1">
        <v>45385</v>
      </c>
      <c r="B845" t="str">
        <f>TEXT(Tabelle6[[#This Row],[Datum]],"MMM")</f>
        <v>Apr</v>
      </c>
      <c r="C845" t="str">
        <f>TEXT(Tabelle6[[#This Row],[Datum]],"TTTT")</f>
        <v>Mittwoch</v>
      </c>
      <c r="D845" s="2" t="s">
        <v>3121</v>
      </c>
      <c r="E845" s="46" t="s">
        <v>706</v>
      </c>
      <c r="F845" s="2"/>
      <c r="G845" s="2"/>
      <c r="H845" s="2"/>
      <c r="I845" s="2"/>
      <c r="J845" s="2"/>
      <c r="K845" s="2"/>
      <c r="L845" s="2"/>
      <c r="M845" s="2"/>
      <c r="N845" s="2"/>
      <c r="O845" s="2">
        <v>1</v>
      </c>
      <c r="P845" s="2"/>
      <c r="Q845" s="2"/>
      <c r="R845" s="2"/>
      <c r="S845" s="2"/>
      <c r="T845" s="2"/>
      <c r="U845" s="2"/>
      <c r="V845" s="2"/>
      <c r="W845" s="2"/>
      <c r="X845" s="2"/>
    </row>
    <row r="846" spans="1:24">
      <c r="A846" s="1">
        <v>45407</v>
      </c>
      <c r="B846" t="str">
        <f>TEXT(Tabelle6[[#This Row],[Datum]],"MMM")</f>
        <v>Apr</v>
      </c>
      <c r="C846" t="str">
        <f>TEXT(Tabelle6[[#This Row],[Datum]],"TTTT")</f>
        <v>Donnerstag</v>
      </c>
      <c r="D846" s="2" t="s">
        <v>3073</v>
      </c>
      <c r="E846" s="46" t="s">
        <v>706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>
        <v>1</v>
      </c>
    </row>
    <row r="847" spans="1:24">
      <c r="A847" s="1">
        <v>45407</v>
      </c>
      <c r="B847" t="str">
        <f>TEXT(Tabelle6[[#This Row],[Datum]],"MMM")</f>
        <v>Apr</v>
      </c>
      <c r="C847" t="str">
        <f>TEXT(Tabelle6[[#This Row],[Datum]],"TTTT")</f>
        <v>Donnerstag</v>
      </c>
      <c r="D847" s="2" t="s">
        <v>3074</v>
      </c>
      <c r="E847" s="46" t="s">
        <v>706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>
        <v>1</v>
      </c>
    </row>
    <row r="848" spans="1:24">
      <c r="A848" s="1">
        <v>45405</v>
      </c>
      <c r="B848" t="str">
        <f>TEXT(Tabelle6[[#This Row],[Datum]],"MMM")</f>
        <v>Apr</v>
      </c>
      <c r="C848" t="str">
        <f>TEXT(Tabelle6[[#This Row],[Datum]],"TTTT")</f>
        <v>Dienstag</v>
      </c>
      <c r="D848" s="2" t="s">
        <v>3485</v>
      </c>
      <c r="E848" s="46" t="s">
        <v>706</v>
      </c>
      <c r="F848" s="2"/>
      <c r="G848" s="2"/>
      <c r="H848" s="2"/>
      <c r="I848" s="2">
        <v>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>
      <c r="A849" s="1">
        <v>45411</v>
      </c>
      <c r="B849" t="str">
        <f>TEXT(Tabelle6[[#This Row],[Datum]],"MMM")</f>
        <v>Apr</v>
      </c>
      <c r="C849" t="str">
        <f>TEXT(Tabelle6[[#This Row],[Datum]],"TTTT")</f>
        <v>Montag</v>
      </c>
      <c r="D849" s="2" t="s">
        <v>3637</v>
      </c>
      <c r="E849" s="46" t="s">
        <v>706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>
        <v>1</v>
      </c>
      <c r="V849" s="2"/>
      <c r="W849" s="2"/>
      <c r="X849" s="2"/>
    </row>
    <row r="850" spans="1:24">
      <c r="A850" s="1">
        <v>45407</v>
      </c>
      <c r="B850" t="str">
        <f>TEXT(Tabelle6[[#This Row],[Datum]],"MMM")</f>
        <v>Apr</v>
      </c>
      <c r="C850" t="str">
        <f>TEXT(Tabelle6[[#This Row],[Datum]],"TTTT")</f>
        <v>Donnerstag</v>
      </c>
      <c r="D850" s="2" t="s">
        <v>3340</v>
      </c>
      <c r="E850" s="46" t="s">
        <v>706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>
        <v>1</v>
      </c>
    </row>
    <row r="851" spans="1:24">
      <c r="A851" s="1">
        <v>45407</v>
      </c>
      <c r="B851" t="str">
        <f>TEXT(Tabelle6[[#This Row],[Datum]],"MMM")</f>
        <v>Apr</v>
      </c>
      <c r="C851" t="str">
        <f>TEXT(Tabelle6[[#This Row],[Datum]],"TTTT")</f>
        <v>Donnerstag</v>
      </c>
      <c r="D851" s="2" t="s">
        <v>3341</v>
      </c>
      <c r="E851" s="46" t="s">
        <v>706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>
        <v>1</v>
      </c>
    </row>
    <row r="852" spans="1:24">
      <c r="A852" s="1">
        <v>45407</v>
      </c>
      <c r="B852" t="str">
        <f>TEXT(Tabelle6[[#This Row],[Datum]],"MMM")</f>
        <v>Apr</v>
      </c>
      <c r="C852" t="str">
        <f>TEXT(Tabelle6[[#This Row],[Datum]],"TTTT")</f>
        <v>Donnerstag</v>
      </c>
      <c r="D852" s="2" t="s">
        <v>3342</v>
      </c>
      <c r="E852" s="46" t="s">
        <v>706</v>
      </c>
      <c r="F852" s="2"/>
      <c r="G852" s="2">
        <v>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>
      <c r="A853" s="1">
        <v>45384</v>
      </c>
      <c r="B853" t="str">
        <f>TEXT(Tabelle6[[#This Row],[Datum]],"MMM")</f>
        <v>Apr</v>
      </c>
      <c r="C853" t="str">
        <f>TEXT(Tabelle6[[#This Row],[Datum]],"TTTT")</f>
        <v>Dienstag</v>
      </c>
      <c r="D853" s="2" t="s">
        <v>3693</v>
      </c>
      <c r="E853" s="46" t="s">
        <v>706</v>
      </c>
      <c r="F853" s="2"/>
      <c r="G853" s="2"/>
      <c r="H853" s="2"/>
      <c r="I853" s="2"/>
      <c r="J853" s="2"/>
      <c r="K853" s="2"/>
      <c r="L853" s="2"/>
      <c r="M853" s="2"/>
      <c r="N853" s="2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>
      <c r="A854" s="1">
        <v>45384</v>
      </c>
      <c r="B854" t="str">
        <f>TEXT(Tabelle6[[#This Row],[Datum]],"MMM")</f>
        <v>Apr</v>
      </c>
      <c r="C854" t="str">
        <f>TEXT(Tabelle6[[#This Row],[Datum]],"TTTT")</f>
        <v>Dienstag</v>
      </c>
      <c r="D854" s="2" t="s">
        <v>3694</v>
      </c>
      <c r="E854" s="46" t="s">
        <v>706</v>
      </c>
      <c r="F854" s="2"/>
      <c r="G854" s="2"/>
      <c r="H854" s="2"/>
      <c r="I854" s="2"/>
      <c r="J854" s="2"/>
      <c r="K854" s="2"/>
      <c r="L854" s="2"/>
      <c r="M854" s="2"/>
      <c r="N854" s="2">
        <v>1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>
      <c r="A855" s="1">
        <v>45412</v>
      </c>
      <c r="B855" t="str">
        <f>TEXT(Tabelle6[[#This Row],[Datum]],"MMM")</f>
        <v>Apr</v>
      </c>
      <c r="C855" t="str">
        <f>TEXT(Tabelle6[[#This Row],[Datum]],"TTTT")</f>
        <v>Dienstag</v>
      </c>
      <c r="D855" s="2" t="s">
        <v>3832</v>
      </c>
      <c r="E855" s="46" t="s">
        <v>706</v>
      </c>
      <c r="F855" s="2"/>
      <c r="G855" s="2"/>
      <c r="H855" s="2"/>
      <c r="I855" s="2"/>
      <c r="J855" s="2"/>
      <c r="K855" s="2">
        <v>1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>
      <c r="A856" s="1">
        <v>45412</v>
      </c>
      <c r="B856" t="str">
        <f>TEXT(Tabelle6[[#This Row],[Datum]],"MMM")</f>
        <v>Apr</v>
      </c>
      <c r="C856" t="str">
        <f>TEXT(Tabelle6[[#This Row],[Datum]],"TTTT")</f>
        <v>Dienstag</v>
      </c>
      <c r="D856" s="2" t="s">
        <v>3546</v>
      </c>
      <c r="E856" s="46" t="s">
        <v>706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>
        <v>1</v>
      </c>
      <c r="V856" s="2"/>
      <c r="W856" s="2"/>
      <c r="X856" s="2"/>
    </row>
    <row r="857" spans="1:24">
      <c r="A857" s="1">
        <v>45412</v>
      </c>
      <c r="B857" t="str">
        <f>TEXT(Tabelle6[[#This Row],[Datum]],"MMM")</f>
        <v>Apr</v>
      </c>
      <c r="C857" t="str">
        <f>TEXT(Tabelle6[[#This Row],[Datum]],"TTTT")</f>
        <v>Dienstag</v>
      </c>
      <c r="D857" s="2" t="s">
        <v>3546</v>
      </c>
      <c r="E857" s="46" t="s">
        <v>706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>
        <v>1</v>
      </c>
      <c r="V857" s="2"/>
      <c r="W857" s="2"/>
      <c r="X857" s="2"/>
    </row>
    <row r="858" spans="1:24">
      <c r="A858" s="1">
        <v>45412</v>
      </c>
      <c r="B858" t="str">
        <f>TEXT(Tabelle6[[#This Row],[Datum]],"MMM")</f>
        <v>Apr</v>
      </c>
      <c r="C858" t="str">
        <f>TEXT(Tabelle6[[#This Row],[Datum]],"TTTT")</f>
        <v>Dienstag</v>
      </c>
      <c r="D858" s="2" t="s">
        <v>3546</v>
      </c>
      <c r="E858" s="46" t="s">
        <v>706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>
        <v>1</v>
      </c>
      <c r="V858" s="2"/>
      <c r="W858" s="2"/>
      <c r="X858" s="2"/>
    </row>
    <row r="859" spans="1:24">
      <c r="A859" s="1">
        <v>45412</v>
      </c>
      <c r="B859" t="str">
        <f>TEXT(Tabelle6[[#This Row],[Datum]],"MMM")</f>
        <v>Apr</v>
      </c>
      <c r="C859" t="str">
        <f>TEXT(Tabelle6[[#This Row],[Datum]],"TTTT")</f>
        <v>Dienstag</v>
      </c>
      <c r="D859" s="2" t="s">
        <v>3833</v>
      </c>
      <c r="E859" s="46" t="s">
        <v>706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>
        <v>1</v>
      </c>
      <c r="V859" s="2"/>
      <c r="W859" s="2"/>
      <c r="X859" s="2"/>
    </row>
    <row r="860" spans="1:24">
      <c r="A860" s="1">
        <v>45412</v>
      </c>
      <c r="B860" t="str">
        <f>TEXT(Tabelle6[[#This Row],[Datum]],"MMM")</f>
        <v>Apr</v>
      </c>
      <c r="C860" t="str">
        <f>TEXT(Tabelle6[[#This Row],[Datum]],"TTTT")</f>
        <v>Dienstag</v>
      </c>
      <c r="D860" s="2" t="s">
        <v>3834</v>
      </c>
      <c r="E860" s="46" t="s">
        <v>706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>
        <v>1</v>
      </c>
      <c r="V860" s="2"/>
      <c r="W860" s="2"/>
      <c r="X860" s="2"/>
    </row>
    <row r="861" spans="1:24">
      <c r="A861" s="1">
        <v>45392</v>
      </c>
      <c r="B861" t="str">
        <f>TEXT(Tabelle6[[#This Row],[Datum]],"MMM")</f>
        <v>Apr</v>
      </c>
      <c r="C861" t="str">
        <f>TEXT(Tabelle6[[#This Row],[Datum]],"TTTT")</f>
        <v>Mittwoch</v>
      </c>
      <c r="D861" s="2" t="s">
        <v>3188</v>
      </c>
      <c r="E861" s="46" t="s">
        <v>706</v>
      </c>
      <c r="F861" s="2"/>
      <c r="G861" s="2"/>
      <c r="H861" s="2"/>
      <c r="I861" s="2">
        <v>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>
      <c r="A862" s="1">
        <v>45411</v>
      </c>
      <c r="B862" t="str">
        <f>TEXT(Tabelle6[[#This Row],[Datum]],"MMM")</f>
        <v>Apr</v>
      </c>
      <c r="C862" t="str">
        <f>TEXT(Tabelle6[[#This Row],[Datum]],"TTTT")</f>
        <v>Montag</v>
      </c>
      <c r="D862" s="2" t="s">
        <v>3870</v>
      </c>
      <c r="E862" s="46" t="s">
        <v>706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>
        <v>1</v>
      </c>
      <c r="V862" s="2"/>
      <c r="W862" s="2"/>
      <c r="X862" s="2"/>
    </row>
    <row r="863" spans="1:24">
      <c r="A863" s="1">
        <v>45405</v>
      </c>
      <c r="B863" t="str">
        <f>TEXT(Tabelle6[[#This Row],[Datum]],"MMM")</f>
        <v>Apr</v>
      </c>
      <c r="C863" t="str">
        <f>TEXT(Tabelle6[[#This Row],[Datum]],"TTTT")</f>
        <v>Dienstag</v>
      </c>
      <c r="D863" s="2" t="s">
        <v>3486</v>
      </c>
      <c r="E863" s="46" t="s">
        <v>706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>
        <v>1</v>
      </c>
      <c r="V863" s="2"/>
      <c r="W863" s="2"/>
      <c r="X863" s="2"/>
    </row>
    <row r="864" spans="1:24">
      <c r="A864" s="1">
        <v>45407</v>
      </c>
      <c r="B864" t="str">
        <f>TEXT(Tabelle6[[#This Row],[Datum]],"MMM")</f>
        <v>Apr</v>
      </c>
      <c r="C864" t="str">
        <f>TEXT(Tabelle6[[#This Row],[Datum]],"TTTT")</f>
        <v>Donnerstag</v>
      </c>
      <c r="D864" s="2" t="s">
        <v>3343</v>
      </c>
      <c r="E864" s="46" t="s">
        <v>706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>
        <v>1</v>
      </c>
    </row>
    <row r="865" spans="1:24">
      <c r="A865" s="1">
        <v>45387</v>
      </c>
      <c r="B865" t="str">
        <f>TEXT(Tabelle6[[#This Row],[Datum]],"MMM")</f>
        <v>Apr</v>
      </c>
      <c r="C865" t="str">
        <f>TEXT(Tabelle6[[#This Row],[Datum]],"TTTT")</f>
        <v>Freitag</v>
      </c>
      <c r="D865" s="2" t="s">
        <v>3711</v>
      </c>
      <c r="E865" s="46" t="s">
        <v>706</v>
      </c>
      <c r="F865" s="2"/>
      <c r="G865" s="2"/>
      <c r="H865" s="2"/>
      <c r="I865" s="2"/>
      <c r="J865" s="2"/>
      <c r="K865" s="2"/>
      <c r="L865" s="2"/>
      <c r="M865" s="2"/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>
      <c r="A866" s="1">
        <v>45387</v>
      </c>
      <c r="B866" t="str">
        <f>TEXT(Tabelle6[[#This Row],[Datum]],"MMM")</f>
        <v>Apr</v>
      </c>
      <c r="C866" t="str">
        <f>TEXT(Tabelle6[[#This Row],[Datum]],"TTTT")</f>
        <v>Freitag</v>
      </c>
      <c r="D866" s="2" t="s">
        <v>3712</v>
      </c>
      <c r="E866" s="46" t="s">
        <v>706</v>
      </c>
      <c r="F866" s="2"/>
      <c r="G866" s="2"/>
      <c r="H866" s="2"/>
      <c r="I866" s="2"/>
      <c r="J866" s="2"/>
      <c r="K866" s="2"/>
      <c r="L866" s="2"/>
      <c r="M866" s="2"/>
      <c r="N866" s="2">
        <v>1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>
      <c r="A867" s="1">
        <v>45401</v>
      </c>
      <c r="B867" t="str">
        <f>TEXT(Tabelle6[[#This Row],[Datum]],"MMM")</f>
        <v>Apr</v>
      </c>
      <c r="C867" t="str">
        <f>TEXT(Tabelle6[[#This Row],[Datum]],"TTTT")</f>
        <v>Freitag</v>
      </c>
      <c r="D867" s="2" t="s">
        <v>3782</v>
      </c>
      <c r="E867" s="46" t="s">
        <v>706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>
        <v>1</v>
      </c>
      <c r="V867" s="2"/>
      <c r="W867" s="2"/>
      <c r="X867" s="2"/>
    </row>
    <row r="868" spans="1:24">
      <c r="A868" s="1">
        <v>45387</v>
      </c>
      <c r="B868" t="str">
        <f>TEXT(Tabelle6[[#This Row],[Datum]],"MMM")</f>
        <v>Apr</v>
      </c>
      <c r="C868" t="str">
        <f>TEXT(Tabelle6[[#This Row],[Datum]],"TTTT")</f>
        <v>Freitag</v>
      </c>
      <c r="D868" s="2" t="s">
        <v>3311</v>
      </c>
      <c r="E868" s="46" t="s">
        <v>706</v>
      </c>
      <c r="F868" s="2"/>
      <c r="G868" s="2"/>
      <c r="H868" s="2"/>
      <c r="I868" s="2">
        <v>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>
      <c r="A869" s="1">
        <v>45385</v>
      </c>
      <c r="B869" t="str">
        <f>TEXT(Tabelle6[[#This Row],[Datum]],"MMM")</f>
        <v>Apr</v>
      </c>
      <c r="C869" t="str">
        <f>TEXT(Tabelle6[[#This Row],[Datum]],"TTTT")</f>
        <v>Mittwoch</v>
      </c>
      <c r="D869" s="2" t="s">
        <v>3122</v>
      </c>
      <c r="E869" s="46" t="s">
        <v>706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>
        <v>1</v>
      </c>
      <c r="T869" s="2"/>
      <c r="U869" s="2"/>
      <c r="V869" s="2"/>
      <c r="W869" s="2"/>
      <c r="X869" s="2"/>
    </row>
    <row r="870" spans="1:24">
      <c r="A870" s="1">
        <v>45392</v>
      </c>
      <c r="B870" t="str">
        <f>TEXT(Tabelle6[[#This Row],[Datum]],"MMM")</f>
        <v>Apr</v>
      </c>
      <c r="C870" t="str">
        <f>TEXT(Tabelle6[[#This Row],[Datum]],"TTTT")</f>
        <v>Mittwoch</v>
      </c>
      <c r="D870" s="2" t="s">
        <v>3736</v>
      </c>
      <c r="E870" s="46" t="s">
        <v>706</v>
      </c>
      <c r="F870" s="2"/>
      <c r="G870" s="2"/>
      <c r="H870" s="2"/>
      <c r="I870" s="2"/>
      <c r="J870" s="2"/>
      <c r="K870" s="2"/>
      <c r="L870" s="2"/>
      <c r="M870" s="2"/>
      <c r="N870" s="2">
        <v>1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>
      <c r="A871" s="1">
        <v>45392</v>
      </c>
      <c r="B871" t="str">
        <f>TEXT(Tabelle6[[#This Row],[Datum]],"MMM")</f>
        <v>Apr</v>
      </c>
      <c r="C871" t="str">
        <f>TEXT(Tabelle6[[#This Row],[Datum]],"TTTT")</f>
        <v>Mittwoch</v>
      </c>
      <c r="D871" s="2" t="s">
        <v>3737</v>
      </c>
      <c r="E871" s="46" t="s">
        <v>706</v>
      </c>
      <c r="F871" s="2">
        <v>1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>
      <c r="A872" s="1">
        <v>45384</v>
      </c>
      <c r="B872" t="str">
        <f>TEXT(Tabelle6[[#This Row],[Datum]],"MMM")</f>
        <v>Apr</v>
      </c>
      <c r="C872" t="str">
        <f>TEXT(Tabelle6[[#This Row],[Datum]],"TTTT")</f>
        <v>Dienstag</v>
      </c>
      <c r="D872" s="2" t="s">
        <v>3695</v>
      </c>
      <c r="E872" s="46" t="s">
        <v>706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>
        <v>1</v>
      </c>
      <c r="V872" s="2"/>
      <c r="W872" s="2"/>
      <c r="X872" s="2"/>
    </row>
    <row r="873" spans="1:24">
      <c r="A873" s="1">
        <v>45408</v>
      </c>
      <c r="B873" t="str">
        <f>TEXT(Tabelle6[[#This Row],[Datum]],"MMM")</f>
        <v>Apr</v>
      </c>
      <c r="C873" t="str">
        <f>TEXT(Tabelle6[[#This Row],[Datum]],"TTTT")</f>
        <v>Freitag</v>
      </c>
      <c r="D873" s="2" t="s">
        <v>3088</v>
      </c>
      <c r="E873" s="46" t="s">
        <v>706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>
        <v>1</v>
      </c>
      <c r="V873" s="2"/>
      <c r="W873" s="2"/>
      <c r="X873" s="2"/>
    </row>
    <row r="874" spans="1:24">
      <c r="A874" s="1">
        <v>45387</v>
      </c>
      <c r="B874" t="str">
        <f>TEXT(Tabelle6[[#This Row],[Datum]],"MMM")</f>
        <v>Apr</v>
      </c>
      <c r="C874" t="str">
        <f>TEXT(Tabelle6[[#This Row],[Datum]],"TTTT")</f>
        <v>Freitag</v>
      </c>
      <c r="D874" s="2" t="s">
        <v>3391</v>
      </c>
      <c r="E874" s="46" t="s">
        <v>706</v>
      </c>
      <c r="F874" s="2"/>
      <c r="G874" s="2">
        <v>1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>
      <c r="A875" s="1">
        <v>45398</v>
      </c>
      <c r="B875" t="str">
        <f>TEXT(Tabelle6[[#This Row],[Datum]],"MMM")</f>
        <v>Apr</v>
      </c>
      <c r="C875" t="str">
        <f>TEXT(Tabelle6[[#This Row],[Datum]],"TTTT")</f>
        <v>Dienstag</v>
      </c>
      <c r="D875" s="2" t="s">
        <v>3765</v>
      </c>
      <c r="E875" s="46" t="s">
        <v>706</v>
      </c>
      <c r="F875" s="2"/>
      <c r="G875" s="2"/>
      <c r="H875" s="2"/>
      <c r="I875" s="2"/>
      <c r="J875" s="2"/>
      <c r="K875" s="2">
        <v>1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>
      <c r="A876" s="1">
        <v>45407</v>
      </c>
      <c r="B876" t="str">
        <f>TEXT(Tabelle6[[#This Row],[Datum]],"MMM")</f>
        <v>Apr</v>
      </c>
      <c r="C876" t="str">
        <f>TEXT(Tabelle6[[#This Row],[Datum]],"TTTT")</f>
        <v>Donnerstag</v>
      </c>
      <c r="D876" s="2" t="s">
        <v>3344</v>
      </c>
      <c r="E876" s="46" t="s">
        <v>706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>
        <v>1</v>
      </c>
    </row>
    <row r="877" spans="1:24">
      <c r="A877" s="1">
        <v>45407</v>
      </c>
      <c r="B877" t="str">
        <f>TEXT(Tabelle6[[#This Row],[Datum]],"MMM")</f>
        <v>Apr</v>
      </c>
      <c r="C877" t="str">
        <f>TEXT(Tabelle6[[#This Row],[Datum]],"TTTT")</f>
        <v>Donnerstag</v>
      </c>
      <c r="D877" s="2" t="s">
        <v>3345</v>
      </c>
      <c r="E877" s="46" t="s">
        <v>706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>
        <v>1</v>
      </c>
    </row>
    <row r="878" spans="1:24">
      <c r="A878" s="1">
        <v>45412</v>
      </c>
      <c r="B878" t="str">
        <f>TEXT(Tabelle6[[#This Row],[Datum]],"MMM")</f>
        <v>Apr</v>
      </c>
      <c r="C878" t="str">
        <f>TEXT(Tabelle6[[#This Row],[Datum]],"TTTT")</f>
        <v>Dienstag</v>
      </c>
      <c r="D878" s="2" t="s">
        <v>3835</v>
      </c>
      <c r="E878" s="46" t="s">
        <v>706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>
        <v>1</v>
      </c>
      <c r="V878" s="2"/>
      <c r="W878" s="2"/>
      <c r="X878" s="2"/>
    </row>
    <row r="879" spans="1:24">
      <c r="A879" s="1">
        <v>45408</v>
      </c>
      <c r="B879" t="str">
        <f>TEXT(Tabelle6[[#This Row],[Datum]],"MMM")</f>
        <v>Apr</v>
      </c>
      <c r="C879" t="str">
        <f>TEXT(Tabelle6[[#This Row],[Datum]],"TTTT")</f>
        <v>Freitag</v>
      </c>
      <c r="D879" s="2" t="s">
        <v>3089</v>
      </c>
      <c r="E879" s="46" t="s">
        <v>706</v>
      </c>
      <c r="F879" s="2"/>
      <c r="G879" s="2"/>
      <c r="H879" s="2"/>
      <c r="I879" s="2"/>
      <c r="J879" s="2"/>
      <c r="K879" s="2">
        <v>1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>
      <c r="A880" s="1">
        <v>45393</v>
      </c>
      <c r="B880" t="str">
        <f>TEXT(Tabelle6[[#This Row],[Datum]],"MMM")</f>
        <v>Apr</v>
      </c>
      <c r="C880" t="str">
        <f>TEXT(Tabelle6[[#This Row],[Datum]],"TTTT")</f>
        <v>Donnerstag</v>
      </c>
      <c r="D880" s="2" t="s">
        <v>3322</v>
      </c>
      <c r="E880" s="46" t="s">
        <v>706</v>
      </c>
      <c r="F880" s="2"/>
      <c r="G880" s="2"/>
      <c r="H880" s="2"/>
      <c r="I880" s="2"/>
      <c r="J880" s="2"/>
      <c r="K880" s="2"/>
      <c r="L880" s="2"/>
      <c r="M880" s="2"/>
      <c r="N880" s="2">
        <v>1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>
      <c r="A881" s="1">
        <v>45400</v>
      </c>
      <c r="B881" t="str">
        <f>TEXT(Tabelle6[[#This Row],[Datum]],"MMM")</f>
        <v>Apr</v>
      </c>
      <c r="C881" t="str">
        <f>TEXT(Tabelle6[[#This Row],[Datum]],"TTTT")</f>
        <v>Donnerstag</v>
      </c>
      <c r="D881" s="2" t="s">
        <v>3053</v>
      </c>
      <c r="E881" s="46" t="s">
        <v>706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>
        <v>1</v>
      </c>
    </row>
    <row r="882" spans="1:24">
      <c r="A882" s="1">
        <v>45394</v>
      </c>
      <c r="B882" t="str">
        <f>TEXT(Tabelle6[[#This Row],[Datum]],"MMM")</f>
        <v>Apr</v>
      </c>
      <c r="C882" t="str">
        <f>TEXT(Tabelle6[[#This Row],[Datum]],"TTTT")</f>
        <v>Freitag</v>
      </c>
      <c r="D882" s="2" t="s">
        <v>3238</v>
      </c>
      <c r="E882" s="46" t="s">
        <v>706</v>
      </c>
      <c r="F882" s="2">
        <v>1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>
      <c r="A883" s="1">
        <v>45405</v>
      </c>
      <c r="B883" t="str">
        <f>TEXT(Tabelle6[[#This Row],[Datum]],"MMM")</f>
        <v>Apr</v>
      </c>
      <c r="C883" t="str">
        <f>TEXT(Tabelle6[[#This Row],[Datum]],"TTTT")</f>
        <v>Dienstag</v>
      </c>
      <c r="D883" s="2" t="s">
        <v>3487</v>
      </c>
      <c r="E883" s="46" t="s">
        <v>706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>
        <v>1</v>
      </c>
      <c r="V883" s="2"/>
      <c r="W883" s="2"/>
      <c r="X883" s="2"/>
    </row>
    <row r="884" spans="1:24">
      <c r="A884" s="1">
        <v>45405</v>
      </c>
      <c r="B884" t="str">
        <f>TEXT(Tabelle6[[#This Row],[Datum]],"MMM")</f>
        <v>Apr</v>
      </c>
      <c r="C884" t="str">
        <f>TEXT(Tabelle6[[#This Row],[Datum]],"TTTT")</f>
        <v>Dienstag</v>
      </c>
      <c r="D884" s="2" t="s">
        <v>3488</v>
      </c>
      <c r="E884" s="46" t="s">
        <v>706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>
        <v>1</v>
      </c>
      <c r="V884" s="2"/>
      <c r="W884" s="2"/>
      <c r="X884" s="2"/>
    </row>
    <row r="885" spans="1:24">
      <c r="A885" s="1">
        <v>45405</v>
      </c>
      <c r="B885" t="str">
        <f>TEXT(Tabelle6[[#This Row],[Datum]],"MMM")</f>
        <v>Apr</v>
      </c>
      <c r="C885" t="str">
        <f>TEXT(Tabelle6[[#This Row],[Datum]],"TTTT")</f>
        <v>Dienstag</v>
      </c>
      <c r="D885" s="2" t="s">
        <v>3489</v>
      </c>
      <c r="E885" s="46" t="s">
        <v>706</v>
      </c>
      <c r="F885" s="2"/>
      <c r="G885" s="2"/>
      <c r="H885" s="2"/>
      <c r="I885" s="2"/>
      <c r="J885" s="2"/>
      <c r="K885" s="2">
        <v>1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>
      <c r="A886" s="1">
        <v>45406</v>
      </c>
      <c r="B886" t="str">
        <f>TEXT(Tabelle6[[#This Row],[Datum]],"MMM")</f>
        <v>Apr</v>
      </c>
      <c r="C886" t="str">
        <f>TEXT(Tabelle6[[#This Row],[Datum]],"TTTT")</f>
        <v>Mittwoch</v>
      </c>
      <c r="D886" s="2" t="s">
        <v>3257</v>
      </c>
      <c r="E886" s="46" t="s">
        <v>706</v>
      </c>
      <c r="F886" s="2"/>
      <c r="G886" s="2">
        <v>1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>
      <c r="A887" s="1">
        <v>45401</v>
      </c>
      <c r="B887" t="str">
        <f>TEXT(Tabelle6[[#This Row],[Datum]],"MMM")</f>
        <v>Apr</v>
      </c>
      <c r="C887" t="str">
        <f>TEXT(Tabelle6[[#This Row],[Datum]],"TTTT")</f>
        <v>Freitag</v>
      </c>
      <c r="D887" s="2" t="s">
        <v>3459</v>
      </c>
      <c r="E887" s="46" t="s">
        <v>706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>
        <v>1</v>
      </c>
      <c r="T887" s="2"/>
      <c r="U887" s="2"/>
      <c r="V887" s="2"/>
      <c r="W887" s="2"/>
      <c r="X887" s="2"/>
    </row>
    <row r="888" spans="1:24">
      <c r="A888" s="1">
        <v>45411</v>
      </c>
      <c r="B888" t="str">
        <f>TEXT(Tabelle6[[#This Row],[Datum]],"MMM")</f>
        <v>Apr</v>
      </c>
      <c r="C888" t="str">
        <f>TEXT(Tabelle6[[#This Row],[Datum]],"TTTT")</f>
        <v>Montag</v>
      </c>
      <c r="D888" s="2" t="s">
        <v>3522</v>
      </c>
      <c r="E888" s="46" t="s">
        <v>706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>
        <v>1</v>
      </c>
      <c r="V888" s="2"/>
      <c r="W888" s="2"/>
      <c r="X888" s="2"/>
    </row>
    <row r="889" spans="1:24">
      <c r="A889" s="1">
        <v>45385</v>
      </c>
      <c r="B889" t="str">
        <f>TEXT(Tabelle6[[#This Row],[Datum]],"MMM")</f>
        <v>Apr</v>
      </c>
      <c r="C889" t="str">
        <f>TEXT(Tabelle6[[#This Row],[Datum]],"TTTT")</f>
        <v>Mittwoch</v>
      </c>
      <c r="D889" s="2" t="s">
        <v>3123</v>
      </c>
      <c r="E889" s="46" t="s">
        <v>706</v>
      </c>
      <c r="F889" s="2"/>
      <c r="G889" s="2"/>
      <c r="H889" s="2"/>
      <c r="I889" s="2"/>
      <c r="J889" s="2"/>
      <c r="K889" s="2"/>
      <c r="L889" s="2"/>
      <c r="M889" s="2"/>
      <c r="N889" s="2">
        <v>1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>
      <c r="A890" s="1">
        <v>45399</v>
      </c>
      <c r="B890" t="str">
        <f>TEXT(Tabelle6[[#This Row],[Datum]],"MMM")</f>
        <v>Apr</v>
      </c>
      <c r="C890" t="str">
        <f>TEXT(Tabelle6[[#This Row],[Datum]],"TTTT")</f>
        <v>Mittwoch</v>
      </c>
      <c r="D890" s="2" t="s">
        <v>3935</v>
      </c>
      <c r="E890" s="46" t="s">
        <v>706</v>
      </c>
      <c r="F890" s="2">
        <v>1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>
      <c r="A891" s="1">
        <v>45385</v>
      </c>
      <c r="B891" t="str">
        <f>TEXT(Tabelle6[[#This Row],[Datum]],"MMM")</f>
        <v>Apr</v>
      </c>
      <c r="C891" t="str">
        <f>TEXT(Tabelle6[[#This Row],[Datum]],"TTTT")</f>
        <v>Mittwoch</v>
      </c>
      <c r="D891" s="2" t="s">
        <v>3124</v>
      </c>
      <c r="E891" s="46" t="s">
        <v>706</v>
      </c>
      <c r="F891" s="2"/>
      <c r="G891" s="2"/>
      <c r="H891" s="2"/>
      <c r="I891" s="2"/>
      <c r="J891" s="2"/>
      <c r="K891" s="2"/>
      <c r="L891" s="2"/>
      <c r="M891" s="2"/>
      <c r="N891" s="2">
        <v>1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>
      <c r="A892" s="1">
        <v>45412</v>
      </c>
      <c r="B892" t="str">
        <f>TEXT(Tabelle6[[#This Row],[Datum]],"MMM")</f>
        <v>Apr</v>
      </c>
      <c r="C892" t="str">
        <f>TEXT(Tabelle6[[#This Row],[Datum]],"TTTT")</f>
        <v>Dienstag</v>
      </c>
      <c r="D892" s="2" t="s">
        <v>3836</v>
      </c>
      <c r="E892" s="46" t="s">
        <v>706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>
        <v>1</v>
      </c>
      <c r="V892" s="2"/>
      <c r="W892" s="2"/>
      <c r="X892" s="2"/>
    </row>
    <row r="893" spans="1:24">
      <c r="A893" s="1">
        <v>45412</v>
      </c>
      <c r="B893" t="str">
        <f>TEXT(Tabelle6[[#This Row],[Datum]],"MMM")</f>
        <v>Apr</v>
      </c>
      <c r="C893" t="str">
        <f>TEXT(Tabelle6[[#This Row],[Datum]],"TTTT")</f>
        <v>Dienstag</v>
      </c>
      <c r="D893" s="2" t="s">
        <v>3836</v>
      </c>
      <c r="E893" s="46" t="s">
        <v>706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>
        <v>1</v>
      </c>
      <c r="V893" s="2"/>
      <c r="W893" s="2"/>
      <c r="X893" s="2"/>
    </row>
    <row r="894" spans="1:24">
      <c r="A894" s="1">
        <v>45393</v>
      </c>
      <c r="B894" t="str">
        <f>TEXT(Tabelle6[[#This Row],[Datum]],"MMM")</f>
        <v>Apr</v>
      </c>
      <c r="C894" t="str">
        <f>TEXT(Tabelle6[[#This Row],[Datum]],"TTTT")</f>
        <v>Donnerstag</v>
      </c>
      <c r="D894" s="2" t="s">
        <v>3013</v>
      </c>
      <c r="E894" s="46" t="s">
        <v>706</v>
      </c>
      <c r="F894" s="2"/>
      <c r="G894" s="2"/>
      <c r="H894" s="2"/>
      <c r="I894" s="2"/>
      <c r="J894" s="2"/>
      <c r="K894" s="2">
        <v>1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>
      <c r="A895" s="1">
        <v>45384</v>
      </c>
      <c r="B895" t="str">
        <f>TEXT(Tabelle6[[#This Row],[Datum]],"MMM")</f>
        <v>Apr</v>
      </c>
      <c r="C895" t="str">
        <f>TEXT(Tabelle6[[#This Row],[Datum]],"TTTT")</f>
        <v>Dienstag</v>
      </c>
      <c r="D895" s="2" t="s">
        <v>3696</v>
      </c>
      <c r="E895" s="46" t="s">
        <v>706</v>
      </c>
      <c r="F895" s="2">
        <v>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>
      <c r="A896" s="1">
        <v>45386</v>
      </c>
      <c r="B896" t="str">
        <f>TEXT(Tabelle6[[#This Row],[Datum]],"MMM")</f>
        <v>Apr</v>
      </c>
      <c r="C896" t="str">
        <f>TEXT(Tabelle6[[#This Row],[Datum]],"TTTT")</f>
        <v>Donnerstag</v>
      </c>
      <c r="D896" s="2" t="s">
        <v>3165</v>
      </c>
      <c r="E896" s="46" t="s">
        <v>706</v>
      </c>
      <c r="F896" s="2"/>
      <c r="G896" s="2"/>
      <c r="H896" s="2"/>
      <c r="I896" s="2">
        <v>1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>
      <c r="A897" s="1">
        <v>45405</v>
      </c>
      <c r="B897" t="str">
        <f>TEXT(Tabelle6[[#This Row],[Datum]],"MMM")</f>
        <v>Apr</v>
      </c>
      <c r="C897" t="str">
        <f>TEXT(Tabelle6[[#This Row],[Datum]],"TTTT")</f>
        <v>Dienstag</v>
      </c>
      <c r="D897" s="2" t="s">
        <v>3801</v>
      </c>
      <c r="E897" s="46" t="s">
        <v>706</v>
      </c>
      <c r="F897" s="2"/>
      <c r="G897" s="2"/>
      <c r="H897" s="2"/>
      <c r="I897" s="2"/>
      <c r="J897" s="2"/>
      <c r="K897" s="2"/>
      <c r="L897" s="2"/>
      <c r="M897" s="2"/>
      <c r="N897" s="2">
        <v>1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>
      <c r="A898" s="1">
        <v>45393</v>
      </c>
      <c r="B898" t="str">
        <f>TEXT(Tabelle6[[#This Row],[Datum]],"MMM")</f>
        <v>Apr</v>
      </c>
      <c r="C898" t="str">
        <f>TEXT(Tabelle6[[#This Row],[Datum]],"TTTT")</f>
        <v>Donnerstag</v>
      </c>
      <c r="D898" s="2" t="s">
        <v>3208</v>
      </c>
      <c r="E898" s="46" t="s">
        <v>706</v>
      </c>
      <c r="F898" s="2"/>
      <c r="G898" s="2"/>
      <c r="H898" s="2"/>
      <c r="I898" s="2"/>
      <c r="J898" s="2"/>
      <c r="K898" s="2"/>
      <c r="L898" s="2"/>
      <c r="M898" s="2"/>
      <c r="N898" s="2">
        <v>1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>
      <c r="A899" s="1">
        <v>45385</v>
      </c>
      <c r="B899" t="str">
        <f>TEXT(Tabelle6[[#This Row],[Datum]],"MMM")</f>
        <v>Apr</v>
      </c>
      <c r="C899" t="str">
        <f>TEXT(Tabelle6[[#This Row],[Datum]],"TTTT")</f>
        <v>Mittwoch</v>
      </c>
      <c r="D899" s="2" t="s">
        <v>3125</v>
      </c>
      <c r="E899" s="46" t="s">
        <v>706</v>
      </c>
      <c r="F899" s="2"/>
      <c r="G899" s="2"/>
      <c r="H899" s="2"/>
      <c r="I899" s="2"/>
      <c r="J899" s="2"/>
      <c r="K899" s="2"/>
      <c r="L899" s="2"/>
      <c r="M899" s="2"/>
      <c r="N899" s="2"/>
      <c r="O899" s="2">
        <v>1</v>
      </c>
      <c r="P899" s="2"/>
      <c r="Q899" s="2"/>
      <c r="R899" s="2"/>
      <c r="S899" s="2"/>
      <c r="T899" s="2"/>
      <c r="U899" s="2"/>
      <c r="V899" s="2"/>
      <c r="W899" s="2"/>
      <c r="X899" s="2"/>
    </row>
    <row r="900" spans="1:24">
      <c r="A900" s="1">
        <v>45393</v>
      </c>
      <c r="B900" t="str">
        <f>TEXT(Tabelle6[[#This Row],[Datum]],"MMM")</f>
        <v>Apr</v>
      </c>
      <c r="C900" t="str">
        <f>TEXT(Tabelle6[[#This Row],[Datum]],"TTTT")</f>
        <v>Donnerstag</v>
      </c>
      <c r="D900" s="2" t="s">
        <v>3209</v>
      </c>
      <c r="E900" s="46" t="s">
        <v>706</v>
      </c>
      <c r="F900" s="2"/>
      <c r="G900" s="2"/>
      <c r="H900" s="2"/>
      <c r="I900" s="2"/>
      <c r="J900" s="2"/>
      <c r="K900" s="2">
        <v>1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>
      <c r="A901" s="1">
        <v>45393</v>
      </c>
      <c r="B901" t="str">
        <f>TEXT(Tabelle6[[#This Row],[Datum]],"MMM")</f>
        <v>Apr</v>
      </c>
      <c r="C901" t="str">
        <f>TEXT(Tabelle6[[#This Row],[Datum]],"TTTT")</f>
        <v>Donnerstag</v>
      </c>
      <c r="D901" s="2" t="s">
        <v>3210</v>
      </c>
      <c r="E901" s="46" t="s">
        <v>706</v>
      </c>
      <c r="F901" s="2"/>
      <c r="G901" s="2"/>
      <c r="H901" s="2"/>
      <c r="I901" s="2"/>
      <c r="J901" s="2"/>
      <c r="K901" s="2"/>
      <c r="L901" s="2"/>
      <c r="M901" s="2"/>
      <c r="N901" s="2">
        <v>1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>
      <c r="A902" s="1">
        <v>45387</v>
      </c>
      <c r="B902" t="str">
        <f>TEXT(Tabelle6[[#This Row],[Datum]],"MMM")</f>
        <v>Apr</v>
      </c>
      <c r="C902" t="str">
        <f>TEXT(Tabelle6[[#This Row],[Datum]],"TTTT")</f>
        <v>Freitag</v>
      </c>
      <c r="D902" s="2" t="s">
        <v>3713</v>
      </c>
      <c r="E902" s="46" t="s">
        <v>706</v>
      </c>
      <c r="F902" s="2"/>
      <c r="G902" s="2"/>
      <c r="H902" s="2"/>
      <c r="I902" s="2"/>
      <c r="J902" s="2"/>
      <c r="K902" s="2"/>
      <c r="L902" s="2">
        <v>1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>
      <c r="A903" s="1">
        <v>45394</v>
      </c>
      <c r="B903" t="str">
        <f>TEXT(Tabelle6[[#This Row],[Datum]],"MMM")</f>
        <v>Apr</v>
      </c>
      <c r="C903" t="str">
        <f>TEXT(Tabelle6[[#This Row],[Datum]],"TTTT")</f>
        <v>Freitag</v>
      </c>
      <c r="D903" s="2" t="s">
        <v>1889</v>
      </c>
      <c r="E903" s="46" t="s">
        <v>706</v>
      </c>
      <c r="F903" s="2"/>
      <c r="G903" s="2"/>
      <c r="H903" s="2"/>
      <c r="I903" s="2">
        <v>1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>
      <c r="A904" s="1">
        <v>45408</v>
      </c>
      <c r="B904" t="str">
        <f>TEXT(Tabelle6[[#This Row],[Datum]],"MMM")</f>
        <v>Apr</v>
      </c>
      <c r="C904" t="str">
        <f>TEXT(Tabelle6[[#This Row],[Datum]],"TTTT")</f>
        <v>Freitag</v>
      </c>
      <c r="D904" s="2" t="s">
        <v>3995</v>
      </c>
      <c r="E904" s="46" t="s">
        <v>706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>
        <v>1</v>
      </c>
      <c r="V904" s="2"/>
      <c r="W904" s="2"/>
      <c r="X904" s="2"/>
    </row>
    <row r="905" spans="1:24">
      <c r="A905" s="1">
        <v>45408</v>
      </c>
      <c r="B905" t="str">
        <f>TEXT(Tabelle6[[#This Row],[Datum]],"MMM")</f>
        <v>Apr</v>
      </c>
      <c r="C905" t="str">
        <f>TEXT(Tabelle6[[#This Row],[Datum]],"TTTT")</f>
        <v>Freitag</v>
      </c>
      <c r="D905" s="2" t="s">
        <v>209</v>
      </c>
      <c r="E905" s="46" t="s">
        <v>706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>
        <v>1</v>
      </c>
      <c r="V905" s="2"/>
      <c r="W905" s="2"/>
      <c r="X905" s="2"/>
    </row>
    <row r="906" spans="1:24">
      <c r="A906" s="1">
        <v>45405</v>
      </c>
      <c r="B906" t="str">
        <f>TEXT(Tabelle6[[#This Row],[Datum]],"MMM")</f>
        <v>Apr</v>
      </c>
      <c r="C906" t="str">
        <f>TEXT(Tabelle6[[#This Row],[Datum]],"TTTT")</f>
        <v>Dienstag</v>
      </c>
      <c r="D906" s="2" t="s">
        <v>3617</v>
      </c>
      <c r="E906" s="46" t="s">
        <v>706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>
        <v>1</v>
      </c>
      <c r="V906" s="2"/>
      <c r="W906" s="2"/>
      <c r="X906" s="2"/>
    </row>
    <row r="907" spans="1:24">
      <c r="A907" s="1">
        <v>45399</v>
      </c>
      <c r="B907" t="str">
        <f>TEXT(Tabelle6[[#This Row],[Datum]],"MMM")</f>
        <v>Apr</v>
      </c>
      <c r="C907" t="str">
        <f>TEXT(Tabelle6[[#This Row],[Datum]],"TTTT")</f>
        <v>Mittwoch</v>
      </c>
      <c r="D907" s="2" t="s">
        <v>3936</v>
      </c>
      <c r="E907" s="46" t="s">
        <v>706</v>
      </c>
      <c r="F907" s="2"/>
      <c r="G907" s="2"/>
      <c r="H907" s="2"/>
      <c r="I907" s="2"/>
      <c r="J907" s="2"/>
      <c r="K907" s="2"/>
      <c r="L907" s="2"/>
      <c r="M907" s="2"/>
      <c r="N907" s="2">
        <v>1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>
      <c r="A908" s="1">
        <v>45406</v>
      </c>
      <c r="B908" t="str">
        <f>TEXT(Tabelle6[[#This Row],[Datum]],"MMM")</f>
        <v>Apr</v>
      </c>
      <c r="C908" t="str">
        <f>TEXT(Tabelle6[[#This Row],[Datum]],"TTTT")</f>
        <v>Mittwoch</v>
      </c>
      <c r="D908" s="2" t="s">
        <v>3068</v>
      </c>
      <c r="E908" s="46" t="s">
        <v>706</v>
      </c>
      <c r="F908" s="2"/>
      <c r="G908" s="2"/>
      <c r="H908" s="2"/>
      <c r="I908" s="2"/>
      <c r="J908" s="2"/>
      <c r="K908" s="2">
        <v>1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>
      <c r="A909" s="1">
        <v>45407</v>
      </c>
      <c r="B909" t="str">
        <f>TEXT(Tabelle6[[#This Row],[Datum]],"MMM")</f>
        <v>Apr</v>
      </c>
      <c r="C909" t="str">
        <f>TEXT(Tabelle6[[#This Row],[Datum]],"TTTT")</f>
        <v>Donnerstag</v>
      </c>
      <c r="D909" s="2" t="s">
        <v>3346</v>
      </c>
      <c r="E909" s="46" t="s">
        <v>706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>
        <v>1</v>
      </c>
    </row>
    <row r="910" spans="1:24">
      <c r="A910" s="1">
        <v>45407</v>
      </c>
      <c r="B910" t="str">
        <f>TEXT(Tabelle6[[#This Row],[Datum]],"MMM")</f>
        <v>Apr</v>
      </c>
      <c r="C910" t="str">
        <f>TEXT(Tabelle6[[#This Row],[Datum]],"TTTT")</f>
        <v>Donnerstag</v>
      </c>
      <c r="D910" s="2" t="s">
        <v>3347</v>
      </c>
      <c r="E910" s="46" t="s">
        <v>706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>
        <v>1</v>
      </c>
    </row>
    <row r="911" spans="1:24">
      <c r="A911" s="1">
        <v>45387</v>
      </c>
      <c r="B911" t="str">
        <f>TEXT(Tabelle6[[#This Row],[Datum]],"MMM")</f>
        <v>Apr</v>
      </c>
      <c r="C911" t="str">
        <f>TEXT(Tabelle6[[#This Row],[Datum]],"TTTT")</f>
        <v>Freitag</v>
      </c>
      <c r="D911" s="2" t="s">
        <v>3392</v>
      </c>
      <c r="E911" s="46" t="s">
        <v>706</v>
      </c>
      <c r="F911" s="2"/>
      <c r="G911" s="2"/>
      <c r="H911" s="2"/>
      <c r="I911" s="2"/>
      <c r="J911" s="2"/>
      <c r="K911" s="2"/>
      <c r="L911" s="2"/>
      <c r="M911" s="2"/>
      <c r="N911" s="2">
        <v>1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>
      <c r="A912" s="1">
        <v>45385</v>
      </c>
      <c r="B912" t="str">
        <f>TEXT(Tabelle6[[#This Row],[Datum]],"MMM")</f>
        <v>Apr</v>
      </c>
      <c r="C912" t="str">
        <f>TEXT(Tabelle6[[#This Row],[Datum]],"TTTT")</f>
        <v>Mittwoch</v>
      </c>
      <c r="D912" s="2" t="s">
        <v>3126</v>
      </c>
      <c r="E912" s="46" t="s">
        <v>706</v>
      </c>
      <c r="F912" s="2"/>
      <c r="G912" s="2"/>
      <c r="H912" s="2"/>
      <c r="I912" s="2"/>
      <c r="J912" s="2"/>
      <c r="K912" s="2"/>
      <c r="L912" s="2"/>
      <c r="M912" s="2"/>
      <c r="N912" s="2">
        <v>1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>
      <c r="A913" s="1">
        <v>45384</v>
      </c>
      <c r="B913" t="str">
        <f>TEXT(Tabelle6[[#This Row],[Datum]],"MMM")</f>
        <v>Apr</v>
      </c>
      <c r="C913" t="str">
        <f>TEXT(Tabelle6[[#This Row],[Datum]],"TTTT")</f>
        <v>Dienstag</v>
      </c>
      <c r="D913" s="2" t="s">
        <v>1469</v>
      </c>
      <c r="E913" s="46" t="s">
        <v>706</v>
      </c>
      <c r="F913" s="2"/>
      <c r="G913" s="2"/>
      <c r="H913" s="2"/>
      <c r="I913" s="2"/>
      <c r="J913" s="2"/>
      <c r="K913" s="2"/>
      <c r="L913" s="2"/>
      <c r="M913" s="2"/>
      <c r="N913" s="2">
        <v>1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>
      <c r="A914" s="1">
        <v>45394</v>
      </c>
      <c r="B914" t="str">
        <f>TEXT(Tabelle6[[#This Row],[Datum]],"MMM")</f>
        <v>Apr</v>
      </c>
      <c r="C914" t="str">
        <f>TEXT(Tabelle6[[#This Row],[Datum]],"TTTT")</f>
        <v>Freitag</v>
      </c>
      <c r="D914" s="2" t="s">
        <v>3239</v>
      </c>
      <c r="E914" s="46" t="s">
        <v>706</v>
      </c>
      <c r="F914" s="2"/>
      <c r="G914" s="2"/>
      <c r="H914" s="2"/>
      <c r="I914" s="2"/>
      <c r="J914" s="2"/>
      <c r="K914" s="2"/>
      <c r="L914" s="2"/>
      <c r="M914" s="2"/>
      <c r="N914" s="2">
        <v>1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>
      <c r="A915" s="1">
        <v>45390</v>
      </c>
      <c r="B915" t="str">
        <f>TEXT(Tabelle6[[#This Row],[Datum]],"MMM")</f>
        <v>Apr</v>
      </c>
      <c r="C915" t="str">
        <f>TEXT(Tabelle6[[#This Row],[Datum]],"TTTT")</f>
        <v>Montag</v>
      </c>
      <c r="D915" s="2" t="s">
        <v>3724</v>
      </c>
      <c r="E915" s="46" t="s">
        <v>706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>
        <v>1</v>
      </c>
      <c r="V915" s="2"/>
      <c r="W915" s="2"/>
      <c r="X915" s="2"/>
    </row>
    <row r="916" spans="1:24">
      <c r="A916" s="1">
        <v>45390</v>
      </c>
      <c r="B916" t="str">
        <f>TEXT(Tabelle6[[#This Row],[Datum]],"MMM")</f>
        <v>Apr</v>
      </c>
      <c r="C916" t="str">
        <f>TEXT(Tabelle6[[#This Row],[Datum]],"TTTT")</f>
        <v>Montag</v>
      </c>
      <c r="D916" s="2" t="s">
        <v>3725</v>
      </c>
      <c r="E916" s="46" t="s">
        <v>706</v>
      </c>
      <c r="F916" s="2">
        <v>1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>
      <c r="A917" s="1">
        <v>45387</v>
      </c>
      <c r="B917" t="str">
        <f>TEXT(Tabelle6[[#This Row],[Datum]],"MMM")</f>
        <v>Apr</v>
      </c>
      <c r="C917" t="str">
        <f>TEXT(Tabelle6[[#This Row],[Datum]],"TTTT")</f>
        <v>Freitag</v>
      </c>
      <c r="D917" s="2" t="s">
        <v>3714</v>
      </c>
      <c r="E917" s="46" t="s">
        <v>706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>
        <v>1</v>
      </c>
      <c r="T917" s="2"/>
      <c r="U917" s="2"/>
      <c r="V917" s="2"/>
      <c r="W917" s="2"/>
      <c r="X917" s="2"/>
    </row>
    <row r="918" spans="1:24">
      <c r="A918" s="1">
        <v>45387</v>
      </c>
      <c r="B918" t="str">
        <f>TEXT(Tabelle6[[#This Row],[Datum]],"MMM")</f>
        <v>Apr</v>
      </c>
      <c r="C918" t="str">
        <f>TEXT(Tabelle6[[#This Row],[Datum]],"TTTT")</f>
        <v>Freitag</v>
      </c>
      <c r="D918" s="2" t="s">
        <v>3715</v>
      </c>
      <c r="E918" s="46" t="s">
        <v>706</v>
      </c>
      <c r="F918" s="2"/>
      <c r="G918" s="2"/>
      <c r="H918" s="2"/>
      <c r="I918" s="2"/>
      <c r="J918" s="2"/>
      <c r="K918" s="2"/>
      <c r="L918" s="2"/>
      <c r="M918" s="2">
        <v>1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>
      <c r="A919" s="1">
        <v>45412</v>
      </c>
      <c r="B919" t="str">
        <f>TEXT(Tabelle6[[#This Row],[Datum]],"MMM")</f>
        <v>Apr</v>
      </c>
      <c r="C919" t="str">
        <f>TEXT(Tabelle6[[#This Row],[Datum]],"TTTT")</f>
        <v>Dienstag</v>
      </c>
      <c r="D919" s="2" t="s">
        <v>3660</v>
      </c>
      <c r="E919" s="46" t="s">
        <v>706</v>
      </c>
      <c r="F919" s="2"/>
      <c r="G919" s="2"/>
      <c r="H919" s="2"/>
      <c r="I919" s="2"/>
      <c r="J919" s="2"/>
      <c r="K919" s="2"/>
      <c r="L919" s="2">
        <v>1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>
      <c r="A920" s="1">
        <v>45392</v>
      </c>
      <c r="B920" t="str">
        <f>TEXT(Tabelle6[[#This Row],[Datum]],"MMM")</f>
        <v>Apr</v>
      </c>
      <c r="C920" t="str">
        <f>TEXT(Tabelle6[[#This Row],[Datum]],"TTTT")</f>
        <v>Mittwoch</v>
      </c>
      <c r="D920" s="2" t="s">
        <v>3189</v>
      </c>
      <c r="E920" s="46" t="s">
        <v>706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>
        <v>1</v>
      </c>
      <c r="V920" s="2"/>
      <c r="W920" s="2"/>
      <c r="X920" s="2"/>
    </row>
    <row r="921" spans="1:24">
      <c r="A921" s="1">
        <v>45385</v>
      </c>
      <c r="B921" t="str">
        <f>TEXT(Tabelle6[[#This Row],[Datum]],"MMM")</f>
        <v>Apr</v>
      </c>
      <c r="C921" t="str">
        <f>TEXT(Tabelle6[[#This Row],[Datum]],"TTTT")</f>
        <v>Mittwoch</v>
      </c>
      <c r="D921" s="2" t="s">
        <v>3902</v>
      </c>
      <c r="E921" s="46" t="s">
        <v>706</v>
      </c>
      <c r="F921" s="2"/>
      <c r="G921" s="2"/>
      <c r="H921" s="2"/>
      <c r="I921" s="2"/>
      <c r="J921" s="2"/>
      <c r="K921" s="2"/>
      <c r="L921" s="2"/>
      <c r="M921" s="2"/>
      <c r="N921" s="2">
        <v>1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>
      <c r="A922" s="1">
        <v>45405</v>
      </c>
      <c r="B922" t="str">
        <f>TEXT(Tabelle6[[#This Row],[Datum]],"MMM")</f>
        <v>Apr</v>
      </c>
      <c r="C922" t="str">
        <f>TEXT(Tabelle6[[#This Row],[Datum]],"TTTT")</f>
        <v>Dienstag</v>
      </c>
      <c r="D922" s="2" t="s">
        <v>3618</v>
      </c>
      <c r="E922" s="46" t="s">
        <v>706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>
        <v>1</v>
      </c>
    </row>
    <row r="923" spans="1:24">
      <c r="A923" s="1">
        <v>45405</v>
      </c>
      <c r="B923" t="str">
        <f>TEXT(Tabelle6[[#This Row],[Datum]],"MMM")</f>
        <v>Apr</v>
      </c>
      <c r="C923" t="str">
        <f>TEXT(Tabelle6[[#This Row],[Datum]],"TTTT")</f>
        <v>Dienstag</v>
      </c>
      <c r="D923" s="2" t="s">
        <v>3619</v>
      </c>
      <c r="E923" s="46" t="s">
        <v>706</v>
      </c>
      <c r="F923" s="2">
        <v>1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>
      <c r="A924" s="1">
        <v>45408</v>
      </c>
      <c r="B924" t="str">
        <f>TEXT(Tabelle6[[#This Row],[Datum]],"MMM")</f>
        <v>Apr</v>
      </c>
      <c r="C924" t="str">
        <f>TEXT(Tabelle6[[#This Row],[Datum]],"TTTT")</f>
        <v>Freitag</v>
      </c>
      <c r="D924" s="2" t="s">
        <v>3090</v>
      </c>
      <c r="E924" s="46" t="s">
        <v>706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>
        <v>1</v>
      </c>
      <c r="V924" s="2"/>
      <c r="W924" s="2"/>
      <c r="X924" s="2"/>
    </row>
    <row r="925" spans="1:24">
      <c r="A925" s="1">
        <v>45408</v>
      </c>
      <c r="B925" t="str">
        <f>TEXT(Tabelle6[[#This Row],[Datum]],"MMM")</f>
        <v>Apr</v>
      </c>
      <c r="C925" t="str">
        <f>TEXT(Tabelle6[[#This Row],[Datum]],"TTTT")</f>
        <v>Freitag</v>
      </c>
      <c r="D925" s="2" t="s">
        <v>3091</v>
      </c>
      <c r="E925" s="46" t="s">
        <v>706</v>
      </c>
      <c r="F925" s="2"/>
      <c r="G925" s="2"/>
      <c r="H925" s="2"/>
      <c r="I925" s="2"/>
      <c r="J925" s="2"/>
      <c r="K925" s="2"/>
      <c r="L925" s="2"/>
      <c r="M925" s="2"/>
      <c r="N925" s="2">
        <v>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>
      <c r="A926" s="1">
        <v>45385</v>
      </c>
      <c r="B926" t="str">
        <f>TEXT(Tabelle6[[#This Row],[Datum]],"MMM")</f>
        <v>Apr</v>
      </c>
      <c r="C926" t="str">
        <f>TEXT(Tabelle6[[#This Row],[Datum]],"TTTT")</f>
        <v>Mittwoch</v>
      </c>
      <c r="D926" s="2" t="s">
        <v>3127</v>
      </c>
      <c r="E926" s="46" t="s">
        <v>706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>
        <v>1</v>
      </c>
      <c r="V926" s="2"/>
      <c r="W926" s="2"/>
      <c r="X926" s="2"/>
    </row>
    <row r="927" spans="1:24">
      <c r="A927" s="1">
        <v>45384</v>
      </c>
      <c r="B927" t="str">
        <f>TEXT(Tabelle6[[#This Row],[Datum]],"MMM")</f>
        <v>Apr</v>
      </c>
      <c r="C927" t="str">
        <f>TEXT(Tabelle6[[#This Row],[Datum]],"TTTT")</f>
        <v>Dienstag</v>
      </c>
      <c r="D927" s="2" t="s">
        <v>833</v>
      </c>
      <c r="E927" s="46" t="s">
        <v>706</v>
      </c>
      <c r="F927" s="2"/>
      <c r="G927" s="2">
        <v>1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>
      <c r="A928" s="1">
        <v>45397</v>
      </c>
      <c r="B928" t="str">
        <f>TEXT(Tabelle6[[#This Row],[Datum]],"MMM")</f>
        <v>Apr</v>
      </c>
      <c r="C928" t="str">
        <f>TEXT(Tabelle6[[#This Row],[Datum]],"TTTT")</f>
        <v>Montag</v>
      </c>
      <c r="D928" s="2" t="s">
        <v>3752</v>
      </c>
      <c r="E928" s="46" t="s">
        <v>706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</v>
      </c>
      <c r="S928" s="2"/>
      <c r="T928" s="2"/>
      <c r="U928" s="2"/>
      <c r="V928" s="2"/>
      <c r="W928" s="2"/>
      <c r="X928" s="2"/>
    </row>
    <row r="929" spans="1:24">
      <c r="A929" s="1">
        <v>45385</v>
      </c>
      <c r="B929" t="str">
        <f>TEXT(Tabelle6[[#This Row],[Datum]],"MMM")</f>
        <v>Apr</v>
      </c>
      <c r="C929" t="str">
        <f>TEXT(Tabelle6[[#This Row],[Datum]],"TTTT")</f>
        <v>Mittwoch</v>
      </c>
      <c r="D929" s="2" t="s">
        <v>3128</v>
      </c>
      <c r="E929" s="46" t="s">
        <v>706</v>
      </c>
      <c r="F929" s="2"/>
      <c r="G929" s="2"/>
      <c r="H929" s="2"/>
      <c r="I929" s="2"/>
      <c r="J929" s="2"/>
      <c r="K929" s="2"/>
      <c r="L929" s="2"/>
      <c r="M929" s="2"/>
      <c r="N929" s="2">
        <v>1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>
      <c r="A930" s="1">
        <v>45397</v>
      </c>
      <c r="B930" t="str">
        <f>TEXT(Tabelle6[[#This Row],[Datum]],"MMM")</f>
        <v>Apr</v>
      </c>
      <c r="C930" t="str">
        <f>TEXT(Tabelle6[[#This Row],[Datum]],"TTTT")</f>
        <v>Montag</v>
      </c>
      <c r="D930" s="2" t="s">
        <v>3580</v>
      </c>
      <c r="E930" s="46" t="s">
        <v>706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>
        <v>1</v>
      </c>
      <c r="V930" s="2"/>
      <c r="W930" s="2"/>
      <c r="X930" s="2"/>
    </row>
    <row r="931" spans="1:24">
      <c r="A931" s="1">
        <v>45399</v>
      </c>
      <c r="B931" t="str">
        <f>TEXT(Tabelle6[[#This Row],[Datum]],"MMM")</f>
        <v>Apr</v>
      </c>
      <c r="C931" t="str">
        <f>TEXT(Tabelle6[[#This Row],[Datum]],"TTTT")</f>
        <v>Mittwoch</v>
      </c>
      <c r="D931" s="2" t="s">
        <v>3937</v>
      </c>
      <c r="E931" s="46" t="s">
        <v>706</v>
      </c>
      <c r="F931" s="2"/>
      <c r="G931" s="2"/>
      <c r="H931" s="2"/>
      <c r="I931" s="2">
        <v>1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>
      <c r="A932" s="1">
        <v>45397</v>
      </c>
      <c r="B932" t="str">
        <f>TEXT(Tabelle6[[#This Row],[Datum]],"MMM")</f>
        <v>Apr</v>
      </c>
      <c r="C932" t="str">
        <f>TEXT(Tabelle6[[#This Row],[Datum]],"TTTT")</f>
        <v>Montag</v>
      </c>
      <c r="D932" s="2" t="s">
        <v>3581</v>
      </c>
      <c r="E932" s="46" t="s">
        <v>706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>
        <v>1</v>
      </c>
      <c r="V932" s="2"/>
      <c r="W932" s="2"/>
      <c r="X932" s="2"/>
    </row>
    <row r="933" spans="1:24">
      <c r="A933" s="1">
        <v>45412</v>
      </c>
      <c r="B933" t="str">
        <f>TEXT(Tabelle6[[#This Row],[Datum]],"MMM")</f>
        <v>Apr</v>
      </c>
      <c r="C933" t="str">
        <f>TEXT(Tabelle6[[#This Row],[Datum]],"TTTT")</f>
        <v>Dienstag</v>
      </c>
      <c r="D933" s="2" t="s">
        <v>3661</v>
      </c>
      <c r="E933" s="46" t="s">
        <v>706</v>
      </c>
      <c r="F933" s="2"/>
      <c r="G933" s="2"/>
      <c r="H933" s="2"/>
      <c r="I933" s="2"/>
      <c r="J933" s="2"/>
      <c r="K933" s="2"/>
      <c r="L933" s="2"/>
      <c r="M933" s="2"/>
      <c r="N933" s="2">
        <v>1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>
      <c r="A934" s="1">
        <v>45412</v>
      </c>
      <c r="B934" t="str">
        <f>TEXT(Tabelle6[[#This Row],[Datum]],"MMM")</f>
        <v>Apr</v>
      </c>
      <c r="C934" t="str">
        <f>TEXT(Tabelle6[[#This Row],[Datum]],"TTTT")</f>
        <v>Dienstag</v>
      </c>
      <c r="D934" s="2" t="s">
        <v>3662</v>
      </c>
      <c r="E934" s="46" t="s">
        <v>706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>
        <v>1</v>
      </c>
      <c r="V934" s="2"/>
      <c r="W934" s="2"/>
      <c r="X934" s="2"/>
    </row>
    <row r="935" spans="1:24">
      <c r="A935" s="1">
        <v>45412</v>
      </c>
      <c r="B935" t="str">
        <f>TEXT(Tabelle6[[#This Row],[Datum]],"MMM")</f>
        <v>Apr</v>
      </c>
      <c r="C935" t="str">
        <f>TEXT(Tabelle6[[#This Row],[Datum]],"TTTT")</f>
        <v>Dienstag</v>
      </c>
      <c r="D935" s="2" t="s">
        <v>3837</v>
      </c>
      <c r="E935" s="46" t="s">
        <v>706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>
        <v>1</v>
      </c>
      <c r="V935" s="2"/>
      <c r="W935" s="2"/>
      <c r="X935" s="2"/>
    </row>
    <row r="936" spans="1:24">
      <c r="A936" s="1">
        <v>45398</v>
      </c>
      <c r="B936" t="str">
        <f>TEXT(Tabelle6[[#This Row],[Datum]],"MMM")</f>
        <v>Apr</v>
      </c>
      <c r="C936" t="str">
        <f>TEXT(Tabelle6[[#This Row],[Datum]],"TTTT")</f>
        <v>Dienstag</v>
      </c>
      <c r="D936" s="2" t="s">
        <v>3594</v>
      </c>
      <c r="E936" s="46" t="s">
        <v>706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>
        <v>1</v>
      </c>
    </row>
    <row r="937" spans="1:24">
      <c r="A937" s="1">
        <v>45407</v>
      </c>
      <c r="B937" t="str">
        <f>TEXT(Tabelle6[[#This Row],[Datum]],"MMM")</f>
        <v>Apr</v>
      </c>
      <c r="C937" t="str">
        <f>TEXT(Tabelle6[[#This Row],[Datum]],"TTTT")</f>
        <v>Donnerstag</v>
      </c>
      <c r="D937" s="2" t="s">
        <v>3075</v>
      </c>
      <c r="E937" s="46" t="s">
        <v>706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>
        <v>1</v>
      </c>
    </row>
    <row r="938" spans="1:24">
      <c r="A938" s="1">
        <v>45407</v>
      </c>
      <c r="B938" t="str">
        <f>TEXT(Tabelle6[[#This Row],[Datum]],"MMM")</f>
        <v>Apr</v>
      </c>
      <c r="C938" t="str">
        <f>TEXT(Tabelle6[[#This Row],[Datum]],"TTTT")</f>
        <v>Donnerstag</v>
      </c>
      <c r="D938" s="2" t="s">
        <v>3076</v>
      </c>
      <c r="E938" s="46" t="s">
        <v>706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>
        <v>1</v>
      </c>
    </row>
    <row r="939" spans="1:24">
      <c r="A939" s="1">
        <v>45407</v>
      </c>
      <c r="B939" t="str">
        <f>TEXT(Tabelle6[[#This Row],[Datum]],"MMM")</f>
        <v>Apr</v>
      </c>
      <c r="C939" t="str">
        <f>TEXT(Tabelle6[[#This Row],[Datum]],"TTTT")</f>
        <v>Donnerstag</v>
      </c>
      <c r="D939" s="2" t="s">
        <v>3077</v>
      </c>
      <c r="E939" s="46" t="s">
        <v>706</v>
      </c>
      <c r="F939" s="2"/>
      <c r="G939" s="2"/>
      <c r="H939" s="2"/>
      <c r="I939" s="2"/>
      <c r="J939" s="2"/>
      <c r="K939" s="2">
        <v>1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>
      <c r="A940" s="1">
        <v>45411</v>
      </c>
      <c r="B940" t="str">
        <f>TEXT(Tabelle6[[#This Row],[Datum]],"MMM")</f>
        <v>Apr</v>
      </c>
      <c r="C940" t="str">
        <f>TEXT(Tabelle6[[#This Row],[Datum]],"TTTT")</f>
        <v>Montag</v>
      </c>
      <c r="D940" s="2" t="s">
        <v>3638</v>
      </c>
      <c r="E940" s="46" t="s">
        <v>706</v>
      </c>
      <c r="F940" s="2"/>
      <c r="G940" s="2"/>
      <c r="H940" s="2"/>
      <c r="I940" s="2"/>
      <c r="J940" s="2"/>
      <c r="K940" s="2"/>
      <c r="L940" s="2"/>
      <c r="M940" s="2">
        <v>1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>
      <c r="A941" s="1">
        <v>45411</v>
      </c>
      <c r="B941" t="str">
        <f>TEXT(Tabelle6[[#This Row],[Datum]],"MMM")</f>
        <v>Apr</v>
      </c>
      <c r="C941" t="str">
        <f>TEXT(Tabelle6[[#This Row],[Datum]],"TTTT")</f>
        <v>Montag</v>
      </c>
      <c r="D941" s="2" t="s">
        <v>3639</v>
      </c>
      <c r="E941" s="46" t="s">
        <v>706</v>
      </c>
      <c r="F941" s="2"/>
      <c r="G941" s="2"/>
      <c r="H941" s="2"/>
      <c r="I941" s="2"/>
      <c r="J941" s="2"/>
      <c r="K941" s="2"/>
      <c r="L941" s="2">
        <v>1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>
      <c r="A942" s="1">
        <v>45399</v>
      </c>
      <c r="B942" t="str">
        <f>TEXT(Tabelle6[[#This Row],[Datum]],"MMM")</f>
        <v>Apr</v>
      </c>
      <c r="C942" t="str">
        <f>TEXT(Tabelle6[[#This Row],[Datum]],"TTTT")</f>
        <v>Mittwoch</v>
      </c>
      <c r="D942" s="2" t="s">
        <v>3938</v>
      </c>
      <c r="E942" s="46" t="s">
        <v>706</v>
      </c>
      <c r="F942" s="2"/>
      <c r="G942" s="2"/>
      <c r="H942" s="2"/>
      <c r="I942" s="2"/>
      <c r="J942" s="2"/>
      <c r="K942" s="2">
        <v>1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>
      <c r="A943" s="1">
        <v>45384</v>
      </c>
      <c r="B943" t="str">
        <f>TEXT(Tabelle6[[#This Row],[Datum]],"MMM")</f>
        <v>Apr</v>
      </c>
      <c r="C943" t="str">
        <f>TEXT(Tabelle6[[#This Row],[Datum]],"TTTT")</f>
        <v>Dienstag</v>
      </c>
      <c r="D943" s="2" t="s">
        <v>3374</v>
      </c>
      <c r="E943" s="46" t="s">
        <v>706</v>
      </c>
      <c r="F943" s="2">
        <v>1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>
      <c r="A944" s="1">
        <v>45400</v>
      </c>
      <c r="B944" t="str">
        <f>TEXT(Tabelle6[[#This Row],[Datum]],"MMM")</f>
        <v>Apr</v>
      </c>
      <c r="C944" t="str">
        <f>TEXT(Tabelle6[[#This Row],[Datum]],"TTTT")</f>
        <v>Donnerstag</v>
      </c>
      <c r="D944" s="2" t="s">
        <v>3054</v>
      </c>
      <c r="E944" s="46" t="s">
        <v>706</v>
      </c>
      <c r="F944" s="2"/>
      <c r="G944" s="2"/>
      <c r="H944" s="2"/>
      <c r="I944" s="2"/>
      <c r="J944" s="2"/>
      <c r="K944" s="2"/>
      <c r="L944" s="2"/>
      <c r="M944" s="2"/>
      <c r="N944" s="2">
        <v>1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>
      <c r="A945" s="1">
        <v>45386</v>
      </c>
      <c r="B945" t="str">
        <f>TEXT(Tabelle6[[#This Row],[Datum]],"MMM")</f>
        <v>Apr</v>
      </c>
      <c r="C945" t="str">
        <f>TEXT(Tabelle6[[#This Row],[Datum]],"TTTT")</f>
        <v>Donnerstag</v>
      </c>
      <c r="D945" s="2" t="s">
        <v>3166</v>
      </c>
      <c r="E945" s="46" t="s">
        <v>706</v>
      </c>
      <c r="F945" s="2"/>
      <c r="G945" s="2"/>
      <c r="H945" s="2"/>
      <c r="I945" s="2"/>
      <c r="J945" s="2"/>
      <c r="K945" s="2"/>
      <c r="L945" s="2"/>
      <c r="M945" s="2"/>
      <c r="N945" s="2">
        <v>1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>
      <c r="A946" s="1">
        <v>45385</v>
      </c>
      <c r="B946" t="str">
        <f>TEXT(Tabelle6[[#This Row],[Datum]],"MMM")</f>
        <v>Apr</v>
      </c>
      <c r="C946" t="str">
        <f>TEXT(Tabelle6[[#This Row],[Datum]],"TTTT")</f>
        <v>Mittwoch</v>
      </c>
      <c r="D946" s="2" t="s">
        <v>3903</v>
      </c>
      <c r="E946" s="46" t="s">
        <v>706</v>
      </c>
      <c r="F946" s="2"/>
      <c r="G946" s="2"/>
      <c r="H946" s="2"/>
      <c r="I946" s="2"/>
      <c r="J946" s="2"/>
      <c r="K946" s="2"/>
      <c r="L946" s="2"/>
      <c r="M946" s="2"/>
      <c r="N946" s="2">
        <v>1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>
      <c r="A947" s="1">
        <v>45411</v>
      </c>
      <c r="B947" t="str">
        <f>TEXT(Tabelle6[[#This Row],[Datum]],"MMM")</f>
        <v>Apr</v>
      </c>
      <c r="C947" t="str">
        <f>TEXT(Tabelle6[[#This Row],[Datum]],"TTTT")</f>
        <v>Montag</v>
      </c>
      <c r="D947" s="2" t="s">
        <v>3523</v>
      </c>
      <c r="E947" s="46" t="s">
        <v>706</v>
      </c>
      <c r="F947" s="2"/>
      <c r="G947" s="2"/>
      <c r="H947" s="2"/>
      <c r="I947" s="2"/>
      <c r="J947" s="2"/>
      <c r="K947" s="2"/>
      <c r="L947" s="2"/>
      <c r="M947" s="2"/>
      <c r="N947" s="2">
        <v>1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>
      <c r="A948" s="1">
        <v>45386</v>
      </c>
      <c r="B948" t="str">
        <f>TEXT(Tabelle6[[#This Row],[Datum]],"MMM")</f>
        <v>Apr</v>
      </c>
      <c r="C948" t="str">
        <f>TEXT(Tabelle6[[#This Row],[Datum]],"TTTT")</f>
        <v>Donnerstag</v>
      </c>
      <c r="D948" s="2" t="s">
        <v>3167</v>
      </c>
      <c r="E948" s="46" t="s">
        <v>706</v>
      </c>
      <c r="F948" s="2"/>
      <c r="G948" s="2"/>
      <c r="H948" s="2"/>
      <c r="I948" s="2">
        <v>1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>
      <c r="A949" s="1">
        <v>45393</v>
      </c>
      <c r="B949" t="str">
        <f>TEXT(Tabelle6[[#This Row],[Datum]],"MMM")</f>
        <v>Apr</v>
      </c>
      <c r="C949" t="str">
        <f>TEXT(Tabelle6[[#This Row],[Datum]],"TTTT")</f>
        <v>Donnerstag</v>
      </c>
      <c r="D949" s="2" t="s">
        <v>3211</v>
      </c>
      <c r="E949" s="46" t="s">
        <v>706</v>
      </c>
      <c r="F949" s="2"/>
      <c r="G949" s="2"/>
      <c r="H949" s="2"/>
      <c r="I949" s="2"/>
      <c r="J949" s="2"/>
      <c r="K949" s="2"/>
      <c r="L949" s="2"/>
      <c r="M949" s="2"/>
      <c r="N949" s="2">
        <v>1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>
      <c r="A950" s="1">
        <v>45408</v>
      </c>
      <c r="B950" t="str">
        <f>TEXT(Tabelle6[[#This Row],[Datum]],"MMM")</f>
        <v>Apr</v>
      </c>
      <c r="C950" t="str">
        <f>TEXT(Tabelle6[[#This Row],[Datum]],"TTTT")</f>
        <v>Freitag</v>
      </c>
      <c r="D950" s="2" t="s">
        <v>3996</v>
      </c>
      <c r="E950" s="46" t="s">
        <v>706</v>
      </c>
      <c r="F950" s="2"/>
      <c r="G950" s="2"/>
      <c r="H950" s="2"/>
      <c r="I950" s="2"/>
      <c r="J950" s="2"/>
      <c r="K950" s="2"/>
      <c r="L950" s="2"/>
      <c r="M950" s="2"/>
      <c r="N950" s="2">
        <v>1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>
      <c r="A951" s="1">
        <v>45391</v>
      </c>
      <c r="B951" t="str">
        <f>TEXT(Tabelle6[[#This Row],[Datum]],"MMM")</f>
        <v>Apr</v>
      </c>
      <c r="C951" t="str">
        <f>TEXT(Tabelle6[[#This Row],[Datum]],"TTTT")</f>
        <v>Dienstag</v>
      </c>
      <c r="D951" s="2" t="s">
        <v>3425</v>
      </c>
      <c r="E951" s="46" t="s">
        <v>706</v>
      </c>
      <c r="F951" s="2"/>
      <c r="G951" s="2"/>
      <c r="H951" s="2"/>
      <c r="I951" s="2"/>
      <c r="J951" s="2"/>
      <c r="K951" s="2"/>
      <c r="L951" s="2"/>
      <c r="M951" s="2"/>
      <c r="N951" s="2">
        <v>1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>
      <c r="A952" s="1">
        <v>45385</v>
      </c>
      <c r="B952" t="str">
        <f>TEXT(Tabelle6[[#This Row],[Datum]],"MMM")</f>
        <v>Apr</v>
      </c>
      <c r="C952" t="str">
        <f>TEXT(Tabelle6[[#This Row],[Datum]],"TTTT")</f>
        <v>Mittwoch</v>
      </c>
      <c r="D952" s="2" t="s">
        <v>3129</v>
      </c>
      <c r="E952" s="46" t="s">
        <v>706</v>
      </c>
      <c r="F952" s="2"/>
      <c r="G952" s="2"/>
      <c r="H952" s="2"/>
      <c r="I952" s="2">
        <v>1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>
      <c r="A953" s="1">
        <v>45392</v>
      </c>
      <c r="B953" t="str">
        <f>TEXT(Tabelle6[[#This Row],[Datum]],"MMM")</f>
        <v>Apr</v>
      </c>
      <c r="C953" t="str">
        <f>TEXT(Tabelle6[[#This Row],[Datum]],"TTTT")</f>
        <v>Mittwoch</v>
      </c>
      <c r="D953" s="2" t="s">
        <v>3190</v>
      </c>
      <c r="E953" s="46" t="s">
        <v>706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>
        <v>1</v>
      </c>
      <c r="V953" s="2"/>
      <c r="W953" s="2"/>
      <c r="X953" s="2"/>
    </row>
    <row r="954" spans="1:24">
      <c r="A954" s="1">
        <v>45408</v>
      </c>
      <c r="B954" t="str">
        <f>TEXT(Tabelle6[[#This Row],[Datum]],"MMM")</f>
        <v>Apr</v>
      </c>
      <c r="C954" t="str">
        <f>TEXT(Tabelle6[[#This Row],[Datum]],"TTTT")</f>
        <v>Freitag</v>
      </c>
      <c r="D954" s="2" t="s">
        <v>1890</v>
      </c>
      <c r="E954" s="46" t="s">
        <v>706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>
        <v>1</v>
      </c>
      <c r="V954" s="2"/>
      <c r="W954" s="2"/>
      <c r="X954" s="2"/>
    </row>
    <row r="955" spans="1:24">
      <c r="A955" s="1">
        <v>45408</v>
      </c>
      <c r="B955" t="str">
        <f>TEXT(Tabelle6[[#This Row],[Datum]],"MMM")</f>
        <v>Apr</v>
      </c>
      <c r="C955" t="str">
        <f>TEXT(Tabelle6[[#This Row],[Datum]],"TTTT")</f>
        <v>Freitag</v>
      </c>
      <c r="D955" s="2" t="s">
        <v>3092</v>
      </c>
      <c r="E955" s="46" t="s">
        <v>706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>
        <v>1</v>
      </c>
    </row>
    <row r="956" spans="1:24">
      <c r="A956" s="1">
        <v>45408</v>
      </c>
      <c r="B956" t="str">
        <f>TEXT(Tabelle6[[#This Row],[Datum]],"MMM")</f>
        <v>Apr</v>
      </c>
      <c r="C956" t="str">
        <f>TEXT(Tabelle6[[#This Row],[Datum]],"TTTT")</f>
        <v>Freitag</v>
      </c>
      <c r="D956" s="2" t="s">
        <v>3997</v>
      </c>
      <c r="E956" s="46" t="s">
        <v>706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>
        <v>1</v>
      </c>
      <c r="V956" s="2"/>
      <c r="W956" s="2"/>
      <c r="X956" s="2"/>
    </row>
    <row r="957" spans="1:24">
      <c r="A957" s="1">
        <v>45397</v>
      </c>
      <c r="B957" t="str">
        <f>TEXT(Tabelle6[[#This Row],[Datum]],"MMM")</f>
        <v>Apr</v>
      </c>
      <c r="C957" t="str">
        <f>TEXT(Tabelle6[[#This Row],[Datum]],"TTTT")</f>
        <v>Montag</v>
      </c>
      <c r="D957" s="2" t="s">
        <v>3582</v>
      </c>
      <c r="E957" s="46" t="s">
        <v>706</v>
      </c>
      <c r="F957" s="2"/>
      <c r="G957" s="2"/>
      <c r="H957" s="2"/>
      <c r="I957" s="2"/>
      <c r="J957" s="2"/>
      <c r="K957" s="2"/>
      <c r="L957" s="2"/>
      <c r="M957" s="2"/>
      <c r="N957" s="2">
        <v>1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>
      <c r="A958" s="1">
        <v>45397</v>
      </c>
      <c r="B958" t="str">
        <f>TEXT(Tabelle6[[#This Row],[Datum]],"MMM")</f>
        <v>Apr</v>
      </c>
      <c r="C958" t="str">
        <f>TEXT(Tabelle6[[#This Row],[Datum]],"TTTT")</f>
        <v>Montag</v>
      </c>
      <c r="D958" s="2" t="s">
        <v>3583</v>
      </c>
      <c r="E958" s="46" t="s">
        <v>706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>
        <v>1</v>
      </c>
      <c r="V958" s="2"/>
      <c r="W958" s="2"/>
      <c r="X958" s="2"/>
    </row>
    <row r="959" spans="1:24">
      <c r="A959" s="1">
        <v>45412</v>
      </c>
      <c r="B959" t="str">
        <f>TEXT(Tabelle6[[#This Row],[Datum]],"MMM")</f>
        <v>Apr</v>
      </c>
      <c r="C959" t="str">
        <f>TEXT(Tabelle6[[#This Row],[Datum]],"TTTT")</f>
        <v>Dienstag</v>
      </c>
      <c r="D959" s="2" t="s">
        <v>3838</v>
      </c>
      <c r="E959" s="46" t="s">
        <v>706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>
        <v>1</v>
      </c>
      <c r="V959" s="2"/>
      <c r="W959" s="2"/>
      <c r="X959" s="2"/>
    </row>
    <row r="960" spans="1:24">
      <c r="A960" s="1">
        <v>45412</v>
      </c>
      <c r="B960" t="str">
        <f>TEXT(Tabelle6[[#This Row],[Datum]],"MMM")</f>
        <v>Apr</v>
      </c>
      <c r="C960" t="str">
        <f>TEXT(Tabelle6[[#This Row],[Datum]],"TTTT")</f>
        <v>Dienstag</v>
      </c>
      <c r="D960" s="2" t="s">
        <v>3839</v>
      </c>
      <c r="E960" s="46" t="s">
        <v>706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>
        <v>1</v>
      </c>
      <c r="V960" s="2"/>
      <c r="W960" s="2"/>
      <c r="X960" s="2"/>
    </row>
    <row r="961" spans="1:24">
      <c r="A961" s="1">
        <v>45406</v>
      </c>
      <c r="B961" t="str">
        <f>TEXT(Tabelle6[[#This Row],[Datum]],"MMM")</f>
        <v>Apr</v>
      </c>
      <c r="C961" t="str">
        <f>TEXT(Tabelle6[[#This Row],[Datum]],"TTTT")</f>
        <v>Mittwoch</v>
      </c>
      <c r="D961" s="2" t="s">
        <v>3258</v>
      </c>
      <c r="E961" s="46" t="s">
        <v>706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>
        <v>1</v>
      </c>
    </row>
    <row r="962" spans="1:24">
      <c r="A962" s="1">
        <v>45393</v>
      </c>
      <c r="B962" t="str">
        <f>TEXT(Tabelle6[[#This Row],[Datum]],"MMM")</f>
        <v>Apr</v>
      </c>
      <c r="C962" t="str">
        <f>TEXT(Tabelle6[[#This Row],[Datum]],"TTTT")</f>
        <v>Donnerstag</v>
      </c>
      <c r="D962" s="2" t="s">
        <v>3323</v>
      </c>
      <c r="E962" s="46" t="s">
        <v>706</v>
      </c>
      <c r="F962" s="2"/>
      <c r="G962" s="2"/>
      <c r="H962" s="2"/>
      <c r="I962" s="2">
        <v>1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>
      <c r="A963" s="1">
        <v>45384</v>
      </c>
      <c r="B963" t="str">
        <f>TEXT(Tabelle6[[#This Row],[Datum]],"MMM")</f>
        <v>Apr</v>
      </c>
      <c r="C963" t="str">
        <f>TEXT(Tabelle6[[#This Row],[Datum]],"TTTT")</f>
        <v>Dienstag</v>
      </c>
      <c r="D963" s="2" t="s">
        <v>834</v>
      </c>
      <c r="E963" s="46" t="s">
        <v>706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>
        <v>1</v>
      </c>
    </row>
    <row r="964" spans="1:24">
      <c r="A964" s="1">
        <v>45401</v>
      </c>
      <c r="B964" t="str">
        <f>TEXT(Tabelle6[[#This Row],[Datum]],"MMM")</f>
        <v>Apr</v>
      </c>
      <c r="C964" t="str">
        <f>TEXT(Tabelle6[[#This Row],[Datum]],"TTTT")</f>
        <v>Freitag</v>
      </c>
      <c r="D964" s="2" t="s">
        <v>3783</v>
      </c>
      <c r="E964" s="46" t="s">
        <v>706</v>
      </c>
      <c r="F964" s="2"/>
      <c r="G964" s="2"/>
      <c r="H964" s="2"/>
      <c r="I964" s="2"/>
      <c r="J964" s="2"/>
      <c r="K964" s="2"/>
      <c r="L964" s="2"/>
      <c r="M964" s="2"/>
      <c r="N964" s="2">
        <v>1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>
      <c r="A965" s="1">
        <v>45384</v>
      </c>
      <c r="B965" t="str">
        <f>TEXT(Tabelle6[[#This Row],[Datum]],"MMM")</f>
        <v>Apr</v>
      </c>
      <c r="C965" t="str">
        <f>TEXT(Tabelle6[[#This Row],[Datum]],"TTTT")</f>
        <v>Dienstag</v>
      </c>
      <c r="D965" s="2" t="s">
        <v>3873</v>
      </c>
      <c r="E965" s="46" t="s">
        <v>706</v>
      </c>
      <c r="F965" s="2"/>
      <c r="G965" s="2"/>
      <c r="H965" s="2"/>
      <c r="I965" s="2"/>
      <c r="J965" s="2"/>
      <c r="K965" s="2"/>
      <c r="L965" s="2"/>
      <c r="M965" s="2">
        <v>1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>
      <c r="A966" s="1">
        <v>45384</v>
      </c>
      <c r="B966" t="str">
        <f>TEXT(Tabelle6[[#This Row],[Datum]],"MMM")</f>
        <v>Apr</v>
      </c>
      <c r="C966" t="str">
        <f>TEXT(Tabelle6[[#This Row],[Datum]],"TTTT")</f>
        <v>Dienstag</v>
      </c>
      <c r="D966" s="2" t="s">
        <v>3874</v>
      </c>
      <c r="E966" s="46" t="s">
        <v>706</v>
      </c>
      <c r="F966" s="2"/>
      <c r="G966" s="2"/>
      <c r="H966" s="2"/>
      <c r="I966" s="2">
        <v>1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>
      <c r="A967" s="1">
        <v>45387</v>
      </c>
      <c r="B967" t="str">
        <f>TEXT(Tabelle6[[#This Row],[Datum]],"MMM")</f>
        <v>Apr</v>
      </c>
      <c r="C967" t="str">
        <f>TEXT(Tabelle6[[#This Row],[Datum]],"TTTT")</f>
        <v>Freitag</v>
      </c>
      <c r="D967" s="2" t="s">
        <v>3393</v>
      </c>
      <c r="E967" s="46" t="s">
        <v>706</v>
      </c>
      <c r="F967" s="2"/>
      <c r="G967" s="2"/>
      <c r="H967" s="2"/>
      <c r="I967" s="2">
        <v>1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>
      <c r="A968" s="1">
        <v>45386</v>
      </c>
      <c r="B968" t="str">
        <f>TEXT(Tabelle6[[#This Row],[Datum]],"MMM")</f>
        <v>Apr</v>
      </c>
      <c r="C968" t="str">
        <f>TEXT(Tabelle6[[#This Row],[Datum]],"TTTT")</f>
        <v>Donnerstag</v>
      </c>
      <c r="D968" s="2" t="s">
        <v>3168</v>
      </c>
      <c r="E968" s="46" t="s">
        <v>706</v>
      </c>
      <c r="F968" s="2">
        <v>1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>
      <c r="A969" s="1">
        <v>45386</v>
      </c>
      <c r="B969" t="str">
        <f>TEXT(Tabelle6[[#This Row],[Datum]],"MMM")</f>
        <v>Apr</v>
      </c>
      <c r="C969" t="str">
        <f>TEXT(Tabelle6[[#This Row],[Datum]],"TTTT")</f>
        <v>Donnerstag</v>
      </c>
      <c r="D969" s="2" t="s">
        <v>663</v>
      </c>
      <c r="E969" s="46" t="s">
        <v>706</v>
      </c>
      <c r="F969" s="2"/>
      <c r="G969" s="2">
        <v>1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>
      <c r="A970" s="1">
        <v>45404</v>
      </c>
      <c r="B970" t="str">
        <f>TEXT(Tabelle6[[#This Row],[Datum]],"MMM")</f>
        <v>Apr</v>
      </c>
      <c r="C970" t="str">
        <f>TEXT(Tabelle6[[#This Row],[Datum]],"TTTT")</f>
        <v>Montag</v>
      </c>
      <c r="D970" s="2" t="s">
        <v>663</v>
      </c>
      <c r="E970" s="46" t="s">
        <v>706</v>
      </c>
      <c r="F970" s="2"/>
      <c r="G970" s="2"/>
      <c r="H970" s="2"/>
      <c r="I970" s="2"/>
      <c r="J970" s="2"/>
      <c r="K970" s="2"/>
      <c r="L970" s="2"/>
      <c r="M970" s="2"/>
      <c r="N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>
      <c r="A971" s="1">
        <v>45404</v>
      </c>
      <c r="B971" t="str">
        <f>TEXT(Tabelle6[[#This Row],[Datum]],"MMM")</f>
        <v>Apr</v>
      </c>
      <c r="C971" t="str">
        <f>TEXT(Tabelle6[[#This Row],[Datum]],"TTTT")</f>
        <v>Montag</v>
      </c>
      <c r="D971" s="2" t="s">
        <v>3604</v>
      </c>
      <c r="E971" s="46" t="s">
        <v>706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>
        <v>1</v>
      </c>
    </row>
    <row r="972" spans="1:24">
      <c r="A972" s="1">
        <v>45404</v>
      </c>
      <c r="B972" t="str">
        <f>TEXT(Tabelle6[[#This Row],[Datum]],"MMM")</f>
        <v>Apr</v>
      </c>
      <c r="C972" t="str">
        <f>TEXT(Tabelle6[[#This Row],[Datum]],"TTTT")</f>
        <v>Montag</v>
      </c>
      <c r="D972" s="2" t="s">
        <v>3604</v>
      </c>
      <c r="E972" s="46" t="s">
        <v>706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>
        <v>1</v>
      </c>
    </row>
    <row r="973" spans="1:24">
      <c r="A973" s="1">
        <v>45386</v>
      </c>
      <c r="B973" t="str">
        <f>TEXT(Tabelle6[[#This Row],[Datum]],"MMM")</f>
        <v>Apr</v>
      </c>
      <c r="C973" t="str">
        <f>TEXT(Tabelle6[[#This Row],[Datum]],"TTTT")</f>
        <v>Donnerstag</v>
      </c>
      <c r="D973" s="2" t="s">
        <v>3298</v>
      </c>
      <c r="E973" s="46" t="s">
        <v>706</v>
      </c>
      <c r="F973" s="2"/>
      <c r="G973" s="2"/>
      <c r="H973" s="2"/>
      <c r="I973" s="2"/>
      <c r="J973" s="2"/>
      <c r="K973" s="2"/>
      <c r="L973" s="2">
        <v>1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>
      <c r="A974" s="1">
        <v>45386</v>
      </c>
      <c r="B974" t="str">
        <f>TEXT(Tabelle6[[#This Row],[Datum]],"MMM")</f>
        <v>Apr</v>
      </c>
      <c r="C974" t="str">
        <f>TEXT(Tabelle6[[#This Row],[Datum]],"TTTT")</f>
        <v>Donnerstag</v>
      </c>
      <c r="D974" s="2" t="s">
        <v>3299</v>
      </c>
      <c r="E974" s="46" t="s">
        <v>706</v>
      </c>
      <c r="F974" s="2"/>
      <c r="G974" s="2"/>
      <c r="H974" s="2"/>
      <c r="I974" s="2"/>
      <c r="J974" s="2"/>
      <c r="K974" s="2"/>
      <c r="L974" s="2"/>
      <c r="M974" s="2"/>
      <c r="N974" s="2">
        <v>1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>
      <c r="A975" s="1">
        <v>45398</v>
      </c>
      <c r="B975" t="str">
        <f>TEXT(Tabelle6[[#This Row],[Datum]],"MMM")</f>
        <v>Apr</v>
      </c>
      <c r="C975" t="str">
        <f>TEXT(Tabelle6[[#This Row],[Datum]],"TTTT")</f>
        <v>Dienstag</v>
      </c>
      <c r="D975" s="2" t="s">
        <v>3766</v>
      </c>
      <c r="E975" s="46" t="s">
        <v>706</v>
      </c>
      <c r="F975" s="2"/>
      <c r="G975" s="2"/>
      <c r="H975" s="2"/>
      <c r="I975" s="2"/>
      <c r="J975" s="2"/>
      <c r="K975" s="2">
        <v>1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>
      <c r="A976" s="1">
        <v>45401</v>
      </c>
      <c r="B976" t="str">
        <f>TEXT(Tabelle6[[#This Row],[Datum]],"MMM")</f>
        <v>Apr</v>
      </c>
      <c r="C976" t="str">
        <f>TEXT(Tabelle6[[#This Row],[Datum]],"TTTT")</f>
        <v>Freitag</v>
      </c>
      <c r="D976" s="2" t="s">
        <v>3784</v>
      </c>
      <c r="E976" s="46" t="s">
        <v>706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>
        <v>1</v>
      </c>
      <c r="V976" s="2"/>
      <c r="W976" s="2"/>
      <c r="X976" s="2"/>
    </row>
    <row r="977" spans="1:24">
      <c r="A977" s="1">
        <v>45404</v>
      </c>
      <c r="B977" t="str">
        <f>TEXT(Tabelle6[[#This Row],[Datum]],"MMM")</f>
        <v>Apr</v>
      </c>
      <c r="C977" t="str">
        <f>TEXT(Tabelle6[[#This Row],[Datum]],"TTTT")</f>
        <v>Montag</v>
      </c>
      <c r="D977" s="2" t="s">
        <v>3793</v>
      </c>
      <c r="E977" s="46" t="s">
        <v>706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>
        <v>1</v>
      </c>
      <c r="V977" s="2"/>
      <c r="W977" s="2"/>
      <c r="X977" s="2"/>
    </row>
    <row r="978" spans="1:24">
      <c r="A978" s="1">
        <v>45393</v>
      </c>
      <c r="B978" t="str">
        <f>TEXT(Tabelle6[[#This Row],[Datum]],"MMM")</f>
        <v>Apr</v>
      </c>
      <c r="C978" t="str">
        <f>TEXT(Tabelle6[[#This Row],[Datum]],"TTTT")</f>
        <v>Donnerstag</v>
      </c>
      <c r="D978" s="2" t="s">
        <v>3212</v>
      </c>
      <c r="E978" s="46" t="s">
        <v>706</v>
      </c>
      <c r="F978" s="2"/>
      <c r="G978" s="2"/>
      <c r="H978" s="2"/>
      <c r="I978" s="2"/>
      <c r="J978" s="2"/>
      <c r="K978" s="2"/>
      <c r="L978" s="2"/>
      <c r="M978" s="2"/>
      <c r="N978" s="2">
        <v>1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>
      <c r="A979" s="1">
        <v>45393</v>
      </c>
      <c r="B979" t="str">
        <f>TEXT(Tabelle6[[#This Row],[Datum]],"MMM")</f>
        <v>Apr</v>
      </c>
      <c r="C979" t="str">
        <f>TEXT(Tabelle6[[#This Row],[Datum]],"TTTT")</f>
        <v>Donnerstag</v>
      </c>
      <c r="D979" s="2" t="s">
        <v>2019</v>
      </c>
      <c r="E979" s="46" t="s">
        <v>706</v>
      </c>
      <c r="F979" s="2"/>
      <c r="G979" s="2"/>
      <c r="H979" s="2"/>
      <c r="I979" s="2"/>
      <c r="J979" s="2"/>
      <c r="K979" s="2"/>
      <c r="L979" s="2"/>
      <c r="M979" s="2"/>
      <c r="N979" s="2">
        <v>1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>
      <c r="A980" s="1">
        <v>45384</v>
      </c>
      <c r="B980" t="str">
        <f>TEXT(Tabelle6[[#This Row],[Datum]],"MMM")</f>
        <v>Apr</v>
      </c>
      <c r="C980" t="str">
        <f>TEXT(Tabelle6[[#This Row],[Datum]],"TTTT")</f>
        <v>Dienstag</v>
      </c>
      <c r="D980" s="2" t="s">
        <v>3875</v>
      </c>
      <c r="E980" s="46" t="s">
        <v>706</v>
      </c>
      <c r="F980" s="2"/>
      <c r="G980" s="2"/>
      <c r="H980" s="2"/>
      <c r="I980" s="2"/>
      <c r="J980" s="2"/>
      <c r="K980" s="2"/>
      <c r="L980" s="2"/>
      <c r="M980" s="2"/>
      <c r="N980" s="2">
        <v>1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>
      <c r="A981" s="1">
        <v>45387</v>
      </c>
      <c r="B981" t="str">
        <f>TEXT(Tabelle6[[#This Row],[Datum]],"MMM")</f>
        <v>Apr</v>
      </c>
      <c r="C981" t="str">
        <f>TEXT(Tabelle6[[#This Row],[Datum]],"TTTT")</f>
        <v>Freitag</v>
      </c>
      <c r="D981" s="2" t="s">
        <v>3716</v>
      </c>
      <c r="E981" s="46" t="s">
        <v>706</v>
      </c>
      <c r="F981" s="2"/>
      <c r="G981" s="2"/>
      <c r="H981" s="2"/>
      <c r="I981" s="2"/>
      <c r="J981" s="2"/>
      <c r="K981" s="2"/>
      <c r="L981" s="2"/>
      <c r="M981" s="2"/>
      <c r="N981" s="2"/>
      <c r="O981" s="2">
        <v>1</v>
      </c>
      <c r="P981" s="2"/>
      <c r="Q981" s="2"/>
      <c r="R981" s="2"/>
      <c r="S981" s="2"/>
      <c r="T981" s="2"/>
      <c r="U981" s="2"/>
      <c r="V981" s="2"/>
      <c r="W981" s="2"/>
      <c r="X981" s="2"/>
    </row>
    <row r="982" spans="1:24">
      <c r="A982" s="1">
        <v>45411</v>
      </c>
      <c r="B982" t="str">
        <f>TEXT(Tabelle6[[#This Row],[Datum]],"MMM")</f>
        <v>Apr</v>
      </c>
      <c r="C982" t="str">
        <f>TEXT(Tabelle6[[#This Row],[Datum]],"TTTT")</f>
        <v>Montag</v>
      </c>
      <c r="D982" s="2" t="s">
        <v>3871</v>
      </c>
      <c r="E982" s="46" t="s">
        <v>706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>
        <v>1</v>
      </c>
      <c r="V982" s="2"/>
      <c r="W982" s="2"/>
      <c r="X982" s="2"/>
    </row>
    <row r="983" spans="1:24">
      <c r="A983" s="1">
        <v>45385</v>
      </c>
      <c r="B983" t="str">
        <f>TEXT(Tabelle6[[#This Row],[Datum]],"MMM")</f>
        <v>Apr</v>
      </c>
      <c r="C983" t="str">
        <f>TEXT(Tabelle6[[#This Row],[Datum]],"TTTT")</f>
        <v>Mittwoch</v>
      </c>
      <c r="D983" s="2" t="s">
        <v>2877</v>
      </c>
      <c r="E983" s="46" t="s">
        <v>706</v>
      </c>
      <c r="F983" s="2"/>
      <c r="G983" s="2"/>
      <c r="H983" s="2"/>
      <c r="I983" s="2"/>
      <c r="J983" s="2"/>
      <c r="K983" s="2"/>
      <c r="L983" s="2"/>
      <c r="M983" s="2"/>
      <c r="N983" s="2">
        <v>1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>
      <c r="A984" s="1">
        <v>45392</v>
      </c>
      <c r="B984" t="str">
        <f>TEXT(Tabelle6[[#This Row],[Datum]],"MMM")</f>
        <v>Apr</v>
      </c>
      <c r="C984" t="str">
        <f>TEXT(Tabelle6[[#This Row],[Datum]],"TTTT")</f>
        <v>Mittwoch</v>
      </c>
      <c r="D984" s="2" t="s">
        <v>3191</v>
      </c>
      <c r="E984" s="46" t="s">
        <v>706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>
        <v>1</v>
      </c>
      <c r="V984" s="2"/>
      <c r="W984" s="2"/>
      <c r="X984" s="2"/>
    </row>
    <row r="985" spans="1:24">
      <c r="A985" s="1">
        <v>45401</v>
      </c>
      <c r="B985" t="str">
        <f>TEXT(Tabelle6[[#This Row],[Datum]],"MMM")</f>
        <v>Apr</v>
      </c>
      <c r="C985" t="str">
        <f>TEXT(Tabelle6[[#This Row],[Datum]],"TTTT")</f>
        <v>Freitag</v>
      </c>
      <c r="D985" s="2" t="s">
        <v>3785</v>
      </c>
      <c r="E985" s="46" t="s">
        <v>706</v>
      </c>
      <c r="F985" s="2"/>
      <c r="G985" s="2"/>
      <c r="H985" s="2"/>
      <c r="I985" s="2"/>
      <c r="J985" s="2"/>
      <c r="K985" s="2"/>
      <c r="L985" s="2"/>
      <c r="M985" s="2"/>
      <c r="N985" s="2">
        <v>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>
      <c r="A986" s="1">
        <v>45408</v>
      </c>
      <c r="B986" t="str">
        <f>TEXT(Tabelle6[[#This Row],[Datum]],"MMM")</f>
        <v>Apr</v>
      </c>
      <c r="C986" t="str">
        <f>TEXT(Tabelle6[[#This Row],[Datum]],"TTTT")</f>
        <v>Freitag</v>
      </c>
      <c r="D986" s="2" t="s">
        <v>3093</v>
      </c>
      <c r="E986" s="46" t="s">
        <v>706</v>
      </c>
      <c r="F986" s="2"/>
      <c r="G986" s="2"/>
      <c r="H986" s="2"/>
      <c r="I986" s="2"/>
      <c r="J986" s="2"/>
      <c r="K986" s="2">
        <v>1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>
      <c r="A987" s="1">
        <v>45408</v>
      </c>
      <c r="B987" t="str">
        <f>TEXT(Tabelle6[[#This Row],[Datum]],"MMM")</f>
        <v>Apr</v>
      </c>
      <c r="C987" t="str">
        <f>TEXT(Tabelle6[[#This Row],[Datum]],"TTTT")</f>
        <v>Freitag</v>
      </c>
      <c r="D987" s="2" t="s">
        <v>3094</v>
      </c>
      <c r="E987" s="46" t="s">
        <v>706</v>
      </c>
      <c r="F987" s="2"/>
      <c r="G987" s="2"/>
      <c r="H987" s="2"/>
      <c r="I987" s="2"/>
      <c r="J987" s="2"/>
      <c r="K987" s="2"/>
      <c r="L987" s="2"/>
      <c r="M987" s="2"/>
      <c r="N987" s="2">
        <v>1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>
      <c r="A988" s="1">
        <v>45391</v>
      </c>
      <c r="B988" t="str">
        <f>TEXT(Tabelle6[[#This Row],[Datum]],"MMM")</f>
        <v>Apr</v>
      </c>
      <c r="C988" t="str">
        <f>TEXT(Tabelle6[[#This Row],[Datum]],"TTTT")</f>
        <v>Dienstag</v>
      </c>
      <c r="D988" s="2" t="s">
        <v>3557</v>
      </c>
      <c r="E988" s="46" t="s">
        <v>706</v>
      </c>
      <c r="F988" s="2"/>
      <c r="G988" s="2"/>
      <c r="H988" s="2"/>
      <c r="I988" s="2"/>
      <c r="J988" s="2"/>
      <c r="K988" s="2"/>
      <c r="L988" s="2"/>
      <c r="M988" s="2"/>
      <c r="N988" s="2">
        <v>1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>
      <c r="A989" s="1">
        <v>45391</v>
      </c>
      <c r="B989" t="str">
        <f>TEXT(Tabelle6[[#This Row],[Datum]],"MMM")</f>
        <v>Apr</v>
      </c>
      <c r="C989" t="str">
        <f>TEXT(Tabelle6[[#This Row],[Datum]],"TTTT")</f>
        <v>Dienstag</v>
      </c>
      <c r="D989" s="2" t="s">
        <v>3558</v>
      </c>
      <c r="E989" s="46" t="s">
        <v>706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>
        <v>1</v>
      </c>
      <c r="V989" s="2"/>
      <c r="W989" s="2"/>
      <c r="X989" s="2"/>
    </row>
    <row r="990" spans="1:24">
      <c r="A990" s="1">
        <v>45408</v>
      </c>
      <c r="B990" t="str">
        <f>TEXT(Tabelle6[[#This Row],[Datum]],"MMM")</f>
        <v>Apr</v>
      </c>
      <c r="C990" t="str">
        <f>TEXT(Tabelle6[[#This Row],[Datum]],"TTTT")</f>
        <v>Freitag</v>
      </c>
      <c r="D990" s="2" t="s">
        <v>3095</v>
      </c>
      <c r="E990" s="46" t="s">
        <v>706</v>
      </c>
      <c r="F990" s="2"/>
      <c r="G990" s="2"/>
      <c r="H990" s="2"/>
      <c r="I990" s="2"/>
      <c r="J990" s="2"/>
      <c r="K990" s="2"/>
      <c r="L990" s="2"/>
      <c r="M990" s="2"/>
      <c r="N990" s="2">
        <v>1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>
      <c r="A991" s="1">
        <v>45391</v>
      </c>
      <c r="B991" t="str">
        <f>TEXT(Tabelle6[[#This Row],[Datum]],"MMM")</f>
        <v>Apr</v>
      </c>
      <c r="C991" t="str">
        <f>TEXT(Tabelle6[[#This Row],[Datum]],"TTTT")</f>
        <v>Dienstag</v>
      </c>
      <c r="D991" s="2" t="s">
        <v>3559</v>
      </c>
      <c r="E991" s="46" t="s">
        <v>706</v>
      </c>
      <c r="F991" s="2"/>
      <c r="G991" s="2"/>
      <c r="H991" s="2"/>
      <c r="I991" s="2"/>
      <c r="J991" s="2"/>
      <c r="K991" s="2"/>
      <c r="L991" s="2"/>
      <c r="M991" s="2"/>
      <c r="N991" s="2">
        <v>1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>
      <c r="A992" s="1">
        <v>45408</v>
      </c>
      <c r="B992" t="str">
        <f>TEXT(Tabelle6[[#This Row],[Datum]],"MMM")</f>
        <v>Apr</v>
      </c>
      <c r="C992" t="str">
        <f>TEXT(Tabelle6[[#This Row],[Datum]],"TTTT")</f>
        <v>Freitag</v>
      </c>
      <c r="D992" s="2" t="s">
        <v>859</v>
      </c>
      <c r="E992" s="46" t="s">
        <v>706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>
        <v>1</v>
      </c>
      <c r="V992" s="2"/>
      <c r="W992" s="2"/>
      <c r="X992" s="2"/>
    </row>
    <row r="993" spans="1:24">
      <c r="A993" s="1">
        <v>45391</v>
      </c>
      <c r="B993" t="str">
        <f>TEXT(Tabelle6[[#This Row],[Datum]],"MMM")</f>
        <v>Apr</v>
      </c>
      <c r="C993" t="str">
        <f>TEXT(Tabelle6[[#This Row],[Datum]],"TTTT")</f>
        <v>Dienstag</v>
      </c>
      <c r="D993" s="2" t="s">
        <v>3560</v>
      </c>
      <c r="E993" s="46" t="s">
        <v>706</v>
      </c>
      <c r="F993" s="2"/>
      <c r="G993" s="2"/>
      <c r="H993" s="2"/>
      <c r="I993" s="2"/>
      <c r="J993" s="2"/>
      <c r="K993" s="2">
        <v>1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>
      <c r="A994" s="1">
        <v>45394</v>
      </c>
      <c r="B994" t="str">
        <f>TEXT(Tabelle6[[#This Row],[Datum]],"MMM")</f>
        <v>Apr</v>
      </c>
      <c r="C994" t="str">
        <f>TEXT(Tabelle6[[#This Row],[Datum]],"TTTT")</f>
        <v>Freitag</v>
      </c>
      <c r="D994" s="2" t="s">
        <v>3240</v>
      </c>
      <c r="E994" s="46" t="s">
        <v>706</v>
      </c>
      <c r="F994" s="2"/>
      <c r="G994" s="2"/>
      <c r="H994" s="2"/>
      <c r="I994" s="2"/>
      <c r="J994" s="2"/>
      <c r="K994" s="2"/>
      <c r="L994" s="2"/>
      <c r="M994" s="2"/>
      <c r="N994" s="2">
        <v>1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>
      <c r="A995" s="1">
        <v>45397</v>
      </c>
      <c r="B995" t="str">
        <f>TEXT(Tabelle6[[#This Row],[Datum]],"MMM")</f>
        <v>Apr</v>
      </c>
      <c r="C995" t="str">
        <f>TEXT(Tabelle6[[#This Row],[Datum]],"TTTT")</f>
        <v>Montag</v>
      </c>
      <c r="D995" s="2" t="s">
        <v>3584</v>
      </c>
      <c r="E995" s="46" t="s">
        <v>706</v>
      </c>
      <c r="F995" s="2"/>
      <c r="G995" s="2"/>
      <c r="H995" s="2"/>
      <c r="I995" s="2"/>
      <c r="J995" s="2"/>
      <c r="K995" s="2"/>
      <c r="L995" s="2"/>
      <c r="M995" s="2"/>
      <c r="N995" s="2">
        <v>1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>
      <c r="A996" s="1">
        <v>45390</v>
      </c>
      <c r="B996" t="str">
        <f>TEXT(Tabelle6[[#This Row],[Datum]],"MMM")</f>
        <v>Apr</v>
      </c>
      <c r="C996" t="str">
        <f>TEXT(Tabelle6[[#This Row],[Datum]],"TTTT")</f>
        <v>Montag</v>
      </c>
      <c r="D996" s="2" t="s">
        <v>3551</v>
      </c>
      <c r="E996" s="46" t="s">
        <v>706</v>
      </c>
      <c r="F996" s="2"/>
      <c r="G996" s="2"/>
      <c r="H996" s="2"/>
      <c r="I996" s="2"/>
      <c r="J996" s="2"/>
      <c r="K996" s="2"/>
      <c r="L996" s="2"/>
      <c r="M996" s="2"/>
      <c r="N996" s="2">
        <v>1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>
      <c r="A997" s="1">
        <v>45407</v>
      </c>
      <c r="B997" t="str">
        <f>TEXT(Tabelle6[[#This Row],[Datum]],"MMM")</f>
        <v>Apr</v>
      </c>
      <c r="C997" t="str">
        <f>TEXT(Tabelle6[[#This Row],[Datum]],"TTTT")</f>
        <v>Donnerstag</v>
      </c>
      <c r="D997" s="2" t="s">
        <v>3348</v>
      </c>
      <c r="E997" s="46" t="s">
        <v>706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>
        <v>1</v>
      </c>
    </row>
    <row r="998" spans="1:24">
      <c r="A998" s="1">
        <v>45397</v>
      </c>
      <c r="B998" t="str">
        <f>TEXT(Tabelle6[[#This Row],[Datum]],"MMM")</f>
        <v>Apr</v>
      </c>
      <c r="C998" t="str">
        <f>TEXT(Tabelle6[[#This Row],[Datum]],"TTTT")</f>
        <v>Montag</v>
      </c>
      <c r="D998" s="2" t="s">
        <v>3753</v>
      </c>
      <c r="E998" s="46" t="s">
        <v>706</v>
      </c>
      <c r="F998" s="2"/>
      <c r="G998" s="2"/>
      <c r="H998" s="2"/>
      <c r="I998" s="2"/>
      <c r="J998" s="2"/>
      <c r="K998" s="2"/>
      <c r="L998" s="2"/>
      <c r="M998" s="2"/>
      <c r="N998" s="2">
        <v>1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>
      <c r="A999" s="1">
        <v>45408</v>
      </c>
      <c r="B999" t="str">
        <f>TEXT(Tabelle6[[#This Row],[Datum]],"MMM")</f>
        <v>Apr</v>
      </c>
      <c r="C999" t="str">
        <f>TEXT(Tabelle6[[#This Row],[Datum]],"TTTT")</f>
        <v>Freitag</v>
      </c>
      <c r="D999" s="2" t="s">
        <v>3096</v>
      </c>
      <c r="E999" s="46" t="s">
        <v>706</v>
      </c>
      <c r="F999" s="2"/>
      <c r="G999" s="2"/>
      <c r="H999" s="2"/>
      <c r="I999" s="2">
        <v>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>
      <c r="A1000" s="1">
        <v>45411</v>
      </c>
      <c r="B1000" t="str">
        <f>TEXT(Tabelle6[[#This Row],[Datum]],"MMM")</f>
        <v>Apr</v>
      </c>
      <c r="C1000" t="str">
        <f>TEXT(Tabelle6[[#This Row],[Datum]],"TTTT")</f>
        <v>Montag</v>
      </c>
      <c r="D1000" s="2" t="s">
        <v>1629</v>
      </c>
      <c r="E1000" s="46" t="s">
        <v>706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>
        <v>1</v>
      </c>
      <c r="V1000" s="2"/>
      <c r="W1000" s="2"/>
      <c r="X1000" s="2"/>
    </row>
    <row r="1001" spans="1:24">
      <c r="A1001" s="1">
        <v>45390</v>
      </c>
      <c r="B1001" t="str">
        <f>TEXT(Tabelle6[[#This Row],[Datum]],"MMM")</f>
        <v>Apr</v>
      </c>
      <c r="C1001" t="str">
        <f>TEXT(Tabelle6[[#This Row],[Datum]],"TTTT")</f>
        <v>Montag</v>
      </c>
      <c r="D1001" s="2" t="s">
        <v>2560</v>
      </c>
      <c r="E1001" s="46" t="s">
        <v>706</v>
      </c>
      <c r="F1001" s="2"/>
      <c r="G1001" s="2"/>
      <c r="H1001" s="2"/>
      <c r="I1001" s="2"/>
      <c r="J1001" s="2"/>
      <c r="K1001" s="2"/>
      <c r="L1001" s="2"/>
      <c r="M1001" s="2"/>
      <c r="N1001" s="2">
        <v>1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>
      <c r="A1002" s="1">
        <v>45386</v>
      </c>
      <c r="B1002" t="str">
        <f>TEXT(Tabelle6[[#This Row],[Datum]],"MMM")</f>
        <v>Apr</v>
      </c>
      <c r="C1002" t="str">
        <f>TEXT(Tabelle6[[#This Row],[Datum]],"TTTT")</f>
        <v>Donnerstag</v>
      </c>
      <c r="D1002" s="2" t="s">
        <v>3300</v>
      </c>
      <c r="E1002" s="46" t="s">
        <v>706</v>
      </c>
      <c r="F1002" s="2"/>
      <c r="G1002" s="2"/>
      <c r="H1002" s="2"/>
      <c r="I1002" s="2"/>
      <c r="J1002" s="2"/>
      <c r="K1002" s="2"/>
      <c r="L1002" s="2"/>
      <c r="M1002" s="2"/>
      <c r="N1002" s="2">
        <v>1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>
      <c r="A1003" s="1">
        <v>45404</v>
      </c>
      <c r="B1003" t="str">
        <f>TEXT(Tabelle6[[#This Row],[Datum]],"MMM")</f>
        <v>Apr</v>
      </c>
      <c r="C1003" t="str">
        <f>TEXT(Tabelle6[[#This Row],[Datum]],"TTTT")</f>
        <v>Montag</v>
      </c>
      <c r="D1003" s="2" t="s">
        <v>3794</v>
      </c>
      <c r="E1003" s="46" t="s">
        <v>706</v>
      </c>
      <c r="F1003" s="2"/>
      <c r="G1003" s="2"/>
      <c r="H1003" s="2"/>
      <c r="I1003" s="2"/>
      <c r="J1003" s="2">
        <v>1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>
      <c r="A1004" s="1">
        <v>45393</v>
      </c>
      <c r="B1004" t="str">
        <f>TEXT(Tabelle6[[#This Row],[Datum]],"MMM")</f>
        <v>Apr</v>
      </c>
      <c r="C1004" t="str">
        <f>TEXT(Tabelle6[[#This Row],[Datum]],"TTTT")</f>
        <v>Donnerstag</v>
      </c>
      <c r="D1004" s="2" t="s">
        <v>3324</v>
      </c>
      <c r="E1004" s="46" t="s">
        <v>706</v>
      </c>
      <c r="F1004" s="2"/>
      <c r="G1004" s="2"/>
      <c r="H1004" s="2"/>
      <c r="I1004" s="2"/>
      <c r="J1004" s="2"/>
      <c r="K1004" s="2"/>
      <c r="L1004" s="2"/>
      <c r="M1004" s="2"/>
      <c r="N1004" s="2">
        <v>1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>
      <c r="A1005" s="1">
        <v>45392</v>
      </c>
      <c r="B1005" t="str">
        <f>TEXT(Tabelle6[[#This Row],[Datum]],"MMM")</f>
        <v>Apr</v>
      </c>
      <c r="C1005" t="str">
        <f>TEXT(Tabelle6[[#This Row],[Datum]],"TTTT")</f>
        <v>Mittwoch</v>
      </c>
      <c r="D1005" s="2" t="s">
        <v>3192</v>
      </c>
      <c r="E1005" s="46" t="s">
        <v>706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>
        <v>1</v>
      </c>
      <c r="V1005" s="2"/>
      <c r="W1005" s="2"/>
      <c r="X1005" s="2"/>
    </row>
    <row r="1006" spans="1:24">
      <c r="A1006" s="1">
        <v>45400</v>
      </c>
      <c r="B1006" t="str">
        <f>TEXT(Tabelle6[[#This Row],[Datum]],"MMM")</f>
        <v>Apr</v>
      </c>
      <c r="C1006" t="str">
        <f>TEXT(Tabelle6[[#This Row],[Datum]],"TTTT")</f>
        <v>Donnerstag</v>
      </c>
      <c r="D1006" s="2" t="s">
        <v>3952</v>
      </c>
      <c r="E1006" s="46" t="s">
        <v>706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>
        <v>1</v>
      </c>
      <c r="V1006" s="2"/>
      <c r="W1006" s="2"/>
      <c r="X1006" s="2"/>
    </row>
    <row r="1007" spans="1:24">
      <c r="A1007" s="1">
        <v>45400</v>
      </c>
      <c r="B1007" t="str">
        <f>TEXT(Tabelle6[[#This Row],[Datum]],"MMM")</f>
        <v>Apr</v>
      </c>
      <c r="C1007" t="str">
        <f>TEXT(Tabelle6[[#This Row],[Datum]],"TTTT")</f>
        <v>Donnerstag</v>
      </c>
      <c r="D1007" s="2" t="s">
        <v>3953</v>
      </c>
      <c r="E1007" s="46" t="s">
        <v>706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>
        <v>1</v>
      </c>
      <c r="V1007" s="2"/>
      <c r="W1007" s="2"/>
      <c r="X1007" s="2"/>
    </row>
    <row r="1008" spans="1:24">
      <c r="A1008" s="1">
        <v>45400</v>
      </c>
      <c r="B1008" t="str">
        <f>TEXT(Tabelle6[[#This Row],[Datum]],"MMM")</f>
        <v>Apr</v>
      </c>
      <c r="C1008" t="str">
        <f>TEXT(Tabelle6[[#This Row],[Datum]],"TTTT")</f>
        <v>Donnerstag</v>
      </c>
      <c r="D1008" s="2" t="s">
        <v>3954</v>
      </c>
      <c r="E1008" s="46" t="s">
        <v>706</v>
      </c>
      <c r="F1008" s="2"/>
      <c r="G1008" s="2"/>
      <c r="H1008" s="2"/>
      <c r="I1008" s="2"/>
      <c r="J1008" s="2"/>
      <c r="K1008" s="2"/>
      <c r="L1008" s="2"/>
      <c r="M1008" s="2"/>
      <c r="N1008" s="2">
        <v>1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>
      <c r="A1009" s="1">
        <v>45400</v>
      </c>
      <c r="B1009" t="str">
        <f>TEXT(Tabelle6[[#This Row],[Datum]],"MMM")</f>
        <v>Apr</v>
      </c>
      <c r="C1009" t="str">
        <f>TEXT(Tabelle6[[#This Row],[Datum]],"TTTT")</f>
        <v>Donnerstag</v>
      </c>
      <c r="D1009" s="2" t="s">
        <v>3955</v>
      </c>
      <c r="E1009" s="46" t="s">
        <v>706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>
        <v>1</v>
      </c>
    </row>
    <row r="1010" spans="1:24">
      <c r="A1010" s="1">
        <v>45385</v>
      </c>
      <c r="B1010" t="str">
        <f>TEXT(Tabelle6[[#This Row],[Datum]],"MMM")</f>
        <v>Apr</v>
      </c>
      <c r="C1010" t="str">
        <f>TEXT(Tabelle6[[#This Row],[Datum]],"TTTT")</f>
        <v>Mittwoch</v>
      </c>
      <c r="D1010" s="2" t="s">
        <v>3904</v>
      </c>
      <c r="E1010" s="46" t="s">
        <v>706</v>
      </c>
      <c r="F1010" s="2"/>
      <c r="G1010" s="2"/>
      <c r="H1010" s="2"/>
      <c r="I1010" s="2">
        <v>1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>
      <c r="A1011" s="1">
        <v>45401</v>
      </c>
      <c r="B1011" t="str">
        <f>TEXT(Tabelle6[[#This Row],[Datum]],"MMM")</f>
        <v>Apr</v>
      </c>
      <c r="C1011" t="str">
        <f>TEXT(Tabelle6[[#This Row],[Datum]],"TTTT")</f>
        <v>Freitag</v>
      </c>
      <c r="D1011" s="2" t="s">
        <v>3786</v>
      </c>
      <c r="E1011" s="46" t="s">
        <v>706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>
        <v>1</v>
      </c>
      <c r="V1011" s="2"/>
      <c r="W1011" s="2"/>
      <c r="X1011" s="2"/>
    </row>
    <row r="1012" spans="1:24">
      <c r="A1012" s="1">
        <v>45400</v>
      </c>
      <c r="B1012" t="str">
        <f>TEXT(Tabelle6[[#This Row],[Datum]],"MMM")</f>
        <v>Apr</v>
      </c>
      <c r="C1012" t="str">
        <f>TEXT(Tabelle6[[#This Row],[Datum]],"TTTT")</f>
        <v>Donnerstag</v>
      </c>
      <c r="D1012" s="2" t="s">
        <v>3055</v>
      </c>
      <c r="E1012" s="46" t="s">
        <v>706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>
        <v>1</v>
      </c>
    </row>
    <row r="1013" spans="1:24">
      <c r="A1013" s="1">
        <v>45400</v>
      </c>
      <c r="B1013" t="str">
        <f>TEXT(Tabelle6[[#This Row],[Datum]],"MMM")</f>
        <v>Apr</v>
      </c>
      <c r="C1013" t="str">
        <f>TEXT(Tabelle6[[#This Row],[Datum]],"TTTT")</f>
        <v>Donnerstag</v>
      </c>
      <c r="D1013" s="2" t="s">
        <v>3056</v>
      </c>
      <c r="E1013" s="46" t="s">
        <v>706</v>
      </c>
      <c r="F1013" s="2"/>
      <c r="G1013" s="2"/>
      <c r="H1013" s="2"/>
      <c r="I1013" s="2"/>
      <c r="J1013" s="2"/>
      <c r="K1013" s="2"/>
      <c r="L1013" s="2"/>
      <c r="M1013" s="2"/>
      <c r="N1013" s="2">
        <v>1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>
      <c r="A1014" s="1">
        <v>45406</v>
      </c>
      <c r="B1014" t="str">
        <f>TEXT(Tabelle6[[#This Row],[Datum]],"MMM")</f>
        <v>Apr</v>
      </c>
      <c r="C1014" t="str">
        <f>TEXT(Tabelle6[[#This Row],[Datum]],"TTTT")</f>
        <v>Mittwoch</v>
      </c>
      <c r="D1014" s="2" t="s">
        <v>3259</v>
      </c>
      <c r="E1014" s="46" t="s">
        <v>706</v>
      </c>
      <c r="F1014" s="2"/>
      <c r="G1014" s="2">
        <v>1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>
      <c r="A1015" s="1">
        <v>45393</v>
      </c>
      <c r="B1015" t="str">
        <f>TEXT(Tabelle6[[#This Row],[Datum]],"MMM")</f>
        <v>Apr</v>
      </c>
      <c r="C1015" t="str">
        <f>TEXT(Tabelle6[[#This Row],[Datum]],"TTTT")</f>
        <v>Donnerstag</v>
      </c>
      <c r="D1015" s="2" t="s">
        <v>3325</v>
      </c>
      <c r="E1015" s="46" t="s">
        <v>706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>
        <v>1</v>
      </c>
      <c r="V1015" s="2"/>
      <c r="W1015" s="2"/>
      <c r="X1015" s="2"/>
    </row>
    <row r="1016" spans="1:24">
      <c r="A1016" s="1">
        <v>45393</v>
      </c>
      <c r="B1016" t="str">
        <f>TEXT(Tabelle6[[#This Row],[Datum]],"MMM")</f>
        <v>Apr</v>
      </c>
      <c r="C1016" t="str">
        <f>TEXT(Tabelle6[[#This Row],[Datum]],"TTTT")</f>
        <v>Donnerstag</v>
      </c>
      <c r="D1016" s="2" t="s">
        <v>3326</v>
      </c>
      <c r="E1016" s="46" t="s">
        <v>706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>
        <v>1</v>
      </c>
      <c r="V1016" s="2"/>
      <c r="W1016" s="2"/>
      <c r="X1016" s="2"/>
    </row>
    <row r="1017" spans="1:24">
      <c r="A1017" s="1">
        <v>45385</v>
      </c>
      <c r="B1017" t="str">
        <f>TEXT(Tabelle6[[#This Row],[Datum]],"MMM")</f>
        <v>Apr</v>
      </c>
      <c r="C1017" t="str">
        <f>TEXT(Tabelle6[[#This Row],[Datum]],"TTTT")</f>
        <v>Mittwoch</v>
      </c>
      <c r="D1017" s="2" t="s">
        <v>3130</v>
      </c>
      <c r="E1017" s="46" t="s">
        <v>706</v>
      </c>
      <c r="F1017" s="2"/>
      <c r="G1017" s="2"/>
      <c r="H1017" s="2"/>
      <c r="I1017" s="2"/>
      <c r="J1017" s="2"/>
      <c r="K1017" s="2"/>
      <c r="L1017" s="2">
        <v>1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>
      <c r="A1018" s="1">
        <v>45408</v>
      </c>
      <c r="B1018" t="str">
        <f>TEXT(Tabelle6[[#This Row],[Datum]],"MMM")</f>
        <v>Apr</v>
      </c>
      <c r="C1018" t="str">
        <f>TEXT(Tabelle6[[#This Row],[Datum]],"TTTT")</f>
        <v>Freitag</v>
      </c>
      <c r="D1018" s="2" t="s">
        <v>3998</v>
      </c>
      <c r="E1018" s="46" t="s">
        <v>706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>
        <v>1</v>
      </c>
    </row>
    <row r="1019" spans="1:24">
      <c r="A1019" s="1">
        <v>45408</v>
      </c>
      <c r="B1019" t="str">
        <f>TEXT(Tabelle6[[#This Row],[Datum]],"MMM")</f>
        <v>Apr</v>
      </c>
      <c r="C1019" t="str">
        <f>TEXT(Tabelle6[[#This Row],[Datum]],"TTTT")</f>
        <v>Freitag</v>
      </c>
      <c r="D1019" s="2" t="s">
        <v>3999</v>
      </c>
      <c r="E1019" s="46" t="s">
        <v>706</v>
      </c>
      <c r="F1019" s="2"/>
      <c r="G1019" s="2"/>
      <c r="H1019" s="2"/>
      <c r="I1019" s="2"/>
      <c r="J1019" s="2"/>
      <c r="K1019" s="2"/>
      <c r="L1019" s="2"/>
      <c r="M1019" s="2"/>
      <c r="N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>
      <c r="A1020" s="1">
        <v>45404</v>
      </c>
      <c r="B1020" t="str">
        <f>TEXT(Tabelle6[[#This Row],[Datum]],"MMM")</f>
        <v>Apr</v>
      </c>
      <c r="C1020" t="str">
        <f>TEXT(Tabelle6[[#This Row],[Datum]],"TTTT")</f>
        <v>Montag</v>
      </c>
      <c r="D1020" s="2" t="s">
        <v>3605</v>
      </c>
      <c r="E1020" s="46" t="s">
        <v>706</v>
      </c>
      <c r="F1020" s="2"/>
      <c r="G1020" s="2"/>
      <c r="H1020" s="2"/>
      <c r="I1020" s="2"/>
      <c r="J1020" s="2"/>
      <c r="K1020" s="2"/>
      <c r="L1020" s="2"/>
      <c r="M1020" s="2"/>
      <c r="N1020" s="2">
        <v>1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>
      <c r="A1021" s="1">
        <v>45406</v>
      </c>
      <c r="B1021" t="str">
        <f>TEXT(Tabelle6[[#This Row],[Datum]],"MMM")</f>
        <v>Apr</v>
      </c>
      <c r="C1021" t="str">
        <f>TEXT(Tabelle6[[#This Row],[Datum]],"TTTT")</f>
        <v>Mittwoch</v>
      </c>
      <c r="D1021" s="2" t="s">
        <v>3981</v>
      </c>
      <c r="E1021" s="46" t="s">
        <v>706</v>
      </c>
      <c r="F1021" s="2"/>
      <c r="G1021" s="2"/>
      <c r="H1021" s="2"/>
      <c r="I1021" s="2">
        <v>1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>
      <c r="A1022" s="1">
        <v>45406</v>
      </c>
      <c r="B1022" t="str">
        <f>TEXT(Tabelle6[[#This Row],[Datum]],"MMM")</f>
        <v>Apr</v>
      </c>
      <c r="C1022" t="str">
        <f>TEXT(Tabelle6[[#This Row],[Datum]],"TTTT")</f>
        <v>Mittwoch</v>
      </c>
      <c r="D1022" s="2" t="s">
        <v>3982</v>
      </c>
      <c r="E1022" s="46" t="s">
        <v>706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>
        <v>1</v>
      </c>
    </row>
    <row r="1023" spans="1:24">
      <c r="A1023" s="1">
        <v>45391</v>
      </c>
      <c r="B1023" t="str">
        <f>TEXT(Tabelle6[[#This Row],[Datum]],"MMM")</f>
        <v>Apr</v>
      </c>
      <c r="C1023" t="str">
        <f>TEXT(Tabelle6[[#This Row],[Datum]],"TTTT")</f>
        <v>Dienstag</v>
      </c>
      <c r="D1023" s="2" t="s">
        <v>3561</v>
      </c>
      <c r="E1023" s="46" t="s">
        <v>706</v>
      </c>
      <c r="F1023" s="2"/>
      <c r="G1023" s="2"/>
      <c r="H1023" s="2"/>
      <c r="I1023" s="2"/>
      <c r="J1023" s="2"/>
      <c r="K1023" s="2">
        <v>1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>
      <c r="A1024" s="1">
        <v>45406</v>
      </c>
      <c r="B1024" t="str">
        <f>TEXT(Tabelle6[[#This Row],[Datum]],"MMM")</f>
        <v>Apr</v>
      </c>
      <c r="C1024" t="str">
        <f>TEXT(Tabelle6[[#This Row],[Datum]],"TTTT")</f>
        <v>Mittwoch</v>
      </c>
      <c r="D1024" s="2" t="s">
        <v>3260</v>
      </c>
      <c r="E1024" s="46" t="s">
        <v>706</v>
      </c>
      <c r="F1024" s="2">
        <v>1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>
      <c r="A1025" s="1">
        <v>45384</v>
      </c>
      <c r="B1025" t="str">
        <f>TEXT(Tabelle6[[#This Row],[Datum]],"MMM")</f>
        <v>Apr</v>
      </c>
      <c r="C1025" t="str">
        <f>TEXT(Tabelle6[[#This Row],[Datum]],"TTTT")</f>
        <v>Dienstag</v>
      </c>
      <c r="D1025" s="2" t="s">
        <v>3876</v>
      </c>
      <c r="E1025" s="46" t="s">
        <v>706</v>
      </c>
      <c r="F1025" s="2"/>
      <c r="G1025" s="2"/>
      <c r="H1025" s="2"/>
      <c r="I1025" s="2"/>
      <c r="J1025" s="2"/>
      <c r="K1025" s="2"/>
      <c r="L1025" s="2"/>
      <c r="M1025" s="2"/>
      <c r="N1025" s="2">
        <v>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>
      <c r="A1026" s="1">
        <v>45384</v>
      </c>
      <c r="B1026" t="str">
        <f>TEXT(Tabelle6[[#This Row],[Datum]],"MMM")</f>
        <v>Apr</v>
      </c>
      <c r="C1026" t="str">
        <f>TEXT(Tabelle6[[#This Row],[Datum]],"TTTT")</f>
        <v>Dienstag</v>
      </c>
      <c r="D1026" s="2" t="s">
        <v>3877</v>
      </c>
      <c r="E1026" s="46" t="s">
        <v>706</v>
      </c>
      <c r="F1026" s="2"/>
      <c r="G1026" s="2"/>
      <c r="H1026" s="2"/>
      <c r="I1026" s="2">
        <v>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>
      <c r="A1027" s="1">
        <v>45385</v>
      </c>
      <c r="B1027" t="str">
        <f>TEXT(Tabelle6[[#This Row],[Datum]],"MMM")</f>
        <v>Apr</v>
      </c>
      <c r="C1027" t="str">
        <f>TEXT(Tabelle6[[#This Row],[Datum]],"TTTT")</f>
        <v>Mittwoch</v>
      </c>
      <c r="D1027" s="2" t="s">
        <v>2904</v>
      </c>
      <c r="E1027" s="46" t="s">
        <v>706</v>
      </c>
      <c r="F1027" s="2"/>
      <c r="G1027" s="2"/>
      <c r="H1027" s="2"/>
      <c r="I1027" s="2"/>
      <c r="J1027" s="2"/>
      <c r="K1027" s="2"/>
      <c r="L1027" s="2"/>
      <c r="M1027" s="2"/>
      <c r="N1027" s="2">
        <v>1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>
      <c r="A1028" s="1">
        <v>45385</v>
      </c>
      <c r="B1028" t="str">
        <f>TEXT(Tabelle6[[#This Row],[Datum]],"MMM")</f>
        <v>Apr</v>
      </c>
      <c r="C1028" t="str">
        <f>TEXT(Tabelle6[[#This Row],[Datum]],"TTTT")</f>
        <v>Mittwoch</v>
      </c>
      <c r="D1028" s="2" t="s">
        <v>3905</v>
      </c>
      <c r="E1028" s="46" t="s">
        <v>706</v>
      </c>
      <c r="F1028" s="2"/>
      <c r="G1028" s="2"/>
      <c r="H1028" s="2"/>
      <c r="I1028" s="2"/>
      <c r="J1028" s="2"/>
      <c r="K1028" s="2"/>
      <c r="L1028" s="2"/>
      <c r="M1028" s="2"/>
      <c r="N1028" s="2">
        <v>1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>
      <c r="A1029" s="1">
        <v>45385</v>
      </c>
      <c r="B1029" t="str">
        <f>TEXT(Tabelle6[[#This Row],[Datum]],"MMM")</f>
        <v>Apr</v>
      </c>
      <c r="C1029" t="str">
        <f>TEXT(Tabelle6[[#This Row],[Datum]],"TTTT")</f>
        <v>Mittwoch</v>
      </c>
      <c r="D1029" s="2" t="s">
        <v>3906</v>
      </c>
      <c r="E1029" s="46" t="s">
        <v>706</v>
      </c>
      <c r="F1029" s="2"/>
      <c r="G1029" s="2"/>
      <c r="H1029" s="2"/>
      <c r="I1029" s="2"/>
      <c r="J1029" s="2"/>
      <c r="K1029" s="2"/>
      <c r="L1029" s="2"/>
      <c r="M1029" s="2"/>
      <c r="N1029" s="2">
        <v>1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>
      <c r="A1030" s="1">
        <v>45394</v>
      </c>
      <c r="B1030" t="str">
        <f>TEXT(Tabelle6[[#This Row],[Datum]],"MMM")</f>
        <v>Apr</v>
      </c>
      <c r="C1030" t="str">
        <f>TEXT(Tabelle6[[#This Row],[Datum]],"TTTT")</f>
        <v>Freitag</v>
      </c>
      <c r="D1030" s="2" t="s">
        <v>3021</v>
      </c>
      <c r="E1030" s="46" t="s">
        <v>706</v>
      </c>
      <c r="F1030" s="2"/>
      <c r="G1030" s="2"/>
      <c r="H1030" s="2"/>
      <c r="I1030" s="2">
        <v>1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>
      <c r="A1031" s="1">
        <v>45393</v>
      </c>
      <c r="B1031" t="str">
        <f>TEXT(Tabelle6[[#This Row],[Datum]],"MMM")</f>
        <v>Apr</v>
      </c>
      <c r="C1031" t="str">
        <f>TEXT(Tabelle6[[#This Row],[Datum]],"TTTT")</f>
        <v>Donnerstag</v>
      </c>
      <c r="D1031" s="2" t="s">
        <v>3327</v>
      </c>
      <c r="E1031" s="46" t="s">
        <v>706</v>
      </c>
      <c r="F1031" s="2"/>
      <c r="G1031" s="2"/>
      <c r="H1031" s="2"/>
      <c r="I1031" s="2"/>
      <c r="J1031" s="2"/>
      <c r="K1031" s="2">
        <v>1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>
      <c r="A1032" s="1">
        <v>45390</v>
      </c>
      <c r="B1032" t="str">
        <f>TEXT(Tabelle6[[#This Row],[Datum]],"MMM")</f>
        <v>Apr</v>
      </c>
      <c r="C1032" t="str">
        <f>TEXT(Tabelle6[[#This Row],[Datum]],"TTTT")</f>
        <v>Montag</v>
      </c>
      <c r="D1032" s="2" t="s">
        <v>3415</v>
      </c>
      <c r="E1032" s="46" t="s">
        <v>706</v>
      </c>
      <c r="F1032" s="2"/>
      <c r="G1032" s="2"/>
      <c r="H1032" s="2"/>
      <c r="I1032" s="2"/>
      <c r="J1032" s="2"/>
      <c r="K1032" s="2"/>
      <c r="L1032" s="2"/>
      <c r="M1032" s="2"/>
      <c r="N1032" s="2">
        <v>1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>
      <c r="A1033" s="1">
        <v>45411</v>
      </c>
      <c r="B1033" t="str">
        <f>TEXT(Tabelle6[[#This Row],[Datum]],"MMM")</f>
        <v>Apr</v>
      </c>
      <c r="C1033" t="str">
        <f>TEXT(Tabelle6[[#This Row],[Datum]],"TTTT")</f>
        <v>Montag</v>
      </c>
      <c r="D1033" s="2" t="s">
        <v>3872</v>
      </c>
      <c r="E1033" s="46" t="s">
        <v>706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>
        <v>1</v>
      </c>
      <c r="V1033" s="2"/>
      <c r="W1033" s="2"/>
      <c r="X1033" s="2"/>
    </row>
    <row r="1034" spans="1:24">
      <c r="A1034" s="1">
        <v>45384</v>
      </c>
      <c r="B1034" t="str">
        <f>TEXT(Tabelle6[[#This Row],[Datum]],"MMM")</f>
        <v>Apr</v>
      </c>
      <c r="C1034" t="str">
        <f>TEXT(Tabelle6[[#This Row],[Datum]],"TTTT")</f>
        <v>Dienstag</v>
      </c>
      <c r="D1034" s="2" t="s">
        <v>3697</v>
      </c>
      <c r="E1034" s="46" t="s">
        <v>706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>
        <v>1</v>
      </c>
    </row>
    <row r="1035" spans="1:24">
      <c r="A1035" s="1">
        <v>45406</v>
      </c>
      <c r="B1035" t="str">
        <f>TEXT(Tabelle6[[#This Row],[Datum]],"MMM")</f>
        <v>Apr</v>
      </c>
      <c r="C1035" t="str">
        <f>TEXT(Tabelle6[[#This Row],[Datum]],"TTTT")</f>
        <v>Mittwoch</v>
      </c>
      <c r="D1035" s="2" t="s">
        <v>3983</v>
      </c>
      <c r="E1035" s="46" t="s">
        <v>706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>
        <v>1</v>
      </c>
    </row>
    <row r="1036" spans="1:24">
      <c r="A1036" s="1">
        <v>45397</v>
      </c>
      <c r="B1036" t="str">
        <f>TEXT(Tabelle6[[#This Row],[Datum]],"MMM")</f>
        <v>Apr</v>
      </c>
      <c r="C1036" t="str">
        <f>TEXT(Tabelle6[[#This Row],[Datum]],"TTTT")</f>
        <v>Montag</v>
      </c>
      <c r="D1036" s="2" t="s">
        <v>3754</v>
      </c>
      <c r="E1036" s="46" t="s">
        <v>706</v>
      </c>
      <c r="F1036" s="2"/>
      <c r="G1036" s="2"/>
      <c r="H1036" s="2"/>
      <c r="I1036" s="2"/>
      <c r="J1036" s="2">
        <v>1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>
      <c r="A1037" s="1">
        <v>45384</v>
      </c>
      <c r="B1037" t="str">
        <f>TEXT(Tabelle6[[#This Row],[Datum]],"MMM")</f>
        <v>Apr</v>
      </c>
      <c r="C1037" t="str">
        <f>TEXT(Tabelle6[[#This Row],[Datum]],"TTTT")</f>
        <v>Dienstag</v>
      </c>
      <c r="D1037" s="2" t="s">
        <v>3698</v>
      </c>
      <c r="E1037" s="46" t="s">
        <v>706</v>
      </c>
      <c r="F1037" s="2"/>
      <c r="G1037" s="2"/>
      <c r="H1037" s="2"/>
      <c r="I1037" s="2"/>
      <c r="J1037" s="2"/>
      <c r="K1037" s="2"/>
      <c r="L1037" s="2"/>
      <c r="M1037" s="2"/>
      <c r="N1037" s="2">
        <v>1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>
      <c r="A1038" s="1">
        <v>45390</v>
      </c>
      <c r="B1038" t="str">
        <f>TEXT(Tabelle6[[#This Row],[Datum]],"MMM")</f>
        <v>Apr</v>
      </c>
      <c r="C1038" t="str">
        <f>TEXT(Tabelle6[[#This Row],[Datum]],"TTTT")</f>
        <v>Montag</v>
      </c>
      <c r="D1038" s="2" t="s">
        <v>3552</v>
      </c>
      <c r="E1038" s="46" t="s">
        <v>706</v>
      </c>
      <c r="F1038" s="2"/>
      <c r="G1038" s="2"/>
      <c r="H1038" s="2"/>
      <c r="I1038" s="2">
        <v>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>
      <c r="A1039" s="1">
        <v>45405</v>
      </c>
      <c r="B1039" t="str">
        <f>TEXT(Tabelle6[[#This Row],[Datum]],"MMM")</f>
        <v>Apr</v>
      </c>
      <c r="C1039" t="str">
        <f>TEXT(Tabelle6[[#This Row],[Datum]],"TTTT")</f>
        <v>Dienstag</v>
      </c>
      <c r="D1039" s="2" t="s">
        <v>3620</v>
      </c>
      <c r="E1039" s="46" t="s">
        <v>706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>
        <v>1</v>
      </c>
      <c r="V1039" s="2"/>
      <c r="W1039" s="2"/>
      <c r="X1039" s="2"/>
    </row>
    <row r="1040" spans="1:24">
      <c r="A1040" s="1">
        <v>45407</v>
      </c>
      <c r="B1040" t="str">
        <f>TEXT(Tabelle6[[#This Row],[Datum]],"MMM")</f>
        <v>Apr</v>
      </c>
      <c r="C1040" t="str">
        <f>TEXT(Tabelle6[[#This Row],[Datum]],"TTTT")</f>
        <v>Donnerstag</v>
      </c>
      <c r="D1040" s="2" t="s">
        <v>3349</v>
      </c>
      <c r="E1040" s="46" t="s">
        <v>706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>
        <v>1</v>
      </c>
    </row>
    <row r="1041" spans="1:24">
      <c r="A1041" s="1">
        <v>45397</v>
      </c>
      <c r="B1041" t="str">
        <f>TEXT(Tabelle6[[#This Row],[Datum]],"MMM")</f>
        <v>Apr</v>
      </c>
      <c r="C1041" t="str">
        <f>TEXT(Tabelle6[[#This Row],[Datum]],"TTTT")</f>
        <v>Montag</v>
      </c>
      <c r="D1041" s="2" t="s">
        <v>3755</v>
      </c>
      <c r="E1041" s="46" t="s">
        <v>706</v>
      </c>
      <c r="F1041" s="2"/>
      <c r="G1041" s="2"/>
      <c r="H1041" s="2"/>
      <c r="I1041" s="2">
        <v>1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>
      <c r="A1042" s="1">
        <v>45385</v>
      </c>
      <c r="B1042" t="str">
        <f>TEXT(Tabelle6[[#This Row],[Datum]],"MMM")</f>
        <v>Apr</v>
      </c>
      <c r="C1042" t="str">
        <f>TEXT(Tabelle6[[#This Row],[Datum]],"TTTT")</f>
        <v>Mittwoch</v>
      </c>
      <c r="D1042" s="2" t="s">
        <v>3131</v>
      </c>
      <c r="E1042" s="46" t="s">
        <v>706</v>
      </c>
      <c r="F1042" s="2"/>
      <c r="G1042" s="2"/>
      <c r="H1042" s="2"/>
      <c r="I1042" s="2"/>
      <c r="J1042" s="2"/>
      <c r="K1042" s="2"/>
      <c r="L1042" s="2"/>
      <c r="M1042" s="2"/>
      <c r="N1042" s="2">
        <v>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>
      <c r="A1043" s="1">
        <v>45391</v>
      </c>
      <c r="B1043" t="str">
        <f>TEXT(Tabelle6[[#This Row],[Datum]],"MMM")</f>
        <v>Apr</v>
      </c>
      <c r="C1043" t="str">
        <f>TEXT(Tabelle6[[#This Row],[Datum]],"TTTT")</f>
        <v>Dienstag</v>
      </c>
      <c r="D1043" s="2" t="s">
        <v>3562</v>
      </c>
      <c r="E1043" s="46" t="s">
        <v>706</v>
      </c>
      <c r="F1043" s="2"/>
      <c r="G1043" s="2"/>
      <c r="H1043" s="2"/>
      <c r="I1043" s="2"/>
      <c r="J1043" s="2"/>
      <c r="K1043" s="2">
        <v>1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>
      <c r="A1044" s="1">
        <v>45387</v>
      </c>
      <c r="B1044" t="str">
        <f>TEXT(Tabelle6[[#This Row],[Datum]],"MMM")</f>
        <v>Apr</v>
      </c>
      <c r="C1044" t="str">
        <f>TEXT(Tabelle6[[#This Row],[Datum]],"TTTT")</f>
        <v>Freitag</v>
      </c>
      <c r="D1044" s="2" t="s">
        <v>3717</v>
      </c>
      <c r="E1044" s="46" t="s">
        <v>706</v>
      </c>
      <c r="F1044" s="2"/>
      <c r="G1044" s="2"/>
      <c r="H1044" s="2"/>
      <c r="I1044" s="2">
        <v>1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>
      <c r="A1045" s="1">
        <v>45407</v>
      </c>
      <c r="B1045" t="str">
        <f>TEXT(Tabelle6[[#This Row],[Datum]],"MMM")</f>
        <v>Apr</v>
      </c>
      <c r="C1045" t="str">
        <f>TEXT(Tabelle6[[#This Row],[Datum]],"TTTT")</f>
        <v>Donnerstag</v>
      </c>
      <c r="D1045" s="2" t="s">
        <v>3350</v>
      </c>
      <c r="E1045" s="46" t="s">
        <v>706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>
        <v>1</v>
      </c>
    </row>
    <row r="1046" spans="1:24">
      <c r="A1046" s="1">
        <v>45384</v>
      </c>
      <c r="B1046" t="str">
        <f>TEXT(Tabelle6[[#This Row],[Datum]],"MMM")</f>
        <v>Apr</v>
      </c>
      <c r="C1046" t="str">
        <f>TEXT(Tabelle6[[#This Row],[Datum]],"TTTT")</f>
        <v>Dienstag</v>
      </c>
      <c r="D1046" s="2" t="s">
        <v>3878</v>
      </c>
      <c r="E1046" s="46" t="s">
        <v>706</v>
      </c>
      <c r="F1046" s="2"/>
      <c r="G1046" s="2"/>
      <c r="H1046" s="2"/>
      <c r="I1046" s="2"/>
      <c r="J1046" s="2"/>
      <c r="K1046" s="2"/>
      <c r="L1046" s="2"/>
      <c r="M1046" s="2"/>
      <c r="N1046" s="2">
        <v>1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>
      <c r="A1047" s="1">
        <v>45384</v>
      </c>
      <c r="B1047" t="str">
        <f>TEXT(Tabelle6[[#This Row],[Datum]],"MMM")</f>
        <v>Apr</v>
      </c>
      <c r="C1047" t="str">
        <f>TEXT(Tabelle6[[#This Row],[Datum]],"TTTT")</f>
        <v>Dienstag</v>
      </c>
      <c r="D1047" s="2" t="s">
        <v>3879</v>
      </c>
      <c r="E1047" s="46" t="s">
        <v>706</v>
      </c>
      <c r="F1047" s="2"/>
      <c r="G1047" s="2"/>
      <c r="H1047" s="2"/>
      <c r="I1047" s="2"/>
      <c r="J1047" s="2"/>
      <c r="K1047" s="2"/>
      <c r="L1047" s="2"/>
      <c r="M1047" s="2"/>
      <c r="N1047" s="2">
        <v>1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>
      <c r="A1048" s="1">
        <v>45404</v>
      </c>
      <c r="B1048" t="str">
        <f>TEXT(Tabelle6[[#This Row],[Datum]],"MMM")</f>
        <v>Apr</v>
      </c>
      <c r="C1048" t="str">
        <f>TEXT(Tabelle6[[#This Row],[Datum]],"TTTT")</f>
        <v>Montag</v>
      </c>
      <c r="D1048" s="2" t="s">
        <v>3606</v>
      </c>
      <c r="E1048" s="46" t="s">
        <v>706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>
        <v>1</v>
      </c>
    </row>
    <row r="1049" spans="1:24">
      <c r="A1049" s="1">
        <v>45404</v>
      </c>
      <c r="B1049" t="str">
        <f>TEXT(Tabelle6[[#This Row],[Datum]],"MMM")</f>
        <v>Apr</v>
      </c>
      <c r="C1049" t="str">
        <f>TEXT(Tabelle6[[#This Row],[Datum]],"TTTT")</f>
        <v>Montag</v>
      </c>
      <c r="D1049" s="2" t="s">
        <v>3607</v>
      </c>
      <c r="E1049" s="46" t="s">
        <v>706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>
        <v>1</v>
      </c>
      <c r="V1049" s="2"/>
      <c r="W1049" s="2"/>
      <c r="X1049" s="2"/>
    </row>
    <row r="1050" spans="1:24">
      <c r="A1050" s="1">
        <v>45411</v>
      </c>
      <c r="B1050" t="str">
        <f>TEXT(Tabelle6[[#This Row],[Datum]],"MMM")</f>
        <v>Apr</v>
      </c>
      <c r="C1050" t="str">
        <f>TEXT(Tabelle6[[#This Row],[Datum]],"TTTT")</f>
        <v>Montag</v>
      </c>
      <c r="D1050" s="2" t="s">
        <v>3640</v>
      </c>
      <c r="E1050" s="46" t="s">
        <v>706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>
        <v>1</v>
      </c>
      <c r="V1050" s="2"/>
      <c r="W1050" s="2"/>
      <c r="X1050" s="2"/>
    </row>
    <row r="1051" spans="1:24">
      <c r="A1051" s="1">
        <v>45411</v>
      </c>
      <c r="B1051" t="str">
        <f>TEXT(Tabelle6[[#This Row],[Datum]],"MMM")</f>
        <v>Apr</v>
      </c>
      <c r="C1051" t="str">
        <f>TEXT(Tabelle6[[#This Row],[Datum]],"TTTT")</f>
        <v>Montag</v>
      </c>
      <c r="D1051" s="2" t="s">
        <v>3641</v>
      </c>
      <c r="E1051" s="46" t="s">
        <v>706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>
        <v>1</v>
      </c>
      <c r="W1051" s="2"/>
      <c r="X1051" s="2"/>
    </row>
    <row r="1052" spans="1:24">
      <c r="A1052" s="1">
        <v>45407</v>
      </c>
      <c r="B1052" t="str">
        <f>TEXT(Tabelle6[[#This Row],[Datum]],"MMM")</f>
        <v>Apr</v>
      </c>
      <c r="C1052" t="str">
        <f>TEXT(Tabelle6[[#This Row],[Datum]],"TTTT")</f>
        <v>Donnerstag</v>
      </c>
      <c r="D1052" s="2" t="s">
        <v>214</v>
      </c>
      <c r="E1052" s="46" t="s">
        <v>706</v>
      </c>
      <c r="F1052" s="2"/>
      <c r="G1052" s="2"/>
      <c r="H1052" s="2"/>
      <c r="I1052" s="2"/>
      <c r="J1052" s="2"/>
      <c r="K1052" s="2"/>
      <c r="L1052" s="2"/>
      <c r="M1052" s="2"/>
      <c r="N1052" s="2">
        <v>1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>
      <c r="A1053" s="1">
        <v>45387</v>
      </c>
      <c r="B1053" t="str">
        <f>TEXT(Tabelle6[[#This Row],[Datum]],"MMM")</f>
        <v>Apr</v>
      </c>
      <c r="C1053" t="str">
        <f>TEXT(Tabelle6[[#This Row],[Datum]],"TTTT")</f>
        <v>Freitag</v>
      </c>
      <c r="D1053" s="2" t="s">
        <v>3394</v>
      </c>
      <c r="E1053" s="46" t="s">
        <v>706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>
        <v>1</v>
      </c>
      <c r="V1053" s="2"/>
      <c r="W1053" s="2"/>
      <c r="X1053" s="2"/>
    </row>
    <row r="1054" spans="1:24">
      <c r="A1054" s="1">
        <v>45387</v>
      </c>
      <c r="B1054" t="str">
        <f>TEXT(Tabelle6[[#This Row],[Datum]],"MMM")</f>
        <v>Apr</v>
      </c>
      <c r="C1054" t="str">
        <f>TEXT(Tabelle6[[#This Row],[Datum]],"TTTT")</f>
        <v>Freitag</v>
      </c>
      <c r="D1054" s="2" t="s">
        <v>1732</v>
      </c>
      <c r="E1054" s="46" t="s">
        <v>706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>
        <v>1</v>
      </c>
      <c r="T1054" s="2"/>
      <c r="U1054" s="2"/>
      <c r="V1054" s="2"/>
      <c r="W1054" s="2"/>
      <c r="X1054" s="2"/>
    </row>
    <row r="1055" spans="1:24">
      <c r="A1055" s="1">
        <v>45385</v>
      </c>
      <c r="B1055" t="str">
        <f>TEXT(Tabelle6[[#This Row],[Datum]],"MMM")</f>
        <v>Apr</v>
      </c>
      <c r="C1055" t="str">
        <f>TEXT(Tabelle6[[#This Row],[Datum]],"TTTT")</f>
        <v>Mittwoch</v>
      </c>
      <c r="D1055" s="2" t="s">
        <v>1733</v>
      </c>
      <c r="E1055" s="46" t="s">
        <v>706</v>
      </c>
      <c r="F1055" s="2"/>
      <c r="G1055" s="2"/>
      <c r="H1055" s="2"/>
      <c r="I1055" s="2"/>
      <c r="J1055" s="2"/>
      <c r="K1055" s="2"/>
      <c r="L1055" s="2">
        <v>1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>
      <c r="A1056" s="1">
        <v>45407</v>
      </c>
      <c r="B1056" t="str">
        <f>TEXT(Tabelle6[[#This Row],[Datum]],"MMM")</f>
        <v>Apr</v>
      </c>
      <c r="C1056" t="str">
        <f>TEXT(Tabelle6[[#This Row],[Datum]],"TTTT")</f>
        <v>Donnerstag</v>
      </c>
      <c r="D1056" s="2" t="s">
        <v>1436</v>
      </c>
      <c r="E1056" s="46" t="s">
        <v>706</v>
      </c>
      <c r="F1056" s="2"/>
      <c r="G1056" s="2"/>
      <c r="H1056" s="2"/>
      <c r="I1056" s="2"/>
      <c r="J1056" s="2"/>
      <c r="K1056" s="2">
        <v>1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>
      <c r="A1057" s="1">
        <v>45412</v>
      </c>
      <c r="B1057" t="str">
        <f>TEXT(Tabelle6[[#This Row],[Datum]],"MMM")</f>
        <v>Apr</v>
      </c>
      <c r="C1057" t="str">
        <f>TEXT(Tabelle6[[#This Row],[Datum]],"TTTT")</f>
        <v>Dienstag</v>
      </c>
      <c r="D1057" s="2" t="s">
        <v>3840</v>
      </c>
      <c r="E1057" s="46" t="s">
        <v>706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>
        <v>1</v>
      </c>
      <c r="V1057" s="2"/>
      <c r="W1057" s="2"/>
      <c r="X1057" s="2"/>
    </row>
    <row r="1058" spans="1:24">
      <c r="A1058" s="1">
        <v>45412</v>
      </c>
      <c r="B1058" t="str">
        <f>TEXT(Tabelle6[[#This Row],[Datum]],"MMM")</f>
        <v>Apr</v>
      </c>
      <c r="C1058" t="str">
        <f>TEXT(Tabelle6[[#This Row],[Datum]],"TTTT")</f>
        <v>Dienstag</v>
      </c>
      <c r="D1058" s="2" t="s">
        <v>3841</v>
      </c>
      <c r="E1058" s="46" t="s">
        <v>706</v>
      </c>
      <c r="F1058" s="2"/>
      <c r="G1058" s="2">
        <v>1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>
      <c r="A1059" s="1">
        <v>45384</v>
      </c>
      <c r="B1059" t="str">
        <f>TEXT(Tabelle6[[#This Row],[Datum]],"MMM")</f>
        <v>Apr</v>
      </c>
      <c r="C1059" t="str">
        <f>TEXT(Tabelle6[[#This Row],[Datum]],"TTTT")</f>
        <v>Dienstag</v>
      </c>
      <c r="D1059" s="2" t="s">
        <v>3699</v>
      </c>
      <c r="E1059" s="46" t="s">
        <v>706</v>
      </c>
      <c r="F1059" s="2"/>
      <c r="G1059" s="2">
        <v>1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>
      <c r="A1060" s="1">
        <v>45384</v>
      </c>
      <c r="B1060" t="str">
        <f>TEXT(Tabelle6[[#This Row],[Datum]],"MMM")</f>
        <v>Apr</v>
      </c>
      <c r="C1060" t="str">
        <f>TEXT(Tabelle6[[#This Row],[Datum]],"TTTT")</f>
        <v>Dienstag</v>
      </c>
      <c r="D1060" s="2" t="s">
        <v>3880</v>
      </c>
      <c r="E1060" s="46" t="s">
        <v>706</v>
      </c>
      <c r="F1060" s="2"/>
      <c r="G1060" s="2"/>
      <c r="H1060" s="2"/>
      <c r="I1060" s="2">
        <v>1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>
      <c r="A1061" s="1">
        <v>45392</v>
      </c>
      <c r="B1061" t="str">
        <f>TEXT(Tabelle6[[#This Row],[Datum]],"MMM")</f>
        <v>Apr</v>
      </c>
      <c r="C1061" t="str">
        <f>TEXT(Tabelle6[[#This Row],[Datum]],"TTTT")</f>
        <v>Mittwoch</v>
      </c>
      <c r="D1061" s="2" t="s">
        <v>3193</v>
      </c>
      <c r="E1061" s="46" t="s">
        <v>706</v>
      </c>
      <c r="F1061" s="2"/>
      <c r="G1061" s="2">
        <v>1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>
      <c r="A1062" s="1">
        <v>45412</v>
      </c>
      <c r="B1062" t="str">
        <f>TEXT(Tabelle6[[#This Row],[Datum]],"MMM")</f>
        <v>Apr</v>
      </c>
      <c r="C1062" t="str">
        <f>TEXT(Tabelle6[[#This Row],[Datum]],"TTTT")</f>
        <v>Dienstag</v>
      </c>
      <c r="D1062" s="2" t="s">
        <v>3547</v>
      </c>
      <c r="E1062" s="46" t="s">
        <v>706</v>
      </c>
      <c r="F1062" s="2"/>
      <c r="G1062" s="2"/>
      <c r="H1062" s="2"/>
      <c r="I1062" s="2"/>
      <c r="J1062" s="2"/>
      <c r="K1062" s="2"/>
      <c r="L1062" s="2"/>
      <c r="M1062" s="2"/>
      <c r="N1062" s="2">
        <v>1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>
      <c r="A1063" s="1">
        <v>45411</v>
      </c>
      <c r="B1063" t="str">
        <f>TEXT(Tabelle6[[#This Row],[Datum]],"MMM")</f>
        <v>Apr</v>
      </c>
      <c r="C1063" t="str">
        <f>TEXT(Tabelle6[[#This Row],[Datum]],"TTTT")</f>
        <v>Montag</v>
      </c>
      <c r="D1063" s="2" t="s">
        <v>3524</v>
      </c>
      <c r="E1063" s="46" t="s">
        <v>706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>
        <v>1</v>
      </c>
      <c r="V1063" s="2"/>
      <c r="W1063" s="2"/>
      <c r="X1063" s="2"/>
    </row>
    <row r="1064" spans="1:24">
      <c r="A1064" s="1">
        <v>45411</v>
      </c>
      <c r="B1064" t="str">
        <f>TEXT(Tabelle6[[#This Row],[Datum]],"MMM")</f>
        <v>Apr</v>
      </c>
      <c r="C1064" t="str">
        <f>TEXT(Tabelle6[[#This Row],[Datum]],"TTTT")</f>
        <v>Montag</v>
      </c>
      <c r="D1064" s="2" t="s">
        <v>3525</v>
      </c>
      <c r="E1064" s="46" t="s">
        <v>706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>
        <v>1</v>
      </c>
      <c r="V1064" s="2"/>
      <c r="W1064" s="2"/>
      <c r="X1064" s="2"/>
    </row>
    <row r="1065" spans="1:24">
      <c r="A1065" s="1">
        <v>45411</v>
      </c>
      <c r="B1065" t="str">
        <f>TEXT(Tabelle6[[#This Row],[Datum]],"MMM")</f>
        <v>Apr</v>
      </c>
      <c r="C1065" t="str">
        <f>TEXT(Tabelle6[[#This Row],[Datum]],"TTTT")</f>
        <v>Montag</v>
      </c>
      <c r="D1065" s="2" t="s">
        <v>3642</v>
      </c>
      <c r="E1065" s="46" t="s">
        <v>706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>
        <v>1</v>
      </c>
      <c r="V1065" s="2"/>
      <c r="W1065" s="2"/>
      <c r="X1065" s="2"/>
    </row>
    <row r="1066" spans="1:24">
      <c r="A1066" s="1">
        <v>45411</v>
      </c>
      <c r="B1066" t="str">
        <f>TEXT(Tabelle6[[#This Row],[Datum]],"MMM")</f>
        <v>Apr</v>
      </c>
      <c r="C1066" t="str">
        <f>TEXT(Tabelle6[[#This Row],[Datum]],"TTTT")</f>
        <v>Montag</v>
      </c>
      <c r="D1066" s="2" t="s">
        <v>3526</v>
      </c>
      <c r="E1066" s="46" t="s">
        <v>706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>
        <v>1</v>
      </c>
      <c r="V1066" s="2"/>
      <c r="W1066" s="2"/>
      <c r="X1066" s="2"/>
    </row>
    <row r="1067" spans="1:24">
      <c r="A1067" s="1">
        <v>45411</v>
      </c>
      <c r="B1067" t="str">
        <f>TEXT(Tabelle6[[#This Row],[Datum]],"MMM")</f>
        <v>Apr</v>
      </c>
      <c r="C1067" t="str">
        <f>TEXT(Tabelle6[[#This Row],[Datum]],"TTTT")</f>
        <v>Montag</v>
      </c>
      <c r="D1067" s="2" t="s">
        <v>499</v>
      </c>
      <c r="E1067" s="46" t="s">
        <v>706</v>
      </c>
      <c r="F1067" s="2"/>
      <c r="G1067" s="2"/>
      <c r="H1067" s="2"/>
      <c r="I1067" s="2"/>
      <c r="J1067" s="2"/>
      <c r="K1067" s="2"/>
      <c r="L1067" s="2"/>
      <c r="M1067" s="2"/>
      <c r="N1067" s="2">
        <v>1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>
      <c r="A1068" s="1">
        <v>45393</v>
      </c>
      <c r="B1068" t="str">
        <f>TEXT(Tabelle6[[#This Row],[Datum]],"MMM")</f>
        <v>Apr</v>
      </c>
      <c r="C1068" t="str">
        <f>TEXT(Tabelle6[[#This Row],[Datum]],"TTTT")</f>
        <v>Donnerstag</v>
      </c>
      <c r="D1068" s="2" t="s">
        <v>3213</v>
      </c>
      <c r="E1068" s="46" t="s">
        <v>706</v>
      </c>
      <c r="F1068" s="2"/>
      <c r="G1068" s="2"/>
      <c r="H1068" s="2"/>
      <c r="I1068" s="2">
        <v>1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>
      <c r="A1069" s="1">
        <v>45411</v>
      </c>
      <c r="B1069" t="str">
        <f>TEXT(Tabelle6[[#This Row],[Datum]],"MMM")</f>
        <v>Apr</v>
      </c>
      <c r="C1069" t="str">
        <f>TEXT(Tabelle6[[#This Row],[Datum]],"TTTT")</f>
        <v>Montag</v>
      </c>
      <c r="D1069" s="2" t="s">
        <v>3643</v>
      </c>
      <c r="E1069" s="46" t="s">
        <v>706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>
        <v>1</v>
      </c>
      <c r="V1069" s="2"/>
      <c r="W1069" s="2"/>
      <c r="X1069" s="2"/>
    </row>
    <row r="1070" spans="1:24">
      <c r="A1070" s="1">
        <v>45385</v>
      </c>
      <c r="B1070" t="str">
        <f>TEXT(Tabelle6[[#This Row],[Datum]],"MMM")</f>
        <v>Apr</v>
      </c>
      <c r="C1070" t="str">
        <f>TEXT(Tabelle6[[#This Row],[Datum]],"TTTT")</f>
        <v>Mittwoch</v>
      </c>
      <c r="D1070" s="2" t="s">
        <v>3132</v>
      </c>
      <c r="E1070" s="46" t="s">
        <v>706</v>
      </c>
      <c r="F1070" s="2"/>
      <c r="G1070" s="2"/>
      <c r="H1070" s="2"/>
      <c r="I1070" s="2"/>
      <c r="J1070" s="2">
        <v>1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>
      <c r="A1071" s="1">
        <v>45384</v>
      </c>
      <c r="B1071" t="str">
        <f>TEXT(Tabelle6[[#This Row],[Datum]],"MMM")</f>
        <v>Apr</v>
      </c>
      <c r="C1071" t="str">
        <f>TEXT(Tabelle6[[#This Row],[Datum]],"TTTT")</f>
        <v>Dienstag</v>
      </c>
      <c r="D1071" s="2" t="s">
        <v>3700</v>
      </c>
      <c r="E1071" s="46" t="s">
        <v>706</v>
      </c>
      <c r="F1071" s="2"/>
      <c r="G1071" s="2"/>
      <c r="H1071" s="2"/>
      <c r="I1071" s="2"/>
      <c r="J1071" s="2"/>
      <c r="K1071" s="2">
        <v>1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>
      <c r="A1072" s="1">
        <v>45385</v>
      </c>
      <c r="B1072" t="str">
        <f>TEXT(Tabelle6[[#This Row],[Datum]],"MMM")</f>
        <v>Apr</v>
      </c>
      <c r="C1072" t="str">
        <f>TEXT(Tabelle6[[#This Row],[Datum]],"TTTT")</f>
        <v>Mittwoch</v>
      </c>
      <c r="D1072" s="2" t="s">
        <v>3133</v>
      </c>
      <c r="E1072" s="46" t="s">
        <v>706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>
        <v>1</v>
      </c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>
      <c r="A1073" s="1">
        <v>45385</v>
      </c>
      <c r="B1073" t="str">
        <f>TEXT(Tabelle6[[#This Row],[Datum]],"MMM")</f>
        <v>Apr</v>
      </c>
      <c r="C1073" t="str">
        <f>TEXT(Tabelle6[[#This Row],[Datum]],"TTTT")</f>
        <v>Mittwoch</v>
      </c>
      <c r="D1073" s="2" t="s">
        <v>3907</v>
      </c>
      <c r="E1073" s="46" t="s">
        <v>706</v>
      </c>
      <c r="F1073" s="2"/>
      <c r="G1073" s="2"/>
      <c r="H1073" s="2"/>
      <c r="I1073" s="2">
        <v>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>
      <c r="A1074" s="1">
        <v>45398</v>
      </c>
      <c r="B1074" t="str">
        <f>TEXT(Tabelle6[[#This Row],[Datum]],"MMM")</f>
        <v>Apr</v>
      </c>
      <c r="C1074" t="str">
        <f>TEXT(Tabelle6[[#This Row],[Datum]],"TTTT")</f>
        <v>Dienstag</v>
      </c>
      <c r="D1074" s="2" t="s">
        <v>3443</v>
      </c>
      <c r="E1074" s="46" t="s">
        <v>706</v>
      </c>
      <c r="F1074" s="2"/>
      <c r="G1074" s="2">
        <v>1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>
      <c r="A1075" s="1">
        <v>45398</v>
      </c>
      <c r="B1075" t="str">
        <f>TEXT(Tabelle6[[#This Row],[Datum]],"MMM")</f>
        <v>Apr</v>
      </c>
      <c r="C1075" t="str">
        <f>TEXT(Tabelle6[[#This Row],[Datum]],"TTTT")</f>
        <v>Dienstag</v>
      </c>
      <c r="D1075" s="2" t="s">
        <v>3444</v>
      </c>
      <c r="E1075" s="46" t="s">
        <v>706</v>
      </c>
      <c r="F1075" s="2"/>
      <c r="G1075" s="2"/>
      <c r="H1075" s="2"/>
      <c r="I1075" s="2"/>
      <c r="J1075" s="2"/>
      <c r="K1075" s="2"/>
      <c r="L1075" s="2"/>
      <c r="M1075" s="2"/>
      <c r="N1075" s="2">
        <v>1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>
      <c r="A1076" s="1">
        <v>45398</v>
      </c>
      <c r="B1076" t="str">
        <f>TEXT(Tabelle6[[#This Row],[Datum]],"MMM")</f>
        <v>Apr</v>
      </c>
      <c r="C1076" t="str">
        <f>TEXT(Tabelle6[[#This Row],[Datum]],"TTTT")</f>
        <v>Dienstag</v>
      </c>
      <c r="D1076" s="2" t="s">
        <v>3445</v>
      </c>
      <c r="E1076" s="46" t="s">
        <v>706</v>
      </c>
      <c r="F1076" s="2"/>
      <c r="G1076" s="2"/>
      <c r="H1076" s="2"/>
      <c r="I1076" s="2"/>
      <c r="J1076" s="2"/>
      <c r="K1076" s="2"/>
      <c r="L1076" s="2"/>
      <c r="M1076" s="2"/>
      <c r="N1076" s="2">
        <v>1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>
      <c r="A1077" s="1">
        <v>45398</v>
      </c>
      <c r="B1077" t="str">
        <f>TEXT(Tabelle6[[#This Row],[Datum]],"MMM")</f>
        <v>Apr</v>
      </c>
      <c r="C1077" t="str">
        <f>TEXT(Tabelle6[[#This Row],[Datum]],"TTTT")</f>
        <v>Dienstag</v>
      </c>
      <c r="D1077" s="2" t="s">
        <v>3595</v>
      </c>
      <c r="E1077" s="46" t="s">
        <v>706</v>
      </c>
      <c r="F1077" s="2"/>
      <c r="G1077" s="2"/>
      <c r="H1077" s="2"/>
      <c r="I1077" s="2"/>
      <c r="J1077" s="2"/>
      <c r="K1077" s="2"/>
      <c r="L1077" s="2"/>
      <c r="M1077" s="2"/>
      <c r="N1077" s="2">
        <v>1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>
      <c r="A1078" s="1">
        <v>45398</v>
      </c>
      <c r="B1078" t="str">
        <f>TEXT(Tabelle6[[#This Row],[Datum]],"MMM")</f>
        <v>Apr</v>
      </c>
      <c r="C1078" t="str">
        <f>TEXT(Tabelle6[[#This Row],[Datum]],"TTTT")</f>
        <v>Dienstag</v>
      </c>
      <c r="D1078" s="2" t="s">
        <v>3596</v>
      </c>
      <c r="E1078" s="46" t="s">
        <v>706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>
        <v>1</v>
      </c>
    </row>
    <row r="1079" spans="1:24">
      <c r="A1079" s="1">
        <v>45384</v>
      </c>
      <c r="B1079" t="str">
        <f>TEXT(Tabelle6[[#This Row],[Datum]],"MMM")</f>
        <v>Apr</v>
      </c>
      <c r="C1079" t="str">
        <f>TEXT(Tabelle6[[#This Row],[Datum]],"TTTT")</f>
        <v>Dienstag</v>
      </c>
      <c r="D1079" s="2" t="s">
        <v>3881</v>
      </c>
      <c r="E1079" s="46" t="s">
        <v>706</v>
      </c>
      <c r="F1079" s="2"/>
      <c r="G1079" s="2"/>
      <c r="H1079" s="2"/>
      <c r="I1079" s="2"/>
      <c r="J1079" s="2"/>
      <c r="K1079" s="2"/>
      <c r="L1079" s="2"/>
      <c r="M1079" s="2"/>
      <c r="N1079" s="2">
        <v>1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>
      <c r="A1080" s="1">
        <v>45394</v>
      </c>
      <c r="B1080" t="str">
        <f>TEXT(Tabelle6[[#This Row],[Datum]],"MMM")</f>
        <v>Apr</v>
      </c>
      <c r="C1080" t="str">
        <f>TEXT(Tabelle6[[#This Row],[Datum]],"TTTT")</f>
        <v>Freitag</v>
      </c>
      <c r="D1080" s="2" t="s">
        <v>3022</v>
      </c>
      <c r="E1080" s="46" t="s">
        <v>706</v>
      </c>
      <c r="F1080" s="2"/>
      <c r="G1080" s="2">
        <v>1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>
      <c r="A1081" s="1">
        <v>45400</v>
      </c>
      <c r="B1081" t="str">
        <f>TEXT(Tabelle6[[#This Row],[Datum]],"MMM")</f>
        <v>Apr</v>
      </c>
      <c r="C1081" t="str">
        <f>TEXT(Tabelle6[[#This Row],[Datum]],"TTTT")</f>
        <v>Donnerstag</v>
      </c>
      <c r="D1081" s="2" t="s">
        <v>3956</v>
      </c>
      <c r="E1081" s="46" t="s">
        <v>706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>
        <v>1</v>
      </c>
      <c r="V1081" s="2"/>
      <c r="W1081" s="2"/>
      <c r="X1081" s="2"/>
    </row>
    <row r="1082" spans="1:24">
      <c r="A1082" s="1">
        <v>45400</v>
      </c>
      <c r="B1082" t="str">
        <f>TEXT(Tabelle6[[#This Row],[Datum]],"MMM")</f>
        <v>Apr</v>
      </c>
      <c r="C1082" t="str">
        <f>TEXT(Tabelle6[[#This Row],[Datum]],"TTTT")</f>
        <v>Donnerstag</v>
      </c>
      <c r="D1082" s="2" t="s">
        <v>3957</v>
      </c>
      <c r="E1082" s="46" t="s">
        <v>706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>
        <v>1</v>
      </c>
      <c r="U1082" s="2"/>
      <c r="V1082" s="2"/>
      <c r="W1082" s="2"/>
      <c r="X1082" s="2"/>
    </row>
    <row r="1083" spans="1:24">
      <c r="A1083" s="1">
        <v>45384</v>
      </c>
      <c r="B1083" t="str">
        <f>TEXT(Tabelle6[[#This Row],[Datum]],"MMM")</f>
        <v>Apr</v>
      </c>
      <c r="C1083" t="str">
        <f>TEXT(Tabelle6[[#This Row],[Datum]],"TTTT")</f>
        <v>Dienstag</v>
      </c>
      <c r="D1083" s="2" t="s">
        <v>3701</v>
      </c>
      <c r="E1083" s="46" t="s">
        <v>706</v>
      </c>
      <c r="F1083" s="2"/>
      <c r="G1083" s="2"/>
      <c r="H1083" s="2"/>
      <c r="I1083" s="2"/>
      <c r="J1083" s="2"/>
      <c r="K1083" s="2"/>
      <c r="L1083" s="2"/>
      <c r="M1083" s="2"/>
      <c r="N1083" s="2">
        <v>1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>
      <c r="A1084" s="1">
        <v>45404</v>
      </c>
      <c r="B1084" t="str">
        <f>TEXT(Tabelle6[[#This Row],[Datum]],"MMM")</f>
        <v>Apr</v>
      </c>
      <c r="C1084" t="str">
        <f>TEXT(Tabelle6[[#This Row],[Datum]],"TTTT")</f>
        <v>Montag</v>
      </c>
      <c r="D1084" s="2" t="s">
        <v>3467</v>
      </c>
      <c r="E1084" s="46" t="s">
        <v>706</v>
      </c>
      <c r="F1084" s="2"/>
      <c r="G1084" s="2">
        <v>1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>
      <c r="A1085" s="1">
        <v>45411</v>
      </c>
      <c r="B1085" t="str">
        <f>TEXT(Tabelle6[[#This Row],[Datum]],"MMM")</f>
        <v>Apr</v>
      </c>
      <c r="C1085" t="str">
        <f>TEXT(Tabelle6[[#This Row],[Datum]],"TTTT")</f>
        <v>Montag</v>
      </c>
      <c r="D1085" s="2" t="s">
        <v>3527</v>
      </c>
      <c r="E1085" s="46" t="s">
        <v>706</v>
      </c>
      <c r="F1085" s="2"/>
      <c r="G1085" s="2"/>
      <c r="H1085" s="2"/>
      <c r="I1085" s="2"/>
      <c r="J1085" s="2"/>
      <c r="K1085" s="2"/>
      <c r="L1085" s="2"/>
      <c r="M1085" s="2"/>
      <c r="N1085" s="2">
        <v>1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>
      <c r="A1086" s="1">
        <v>45390</v>
      </c>
      <c r="B1086" t="str">
        <f>TEXT(Tabelle6[[#This Row],[Datum]],"MMM")</f>
        <v>Apr</v>
      </c>
      <c r="C1086" t="str">
        <f>TEXT(Tabelle6[[#This Row],[Datum]],"TTTT")</f>
        <v>Montag</v>
      </c>
      <c r="D1086" s="2" t="s">
        <v>2926</v>
      </c>
      <c r="E1086" s="46" t="s">
        <v>706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>
        <v>1</v>
      </c>
      <c r="V1086" s="2"/>
      <c r="W1086" s="2"/>
      <c r="X1086" s="2"/>
    </row>
    <row r="1087" spans="1:24">
      <c r="A1087" s="1">
        <v>45393</v>
      </c>
      <c r="B1087" t="str">
        <f>TEXT(Tabelle6[[#This Row],[Datum]],"MMM")</f>
        <v>Apr</v>
      </c>
      <c r="C1087" t="str">
        <f>TEXT(Tabelle6[[#This Row],[Datum]],"TTTT")</f>
        <v>Donnerstag</v>
      </c>
      <c r="D1087" s="2" t="s">
        <v>2266</v>
      </c>
      <c r="E1087" s="46" t="s">
        <v>706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>
        <v>1</v>
      </c>
      <c r="V1087" s="2"/>
      <c r="W1087" s="2"/>
      <c r="X1087" s="2"/>
    </row>
    <row r="1088" spans="1:24">
      <c r="A1088" s="1">
        <v>45408</v>
      </c>
      <c r="B1088" t="str">
        <f>TEXT(Tabelle6[[#This Row],[Datum]],"MMM")</f>
        <v>Apr</v>
      </c>
      <c r="C1088" t="str">
        <f>TEXT(Tabelle6[[#This Row],[Datum]],"TTTT")</f>
        <v>Freitag</v>
      </c>
      <c r="D1088" s="2" t="s">
        <v>3097</v>
      </c>
      <c r="E1088" s="46" t="s">
        <v>706</v>
      </c>
      <c r="F1088" s="2"/>
      <c r="G1088" s="2"/>
      <c r="H1088" s="2"/>
      <c r="I1088" s="2"/>
      <c r="J1088" s="2"/>
      <c r="K1088" s="2">
        <v>1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>
      <c r="A1089" s="1">
        <v>45386</v>
      </c>
      <c r="B1089" t="str">
        <f>TEXT(Tabelle6[[#This Row],[Datum]],"MMM")</f>
        <v>Apr</v>
      </c>
      <c r="C1089" t="str">
        <f>TEXT(Tabelle6[[#This Row],[Datum]],"TTTT")</f>
        <v>Donnerstag</v>
      </c>
      <c r="D1089" s="2" t="s">
        <v>3169</v>
      </c>
      <c r="E1089" s="46" t="s">
        <v>706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>
        <v>1</v>
      </c>
    </row>
    <row r="1090" spans="1:24">
      <c r="A1090" s="1">
        <v>45392</v>
      </c>
      <c r="B1090" t="str">
        <f>TEXT(Tabelle6[[#This Row],[Datum]],"MMM")</f>
        <v>Apr</v>
      </c>
      <c r="C1090" t="str">
        <f>TEXT(Tabelle6[[#This Row],[Datum]],"TTTT")</f>
        <v>Mittwoch</v>
      </c>
      <c r="D1090" s="2" t="s">
        <v>3315</v>
      </c>
      <c r="E1090" s="46" t="s">
        <v>706</v>
      </c>
      <c r="F1090" s="2"/>
      <c r="G1090" s="2"/>
      <c r="H1090" s="2"/>
      <c r="I1090" s="2"/>
      <c r="J1090" s="2"/>
      <c r="K1090" s="2">
        <v>1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>
      <c r="A1091" s="1">
        <v>45392</v>
      </c>
      <c r="B1091" t="str">
        <f>TEXT(Tabelle6[[#This Row],[Datum]],"MMM")</f>
        <v>Apr</v>
      </c>
      <c r="C1091" t="str">
        <f>TEXT(Tabelle6[[#This Row],[Datum]],"TTTT")</f>
        <v>Mittwoch</v>
      </c>
      <c r="D1091" s="2" t="s">
        <v>3316</v>
      </c>
      <c r="E1091" s="46" t="s">
        <v>706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>
        <v>1</v>
      </c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>
      <c r="A1092" s="1">
        <v>45412</v>
      </c>
      <c r="B1092" t="str">
        <f>TEXT(Tabelle6[[#This Row],[Datum]],"MMM")</f>
        <v>Apr</v>
      </c>
      <c r="C1092" t="str">
        <f>TEXT(Tabelle6[[#This Row],[Datum]],"TTTT")</f>
        <v>Dienstag</v>
      </c>
      <c r="D1092" s="2" t="s">
        <v>3842</v>
      </c>
      <c r="E1092" s="46" t="s">
        <v>706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>
        <v>1</v>
      </c>
      <c r="V1092" s="2"/>
      <c r="W1092" s="2"/>
      <c r="X1092" s="2"/>
    </row>
    <row r="1093" spans="1:24">
      <c r="A1093" s="1">
        <v>45406</v>
      </c>
      <c r="B1093" t="str">
        <f>TEXT(Tabelle6[[#This Row],[Datum]],"MMM")</f>
        <v>Apr</v>
      </c>
      <c r="C1093" t="str">
        <f>TEXT(Tabelle6[[#This Row],[Datum]],"TTTT")</f>
        <v>Mittwoch</v>
      </c>
      <c r="D1093" s="2" t="s">
        <v>3261</v>
      </c>
      <c r="E1093" s="46" t="s">
        <v>706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>
        <v>1</v>
      </c>
    </row>
    <row r="1094" spans="1:24">
      <c r="A1094" s="1">
        <v>45387</v>
      </c>
      <c r="B1094" t="str">
        <f>TEXT(Tabelle6[[#This Row],[Datum]],"MMM")</f>
        <v>Apr</v>
      </c>
      <c r="C1094" t="str">
        <f>TEXT(Tabelle6[[#This Row],[Datum]],"TTTT")</f>
        <v>Freitag</v>
      </c>
      <c r="D1094" s="2" t="s">
        <v>3395</v>
      </c>
      <c r="E1094" s="46" t="s">
        <v>706</v>
      </c>
      <c r="F1094" s="2"/>
      <c r="G1094" s="2"/>
      <c r="H1094" s="2"/>
      <c r="I1094" s="2"/>
      <c r="J1094" s="2"/>
      <c r="K1094" s="2"/>
      <c r="L1094" s="2"/>
      <c r="M1094" s="2"/>
      <c r="N1094" s="2">
        <v>1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>
      <c r="A1095" s="1">
        <v>45393</v>
      </c>
      <c r="B1095" t="str">
        <f>TEXT(Tabelle6[[#This Row],[Datum]],"MMM")</f>
        <v>Apr</v>
      </c>
      <c r="C1095" t="str">
        <f>TEXT(Tabelle6[[#This Row],[Datum]],"TTTT")</f>
        <v>Donnerstag</v>
      </c>
      <c r="D1095" s="2" t="s">
        <v>3214</v>
      </c>
      <c r="E1095" s="46" t="s">
        <v>706</v>
      </c>
      <c r="F1095" s="2"/>
      <c r="G1095" s="2"/>
      <c r="H1095" s="2"/>
      <c r="I1095" s="2"/>
      <c r="J1095" s="2"/>
      <c r="K1095" s="2"/>
      <c r="L1095" s="2"/>
      <c r="M1095" s="2"/>
      <c r="N1095" s="2">
        <v>1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>
      <c r="A1096" s="1">
        <v>45406</v>
      </c>
      <c r="B1096" t="str">
        <f>TEXT(Tabelle6[[#This Row],[Datum]],"MMM")</f>
        <v>Apr</v>
      </c>
      <c r="C1096" t="str">
        <f>TEXT(Tabelle6[[#This Row],[Datum]],"TTTT")</f>
        <v>Mittwoch</v>
      </c>
      <c r="D1096" s="2" t="s">
        <v>3262</v>
      </c>
      <c r="E1096" s="46" t="s">
        <v>706</v>
      </c>
      <c r="F1096" s="2"/>
      <c r="G1096" s="2"/>
      <c r="H1096" s="2"/>
      <c r="I1096" s="2"/>
      <c r="J1096" s="2"/>
      <c r="K1096" s="2"/>
      <c r="L1096" s="2"/>
      <c r="M1096" s="2"/>
      <c r="N1096" s="2">
        <v>1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>
      <c r="A1097" s="1">
        <v>45384</v>
      </c>
      <c r="B1097" t="str">
        <f>TEXT(Tabelle6[[#This Row],[Datum]],"MMM")</f>
        <v>Apr</v>
      </c>
      <c r="C1097" t="str">
        <f>TEXT(Tabelle6[[#This Row],[Datum]],"TTTT")</f>
        <v>Dienstag</v>
      </c>
      <c r="D1097" s="2" t="s">
        <v>3702</v>
      </c>
      <c r="E1097" s="46" t="s">
        <v>706</v>
      </c>
      <c r="F1097" s="2"/>
      <c r="G1097" s="2"/>
      <c r="H1097" s="2"/>
      <c r="I1097" s="2">
        <v>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>
      <c r="A1098" s="1">
        <v>45397</v>
      </c>
      <c r="B1098" t="str">
        <f>TEXT(Tabelle6[[#This Row],[Datum]],"MMM")</f>
        <v>Apr</v>
      </c>
      <c r="C1098" t="str">
        <f>TEXT(Tabelle6[[#This Row],[Datum]],"TTTT")</f>
        <v>Montag</v>
      </c>
      <c r="D1098" s="2" t="s">
        <v>3436</v>
      </c>
      <c r="E1098" s="46" t="s">
        <v>706</v>
      </c>
      <c r="F1098" s="2"/>
      <c r="G1098" s="2"/>
      <c r="H1098" s="2"/>
      <c r="I1098" s="2">
        <v>1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>
      <c r="A1099" s="1">
        <v>45385</v>
      </c>
      <c r="B1099" t="str">
        <f>TEXT(Tabelle6[[#This Row],[Datum]],"MMM")</f>
        <v>Apr</v>
      </c>
      <c r="C1099" t="str">
        <f>TEXT(Tabelle6[[#This Row],[Datum]],"TTTT")</f>
        <v>Mittwoch</v>
      </c>
      <c r="D1099" s="2" t="s">
        <v>3134</v>
      </c>
      <c r="E1099" s="46" t="s">
        <v>706</v>
      </c>
      <c r="F1099" s="2"/>
      <c r="G1099" s="2"/>
      <c r="H1099" s="2"/>
      <c r="I1099" s="2">
        <v>1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>
      <c r="A1100" s="1">
        <v>45397</v>
      </c>
      <c r="B1100" t="str">
        <f>TEXT(Tabelle6[[#This Row],[Datum]],"MMM")</f>
        <v>Apr</v>
      </c>
      <c r="C1100" t="str">
        <f>TEXT(Tabelle6[[#This Row],[Datum]],"TTTT")</f>
        <v>Montag</v>
      </c>
      <c r="D1100" s="2" t="s">
        <v>3756</v>
      </c>
      <c r="E1100" s="46" t="s">
        <v>706</v>
      </c>
      <c r="F1100" s="2"/>
      <c r="G1100" s="2">
        <v>1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>
      <c r="A1101" s="1">
        <v>45397</v>
      </c>
      <c r="B1101" t="str">
        <f>TEXT(Tabelle6[[#This Row],[Datum]],"MMM")</f>
        <v>Apr</v>
      </c>
      <c r="C1101" t="str">
        <f>TEXT(Tabelle6[[#This Row],[Datum]],"TTTT")</f>
        <v>Montag</v>
      </c>
      <c r="D1101" s="2" t="s">
        <v>3585</v>
      </c>
      <c r="E1101" s="46" t="s">
        <v>706</v>
      </c>
      <c r="F1101" s="2"/>
      <c r="G1101" s="2"/>
      <c r="H1101" s="2"/>
      <c r="I1101" s="2"/>
      <c r="J1101" s="2"/>
      <c r="K1101" s="2">
        <v>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>
      <c r="A1102" s="1">
        <v>45393</v>
      </c>
      <c r="B1102" t="str">
        <f>TEXT(Tabelle6[[#This Row],[Datum]],"MMM")</f>
        <v>Apr</v>
      </c>
      <c r="C1102" t="str">
        <f>TEXT(Tabelle6[[#This Row],[Datum]],"TTTT")</f>
        <v>Donnerstag</v>
      </c>
      <c r="D1102" s="2" t="s">
        <v>3215</v>
      </c>
      <c r="E1102" s="46" t="s">
        <v>706</v>
      </c>
      <c r="F1102" s="2"/>
      <c r="G1102" s="2"/>
      <c r="H1102" s="2"/>
      <c r="I1102" s="2"/>
      <c r="J1102" s="2"/>
      <c r="K1102" s="2"/>
      <c r="L1102" s="2"/>
      <c r="M1102" s="2"/>
      <c r="N1102" s="2">
        <v>1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>
      <c r="A1103" s="1">
        <v>45393</v>
      </c>
      <c r="B1103" t="str">
        <f>TEXT(Tabelle6[[#This Row],[Datum]],"MMM")</f>
        <v>Apr</v>
      </c>
      <c r="C1103" t="str">
        <f>TEXT(Tabelle6[[#This Row],[Datum]],"TTTT")</f>
        <v>Donnerstag</v>
      </c>
      <c r="D1103" s="2" t="s">
        <v>3216</v>
      </c>
      <c r="E1103" s="46" t="s">
        <v>706</v>
      </c>
      <c r="F1103" s="2"/>
      <c r="G1103" s="2"/>
      <c r="H1103" s="2"/>
      <c r="I1103" s="2"/>
      <c r="J1103" s="2"/>
      <c r="K1103" s="2"/>
      <c r="L1103" s="2"/>
      <c r="M1103" s="2"/>
      <c r="N1103" s="2">
        <v>1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>
      <c r="A1104" s="1">
        <v>45398</v>
      </c>
      <c r="B1104" t="str">
        <f>TEXT(Tabelle6[[#This Row],[Datum]],"MMM")</f>
        <v>Apr</v>
      </c>
      <c r="C1104" t="str">
        <f>TEXT(Tabelle6[[#This Row],[Datum]],"TTTT")</f>
        <v>Dienstag</v>
      </c>
      <c r="D1104" s="2" t="s">
        <v>3446</v>
      </c>
      <c r="E1104" s="46" t="s">
        <v>706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>
        <v>1</v>
      </c>
      <c r="T1104" s="2"/>
      <c r="U1104" s="2"/>
      <c r="V1104" s="2"/>
      <c r="W1104" s="2"/>
      <c r="X1104" s="2"/>
    </row>
    <row r="1105" spans="1:24">
      <c r="A1105" s="1">
        <v>45393</v>
      </c>
      <c r="B1105" t="str">
        <f>TEXT(Tabelle6[[#This Row],[Datum]],"MMM")</f>
        <v>Apr</v>
      </c>
      <c r="C1105" t="str">
        <f>TEXT(Tabelle6[[#This Row],[Datum]],"TTTT")</f>
        <v>Donnerstag</v>
      </c>
      <c r="D1105" s="2" t="s">
        <v>3217</v>
      </c>
      <c r="E1105" s="46" t="s">
        <v>706</v>
      </c>
      <c r="F1105" s="2"/>
      <c r="G1105" s="2"/>
      <c r="H1105" s="2"/>
      <c r="I1105" s="2"/>
      <c r="J1105" s="2"/>
      <c r="K1105" s="2"/>
      <c r="L1105" s="2"/>
      <c r="M1105" s="2"/>
      <c r="N1105" s="2">
        <v>1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>
      <c r="A1106" s="1">
        <v>45408</v>
      </c>
      <c r="B1106" t="str">
        <f>TEXT(Tabelle6[[#This Row],[Datum]],"MMM")</f>
        <v>Apr</v>
      </c>
      <c r="C1106" t="str">
        <f>TEXT(Tabelle6[[#This Row],[Datum]],"TTTT")</f>
        <v>Freitag</v>
      </c>
      <c r="D1106" s="2" t="s">
        <v>4000</v>
      </c>
      <c r="E1106" s="46" t="s">
        <v>706</v>
      </c>
      <c r="F1106" s="2"/>
      <c r="G1106" s="2"/>
      <c r="H1106" s="2"/>
      <c r="I1106" s="2"/>
      <c r="J1106" s="2"/>
      <c r="K1106" s="2"/>
      <c r="L1106" s="2"/>
      <c r="M1106" s="2"/>
      <c r="N1106" s="2">
        <v>1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>
      <c r="A1107" s="1">
        <v>45385</v>
      </c>
      <c r="B1107" t="str">
        <f>TEXT(Tabelle6[[#This Row],[Datum]],"MMM")</f>
        <v>Apr</v>
      </c>
      <c r="C1107" t="str">
        <f>TEXT(Tabelle6[[#This Row],[Datum]],"TTTT")</f>
        <v>Mittwoch</v>
      </c>
      <c r="D1107" s="2" t="s">
        <v>3135</v>
      </c>
      <c r="E1107" s="46" t="s">
        <v>706</v>
      </c>
      <c r="F1107" s="2"/>
      <c r="G1107" s="2"/>
      <c r="H1107" s="2"/>
      <c r="I1107" s="2"/>
      <c r="J1107" s="2"/>
      <c r="K1107" s="2"/>
      <c r="L1107" s="2"/>
      <c r="M1107" s="2"/>
      <c r="N1107" s="2">
        <v>1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>
      <c r="A1108" s="1">
        <v>45397</v>
      </c>
      <c r="B1108" t="str">
        <f>TEXT(Tabelle6[[#This Row],[Datum]],"MMM")</f>
        <v>Apr</v>
      </c>
      <c r="C1108" t="str">
        <f>TEXT(Tabelle6[[#This Row],[Datum]],"TTTT")</f>
        <v>Montag</v>
      </c>
      <c r="D1108" s="2" t="s">
        <v>3586</v>
      </c>
      <c r="E1108" s="46" t="s">
        <v>706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>
        <v>1</v>
      </c>
      <c r="V1108" s="2"/>
      <c r="W1108" s="2"/>
      <c r="X1108" s="2"/>
    </row>
    <row r="1109" spans="1:24">
      <c r="A1109" s="1">
        <v>45408</v>
      </c>
      <c r="B1109" t="str">
        <f>TEXT(Tabelle6[[#This Row],[Datum]],"MMM")</f>
        <v>Apr</v>
      </c>
      <c r="C1109" t="str">
        <f>TEXT(Tabelle6[[#This Row],[Datum]],"TTTT")</f>
        <v>Freitag</v>
      </c>
      <c r="D1109" s="2" t="s">
        <v>4001</v>
      </c>
      <c r="E1109" s="46" t="s">
        <v>706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>
        <v>1</v>
      </c>
      <c r="V1109" s="2"/>
      <c r="W1109" s="2"/>
      <c r="X1109" s="2"/>
    </row>
    <row r="1110" spans="1:24">
      <c r="A1110" s="1">
        <v>45390</v>
      </c>
      <c r="B1110" t="str">
        <f>TEXT(Tabelle6[[#This Row],[Datum]],"MMM")</f>
        <v>Apr</v>
      </c>
      <c r="C1110" t="str">
        <f>TEXT(Tabelle6[[#This Row],[Datum]],"TTTT")</f>
        <v>Montag</v>
      </c>
      <c r="D1110" s="2" t="s">
        <v>3553</v>
      </c>
      <c r="E1110" s="46" t="s">
        <v>706</v>
      </c>
      <c r="F1110" s="2"/>
      <c r="G1110" s="2">
        <v>1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>
      <c r="A1111" s="1">
        <v>45412</v>
      </c>
      <c r="B1111" t="str">
        <f>TEXT(Tabelle6[[#This Row],[Datum]],"MMM")</f>
        <v>Apr</v>
      </c>
      <c r="C1111" t="str">
        <f>TEXT(Tabelle6[[#This Row],[Datum]],"TTTT")</f>
        <v>Dienstag</v>
      </c>
      <c r="D1111" s="2" t="s">
        <v>3548</v>
      </c>
      <c r="E1111" s="46" t="s">
        <v>706</v>
      </c>
      <c r="F1111" s="2"/>
      <c r="G1111" s="2">
        <v>1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>
      <c r="A1112" s="1">
        <v>45404</v>
      </c>
      <c r="B1112" t="str">
        <f>TEXT(Tabelle6[[#This Row],[Datum]],"MMM")</f>
        <v>Apr</v>
      </c>
      <c r="C1112" t="str">
        <f>TEXT(Tabelle6[[#This Row],[Datum]],"TTTT")</f>
        <v>Montag</v>
      </c>
      <c r="D1112" s="2" t="s">
        <v>3608</v>
      </c>
      <c r="E1112" s="46" t="s">
        <v>706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>
        <v>1</v>
      </c>
      <c r="T1112" s="2"/>
      <c r="U1112" s="2"/>
      <c r="V1112" s="2"/>
      <c r="W1112" s="2"/>
      <c r="X1112" s="2"/>
    </row>
    <row r="1113" spans="1:24">
      <c r="A1113" s="1">
        <v>45411</v>
      </c>
      <c r="B1113" t="str">
        <f>TEXT(Tabelle6[[#This Row],[Datum]],"MMM")</f>
        <v>Apr</v>
      </c>
      <c r="C1113" t="str">
        <f>TEXT(Tabelle6[[#This Row],[Datum]],"TTTT")</f>
        <v>Montag</v>
      </c>
      <c r="D1113" s="2" t="s">
        <v>3528</v>
      </c>
      <c r="E1113" s="46" t="s">
        <v>706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>
        <v>1</v>
      </c>
      <c r="V1113" s="2"/>
      <c r="W1113" s="2"/>
      <c r="X1113" s="2"/>
    </row>
    <row r="1114" spans="1:24">
      <c r="A1114" s="1">
        <v>45411</v>
      </c>
      <c r="B1114" t="str">
        <f>TEXT(Tabelle6[[#This Row],[Datum]],"MMM")</f>
        <v>Apr</v>
      </c>
      <c r="C1114" t="str">
        <f>TEXT(Tabelle6[[#This Row],[Datum]],"TTTT")</f>
        <v>Montag</v>
      </c>
      <c r="D1114" s="2" t="s">
        <v>3529</v>
      </c>
      <c r="E1114" s="46" t="s">
        <v>706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>
        <v>1</v>
      </c>
      <c r="V1114" s="2"/>
      <c r="W1114" s="2"/>
      <c r="X1114" s="2"/>
    </row>
    <row r="1115" spans="1:24">
      <c r="A1115" s="1">
        <v>45390</v>
      </c>
      <c r="B1115" t="str">
        <f>TEXT(Tabelle6[[#This Row],[Datum]],"MMM")</f>
        <v>Apr</v>
      </c>
      <c r="C1115" t="str">
        <f>TEXT(Tabelle6[[#This Row],[Datum]],"TTTT")</f>
        <v>Montag</v>
      </c>
      <c r="D1115" s="2" t="s">
        <v>3416</v>
      </c>
      <c r="E1115" s="2" t="s">
        <v>728</v>
      </c>
      <c r="F1115" s="2"/>
      <c r="G1115" s="2">
        <v>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>
      <c r="A1116" s="1">
        <v>45405</v>
      </c>
      <c r="B1116" t="str">
        <f>TEXT(Tabelle6[[#This Row],[Datum]],"MMM")</f>
        <v>Apr</v>
      </c>
      <c r="C1116" t="str">
        <f>TEXT(Tabelle6[[#This Row],[Datum]],"TTTT")</f>
        <v>Dienstag</v>
      </c>
      <c r="D1116" s="2" t="s">
        <v>3802</v>
      </c>
      <c r="E1116" s="2" t="s">
        <v>728</v>
      </c>
      <c r="F1116" s="2"/>
      <c r="G1116" s="2"/>
      <c r="H1116" s="2"/>
      <c r="I1116" s="2"/>
      <c r="J1116" s="2">
        <v>1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>
      <c r="A1117" s="1">
        <v>45412</v>
      </c>
      <c r="B1117" t="str">
        <f>TEXT(Tabelle6[[#This Row],[Datum]],"MMM")</f>
        <v>Apr</v>
      </c>
      <c r="C1117" t="str">
        <f>TEXT(Tabelle6[[#This Row],[Datum]],"TTTT")</f>
        <v>Dienstag</v>
      </c>
      <c r="D1117" s="2" t="s">
        <v>3663</v>
      </c>
      <c r="E1117" s="2" t="s">
        <v>728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>
        <v>1</v>
      </c>
      <c r="V1117" s="2"/>
      <c r="W1117" s="2"/>
      <c r="X1117" s="2"/>
    </row>
    <row r="1118" spans="1:24">
      <c r="A1118" s="1">
        <v>45412</v>
      </c>
      <c r="B1118" t="str">
        <f>TEXT(Tabelle6[[#This Row],[Datum]],"MMM")</f>
        <v>Apr</v>
      </c>
      <c r="C1118" t="str">
        <f>TEXT(Tabelle6[[#This Row],[Datum]],"TTTT")</f>
        <v>Dienstag</v>
      </c>
      <c r="D1118" s="2" t="s">
        <v>3664</v>
      </c>
      <c r="E1118" s="2" t="s">
        <v>728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>
        <v>1</v>
      </c>
      <c r="V1118" s="2"/>
      <c r="W1118" s="2"/>
      <c r="X1118" s="2"/>
    </row>
    <row r="1119" spans="1:24">
      <c r="A1119" s="1">
        <v>45398</v>
      </c>
      <c r="B1119" t="str">
        <f>TEXT(Tabelle6[[#This Row],[Datum]],"MMM")</f>
        <v>Apr</v>
      </c>
      <c r="C1119" t="str">
        <f>TEXT(Tabelle6[[#This Row],[Datum]],"TTTT")</f>
        <v>Dienstag</v>
      </c>
      <c r="D1119" s="2" t="s">
        <v>3597</v>
      </c>
      <c r="E1119" s="2" t="s">
        <v>728</v>
      </c>
      <c r="F1119" s="2"/>
      <c r="G1119" s="2"/>
      <c r="H1119" s="2"/>
      <c r="I1119" s="2">
        <v>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>
      <c r="A1120" s="1">
        <v>45412</v>
      </c>
      <c r="B1120" t="str">
        <f>TEXT(Tabelle6[[#This Row],[Datum]],"MMM")</f>
        <v>Apr</v>
      </c>
      <c r="C1120" t="str">
        <f>TEXT(Tabelle6[[#This Row],[Datum]],"TTTT")</f>
        <v>Dienstag</v>
      </c>
      <c r="D1120" s="2" t="s">
        <v>3597</v>
      </c>
      <c r="E1120" s="2" t="s">
        <v>728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>
        <v>1</v>
      </c>
      <c r="V1120" s="2"/>
      <c r="W1120" s="2"/>
      <c r="X1120" s="2"/>
    </row>
    <row r="1121" spans="1:24">
      <c r="A1121" s="1">
        <v>45412</v>
      </c>
      <c r="B1121" t="str">
        <f>TEXT(Tabelle6[[#This Row],[Datum]],"MMM")</f>
        <v>Apr</v>
      </c>
      <c r="C1121" t="str">
        <f>TEXT(Tabelle6[[#This Row],[Datum]],"TTTT")</f>
        <v>Dienstag</v>
      </c>
      <c r="D1121" s="2" t="s">
        <v>3665</v>
      </c>
      <c r="E1121" s="2" t="s">
        <v>728</v>
      </c>
      <c r="F1121" s="2"/>
      <c r="G1121" s="2"/>
      <c r="H1121" s="2"/>
      <c r="I1121" s="2"/>
      <c r="J1121" s="2"/>
      <c r="K1121" s="2"/>
      <c r="L1121" s="2"/>
      <c r="M1121" s="2"/>
      <c r="N1121" s="2">
        <v>1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>
      <c r="A1122" s="1">
        <v>45392</v>
      </c>
      <c r="B1122" t="str">
        <f>TEXT(Tabelle6[[#This Row],[Datum]],"MMM")</f>
        <v>Apr</v>
      </c>
      <c r="C1122" t="str">
        <f>TEXT(Tabelle6[[#This Row],[Datum]],"TTTT")</f>
        <v>Mittwoch</v>
      </c>
      <c r="D1122" s="2" t="s">
        <v>3738</v>
      </c>
      <c r="E1122" s="2" t="s">
        <v>728</v>
      </c>
      <c r="F1122" s="2"/>
      <c r="G1122" s="2"/>
      <c r="H1122" s="2"/>
      <c r="I1122" s="2"/>
      <c r="J1122" s="2"/>
      <c r="K1122" s="2"/>
      <c r="L1122" s="2"/>
      <c r="M1122" s="2"/>
      <c r="N1122" s="2">
        <v>1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>
      <c r="A1123" s="1">
        <v>45412</v>
      </c>
      <c r="B1123" t="str">
        <f>TEXT(Tabelle6[[#This Row],[Datum]],"MMM")</f>
        <v>Apr</v>
      </c>
      <c r="C1123" t="str">
        <f>TEXT(Tabelle6[[#This Row],[Datum]],"TTTT")</f>
        <v>Dienstag</v>
      </c>
      <c r="D1123" s="2" t="s">
        <v>3666</v>
      </c>
      <c r="E1123" s="2" t="s">
        <v>728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>
        <v>1</v>
      </c>
      <c r="V1123" s="2"/>
      <c r="W1123" s="2"/>
      <c r="X1123" s="2"/>
    </row>
    <row r="1124" spans="1:24">
      <c r="A1124" s="1">
        <v>45411</v>
      </c>
      <c r="B1124" t="str">
        <f>TEXT(Tabelle6[[#This Row],[Datum]],"MMM")</f>
        <v>Apr</v>
      </c>
      <c r="C1124" t="str">
        <f>TEXT(Tabelle6[[#This Row],[Datum]],"TTTT")</f>
        <v>Montag</v>
      </c>
      <c r="D1124" s="2" t="s">
        <v>3644</v>
      </c>
      <c r="E1124" s="2" t="s">
        <v>728</v>
      </c>
      <c r="F1124" s="2">
        <v>1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>
      <c r="A1125" s="1">
        <v>45411</v>
      </c>
      <c r="B1125" t="str">
        <f>TEXT(Tabelle6[[#This Row],[Datum]],"MMM")</f>
        <v>Apr</v>
      </c>
      <c r="C1125" t="str">
        <f>TEXT(Tabelle6[[#This Row],[Datum]],"TTTT")</f>
        <v>Montag</v>
      </c>
      <c r="D1125" s="2" t="s">
        <v>3645</v>
      </c>
      <c r="E1125" s="2" t="s">
        <v>728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>
        <v>1</v>
      </c>
      <c r="V1125" s="2"/>
      <c r="W1125" s="2"/>
      <c r="X1125" s="2"/>
    </row>
    <row r="1126" spans="1:24">
      <c r="A1126" s="1">
        <v>45384</v>
      </c>
      <c r="B1126" t="str">
        <f>TEXT(Tabelle6[[#This Row],[Datum]],"MMM")</f>
        <v>Apr</v>
      </c>
      <c r="C1126" t="str">
        <f>TEXT(Tabelle6[[#This Row],[Datum]],"TTTT")</f>
        <v>Dienstag</v>
      </c>
      <c r="D1126" s="2" t="s">
        <v>3882</v>
      </c>
      <c r="E1126" s="2" t="s">
        <v>728</v>
      </c>
      <c r="F1126" s="2">
        <v>1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>
      <c r="A1127" s="1">
        <v>45384</v>
      </c>
      <c r="B1127" t="str">
        <f>TEXT(Tabelle6[[#This Row],[Datum]],"MMM")</f>
        <v>Apr</v>
      </c>
      <c r="C1127" t="str">
        <f>TEXT(Tabelle6[[#This Row],[Datum]],"TTTT")</f>
        <v>Dienstag</v>
      </c>
      <c r="D1127" s="2" t="s">
        <v>3883</v>
      </c>
      <c r="E1127" s="2" t="s">
        <v>728</v>
      </c>
      <c r="F1127" s="2"/>
      <c r="G1127" s="2"/>
      <c r="H1127" s="2"/>
      <c r="I1127" s="2"/>
      <c r="J1127" s="2"/>
      <c r="K1127" s="2"/>
      <c r="L1127" s="2"/>
      <c r="M1127" s="2"/>
      <c r="N1127" s="2">
        <v>1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>
      <c r="A1128" s="1">
        <v>45412</v>
      </c>
      <c r="B1128" t="str">
        <f>TEXT(Tabelle6[[#This Row],[Datum]],"MMM")</f>
        <v>Apr</v>
      </c>
      <c r="C1128" t="str">
        <f>TEXT(Tabelle6[[#This Row],[Datum]],"TTTT")</f>
        <v>Dienstag</v>
      </c>
      <c r="D1128" s="2" t="s">
        <v>3843</v>
      </c>
      <c r="E1128" s="2" t="s">
        <v>728</v>
      </c>
      <c r="F1128" s="2"/>
      <c r="G1128" s="2"/>
      <c r="H1128" s="2"/>
      <c r="I1128" s="2"/>
      <c r="J1128" s="2"/>
      <c r="K1128" s="2"/>
      <c r="L1128" s="2"/>
      <c r="M1128" s="2"/>
      <c r="N1128" s="2">
        <v>1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>
      <c r="A1129" s="1">
        <v>45411</v>
      </c>
      <c r="B1129" t="str">
        <f>TEXT(Tabelle6[[#This Row],[Datum]],"MMM")</f>
        <v>Apr</v>
      </c>
      <c r="C1129" t="str">
        <f>TEXT(Tabelle6[[#This Row],[Datum]],"TTTT")</f>
        <v>Montag</v>
      </c>
      <c r="D1129" s="2" t="s">
        <v>3530</v>
      </c>
      <c r="E1129" s="2" t="s">
        <v>728</v>
      </c>
      <c r="F1129" s="2"/>
      <c r="G1129" s="2"/>
      <c r="H1129" s="2"/>
      <c r="I1129" s="2">
        <v>1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>
      <c r="A1130" s="1">
        <v>45407</v>
      </c>
      <c r="B1130" t="str">
        <f>TEXT(Tabelle6[[#This Row],[Datum]],"MMM")</f>
        <v>Apr</v>
      </c>
      <c r="C1130" t="str">
        <f>TEXT(Tabelle6[[#This Row],[Datum]],"TTTT")</f>
        <v>Donnerstag</v>
      </c>
      <c r="D1130" s="2" t="s">
        <v>3351</v>
      </c>
      <c r="E1130" s="2" t="s">
        <v>728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>
        <v>1</v>
      </c>
      <c r="V1130" s="2"/>
      <c r="W1130" s="2"/>
      <c r="X1130" s="2"/>
    </row>
    <row r="1131" spans="1:24">
      <c r="A1131" s="1">
        <v>45407</v>
      </c>
      <c r="B1131" t="str">
        <f>TEXT(Tabelle6[[#This Row],[Datum]],"MMM")</f>
        <v>Apr</v>
      </c>
      <c r="C1131" t="str">
        <f>TEXT(Tabelle6[[#This Row],[Datum]],"TTTT")</f>
        <v>Donnerstag</v>
      </c>
      <c r="D1131" s="2" t="s">
        <v>3352</v>
      </c>
      <c r="E1131" s="2" t="s">
        <v>728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>
        <v>1</v>
      </c>
      <c r="V1131" s="2"/>
      <c r="W1131" s="2"/>
      <c r="X1131" s="2"/>
    </row>
    <row r="1132" spans="1:24">
      <c r="A1132" s="1">
        <v>45407</v>
      </c>
      <c r="B1132" t="str">
        <f>TEXT(Tabelle6[[#This Row],[Datum]],"MMM")</f>
        <v>Apr</v>
      </c>
      <c r="C1132" t="str">
        <f>TEXT(Tabelle6[[#This Row],[Datum]],"TTTT")</f>
        <v>Donnerstag</v>
      </c>
      <c r="D1132" s="2" t="s">
        <v>3353</v>
      </c>
      <c r="E1132" s="2" t="s">
        <v>728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>
        <v>1</v>
      </c>
      <c r="V1132" s="2"/>
      <c r="W1132" s="2"/>
      <c r="X1132" s="2"/>
    </row>
    <row r="1133" spans="1:24">
      <c r="A1133" s="1">
        <v>45394</v>
      </c>
      <c r="B1133" t="str">
        <f>TEXT(Tabelle6[[#This Row],[Datum]],"MMM")</f>
        <v>Apr</v>
      </c>
      <c r="C1133" t="str">
        <f>TEXT(Tabelle6[[#This Row],[Datum]],"TTTT")</f>
        <v>Freitag</v>
      </c>
      <c r="D1133" s="2" t="s">
        <v>3023</v>
      </c>
      <c r="E1133" s="2" t="s">
        <v>728</v>
      </c>
      <c r="F1133" s="2"/>
      <c r="G1133" s="2"/>
      <c r="H1133" s="2"/>
      <c r="I1133" s="2"/>
      <c r="J1133" s="2"/>
      <c r="K1133" s="2">
        <v>1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>
      <c r="A1134" s="1">
        <v>45407</v>
      </c>
      <c r="B1134" t="str">
        <f>TEXT(Tabelle6[[#This Row],[Datum]],"MMM")</f>
        <v>Apr</v>
      </c>
      <c r="C1134" t="str">
        <f>TEXT(Tabelle6[[#This Row],[Datum]],"TTTT")</f>
        <v>Donnerstag</v>
      </c>
      <c r="D1134" s="2" t="s">
        <v>3078</v>
      </c>
      <c r="E1134" s="2" t="s">
        <v>728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>
        <v>1</v>
      </c>
    </row>
    <row r="1135" spans="1:24">
      <c r="A1135" s="1">
        <v>45407</v>
      </c>
      <c r="B1135" t="str">
        <f>TEXT(Tabelle6[[#This Row],[Datum]],"MMM")</f>
        <v>Apr</v>
      </c>
      <c r="C1135" t="str">
        <f>TEXT(Tabelle6[[#This Row],[Datum]],"TTTT")</f>
        <v>Donnerstag</v>
      </c>
      <c r="D1135" s="2" t="s">
        <v>3078</v>
      </c>
      <c r="E1135" s="2" t="s">
        <v>728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>
        <v>1</v>
      </c>
    </row>
    <row r="1136" spans="1:24">
      <c r="A1136" s="1">
        <v>45390</v>
      </c>
      <c r="B1136" t="str">
        <f>TEXT(Tabelle6[[#This Row],[Datum]],"MMM")</f>
        <v>Apr</v>
      </c>
      <c r="C1136" t="str">
        <f>TEXT(Tabelle6[[#This Row],[Datum]],"TTTT")</f>
        <v>Montag</v>
      </c>
      <c r="D1136" s="2" t="s">
        <v>3417</v>
      </c>
      <c r="E1136" s="2" t="s">
        <v>728</v>
      </c>
      <c r="F1136" s="2"/>
      <c r="G1136" s="2">
        <v>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>
      <c r="A1137" s="1">
        <v>45384</v>
      </c>
      <c r="B1137" t="str">
        <f>TEXT(Tabelle6[[#This Row],[Datum]],"MMM")</f>
        <v>Apr</v>
      </c>
      <c r="C1137" t="str">
        <f>TEXT(Tabelle6[[#This Row],[Datum]],"TTTT")</f>
        <v>Dienstag</v>
      </c>
      <c r="D1137" s="2" t="s">
        <v>1702</v>
      </c>
      <c r="E1137" s="2" t="s">
        <v>728</v>
      </c>
      <c r="F1137" s="2"/>
      <c r="G1137" s="2"/>
      <c r="H1137" s="2"/>
      <c r="I1137" s="2"/>
      <c r="J1137" s="2"/>
      <c r="K1137" s="2"/>
      <c r="L1137" s="2"/>
      <c r="M1137" s="2"/>
      <c r="N1137" s="2">
        <v>1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>
      <c r="A1138" s="1">
        <v>45384</v>
      </c>
      <c r="B1138" t="str">
        <f>TEXT(Tabelle6[[#This Row],[Datum]],"MMM")</f>
        <v>Apr</v>
      </c>
      <c r="C1138" t="str">
        <f>TEXT(Tabelle6[[#This Row],[Datum]],"TTTT")</f>
        <v>Dienstag</v>
      </c>
      <c r="D1138" s="2" t="s">
        <v>2716</v>
      </c>
      <c r="E1138" s="2" t="s">
        <v>728</v>
      </c>
      <c r="F1138" s="2"/>
      <c r="G1138" s="2"/>
      <c r="H1138" s="2"/>
      <c r="I1138" s="2"/>
      <c r="J1138" s="2"/>
      <c r="K1138" s="2"/>
      <c r="L1138" s="2"/>
      <c r="M1138" s="2"/>
      <c r="N1138" s="2">
        <v>1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>
      <c r="A1139" s="1">
        <v>45384</v>
      </c>
      <c r="B1139" t="str">
        <f>TEXT(Tabelle6[[#This Row],[Datum]],"MMM")</f>
        <v>Apr</v>
      </c>
      <c r="C1139" t="str">
        <f>TEXT(Tabelle6[[#This Row],[Datum]],"TTTT")</f>
        <v>Dienstag</v>
      </c>
      <c r="D1139" s="2" t="s">
        <v>3884</v>
      </c>
      <c r="E1139" s="2" t="s">
        <v>728</v>
      </c>
      <c r="F1139" s="2"/>
      <c r="G1139" s="2"/>
      <c r="H1139" s="2"/>
      <c r="I1139" s="2"/>
      <c r="J1139" s="2"/>
      <c r="K1139" s="2"/>
      <c r="L1139" s="2"/>
      <c r="M1139" s="2"/>
      <c r="N1139" s="2">
        <v>1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>
      <c r="A1140" s="1">
        <v>45408</v>
      </c>
      <c r="B1140" t="str">
        <f>TEXT(Tabelle6[[#This Row],[Datum]],"MMM")</f>
        <v>Apr</v>
      </c>
      <c r="C1140" t="str">
        <f>TEXT(Tabelle6[[#This Row],[Datum]],"TTTT")</f>
        <v>Freitag</v>
      </c>
      <c r="D1140" s="2" t="s">
        <v>4002</v>
      </c>
      <c r="E1140" s="2" t="s">
        <v>728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>
        <v>1</v>
      </c>
      <c r="T1140" s="2"/>
      <c r="U1140" s="2"/>
      <c r="V1140" s="2"/>
      <c r="W1140" s="2"/>
      <c r="X1140" s="2"/>
    </row>
    <row r="1141" spans="1:24">
      <c r="A1141" s="1">
        <v>45408</v>
      </c>
      <c r="B1141" t="str">
        <f>TEXT(Tabelle6[[#This Row],[Datum]],"MMM")</f>
        <v>Apr</v>
      </c>
      <c r="C1141" t="str">
        <f>TEXT(Tabelle6[[#This Row],[Datum]],"TTTT")</f>
        <v>Freitag</v>
      </c>
      <c r="D1141" s="2" t="s">
        <v>4003</v>
      </c>
      <c r="E1141" s="2" t="s">
        <v>728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>
        <v>1</v>
      </c>
      <c r="V1141" s="2"/>
      <c r="W1141" s="2"/>
      <c r="X1141" s="2"/>
    </row>
    <row r="1142" spans="1:24">
      <c r="A1142" s="1">
        <v>45392</v>
      </c>
      <c r="B1142" t="str">
        <f>TEXT(Tabelle6[[#This Row],[Datum]],"MMM")</f>
        <v>Apr</v>
      </c>
      <c r="C1142" t="str">
        <f>TEXT(Tabelle6[[#This Row],[Datum]],"TTTT")</f>
        <v>Mittwoch</v>
      </c>
      <c r="D1142" s="2" t="s">
        <v>3194</v>
      </c>
      <c r="E1142" s="2" t="s">
        <v>728</v>
      </c>
      <c r="F1142" s="2"/>
      <c r="G1142" s="2"/>
      <c r="H1142" s="2"/>
      <c r="I1142" s="2"/>
      <c r="J1142" s="2"/>
      <c r="K1142" s="2">
        <v>1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>
      <c r="A1143" s="1">
        <v>45390</v>
      </c>
      <c r="B1143" t="str">
        <f>TEXT(Tabelle6[[#This Row],[Datum]],"MMM")</f>
        <v>Apr</v>
      </c>
      <c r="C1143" t="str">
        <f>TEXT(Tabelle6[[#This Row],[Datum]],"TTTT")</f>
        <v>Montag</v>
      </c>
      <c r="D1143" s="2" t="s">
        <v>1639</v>
      </c>
      <c r="E1143" s="2" t="s">
        <v>728</v>
      </c>
      <c r="F1143" s="2"/>
      <c r="G1143" s="2"/>
      <c r="H1143" s="2"/>
      <c r="I1143" s="2"/>
      <c r="J1143" s="2"/>
      <c r="K1143" s="2"/>
      <c r="L1143" s="2"/>
      <c r="M1143" s="2"/>
      <c r="N1143" s="2">
        <v>1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>
      <c r="A1144" s="1">
        <v>45405</v>
      </c>
      <c r="B1144" t="str">
        <f>TEXT(Tabelle6[[#This Row],[Datum]],"MMM")</f>
        <v>Apr</v>
      </c>
      <c r="C1144" t="str">
        <f>TEXT(Tabelle6[[#This Row],[Datum]],"TTTT")</f>
        <v>Dienstag</v>
      </c>
      <c r="D1144" s="2" t="s">
        <v>3621</v>
      </c>
      <c r="E1144" s="2" t="s">
        <v>728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>
        <v>1</v>
      </c>
      <c r="V1144" s="2"/>
      <c r="W1144" s="2"/>
      <c r="X1144" s="2"/>
    </row>
    <row r="1145" spans="1:24">
      <c r="A1145" s="1">
        <v>45405</v>
      </c>
      <c r="B1145" t="str">
        <f>TEXT(Tabelle6[[#This Row],[Datum]],"MMM")</f>
        <v>Apr</v>
      </c>
      <c r="C1145" t="str">
        <f>TEXT(Tabelle6[[#This Row],[Datum]],"TTTT")</f>
        <v>Dienstag</v>
      </c>
      <c r="D1145" s="2" t="s">
        <v>3622</v>
      </c>
      <c r="E1145" s="2" t="s">
        <v>728</v>
      </c>
      <c r="F1145" s="2"/>
      <c r="G1145" s="2"/>
      <c r="H1145" s="2"/>
      <c r="I1145" s="2">
        <v>1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>
      <c r="A1146" s="1">
        <v>45408</v>
      </c>
      <c r="B1146" t="str">
        <f>TEXT(Tabelle6[[#This Row],[Datum]],"MMM")</f>
        <v>Apr</v>
      </c>
      <c r="C1146" t="str">
        <f>TEXT(Tabelle6[[#This Row],[Datum]],"TTTT")</f>
        <v>Freitag</v>
      </c>
      <c r="D1146" s="2" t="s">
        <v>918</v>
      </c>
      <c r="E1146" s="2" t="s">
        <v>728</v>
      </c>
      <c r="F1146" s="2"/>
      <c r="G1146" s="2"/>
      <c r="H1146" s="2"/>
      <c r="I1146" s="2"/>
      <c r="J1146" s="2"/>
      <c r="K1146" s="2"/>
      <c r="L1146" s="2">
        <v>1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>
      <c r="A1147" s="1">
        <v>45408</v>
      </c>
      <c r="B1147" t="str">
        <f>TEXT(Tabelle6[[#This Row],[Datum]],"MMM")</f>
        <v>Apr</v>
      </c>
      <c r="C1147" t="str">
        <f>TEXT(Tabelle6[[#This Row],[Datum]],"TTTT")</f>
        <v>Freitag</v>
      </c>
      <c r="D1147" s="2" t="s">
        <v>3098</v>
      </c>
      <c r="E1147" s="2" t="s">
        <v>728</v>
      </c>
      <c r="F1147" s="2"/>
      <c r="G1147" s="2"/>
      <c r="H1147" s="2"/>
      <c r="I1147" s="2">
        <v>1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>
      <c r="A1148" s="1">
        <v>45385</v>
      </c>
      <c r="B1148" t="str">
        <f>TEXT(Tabelle6[[#This Row],[Datum]],"MMM")</f>
        <v>Apr</v>
      </c>
      <c r="C1148" t="str">
        <f>TEXT(Tabelle6[[#This Row],[Datum]],"TTTT")</f>
        <v>Mittwoch</v>
      </c>
      <c r="D1148" s="2" t="s">
        <v>3136</v>
      </c>
      <c r="E1148" s="2" t="s">
        <v>728</v>
      </c>
      <c r="F1148" s="2"/>
      <c r="G1148" s="2"/>
      <c r="H1148" s="2"/>
      <c r="I1148" s="2"/>
      <c r="J1148" s="2"/>
      <c r="K1148" s="2"/>
      <c r="L1148" s="2"/>
      <c r="M1148" s="2"/>
      <c r="N1148" s="2">
        <v>1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>
      <c r="A1149" s="1">
        <v>45391</v>
      </c>
      <c r="B1149" t="str">
        <f>TEXT(Tabelle6[[#This Row],[Datum]],"MMM")</f>
        <v>Apr</v>
      </c>
      <c r="C1149" t="str">
        <f>TEXT(Tabelle6[[#This Row],[Datum]],"TTTT")</f>
        <v>Dienstag</v>
      </c>
      <c r="D1149" s="2" t="s">
        <v>3563</v>
      </c>
      <c r="E1149" s="2" t="s">
        <v>728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>
        <v>1</v>
      </c>
      <c r="V1149" s="2"/>
      <c r="W1149" s="2"/>
      <c r="X1149" s="2"/>
    </row>
    <row r="1150" spans="1:24">
      <c r="A1150" s="1">
        <v>45391</v>
      </c>
      <c r="B1150" t="str">
        <f>TEXT(Tabelle6[[#This Row],[Datum]],"MMM")</f>
        <v>Apr</v>
      </c>
      <c r="C1150" t="str">
        <f>TEXT(Tabelle6[[#This Row],[Datum]],"TTTT")</f>
        <v>Dienstag</v>
      </c>
      <c r="D1150" s="2" t="s">
        <v>3564</v>
      </c>
      <c r="E1150" s="2" t="s">
        <v>728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>
        <v>1</v>
      </c>
      <c r="U1150" s="2"/>
      <c r="V1150" s="2"/>
      <c r="W1150" s="2"/>
      <c r="X1150" s="2"/>
    </row>
    <row r="1151" spans="1:24">
      <c r="A1151" s="1">
        <v>45391</v>
      </c>
      <c r="B1151" t="str">
        <f>TEXT(Tabelle6[[#This Row],[Datum]],"MMM")</f>
        <v>Apr</v>
      </c>
      <c r="C1151" t="str">
        <f>TEXT(Tabelle6[[#This Row],[Datum]],"TTTT")</f>
        <v>Dienstag</v>
      </c>
      <c r="D1151" s="2" t="s">
        <v>3565</v>
      </c>
      <c r="E1151" s="2" t="s">
        <v>728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>
        <v>1</v>
      </c>
      <c r="T1151" s="2"/>
      <c r="U1151" s="2"/>
      <c r="V1151" s="2"/>
      <c r="W1151" s="2"/>
      <c r="X1151" s="2"/>
    </row>
    <row r="1152" spans="1:24">
      <c r="A1152" s="1">
        <v>45391</v>
      </c>
      <c r="B1152" t="str">
        <f>TEXT(Tabelle6[[#This Row],[Datum]],"MMM")</f>
        <v>Apr</v>
      </c>
      <c r="C1152" t="str">
        <f>TEXT(Tabelle6[[#This Row],[Datum]],"TTTT")</f>
        <v>Dienstag</v>
      </c>
      <c r="D1152" s="2" t="s">
        <v>3566</v>
      </c>
      <c r="E1152" s="2" t="s">
        <v>728</v>
      </c>
      <c r="F1152" s="2"/>
      <c r="G1152" s="2"/>
      <c r="H1152" s="2"/>
      <c r="I1152" s="2"/>
      <c r="J1152" s="2"/>
      <c r="K1152" s="2"/>
      <c r="L1152" s="2"/>
      <c r="M1152" s="2"/>
      <c r="N1152" s="2">
        <v>1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>
      <c r="A1153" s="1">
        <v>45392</v>
      </c>
      <c r="B1153" t="str">
        <f>TEXT(Tabelle6[[#This Row],[Datum]],"MMM")</f>
        <v>Apr</v>
      </c>
      <c r="C1153" t="str">
        <f>TEXT(Tabelle6[[#This Row],[Datum]],"TTTT")</f>
        <v>Mittwoch</v>
      </c>
      <c r="D1153" s="2" t="s">
        <v>3195</v>
      </c>
      <c r="E1153" s="2" t="s">
        <v>728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>
        <v>1</v>
      </c>
    </row>
    <row r="1154" spans="1:24">
      <c r="A1154" s="1">
        <v>45400</v>
      </c>
      <c r="B1154" t="str">
        <f>TEXT(Tabelle6[[#This Row],[Datum]],"MMM")</f>
        <v>Apr</v>
      </c>
      <c r="C1154" t="str">
        <f>TEXT(Tabelle6[[#This Row],[Datum]],"TTTT")</f>
        <v>Donnerstag</v>
      </c>
      <c r="D1154" s="2" t="s">
        <v>3958</v>
      </c>
      <c r="E1154" s="2" t="s">
        <v>728</v>
      </c>
      <c r="F1154" s="2"/>
      <c r="G1154" s="2"/>
      <c r="H1154" s="2"/>
      <c r="I1154" s="2"/>
      <c r="J1154" s="2"/>
      <c r="K1154" s="2"/>
      <c r="L1154" s="2">
        <v>1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>
      <c r="A1155" s="1">
        <v>45400</v>
      </c>
      <c r="B1155" t="str">
        <f>TEXT(Tabelle6[[#This Row],[Datum]],"MMM")</f>
        <v>Apr</v>
      </c>
      <c r="C1155" t="str">
        <f>TEXT(Tabelle6[[#This Row],[Datum]],"TTTT")</f>
        <v>Donnerstag</v>
      </c>
      <c r="D1155" s="2" t="s">
        <v>2473</v>
      </c>
      <c r="E1155" s="2" t="s">
        <v>728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>
        <v>1</v>
      </c>
    </row>
    <row r="1156" spans="1:24">
      <c r="A1156" s="1">
        <v>45405</v>
      </c>
      <c r="B1156" t="str">
        <f>TEXT(Tabelle6[[#This Row],[Datum]],"MMM")</f>
        <v>Apr</v>
      </c>
      <c r="C1156" t="str">
        <f>TEXT(Tabelle6[[#This Row],[Datum]],"TTTT")</f>
        <v>Dienstag</v>
      </c>
      <c r="D1156" s="2" t="s">
        <v>3490</v>
      </c>
      <c r="E1156" s="2" t="s">
        <v>728</v>
      </c>
      <c r="F1156" s="2"/>
      <c r="G1156" s="2"/>
      <c r="H1156" s="2"/>
      <c r="I1156" s="2"/>
      <c r="J1156" s="2"/>
      <c r="K1156" s="2"/>
      <c r="L1156" s="2"/>
      <c r="M1156" s="2"/>
      <c r="N1156" s="2">
        <v>1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>
      <c r="A1157" s="1">
        <v>45390</v>
      </c>
      <c r="B1157" t="str">
        <f>TEXT(Tabelle6[[#This Row],[Datum]],"MMM")</f>
        <v>Apr</v>
      </c>
      <c r="C1157" t="str">
        <f>TEXT(Tabelle6[[#This Row],[Datum]],"TTTT")</f>
        <v>Montag</v>
      </c>
      <c r="D1157" s="2" t="s">
        <v>3418</v>
      </c>
      <c r="E1157" s="2" t="s">
        <v>728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>
        <v>1</v>
      </c>
      <c r="T1157" s="2"/>
      <c r="U1157" s="2"/>
      <c r="V1157" s="2"/>
      <c r="W1157" s="2"/>
      <c r="X1157" s="2"/>
    </row>
    <row r="1158" spans="1:24">
      <c r="A1158" s="1">
        <v>45390</v>
      </c>
      <c r="B1158" t="str">
        <f>TEXT(Tabelle6[[#This Row],[Datum]],"MMM")</f>
        <v>Apr</v>
      </c>
      <c r="C1158" t="str">
        <f>TEXT(Tabelle6[[#This Row],[Datum]],"TTTT")</f>
        <v>Montag</v>
      </c>
      <c r="D1158" s="2" t="s">
        <v>3419</v>
      </c>
      <c r="E1158" s="2" t="s">
        <v>728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>
        <v>1</v>
      </c>
      <c r="T1158" s="2"/>
      <c r="U1158" s="2"/>
      <c r="V1158" s="2"/>
      <c r="W1158" s="2"/>
      <c r="X1158" s="2"/>
    </row>
    <row r="1159" spans="1:24">
      <c r="A1159" s="1">
        <v>45390</v>
      </c>
      <c r="B1159" t="str">
        <f>TEXT(Tabelle6[[#This Row],[Datum]],"MMM")</f>
        <v>Apr</v>
      </c>
      <c r="C1159" t="str">
        <f>TEXT(Tabelle6[[#This Row],[Datum]],"TTTT")</f>
        <v>Montag</v>
      </c>
      <c r="D1159" s="2" t="s">
        <v>3554</v>
      </c>
      <c r="E1159" s="2" t="s">
        <v>728</v>
      </c>
      <c r="F1159" s="2"/>
      <c r="G1159" s="2"/>
      <c r="H1159" s="2"/>
      <c r="I1159" s="2">
        <v>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>
      <c r="A1160" s="1">
        <v>45406</v>
      </c>
      <c r="B1160" t="str">
        <f>TEXT(Tabelle6[[#This Row],[Datum]],"MMM")</f>
        <v>Apr</v>
      </c>
      <c r="C1160" t="str">
        <f>TEXT(Tabelle6[[#This Row],[Datum]],"TTTT")</f>
        <v>Mittwoch</v>
      </c>
      <c r="D1160" s="2" t="s">
        <v>3984</v>
      </c>
      <c r="E1160" s="2" t="s">
        <v>728</v>
      </c>
      <c r="F1160" s="2">
        <v>1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>
      <c r="A1161" s="1">
        <v>45406</v>
      </c>
      <c r="B1161" t="str">
        <f>TEXT(Tabelle6[[#This Row],[Datum]],"MMM")</f>
        <v>Apr</v>
      </c>
      <c r="C1161" t="str">
        <f>TEXT(Tabelle6[[#This Row],[Datum]],"TTTT")</f>
        <v>Mittwoch</v>
      </c>
      <c r="D1161" s="2" t="s">
        <v>3985</v>
      </c>
      <c r="E1161" s="2" t="s">
        <v>728</v>
      </c>
      <c r="F1161" s="2"/>
      <c r="G1161" s="2"/>
      <c r="H1161" s="2"/>
      <c r="I1161" s="2">
        <v>1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>
      <c r="A1162" s="1">
        <v>45393</v>
      </c>
      <c r="B1162" t="str">
        <f>TEXT(Tabelle6[[#This Row],[Datum]],"MMM")</f>
        <v>Apr</v>
      </c>
      <c r="C1162" t="str">
        <f>TEXT(Tabelle6[[#This Row],[Datum]],"TTTT")</f>
        <v>Donnerstag</v>
      </c>
      <c r="D1162" s="2" t="s">
        <v>1963</v>
      </c>
      <c r="E1162" s="2" t="s">
        <v>728</v>
      </c>
      <c r="F1162" s="2"/>
      <c r="G1162" s="2"/>
      <c r="H1162" s="2"/>
      <c r="I1162" s="2">
        <v>1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>
      <c r="A1163" s="1">
        <v>45401</v>
      </c>
      <c r="B1163" t="str">
        <f>TEXT(Tabelle6[[#This Row],[Datum]],"MMM")</f>
        <v>Apr</v>
      </c>
      <c r="C1163" t="str">
        <f>TEXT(Tabelle6[[#This Row],[Datum]],"TTTT")</f>
        <v>Freitag</v>
      </c>
      <c r="D1163" s="2" t="s">
        <v>3460</v>
      </c>
      <c r="E1163" s="2" t="s">
        <v>728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>
        <v>1</v>
      </c>
    </row>
    <row r="1164" spans="1:24">
      <c r="A1164" s="1">
        <v>45397</v>
      </c>
      <c r="B1164" t="str">
        <f>TEXT(Tabelle6[[#This Row],[Datum]],"MMM")</f>
        <v>Apr</v>
      </c>
      <c r="C1164" t="str">
        <f>TEXT(Tabelle6[[#This Row],[Datum]],"TTTT")</f>
        <v>Montag</v>
      </c>
      <c r="D1164" s="2" t="s">
        <v>3757</v>
      </c>
      <c r="E1164" s="2" t="s">
        <v>728</v>
      </c>
      <c r="F1164" s="2"/>
      <c r="G1164" s="2"/>
      <c r="H1164" s="2"/>
      <c r="I1164" s="2"/>
      <c r="J1164" s="2"/>
      <c r="K1164" s="2"/>
      <c r="L1164" s="2"/>
      <c r="M1164" s="2"/>
      <c r="N1164" s="2">
        <v>1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>
      <c r="A1165" s="1">
        <v>45405</v>
      </c>
      <c r="B1165" t="str">
        <f>TEXT(Tabelle6[[#This Row],[Datum]],"MMM")</f>
        <v>Apr</v>
      </c>
      <c r="C1165" t="str">
        <f>TEXT(Tabelle6[[#This Row],[Datum]],"TTTT")</f>
        <v>Dienstag</v>
      </c>
      <c r="D1165" s="2" t="s">
        <v>3491</v>
      </c>
      <c r="E1165" s="2" t="s">
        <v>728</v>
      </c>
      <c r="F1165" s="2"/>
      <c r="G1165" s="2"/>
      <c r="H1165" s="2"/>
      <c r="I1165" s="2"/>
      <c r="J1165" s="2"/>
      <c r="K1165" s="2"/>
      <c r="L1165" s="2"/>
      <c r="M1165" s="2"/>
      <c r="N1165" s="2">
        <v>1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>
      <c r="A1166" s="1">
        <v>45390</v>
      </c>
      <c r="B1166" t="str">
        <f>TEXT(Tabelle6[[#This Row],[Datum]],"MMM")</f>
        <v>Apr</v>
      </c>
      <c r="C1166" t="str">
        <f>TEXT(Tabelle6[[#This Row],[Datum]],"TTTT")</f>
        <v>Montag</v>
      </c>
      <c r="D1166" s="2" t="s">
        <v>3555</v>
      </c>
      <c r="E1166" s="2" t="s">
        <v>728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>
        <v>1</v>
      </c>
      <c r="U1166" s="2"/>
      <c r="V1166" s="2"/>
      <c r="W1166" s="2"/>
      <c r="X1166" s="2"/>
    </row>
    <row r="1167" spans="1:24">
      <c r="A1167" s="1">
        <v>45385</v>
      </c>
      <c r="B1167" t="str">
        <f>TEXT(Tabelle6[[#This Row],[Datum]],"MMM")</f>
        <v>Apr</v>
      </c>
      <c r="C1167" t="str">
        <f>TEXT(Tabelle6[[#This Row],[Datum]],"TTTT")</f>
        <v>Mittwoch</v>
      </c>
      <c r="D1167" s="2" t="s">
        <v>3137</v>
      </c>
      <c r="E1167" s="2" t="s">
        <v>728</v>
      </c>
      <c r="F1167" s="2"/>
      <c r="G1167" s="2"/>
      <c r="H1167" s="2"/>
      <c r="I1167" s="2"/>
      <c r="J1167" s="2"/>
      <c r="K1167" s="2"/>
      <c r="L1167" s="2">
        <v>1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>
      <c r="A1168" s="1">
        <v>45385</v>
      </c>
      <c r="B1168" t="str">
        <f>TEXT(Tabelle6[[#This Row],[Datum]],"MMM")</f>
        <v>Apr</v>
      </c>
      <c r="C1168" t="str">
        <f>TEXT(Tabelle6[[#This Row],[Datum]],"TTTT")</f>
        <v>Mittwoch</v>
      </c>
      <c r="D1168" s="2" t="s">
        <v>3138</v>
      </c>
      <c r="E1168" s="2" t="s">
        <v>728</v>
      </c>
      <c r="F1168" s="2"/>
      <c r="G1168" s="2"/>
      <c r="H1168" s="2"/>
      <c r="I1168" s="2"/>
      <c r="J1168" s="2"/>
      <c r="K1168" s="2"/>
      <c r="L1168" s="2"/>
      <c r="M1168" s="2"/>
      <c r="N1168" s="2">
        <v>1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>
      <c r="A1169" s="1">
        <v>45407</v>
      </c>
      <c r="B1169" t="str">
        <f>TEXT(Tabelle6[[#This Row],[Datum]],"MMM")</f>
        <v>Apr</v>
      </c>
      <c r="C1169" t="str">
        <f>TEXT(Tabelle6[[#This Row],[Datum]],"TTTT")</f>
        <v>Donnerstag</v>
      </c>
      <c r="D1169" s="2" t="s">
        <v>3354</v>
      </c>
      <c r="E1169" s="2" t="s">
        <v>728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>
        <v>1</v>
      </c>
      <c r="V1169" s="2"/>
      <c r="W1169" s="2"/>
      <c r="X1169" s="2"/>
    </row>
    <row r="1170" spans="1:24">
      <c r="A1170" s="1">
        <v>45407</v>
      </c>
      <c r="B1170" t="str">
        <f>TEXT(Tabelle6[[#This Row],[Datum]],"MMM")</f>
        <v>Apr</v>
      </c>
      <c r="C1170" t="str">
        <f>TEXT(Tabelle6[[#This Row],[Datum]],"TTTT")</f>
        <v>Donnerstag</v>
      </c>
      <c r="D1170" s="2" t="s">
        <v>3355</v>
      </c>
      <c r="E1170" s="2" t="s">
        <v>728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>
        <v>1</v>
      </c>
      <c r="V1170" s="2"/>
      <c r="W1170" s="2"/>
      <c r="X1170" s="2"/>
    </row>
    <row r="1171" spans="1:24">
      <c r="A1171" s="1">
        <v>45407</v>
      </c>
      <c r="B1171" t="str">
        <f>TEXT(Tabelle6[[#This Row],[Datum]],"MMM")</f>
        <v>Apr</v>
      </c>
      <c r="C1171" t="str">
        <f>TEXT(Tabelle6[[#This Row],[Datum]],"TTTT")</f>
        <v>Donnerstag</v>
      </c>
      <c r="D1171" s="2" t="s">
        <v>3356</v>
      </c>
      <c r="E1171" s="2" t="s">
        <v>728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>
        <v>1</v>
      </c>
      <c r="V1171" s="2"/>
      <c r="W1171" s="2"/>
      <c r="X1171" s="2"/>
    </row>
    <row r="1172" spans="1:24">
      <c r="A1172" s="1">
        <v>45390</v>
      </c>
      <c r="B1172" t="str">
        <f>TEXT(Tabelle6[[#This Row],[Datum]],"MMM")</f>
        <v>Apr</v>
      </c>
      <c r="C1172" t="str">
        <f>TEXT(Tabelle6[[#This Row],[Datum]],"TTTT")</f>
        <v>Montag</v>
      </c>
      <c r="D1172" s="2" t="s">
        <v>3356</v>
      </c>
      <c r="E1172" s="2" t="s">
        <v>728</v>
      </c>
      <c r="F1172" s="2">
        <v>1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>
      <c r="A1173" s="1">
        <v>45393</v>
      </c>
      <c r="B1173" t="str">
        <f>TEXT(Tabelle6[[#This Row],[Datum]],"MMM")</f>
        <v>Apr</v>
      </c>
      <c r="C1173" t="str">
        <f>TEXT(Tabelle6[[#This Row],[Datum]],"TTTT")</f>
        <v>Donnerstag</v>
      </c>
      <c r="D1173" s="2" t="s">
        <v>3218</v>
      </c>
      <c r="E1173" s="2" t="s">
        <v>728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>
        <v>1</v>
      </c>
    </row>
    <row r="1174" spans="1:24">
      <c r="A1174" s="1">
        <v>45412</v>
      </c>
      <c r="B1174" t="str">
        <f>TEXT(Tabelle6[[#This Row],[Datum]],"MMM")</f>
        <v>Apr</v>
      </c>
      <c r="C1174" t="str">
        <f>TEXT(Tabelle6[[#This Row],[Datum]],"TTTT")</f>
        <v>Dienstag</v>
      </c>
      <c r="D1174" s="2" t="s">
        <v>3549</v>
      </c>
      <c r="E1174" s="2" t="s">
        <v>728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>
        <v>1</v>
      </c>
      <c r="V1174" s="2"/>
      <c r="W1174" s="2"/>
      <c r="X1174" s="2"/>
    </row>
    <row r="1175" spans="1:24">
      <c r="A1175" s="1">
        <v>45412</v>
      </c>
      <c r="B1175" t="str">
        <f>TEXT(Tabelle6[[#This Row],[Datum]],"MMM")</f>
        <v>Apr</v>
      </c>
      <c r="C1175" t="str">
        <f>TEXT(Tabelle6[[#This Row],[Datum]],"TTTT")</f>
        <v>Dienstag</v>
      </c>
      <c r="D1175" s="2" t="s">
        <v>3549</v>
      </c>
      <c r="E1175" s="2" t="s">
        <v>728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>
        <v>1</v>
      </c>
      <c r="V1175" s="2"/>
      <c r="W1175" s="2"/>
      <c r="X1175" s="2"/>
    </row>
    <row r="1176" spans="1:24">
      <c r="A1176" s="1">
        <v>45412</v>
      </c>
      <c r="B1176" t="str">
        <f>TEXT(Tabelle6[[#This Row],[Datum]],"MMM")</f>
        <v>Apr</v>
      </c>
      <c r="C1176" t="str">
        <f>TEXT(Tabelle6[[#This Row],[Datum]],"TTTT")</f>
        <v>Dienstag</v>
      </c>
      <c r="D1176" s="2" t="s">
        <v>3667</v>
      </c>
      <c r="E1176" s="2" t="s">
        <v>728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>
        <v>1</v>
      </c>
      <c r="V1176" s="2"/>
      <c r="W1176" s="2"/>
      <c r="X1176" s="2"/>
    </row>
    <row r="1177" spans="1:24">
      <c r="A1177" s="1">
        <v>45412</v>
      </c>
      <c r="B1177" t="str">
        <f>TEXT(Tabelle6[[#This Row],[Datum]],"MMM")</f>
        <v>Apr</v>
      </c>
      <c r="C1177" t="str">
        <f>TEXT(Tabelle6[[#This Row],[Datum]],"TTTT")</f>
        <v>Dienstag</v>
      </c>
      <c r="D1177" s="2" t="s">
        <v>3667</v>
      </c>
      <c r="E1177" s="2" t="s">
        <v>728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>
        <v>1</v>
      </c>
      <c r="V1177" s="2"/>
      <c r="W1177" s="2"/>
      <c r="X1177" s="2"/>
    </row>
    <row r="1178" spans="1:24">
      <c r="A1178" s="1">
        <v>45412</v>
      </c>
      <c r="B1178" t="str">
        <f>TEXT(Tabelle6[[#This Row],[Datum]],"MMM")</f>
        <v>Apr</v>
      </c>
      <c r="C1178" t="str">
        <f>TEXT(Tabelle6[[#This Row],[Datum]],"TTTT")</f>
        <v>Dienstag</v>
      </c>
      <c r="D1178" s="2" t="s">
        <v>3668</v>
      </c>
      <c r="E1178" s="2" t="s">
        <v>728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>
        <v>1</v>
      </c>
      <c r="V1178" s="2"/>
      <c r="W1178" s="2"/>
      <c r="X1178" s="2"/>
    </row>
    <row r="1179" spans="1:24">
      <c r="A1179" s="1">
        <v>45411</v>
      </c>
      <c r="B1179" t="str">
        <f>TEXT(Tabelle6[[#This Row],[Datum]],"MMM")</f>
        <v>Apr</v>
      </c>
      <c r="C1179" t="str">
        <f>TEXT(Tabelle6[[#This Row],[Datum]],"TTTT")</f>
        <v>Montag</v>
      </c>
      <c r="D1179" s="2" t="s">
        <v>2081</v>
      </c>
      <c r="E1179" s="2" t="s">
        <v>728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>
        <v>1</v>
      </c>
      <c r="V1179" s="2"/>
      <c r="W1179" s="2"/>
      <c r="X1179" s="2"/>
    </row>
    <row r="1180" spans="1:24">
      <c r="A1180" s="1">
        <v>45411</v>
      </c>
      <c r="B1180" t="str">
        <f>TEXT(Tabelle6[[#This Row],[Datum]],"MMM")</f>
        <v>Apr</v>
      </c>
      <c r="C1180" t="str">
        <f>TEXT(Tabelle6[[#This Row],[Datum]],"TTTT")</f>
        <v>Montag</v>
      </c>
      <c r="D1180" s="2" t="s">
        <v>3531</v>
      </c>
      <c r="E1180" s="2" t="s">
        <v>728</v>
      </c>
      <c r="F1180" s="2"/>
      <c r="G1180" s="2"/>
      <c r="H1180" s="2"/>
      <c r="I1180" s="2"/>
      <c r="J1180" s="2"/>
      <c r="K1180" s="2">
        <v>1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>
      <c r="A1181" s="1">
        <v>45384</v>
      </c>
      <c r="B1181" t="str">
        <f>TEXT(Tabelle6[[#This Row],[Datum]],"MMM")</f>
        <v>Apr</v>
      </c>
      <c r="C1181" t="str">
        <f>TEXT(Tabelle6[[#This Row],[Datum]],"TTTT")</f>
        <v>Dienstag</v>
      </c>
      <c r="D1181" s="2" t="s">
        <v>3703</v>
      </c>
      <c r="E1181" s="2" t="s">
        <v>728</v>
      </c>
      <c r="F1181" s="2"/>
      <c r="G1181" s="2"/>
      <c r="H1181" s="2"/>
      <c r="I1181" s="2">
        <v>1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>
      <c r="A1182" s="1">
        <v>45399</v>
      </c>
      <c r="B1182" t="str">
        <f>TEXT(Tabelle6[[#This Row],[Datum]],"MMM")</f>
        <v>Apr</v>
      </c>
      <c r="C1182" t="str">
        <f>TEXT(Tabelle6[[#This Row],[Datum]],"TTTT")</f>
        <v>Mittwoch</v>
      </c>
      <c r="D1182" s="2" t="s">
        <v>3939</v>
      </c>
      <c r="E1182" s="2" t="s">
        <v>728</v>
      </c>
      <c r="F1182" s="2"/>
      <c r="G1182" s="2"/>
      <c r="H1182" s="2"/>
      <c r="I1182" s="2">
        <v>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>
      <c r="A1183" s="1">
        <v>45399</v>
      </c>
      <c r="B1183" t="str">
        <f>TEXT(Tabelle6[[#This Row],[Datum]],"MMM")</f>
        <v>Apr</v>
      </c>
      <c r="C1183" t="str">
        <f>TEXT(Tabelle6[[#This Row],[Datum]],"TTTT")</f>
        <v>Mittwoch</v>
      </c>
      <c r="D1183" s="2" t="s">
        <v>3940</v>
      </c>
      <c r="E1183" s="2" t="s">
        <v>728</v>
      </c>
      <c r="F1183" s="2"/>
      <c r="G1183" s="2"/>
      <c r="H1183" s="2"/>
      <c r="I1183" s="2">
        <v>1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>
      <c r="A1184" s="1">
        <v>45400</v>
      </c>
      <c r="B1184" t="str">
        <f>TEXT(Tabelle6[[#This Row],[Datum]],"MMM")</f>
        <v>Apr</v>
      </c>
      <c r="C1184" t="str">
        <f>TEXT(Tabelle6[[#This Row],[Datum]],"TTTT")</f>
        <v>Donnerstag</v>
      </c>
      <c r="D1184" s="2" t="s">
        <v>3057</v>
      </c>
      <c r="E1184" s="2" t="s">
        <v>728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>
        <v>1</v>
      </c>
    </row>
    <row r="1185" spans="1:24">
      <c r="A1185" s="1">
        <v>45400</v>
      </c>
      <c r="B1185" t="str">
        <f>TEXT(Tabelle6[[#This Row],[Datum]],"MMM")</f>
        <v>Apr</v>
      </c>
      <c r="C1185" t="str">
        <f>TEXT(Tabelle6[[#This Row],[Datum]],"TTTT")</f>
        <v>Donnerstag</v>
      </c>
      <c r="D1185" s="2" t="s">
        <v>3058</v>
      </c>
      <c r="E1185" s="2" t="s">
        <v>728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>
        <v>1</v>
      </c>
    </row>
    <row r="1186" spans="1:24">
      <c r="A1186" s="1">
        <v>45406</v>
      </c>
      <c r="B1186" t="str">
        <f>TEXT(Tabelle6[[#This Row],[Datum]],"MMM")</f>
        <v>Apr</v>
      </c>
      <c r="C1186" t="str">
        <f>TEXT(Tabelle6[[#This Row],[Datum]],"TTTT")</f>
        <v>Mittwoch</v>
      </c>
      <c r="D1186" s="2" t="s">
        <v>3069</v>
      </c>
      <c r="E1186" s="2" t="s">
        <v>728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>
        <v>1</v>
      </c>
    </row>
    <row r="1187" spans="1:24">
      <c r="A1187" s="1">
        <v>45406</v>
      </c>
      <c r="B1187" t="str">
        <f>TEXT(Tabelle6[[#This Row],[Datum]],"MMM")</f>
        <v>Apr</v>
      </c>
      <c r="C1187" t="str">
        <f>TEXT(Tabelle6[[#This Row],[Datum]],"TTTT")</f>
        <v>Mittwoch</v>
      </c>
      <c r="D1187" s="2" t="s">
        <v>3069</v>
      </c>
      <c r="E1187" s="2" t="s">
        <v>728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>
        <v>1</v>
      </c>
    </row>
    <row r="1188" spans="1:24">
      <c r="A1188" s="1">
        <v>45384</v>
      </c>
      <c r="B1188" t="str">
        <f>TEXT(Tabelle6[[#This Row],[Datum]],"MMM")</f>
        <v>Apr</v>
      </c>
      <c r="C1188" t="str">
        <f>TEXT(Tabelle6[[#This Row],[Datum]],"TTTT")</f>
        <v>Dienstag</v>
      </c>
      <c r="D1188" s="2" t="s">
        <v>1922</v>
      </c>
      <c r="E1188" s="2" t="s">
        <v>728</v>
      </c>
      <c r="F1188" s="2"/>
      <c r="G1188" s="2"/>
      <c r="H1188" s="2"/>
      <c r="I1188" s="2"/>
      <c r="J1188" s="2"/>
      <c r="K1188" s="2"/>
      <c r="L1188" s="2"/>
      <c r="M1188" s="2"/>
      <c r="N1188" s="2">
        <v>1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>
      <c r="A1189" s="1">
        <v>45384</v>
      </c>
      <c r="B1189" t="str">
        <f>TEXT(Tabelle6[[#This Row],[Datum]],"MMM")</f>
        <v>Apr</v>
      </c>
      <c r="C1189" t="str">
        <f>TEXT(Tabelle6[[#This Row],[Datum]],"TTTT")</f>
        <v>Dienstag</v>
      </c>
      <c r="D1189" s="2" t="s">
        <v>3885</v>
      </c>
      <c r="E1189" s="2" t="s">
        <v>728</v>
      </c>
      <c r="F1189" s="2"/>
      <c r="G1189" s="2"/>
      <c r="H1189" s="2"/>
      <c r="I1189" s="2"/>
      <c r="J1189" s="2"/>
      <c r="K1189" s="2"/>
      <c r="L1189" s="2"/>
      <c r="M1189" s="2"/>
      <c r="N1189" s="2">
        <v>1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>
      <c r="A1190" s="1">
        <v>45384</v>
      </c>
      <c r="B1190" t="str">
        <f>TEXT(Tabelle6[[#This Row],[Datum]],"MMM")</f>
        <v>Apr</v>
      </c>
      <c r="C1190" t="str">
        <f>TEXT(Tabelle6[[#This Row],[Datum]],"TTTT")</f>
        <v>Dienstag</v>
      </c>
      <c r="D1190" s="2" t="s">
        <v>3704</v>
      </c>
      <c r="E1190" s="2" t="s">
        <v>728</v>
      </c>
      <c r="F1190" s="2"/>
      <c r="G1190" s="2"/>
      <c r="H1190" s="2"/>
      <c r="I1190" s="2"/>
      <c r="J1190" s="2"/>
      <c r="K1190" s="2"/>
      <c r="L1190" s="2"/>
      <c r="M1190" s="2"/>
      <c r="N1190" s="2">
        <v>1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>
      <c r="A1191" s="1">
        <v>45400</v>
      </c>
      <c r="B1191" t="str">
        <f>TEXT(Tabelle6[[#This Row],[Datum]],"MMM")</f>
        <v>Apr</v>
      </c>
      <c r="C1191" t="str">
        <f>TEXT(Tabelle6[[#This Row],[Datum]],"TTTT")</f>
        <v>Donnerstag</v>
      </c>
      <c r="D1191" s="2" t="s">
        <v>3959</v>
      </c>
      <c r="E1191" s="2" t="s">
        <v>728</v>
      </c>
      <c r="F1191" s="2"/>
      <c r="G1191" s="2"/>
      <c r="H1191" s="2"/>
      <c r="I1191" s="2"/>
      <c r="J1191" s="2"/>
      <c r="K1191" s="2"/>
      <c r="L1191" s="2">
        <v>1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>
      <c r="A1192" s="1">
        <v>45400</v>
      </c>
      <c r="B1192" t="str">
        <f>TEXT(Tabelle6[[#This Row],[Datum]],"MMM")</f>
        <v>Apr</v>
      </c>
      <c r="C1192" t="str">
        <f>TEXT(Tabelle6[[#This Row],[Datum]],"TTTT")</f>
        <v>Donnerstag</v>
      </c>
      <c r="D1192" s="2" t="s">
        <v>3960</v>
      </c>
      <c r="E1192" s="2" t="s">
        <v>728</v>
      </c>
      <c r="F1192" s="2"/>
      <c r="G1192" s="2"/>
      <c r="H1192" s="2"/>
      <c r="I1192" s="2">
        <v>1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>
      <c r="A1193" s="1">
        <v>45384</v>
      </c>
      <c r="B1193" t="str">
        <f>TEXT(Tabelle6[[#This Row],[Datum]],"MMM")</f>
        <v>Apr</v>
      </c>
      <c r="C1193" t="str">
        <f>TEXT(Tabelle6[[#This Row],[Datum]],"TTTT")</f>
        <v>Dienstag</v>
      </c>
      <c r="D1193" s="2" t="s">
        <v>3886</v>
      </c>
      <c r="E1193" s="2" t="s">
        <v>728</v>
      </c>
      <c r="F1193" s="2"/>
      <c r="G1193" s="2"/>
      <c r="H1193" s="2"/>
      <c r="I1193" s="2"/>
      <c r="J1193" s="2"/>
      <c r="K1193" s="2"/>
      <c r="L1193" s="2"/>
      <c r="M1193" s="2"/>
      <c r="N1193" s="2">
        <v>1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>
      <c r="A1194" s="1">
        <v>45405</v>
      </c>
      <c r="B1194" t="str">
        <f>TEXT(Tabelle6[[#This Row],[Datum]],"MMM")</f>
        <v>Apr</v>
      </c>
      <c r="C1194" t="str">
        <f>TEXT(Tabelle6[[#This Row],[Datum]],"TTTT")</f>
        <v>Dienstag</v>
      </c>
      <c r="D1194" s="2" t="s">
        <v>3623</v>
      </c>
      <c r="E1194" s="2" t="s">
        <v>728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>
        <v>1</v>
      </c>
      <c r="V1194" s="2"/>
      <c r="W1194" s="2"/>
      <c r="X1194" s="2"/>
    </row>
    <row r="1195" spans="1:24">
      <c r="A1195" s="37">
        <v>45407</v>
      </c>
      <c r="B1195" s="40" t="str">
        <f>TEXT(Tabelle6[[#This Row],[Datum]],"MMM")</f>
        <v>Apr</v>
      </c>
      <c r="C1195" s="40" t="str">
        <f>TEXT(Tabelle6[[#This Row],[Datum]],"TTTT")</f>
        <v>Donnerstag</v>
      </c>
      <c r="D1195" s="45" t="s">
        <v>3010</v>
      </c>
      <c r="E1195" s="2" t="s">
        <v>728</v>
      </c>
      <c r="F1195" s="46"/>
      <c r="G1195" s="46"/>
      <c r="H1195" s="46"/>
      <c r="I1195" s="46"/>
      <c r="J1195" s="46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>
        <v>1</v>
      </c>
      <c r="V1195" s="46"/>
      <c r="W1195" s="46"/>
      <c r="X1195" s="46"/>
    </row>
    <row r="1196" spans="1:24">
      <c r="A1196" s="1">
        <v>45405</v>
      </c>
      <c r="B1196" t="str">
        <f>TEXT(Tabelle6[[#This Row],[Datum]],"MMM")</f>
        <v>Apr</v>
      </c>
      <c r="C1196" t="str">
        <f>TEXT(Tabelle6[[#This Row],[Datum]],"TTTT")</f>
        <v>Dienstag</v>
      </c>
      <c r="D1196" s="2" t="s">
        <v>3492</v>
      </c>
      <c r="E1196" s="2" t="s">
        <v>728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>
        <v>1</v>
      </c>
      <c r="U1196" s="2"/>
      <c r="V1196" s="2"/>
      <c r="W1196" s="2"/>
      <c r="X1196" s="2"/>
    </row>
    <row r="1197" spans="1:24">
      <c r="A1197" s="1">
        <v>45407</v>
      </c>
      <c r="B1197" t="str">
        <f>TEXT(Tabelle6[[#This Row],[Datum]],"MMM")</f>
        <v>Apr</v>
      </c>
      <c r="C1197" t="str">
        <f>TEXT(Tabelle6[[#This Row],[Datum]],"TTTT")</f>
        <v>Donnerstag</v>
      </c>
      <c r="D1197" s="2" t="s">
        <v>3357</v>
      </c>
      <c r="E1197" s="2" t="s">
        <v>728</v>
      </c>
      <c r="F1197" s="2"/>
      <c r="G1197" s="2"/>
      <c r="H1197" s="2"/>
      <c r="I1197" s="2">
        <v>1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>
      <c r="A1198" s="1">
        <v>45385</v>
      </c>
      <c r="B1198" t="str">
        <f>TEXT(Tabelle6[[#This Row],[Datum]],"MMM")</f>
        <v>Apr</v>
      </c>
      <c r="C1198" t="str">
        <f>TEXT(Tabelle6[[#This Row],[Datum]],"TTTT")</f>
        <v>Mittwoch</v>
      </c>
      <c r="D1198" s="2" t="s">
        <v>3139</v>
      </c>
      <c r="E1198" s="2" t="s">
        <v>728</v>
      </c>
      <c r="F1198" s="2"/>
      <c r="G1198" s="2"/>
      <c r="H1198" s="2"/>
      <c r="I1198" s="2">
        <v>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>
      <c r="A1199" s="1">
        <v>45400</v>
      </c>
      <c r="B1199" t="str">
        <f>TEXT(Tabelle6[[#This Row],[Datum]],"MMM")</f>
        <v>Apr</v>
      </c>
      <c r="C1199" t="str">
        <f>TEXT(Tabelle6[[#This Row],[Datum]],"TTTT")</f>
        <v>Donnerstag</v>
      </c>
      <c r="D1199" s="2" t="s">
        <v>3059</v>
      </c>
      <c r="E1199" s="2" t="s">
        <v>728</v>
      </c>
      <c r="F1199" s="2"/>
      <c r="G1199" s="2"/>
      <c r="H1199" s="2"/>
      <c r="I1199" s="2"/>
      <c r="J1199" s="2"/>
      <c r="K1199" s="2"/>
      <c r="L1199" s="2"/>
      <c r="M1199" s="2"/>
      <c r="N1199" s="2">
        <v>1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>
      <c r="A1200" s="1">
        <v>45404</v>
      </c>
      <c r="B1200" t="str">
        <f>TEXT(Tabelle6[[#This Row],[Datum]],"MMM")</f>
        <v>Apr</v>
      </c>
      <c r="C1200" t="str">
        <f>TEXT(Tabelle6[[#This Row],[Datum]],"TTTT")</f>
        <v>Montag</v>
      </c>
      <c r="D1200" s="2" t="s">
        <v>3795</v>
      </c>
      <c r="E1200" s="2" t="s">
        <v>728</v>
      </c>
      <c r="F1200" s="2"/>
      <c r="G1200" s="2"/>
      <c r="H1200" s="2"/>
      <c r="I1200" s="2"/>
      <c r="J1200" s="2"/>
      <c r="K1200" s="2"/>
      <c r="L1200" s="2">
        <v>1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>
      <c r="A1201" s="1">
        <v>45404</v>
      </c>
      <c r="B1201" t="str">
        <f>TEXT(Tabelle6[[#This Row],[Datum]],"MMM")</f>
        <v>Apr</v>
      </c>
      <c r="C1201" t="str">
        <f>TEXT(Tabelle6[[#This Row],[Datum]],"TTTT")</f>
        <v>Montag</v>
      </c>
      <c r="D1201" s="2" t="s">
        <v>3796</v>
      </c>
      <c r="E1201" s="2" t="s">
        <v>728</v>
      </c>
      <c r="F1201" s="2"/>
      <c r="G1201" s="2">
        <v>1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>
      <c r="A1202" s="1">
        <v>45398</v>
      </c>
      <c r="B1202" t="str">
        <f>TEXT(Tabelle6[[#This Row],[Datum]],"MMM")</f>
        <v>Apr</v>
      </c>
      <c r="C1202" t="str">
        <f>TEXT(Tabelle6[[#This Row],[Datum]],"TTTT")</f>
        <v>Dienstag</v>
      </c>
      <c r="D1202" s="2" t="s">
        <v>3447</v>
      </c>
      <c r="E1202" s="2" t="s">
        <v>728</v>
      </c>
      <c r="F1202" s="2"/>
      <c r="G1202" s="2"/>
      <c r="H1202" s="2"/>
      <c r="I1202" s="2">
        <v>1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>
      <c r="A1203" s="1">
        <v>45400</v>
      </c>
      <c r="B1203" t="str">
        <f>TEXT(Tabelle6[[#This Row],[Datum]],"MMM")</f>
        <v>Apr</v>
      </c>
      <c r="C1203" t="str">
        <f>TEXT(Tabelle6[[#This Row],[Datum]],"TTTT")</f>
        <v>Donnerstag</v>
      </c>
      <c r="D1203" s="2" t="s">
        <v>3961</v>
      </c>
      <c r="E1203" s="2" t="s">
        <v>728</v>
      </c>
      <c r="F1203" s="2"/>
      <c r="G1203" s="2"/>
      <c r="H1203" s="2"/>
      <c r="I1203" s="2"/>
      <c r="J1203" s="2"/>
      <c r="K1203" s="2"/>
      <c r="L1203" s="2">
        <v>1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>
      <c r="A1204" s="1">
        <v>45400</v>
      </c>
      <c r="B1204" t="str">
        <f>TEXT(Tabelle6[[#This Row],[Datum]],"MMM")</f>
        <v>Apr</v>
      </c>
      <c r="C1204" t="str">
        <f>TEXT(Tabelle6[[#This Row],[Datum]],"TTTT")</f>
        <v>Donnerstag</v>
      </c>
      <c r="D1204" s="2" t="s">
        <v>3962</v>
      </c>
      <c r="E1204" s="2" t="s">
        <v>728</v>
      </c>
      <c r="F1204" s="2"/>
      <c r="G1204" s="2"/>
      <c r="H1204" s="2"/>
      <c r="I1204" s="2"/>
      <c r="J1204" s="2"/>
      <c r="K1204" s="2"/>
      <c r="L1204" s="2"/>
      <c r="M1204" s="2">
        <v>1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>
      <c r="A1205" s="1">
        <v>45384</v>
      </c>
      <c r="B1205" t="str">
        <f>TEXT(Tabelle6[[#This Row],[Datum]],"MMM")</f>
        <v>Apr</v>
      </c>
      <c r="C1205" t="str">
        <f>TEXT(Tabelle6[[#This Row],[Datum]],"TTTT")</f>
        <v>Dienstag</v>
      </c>
      <c r="D1205" s="2" t="s">
        <v>3887</v>
      </c>
      <c r="E1205" s="2" t="s">
        <v>728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>
        <v>1</v>
      </c>
      <c r="T1205" s="2"/>
      <c r="U1205" s="2"/>
      <c r="V1205" s="2"/>
      <c r="W1205" s="2"/>
      <c r="X1205" s="2"/>
    </row>
    <row r="1206" spans="1:24">
      <c r="A1206" s="1">
        <v>45384</v>
      </c>
      <c r="B1206" t="str">
        <f>TEXT(Tabelle6[[#This Row],[Datum]],"MMM")</f>
        <v>Apr</v>
      </c>
      <c r="C1206" t="str">
        <f>TEXT(Tabelle6[[#This Row],[Datum]],"TTTT")</f>
        <v>Dienstag</v>
      </c>
      <c r="D1206" s="2" t="s">
        <v>3888</v>
      </c>
      <c r="E1206" s="2" t="s">
        <v>728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>
        <v>1</v>
      </c>
      <c r="T1206" s="2"/>
      <c r="U1206" s="2"/>
      <c r="V1206" s="2"/>
      <c r="W1206" s="2"/>
      <c r="X1206" s="2"/>
    </row>
    <row r="1207" spans="1:24">
      <c r="A1207" s="1">
        <v>45393</v>
      </c>
      <c r="B1207" t="str">
        <f>TEXT(Tabelle6[[#This Row],[Datum]],"MMM")</f>
        <v>Apr</v>
      </c>
      <c r="C1207" t="str">
        <f>TEXT(Tabelle6[[#This Row],[Datum]],"TTTT")</f>
        <v>Donnerstag</v>
      </c>
      <c r="D1207" s="2" t="s">
        <v>3219</v>
      </c>
      <c r="E1207" s="2" t="s">
        <v>728</v>
      </c>
      <c r="F1207" s="2"/>
      <c r="G1207" s="2"/>
      <c r="H1207" s="2"/>
      <c r="I1207" s="2"/>
      <c r="J1207" s="2"/>
      <c r="K1207" s="2"/>
      <c r="L1207" s="2"/>
      <c r="M1207" s="2"/>
      <c r="N1207" s="2">
        <v>1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>
      <c r="A1208" s="1">
        <v>45384</v>
      </c>
      <c r="B1208" t="str">
        <f>TEXT(Tabelle6[[#This Row],[Datum]],"MMM")</f>
        <v>Apr</v>
      </c>
      <c r="C1208" t="str">
        <f>TEXT(Tabelle6[[#This Row],[Datum]],"TTTT")</f>
        <v>Dienstag</v>
      </c>
      <c r="D1208" s="2" t="s">
        <v>3889</v>
      </c>
      <c r="E1208" s="2" t="s">
        <v>728</v>
      </c>
      <c r="F1208" s="2"/>
      <c r="G1208" s="2"/>
      <c r="H1208" s="2"/>
      <c r="I1208" s="2"/>
      <c r="J1208" s="2"/>
      <c r="K1208" s="2"/>
      <c r="L1208" s="2"/>
      <c r="M1208" s="2"/>
      <c r="N1208" s="2">
        <v>1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>
      <c r="A1209" s="1">
        <v>45399</v>
      </c>
      <c r="B1209" t="str">
        <f>TEXT(Tabelle6[[#This Row],[Datum]],"MMM")</f>
        <v>Apr</v>
      </c>
      <c r="C1209" t="str">
        <f>TEXT(Tabelle6[[#This Row],[Datum]],"TTTT")</f>
        <v>Mittwoch</v>
      </c>
      <c r="D1209" s="2" t="s">
        <v>3031</v>
      </c>
      <c r="E1209" s="2" t="s">
        <v>728</v>
      </c>
      <c r="F1209" s="2"/>
      <c r="G1209" s="2"/>
      <c r="H1209" s="2"/>
      <c r="I1209" s="2"/>
      <c r="J1209" s="2"/>
      <c r="K1209" s="2"/>
      <c r="L1209" s="2"/>
      <c r="M1209" s="2"/>
      <c r="N1209" s="2">
        <v>1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>
      <c r="A1210" s="1">
        <v>45399</v>
      </c>
      <c r="B1210" t="str">
        <f>TEXT(Tabelle6[[#This Row],[Datum]],"MMM")</f>
        <v>Apr</v>
      </c>
      <c r="C1210" t="str">
        <f>TEXT(Tabelle6[[#This Row],[Datum]],"TTTT")</f>
        <v>Mittwoch</v>
      </c>
      <c r="D1210" s="2" t="s">
        <v>3032</v>
      </c>
      <c r="E1210" s="2" t="s">
        <v>728</v>
      </c>
      <c r="F1210" s="2"/>
      <c r="G1210" s="2"/>
      <c r="H1210" s="2"/>
      <c r="I1210" s="2"/>
      <c r="J1210" s="2"/>
      <c r="K1210" s="2"/>
      <c r="L1210" s="2"/>
      <c r="M1210" s="2"/>
      <c r="N1210" s="2">
        <v>1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>
      <c r="A1211" s="1">
        <v>45399</v>
      </c>
      <c r="B1211" t="str">
        <f>TEXT(Tabelle6[[#This Row],[Datum]],"MMM")</f>
        <v>Apr</v>
      </c>
      <c r="C1211" t="str">
        <f>TEXT(Tabelle6[[#This Row],[Datum]],"TTTT")</f>
        <v>Mittwoch</v>
      </c>
      <c r="D1211" s="2" t="s">
        <v>3033</v>
      </c>
      <c r="E1211" s="2" t="s">
        <v>728</v>
      </c>
      <c r="F1211" s="2"/>
      <c r="G1211" s="2">
        <v>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>
      <c r="A1212" s="1">
        <v>45392</v>
      </c>
      <c r="B1212" t="str">
        <f>TEXT(Tabelle6[[#This Row],[Datum]],"MMM")</f>
        <v>Apr</v>
      </c>
      <c r="C1212" t="str">
        <f>TEXT(Tabelle6[[#This Row],[Datum]],"TTTT")</f>
        <v>Mittwoch</v>
      </c>
      <c r="D1212" s="2" t="s">
        <v>3317</v>
      </c>
      <c r="E1212" s="2" t="s">
        <v>728</v>
      </c>
      <c r="F1212" s="2"/>
      <c r="G1212" s="2"/>
      <c r="H1212" s="2"/>
      <c r="I1212" s="2"/>
      <c r="J1212" s="2"/>
      <c r="K1212" s="2"/>
      <c r="L1212" s="2"/>
      <c r="M1212" s="2"/>
      <c r="N1212" s="2">
        <v>1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>
      <c r="A1213" s="1">
        <v>45390</v>
      </c>
      <c r="B1213" t="str">
        <f>TEXT(Tabelle6[[#This Row],[Datum]],"MMM")</f>
        <v>Apr</v>
      </c>
      <c r="C1213" t="str">
        <f>TEXT(Tabelle6[[#This Row],[Datum]],"TTTT")</f>
        <v>Montag</v>
      </c>
      <c r="D1213" s="2" t="s">
        <v>3556</v>
      </c>
      <c r="E1213" s="2" t="s">
        <v>728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>
        <v>1</v>
      </c>
      <c r="T1213" s="2"/>
      <c r="U1213" s="2"/>
      <c r="V1213" s="2"/>
      <c r="W1213" s="2"/>
      <c r="X1213" s="2"/>
    </row>
    <row r="1214" spans="1:24">
      <c r="A1214" s="1">
        <v>45390</v>
      </c>
      <c r="B1214" t="str">
        <f>TEXT(Tabelle6[[#This Row],[Datum]],"MMM")</f>
        <v>Apr</v>
      </c>
      <c r="C1214" t="str">
        <f>TEXT(Tabelle6[[#This Row],[Datum]],"TTTT")</f>
        <v>Montag</v>
      </c>
      <c r="D1214" s="2" t="s">
        <v>1559</v>
      </c>
      <c r="E1214" s="2" t="s">
        <v>728</v>
      </c>
      <c r="F1214" s="2"/>
      <c r="G1214" s="2">
        <v>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>
      <c r="A1215" s="1">
        <v>45412</v>
      </c>
      <c r="B1215" t="str">
        <f>TEXT(Tabelle6[[#This Row],[Datum]],"MMM")</f>
        <v>Apr</v>
      </c>
      <c r="C1215" t="str">
        <f>TEXT(Tabelle6[[#This Row],[Datum]],"TTTT")</f>
        <v>Dienstag</v>
      </c>
      <c r="D1215" s="2" t="s">
        <v>3550</v>
      </c>
      <c r="E1215" s="2" t="s">
        <v>728</v>
      </c>
      <c r="F1215" s="2"/>
      <c r="G1215" s="2"/>
      <c r="H1215" s="2"/>
      <c r="I1215" s="2"/>
      <c r="J1215" s="2"/>
      <c r="K1215" s="2"/>
      <c r="L1215" s="2"/>
      <c r="M1215" s="2"/>
      <c r="N1215" s="2">
        <v>1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>
      <c r="A1216" s="1">
        <v>45390</v>
      </c>
      <c r="B1216" t="str">
        <f>TEXT(Tabelle6[[#This Row],[Datum]],"MMM")</f>
        <v>Apr</v>
      </c>
      <c r="C1216" t="str">
        <f>TEXT(Tabelle6[[#This Row],[Datum]],"TTTT")</f>
        <v>Montag</v>
      </c>
      <c r="D1216" s="2" t="s">
        <v>3420</v>
      </c>
      <c r="E1216" s="2" t="s">
        <v>728</v>
      </c>
      <c r="F1216" s="2">
        <v>1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>
      <c r="A1217" s="1">
        <v>45411</v>
      </c>
      <c r="B1217" t="str">
        <f>TEXT(Tabelle6[[#This Row],[Datum]],"MMM")</f>
        <v>Apr</v>
      </c>
      <c r="C1217" t="str">
        <f>TEXT(Tabelle6[[#This Row],[Datum]],"TTTT")</f>
        <v>Montag</v>
      </c>
      <c r="D1217" s="2" t="s">
        <v>3532</v>
      </c>
      <c r="E1217" s="2" t="s">
        <v>728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>
        <v>1</v>
      </c>
      <c r="V1217" s="2"/>
      <c r="W1217" s="2"/>
      <c r="X1217" s="2"/>
    </row>
    <row r="1218" spans="1:24">
      <c r="A1218" s="1">
        <v>45411</v>
      </c>
      <c r="B1218" t="str">
        <f>TEXT(Tabelle6[[#This Row],[Datum]],"MMM")</f>
        <v>Apr</v>
      </c>
      <c r="C1218" t="str">
        <f>TEXT(Tabelle6[[#This Row],[Datum]],"TTTT")</f>
        <v>Montag</v>
      </c>
      <c r="D1218" s="2" t="s">
        <v>3533</v>
      </c>
      <c r="E1218" s="2" t="s">
        <v>728</v>
      </c>
      <c r="F1218" s="2"/>
      <c r="G1218" s="2"/>
      <c r="H1218" s="2"/>
      <c r="I1218" s="2"/>
      <c r="J1218" s="2"/>
      <c r="K1218" s="2"/>
      <c r="L1218" s="2"/>
      <c r="M1218" s="2"/>
      <c r="N1218" s="2">
        <v>1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>
      <c r="A1219" s="1">
        <v>45406</v>
      </c>
      <c r="B1219" t="str">
        <f>TEXT(Tabelle6[[#This Row],[Datum]],"MMM")</f>
        <v>Apr</v>
      </c>
      <c r="C1219" t="str">
        <f>TEXT(Tabelle6[[#This Row],[Datum]],"TTTT")</f>
        <v>Mittwoch</v>
      </c>
      <c r="D1219" s="2" t="s">
        <v>3263</v>
      </c>
      <c r="E1219" s="2" t="s">
        <v>728</v>
      </c>
      <c r="F1219" s="2"/>
      <c r="G1219" s="2"/>
      <c r="H1219" s="2"/>
      <c r="I1219" s="2"/>
      <c r="J1219" s="2"/>
      <c r="K1219" s="2"/>
      <c r="L1219" s="2"/>
      <c r="M1219" s="2"/>
      <c r="N1219" s="2">
        <v>1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>
      <c r="A1220" s="1">
        <v>45384</v>
      </c>
      <c r="B1220" t="str">
        <f>TEXT(Tabelle6[[#This Row],[Datum]],"MMM")</f>
        <v>Apr</v>
      </c>
      <c r="C1220" t="str">
        <f>TEXT(Tabelle6[[#This Row],[Datum]],"TTTT")</f>
        <v>Dienstag</v>
      </c>
      <c r="D1220" s="2" t="s">
        <v>3890</v>
      </c>
      <c r="E1220" s="2" t="s">
        <v>728</v>
      </c>
      <c r="F1220" s="2"/>
      <c r="G1220" s="2"/>
      <c r="H1220" s="2"/>
      <c r="I1220" s="2"/>
      <c r="J1220" s="2"/>
      <c r="K1220" s="2"/>
      <c r="L1220" s="2"/>
      <c r="M1220" s="2"/>
      <c r="N1220" s="2">
        <v>1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>
      <c r="A1221" s="1">
        <v>45400</v>
      </c>
      <c r="B1221" t="str">
        <f>TEXT(Tabelle6[[#This Row],[Datum]],"MMM")</f>
        <v>Apr</v>
      </c>
      <c r="C1221" t="str">
        <f>TEXT(Tabelle6[[#This Row],[Datum]],"TTTT")</f>
        <v>Donnerstag</v>
      </c>
      <c r="D1221" s="2" t="s">
        <v>3060</v>
      </c>
      <c r="E1221" s="2" t="s">
        <v>729</v>
      </c>
      <c r="F1221" s="2"/>
      <c r="G1221" s="2"/>
      <c r="H1221" s="2"/>
      <c r="I1221" s="2"/>
      <c r="J1221" s="2"/>
      <c r="K1221" s="2"/>
      <c r="L1221" s="2"/>
      <c r="M1221" s="2"/>
      <c r="N1221" s="2">
        <v>1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>
      <c r="A1222" s="1">
        <v>45405</v>
      </c>
      <c r="B1222" t="str">
        <f>TEXT(Tabelle6[[#This Row],[Datum]],"MMM")</f>
        <v>Apr</v>
      </c>
      <c r="C1222" t="str">
        <f>TEXT(Tabelle6[[#This Row],[Datum]],"TTTT")</f>
        <v>Dienstag</v>
      </c>
      <c r="D1222" s="2" t="s">
        <v>3624</v>
      </c>
      <c r="E1222" s="2" t="s">
        <v>729</v>
      </c>
      <c r="F1222" s="2"/>
      <c r="G1222" s="2">
        <v>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>
      <c r="A1223" s="1">
        <v>45407</v>
      </c>
      <c r="B1223" t="str">
        <f>TEXT(Tabelle6[[#This Row],[Datum]],"MMM")</f>
        <v>Apr</v>
      </c>
      <c r="C1223" t="str">
        <f>TEXT(Tabelle6[[#This Row],[Datum]],"TTTT")</f>
        <v>Donnerstag</v>
      </c>
      <c r="D1223" s="2" t="s">
        <v>3358</v>
      </c>
      <c r="E1223" s="2" t="s">
        <v>729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>
        <v>1</v>
      </c>
    </row>
    <row r="1224" spans="1:24">
      <c r="A1224" s="1">
        <v>45391</v>
      </c>
      <c r="B1224" t="str">
        <f>TEXT(Tabelle6[[#This Row],[Datum]],"MMM")</f>
        <v>Apr</v>
      </c>
      <c r="C1224" t="str">
        <f>TEXT(Tabelle6[[#This Row],[Datum]],"TTTT")</f>
        <v>Dienstag</v>
      </c>
      <c r="D1224" s="2" t="s">
        <v>3567</v>
      </c>
      <c r="E1224" s="2" t="s">
        <v>729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>
        <v>1</v>
      </c>
      <c r="V1224" s="2"/>
      <c r="W1224" s="2"/>
      <c r="X1224" s="2"/>
    </row>
    <row r="1225" spans="1:24">
      <c r="A1225" s="1">
        <v>45386</v>
      </c>
      <c r="B1225" t="str">
        <f>TEXT(Tabelle6[[#This Row],[Datum]],"MMM")</f>
        <v>Apr</v>
      </c>
      <c r="C1225" t="str">
        <f>TEXT(Tabelle6[[#This Row],[Datum]],"TTTT")</f>
        <v>Donnerstag</v>
      </c>
      <c r="D1225" s="2" t="s">
        <v>3170</v>
      </c>
      <c r="E1225" s="2" t="s">
        <v>729</v>
      </c>
      <c r="F1225" s="2">
        <v>1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>
      <c r="A1226" s="1">
        <v>45384</v>
      </c>
      <c r="B1226" t="str">
        <f>TEXT(Tabelle6[[#This Row],[Datum]],"MMM")</f>
        <v>Apr</v>
      </c>
      <c r="C1226" t="str">
        <f>TEXT(Tabelle6[[#This Row],[Datum]],"TTTT")</f>
        <v>Dienstag</v>
      </c>
      <c r="D1226" s="2" t="s">
        <v>3891</v>
      </c>
      <c r="E1226" s="2" t="s">
        <v>729</v>
      </c>
      <c r="F1226" s="2"/>
      <c r="G1226" s="2"/>
      <c r="H1226" s="2"/>
      <c r="I1226" s="2"/>
      <c r="J1226" s="2"/>
      <c r="K1226" s="2"/>
      <c r="L1226" s="2"/>
      <c r="M1226" s="2"/>
      <c r="N1226" s="2">
        <v>1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>
      <c r="A1227" s="1">
        <v>45404</v>
      </c>
      <c r="B1227" t="str">
        <f>TEXT(Tabelle6[[#This Row],[Datum]],"MMM")</f>
        <v>Apr</v>
      </c>
      <c r="C1227" t="str">
        <f>TEXT(Tabelle6[[#This Row],[Datum]],"TTTT")</f>
        <v>Montag</v>
      </c>
      <c r="D1227" s="2" t="s">
        <v>3468</v>
      </c>
      <c r="E1227" s="2" t="s">
        <v>729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>
        <v>1</v>
      </c>
    </row>
    <row r="1228" spans="1:24">
      <c r="A1228" s="1">
        <v>45400</v>
      </c>
      <c r="B1228" t="str">
        <f>TEXT(Tabelle6[[#This Row],[Datum]],"MMM")</f>
        <v>Apr</v>
      </c>
      <c r="C1228" t="str">
        <f>TEXT(Tabelle6[[#This Row],[Datum]],"TTTT")</f>
        <v>Donnerstag</v>
      </c>
      <c r="D1228" s="2" t="s">
        <v>3963</v>
      </c>
      <c r="E1228" s="2" t="s">
        <v>729</v>
      </c>
      <c r="F1228" s="2"/>
      <c r="G1228" s="2"/>
      <c r="H1228" s="2"/>
      <c r="I1228" s="2"/>
      <c r="J1228" s="2"/>
      <c r="K1228" s="2"/>
      <c r="L1228" s="2">
        <v>1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>
      <c r="A1229" s="1">
        <v>45384</v>
      </c>
      <c r="B1229" t="str">
        <f>TEXT(Tabelle6[[#This Row],[Datum]],"MMM")</f>
        <v>Apr</v>
      </c>
      <c r="C1229" t="str">
        <f>TEXT(Tabelle6[[#This Row],[Datum]],"TTTT")</f>
        <v>Dienstag</v>
      </c>
      <c r="D1229" s="2" t="s">
        <v>3375</v>
      </c>
      <c r="E1229" s="2" t="s">
        <v>729</v>
      </c>
      <c r="F1229" s="2"/>
      <c r="G1229" s="2"/>
      <c r="H1229" s="2"/>
      <c r="I1229" s="2"/>
      <c r="J1229" s="2"/>
      <c r="K1229" s="2">
        <v>1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>
      <c r="A1230" s="1">
        <v>45405</v>
      </c>
      <c r="B1230" t="str">
        <f>TEXT(Tabelle6[[#This Row],[Datum]],"MMM")</f>
        <v>Apr</v>
      </c>
      <c r="C1230" t="str">
        <f>TEXT(Tabelle6[[#This Row],[Datum]],"TTTT")</f>
        <v>Dienstag</v>
      </c>
      <c r="D1230" s="2" t="s">
        <v>3493</v>
      </c>
      <c r="E1230" s="2" t="s">
        <v>729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>
        <v>1</v>
      </c>
      <c r="V1230" s="2"/>
      <c r="W1230" s="2"/>
      <c r="X1230" s="2"/>
    </row>
    <row r="1231" spans="1:24">
      <c r="A1231" s="1">
        <v>45411</v>
      </c>
      <c r="B1231" t="str">
        <f>TEXT(Tabelle6[[#This Row],[Datum]],"MMM")</f>
        <v>Apr</v>
      </c>
      <c r="C1231" t="str">
        <f>TEXT(Tabelle6[[#This Row],[Datum]],"TTTT")</f>
        <v>Montag</v>
      </c>
      <c r="D1231" s="2" t="s">
        <v>3646</v>
      </c>
      <c r="E1231" s="2" t="s">
        <v>729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>
        <v>1</v>
      </c>
    </row>
    <row r="1232" spans="1:24">
      <c r="A1232" s="1">
        <v>45411</v>
      </c>
      <c r="B1232" t="str">
        <f>TEXT(Tabelle6[[#This Row],[Datum]],"MMM")</f>
        <v>Apr</v>
      </c>
      <c r="C1232" t="str">
        <f>TEXT(Tabelle6[[#This Row],[Datum]],"TTTT")</f>
        <v>Montag</v>
      </c>
      <c r="D1232" s="2" t="s">
        <v>3647</v>
      </c>
      <c r="E1232" s="2" t="s">
        <v>729</v>
      </c>
      <c r="F1232" s="2"/>
      <c r="G1232" s="2"/>
      <c r="H1232" s="2"/>
      <c r="I1232" s="2"/>
      <c r="J1232" s="2"/>
      <c r="K1232" s="2"/>
      <c r="L1232" s="2"/>
      <c r="M1232" s="2"/>
      <c r="N1232" s="2">
        <v>1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>
      <c r="A1233" s="1">
        <v>45399</v>
      </c>
      <c r="B1233" t="str">
        <f>TEXT(Tabelle6[[#This Row],[Datum]],"MMM")</f>
        <v>Apr</v>
      </c>
      <c r="C1233" t="str">
        <f>TEXT(Tabelle6[[#This Row],[Datum]],"TTTT")</f>
        <v>Mittwoch</v>
      </c>
      <c r="D1233" s="2" t="s">
        <v>3034</v>
      </c>
      <c r="E1233" s="2" t="s">
        <v>729</v>
      </c>
      <c r="F1233" s="2"/>
      <c r="G1233" s="2"/>
      <c r="H1233" s="2"/>
      <c r="I1233" s="2"/>
      <c r="J1233" s="2"/>
      <c r="K1233" s="2"/>
      <c r="L1233" s="2"/>
      <c r="M1233" s="2"/>
      <c r="N1233" s="2">
        <v>1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>
      <c r="A1234" s="1">
        <v>45412</v>
      </c>
      <c r="B1234" t="str">
        <f>TEXT(Tabelle6[[#This Row],[Datum]],"MMM")</f>
        <v>Apr</v>
      </c>
      <c r="C1234" t="str">
        <f>TEXT(Tabelle6[[#This Row],[Datum]],"TTTT")</f>
        <v>Dienstag</v>
      </c>
      <c r="D1234" s="2" t="s">
        <v>3669</v>
      </c>
      <c r="E1234" s="2" t="s">
        <v>729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>
        <v>1</v>
      </c>
      <c r="V1234" s="2"/>
      <c r="W1234" s="2"/>
      <c r="X1234" s="2"/>
    </row>
    <row r="1235" spans="1:24">
      <c r="A1235" s="1">
        <v>45412</v>
      </c>
      <c r="B1235" t="str">
        <f>TEXT(Tabelle6[[#This Row],[Datum]],"MMM")</f>
        <v>Apr</v>
      </c>
      <c r="C1235" t="str">
        <f>TEXT(Tabelle6[[#This Row],[Datum]],"TTTT")</f>
        <v>Dienstag</v>
      </c>
      <c r="D1235" s="2" t="s">
        <v>3669</v>
      </c>
      <c r="E1235" s="2" t="s">
        <v>729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>
        <v>1</v>
      </c>
      <c r="V1235" s="2"/>
      <c r="W1235" s="2"/>
      <c r="X1235" s="2"/>
    </row>
    <row r="1236" spans="1:24">
      <c r="A1236" s="1">
        <v>45412</v>
      </c>
      <c r="B1236" t="str">
        <f>TEXT(Tabelle6[[#This Row],[Datum]],"MMM")</f>
        <v>Apr</v>
      </c>
      <c r="C1236" t="str">
        <f>TEXT(Tabelle6[[#This Row],[Datum]],"TTTT")</f>
        <v>Dienstag</v>
      </c>
      <c r="D1236" s="2" t="s">
        <v>3670</v>
      </c>
      <c r="E1236" s="2" t="s">
        <v>729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>
        <v>1</v>
      </c>
      <c r="V1236" s="2"/>
      <c r="W1236" s="2"/>
      <c r="X1236" s="2"/>
    </row>
  </sheetData>
  <mergeCells count="1">
    <mergeCell ref="Z2:AF2"/>
  </mergeCells>
  <pageMargins left="0.7" right="0.7" top="0.78740157499999996" bottom="0.78740157499999996" header="0.3" footer="0.3"/>
  <pageSetup paperSize="9" orientation="portrait"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5D1C-21C2-476D-BC33-D6115D7575A2}">
  <dimension ref="A1:AZ1079"/>
  <sheetViews>
    <sheetView zoomScale="85" zoomScaleNormal="85" workbookViewId="0">
      <selection activeCell="E63" sqref="E63:E229"/>
    </sheetView>
  </sheetViews>
  <sheetFormatPr baseColWidth="10" defaultRowHeight="15"/>
  <cols>
    <col min="2" max="2" width="12.28515625" style="15" customWidth="1"/>
    <col min="3" max="3" width="11.85546875" style="15" customWidth="1"/>
    <col min="5" max="5" width="15.140625" bestFit="1" customWidth="1"/>
    <col min="6" max="6" width="34.7109375" customWidth="1"/>
    <col min="7" max="7" width="31.85546875" customWidth="1"/>
    <col min="8" max="8" width="23" customWidth="1"/>
    <col min="9" max="9" width="31.85546875" customWidth="1"/>
    <col min="10" max="10" width="23.85546875" customWidth="1"/>
    <col min="11" max="11" width="35.85546875" customWidth="1"/>
    <col min="12" max="12" width="33.7109375" customWidth="1"/>
    <col min="13" max="13" width="38.42578125" customWidth="1"/>
    <col min="14" max="14" width="33.85546875" customWidth="1"/>
    <col min="15" max="15" width="25.7109375" customWidth="1"/>
    <col min="16" max="16" width="13.42578125" customWidth="1"/>
    <col min="17" max="17" width="18.7109375" customWidth="1"/>
    <col min="18" max="18" width="19.85546875" customWidth="1"/>
    <col min="19" max="19" width="19.5703125" customWidth="1"/>
    <col min="20" max="20" width="20.5703125" customWidth="1"/>
    <col min="23" max="23" width="29.140625" customWidth="1"/>
    <col min="24" max="24" width="31" customWidth="1"/>
    <col min="28" max="28" width="22.42578125" bestFit="1" customWidth="1"/>
    <col min="29" max="29" width="17.140625" bestFit="1" customWidth="1"/>
    <col min="30" max="30" width="9.5703125" bestFit="1" customWidth="1"/>
    <col min="31" max="31" width="11.140625" bestFit="1" customWidth="1"/>
    <col min="32" max="32" width="7.140625" bestFit="1" customWidth="1"/>
    <col min="33" max="33" width="8.42578125" bestFit="1" customWidth="1"/>
    <col min="34" max="34" width="15.28515625" bestFit="1" customWidth="1"/>
    <col min="35" max="35" width="35.42578125" bestFit="1" customWidth="1"/>
    <col min="36" max="36" width="37.5703125" bestFit="1" customWidth="1"/>
    <col min="37" max="37" width="34.42578125" bestFit="1" customWidth="1"/>
    <col min="38" max="38" width="27.85546875" bestFit="1" customWidth="1"/>
    <col min="39" max="39" width="35.42578125" bestFit="1" customWidth="1"/>
    <col min="40" max="40" width="28.7109375" bestFit="1" customWidth="1"/>
    <col min="41" max="41" width="38.140625" bestFit="1" customWidth="1"/>
    <col min="42" max="42" width="35.42578125" bestFit="1" customWidth="1"/>
    <col min="43" max="43" width="40.28515625" bestFit="1" customWidth="1"/>
    <col min="44" max="44" width="37" bestFit="1" customWidth="1"/>
    <col min="45" max="45" width="29.7109375" bestFit="1" customWidth="1"/>
    <col min="46" max="46" width="25.42578125" bestFit="1" customWidth="1"/>
    <col min="47" max="47" width="24.7109375" bestFit="1" customWidth="1"/>
    <col min="48" max="48" width="25.7109375" bestFit="1" customWidth="1"/>
    <col min="49" max="49" width="15" bestFit="1" customWidth="1"/>
    <col min="50" max="50" width="16.42578125" bestFit="1" customWidth="1"/>
    <col min="51" max="51" width="32.85546875" bestFit="1" customWidth="1"/>
    <col min="52" max="53" width="33.85546875" bestFit="1" customWidth="1"/>
  </cols>
  <sheetData>
    <row r="1" spans="1:52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2" hidden="1">
      <c r="A2" s="1">
        <v>45435</v>
      </c>
      <c r="B2" s="15" t="str">
        <f>TEXT(Tabelle4[[#This Row],[Datum]],"MMM")</f>
        <v>Mai</v>
      </c>
      <c r="C2" s="15" t="str">
        <f>TEXT(Tabelle4[[#This Row],[Datum]],"TTTT")</f>
        <v>Donnerstag</v>
      </c>
      <c r="D2" s="2" t="s">
        <v>4757</v>
      </c>
      <c r="E2" s="2" t="s">
        <v>705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>
        <v>1</v>
      </c>
      <c r="T2" s="2"/>
      <c r="U2" s="2"/>
      <c r="V2" s="2"/>
      <c r="W2" s="2"/>
      <c r="X2" s="2"/>
      <c r="Y2" s="2"/>
      <c r="Z2" s="2"/>
      <c r="AB2" s="55" t="s">
        <v>7</v>
      </c>
      <c r="AC2" s="56"/>
      <c r="AD2" s="56"/>
      <c r="AE2" s="56"/>
      <c r="AF2" s="56"/>
      <c r="AG2" s="56"/>
      <c r="AH2" s="57"/>
      <c r="AJ2" t="s">
        <v>711</v>
      </c>
      <c r="AK2" t="s">
        <v>712</v>
      </c>
      <c r="AL2" t="s">
        <v>713</v>
      </c>
      <c r="AM2" t="s">
        <v>714</v>
      </c>
      <c r="AN2" t="s">
        <v>715</v>
      </c>
      <c r="AO2" t="s">
        <v>716</v>
      </c>
      <c r="AP2" t="s">
        <v>717</v>
      </c>
      <c r="AQ2" t="s">
        <v>718</v>
      </c>
      <c r="AR2" t="s">
        <v>719</v>
      </c>
      <c r="AS2" t="s">
        <v>720</v>
      </c>
      <c r="AT2" t="s">
        <v>722</v>
      </c>
      <c r="AU2" t="s">
        <v>723</v>
      </c>
      <c r="AV2" t="s">
        <v>724</v>
      </c>
      <c r="AW2" t="s">
        <v>725</v>
      </c>
      <c r="AX2" t="s">
        <v>4004</v>
      </c>
      <c r="AY2" t="s">
        <v>726</v>
      </c>
      <c r="AZ2" t="s">
        <v>727</v>
      </c>
    </row>
    <row r="3" spans="1:52" hidden="1">
      <c r="A3" s="1">
        <v>45434</v>
      </c>
      <c r="B3" s="15" t="str">
        <f>TEXT(Tabelle4[[#This Row],[Datum]],"MMM")</f>
        <v>Mai</v>
      </c>
      <c r="C3" s="15" t="str">
        <f>TEXT(Tabelle4[[#This Row],[Datum]],"TTTT")</f>
        <v>Mittwoch</v>
      </c>
      <c r="D3" s="2" t="s">
        <v>4735</v>
      </c>
      <c r="E3" s="2" t="s">
        <v>705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>
        <v>1</v>
      </c>
      <c r="Y3" s="2"/>
      <c r="Z3" s="2"/>
      <c r="AB3" s="3" t="s">
        <v>8</v>
      </c>
      <c r="AC3" s="4" t="s">
        <v>9</v>
      </c>
      <c r="AD3" s="4" t="s">
        <v>10</v>
      </c>
      <c r="AE3" s="4" t="s">
        <v>11</v>
      </c>
      <c r="AF3" s="4" t="s">
        <v>12</v>
      </c>
      <c r="AG3" s="11" t="s">
        <v>14</v>
      </c>
      <c r="AH3" s="5" t="s">
        <v>13</v>
      </c>
      <c r="AJ3" s="16">
        <v>51</v>
      </c>
      <c r="AK3" s="16">
        <v>73</v>
      </c>
      <c r="AL3" s="16">
        <v>4</v>
      </c>
      <c r="AM3" s="16">
        <v>112</v>
      </c>
      <c r="AN3" s="16">
        <v>5</v>
      </c>
      <c r="AO3" s="16">
        <v>58</v>
      </c>
      <c r="AP3" s="16">
        <v>34</v>
      </c>
      <c r="AQ3" s="16">
        <v>31</v>
      </c>
      <c r="AR3" s="16">
        <v>228</v>
      </c>
      <c r="AS3" s="16">
        <v>5</v>
      </c>
      <c r="AT3" s="16">
        <v>8</v>
      </c>
      <c r="AU3" s="16">
        <v>38</v>
      </c>
      <c r="AV3" s="16">
        <v>7</v>
      </c>
      <c r="AW3" s="16">
        <v>288</v>
      </c>
      <c r="AX3" s="16">
        <v>2</v>
      </c>
      <c r="AY3" s="16">
        <v>8</v>
      </c>
      <c r="AZ3" s="16">
        <v>126</v>
      </c>
    </row>
    <row r="4" spans="1:52" hidden="1">
      <c r="A4" s="1">
        <v>45443</v>
      </c>
      <c r="B4" s="15" t="str">
        <f>TEXT(Tabelle4[[#This Row],[Datum]],"MMM")</f>
        <v>Mai</v>
      </c>
      <c r="C4" s="15" t="str">
        <f>TEXT(Tabelle4[[#This Row],[Datum]],"TTTT")</f>
        <v>Freitag</v>
      </c>
      <c r="D4" s="2" t="s">
        <v>4812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B4" s="6">
        <f>COUNTIF(Tage5,"Montag")</f>
        <v>190</v>
      </c>
      <c r="AC4" s="7">
        <f>COUNTIF(Tage5,"Dienstag")</f>
        <v>196</v>
      </c>
      <c r="AD4" s="7">
        <f>COUNTIF(Tage5,"Mittwoch")</f>
        <v>172</v>
      </c>
      <c r="AE4" s="7">
        <f>COUNTIF(Tage5,"Donnerstag")</f>
        <v>242</v>
      </c>
      <c r="AF4" s="7">
        <f>COUNTIF(Tage5,"Freitag")</f>
        <v>156</v>
      </c>
      <c r="AG4" s="12">
        <f>COUNTIF(Tage5,"Samstag")</f>
        <v>122</v>
      </c>
      <c r="AH4" s="8">
        <f>SUM(AB4:AG4)</f>
        <v>1078</v>
      </c>
    </row>
    <row r="5" spans="1:52" ht="15.75" hidden="1" thickBot="1">
      <c r="A5" s="1">
        <v>45433</v>
      </c>
      <c r="B5" s="2" t="str">
        <f>TEXT(Tabelle4[[#This Row],[Datum]],"MMM")</f>
        <v>Mai</v>
      </c>
      <c r="C5" s="2" t="str">
        <f>TEXT(Tabelle4[[#This Row],[Datum]],"TTTT")</f>
        <v>Dienstag</v>
      </c>
      <c r="D5" s="2" t="s">
        <v>3494</v>
      </c>
      <c r="E5" s="2" t="s">
        <v>705</v>
      </c>
      <c r="F5" s="2"/>
      <c r="G5" s="2"/>
      <c r="H5" s="2"/>
      <c r="I5" s="2"/>
      <c r="J5" s="2"/>
      <c r="K5" s="2"/>
      <c r="L5" s="2"/>
      <c r="M5" s="2"/>
      <c r="N5" s="2">
        <v>1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B5" s="9">
        <f t="shared" ref="AB5:AG5" si="0">AB4/$AH$4</f>
        <v>0.17625231910946196</v>
      </c>
      <c r="AC5" s="10">
        <f t="shared" si="0"/>
        <v>0.18181818181818182</v>
      </c>
      <c r="AD5" s="10">
        <f t="shared" si="0"/>
        <v>0.15955473098330242</v>
      </c>
      <c r="AE5" s="10">
        <f t="shared" si="0"/>
        <v>0.22448979591836735</v>
      </c>
      <c r="AF5" s="10">
        <f t="shared" si="0"/>
        <v>0.14471243042671614</v>
      </c>
      <c r="AG5" s="10">
        <f t="shared" si="0"/>
        <v>0.11317254174397032</v>
      </c>
      <c r="AH5" s="13"/>
    </row>
    <row r="6" spans="1:52" hidden="1">
      <c r="A6" s="1">
        <v>45433</v>
      </c>
      <c r="B6" s="2" t="str">
        <f>TEXT(Tabelle4[[#This Row],[Datum]],"MMM")</f>
        <v>Mai</v>
      </c>
      <c r="C6" s="2" t="str">
        <f>TEXT(Tabelle4[[#This Row],[Datum]],"TTTT")</f>
        <v>Dienstag</v>
      </c>
      <c r="D6" s="2" t="s">
        <v>4457</v>
      </c>
      <c r="E6" s="2" t="s">
        <v>705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>
        <v>1</v>
      </c>
      <c r="Y6" s="2"/>
      <c r="Z6" s="2"/>
    </row>
    <row r="7" spans="1:52" hidden="1">
      <c r="A7" s="1">
        <v>45425</v>
      </c>
      <c r="B7" s="2" t="str">
        <f>TEXT(Tabelle4[[#This Row],[Datum]],"MMM")</f>
        <v>Mai</v>
      </c>
      <c r="C7" s="2" t="str">
        <f>TEXT(Tabelle4[[#This Row],[Datum]],"TTTT")</f>
        <v>Montag</v>
      </c>
      <c r="D7" s="2" t="s">
        <v>4389</v>
      </c>
      <c r="E7" s="2" t="s">
        <v>705</v>
      </c>
      <c r="F7" s="2"/>
      <c r="G7" s="2"/>
      <c r="H7" s="2"/>
      <c r="I7" s="2"/>
      <c r="J7" s="2"/>
      <c r="K7" s="2"/>
      <c r="L7" s="2"/>
      <c r="M7" s="2"/>
      <c r="N7" s="2">
        <v>1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52" hidden="1">
      <c r="A8" s="1">
        <v>45428</v>
      </c>
      <c r="B8" s="15" t="str">
        <f>TEXT(Tabelle4[[#This Row],[Datum]],"MMM")</f>
        <v>Mai</v>
      </c>
      <c r="C8" s="15" t="str">
        <f>TEXT(Tabelle4[[#This Row],[Datum]],"TTTT")</f>
        <v>Donnerstag</v>
      </c>
      <c r="D8" s="2" t="s">
        <v>4697</v>
      </c>
      <c r="E8" s="2" t="s">
        <v>705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>
        <v>1</v>
      </c>
      <c r="V8" s="2"/>
      <c r="W8" s="2"/>
      <c r="X8" s="2"/>
      <c r="Y8" s="2"/>
      <c r="Z8" s="2"/>
      <c r="AB8" s="24" t="s">
        <v>708</v>
      </c>
      <c r="AC8" t="s">
        <v>710</v>
      </c>
    </row>
    <row r="9" spans="1:52" hidden="1">
      <c r="A9" s="1">
        <v>45428</v>
      </c>
      <c r="B9" s="15" t="str">
        <f>TEXT(Tabelle4[[#This Row],[Datum]],"MMM")</f>
        <v>Mai</v>
      </c>
      <c r="C9" s="15" t="str">
        <f>TEXT(Tabelle4[[#This Row],[Datum]],"TTTT")</f>
        <v>Donnerstag</v>
      </c>
      <c r="D9" s="2" t="s">
        <v>4698</v>
      </c>
      <c r="E9" s="2" t="s">
        <v>705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>
        <v>1</v>
      </c>
      <c r="V9" s="2"/>
      <c r="W9" s="2"/>
      <c r="X9" s="2"/>
      <c r="Y9" s="2"/>
      <c r="Z9" s="2"/>
      <c r="AB9" s="25" t="s">
        <v>707</v>
      </c>
      <c r="AC9" s="16">
        <v>122</v>
      </c>
    </row>
    <row r="10" spans="1:52" hidden="1">
      <c r="A10" s="1">
        <v>45440</v>
      </c>
      <c r="B10" s="15" t="str">
        <f>TEXT(Tabelle4[[#This Row],[Datum]],"MMM")</f>
        <v>Mai</v>
      </c>
      <c r="C10" s="15" t="str">
        <f>TEXT(Tabelle4[[#This Row],[Datum]],"TTTT")</f>
        <v>Dienstag</v>
      </c>
      <c r="D10" s="2" t="s">
        <v>4170</v>
      </c>
      <c r="E10" s="2" t="s">
        <v>705</v>
      </c>
      <c r="F10" s="2"/>
      <c r="G10" s="2"/>
      <c r="H10" s="2"/>
      <c r="I10" s="2"/>
      <c r="J10" s="2"/>
      <c r="K10" s="2"/>
      <c r="L10" s="2"/>
      <c r="M10" s="2"/>
      <c r="N10" s="2">
        <v>1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B10" s="25" t="s">
        <v>706</v>
      </c>
      <c r="AC10" s="16">
        <v>428</v>
      </c>
    </row>
    <row r="11" spans="1:52" hidden="1">
      <c r="A11" s="1">
        <v>45415</v>
      </c>
      <c r="B11" s="15" t="str">
        <f>TEXT(Tabelle4[[#This Row],[Datum]],"MMM")</f>
        <v>Mai</v>
      </c>
      <c r="C11" s="15" t="str">
        <f>TEXT(Tabelle4[[#This Row],[Datum]],"TTTT")</f>
        <v>Freitag</v>
      </c>
      <c r="D11" s="2" t="s">
        <v>4034</v>
      </c>
      <c r="E11" s="2" t="s">
        <v>705</v>
      </c>
      <c r="F11" s="2"/>
      <c r="G11" s="2"/>
      <c r="H11" s="2"/>
      <c r="I11" s="2"/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B11" s="25" t="s">
        <v>728</v>
      </c>
      <c r="AC11" s="16">
        <v>92</v>
      </c>
    </row>
    <row r="12" spans="1:52" hidden="1">
      <c r="A12" s="1">
        <v>45425</v>
      </c>
      <c r="B12" s="2" t="str">
        <f>TEXT(Tabelle4[[#This Row],[Datum]],"MMM")</f>
        <v>Mai</v>
      </c>
      <c r="C12" s="2" t="str">
        <f>TEXT(Tabelle4[[#This Row],[Datum]],"TTTT")</f>
        <v>Montag</v>
      </c>
      <c r="D12" s="2" t="s">
        <v>4390</v>
      </c>
      <c r="E12" s="2" t="s">
        <v>705</v>
      </c>
      <c r="F12" s="2"/>
      <c r="G12" s="2"/>
      <c r="H12" s="2"/>
      <c r="I12" s="2">
        <v>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B12" s="25" t="s">
        <v>705</v>
      </c>
      <c r="AC12" s="16">
        <v>411</v>
      </c>
    </row>
    <row r="13" spans="1:52" hidden="1">
      <c r="A13" s="1">
        <v>45443</v>
      </c>
      <c r="B13" s="2" t="str">
        <f>TEXT(Tabelle4[[#This Row],[Datum]],"MMM")</f>
        <v>Mai</v>
      </c>
      <c r="C13" s="2" t="str">
        <f>TEXT(Tabelle4[[#This Row],[Datum]],"TTTT")</f>
        <v>Freitag</v>
      </c>
      <c r="D13" s="2" t="s">
        <v>4542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>
        <v>1</v>
      </c>
      <c r="Y13" s="2"/>
      <c r="Z13" s="2"/>
      <c r="AB13" s="25" t="s">
        <v>729</v>
      </c>
      <c r="AC13" s="16">
        <v>25</v>
      </c>
    </row>
    <row r="14" spans="1:52" hidden="1">
      <c r="A14" s="1">
        <v>45440</v>
      </c>
      <c r="B14" s="15" t="str">
        <f>TEXT(Tabelle4[[#This Row],[Datum]],"MMM")</f>
        <v>Mai</v>
      </c>
      <c r="C14" s="15" t="str">
        <f>TEXT(Tabelle4[[#This Row],[Datum]],"TTTT")</f>
        <v>Dienstag</v>
      </c>
      <c r="D14" s="2" t="s">
        <v>4098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>
        <v>1</v>
      </c>
      <c r="Y14" s="2"/>
      <c r="Z14" s="2"/>
      <c r="AB14" s="25" t="s">
        <v>709</v>
      </c>
      <c r="AC14" s="16">
        <v>1078</v>
      </c>
    </row>
    <row r="15" spans="1:52" hidden="1">
      <c r="A15" s="1">
        <v>45436</v>
      </c>
      <c r="B15" s="2" t="str">
        <f>TEXT(Tabelle4[[#This Row],[Datum]],"MMM")</f>
        <v>Mai</v>
      </c>
      <c r="C15" s="2" t="str">
        <f>TEXT(Tabelle4[[#This Row],[Datum]],"TTTT")</f>
        <v>Freitag</v>
      </c>
      <c r="D15" s="2" t="s">
        <v>4357</v>
      </c>
      <c r="E15" s="2" t="s">
        <v>705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>
        <v>1</v>
      </c>
      <c r="V15" s="2"/>
      <c r="W15" s="2"/>
      <c r="X15" s="2"/>
      <c r="Y15" s="2"/>
      <c r="Z15" s="2"/>
    </row>
    <row r="16" spans="1:52" hidden="1">
      <c r="A16" s="1">
        <v>45428</v>
      </c>
      <c r="B16" s="15" t="str">
        <f>TEXT(Tabelle4[[#This Row],[Datum]],"MMM")</f>
        <v>Mai</v>
      </c>
      <c r="C16" s="15" t="str">
        <f>TEXT(Tabelle4[[#This Row],[Datum]],"TTTT")</f>
        <v>Donnerstag</v>
      </c>
      <c r="D16" s="2" t="s">
        <v>4699</v>
      </c>
      <c r="E16" s="2" t="s">
        <v>705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>
        <v>1</v>
      </c>
      <c r="V16" s="2"/>
      <c r="W16" s="2"/>
      <c r="X16" s="2"/>
      <c r="Y16" s="2"/>
      <c r="Z16" s="2"/>
    </row>
    <row r="17" spans="1:26" hidden="1">
      <c r="A17" s="1">
        <v>45415</v>
      </c>
      <c r="B17" s="15" t="str">
        <f>TEXT(Tabelle4[[#This Row],[Datum]],"MMM")</f>
        <v>Mai</v>
      </c>
      <c r="C17" s="15" t="str">
        <f>TEXT(Tabelle4[[#This Row],[Datum]],"TTTT")</f>
        <v>Freitag</v>
      </c>
      <c r="D17" s="2" t="s">
        <v>4868</v>
      </c>
      <c r="E17" s="2" t="s">
        <v>705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>
        <v>1</v>
      </c>
      <c r="V17" s="2"/>
      <c r="W17" s="2"/>
      <c r="X17" s="2"/>
      <c r="Y17" s="2"/>
      <c r="Z17" s="2"/>
    </row>
    <row r="18" spans="1:26" hidden="1">
      <c r="A18" s="1">
        <v>45442</v>
      </c>
      <c r="B18" s="15" t="str">
        <f>TEXT(Tabelle4[[#This Row],[Datum]],"MMM")</f>
        <v>Mai</v>
      </c>
      <c r="C18" s="15" t="str">
        <f>TEXT(Tabelle4[[#This Row],[Datum]],"TTTT")</f>
        <v>Donnerstag</v>
      </c>
      <c r="D18" s="2" t="s">
        <v>2091</v>
      </c>
      <c r="E18" s="2" t="s">
        <v>705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>
        <v>1</v>
      </c>
      <c r="Y18" s="2"/>
      <c r="Z18" s="2"/>
    </row>
    <row r="19" spans="1:26" hidden="1">
      <c r="A19" s="1">
        <v>45441</v>
      </c>
      <c r="B19" s="15" t="str">
        <f>TEXT(Tabelle4[[#This Row],[Datum]],"MMM")</f>
        <v>Mai</v>
      </c>
      <c r="C19" s="15" t="str">
        <f>TEXT(Tabelle4[[#This Row],[Datum]],"TTTT")</f>
        <v>Mittwoch</v>
      </c>
      <c r="D19" s="2" t="s">
        <v>4599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>
        <v>1</v>
      </c>
      <c r="T19" s="2"/>
      <c r="U19" s="2"/>
      <c r="V19" s="2"/>
      <c r="W19" s="2"/>
      <c r="X19" s="2"/>
      <c r="Y19" s="2"/>
      <c r="Z19" s="2"/>
    </row>
    <row r="20" spans="1:26" hidden="1">
      <c r="A20" s="1">
        <v>45440</v>
      </c>
      <c r="B20" s="15" t="str">
        <f>TEXT(Tabelle4[[#This Row],[Datum]],"MMM")</f>
        <v>Mai</v>
      </c>
      <c r="C20" s="15" t="str">
        <f>TEXT(Tabelle4[[#This Row],[Datum]],"TTTT")</f>
        <v>Dienstag</v>
      </c>
      <c r="D20" s="2" t="s">
        <v>4171</v>
      </c>
      <c r="E20" s="2" t="s">
        <v>705</v>
      </c>
      <c r="F20" s="2"/>
      <c r="G20" s="2"/>
      <c r="H20" s="2"/>
      <c r="I20" s="2"/>
      <c r="J20" s="2"/>
      <c r="K20" s="2"/>
      <c r="L20" s="2"/>
      <c r="M20" s="2"/>
      <c r="N20" s="2">
        <v>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idden="1">
      <c r="A21" s="1">
        <v>45440</v>
      </c>
      <c r="B21" s="15" t="str">
        <f>TEXT(Tabelle4[[#This Row],[Datum]],"MMM")</f>
        <v>Mai</v>
      </c>
      <c r="C21" s="15" t="str">
        <f>TEXT(Tabelle4[[#This Row],[Datum]],"TTTT")</f>
        <v>Dienstag</v>
      </c>
      <c r="D21" s="2" t="s">
        <v>4099</v>
      </c>
      <c r="E21" s="2" t="s">
        <v>705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>
        <v>1</v>
      </c>
      <c r="Y21" s="2"/>
      <c r="Z21" s="2"/>
    </row>
    <row r="22" spans="1:26" hidden="1">
      <c r="A22" s="1">
        <v>45441</v>
      </c>
      <c r="B22" s="15" t="str">
        <f>TEXT(Tabelle4[[#This Row],[Datum]],"MMM")</f>
        <v>Mai</v>
      </c>
      <c r="C22" s="15" t="str">
        <f>TEXT(Tabelle4[[#This Row],[Datum]],"TTTT")</f>
        <v>Mittwoch</v>
      </c>
      <c r="D22" s="2" t="s">
        <v>1221</v>
      </c>
      <c r="E22" s="2" t="s">
        <v>705</v>
      </c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idden="1">
      <c r="A23" s="1">
        <v>45429</v>
      </c>
      <c r="B23" s="2" t="str">
        <f>TEXT(Tabelle4[[#This Row],[Datum]],"MMM")</f>
        <v>Mai</v>
      </c>
      <c r="C23" s="2" t="str">
        <f>TEXT(Tabelle4[[#This Row],[Datum]],"TTTT")</f>
        <v>Freitag</v>
      </c>
      <c r="D23" s="2" t="s">
        <v>4517</v>
      </c>
      <c r="E23" s="2" t="s">
        <v>705</v>
      </c>
      <c r="F23" s="2"/>
      <c r="G23" s="2"/>
      <c r="H23" s="2"/>
      <c r="I23" s="2"/>
      <c r="J23" s="2"/>
      <c r="K23" s="2"/>
      <c r="L23" s="2">
        <v>1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idden="1">
      <c r="A24" s="1">
        <v>45440</v>
      </c>
      <c r="B24" s="2" t="str">
        <f>TEXT(Tabelle4[[#This Row],[Datum]],"MMM")</f>
        <v>Mai</v>
      </c>
      <c r="C24" s="2" t="str">
        <f>TEXT(Tabelle4[[#This Row],[Datum]],"TTTT")</f>
        <v>Dienstag</v>
      </c>
      <c r="D24" s="2" t="s">
        <v>3853</v>
      </c>
      <c r="E24" s="2" t="s">
        <v>705</v>
      </c>
      <c r="F24" s="2"/>
      <c r="G24" s="2"/>
      <c r="H24" s="2"/>
      <c r="I24" s="2"/>
      <c r="J24" s="2"/>
      <c r="K24" s="2"/>
      <c r="L24" s="2"/>
      <c r="M24" s="2"/>
      <c r="N24" s="2">
        <v>1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idden="1">
      <c r="A25" s="1">
        <v>45415</v>
      </c>
      <c r="B25" s="2" t="str">
        <f>TEXT(Tabelle4[[#This Row],[Datum]],"MMM")</f>
        <v>Mai</v>
      </c>
      <c r="C25" s="2" t="str">
        <f>TEXT(Tabelle4[[#This Row],[Datum]],"TTTT")</f>
        <v>Freitag</v>
      </c>
      <c r="D25" s="2" t="s">
        <v>4281</v>
      </c>
      <c r="E25" s="2" t="s">
        <v>705</v>
      </c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idden="1">
      <c r="A26" s="1">
        <v>45428</v>
      </c>
      <c r="B26" s="15" t="str">
        <f>TEXT(Tabelle4[[#This Row],[Datum]],"MMM")</f>
        <v>Mai</v>
      </c>
      <c r="C26" s="15" t="str">
        <f>TEXT(Tabelle4[[#This Row],[Datum]],"TTTT")</f>
        <v>Donnerstag</v>
      </c>
      <c r="D26" s="2" t="s">
        <v>4700</v>
      </c>
      <c r="E26" s="2" t="s">
        <v>705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>
        <v>1</v>
      </c>
      <c r="V26" s="2"/>
      <c r="W26" s="2"/>
      <c r="X26" s="2"/>
      <c r="Y26" s="2"/>
      <c r="Z26" s="2"/>
    </row>
    <row r="27" spans="1:26" hidden="1">
      <c r="A27" s="1">
        <v>45419</v>
      </c>
      <c r="B27" s="15" t="str">
        <f>TEXT(Tabelle4[[#This Row],[Datum]],"MMM")</f>
        <v>Mai</v>
      </c>
      <c r="C27" s="15" t="str">
        <f>TEXT(Tabelle4[[#This Row],[Datum]],"TTTT")</f>
        <v>Dienstag</v>
      </c>
      <c r="D27" s="2" t="s">
        <v>4044</v>
      </c>
      <c r="E27" s="2" t="s">
        <v>705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>
        <v>1</v>
      </c>
      <c r="Y27" s="2"/>
      <c r="Z27" s="2"/>
    </row>
    <row r="28" spans="1:26" hidden="1">
      <c r="A28" s="1">
        <v>45439</v>
      </c>
      <c r="B28" s="15" t="str">
        <f>TEXT(Tabelle4[[#This Row],[Datum]],"MMM")</f>
        <v>Mai</v>
      </c>
      <c r="C28" s="15" t="str">
        <f>TEXT(Tabelle4[[#This Row],[Datum]],"TTTT")</f>
        <v>Montag</v>
      </c>
      <c r="D28" s="2" t="s">
        <v>4151</v>
      </c>
      <c r="E28" s="2" t="s">
        <v>705</v>
      </c>
      <c r="F28" s="2"/>
      <c r="G28" s="2"/>
      <c r="H28" s="2"/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idden="1">
      <c r="A29" s="1">
        <v>45439</v>
      </c>
      <c r="B29" s="15" t="str">
        <f>TEXT(Tabelle4[[#This Row],[Datum]],"MMM")</f>
        <v>Mai</v>
      </c>
      <c r="C29" s="15" t="str">
        <f>TEXT(Tabelle4[[#This Row],[Datum]],"TTTT")</f>
        <v>Montag</v>
      </c>
      <c r="D29" s="2" t="s">
        <v>4152</v>
      </c>
      <c r="E29" s="2" t="s">
        <v>705</v>
      </c>
      <c r="F29" s="2"/>
      <c r="G29" s="2"/>
      <c r="H29" s="2"/>
      <c r="I29" s="2"/>
      <c r="J29" s="2"/>
      <c r="K29" s="2"/>
      <c r="L29" s="2"/>
      <c r="M29" s="2"/>
      <c r="N29" s="2">
        <v>1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idden="1">
      <c r="A30" s="1">
        <v>45439</v>
      </c>
      <c r="B30" s="15" t="str">
        <f>TEXT(Tabelle4[[#This Row],[Datum]],"MMM")</f>
        <v>Mai</v>
      </c>
      <c r="C30" s="15" t="str">
        <f>TEXT(Tabelle4[[#This Row],[Datum]],"TTTT")</f>
        <v>Montag</v>
      </c>
      <c r="D30" s="2" t="s">
        <v>4153</v>
      </c>
      <c r="E30" s="2" t="s">
        <v>705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>
        <v>1</v>
      </c>
      <c r="T30" s="2"/>
      <c r="U30" s="2"/>
      <c r="V30" s="2"/>
      <c r="W30" s="2"/>
      <c r="X30" s="2"/>
      <c r="Y30" s="2"/>
      <c r="Z30" s="2"/>
    </row>
    <row r="31" spans="1:26" hidden="1">
      <c r="A31" s="1">
        <v>45426</v>
      </c>
      <c r="B31" s="2" t="str">
        <f>TEXT(Tabelle4[[#This Row],[Datum]],"MMM")</f>
        <v>Mai</v>
      </c>
      <c r="C31" s="2" t="str">
        <f>TEXT(Tabelle4[[#This Row],[Datum]],"TTTT")</f>
        <v>Dienstag</v>
      </c>
      <c r="D31" s="2" t="s">
        <v>4325</v>
      </c>
      <c r="E31" s="2" t="s">
        <v>705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</row>
    <row r="32" spans="1:26" hidden="1">
      <c r="A32" s="1">
        <v>45433</v>
      </c>
      <c r="B32" s="2" t="str">
        <f>TEXT(Tabelle4[[#This Row],[Datum]],"MMM")</f>
        <v>Mai</v>
      </c>
      <c r="C32" s="2" t="str">
        <f>TEXT(Tabelle4[[#This Row],[Datum]],"TTTT")</f>
        <v>Dienstag</v>
      </c>
      <c r="D32" s="2" t="s">
        <v>4341</v>
      </c>
      <c r="E32" s="2" t="s">
        <v>705</v>
      </c>
      <c r="F32" s="2"/>
      <c r="G32" s="2"/>
      <c r="H32" s="2"/>
      <c r="I32" s="2">
        <v>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idden="1">
      <c r="A33" s="1">
        <v>45425</v>
      </c>
      <c r="B33" s="15" t="str">
        <f>TEXT(Tabelle4[[#This Row],[Datum]],"MMM")</f>
        <v>Mai</v>
      </c>
      <c r="C33" s="15" t="str">
        <f>TEXT(Tabelle4[[#This Row],[Datum]],"TTTT")</f>
        <v>Montag</v>
      </c>
      <c r="D33" s="2" t="s">
        <v>4123</v>
      </c>
      <c r="E33" s="2" t="s">
        <v>705</v>
      </c>
      <c r="F33" s="2"/>
      <c r="G33" s="2"/>
      <c r="H33" s="2"/>
      <c r="I33" s="2"/>
      <c r="J33" s="2"/>
      <c r="K33" s="2"/>
      <c r="L33" s="2"/>
      <c r="M33" s="2"/>
      <c r="N33" s="2">
        <v>1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idden="1">
      <c r="A34" s="1">
        <v>45442</v>
      </c>
      <c r="B34" s="15" t="str">
        <f>TEXT(Tabelle4[[#This Row],[Datum]],"MMM")</f>
        <v>Mai</v>
      </c>
      <c r="C34" s="15" t="str">
        <f>TEXT(Tabelle4[[#This Row],[Datum]],"TTTT")</f>
        <v>Donnerstag</v>
      </c>
      <c r="D34" s="2" t="s">
        <v>4783</v>
      </c>
      <c r="E34" s="2" t="s">
        <v>705</v>
      </c>
      <c r="F34" s="2">
        <v>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idden="1">
      <c r="A35" s="1">
        <v>45425</v>
      </c>
      <c r="B35" s="15" t="str">
        <f>TEXT(Tabelle4[[#This Row],[Datum]],"MMM")</f>
        <v>Mai</v>
      </c>
      <c r="C35" s="15" t="str">
        <f>TEXT(Tabelle4[[#This Row],[Datum]],"TTTT")</f>
        <v>Montag</v>
      </c>
      <c r="D35" s="2" t="s">
        <v>4124</v>
      </c>
      <c r="E35" s="2" t="s">
        <v>705</v>
      </c>
      <c r="F35" s="2"/>
      <c r="G35" s="2"/>
      <c r="H35" s="2"/>
      <c r="I35" s="2"/>
      <c r="J35" s="2"/>
      <c r="K35" s="2"/>
      <c r="L35" s="2">
        <v>1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idden="1">
      <c r="A36" s="1">
        <v>45435</v>
      </c>
      <c r="B36" s="15" t="str">
        <f>TEXT(Tabelle4[[#This Row],[Datum]],"MMM")</f>
        <v>Mai</v>
      </c>
      <c r="C36" s="15" t="str">
        <f>TEXT(Tabelle4[[#This Row],[Datum]],"TTTT")</f>
        <v>Donnerstag</v>
      </c>
      <c r="D36" s="2" t="s">
        <v>4758</v>
      </c>
      <c r="E36" s="2" t="s">
        <v>705</v>
      </c>
      <c r="F36" s="2"/>
      <c r="G36" s="2"/>
      <c r="H36" s="2"/>
      <c r="I36" s="2"/>
      <c r="J36" s="2"/>
      <c r="K36" s="2">
        <v>1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idden="1">
      <c r="A37" s="1">
        <v>45435</v>
      </c>
      <c r="B37" s="15" t="str">
        <f>TEXT(Tabelle4[[#This Row],[Datum]],"MMM")</f>
        <v>Mai</v>
      </c>
      <c r="C37" s="15" t="str">
        <f>TEXT(Tabelle4[[#This Row],[Datum]],"TTTT")</f>
        <v>Donnerstag</v>
      </c>
      <c r="D37" s="2" t="s">
        <v>4759</v>
      </c>
      <c r="E37" s="2" t="s">
        <v>705</v>
      </c>
      <c r="F37" s="2"/>
      <c r="G37" s="2"/>
      <c r="H37" s="2"/>
      <c r="I37" s="2">
        <v>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idden="1">
      <c r="A38" s="1">
        <v>45433</v>
      </c>
      <c r="B38" s="2" t="str">
        <f>TEXT(Tabelle4[[#This Row],[Datum]],"MMM")</f>
        <v>Mai</v>
      </c>
      <c r="C38" s="2" t="str">
        <f>TEXT(Tabelle4[[#This Row],[Datum]],"TTTT")</f>
        <v>Dienstag</v>
      </c>
      <c r="D38" s="2" t="s">
        <v>4342</v>
      </c>
      <c r="E38" s="2" t="s">
        <v>705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>
        <v>1</v>
      </c>
      <c r="Y38" s="2"/>
      <c r="Z38" s="2"/>
    </row>
    <row r="39" spans="1:26" hidden="1">
      <c r="A39" s="1">
        <v>45435</v>
      </c>
      <c r="B39" s="15" t="str">
        <f>TEXT(Tabelle4[[#This Row],[Datum]],"MMM")</f>
        <v>Mai</v>
      </c>
      <c r="C39" s="15" t="str">
        <f>TEXT(Tabelle4[[#This Row],[Datum]],"TTTT")</f>
        <v>Donnerstag</v>
      </c>
      <c r="D39" s="2" t="s">
        <v>4760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>
        <v>1</v>
      </c>
      <c r="V39" s="2"/>
      <c r="W39" s="2"/>
      <c r="X39" s="2"/>
      <c r="Y39" s="2"/>
      <c r="Z39" s="2"/>
    </row>
    <row r="40" spans="1:26" hidden="1">
      <c r="A40" s="1">
        <v>45442</v>
      </c>
      <c r="B40" s="15" t="str">
        <f>TEXT(Tabelle4[[#This Row],[Datum]],"MMM")</f>
        <v>Mai</v>
      </c>
      <c r="C40" s="15" t="str">
        <f>TEXT(Tabelle4[[#This Row],[Datum]],"TTTT")</f>
        <v>Donnerstag</v>
      </c>
      <c r="D40" s="2" t="s">
        <v>4784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>
        <v>1</v>
      </c>
      <c r="V40" s="2"/>
      <c r="W40" s="2"/>
      <c r="X40" s="2"/>
      <c r="Y40" s="2"/>
      <c r="Z40" s="2"/>
    </row>
    <row r="41" spans="1:26" hidden="1">
      <c r="A41" s="1">
        <v>45443</v>
      </c>
      <c r="B41" s="15" t="str">
        <f>TEXT(Tabelle4[[#This Row],[Datum]],"MMM")</f>
        <v>Mai</v>
      </c>
      <c r="C41" s="15" t="str">
        <f>TEXT(Tabelle4[[#This Row],[Datum]],"TTTT")</f>
        <v>Freitag</v>
      </c>
      <c r="D41" s="2" t="s">
        <v>3038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>
        <v>1</v>
      </c>
      <c r="Y41" s="2"/>
      <c r="Z41" s="2"/>
    </row>
    <row r="42" spans="1:26" hidden="1">
      <c r="A42" s="1">
        <v>45433</v>
      </c>
      <c r="B42" s="2" t="str">
        <f>TEXT(Tabelle4[[#This Row],[Datum]],"MMM")</f>
        <v>Mai</v>
      </c>
      <c r="C42" s="2" t="str">
        <f>TEXT(Tabelle4[[#This Row],[Datum]],"TTTT")</f>
        <v>Dienstag</v>
      </c>
      <c r="D42" s="2" t="s">
        <v>4343</v>
      </c>
      <c r="E42" s="2" t="s">
        <v>705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1</v>
      </c>
      <c r="S42" s="2"/>
      <c r="T42" s="2"/>
      <c r="U42" s="2"/>
      <c r="V42" s="2"/>
      <c r="W42" s="2"/>
      <c r="X42" s="2"/>
      <c r="Y42" s="2"/>
      <c r="Z42" s="2"/>
    </row>
    <row r="43" spans="1:26" hidden="1">
      <c r="A43" s="1">
        <v>45436</v>
      </c>
      <c r="B43" s="2" t="str">
        <f>TEXT(Tabelle4[[#This Row],[Datum]],"MMM")</f>
        <v>Mai</v>
      </c>
      <c r="C43" s="2" t="str">
        <f>TEXT(Tabelle4[[#This Row],[Datum]],"TTTT")</f>
        <v>Freitag</v>
      </c>
      <c r="D43" s="2" t="s">
        <v>4358</v>
      </c>
      <c r="E43" s="2" t="s">
        <v>705</v>
      </c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idden="1">
      <c r="A44" s="1">
        <v>45440</v>
      </c>
      <c r="B44" s="2" t="str">
        <f>TEXT(Tabelle4[[#This Row],[Datum]],"MMM")</f>
        <v>Mai</v>
      </c>
      <c r="C44" s="2" t="str">
        <f>TEXT(Tabelle4[[#This Row],[Datum]],"TTTT")</f>
        <v>Dienstag</v>
      </c>
      <c r="D44" s="2" t="s">
        <v>4427</v>
      </c>
      <c r="E44" s="2" t="s">
        <v>705</v>
      </c>
      <c r="F44" s="2"/>
      <c r="G44" s="2"/>
      <c r="H44" s="2"/>
      <c r="I44" s="2"/>
      <c r="J44" s="2"/>
      <c r="K44" s="2"/>
      <c r="L44" s="2"/>
      <c r="M44" s="2"/>
      <c r="N44" s="2">
        <v>1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idden="1">
      <c r="A45" s="1">
        <v>45414</v>
      </c>
      <c r="B45" s="2" t="str">
        <f>TEXT(Tabelle4[[#This Row],[Datum]],"MMM")</f>
        <v>Mai</v>
      </c>
      <c r="C45" s="2" t="str">
        <f>TEXT(Tabelle4[[#This Row],[Datum]],"TTTT")</f>
        <v>Donnerstag</v>
      </c>
      <c r="D45" s="2" t="s">
        <v>4548</v>
      </c>
      <c r="E45" s="2" t="s">
        <v>705</v>
      </c>
      <c r="F45" s="2"/>
      <c r="G45" s="2"/>
      <c r="H45" s="2"/>
      <c r="I45" s="2"/>
      <c r="J45" s="2"/>
      <c r="K45" s="2"/>
      <c r="L45" s="2">
        <v>1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idden="1">
      <c r="A46" s="1">
        <v>45427</v>
      </c>
      <c r="B46" s="15" t="str">
        <f>TEXT(Tabelle4[[#This Row],[Datum]],"MMM")</f>
        <v>Mai</v>
      </c>
      <c r="C46" s="15" t="str">
        <f>TEXT(Tabelle4[[#This Row],[Datum]],"TTTT")</f>
        <v>Mittwoch</v>
      </c>
      <c r="D46" s="2" t="s">
        <v>4674</v>
      </c>
      <c r="E46" s="2" t="s">
        <v>705</v>
      </c>
      <c r="F46" s="2"/>
      <c r="G46" s="2"/>
      <c r="H46" s="2"/>
      <c r="I46" s="2">
        <v>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idden="1">
      <c r="A47" s="1">
        <v>45414</v>
      </c>
      <c r="B47" s="2" t="str">
        <f>TEXT(Tabelle4[[#This Row],[Datum]],"MMM")</f>
        <v>Mai</v>
      </c>
      <c r="C47" s="2" t="str">
        <f>TEXT(Tabelle4[[#This Row],[Datum]],"TTTT")</f>
        <v>Donnerstag</v>
      </c>
      <c r="D47" s="2" t="s">
        <v>4438</v>
      </c>
      <c r="E47" s="2" t="s">
        <v>705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>
        <v>1</v>
      </c>
      <c r="V47" s="2"/>
      <c r="W47" s="2"/>
      <c r="X47" s="2"/>
      <c r="Y47" s="2"/>
      <c r="Z47" s="2"/>
    </row>
    <row r="48" spans="1:26" hidden="1">
      <c r="A48" s="1">
        <v>45414</v>
      </c>
      <c r="B48" s="2" t="str">
        <f>TEXT(Tabelle4[[#This Row],[Datum]],"MMM")</f>
        <v>Mai</v>
      </c>
      <c r="C48" s="2" t="str">
        <f>TEXT(Tabelle4[[#This Row],[Datum]],"TTTT")</f>
        <v>Donnerstag</v>
      </c>
      <c r="D48" s="2" t="s">
        <v>4439</v>
      </c>
      <c r="E48" s="2" t="s">
        <v>705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>
        <v>1</v>
      </c>
      <c r="V48" s="2"/>
      <c r="W48" s="2"/>
      <c r="X48" s="2"/>
      <c r="Y48" s="2"/>
      <c r="Z48" s="2"/>
    </row>
    <row r="49" spans="1:26" hidden="1">
      <c r="A49" s="1">
        <v>45434</v>
      </c>
      <c r="B49" s="15" t="str">
        <f>TEXT(Tabelle4[[#This Row],[Datum]],"MMM")</f>
        <v>Mai</v>
      </c>
      <c r="C49" s="15" t="str">
        <f>TEXT(Tabelle4[[#This Row],[Datum]],"TTTT")</f>
        <v>Mittwoch</v>
      </c>
      <c r="D49" s="2" t="s">
        <v>4736</v>
      </c>
      <c r="E49" s="2" t="s">
        <v>705</v>
      </c>
      <c r="F49" s="2"/>
      <c r="G49" s="2"/>
      <c r="H49" s="2"/>
      <c r="I49" s="2"/>
      <c r="J49" s="2"/>
      <c r="K49" s="2"/>
      <c r="L49" s="2"/>
      <c r="M49" s="2">
        <v>1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idden="1">
      <c r="A50" s="1">
        <v>45425</v>
      </c>
      <c r="B50" s="2" t="str">
        <f>TEXT(Tabelle4[[#This Row],[Datum]],"MMM")</f>
        <v>Mai</v>
      </c>
      <c r="C50" s="2" t="str">
        <f>TEXT(Tabelle4[[#This Row],[Datum]],"TTTT")</f>
        <v>Montag</v>
      </c>
      <c r="D50" s="2" t="s">
        <v>4251</v>
      </c>
      <c r="E50" s="2" t="s">
        <v>705</v>
      </c>
      <c r="F50" s="2"/>
      <c r="G50" s="2"/>
      <c r="H50" s="2"/>
      <c r="I50" s="2"/>
      <c r="J50" s="2"/>
      <c r="K50" s="2"/>
      <c r="L50" s="2"/>
      <c r="M50" s="2">
        <v>1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idden="1">
      <c r="A51" s="1">
        <v>45439</v>
      </c>
      <c r="B51" s="15" t="str">
        <f>TEXT(Tabelle4[[#This Row],[Datum]],"MMM")</f>
        <v>Mai</v>
      </c>
      <c r="C51" s="15" t="str">
        <f>TEXT(Tabelle4[[#This Row],[Datum]],"TTTT")</f>
        <v>Montag</v>
      </c>
      <c r="D51" s="2" t="s">
        <v>2156</v>
      </c>
      <c r="E51" s="2" t="s">
        <v>705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idden="1">
      <c r="A52" s="1">
        <v>45425</v>
      </c>
      <c r="B52" s="2" t="str">
        <f>TEXT(Tabelle4[[#This Row],[Datum]],"MMM")</f>
        <v>Mai</v>
      </c>
      <c r="C52" s="2" t="str">
        <f>TEXT(Tabelle4[[#This Row],[Datum]],"TTTT")</f>
        <v>Montag</v>
      </c>
      <c r="D52" s="2" t="s">
        <v>4391</v>
      </c>
      <c r="E52" s="2" t="s">
        <v>705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>
        <v>1</v>
      </c>
      <c r="V52" s="2"/>
      <c r="W52" s="2"/>
      <c r="X52" s="2"/>
      <c r="Y52" s="2"/>
      <c r="Z52" s="2"/>
    </row>
    <row r="53" spans="1:26" hidden="1">
      <c r="A53" s="1">
        <v>45425</v>
      </c>
      <c r="B53" s="2" t="str">
        <f>TEXT(Tabelle4[[#This Row],[Datum]],"MMM")</f>
        <v>Mai</v>
      </c>
      <c r="C53" s="2" t="str">
        <f>TEXT(Tabelle4[[#This Row],[Datum]],"TTTT")</f>
        <v>Montag</v>
      </c>
      <c r="D53" s="2" t="s">
        <v>4392</v>
      </c>
      <c r="E53" s="2" t="s">
        <v>705</v>
      </c>
      <c r="F53" s="2"/>
      <c r="G53" s="2"/>
      <c r="H53" s="2"/>
      <c r="I53" s="2"/>
      <c r="J53" s="2"/>
      <c r="K53" s="2"/>
      <c r="L53" s="2"/>
      <c r="M53" s="2"/>
      <c r="N53" s="2">
        <v>1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idden="1">
      <c r="A54" s="1">
        <v>45415</v>
      </c>
      <c r="B54" s="15" t="str">
        <f>TEXT(Tabelle4[[#This Row],[Datum]],"MMM")</f>
        <v>Mai</v>
      </c>
      <c r="C54" s="15" t="str">
        <f>TEXT(Tabelle4[[#This Row],[Datum]],"TTTT")</f>
        <v>Freitag</v>
      </c>
      <c r="D54" s="2" t="s">
        <v>4035</v>
      </c>
      <c r="E54" s="2" t="s">
        <v>705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>
        <v>1</v>
      </c>
      <c r="Y54" s="2"/>
      <c r="Z54" s="2"/>
    </row>
    <row r="55" spans="1:26" hidden="1">
      <c r="A55" s="1">
        <v>45435</v>
      </c>
      <c r="B55" s="15" t="str">
        <f>TEXT(Tabelle4[[#This Row],[Datum]],"MMM")</f>
        <v>Mai</v>
      </c>
      <c r="C55" s="15" t="str">
        <f>TEXT(Tabelle4[[#This Row],[Datum]],"TTTT")</f>
        <v>Donnerstag</v>
      </c>
      <c r="D55" s="2" t="s">
        <v>4761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idden="1">
      <c r="A56" s="1">
        <v>45418</v>
      </c>
      <c r="B56" s="15" t="str">
        <f>TEXT(Tabelle4[[#This Row],[Datum]],"MMM")</f>
        <v>Mai</v>
      </c>
      <c r="C56" s="15" t="str">
        <f>TEXT(Tabelle4[[#This Row],[Datum]],"TTTT")</f>
        <v>Montag</v>
      </c>
      <c r="D56" s="2" t="s">
        <v>4037</v>
      </c>
      <c r="E56" s="2" t="s">
        <v>705</v>
      </c>
      <c r="F56" s="2"/>
      <c r="G56" s="2"/>
      <c r="H56" s="2"/>
      <c r="I56" s="2"/>
      <c r="J56" s="2"/>
      <c r="K56" s="2"/>
      <c r="L56" s="2"/>
      <c r="M56" s="2"/>
      <c r="N56" s="2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idden="1">
      <c r="A57" s="1">
        <v>45434</v>
      </c>
      <c r="B57" s="15" t="str">
        <f>TEXT(Tabelle4[[#This Row],[Datum]],"MMM")</f>
        <v>Mai</v>
      </c>
      <c r="C57" s="15" t="str">
        <f>TEXT(Tabelle4[[#This Row],[Datum]],"TTTT")</f>
        <v>Mittwoch</v>
      </c>
      <c r="D57" s="2" t="s">
        <v>4737</v>
      </c>
      <c r="E57" s="2" t="s">
        <v>705</v>
      </c>
      <c r="F57" s="2"/>
      <c r="G57" s="2"/>
      <c r="H57" s="2"/>
      <c r="I57" s="2"/>
      <c r="J57" s="2"/>
      <c r="K57" s="2"/>
      <c r="L57" s="2"/>
      <c r="M57" s="2">
        <v>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idden="1">
      <c r="A58" s="1">
        <v>45414</v>
      </c>
      <c r="B58" s="2" t="str">
        <f>TEXT(Tabelle4[[#This Row],[Datum]],"MMM")</f>
        <v>Mai</v>
      </c>
      <c r="C58" s="2" t="str">
        <f>TEXT(Tabelle4[[#This Row],[Datum]],"TTTT")</f>
        <v>Donnerstag</v>
      </c>
      <c r="D58" s="2" t="s">
        <v>4549</v>
      </c>
      <c r="E58" s="2" t="s">
        <v>705</v>
      </c>
      <c r="F58" s="2"/>
      <c r="G58" s="2"/>
      <c r="H58" s="2"/>
      <c r="I58" s="2"/>
      <c r="J58" s="2"/>
      <c r="K58" s="2"/>
      <c r="L58" s="2"/>
      <c r="M58" s="2">
        <v>1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idden="1">
      <c r="A59" s="1">
        <v>45425</v>
      </c>
      <c r="B59" s="2" t="str">
        <f>TEXT(Tabelle4[[#This Row],[Datum]],"MMM")</f>
        <v>Mai</v>
      </c>
      <c r="C59" s="2" t="str">
        <f>TEXT(Tabelle4[[#This Row],[Datum]],"TTTT")</f>
        <v>Montag</v>
      </c>
      <c r="D59" s="2" t="s">
        <v>4252</v>
      </c>
      <c r="E59" s="2" t="s">
        <v>705</v>
      </c>
      <c r="F59" s="2"/>
      <c r="G59" s="2"/>
      <c r="H59" s="2"/>
      <c r="I59" s="2"/>
      <c r="J59" s="2"/>
      <c r="K59" s="2"/>
      <c r="L59" s="2"/>
      <c r="M59" s="2"/>
      <c r="N59" s="2">
        <v>1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idden="1">
      <c r="A60" s="1">
        <v>45419</v>
      </c>
      <c r="B60" s="15" t="str">
        <f>TEXT(Tabelle4[[#This Row],[Datum]],"MMM")</f>
        <v>Mai</v>
      </c>
      <c r="C60" s="15" t="str">
        <f>TEXT(Tabelle4[[#This Row],[Datum]],"TTTT")</f>
        <v>Dienstag</v>
      </c>
      <c r="D60" s="2" t="s">
        <v>4045</v>
      </c>
      <c r="E60" s="2" t="s">
        <v>705</v>
      </c>
      <c r="F60" s="2"/>
      <c r="G60" s="2"/>
      <c r="H60" s="2"/>
      <c r="I60" s="2"/>
      <c r="J60" s="2"/>
      <c r="K60" s="2">
        <v>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idden="1">
      <c r="A61" s="1">
        <v>45425</v>
      </c>
      <c r="B61" s="15" t="str">
        <f>TEXT(Tabelle4[[#This Row],[Datum]],"MMM")</f>
        <v>Mai</v>
      </c>
      <c r="C61" s="15" t="str">
        <f>TEXT(Tabelle4[[#This Row],[Datum]],"TTTT")</f>
        <v>Montag</v>
      </c>
      <c r="D61" s="2" t="s">
        <v>3676</v>
      </c>
      <c r="E61" s="2" t="s">
        <v>705</v>
      </c>
      <c r="F61" s="2"/>
      <c r="G61" s="2">
        <v>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idden="1">
      <c r="A62" s="1">
        <v>45418</v>
      </c>
      <c r="B62" s="15" t="str">
        <f>TEXT(Tabelle4[[#This Row],[Datum]],"MMM")</f>
        <v>Mai</v>
      </c>
      <c r="C62" s="15" t="str">
        <f>TEXT(Tabelle4[[#This Row],[Datum]],"TTTT")</f>
        <v>Montag</v>
      </c>
      <c r="D62" s="2" t="s">
        <v>4108</v>
      </c>
      <c r="E62" s="2" t="s">
        <v>705</v>
      </c>
      <c r="F62" s="2"/>
      <c r="G62" s="2"/>
      <c r="H62" s="2"/>
      <c r="I62" s="2"/>
      <c r="J62" s="2"/>
      <c r="K62" s="2"/>
      <c r="L62" s="2"/>
      <c r="M62" s="2"/>
      <c r="N62" s="2">
        <v>1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1">
        <v>45423</v>
      </c>
      <c r="B63" s="15" t="str">
        <f>TEXT(Tabelle4[[#This Row],[Datum]],"MMM")</f>
        <v>Mai</v>
      </c>
      <c r="C63" s="15" t="str">
        <f>TEXT(Tabelle4[[#This Row],[Datum]],"TTTT")</f>
        <v>Samstag</v>
      </c>
      <c r="D63" s="2" t="s">
        <v>4648</v>
      </c>
      <c r="E63" s="2" t="s">
        <v>707</v>
      </c>
      <c r="F63" s="2"/>
      <c r="G63" s="2"/>
      <c r="H63" s="2"/>
      <c r="I63" s="2">
        <v>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idden="1">
      <c r="A64" s="1">
        <v>45425</v>
      </c>
      <c r="B64" s="15" t="str">
        <f>TEXT(Tabelle4[[#This Row],[Datum]],"MMM")</f>
        <v>Mai</v>
      </c>
      <c r="C64" s="15" t="str">
        <f>TEXT(Tabelle4[[#This Row],[Datum]],"TTTT")</f>
        <v>Montag</v>
      </c>
      <c r="D64" s="2" t="s">
        <v>4125</v>
      </c>
      <c r="E64" s="2" t="s">
        <v>705</v>
      </c>
      <c r="F64" s="2"/>
      <c r="G64" s="2"/>
      <c r="H64" s="2"/>
      <c r="I64" s="2"/>
      <c r="J64" s="2"/>
      <c r="K64" s="2"/>
      <c r="L64" s="2"/>
      <c r="M64" s="2"/>
      <c r="N64" s="2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idden="1">
      <c r="A65" s="1">
        <v>45420</v>
      </c>
      <c r="B65" s="15" t="str">
        <f>TEXT(Tabelle4[[#This Row],[Datum]],"MMM")</f>
        <v>Mai</v>
      </c>
      <c r="C65" s="15" t="str">
        <f>TEXT(Tabelle4[[#This Row],[Datum]],"TTTT")</f>
        <v>Mittwoch</v>
      </c>
      <c r="D65" s="2" t="s">
        <v>4622</v>
      </c>
      <c r="E65" s="2" t="s">
        <v>705</v>
      </c>
      <c r="F65" s="2"/>
      <c r="G65" s="2"/>
      <c r="H65" s="2"/>
      <c r="I65" s="2"/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1">
        <v>45416</v>
      </c>
      <c r="B66" s="15" t="str">
        <f>TEXT(Tabelle4[[#This Row],[Datum]],"MMM")</f>
        <v>Mai</v>
      </c>
      <c r="C66" s="15" t="str">
        <f>TEXT(Tabelle4[[#This Row],[Datum]],"TTTT")</f>
        <v>Samstag</v>
      </c>
      <c r="D66" s="2" t="s">
        <v>2480</v>
      </c>
      <c r="E66" s="2" t="s">
        <v>707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>
        <v>1</v>
      </c>
      <c r="V66" s="2"/>
      <c r="W66" s="2"/>
      <c r="X66" s="2"/>
      <c r="Y66" s="2"/>
      <c r="Z66" s="2"/>
    </row>
    <row r="67" spans="1:26">
      <c r="A67" s="1">
        <v>45416</v>
      </c>
      <c r="B67" s="15" t="str">
        <f>TEXT(Tabelle4[[#This Row],[Datum]],"MMM")</f>
        <v>Mai</v>
      </c>
      <c r="C67" s="15" t="str">
        <f>TEXT(Tabelle4[[#This Row],[Datum]],"TTTT")</f>
        <v>Samstag</v>
      </c>
      <c r="D67" s="2" t="s">
        <v>4204</v>
      </c>
      <c r="E67" s="2" t="s">
        <v>707</v>
      </c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idden="1">
      <c r="A68" s="1">
        <v>45414</v>
      </c>
      <c r="B68" s="2" t="str">
        <f>TEXT(Tabelle4[[#This Row],[Datum]],"MMM")</f>
        <v>Mai</v>
      </c>
      <c r="C68" s="2" t="str">
        <f>TEXT(Tabelle4[[#This Row],[Datum]],"TTTT")</f>
        <v>Donnerstag</v>
      </c>
      <c r="D68" s="2" t="s">
        <v>4440</v>
      </c>
      <c r="E68" s="2" t="s">
        <v>705</v>
      </c>
      <c r="F68" s="2"/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idden="1">
      <c r="A69" s="1">
        <v>45442</v>
      </c>
      <c r="B69" s="15" t="str">
        <f>TEXT(Tabelle4[[#This Row],[Datum]],"MMM")</f>
        <v>Mai</v>
      </c>
      <c r="C69" s="15" t="str">
        <f>TEXT(Tabelle4[[#This Row],[Datum]],"TTTT")</f>
        <v>Donnerstag</v>
      </c>
      <c r="D69" s="2" t="s">
        <v>4785</v>
      </c>
      <c r="E69" s="2" t="s">
        <v>705</v>
      </c>
      <c r="F69" s="2"/>
      <c r="G69" s="2"/>
      <c r="H69" s="2"/>
      <c r="I69" s="2">
        <v>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1">
        <v>45423</v>
      </c>
      <c r="B70" s="15" t="str">
        <f>TEXT(Tabelle4[[#This Row],[Datum]],"MMM")</f>
        <v>Mai</v>
      </c>
      <c r="C70" s="15" t="str">
        <f>TEXT(Tabelle4[[#This Row],[Datum]],"TTTT")</f>
        <v>Samstag</v>
      </c>
      <c r="D70" s="2" t="s">
        <v>4649</v>
      </c>
      <c r="E70" s="2" t="s">
        <v>707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>
        <v>1</v>
      </c>
      <c r="V70" s="2"/>
      <c r="W70" s="2"/>
      <c r="X70" s="2"/>
      <c r="Y70" s="2"/>
      <c r="Z70" s="2"/>
    </row>
    <row r="71" spans="1:26" hidden="1">
      <c r="A71" s="1">
        <v>45426</v>
      </c>
      <c r="B71" s="15" t="str">
        <f>TEXT(Tabelle4[[#This Row],[Datum]],"MMM")</f>
        <v>Mai</v>
      </c>
      <c r="C71" s="15" t="str">
        <f>TEXT(Tabelle4[[#This Row],[Datum]],"TTTT")</f>
        <v>Dienstag</v>
      </c>
      <c r="D71" s="2" t="s">
        <v>4074</v>
      </c>
      <c r="E71" s="2" t="s">
        <v>705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>
        <v>1</v>
      </c>
      <c r="V71" s="2"/>
      <c r="W71" s="2"/>
      <c r="X71" s="2"/>
      <c r="Y71" s="2"/>
      <c r="Z71" s="2"/>
    </row>
    <row r="72" spans="1:26" hidden="1">
      <c r="A72" s="1">
        <v>45443</v>
      </c>
      <c r="B72" s="15" t="str">
        <f>TEXT(Tabelle4[[#This Row],[Datum]],"MMM")</f>
        <v>Mai</v>
      </c>
      <c r="C72" s="15" t="str">
        <f>TEXT(Tabelle4[[#This Row],[Datum]],"TTTT")</f>
        <v>Freitag</v>
      </c>
      <c r="D72" s="2" t="s">
        <v>4813</v>
      </c>
      <c r="E72" s="2" t="s">
        <v>705</v>
      </c>
      <c r="F72" s="2"/>
      <c r="G72" s="2"/>
      <c r="H72" s="2"/>
      <c r="I72" s="2"/>
      <c r="J72" s="2"/>
      <c r="K72" s="2"/>
      <c r="L72" s="2"/>
      <c r="M72" s="2">
        <v>1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idden="1">
      <c r="A73" s="1">
        <v>45433</v>
      </c>
      <c r="B73" s="2" t="str">
        <f>TEXT(Tabelle4[[#This Row],[Datum]],"MMM")</f>
        <v>Mai</v>
      </c>
      <c r="C73" s="2" t="str">
        <f>TEXT(Tabelle4[[#This Row],[Datum]],"TTTT")</f>
        <v>Dienstag</v>
      </c>
      <c r="D73" s="2" t="s">
        <v>1911</v>
      </c>
      <c r="E73" s="2" t="s">
        <v>705</v>
      </c>
      <c r="F73" s="2"/>
      <c r="G73" s="2"/>
      <c r="H73" s="2"/>
      <c r="I73" s="2">
        <v>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idden="1">
      <c r="A74" s="1">
        <v>45435</v>
      </c>
      <c r="B74" s="15" t="str">
        <f>TEXT(Tabelle4[[#This Row],[Datum]],"MMM")</f>
        <v>Mai</v>
      </c>
      <c r="C74" s="15" t="str">
        <f>TEXT(Tabelle4[[#This Row],[Datum]],"TTTT")</f>
        <v>Donnerstag</v>
      </c>
      <c r="D74" s="2" t="s">
        <v>750</v>
      </c>
      <c r="E74" s="2" t="s">
        <v>705</v>
      </c>
      <c r="F74" s="2"/>
      <c r="G74" s="2"/>
      <c r="H74" s="2"/>
      <c r="I74" s="2"/>
      <c r="J74" s="2"/>
      <c r="K74" s="2"/>
      <c r="L74" s="2">
        <v>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idden="1">
      <c r="A75" s="1">
        <v>45434</v>
      </c>
      <c r="B75" s="15" t="str">
        <f>TEXT(Tabelle4[[#This Row],[Datum]],"MMM")</f>
        <v>Mai</v>
      </c>
      <c r="C75" s="15" t="str">
        <f>TEXT(Tabelle4[[#This Row],[Datum]],"TTTT")</f>
        <v>Mittwoch</v>
      </c>
      <c r="D75" s="2" t="s">
        <v>4738</v>
      </c>
      <c r="E75" s="2" t="s">
        <v>705</v>
      </c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1">
        <v>45430</v>
      </c>
      <c r="B76" s="15" t="str">
        <f>TEXT(Tabelle4[[#This Row],[Datum]],"MMM")</f>
        <v>Mai</v>
      </c>
      <c r="C76" s="15" t="str">
        <f>TEXT(Tabelle4[[#This Row],[Datum]],"TTTT")</f>
        <v>Samstag</v>
      </c>
      <c r="D76" s="2" t="s">
        <v>4006</v>
      </c>
      <c r="E76" s="2" t="s">
        <v>707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>
        <v>1</v>
      </c>
      <c r="Y76" s="2"/>
      <c r="Z76" s="2"/>
    </row>
    <row r="77" spans="1:26" hidden="1">
      <c r="A77" s="1">
        <v>45425</v>
      </c>
      <c r="B77" s="2" t="str">
        <f>TEXT(Tabelle4[[#This Row],[Datum]],"MMM")</f>
        <v>Mai</v>
      </c>
      <c r="C77" s="2" t="str">
        <f>TEXT(Tabelle4[[#This Row],[Datum]],"TTTT")</f>
        <v>Montag</v>
      </c>
      <c r="D77" s="2" t="s">
        <v>2806</v>
      </c>
      <c r="E77" s="2" t="s">
        <v>705</v>
      </c>
      <c r="F77" s="2"/>
      <c r="G77" s="2">
        <v>1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idden="1">
      <c r="A78" s="1">
        <v>45418</v>
      </c>
      <c r="B78" s="2" t="str">
        <f>TEXT(Tabelle4[[#This Row],[Datum]],"MMM")</f>
        <v>Mai</v>
      </c>
      <c r="C78" s="2" t="str">
        <f>TEXT(Tabelle4[[#This Row],[Datum]],"TTTT")</f>
        <v>Montag</v>
      </c>
      <c r="D78" s="2" t="s">
        <v>4365</v>
      </c>
      <c r="E78" s="2" t="s">
        <v>705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>
        <v>1</v>
      </c>
      <c r="V78" s="2"/>
      <c r="W78" s="2"/>
      <c r="X78" s="2"/>
      <c r="Y78" s="2"/>
      <c r="Z78" s="2"/>
    </row>
    <row r="79" spans="1:26" hidden="1">
      <c r="A79" s="1">
        <v>45418</v>
      </c>
      <c r="B79" s="2" t="str">
        <f>TEXT(Tabelle4[[#This Row],[Datum]],"MMM")</f>
        <v>Mai</v>
      </c>
      <c r="C79" s="2" t="str">
        <f>TEXT(Tabelle4[[#This Row],[Datum]],"TTTT")</f>
        <v>Montag</v>
      </c>
      <c r="D79" s="2" t="s">
        <v>4366</v>
      </c>
      <c r="E79" s="2" t="s">
        <v>705</v>
      </c>
      <c r="F79" s="2"/>
      <c r="G79" s="2"/>
      <c r="H79" s="2"/>
      <c r="I79" s="2"/>
      <c r="J79" s="2"/>
      <c r="K79" s="2"/>
      <c r="L79" s="2"/>
      <c r="M79" s="2">
        <v>1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idden="1">
      <c r="A80" s="1">
        <v>45418</v>
      </c>
      <c r="B80" s="2" t="str">
        <f>TEXT(Tabelle4[[#This Row],[Datum]],"MMM")</f>
        <v>Mai</v>
      </c>
      <c r="C80" s="2" t="str">
        <f>TEXT(Tabelle4[[#This Row],[Datum]],"TTTT")</f>
        <v>Montag</v>
      </c>
      <c r="D80" s="2" t="s">
        <v>2503</v>
      </c>
      <c r="E80" s="2" t="s">
        <v>705</v>
      </c>
      <c r="F80" s="2"/>
      <c r="G80" s="2">
        <v>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idden="1">
      <c r="A81" s="1">
        <v>45415</v>
      </c>
      <c r="B81" s="2" t="str">
        <f>TEXT(Tabelle4[[#This Row],[Datum]],"MMM")</f>
        <v>Mai</v>
      </c>
      <c r="C81" s="2" t="str">
        <f>TEXT(Tabelle4[[#This Row],[Datum]],"TTTT")</f>
        <v>Freitag</v>
      </c>
      <c r="D81" s="2" t="s">
        <v>4282</v>
      </c>
      <c r="E81" s="2" t="s">
        <v>705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>
        <v>1</v>
      </c>
      <c r="Y81" s="2"/>
      <c r="Z81" s="2"/>
    </row>
    <row r="82" spans="1:26" hidden="1">
      <c r="A82" s="1">
        <v>45435</v>
      </c>
      <c r="B82" s="15" t="str">
        <f>TEXT(Tabelle4[[#This Row],[Datum]],"MMM")</f>
        <v>Mai</v>
      </c>
      <c r="C82" s="15" t="str">
        <f>TEXT(Tabelle4[[#This Row],[Datum]],"TTTT")</f>
        <v>Donnerstag</v>
      </c>
      <c r="D82" s="2" t="s">
        <v>4597</v>
      </c>
      <c r="E82" s="2" t="s">
        <v>705</v>
      </c>
      <c r="F82" s="2"/>
      <c r="G82" s="2"/>
      <c r="H82" s="2"/>
      <c r="I82" s="2">
        <v>1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idden="1">
      <c r="A83" s="1">
        <v>45426</v>
      </c>
      <c r="B83" s="15" t="str">
        <f>TEXT(Tabelle4[[#This Row],[Datum]],"MMM")</f>
        <v>Mai</v>
      </c>
      <c r="C83" s="15" t="str">
        <f>TEXT(Tabelle4[[#This Row],[Datum]],"TTTT")</f>
        <v>Dienstag</v>
      </c>
      <c r="D83" s="2" t="s">
        <v>4132</v>
      </c>
      <c r="E83" s="2" t="s">
        <v>705</v>
      </c>
      <c r="F83" s="2"/>
      <c r="G83" s="2"/>
      <c r="H83" s="2"/>
      <c r="I83" s="2"/>
      <c r="J83" s="2"/>
      <c r="K83" s="2"/>
      <c r="L83" s="2"/>
      <c r="M83" s="2"/>
      <c r="N83" s="2">
        <v>1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1">
        <v>45430</v>
      </c>
      <c r="B84" s="15" t="str">
        <f>TEXT(Tabelle4[[#This Row],[Datum]],"MMM")</f>
        <v>Mai</v>
      </c>
      <c r="C84" s="15" t="str">
        <f>TEXT(Tabelle4[[#This Row],[Datum]],"TTTT")</f>
        <v>Samstag</v>
      </c>
      <c r="D84" s="2" t="s">
        <v>770</v>
      </c>
      <c r="E84" s="2" t="s">
        <v>707</v>
      </c>
      <c r="F84" s="2"/>
      <c r="G84" s="2"/>
      <c r="H84" s="2"/>
      <c r="I84" s="2"/>
      <c r="J84" s="2"/>
      <c r="K84" s="2">
        <v>1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1">
        <v>45423</v>
      </c>
      <c r="B85" s="15" t="str">
        <f>TEXT(Tabelle4[[#This Row],[Datum]],"MMM")</f>
        <v>Mai</v>
      </c>
      <c r="C85" s="15" t="str">
        <f>TEXT(Tabelle4[[#This Row],[Datum]],"TTTT")</f>
        <v>Samstag</v>
      </c>
      <c r="D85" s="2" t="s">
        <v>4650</v>
      </c>
      <c r="E85" s="2" t="s">
        <v>707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</row>
    <row r="86" spans="1:26">
      <c r="A86" s="1">
        <v>45416</v>
      </c>
      <c r="B86" s="15" t="str">
        <f>TEXT(Tabelle4[[#This Row],[Datum]],"MMM")</f>
        <v>Mai</v>
      </c>
      <c r="C86" s="15" t="str">
        <f>TEXT(Tabelle4[[#This Row],[Datum]],"TTTT")</f>
        <v>Samstag</v>
      </c>
      <c r="D86" s="2" t="s">
        <v>4205</v>
      </c>
      <c r="E86" s="2" t="s">
        <v>707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>
        <v>1</v>
      </c>
      <c r="V86" s="2"/>
      <c r="W86" s="2"/>
      <c r="X86" s="2"/>
      <c r="Y86" s="2"/>
      <c r="Z86" s="2"/>
    </row>
    <row r="87" spans="1:26">
      <c r="A87" s="1">
        <v>45416</v>
      </c>
      <c r="B87" s="15" t="str">
        <f>TEXT(Tabelle4[[#This Row],[Datum]],"MMM")</f>
        <v>Mai</v>
      </c>
      <c r="C87" s="15" t="str">
        <f>TEXT(Tabelle4[[#This Row],[Datum]],"TTTT")</f>
        <v>Samstag</v>
      </c>
      <c r="D87" s="2" t="s">
        <v>4205</v>
      </c>
      <c r="E87" s="2" t="s">
        <v>707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>
        <v>1</v>
      </c>
      <c r="V87" s="2"/>
      <c r="W87" s="2"/>
      <c r="X87" s="2"/>
      <c r="Y87" s="2"/>
      <c r="Z87" s="2"/>
    </row>
    <row r="88" spans="1:26">
      <c r="A88" s="1">
        <v>45416</v>
      </c>
      <c r="B88" s="15" t="str">
        <f>TEXT(Tabelle4[[#This Row],[Datum]],"MMM")</f>
        <v>Mai</v>
      </c>
      <c r="C88" s="15" t="str">
        <f>TEXT(Tabelle4[[#This Row],[Datum]],"TTTT")</f>
        <v>Samstag</v>
      </c>
      <c r="D88" s="2" t="s">
        <v>4206</v>
      </c>
      <c r="E88" s="2" t="s">
        <v>707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>
        <v>1</v>
      </c>
      <c r="T88" s="2"/>
      <c r="U88" s="2"/>
      <c r="V88" s="2"/>
      <c r="W88" s="2"/>
      <c r="X88" s="2"/>
      <c r="Y88" s="2"/>
      <c r="Z88" s="2"/>
    </row>
    <row r="89" spans="1:26" hidden="1">
      <c r="A89" s="1">
        <v>45435</v>
      </c>
      <c r="B89" s="15" t="str">
        <f>TEXT(Tabelle4[[#This Row],[Datum]],"MMM")</f>
        <v>Mai</v>
      </c>
      <c r="C89" s="15" t="str">
        <f>TEXT(Tabelle4[[#This Row],[Datum]],"TTTT")</f>
        <v>Donnerstag</v>
      </c>
      <c r="D89" s="2" t="s">
        <v>4762</v>
      </c>
      <c r="E89" s="2" t="s">
        <v>705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>
        <v>1</v>
      </c>
      <c r="V89" s="2"/>
      <c r="W89" s="2"/>
      <c r="X89" s="2"/>
      <c r="Y89" s="2"/>
      <c r="Z89" s="2"/>
    </row>
    <row r="90" spans="1:26" hidden="1">
      <c r="A90" s="1">
        <v>45433</v>
      </c>
      <c r="B90" s="2" t="str">
        <f>TEXT(Tabelle4[[#This Row],[Datum]],"MMM")</f>
        <v>Mai</v>
      </c>
      <c r="C90" s="2" t="str">
        <f>TEXT(Tabelle4[[#This Row],[Datum]],"TTTT")</f>
        <v>Dienstag</v>
      </c>
      <c r="D90" s="2" t="s">
        <v>4344</v>
      </c>
      <c r="E90" s="2" t="s">
        <v>705</v>
      </c>
      <c r="F90" s="2"/>
      <c r="G90" s="2"/>
      <c r="H90" s="2"/>
      <c r="I90" s="2">
        <v>1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idden="1">
      <c r="A91" s="1">
        <v>45429</v>
      </c>
      <c r="B91" s="2" t="str">
        <f>TEXT(Tabelle4[[#This Row],[Datum]],"MMM")</f>
        <v>Mai</v>
      </c>
      <c r="C91" s="2" t="str">
        <f>TEXT(Tabelle4[[#This Row],[Datum]],"TTTT")</f>
        <v>Freitag</v>
      </c>
      <c r="D91" s="2" t="s">
        <v>4458</v>
      </c>
      <c r="E91" s="2" t="s">
        <v>705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>
        <v>1</v>
      </c>
      <c r="Y91" s="2"/>
      <c r="Z91" s="2"/>
    </row>
    <row r="92" spans="1:26" hidden="1">
      <c r="A92" s="1">
        <v>45433</v>
      </c>
      <c r="B92" s="2" t="str">
        <f>TEXT(Tabelle4[[#This Row],[Datum]],"MMM")</f>
        <v>Mai</v>
      </c>
      <c r="C92" s="2" t="str">
        <f>TEXT(Tabelle4[[#This Row],[Datum]],"TTTT")</f>
        <v>Dienstag</v>
      </c>
      <c r="D92" s="2" t="s">
        <v>4458</v>
      </c>
      <c r="E92" s="2" t="s">
        <v>705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>
        <v>1</v>
      </c>
      <c r="Y92" s="2"/>
      <c r="Z92" s="2"/>
    </row>
    <row r="93" spans="1:26">
      <c r="A93" s="1">
        <v>45423</v>
      </c>
      <c r="B93" s="15" t="str">
        <f>TEXT(Tabelle4[[#This Row],[Datum]],"MMM")</f>
        <v>Mai</v>
      </c>
      <c r="C93" s="15" t="str">
        <f>TEXT(Tabelle4[[#This Row],[Datum]],"TTTT")</f>
        <v>Samstag</v>
      </c>
      <c r="D93" s="2" t="s">
        <v>4651</v>
      </c>
      <c r="E93" s="2" t="s">
        <v>707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idden="1">
      <c r="A94" s="1">
        <v>45443</v>
      </c>
      <c r="B94" s="2" t="str">
        <f>TEXT(Tabelle4[[#This Row],[Datum]],"MMM")</f>
        <v>Mai</v>
      </c>
      <c r="C94" s="2" t="str">
        <f>TEXT(Tabelle4[[#This Row],[Datum]],"TTTT")</f>
        <v>Freitag</v>
      </c>
      <c r="D94" s="2" t="s">
        <v>4543</v>
      </c>
      <c r="E94" s="2" t="s">
        <v>705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>
        <v>1</v>
      </c>
      <c r="Y94" s="2"/>
      <c r="Z94" s="2"/>
    </row>
    <row r="95" spans="1:26">
      <c r="A95" s="1">
        <v>45416</v>
      </c>
      <c r="B95" s="15" t="str">
        <f>TEXT(Tabelle4[[#This Row],[Datum]],"MMM")</f>
        <v>Mai</v>
      </c>
      <c r="C95" s="15" t="str">
        <f>TEXT(Tabelle4[[#This Row],[Datum]],"TTTT")</f>
        <v>Samstag</v>
      </c>
      <c r="D95" s="2" t="s">
        <v>4207</v>
      </c>
      <c r="E95" s="2" t="s">
        <v>707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>
        <v>1</v>
      </c>
      <c r="V95" s="2"/>
      <c r="W95" s="2"/>
      <c r="X95" s="2"/>
      <c r="Y95" s="2"/>
      <c r="Z95" s="2"/>
    </row>
    <row r="96" spans="1:26" hidden="1">
      <c r="A96" s="1">
        <v>45433</v>
      </c>
      <c r="B96" s="2" t="str">
        <f>TEXT(Tabelle4[[#This Row],[Datum]],"MMM")</f>
        <v>Mai</v>
      </c>
      <c r="C96" s="2" t="str">
        <f>TEXT(Tabelle4[[#This Row],[Datum]],"TTTT")</f>
        <v>Dienstag</v>
      </c>
      <c r="D96" s="2" t="s">
        <v>4345</v>
      </c>
      <c r="E96" s="2" t="s">
        <v>705</v>
      </c>
      <c r="F96" s="2"/>
      <c r="G96" s="2"/>
      <c r="H96" s="2"/>
      <c r="I96" s="2"/>
      <c r="J96" s="2">
        <v>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idden="1">
      <c r="A97" s="1">
        <v>45429</v>
      </c>
      <c r="B97" s="2" t="str">
        <f>TEXT(Tabelle4[[#This Row],[Datum]],"MMM")</f>
        <v>Mai</v>
      </c>
      <c r="C97" s="2" t="str">
        <f>TEXT(Tabelle4[[#This Row],[Datum]],"TTTT")</f>
        <v>Freitag</v>
      </c>
      <c r="D97" s="2" t="s">
        <v>4579</v>
      </c>
      <c r="E97" s="2" t="s">
        <v>705</v>
      </c>
      <c r="F97" s="2"/>
      <c r="G97" s="2"/>
      <c r="H97" s="2"/>
      <c r="I97" s="2"/>
      <c r="J97" s="2"/>
      <c r="K97" s="2">
        <v>1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idden="1">
      <c r="A98" s="1">
        <v>45443</v>
      </c>
      <c r="B98" s="15" t="str">
        <f>TEXT(Tabelle4[[#This Row],[Datum]],"MMM")</f>
        <v>Mai</v>
      </c>
      <c r="C98" s="15" t="str">
        <f>TEXT(Tabelle4[[#This Row],[Datum]],"TTTT")</f>
        <v>Freitag</v>
      </c>
      <c r="D98" s="2" t="s">
        <v>3378</v>
      </c>
      <c r="E98" s="2" t="s">
        <v>705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>
        <v>1</v>
      </c>
      <c r="U98" s="2"/>
      <c r="V98" s="2"/>
      <c r="W98" s="2"/>
      <c r="X98" s="2"/>
      <c r="Y98" s="2"/>
      <c r="Z98" s="2"/>
    </row>
    <row r="99" spans="1:26" hidden="1">
      <c r="A99" s="1">
        <v>45443</v>
      </c>
      <c r="B99" s="15" t="str">
        <f>TEXT(Tabelle4[[#This Row],[Datum]],"MMM")</f>
        <v>Mai</v>
      </c>
      <c r="C99" s="15" t="str">
        <f>TEXT(Tabelle4[[#This Row],[Datum]],"TTTT")</f>
        <v>Freitag</v>
      </c>
      <c r="D99" s="2" t="s">
        <v>4613</v>
      </c>
      <c r="E99" s="2" t="s">
        <v>705</v>
      </c>
      <c r="F99" s="2"/>
      <c r="G99" s="2"/>
      <c r="H99" s="2"/>
      <c r="I99" s="2"/>
      <c r="J99" s="2"/>
      <c r="K99" s="2"/>
      <c r="L99" s="2"/>
      <c r="M99" s="2">
        <v>1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idden="1">
      <c r="A100" s="1">
        <v>45425</v>
      </c>
      <c r="B100" s="2" t="str">
        <f>TEXT(Tabelle4[[#This Row],[Datum]],"MMM")</f>
        <v>Mai</v>
      </c>
      <c r="C100" s="2" t="str">
        <f>TEXT(Tabelle4[[#This Row],[Datum]],"TTTT")</f>
        <v>Montag</v>
      </c>
      <c r="D100" s="2" t="s">
        <v>4393</v>
      </c>
      <c r="E100" s="2" t="s">
        <v>705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>
        <v>1</v>
      </c>
      <c r="Y100" s="2"/>
      <c r="Z100" s="2"/>
    </row>
    <row r="101" spans="1:26" hidden="1">
      <c r="A101" s="1">
        <v>45426</v>
      </c>
      <c r="B101" s="2" t="str">
        <f>TEXT(Tabelle4[[#This Row],[Datum]],"MMM")</f>
        <v>Mai</v>
      </c>
      <c r="C101" s="2" t="str">
        <f>TEXT(Tabelle4[[#This Row],[Datum]],"TTTT")</f>
        <v>Dienstag</v>
      </c>
      <c r="D101" s="2" t="s">
        <v>4326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>
        <v>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1">
        <v>45423</v>
      </c>
      <c r="B102" s="15" t="str">
        <f>TEXT(Tabelle4[[#This Row],[Datum]],"MMM")</f>
        <v>Mai</v>
      </c>
      <c r="C102" s="15" t="str">
        <f>TEXT(Tabelle4[[#This Row],[Datum]],"TTTT")</f>
        <v>Samstag</v>
      </c>
      <c r="D102" s="2" t="s">
        <v>4652</v>
      </c>
      <c r="E102" s="2" t="s">
        <v>707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>
        <v>1</v>
      </c>
      <c r="V102" s="2"/>
      <c r="W102" s="2"/>
      <c r="X102" s="2"/>
      <c r="Y102" s="2"/>
      <c r="Z102" s="2"/>
    </row>
    <row r="103" spans="1:26" hidden="1">
      <c r="A103" s="1">
        <v>45426</v>
      </c>
      <c r="B103" s="2" t="str">
        <f>TEXT(Tabelle4[[#This Row],[Datum]],"MMM")</f>
        <v>Mai</v>
      </c>
      <c r="C103" s="2" t="str">
        <f>TEXT(Tabelle4[[#This Row],[Datum]],"TTTT")</f>
        <v>Dienstag</v>
      </c>
      <c r="D103" s="2" t="s">
        <v>4327</v>
      </c>
      <c r="E103" s="2" t="s">
        <v>705</v>
      </c>
      <c r="F103" s="2"/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idden="1">
      <c r="A104" s="1">
        <v>45439</v>
      </c>
      <c r="B104" s="15" t="str">
        <f>TEXT(Tabelle4[[#This Row],[Datum]],"MMM")</f>
        <v>Mai</v>
      </c>
      <c r="C104" s="15" t="str">
        <f>TEXT(Tabelle4[[#This Row],[Datum]],"TTTT")</f>
        <v>Montag</v>
      </c>
      <c r="D104" s="2" t="s">
        <v>4154</v>
      </c>
      <c r="E104" s="2" t="s">
        <v>705</v>
      </c>
      <c r="F104" s="2"/>
      <c r="G104" s="2"/>
      <c r="H104" s="2"/>
      <c r="I104" s="2">
        <v>1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1">
        <v>45437</v>
      </c>
      <c r="B105" s="2" t="str">
        <f>TEXT(Tabelle4[[#This Row],[Datum]],"MMM")</f>
        <v>Mai</v>
      </c>
      <c r="C105" s="2" t="str">
        <f>TEXT(Tabelle4[[#This Row],[Datum]],"TTTT")</f>
        <v>Samstag</v>
      </c>
      <c r="D105" s="2" t="s">
        <v>4266</v>
      </c>
      <c r="E105" s="2" t="s">
        <v>707</v>
      </c>
      <c r="F105" s="2"/>
      <c r="G105" s="2"/>
      <c r="H105" s="2"/>
      <c r="I105" s="2"/>
      <c r="J105" s="2"/>
      <c r="K105" s="2"/>
      <c r="L105" s="2"/>
      <c r="M105" s="2"/>
      <c r="N105" s="2">
        <v>1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1">
        <v>45437</v>
      </c>
      <c r="B106" s="2" t="str">
        <f>TEXT(Tabelle4[[#This Row],[Datum]],"MMM")</f>
        <v>Mai</v>
      </c>
      <c r="C106" s="2" t="str">
        <f>TEXT(Tabelle4[[#This Row],[Datum]],"TTTT")</f>
        <v>Samstag</v>
      </c>
      <c r="D106" s="2" t="s">
        <v>4267</v>
      </c>
      <c r="E106" s="2" t="s">
        <v>707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1</v>
      </c>
      <c r="S106" s="2"/>
      <c r="T106" s="2"/>
      <c r="U106" s="2"/>
      <c r="V106" s="2"/>
      <c r="W106" s="2"/>
      <c r="X106" s="2"/>
      <c r="Y106" s="2"/>
      <c r="Z106" s="2"/>
    </row>
    <row r="107" spans="1:26" hidden="1">
      <c r="A107" s="1">
        <v>45441</v>
      </c>
      <c r="B107" s="15" t="str">
        <f>TEXT(Tabelle4[[#This Row],[Datum]],"MMM")</f>
        <v>Mai</v>
      </c>
      <c r="C107" s="15" t="str">
        <f>TEXT(Tabelle4[[#This Row],[Datum]],"TTTT")</f>
        <v>Mittwoch</v>
      </c>
      <c r="D107" s="2" t="s">
        <v>4775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>
        <v>1</v>
      </c>
      <c r="V107" s="2"/>
      <c r="W107" s="2"/>
      <c r="X107" s="2"/>
      <c r="Y107" s="2"/>
      <c r="Z107" s="2"/>
    </row>
    <row r="108" spans="1:26" hidden="1">
      <c r="A108" s="1">
        <v>45415</v>
      </c>
      <c r="B108" s="15" t="str">
        <f>TEXT(Tabelle4[[#This Row],[Datum]],"MMM")</f>
        <v>Mai</v>
      </c>
      <c r="C108" s="15" t="str">
        <f>TEXT(Tabelle4[[#This Row],[Datum]],"TTTT")</f>
        <v>Freitag</v>
      </c>
      <c r="D108" s="2" t="s">
        <v>4869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>
        <v>1</v>
      </c>
      <c r="V108" s="2"/>
      <c r="W108" s="2"/>
      <c r="X108" s="2"/>
      <c r="Y108" s="2"/>
      <c r="Z108" s="2"/>
    </row>
    <row r="109" spans="1:26" hidden="1">
      <c r="A109" s="1">
        <v>45439</v>
      </c>
      <c r="B109" s="15" t="str">
        <f>TEXT(Tabelle4[[#This Row],[Datum]],"MMM")</f>
        <v>Mai</v>
      </c>
      <c r="C109" s="15" t="str">
        <f>TEXT(Tabelle4[[#This Row],[Datum]],"TTTT")</f>
        <v>Montag</v>
      </c>
      <c r="D109" s="2" t="s">
        <v>4087</v>
      </c>
      <c r="E109" s="2" t="s">
        <v>705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>
        <v>1</v>
      </c>
      <c r="X109" s="2"/>
      <c r="Y109" s="2"/>
      <c r="Z109" s="2"/>
    </row>
    <row r="110" spans="1:26">
      <c r="A110" s="1">
        <v>45423</v>
      </c>
      <c r="B110" s="15" t="str">
        <f>TEXT(Tabelle4[[#This Row],[Datum]],"MMM")</f>
        <v>Mai</v>
      </c>
      <c r="C110" s="15" t="str">
        <f>TEXT(Tabelle4[[#This Row],[Datum]],"TTTT")</f>
        <v>Samstag</v>
      </c>
      <c r="D110" s="2" t="s">
        <v>4653</v>
      </c>
      <c r="E110" s="2" t="s">
        <v>707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>
        <v>1</v>
      </c>
      <c r="X110" s="2"/>
      <c r="Y110" s="2"/>
      <c r="Z110" s="2"/>
    </row>
    <row r="111" spans="1:26" hidden="1">
      <c r="A111" s="1">
        <v>45425</v>
      </c>
      <c r="B111" s="2" t="str">
        <f>TEXT(Tabelle4[[#This Row],[Datum]],"MMM")</f>
        <v>Mai</v>
      </c>
      <c r="C111" s="2" t="str">
        <f>TEXT(Tabelle4[[#This Row],[Datum]],"TTTT")</f>
        <v>Montag</v>
      </c>
      <c r="D111" s="2" t="s">
        <v>2579</v>
      </c>
      <c r="E111" s="2" t="s">
        <v>705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>
        <v>1</v>
      </c>
      <c r="V111" s="2"/>
      <c r="W111" s="2"/>
      <c r="X111" s="2"/>
      <c r="Y111" s="2"/>
      <c r="Z111" s="2"/>
    </row>
    <row r="112" spans="1:26" hidden="1">
      <c r="A112" s="1">
        <v>45425</v>
      </c>
      <c r="B112" s="2" t="str">
        <f>TEXT(Tabelle4[[#This Row],[Datum]],"MMM")</f>
        <v>Mai</v>
      </c>
      <c r="C112" s="2" t="str">
        <f>TEXT(Tabelle4[[#This Row],[Datum]],"TTTT")</f>
        <v>Montag</v>
      </c>
      <c r="D112" s="2" t="s">
        <v>626</v>
      </c>
      <c r="E112" s="2" t="s">
        <v>705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>
        <v>1</v>
      </c>
      <c r="V112" s="2"/>
      <c r="W112" s="2"/>
      <c r="X112" s="2"/>
      <c r="Y112" s="2"/>
      <c r="Z112" s="2"/>
    </row>
    <row r="113" spans="1:26">
      <c r="A113" s="1">
        <v>45416</v>
      </c>
      <c r="B113" s="15" t="str">
        <f>TEXT(Tabelle4[[#This Row],[Datum]],"MMM")</f>
        <v>Mai</v>
      </c>
      <c r="C113" s="15" t="str">
        <f>TEXT(Tabelle4[[#This Row],[Datum]],"TTTT")</f>
        <v>Samstag</v>
      </c>
      <c r="D113" s="2" t="s">
        <v>878</v>
      </c>
      <c r="E113" s="2" t="s">
        <v>707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>
        <v>1</v>
      </c>
      <c r="V113" s="2"/>
      <c r="W113" s="2"/>
      <c r="X113" s="2"/>
      <c r="Y113" s="2"/>
      <c r="Z113" s="2"/>
    </row>
    <row r="114" spans="1:26">
      <c r="A114" s="1">
        <v>45416</v>
      </c>
      <c r="B114" s="15" t="str">
        <f>TEXT(Tabelle4[[#This Row],[Datum]],"MMM")</f>
        <v>Mai</v>
      </c>
      <c r="C114" s="15" t="str">
        <f>TEXT(Tabelle4[[#This Row],[Datum]],"TTTT")</f>
        <v>Samstag</v>
      </c>
      <c r="D114" s="2" t="s">
        <v>879</v>
      </c>
      <c r="E114" s="2" t="s">
        <v>707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>
        <v>1</v>
      </c>
      <c r="V114" s="2"/>
      <c r="W114" s="2"/>
      <c r="X114" s="2"/>
      <c r="Y114" s="2"/>
      <c r="Z114" s="2"/>
    </row>
    <row r="115" spans="1:26" hidden="1">
      <c r="A115" s="1">
        <v>45440</v>
      </c>
      <c r="B115" s="15" t="str">
        <f>TEXT(Tabelle4[[#This Row],[Datum]],"MMM")</f>
        <v>Mai</v>
      </c>
      <c r="C115" s="15" t="str">
        <f>TEXT(Tabelle4[[#This Row],[Datum]],"TTTT")</f>
        <v>Dienstag</v>
      </c>
      <c r="D115" s="2" t="s">
        <v>4100</v>
      </c>
      <c r="E115" s="2" t="s">
        <v>705</v>
      </c>
      <c r="F115" s="2"/>
      <c r="G115" s="2"/>
      <c r="H115" s="2"/>
      <c r="I115" s="2"/>
      <c r="J115" s="2"/>
      <c r="K115" s="2">
        <v>1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idden="1">
      <c r="A116" s="1">
        <v>45414</v>
      </c>
      <c r="B116" s="2" t="str">
        <f>TEXT(Tabelle4[[#This Row],[Datum]],"MMM")</f>
        <v>Mai</v>
      </c>
      <c r="C116" s="2" t="str">
        <f>TEXT(Tabelle4[[#This Row],[Datum]],"TTTT")</f>
        <v>Donnerstag</v>
      </c>
      <c r="D116" s="2" t="s">
        <v>4550</v>
      </c>
      <c r="E116" s="2" t="s">
        <v>705</v>
      </c>
      <c r="F116" s="2"/>
      <c r="G116" s="2"/>
      <c r="H116" s="2"/>
      <c r="I116" s="2"/>
      <c r="J116" s="2"/>
      <c r="K116" s="2">
        <v>1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idden="1">
      <c r="A117" s="1">
        <v>45429</v>
      </c>
      <c r="B117" s="2" t="str">
        <f>TEXT(Tabelle4[[#This Row],[Datum]],"MMM")</f>
        <v>Mai</v>
      </c>
      <c r="C117" s="2" t="str">
        <f>TEXT(Tabelle4[[#This Row],[Datum]],"TTTT")</f>
        <v>Freitag</v>
      </c>
      <c r="D117" s="2" t="s">
        <v>4518</v>
      </c>
      <c r="E117" s="2" t="s">
        <v>705</v>
      </c>
      <c r="F117" s="2"/>
      <c r="G117" s="2"/>
      <c r="H117" s="2"/>
      <c r="I117" s="2"/>
      <c r="J117" s="2"/>
      <c r="K117" s="2">
        <v>1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1">
        <v>45423</v>
      </c>
      <c r="B118" s="15" t="str">
        <f>TEXT(Tabelle4[[#This Row],[Datum]],"MMM")</f>
        <v>Mai</v>
      </c>
      <c r="C118" s="15" t="str">
        <f>TEXT(Tabelle4[[#This Row],[Datum]],"TTTT")</f>
        <v>Samstag</v>
      </c>
      <c r="D118" s="2" t="s">
        <v>4654</v>
      </c>
      <c r="E118" s="2" t="s">
        <v>707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/>
      <c r="Y118" s="2"/>
      <c r="Z118" s="2"/>
    </row>
    <row r="119" spans="1:26" hidden="1">
      <c r="A119" s="1">
        <v>45433</v>
      </c>
      <c r="B119" s="2" t="str">
        <f>TEXT(Tabelle4[[#This Row],[Datum]],"MMM")</f>
        <v>Mai</v>
      </c>
      <c r="C119" s="2" t="str">
        <f>TEXT(Tabelle4[[#This Row],[Datum]],"TTTT")</f>
        <v>Dienstag</v>
      </c>
      <c r="D119" s="2" t="s">
        <v>4459</v>
      </c>
      <c r="E119" s="2" t="s">
        <v>705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>
        <v>1</v>
      </c>
      <c r="V119" s="2"/>
      <c r="W119" s="2"/>
      <c r="X119" s="2"/>
      <c r="Y119" s="2"/>
      <c r="Z119" s="2"/>
    </row>
    <row r="120" spans="1:26" hidden="1">
      <c r="A120" s="1">
        <v>45433</v>
      </c>
      <c r="B120" s="2" t="str">
        <f>TEXT(Tabelle4[[#This Row],[Datum]],"MMM")</f>
        <v>Mai</v>
      </c>
      <c r="C120" s="2" t="str">
        <f>TEXT(Tabelle4[[#This Row],[Datum]],"TTTT")</f>
        <v>Dienstag</v>
      </c>
      <c r="D120" s="2" t="s">
        <v>2167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>
        <v>1</v>
      </c>
      <c r="T120" s="2"/>
      <c r="U120" s="2"/>
      <c r="V120" s="2"/>
      <c r="W120" s="2"/>
      <c r="X120" s="2"/>
      <c r="Y120" s="2"/>
      <c r="Z120" s="2"/>
    </row>
    <row r="121" spans="1:26" hidden="1">
      <c r="A121" s="1">
        <v>45425</v>
      </c>
      <c r="B121" s="2" t="str">
        <f>TEXT(Tabelle4[[#This Row],[Datum]],"MMM")</f>
        <v>Mai</v>
      </c>
      <c r="C121" s="2" t="str">
        <f>TEXT(Tabelle4[[#This Row],[Datum]],"TTTT")</f>
        <v>Montag</v>
      </c>
      <c r="D121" s="2" t="s">
        <v>2760</v>
      </c>
      <c r="E121" s="2" t="s">
        <v>705</v>
      </c>
      <c r="F121" s="2"/>
      <c r="G121" s="2"/>
      <c r="H121" s="2"/>
      <c r="I121" s="2"/>
      <c r="J121" s="2"/>
      <c r="K121" s="2"/>
      <c r="L121" s="2"/>
      <c r="M121" s="2"/>
      <c r="N121" s="2">
        <v>1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idden="1">
      <c r="A122" s="1">
        <v>45440</v>
      </c>
      <c r="B122" s="2" t="str">
        <f>TEXT(Tabelle4[[#This Row],[Datum]],"MMM")</f>
        <v>Mai</v>
      </c>
      <c r="C122" s="2" t="str">
        <f>TEXT(Tabelle4[[#This Row],[Datum]],"TTTT")</f>
        <v>Dienstag</v>
      </c>
      <c r="D122" s="2" t="s">
        <v>4428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/>
      <c r="N122" s="2">
        <v>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1">
        <v>45423</v>
      </c>
      <c r="B123" s="15" t="str">
        <f>TEXT(Tabelle4[[#This Row],[Datum]],"MMM")</f>
        <v>Mai</v>
      </c>
      <c r="C123" s="15" t="str">
        <f>TEXT(Tabelle4[[#This Row],[Datum]],"TTTT")</f>
        <v>Samstag</v>
      </c>
      <c r="D123" s="2" t="s">
        <v>1869</v>
      </c>
      <c r="E123" s="2" t="s">
        <v>707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>
        <v>1</v>
      </c>
      <c r="V123" s="2"/>
      <c r="W123" s="2"/>
      <c r="X123" s="2"/>
      <c r="Y123" s="2"/>
      <c r="Z123" s="2"/>
    </row>
    <row r="124" spans="1:26" hidden="1">
      <c r="A124" s="1">
        <v>45433</v>
      </c>
      <c r="B124" s="2" t="str">
        <f>TEXT(Tabelle4[[#This Row],[Datum]],"MMM")</f>
        <v>Mai</v>
      </c>
      <c r="C124" s="2" t="str">
        <f>TEXT(Tabelle4[[#This Row],[Datum]],"TTTT")</f>
        <v>Dienstag</v>
      </c>
      <c r="D124" s="2" t="s">
        <v>4346</v>
      </c>
      <c r="E124" s="2" t="s">
        <v>705</v>
      </c>
      <c r="F124" s="2"/>
      <c r="G124" s="2"/>
      <c r="H124" s="2"/>
      <c r="I124" s="2">
        <v>1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1">
        <v>45416</v>
      </c>
      <c r="B125" s="15" t="str">
        <f>TEXT(Tabelle4[[#This Row],[Datum]],"MMM")</f>
        <v>Mai</v>
      </c>
      <c r="C125" s="15" t="str">
        <f>TEXT(Tabelle4[[#This Row],[Datum]],"TTTT")</f>
        <v>Samstag</v>
      </c>
      <c r="D125" s="2" t="s">
        <v>4208</v>
      </c>
      <c r="E125" s="2" t="s">
        <v>707</v>
      </c>
      <c r="F125" s="2"/>
      <c r="G125" s="2"/>
      <c r="H125" s="2"/>
      <c r="I125" s="2">
        <v>1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idden="1">
      <c r="A126" s="1">
        <v>45415</v>
      </c>
      <c r="B126" s="2" t="str">
        <f>TEXT(Tabelle4[[#This Row],[Datum]],"MMM")</f>
        <v>Mai</v>
      </c>
      <c r="C126" s="2" t="str">
        <f>TEXT(Tabelle4[[#This Row],[Datum]],"TTTT")</f>
        <v>Freitag</v>
      </c>
      <c r="D126" s="2" t="s">
        <v>4283</v>
      </c>
      <c r="E126" s="2" t="s">
        <v>705</v>
      </c>
      <c r="F126" s="2"/>
      <c r="G126" s="2"/>
      <c r="H126" s="2"/>
      <c r="I126" s="2"/>
      <c r="J126" s="2"/>
      <c r="K126" s="2">
        <v>1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idden="1">
      <c r="A127" s="1">
        <v>45428</v>
      </c>
      <c r="B127" s="15" t="str">
        <f>TEXT(Tabelle4[[#This Row],[Datum]],"MMM")</f>
        <v>Mai</v>
      </c>
      <c r="C127" s="15" t="str">
        <f>TEXT(Tabelle4[[#This Row],[Datum]],"TTTT")</f>
        <v>Donnerstag</v>
      </c>
      <c r="D127" s="2" t="s">
        <v>4701</v>
      </c>
      <c r="E127" s="2" t="s">
        <v>705</v>
      </c>
      <c r="F127" s="2"/>
      <c r="G127" s="2"/>
      <c r="H127" s="2"/>
      <c r="I127" s="2"/>
      <c r="J127" s="2"/>
      <c r="K127" s="2"/>
      <c r="L127" s="2"/>
      <c r="M127" s="2"/>
      <c r="N127" s="2">
        <v>1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idden="1">
      <c r="A128" s="1">
        <v>45442</v>
      </c>
      <c r="B128" s="2" t="str">
        <f>TEXT(Tabelle4[[#This Row],[Datum]],"MMM")</f>
        <v>Mai</v>
      </c>
      <c r="C128" s="2" t="str">
        <f>TEXT(Tabelle4[[#This Row],[Datum]],"TTTT")</f>
        <v>Donnerstag</v>
      </c>
      <c r="D128" s="2" t="s">
        <v>4490</v>
      </c>
      <c r="E128" s="2" t="s">
        <v>705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>
        <v>1</v>
      </c>
      <c r="Y128" s="2"/>
      <c r="Z128" s="2"/>
    </row>
    <row r="129" spans="1:26" hidden="1">
      <c r="A129" s="1">
        <v>45440</v>
      </c>
      <c r="B129" s="15" t="str">
        <f>TEXT(Tabelle4[[#This Row],[Datum]],"MMM")</f>
        <v>Mai</v>
      </c>
      <c r="C129" s="15" t="str">
        <f>TEXT(Tabelle4[[#This Row],[Datum]],"TTTT")</f>
        <v>Dienstag</v>
      </c>
      <c r="D129" s="2" t="s">
        <v>4172</v>
      </c>
      <c r="E129" s="2" t="s">
        <v>705</v>
      </c>
      <c r="F129" s="2"/>
      <c r="G129" s="2">
        <v>1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idden="1">
      <c r="A130" s="1">
        <v>45442</v>
      </c>
      <c r="B130" s="15" t="str">
        <f>TEXT(Tabelle4[[#This Row],[Datum]],"MMM")</f>
        <v>Mai</v>
      </c>
      <c r="C130" s="15" t="str">
        <f>TEXT(Tabelle4[[#This Row],[Datum]],"TTTT")</f>
        <v>Donnerstag</v>
      </c>
      <c r="D130" s="2" t="s">
        <v>4786</v>
      </c>
      <c r="E130" s="2" t="s">
        <v>705</v>
      </c>
      <c r="F130" s="2"/>
      <c r="G130" s="2"/>
      <c r="H130" s="2"/>
      <c r="I130" s="2"/>
      <c r="J130" s="2"/>
      <c r="K130" s="2"/>
      <c r="L130" s="2">
        <v>1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1">
        <v>45437</v>
      </c>
      <c r="B131" s="2" t="str">
        <f>TEXT(Tabelle4[[#This Row],[Datum]],"MMM")</f>
        <v>Mai</v>
      </c>
      <c r="C131" s="2" t="str">
        <f>TEXT(Tabelle4[[#This Row],[Datum]],"TTTT")</f>
        <v>Samstag</v>
      </c>
      <c r="D131" s="2" t="s">
        <v>4268</v>
      </c>
      <c r="E131" s="2" t="s">
        <v>707</v>
      </c>
      <c r="F131" s="2"/>
      <c r="G131" s="2"/>
      <c r="H131" s="2"/>
      <c r="I131" s="2">
        <v>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idden="1">
      <c r="A132" s="1">
        <v>45428</v>
      </c>
      <c r="B132" s="15" t="str">
        <f>TEXT(Tabelle4[[#This Row],[Datum]],"MMM")</f>
        <v>Mai</v>
      </c>
      <c r="C132" s="15" t="str">
        <f>TEXT(Tabelle4[[#This Row],[Datum]],"TTTT")</f>
        <v>Donnerstag</v>
      </c>
      <c r="D132" s="2" t="s">
        <v>4702</v>
      </c>
      <c r="E132" s="2" t="s">
        <v>705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/>
      <c r="W132" s="2"/>
      <c r="X132" s="2"/>
      <c r="Y132" s="2"/>
      <c r="Z132" s="2"/>
    </row>
    <row r="133" spans="1:26" hidden="1">
      <c r="A133" s="1">
        <v>45442</v>
      </c>
      <c r="B133" s="2" t="str">
        <f>TEXT(Tabelle4[[#This Row],[Datum]],"MMM")</f>
        <v>Mai</v>
      </c>
      <c r="C133" s="2" t="str">
        <f>TEXT(Tabelle4[[#This Row],[Datum]],"TTTT")</f>
        <v>Donnerstag</v>
      </c>
      <c r="D133" s="2" t="s">
        <v>4491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1">
        <v>45416</v>
      </c>
      <c r="B134" s="15" t="str">
        <f>TEXT(Tabelle4[[#This Row],[Datum]],"MMM")</f>
        <v>Mai</v>
      </c>
      <c r="C134" s="15" t="str">
        <f>TEXT(Tabelle4[[#This Row],[Datum]],"TTTT")</f>
        <v>Samstag</v>
      </c>
      <c r="D134" s="2" t="s">
        <v>4209</v>
      </c>
      <c r="E134" s="2" t="s">
        <v>707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>
        <v>1</v>
      </c>
      <c r="V134" s="2"/>
      <c r="W134" s="2"/>
      <c r="X134" s="2"/>
      <c r="Y134" s="2"/>
      <c r="Z134" s="2"/>
    </row>
    <row r="135" spans="1:26" hidden="1">
      <c r="A135" s="1">
        <v>45419</v>
      </c>
      <c r="B135" s="15" t="str">
        <f>TEXT(Tabelle4[[#This Row],[Datum]],"MMM")</f>
        <v>Mai</v>
      </c>
      <c r="C135" s="15" t="str">
        <f>TEXT(Tabelle4[[#This Row],[Datum]],"TTTT")</f>
        <v>Dienstag</v>
      </c>
      <c r="D135" s="2" t="s">
        <v>4046</v>
      </c>
      <c r="E135" s="2" t="s">
        <v>705</v>
      </c>
      <c r="F135" s="2"/>
      <c r="G135" s="2"/>
      <c r="H135" s="2"/>
      <c r="I135" s="2">
        <v>1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idden="1">
      <c r="A136" s="1">
        <v>45418</v>
      </c>
      <c r="B136" s="2" t="str">
        <f>TEXT(Tabelle4[[#This Row],[Datum]],"MMM")</f>
        <v>Mai</v>
      </c>
      <c r="C136" s="2" t="str">
        <f>TEXT(Tabelle4[[#This Row],[Datum]],"TTTT")</f>
        <v>Montag</v>
      </c>
      <c r="D136" s="2" t="s">
        <v>4292</v>
      </c>
      <c r="E136" s="2" t="s">
        <v>705</v>
      </c>
      <c r="F136" s="2"/>
      <c r="G136" s="2"/>
      <c r="H136" s="2"/>
      <c r="I136" s="2">
        <v>1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idden="1">
      <c r="A137" s="1">
        <v>45415</v>
      </c>
      <c r="B137" s="2" t="str">
        <f>TEXT(Tabelle4[[#This Row],[Datum]],"MMM")</f>
        <v>Mai</v>
      </c>
      <c r="C137" s="2" t="str">
        <f>TEXT(Tabelle4[[#This Row],[Datum]],"TTTT")</f>
        <v>Freitag</v>
      </c>
      <c r="D137" s="2" t="s">
        <v>4284</v>
      </c>
      <c r="E137" s="2" t="s">
        <v>705</v>
      </c>
      <c r="F137" s="2"/>
      <c r="G137" s="2"/>
      <c r="H137" s="2"/>
      <c r="I137" s="2"/>
      <c r="J137" s="2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idden="1">
      <c r="A138" s="1">
        <v>45419</v>
      </c>
      <c r="B138" s="15" t="str">
        <f>TEXT(Tabelle4[[#This Row],[Datum]],"MMM")</f>
        <v>Mai</v>
      </c>
      <c r="C138" s="15" t="str">
        <f>TEXT(Tabelle4[[#This Row],[Datum]],"TTTT")</f>
        <v>Dienstag</v>
      </c>
      <c r="D138" s="2" t="s">
        <v>4116</v>
      </c>
      <c r="E138" s="2" t="s">
        <v>705</v>
      </c>
      <c r="F138" s="2"/>
      <c r="G138" s="2"/>
      <c r="H138" s="2"/>
      <c r="I138" s="2"/>
      <c r="J138" s="2"/>
      <c r="K138" s="2"/>
      <c r="L138" s="2"/>
      <c r="M138" s="2"/>
      <c r="N138" s="2">
        <v>1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idden="1">
      <c r="A139" s="1">
        <v>45442</v>
      </c>
      <c r="B139" s="15" t="str">
        <f>TEXT(Tabelle4[[#This Row],[Datum]],"MMM")</f>
        <v>Mai</v>
      </c>
      <c r="C139" s="15" t="str">
        <f>TEXT(Tabelle4[[#This Row],[Datum]],"TTTT")</f>
        <v>Donnerstag</v>
      </c>
      <c r="D139" s="2" t="s">
        <v>4787</v>
      </c>
      <c r="E139" s="2" t="s">
        <v>705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>
        <v>1</v>
      </c>
      <c r="T139" s="2"/>
      <c r="U139" s="2"/>
      <c r="V139" s="2"/>
      <c r="W139" s="2"/>
      <c r="X139" s="2"/>
      <c r="Y139" s="2"/>
      <c r="Z139" s="2"/>
    </row>
    <row r="140" spans="1:26" hidden="1">
      <c r="A140" s="1">
        <v>45425</v>
      </c>
      <c r="B140" s="2" t="str">
        <f>TEXT(Tabelle4[[#This Row],[Datum]],"MMM")</f>
        <v>Mai</v>
      </c>
      <c r="C140" s="2" t="str">
        <f>TEXT(Tabelle4[[#This Row],[Datum]],"TTTT")</f>
        <v>Montag</v>
      </c>
      <c r="D140" s="2" t="s">
        <v>4309</v>
      </c>
      <c r="E140" s="2" t="s">
        <v>705</v>
      </c>
      <c r="F140" s="2"/>
      <c r="G140" s="2"/>
      <c r="H140" s="2"/>
      <c r="I140" s="2">
        <v>1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idden="1">
      <c r="A141" s="1">
        <v>45439</v>
      </c>
      <c r="B141" s="15" t="str">
        <f>TEXT(Tabelle4[[#This Row],[Datum]],"MMM")</f>
        <v>Mai</v>
      </c>
      <c r="C141" s="15" t="str">
        <f>TEXT(Tabelle4[[#This Row],[Datum]],"TTTT")</f>
        <v>Montag</v>
      </c>
      <c r="D141" s="2" t="s">
        <v>4155</v>
      </c>
      <c r="E141" s="2" t="s">
        <v>705</v>
      </c>
      <c r="F141" s="2"/>
      <c r="G141" s="2"/>
      <c r="H141" s="2"/>
      <c r="I141" s="2"/>
      <c r="J141" s="2"/>
      <c r="K141" s="2"/>
      <c r="L141" s="2"/>
      <c r="M141" s="2"/>
      <c r="N141" s="2">
        <v>1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idden="1">
      <c r="A142" s="1">
        <v>45435</v>
      </c>
      <c r="B142" s="15" t="str">
        <f>TEXT(Tabelle4[[#This Row],[Datum]],"MMM")</f>
        <v>Mai</v>
      </c>
      <c r="C142" s="15" t="str">
        <f>TEXT(Tabelle4[[#This Row],[Datum]],"TTTT")</f>
        <v>Donnerstag</v>
      </c>
      <c r="D142" s="2" t="s">
        <v>4763</v>
      </c>
      <c r="E142" s="2" t="s">
        <v>705</v>
      </c>
      <c r="F142" s="2"/>
      <c r="G142" s="2"/>
      <c r="H142" s="2"/>
      <c r="I142" s="2"/>
      <c r="J142" s="2"/>
      <c r="K142" s="2"/>
      <c r="L142" s="2"/>
      <c r="M142" s="2">
        <v>1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idden="1">
      <c r="A143" s="1">
        <v>45415</v>
      </c>
      <c r="B143" s="15" t="str">
        <f>TEXT(Tabelle4[[#This Row],[Datum]],"MMM")</f>
        <v>Mai</v>
      </c>
      <c r="C143" s="15" t="str">
        <f>TEXT(Tabelle4[[#This Row],[Datum]],"TTTT")</f>
        <v>Freitag</v>
      </c>
      <c r="D143" s="2" t="s">
        <v>610</v>
      </c>
      <c r="E143" s="2" t="s">
        <v>705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>
        <v>1</v>
      </c>
      <c r="V143" s="2"/>
      <c r="W143" s="2"/>
      <c r="X143" s="2"/>
      <c r="Y143" s="2"/>
      <c r="Z143" s="2"/>
    </row>
    <row r="144" spans="1:26" hidden="1">
      <c r="A144" s="1">
        <v>45433</v>
      </c>
      <c r="B144" s="2" t="str">
        <f>TEXT(Tabelle4[[#This Row],[Datum]],"MMM")</f>
        <v>Mai</v>
      </c>
      <c r="C144" s="2" t="str">
        <f>TEXT(Tabelle4[[#This Row],[Datum]],"TTTT")</f>
        <v>Dienstag</v>
      </c>
      <c r="D144" s="2" t="s">
        <v>4460</v>
      </c>
      <c r="E144" s="2" t="s">
        <v>705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>
        <v>1</v>
      </c>
      <c r="Y144" s="2"/>
      <c r="Z144" s="2"/>
    </row>
    <row r="145" spans="1:26">
      <c r="A145" s="1">
        <v>45416</v>
      </c>
      <c r="B145" s="15" t="str">
        <f>TEXT(Tabelle4[[#This Row],[Datum]],"MMM")</f>
        <v>Mai</v>
      </c>
      <c r="C145" s="15" t="str">
        <f>TEXT(Tabelle4[[#This Row],[Datum]],"TTTT")</f>
        <v>Samstag</v>
      </c>
      <c r="D145" s="2" t="s">
        <v>4210</v>
      </c>
      <c r="E145" s="2" t="s">
        <v>707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>
        <v>1</v>
      </c>
      <c r="V145" s="2"/>
      <c r="W145" s="2"/>
      <c r="X145" s="2"/>
      <c r="Y145" s="2"/>
      <c r="Z145" s="2"/>
    </row>
    <row r="146" spans="1:26" hidden="1">
      <c r="A146" s="1">
        <v>45440</v>
      </c>
      <c r="B146" s="2" t="str">
        <f>TEXT(Tabelle4[[#This Row],[Datum]],"MMM")</f>
        <v>Mai</v>
      </c>
      <c r="C146" s="2" t="str">
        <f>TEXT(Tabelle4[[#This Row],[Datum]],"TTTT")</f>
        <v>Dienstag</v>
      </c>
      <c r="D146" s="2" t="s">
        <v>3361</v>
      </c>
      <c r="E146" s="2" t="s">
        <v>705</v>
      </c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idden="1">
      <c r="A147" s="1">
        <v>45440</v>
      </c>
      <c r="B147" s="2" t="str">
        <f>TEXT(Tabelle4[[#This Row],[Datum]],"MMM")</f>
        <v>Mai</v>
      </c>
      <c r="C147" s="2" t="str">
        <f>TEXT(Tabelle4[[#This Row],[Datum]],"TTTT")</f>
        <v>Dienstag</v>
      </c>
      <c r="D147" s="2" t="s">
        <v>4429</v>
      </c>
      <c r="E147" s="2" t="s">
        <v>705</v>
      </c>
      <c r="F147" s="2"/>
      <c r="G147" s="2"/>
      <c r="H147" s="2"/>
      <c r="I147" s="2"/>
      <c r="J147" s="2"/>
      <c r="K147" s="2"/>
      <c r="L147" s="2">
        <v>1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1">
        <v>45416</v>
      </c>
      <c r="B148" s="15" t="str">
        <f>TEXT(Tabelle4[[#This Row],[Datum]],"MMM")</f>
        <v>Mai</v>
      </c>
      <c r="C148" s="15" t="str">
        <f>TEXT(Tabelle4[[#This Row],[Datum]],"TTTT")</f>
        <v>Samstag</v>
      </c>
      <c r="D148" s="2" t="s">
        <v>4211</v>
      </c>
      <c r="E148" s="2" t="s">
        <v>707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>
        <v>1</v>
      </c>
      <c r="T148" s="2"/>
      <c r="U148" s="2"/>
      <c r="V148" s="2"/>
      <c r="W148" s="2"/>
      <c r="X148" s="2"/>
      <c r="Y148" s="2"/>
      <c r="Z148" s="2"/>
    </row>
    <row r="149" spans="1:26">
      <c r="A149" s="1">
        <v>45416</v>
      </c>
      <c r="B149" s="15" t="str">
        <f>TEXT(Tabelle4[[#This Row],[Datum]],"MMM")</f>
        <v>Mai</v>
      </c>
      <c r="C149" s="15" t="str">
        <f>TEXT(Tabelle4[[#This Row],[Datum]],"TTTT")</f>
        <v>Samstag</v>
      </c>
      <c r="D149" s="2" t="s">
        <v>4212</v>
      </c>
      <c r="E149" s="2" t="s">
        <v>707</v>
      </c>
      <c r="F149" s="2"/>
      <c r="G149" s="2"/>
      <c r="H149" s="2"/>
      <c r="I149" s="2"/>
      <c r="J149" s="2"/>
      <c r="K149" s="2"/>
      <c r="L149" s="2"/>
      <c r="M149" s="2"/>
      <c r="N149" s="2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idden="1">
      <c r="A150" s="1">
        <v>45434</v>
      </c>
      <c r="B150" s="15" t="str">
        <f>TEXT(Tabelle4[[#This Row],[Datum]],"MMM")</f>
        <v>Mai</v>
      </c>
      <c r="C150" s="15" t="str">
        <f>TEXT(Tabelle4[[#This Row],[Datum]],"TTTT")</f>
        <v>Mittwoch</v>
      </c>
      <c r="D150" s="2" t="s">
        <v>4739</v>
      </c>
      <c r="E150" s="2" t="s">
        <v>705</v>
      </c>
      <c r="F150" s="2"/>
      <c r="G150" s="2"/>
      <c r="H150" s="2"/>
      <c r="I150" s="2">
        <v>1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idden="1">
      <c r="A151" s="1">
        <v>45429</v>
      </c>
      <c r="B151" s="2" t="str">
        <f>TEXT(Tabelle4[[#This Row],[Datum]],"MMM")</f>
        <v>Mai</v>
      </c>
      <c r="C151" s="2" t="str">
        <f>TEXT(Tabelle4[[#This Row],[Datum]],"TTTT")</f>
        <v>Freitag</v>
      </c>
      <c r="D151" s="2" t="s">
        <v>4519</v>
      </c>
      <c r="E151" s="2" t="s">
        <v>705</v>
      </c>
      <c r="F151" s="2"/>
      <c r="G151" s="2"/>
      <c r="H151" s="2"/>
      <c r="I151" s="2"/>
      <c r="J151" s="2"/>
      <c r="K151" s="2">
        <v>1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1">
        <v>45416</v>
      </c>
      <c r="B152" s="15" t="str">
        <f>TEXT(Tabelle4[[#This Row],[Datum]],"MMM")</f>
        <v>Mai</v>
      </c>
      <c r="C152" s="15" t="str">
        <f>TEXT(Tabelle4[[#This Row],[Datum]],"TTTT")</f>
        <v>Samstag</v>
      </c>
      <c r="D152" s="2" t="s">
        <v>4213</v>
      </c>
      <c r="E152" s="2" t="s">
        <v>707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>
        <v>1</v>
      </c>
      <c r="V152" s="2"/>
      <c r="W152" s="2"/>
      <c r="X152" s="2"/>
      <c r="Y152" s="2"/>
      <c r="Z152" s="2"/>
    </row>
    <row r="153" spans="1:26" hidden="1">
      <c r="A153" s="1">
        <v>45420</v>
      </c>
      <c r="B153" s="15" t="str">
        <f>TEXT(Tabelle4[[#This Row],[Datum]],"MMM")</f>
        <v>Mai</v>
      </c>
      <c r="C153" s="15" t="str">
        <f>TEXT(Tabelle4[[#This Row],[Datum]],"TTTT")</f>
        <v>Mittwoch</v>
      </c>
      <c r="D153" s="2" t="s">
        <v>4623</v>
      </c>
      <c r="E153" s="2" t="s">
        <v>705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>
        <v>1</v>
      </c>
      <c r="V153" s="2"/>
      <c r="W153" s="2"/>
      <c r="X153" s="2"/>
      <c r="Y153" s="2"/>
      <c r="Z153" s="2"/>
    </row>
    <row r="154" spans="1:26" hidden="1">
      <c r="A154" s="1">
        <v>45441</v>
      </c>
      <c r="B154" s="15" t="str">
        <f>TEXT(Tabelle4[[#This Row],[Datum]],"MMM")</f>
        <v>Mai</v>
      </c>
      <c r="C154" s="15" t="str">
        <f>TEXT(Tabelle4[[#This Row],[Datum]],"TTTT")</f>
        <v>Mittwoch</v>
      </c>
      <c r="D154" s="2" t="s">
        <v>3679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idden="1">
      <c r="A155" s="1">
        <v>45425</v>
      </c>
      <c r="B155" s="2" t="str">
        <f>TEXT(Tabelle4[[#This Row],[Datum]],"MMM")</f>
        <v>Mai</v>
      </c>
      <c r="C155" s="2" t="str">
        <f>TEXT(Tabelle4[[#This Row],[Datum]],"TTTT")</f>
        <v>Montag</v>
      </c>
      <c r="D155" s="2" t="s">
        <v>4310</v>
      </c>
      <c r="E155" s="2" t="s">
        <v>705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>
        <v>1</v>
      </c>
      <c r="V155" s="2"/>
      <c r="W155" s="2"/>
      <c r="X155" s="2"/>
      <c r="Y155" s="2"/>
      <c r="Z155" s="2"/>
    </row>
    <row r="156" spans="1:26" hidden="1">
      <c r="A156" s="1">
        <v>45440</v>
      </c>
      <c r="B156" s="15" t="str">
        <f>TEXT(Tabelle4[[#This Row],[Datum]],"MMM")</f>
        <v>Mai</v>
      </c>
      <c r="C156" s="15" t="str">
        <f>TEXT(Tabelle4[[#This Row],[Datum]],"TTTT")</f>
        <v>Dienstag</v>
      </c>
      <c r="D156" s="2" t="s">
        <v>3245</v>
      </c>
      <c r="E156" s="2" t="s">
        <v>705</v>
      </c>
      <c r="F156" s="2"/>
      <c r="G156" s="2"/>
      <c r="H156" s="2"/>
      <c r="I156" s="2">
        <v>1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idden="1">
      <c r="A157" s="1">
        <v>45418</v>
      </c>
      <c r="B157" s="2" t="str">
        <f>TEXT(Tabelle4[[#This Row],[Datum]],"MMM")</f>
        <v>Mai</v>
      </c>
      <c r="C157" s="2" t="str">
        <f>TEXT(Tabelle4[[#This Row],[Datum]],"TTTT")</f>
        <v>Montag</v>
      </c>
      <c r="D157" s="2" t="s">
        <v>4293</v>
      </c>
      <c r="E157" s="2" t="s">
        <v>705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1</v>
      </c>
      <c r="S157" s="2"/>
      <c r="T157" s="2"/>
      <c r="U157" s="2"/>
      <c r="V157" s="2"/>
      <c r="W157" s="2"/>
      <c r="X157" s="2"/>
      <c r="Y157" s="2"/>
      <c r="Z157" s="2"/>
    </row>
    <row r="158" spans="1:26" hidden="1">
      <c r="A158" s="1">
        <v>45434</v>
      </c>
      <c r="B158" s="15" t="str">
        <f>TEXT(Tabelle4[[#This Row],[Datum]],"MMM")</f>
        <v>Mai</v>
      </c>
      <c r="C158" s="15" t="str">
        <f>TEXT(Tabelle4[[#This Row],[Datum]],"TTTT")</f>
        <v>Mittwoch</v>
      </c>
      <c r="D158" s="2" t="s">
        <v>1968</v>
      </c>
      <c r="E158" s="2" t="s">
        <v>705</v>
      </c>
      <c r="F158" s="2"/>
      <c r="G158" s="2"/>
      <c r="H158" s="2"/>
      <c r="I158" s="2">
        <v>1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idden="1">
      <c r="A159" s="1">
        <v>45428</v>
      </c>
      <c r="B159" s="2" t="str">
        <f>TEXT(Tabelle4[[#This Row],[Datum]],"MMM")</f>
        <v>Mai</v>
      </c>
      <c r="C159" s="2" t="str">
        <f>TEXT(Tabelle4[[#This Row],[Datum]],"TTTT")</f>
        <v>Donnerstag</v>
      </c>
      <c r="D159" s="2" t="s">
        <v>4513</v>
      </c>
      <c r="E159" s="2" t="s">
        <v>705</v>
      </c>
      <c r="F159" s="2"/>
      <c r="G159" s="2"/>
      <c r="H159" s="2"/>
      <c r="I159" s="2"/>
      <c r="J159" s="2"/>
      <c r="K159" s="2">
        <v>1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idden="1">
      <c r="A160" s="1">
        <v>45415</v>
      </c>
      <c r="B160" s="15" t="str">
        <f>TEXT(Tabelle4[[#This Row],[Datum]],"MMM")</f>
        <v>Mai</v>
      </c>
      <c r="C160" s="15" t="str">
        <f>TEXT(Tabelle4[[#This Row],[Datum]],"TTTT")</f>
        <v>Freitag</v>
      </c>
      <c r="D160" s="2" t="s">
        <v>4187</v>
      </c>
      <c r="E160" s="2" t="s">
        <v>705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>
        <v>1</v>
      </c>
      <c r="Y160" s="2"/>
      <c r="Z160" s="2"/>
    </row>
    <row r="161" spans="1:26" hidden="1">
      <c r="A161" s="1">
        <v>45415</v>
      </c>
      <c r="B161" s="15" t="str">
        <f>TEXT(Tabelle4[[#This Row],[Datum]],"MMM")</f>
        <v>Mai</v>
      </c>
      <c r="C161" s="15" t="str">
        <f>TEXT(Tabelle4[[#This Row],[Datum]],"TTTT")</f>
        <v>Freitag</v>
      </c>
      <c r="D161" s="2" t="s">
        <v>4188</v>
      </c>
      <c r="E161" s="2" t="s">
        <v>705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>
        <v>1</v>
      </c>
      <c r="Y161" s="2"/>
      <c r="Z161" s="2"/>
    </row>
    <row r="162" spans="1:26" hidden="1">
      <c r="A162" s="1">
        <v>45415</v>
      </c>
      <c r="B162" s="15" t="str">
        <f>TEXT(Tabelle4[[#This Row],[Datum]],"MMM")</f>
        <v>Mai</v>
      </c>
      <c r="C162" s="15" t="str">
        <f>TEXT(Tabelle4[[#This Row],[Datum]],"TTTT")</f>
        <v>Freitag</v>
      </c>
      <c r="D162" s="2" t="s">
        <v>2022</v>
      </c>
      <c r="E162" s="2" t="s">
        <v>705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>
        <v>1</v>
      </c>
      <c r="Y162" s="2"/>
      <c r="Z162" s="2"/>
    </row>
    <row r="163" spans="1:26" hidden="1">
      <c r="A163" s="1">
        <v>45442</v>
      </c>
      <c r="B163" s="2" t="str">
        <f>TEXT(Tabelle4[[#This Row],[Datum]],"MMM")</f>
        <v>Mai</v>
      </c>
      <c r="C163" s="2" t="str">
        <f>TEXT(Tabelle4[[#This Row],[Datum]],"TTTT")</f>
        <v>Donnerstag</v>
      </c>
      <c r="D163" s="2" t="s">
        <v>4492</v>
      </c>
      <c r="E163" s="2" t="s">
        <v>705</v>
      </c>
      <c r="F163" s="2"/>
      <c r="G163" s="2">
        <v>1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idden="1">
      <c r="A164" s="1">
        <v>45415</v>
      </c>
      <c r="B164" s="15" t="str">
        <f>TEXT(Tabelle4[[#This Row],[Datum]],"MMM")</f>
        <v>Mai</v>
      </c>
      <c r="C164" s="15" t="str">
        <f>TEXT(Tabelle4[[#This Row],[Datum]],"TTTT")</f>
        <v>Freitag</v>
      </c>
      <c r="D164" s="2" t="s">
        <v>4189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idden="1">
      <c r="A165" s="1">
        <v>45415</v>
      </c>
      <c r="B165" s="15" t="str">
        <f>TEXT(Tabelle4[[#This Row],[Datum]],"MMM")</f>
        <v>Mai</v>
      </c>
      <c r="C165" s="15" t="str">
        <f>TEXT(Tabelle4[[#This Row],[Datum]],"TTTT")</f>
        <v>Freitag</v>
      </c>
      <c r="D165" s="2" t="s">
        <v>4190</v>
      </c>
      <c r="E165" s="2" t="s">
        <v>705</v>
      </c>
      <c r="F165" s="2"/>
      <c r="G165" s="2"/>
      <c r="H165" s="2"/>
      <c r="I165" s="2"/>
      <c r="J165" s="2"/>
      <c r="K165" s="2">
        <v>1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idden="1">
      <c r="A166" s="1">
        <v>45442</v>
      </c>
      <c r="B166" s="15" t="str">
        <f>TEXT(Tabelle4[[#This Row],[Datum]],"MMM")</f>
        <v>Mai</v>
      </c>
      <c r="C166" s="15" t="str">
        <f>TEXT(Tabelle4[[#This Row],[Datum]],"TTTT")</f>
        <v>Donnerstag</v>
      </c>
      <c r="D166" s="2" t="s">
        <v>1595</v>
      </c>
      <c r="E166" s="2" t="s">
        <v>705</v>
      </c>
      <c r="F166" s="2"/>
      <c r="G166" s="2"/>
      <c r="H166" s="2"/>
      <c r="I166" s="2">
        <v>1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idden="1">
      <c r="A167" s="1">
        <v>45442</v>
      </c>
      <c r="B167" s="15" t="str">
        <f>TEXT(Tabelle4[[#This Row],[Datum]],"MMM")</f>
        <v>Mai</v>
      </c>
      <c r="C167" s="15" t="str">
        <f>TEXT(Tabelle4[[#This Row],[Datum]],"TTTT")</f>
        <v>Donnerstag</v>
      </c>
      <c r="D167" s="2" t="s">
        <v>4788</v>
      </c>
      <c r="E167" s="2" t="s">
        <v>705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>
        <v>1</v>
      </c>
      <c r="Y167" s="2"/>
      <c r="Z167" s="2"/>
    </row>
    <row r="168" spans="1:26" hidden="1">
      <c r="A168" s="1">
        <v>45420</v>
      </c>
      <c r="B168" s="15" t="str">
        <f>TEXT(Tabelle4[[#This Row],[Datum]],"MMM")</f>
        <v>Mai</v>
      </c>
      <c r="C168" s="15" t="str">
        <f>TEXT(Tabelle4[[#This Row],[Datum]],"TTTT")</f>
        <v>Mittwoch</v>
      </c>
      <c r="D168" s="2" t="s">
        <v>4624</v>
      </c>
      <c r="E168" s="2" t="s">
        <v>705</v>
      </c>
      <c r="F168" s="2">
        <v>1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idden="1">
      <c r="A169" s="1">
        <v>45427</v>
      </c>
      <c r="B169" s="15" t="str">
        <f>TEXT(Tabelle4[[#This Row],[Datum]],"MMM")</f>
        <v>Mai</v>
      </c>
      <c r="C169" s="15" t="str">
        <f>TEXT(Tabelle4[[#This Row],[Datum]],"TTTT")</f>
        <v>Mittwoch</v>
      </c>
      <c r="D169" s="2" t="s">
        <v>4675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>
        <v>1</v>
      </c>
      <c r="V169" s="2"/>
      <c r="W169" s="2"/>
      <c r="X169" s="2"/>
      <c r="Y169" s="2"/>
      <c r="Z169" s="2"/>
    </row>
    <row r="170" spans="1:26" hidden="1">
      <c r="A170" s="1">
        <v>45414</v>
      </c>
      <c r="B170" s="2" t="str">
        <f>TEXT(Tabelle4[[#This Row],[Datum]],"MMM")</f>
        <v>Mai</v>
      </c>
      <c r="C170" s="2" t="str">
        <f>TEXT(Tabelle4[[#This Row],[Datum]],"TTTT")</f>
        <v>Donnerstag</v>
      </c>
      <c r="D170" s="2" t="s">
        <v>4551</v>
      </c>
      <c r="E170" s="2" t="s">
        <v>705</v>
      </c>
      <c r="F170" s="2"/>
      <c r="G170" s="2"/>
      <c r="H170" s="2"/>
      <c r="I170" s="2"/>
      <c r="J170" s="2"/>
      <c r="K170" s="2"/>
      <c r="L170" s="2"/>
      <c r="M170" s="2">
        <v>1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idden="1">
      <c r="A171" s="1">
        <v>45441</v>
      </c>
      <c r="B171" s="15" t="str">
        <f>TEXT(Tabelle4[[#This Row],[Datum]],"MMM")</f>
        <v>Mai</v>
      </c>
      <c r="C171" s="15" t="str">
        <f>TEXT(Tabelle4[[#This Row],[Datum]],"TTTT")</f>
        <v>Mittwoch</v>
      </c>
      <c r="D171" s="2" t="s">
        <v>4776</v>
      </c>
      <c r="E171" s="2" t="s">
        <v>705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>
        <v>1</v>
      </c>
      <c r="Y171" s="2"/>
      <c r="Z171" s="2"/>
    </row>
    <row r="172" spans="1:26" hidden="1">
      <c r="A172" s="1">
        <v>45442</v>
      </c>
      <c r="B172" s="15" t="str">
        <f>TEXT(Tabelle4[[#This Row],[Datum]],"MMM")</f>
        <v>Mai</v>
      </c>
      <c r="C172" s="15" t="str">
        <f>TEXT(Tabelle4[[#This Row],[Datum]],"TTTT")</f>
        <v>Donnerstag</v>
      </c>
      <c r="D172" s="2" t="s">
        <v>4789</v>
      </c>
      <c r="E172" s="2" t="s">
        <v>705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>
        <v>1</v>
      </c>
      <c r="V172" s="2"/>
      <c r="W172" s="2"/>
      <c r="X172" s="2"/>
      <c r="Y172" s="2"/>
      <c r="Z172" s="2"/>
    </row>
    <row r="173" spans="1:26">
      <c r="A173" s="1">
        <v>45430</v>
      </c>
      <c r="B173" s="15" t="str">
        <f>TEXT(Tabelle4[[#This Row],[Datum]],"MMM")</f>
        <v>Mai</v>
      </c>
      <c r="C173" s="15" t="str">
        <f>TEXT(Tabelle4[[#This Row],[Datum]],"TTTT")</f>
        <v>Samstag</v>
      </c>
      <c r="D173" s="2" t="s">
        <v>4007</v>
      </c>
      <c r="E173" s="2" t="s">
        <v>707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1</v>
      </c>
      <c r="S173" s="2"/>
      <c r="T173" s="2"/>
      <c r="U173" s="2"/>
      <c r="V173" s="2"/>
      <c r="W173" s="2"/>
      <c r="X173" s="2"/>
      <c r="Y173" s="2"/>
      <c r="Z173" s="2"/>
    </row>
    <row r="174" spans="1:26">
      <c r="A174" s="1">
        <v>45430</v>
      </c>
      <c r="B174" s="15" t="str">
        <f>TEXT(Tabelle4[[#This Row],[Datum]],"MMM")</f>
        <v>Mai</v>
      </c>
      <c r="C174" s="15" t="str">
        <f>TEXT(Tabelle4[[#This Row],[Datum]],"TTTT")</f>
        <v>Samstag</v>
      </c>
      <c r="D174" s="2" t="s">
        <v>4008</v>
      </c>
      <c r="E174" s="2" t="s">
        <v>707</v>
      </c>
      <c r="F174" s="2"/>
      <c r="G174" s="2"/>
      <c r="H174" s="2"/>
      <c r="I174" s="2"/>
      <c r="J174" s="2"/>
      <c r="K174" s="2"/>
      <c r="L174" s="2">
        <v>1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idden="1">
      <c r="A175" s="1">
        <v>45440</v>
      </c>
      <c r="B175" s="2" t="str">
        <f>TEXT(Tabelle4[[#This Row],[Datum]],"MMM")</f>
        <v>Mai</v>
      </c>
      <c r="C175" s="2" t="str">
        <f>TEXT(Tabelle4[[#This Row],[Datum]],"TTTT")</f>
        <v>Dienstag</v>
      </c>
      <c r="D175" s="2" t="s">
        <v>4430</v>
      </c>
      <c r="E175" s="2" t="s">
        <v>705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>
        <v>1</v>
      </c>
      <c r="Y175" s="2"/>
      <c r="Z175" s="2"/>
    </row>
    <row r="176" spans="1:26" hidden="1">
      <c r="A176" s="1">
        <v>45418</v>
      </c>
      <c r="B176" s="2" t="str">
        <f>TEXT(Tabelle4[[#This Row],[Datum]],"MMM")</f>
        <v>Mai</v>
      </c>
      <c r="C176" s="2" t="str">
        <f>TEXT(Tabelle4[[#This Row],[Datum]],"TTTT")</f>
        <v>Montag</v>
      </c>
      <c r="D176" s="2" t="s">
        <v>4367</v>
      </c>
      <c r="E176" s="2" t="s">
        <v>705</v>
      </c>
      <c r="F176" s="2"/>
      <c r="G176" s="2"/>
      <c r="H176" s="2"/>
      <c r="I176" s="2">
        <v>1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idden="1">
      <c r="A177" s="1">
        <v>45418</v>
      </c>
      <c r="B177" s="2" t="str">
        <f>TEXT(Tabelle4[[#This Row],[Datum]],"MMM")</f>
        <v>Mai</v>
      </c>
      <c r="C177" s="2" t="str">
        <f>TEXT(Tabelle4[[#This Row],[Datum]],"TTTT")</f>
        <v>Montag</v>
      </c>
      <c r="D177" s="2" t="s">
        <v>4368</v>
      </c>
      <c r="E177" s="2" t="s">
        <v>705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>
        <v>1</v>
      </c>
      <c r="Y177" s="2"/>
      <c r="Z177" s="2"/>
    </row>
    <row r="178" spans="1:26" hidden="1">
      <c r="A178" s="1">
        <v>45434</v>
      </c>
      <c r="B178" s="15" t="str">
        <f>TEXT(Tabelle4[[#This Row],[Datum]],"MMM")</f>
        <v>Mai</v>
      </c>
      <c r="C178" s="15" t="str">
        <f>TEXT(Tabelle4[[#This Row],[Datum]],"TTTT")</f>
        <v>Mittwoch</v>
      </c>
      <c r="D178" s="2" t="s">
        <v>4368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idden="1">
      <c r="A179" s="1">
        <v>45415</v>
      </c>
      <c r="B179" s="15" t="str">
        <f>TEXT(Tabelle4[[#This Row],[Datum]],"MMM")</f>
        <v>Mai</v>
      </c>
      <c r="C179" s="15" t="str">
        <f>TEXT(Tabelle4[[#This Row],[Datum]],"TTTT")</f>
        <v>Freitag</v>
      </c>
      <c r="D179" s="2" t="s">
        <v>4191</v>
      </c>
      <c r="E179" s="2" t="s">
        <v>705</v>
      </c>
      <c r="F179" s="2"/>
      <c r="G179" s="2"/>
      <c r="H179" s="2"/>
      <c r="I179" s="2"/>
      <c r="J179" s="2"/>
      <c r="K179" s="2"/>
      <c r="L179" s="2"/>
      <c r="M179" s="2"/>
      <c r="N179" s="2">
        <v>1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1">
        <v>45423</v>
      </c>
      <c r="B180" s="15" t="str">
        <f>TEXT(Tabelle4[[#This Row],[Datum]],"MMM")</f>
        <v>Mai</v>
      </c>
      <c r="C180" s="15" t="str">
        <f>TEXT(Tabelle4[[#This Row],[Datum]],"TTTT")</f>
        <v>Samstag</v>
      </c>
      <c r="D180" s="2" t="s">
        <v>4655</v>
      </c>
      <c r="E180" s="2" t="s">
        <v>707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>
        <v>1</v>
      </c>
      <c r="T180" s="2"/>
      <c r="U180" s="2"/>
      <c r="V180" s="2"/>
      <c r="W180" s="2"/>
      <c r="X180" s="2"/>
      <c r="Y180" s="2"/>
      <c r="Z180" s="2"/>
    </row>
    <row r="181" spans="1:26" hidden="1">
      <c r="A181" s="1">
        <v>45425</v>
      </c>
      <c r="B181" s="2" t="str">
        <f>TEXT(Tabelle4[[#This Row],[Datum]],"MMM")</f>
        <v>Mai</v>
      </c>
      <c r="C181" s="2" t="str">
        <f>TEXT(Tabelle4[[#This Row],[Datum]],"TTTT")</f>
        <v>Montag</v>
      </c>
      <c r="D181" s="2" t="s">
        <v>4394</v>
      </c>
      <c r="E181" s="2" t="s">
        <v>705</v>
      </c>
      <c r="F181" s="2"/>
      <c r="G181" s="2"/>
      <c r="H181" s="2"/>
      <c r="I181" s="2">
        <v>1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idden="1">
      <c r="A182" s="1">
        <v>45425</v>
      </c>
      <c r="B182" s="2" t="str">
        <f>TEXT(Tabelle4[[#This Row],[Datum]],"MMM")</f>
        <v>Mai</v>
      </c>
      <c r="C182" s="2" t="str">
        <f>TEXT(Tabelle4[[#This Row],[Datum]],"TTTT")</f>
        <v>Montag</v>
      </c>
      <c r="D182" s="2" t="s">
        <v>4395</v>
      </c>
      <c r="E182" s="2" t="s">
        <v>705</v>
      </c>
      <c r="F182" s="2"/>
      <c r="G182" s="2">
        <v>1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idden="1">
      <c r="A183" s="1">
        <v>45420</v>
      </c>
      <c r="B183" s="15" t="str">
        <f>TEXT(Tabelle4[[#This Row],[Datum]],"MMM")</f>
        <v>Mai</v>
      </c>
      <c r="C183" s="15" t="str">
        <f>TEXT(Tabelle4[[#This Row],[Datum]],"TTTT")</f>
        <v>Mittwoch</v>
      </c>
      <c r="D183" s="2" t="s">
        <v>1530</v>
      </c>
      <c r="E183" s="2" t="s">
        <v>705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>
        <v>1</v>
      </c>
      <c r="V183" s="2"/>
      <c r="W183" s="2"/>
      <c r="X183" s="2"/>
      <c r="Y183" s="2"/>
      <c r="Z183" s="2"/>
    </row>
    <row r="184" spans="1:26" hidden="1">
      <c r="A184" s="1">
        <v>45420</v>
      </c>
      <c r="B184" s="15" t="str">
        <f>TEXT(Tabelle4[[#This Row],[Datum]],"MMM")</f>
        <v>Mai</v>
      </c>
      <c r="C184" s="15" t="str">
        <f>TEXT(Tabelle4[[#This Row],[Datum]],"TTTT")</f>
        <v>Mittwoch</v>
      </c>
      <c r="D184" s="2" t="s">
        <v>4885</v>
      </c>
      <c r="E184" s="2" t="s">
        <v>705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>
        <v>1</v>
      </c>
      <c r="V184" s="2"/>
      <c r="W184" s="2"/>
      <c r="X184" s="2"/>
      <c r="Y184" s="2"/>
      <c r="Z184" s="2"/>
    </row>
    <row r="185" spans="1:26" hidden="1">
      <c r="A185" s="1">
        <v>45441</v>
      </c>
      <c r="B185" s="15" t="str">
        <f>TEXT(Tabelle4[[#This Row],[Datum]],"MMM")</f>
        <v>Mai</v>
      </c>
      <c r="C185" s="15" t="str">
        <f>TEXT(Tabelle4[[#This Row],[Datum]],"TTTT")</f>
        <v>Mittwoch</v>
      </c>
      <c r="D185" s="2" t="s">
        <v>4777</v>
      </c>
      <c r="E185" s="2" t="s">
        <v>705</v>
      </c>
      <c r="F185" s="2"/>
      <c r="G185" s="2"/>
      <c r="H185" s="2"/>
      <c r="I185" s="2">
        <v>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idden="1">
      <c r="A186" s="1">
        <v>45433</v>
      </c>
      <c r="B186" s="2" t="str">
        <f>TEXT(Tabelle4[[#This Row],[Datum]],"MMM")</f>
        <v>Mai</v>
      </c>
      <c r="C186" s="2" t="str">
        <f>TEXT(Tabelle4[[#This Row],[Datum]],"TTTT")</f>
        <v>Dienstag</v>
      </c>
      <c r="D186" s="2" t="s">
        <v>4461</v>
      </c>
      <c r="E186" s="2" t="s">
        <v>705</v>
      </c>
      <c r="F186" s="2"/>
      <c r="G186" s="2"/>
      <c r="H186" s="2"/>
      <c r="I186" s="2">
        <v>1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idden="1">
      <c r="A187" s="1">
        <v>45442</v>
      </c>
      <c r="B187" s="15" t="str">
        <f>TEXT(Tabelle4[[#This Row],[Datum]],"MMM")</f>
        <v>Mai</v>
      </c>
      <c r="C187" s="15" t="str">
        <f>TEXT(Tabelle4[[#This Row],[Datum]],"TTTT")</f>
        <v>Donnerstag</v>
      </c>
      <c r="D187" s="2" t="s">
        <v>4609</v>
      </c>
      <c r="E187" s="2" t="s">
        <v>705</v>
      </c>
      <c r="F187" s="2"/>
      <c r="G187" s="2"/>
      <c r="H187" s="2"/>
      <c r="I187" s="2">
        <v>1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1">
        <v>45423</v>
      </c>
      <c r="B188" s="15" t="str">
        <f>TEXT(Tabelle4[[#This Row],[Datum]],"MMM")</f>
        <v>Mai</v>
      </c>
      <c r="C188" s="15" t="str">
        <f>TEXT(Tabelle4[[#This Row],[Datum]],"TTTT")</f>
        <v>Samstag</v>
      </c>
      <c r="D188" s="2" t="s">
        <v>4656</v>
      </c>
      <c r="E188" s="2" t="s">
        <v>707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>
        <v>1</v>
      </c>
      <c r="V188" s="2"/>
      <c r="W188" s="2"/>
      <c r="X188" s="2"/>
      <c r="Y188" s="2"/>
      <c r="Z188" s="2"/>
    </row>
    <row r="189" spans="1:26" hidden="1">
      <c r="A189" s="1">
        <v>45428</v>
      </c>
      <c r="B189" s="15" t="str">
        <f>TEXT(Tabelle4[[#This Row],[Datum]],"MMM")</f>
        <v>Mai</v>
      </c>
      <c r="C189" s="15" t="str">
        <f>TEXT(Tabelle4[[#This Row],[Datum]],"TTTT")</f>
        <v>Donnerstag</v>
      </c>
      <c r="D189" s="2" t="s">
        <v>4703</v>
      </c>
      <c r="E189" s="2" t="s">
        <v>705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>
        <v>1</v>
      </c>
      <c r="T189" s="2"/>
      <c r="U189" s="2"/>
      <c r="V189" s="2"/>
      <c r="W189" s="2"/>
      <c r="X189" s="2"/>
      <c r="Y189" s="2"/>
      <c r="Z189" s="2"/>
    </row>
    <row r="190" spans="1:26" hidden="1">
      <c r="A190" s="1">
        <v>45420</v>
      </c>
      <c r="B190" s="2" t="str">
        <f>TEXT(Tabelle4[[#This Row],[Datum]],"MMM")</f>
        <v>Mai</v>
      </c>
      <c r="C190" s="2" t="str">
        <f>TEXT(Tabelle4[[#This Row],[Datum]],"TTTT")</f>
        <v>Mittwoch</v>
      </c>
      <c r="D190" s="2" t="s">
        <v>4502</v>
      </c>
      <c r="E190" s="2" t="s">
        <v>705</v>
      </c>
      <c r="F190" s="2"/>
      <c r="G190" s="2"/>
      <c r="H190" s="2"/>
      <c r="I190" s="2"/>
      <c r="J190" s="2"/>
      <c r="K190" s="2"/>
      <c r="L190" s="2"/>
      <c r="M190" s="2"/>
      <c r="N190" s="2">
        <v>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idden="1">
      <c r="A191" s="1">
        <v>45443</v>
      </c>
      <c r="B191" s="2" t="str">
        <f>TEXT(Tabelle4[[#This Row],[Datum]],"MMM")</f>
        <v>Mai</v>
      </c>
      <c r="C191" s="2" t="str">
        <f>TEXT(Tabelle4[[#This Row],[Datum]],"TTTT")</f>
        <v>Freitag</v>
      </c>
      <c r="D191" s="2" t="s">
        <v>4502</v>
      </c>
      <c r="E191" s="2" t="s">
        <v>705</v>
      </c>
      <c r="F191" s="2"/>
      <c r="G191" s="2"/>
      <c r="H191" s="2"/>
      <c r="I191" s="2"/>
      <c r="J191" s="2"/>
      <c r="K191" s="2"/>
      <c r="L191" s="2">
        <v>1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idden="1">
      <c r="A192" s="1">
        <v>45441</v>
      </c>
      <c r="B192" s="15" t="str">
        <f>TEXT(Tabelle4[[#This Row],[Datum]],"MMM")</f>
        <v>Mai</v>
      </c>
      <c r="C192" s="15" t="str">
        <f>TEXT(Tabelle4[[#This Row],[Datum]],"TTTT")</f>
        <v>Mittwoch</v>
      </c>
      <c r="D192" s="2" t="s">
        <v>4778</v>
      </c>
      <c r="E192" s="2" t="s">
        <v>705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>
        <v>1</v>
      </c>
      <c r="V192" s="2"/>
      <c r="W192" s="2"/>
      <c r="X192" s="2"/>
      <c r="Y192" s="2"/>
      <c r="Z192" s="2"/>
    </row>
    <row r="193" spans="1:26" hidden="1">
      <c r="A193" s="1">
        <v>45440</v>
      </c>
      <c r="B193" s="15" t="str">
        <f>TEXT(Tabelle4[[#This Row],[Datum]],"MMM")</f>
        <v>Mai</v>
      </c>
      <c r="C193" s="15" t="str">
        <f>TEXT(Tabelle4[[#This Row],[Datum]],"TTTT")</f>
        <v>Dienstag</v>
      </c>
      <c r="D193" s="2" t="s">
        <v>4173</v>
      </c>
      <c r="E193" s="2" t="s">
        <v>705</v>
      </c>
      <c r="F193" s="2"/>
      <c r="G193" s="2"/>
      <c r="H193" s="2"/>
      <c r="I193" s="2"/>
      <c r="J193" s="2"/>
      <c r="K193" s="2"/>
      <c r="L193" s="2"/>
      <c r="M193" s="2"/>
      <c r="N193" s="2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idden="1">
      <c r="A194" s="1">
        <v>45428</v>
      </c>
      <c r="B194" s="2" t="str">
        <f>TEXT(Tabelle4[[#This Row],[Datum]],"MMM")</f>
        <v>Mai</v>
      </c>
      <c r="C194" s="2" t="str">
        <f>TEXT(Tabelle4[[#This Row],[Datum]],"TTTT")</f>
        <v>Donnerstag</v>
      </c>
      <c r="D194" s="2" t="s">
        <v>1531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>
        <v>1</v>
      </c>
      <c r="X194" s="2"/>
      <c r="Y194" s="2"/>
      <c r="Z194" s="2"/>
    </row>
    <row r="195" spans="1:26" hidden="1">
      <c r="A195" s="1">
        <v>45419</v>
      </c>
      <c r="B195" s="15" t="str">
        <f>TEXT(Tabelle4[[#This Row],[Datum]],"MMM")</f>
        <v>Mai</v>
      </c>
      <c r="C195" s="15" t="str">
        <f>TEXT(Tabelle4[[#This Row],[Datum]],"TTTT")</f>
        <v>Dienstag</v>
      </c>
      <c r="D195" s="2" t="s">
        <v>4047</v>
      </c>
      <c r="E195" s="2" t="s">
        <v>705</v>
      </c>
      <c r="F195" s="2"/>
      <c r="G195" s="2"/>
      <c r="H195" s="2"/>
      <c r="I195" s="2">
        <v>1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idden="1">
      <c r="A196" s="1">
        <v>45420</v>
      </c>
      <c r="B196" s="15" t="str">
        <f>TEXT(Tabelle4[[#This Row],[Datum]],"MMM")</f>
        <v>Mai</v>
      </c>
      <c r="C196" s="15" t="str">
        <f>TEXT(Tabelle4[[#This Row],[Datum]],"TTTT")</f>
        <v>Mittwoch</v>
      </c>
      <c r="D196" s="2" t="s">
        <v>4625</v>
      </c>
      <c r="E196" s="2" t="s">
        <v>705</v>
      </c>
      <c r="F196" s="2"/>
      <c r="G196" s="2"/>
      <c r="H196" s="2"/>
      <c r="I196" s="2"/>
      <c r="J196" s="2"/>
      <c r="K196" s="2"/>
      <c r="L196" s="2"/>
      <c r="M196" s="2">
        <v>1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idden="1">
      <c r="A197" s="1">
        <v>45418</v>
      </c>
      <c r="B197" s="2" t="str">
        <f>TEXT(Tabelle4[[#This Row],[Datum]],"MMM")</f>
        <v>Mai</v>
      </c>
      <c r="C197" s="2" t="str">
        <f>TEXT(Tabelle4[[#This Row],[Datum]],"TTTT")</f>
        <v>Montag</v>
      </c>
      <c r="D197" s="2" t="s">
        <v>4294</v>
      </c>
      <c r="E197" s="2" t="s">
        <v>705</v>
      </c>
      <c r="F197" s="2">
        <v>1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idden="1">
      <c r="A198" s="1">
        <v>45418</v>
      </c>
      <c r="B198" s="2" t="str">
        <f>TEXT(Tabelle4[[#This Row],[Datum]],"MMM")</f>
        <v>Mai</v>
      </c>
      <c r="C198" s="2" t="str">
        <f>TEXT(Tabelle4[[#This Row],[Datum]],"TTTT")</f>
        <v>Montag</v>
      </c>
      <c r="D198" s="2" t="s">
        <v>4295</v>
      </c>
      <c r="E198" s="2" t="s">
        <v>705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>
        <v>1</v>
      </c>
      <c r="Y198" s="2"/>
      <c r="Z198" s="2"/>
    </row>
    <row r="199" spans="1:26" hidden="1">
      <c r="A199" s="1">
        <v>45426</v>
      </c>
      <c r="B199" s="2" t="str">
        <f>TEXT(Tabelle4[[#This Row],[Datum]],"MMM")</f>
        <v>Mai</v>
      </c>
      <c r="C199" s="2" t="str">
        <f>TEXT(Tabelle4[[#This Row],[Datum]],"TTTT")</f>
        <v>Dienstag</v>
      </c>
      <c r="D199" s="2" t="s">
        <v>4328</v>
      </c>
      <c r="E199" s="2" t="s">
        <v>705</v>
      </c>
      <c r="F199" s="2"/>
      <c r="G199" s="2">
        <v>1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idden="1">
      <c r="A200" s="1">
        <v>45439</v>
      </c>
      <c r="B200" s="15" t="str">
        <f>TEXT(Tabelle4[[#This Row],[Datum]],"MMM")</f>
        <v>Mai</v>
      </c>
      <c r="C200" s="15" t="str">
        <f>TEXT(Tabelle4[[#This Row],[Datum]],"TTTT")</f>
        <v>Montag</v>
      </c>
      <c r="D200" s="2" t="s">
        <v>4156</v>
      </c>
      <c r="E200" s="2" t="s">
        <v>705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>
        <v>1</v>
      </c>
      <c r="V200" s="2"/>
      <c r="W200" s="2"/>
      <c r="X200" s="2"/>
      <c r="Y200" s="2"/>
      <c r="Z200" s="2"/>
    </row>
    <row r="201" spans="1:26" hidden="1">
      <c r="A201" s="1">
        <v>45439</v>
      </c>
      <c r="B201" s="15" t="str">
        <f>TEXT(Tabelle4[[#This Row],[Datum]],"MMM")</f>
        <v>Mai</v>
      </c>
      <c r="C201" s="15" t="str">
        <f>TEXT(Tabelle4[[#This Row],[Datum]],"TTTT")</f>
        <v>Montag</v>
      </c>
      <c r="D201" s="2" t="s">
        <v>3823</v>
      </c>
      <c r="E201" s="2" t="s">
        <v>705</v>
      </c>
      <c r="F201" s="2"/>
      <c r="G201" s="2"/>
      <c r="H201" s="2"/>
      <c r="I201" s="2"/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idden="1">
      <c r="A202" s="1">
        <v>45434</v>
      </c>
      <c r="B202" s="15" t="str">
        <f>TEXT(Tabelle4[[#This Row],[Datum]],"MMM")</f>
        <v>Mai</v>
      </c>
      <c r="C202" s="15" t="str">
        <f>TEXT(Tabelle4[[#This Row],[Datum]],"TTTT")</f>
        <v>Mittwoch</v>
      </c>
      <c r="D202" s="2" t="s">
        <v>4740</v>
      </c>
      <c r="E202" s="2" t="s">
        <v>705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idden="1">
      <c r="A203" s="1">
        <v>45414</v>
      </c>
      <c r="B203" s="2" t="str">
        <f>TEXT(Tabelle4[[#This Row],[Datum]],"MMM")</f>
        <v>Mai</v>
      </c>
      <c r="C203" s="2" t="str">
        <f>TEXT(Tabelle4[[#This Row],[Datum]],"TTTT")</f>
        <v>Donnerstag</v>
      </c>
      <c r="D203" s="2" t="s">
        <v>4552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>
        <v>1</v>
      </c>
      <c r="V203" s="2"/>
      <c r="W203" s="2"/>
      <c r="X203" s="2"/>
      <c r="Y203" s="2"/>
      <c r="Z203" s="2"/>
    </row>
    <row r="204" spans="1:26" hidden="1">
      <c r="A204" s="1">
        <v>45415</v>
      </c>
      <c r="B204" s="2" t="str">
        <f>TEXT(Tabelle4[[#This Row],[Datum]],"MMM")</f>
        <v>Mai</v>
      </c>
      <c r="C204" s="2" t="str">
        <f>TEXT(Tabelle4[[#This Row],[Datum]],"TTTT")</f>
        <v>Freitag</v>
      </c>
      <c r="D204" s="2" t="s">
        <v>1839</v>
      </c>
      <c r="E204" s="2" t="s">
        <v>705</v>
      </c>
      <c r="F204" s="2"/>
      <c r="G204" s="2"/>
      <c r="H204" s="2"/>
      <c r="I204" s="2"/>
      <c r="J204" s="2"/>
      <c r="K204" s="2"/>
      <c r="L204" s="2"/>
      <c r="M204" s="2"/>
      <c r="N204" s="2">
        <v>1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idden="1">
      <c r="A205" s="1">
        <v>45441</v>
      </c>
      <c r="B205" s="15" t="str">
        <f>TEXT(Tabelle4[[#This Row],[Datum]],"MMM")</f>
        <v>Mai</v>
      </c>
      <c r="C205" s="15" t="str">
        <f>TEXT(Tabelle4[[#This Row],[Datum]],"TTTT")</f>
        <v>Mittwoch</v>
      </c>
      <c r="D205" s="2" t="s">
        <v>4600</v>
      </c>
      <c r="E205" s="2" t="s">
        <v>705</v>
      </c>
      <c r="F205" s="2">
        <v>1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idden="1">
      <c r="A206" s="1">
        <v>45420</v>
      </c>
      <c r="B206" s="2" t="str">
        <f>TEXT(Tabelle4[[#This Row],[Datum]],"MMM")</f>
        <v>Mai</v>
      </c>
      <c r="C206" s="2" t="str">
        <f>TEXT(Tabelle4[[#This Row],[Datum]],"TTTT")</f>
        <v>Mittwoch</v>
      </c>
      <c r="D206" s="2" t="s">
        <v>4563</v>
      </c>
      <c r="E206" s="2" t="s">
        <v>705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>
        <v>1</v>
      </c>
      <c r="V206" s="2"/>
      <c r="W206" s="2"/>
      <c r="X206" s="2"/>
      <c r="Y206" s="2"/>
      <c r="Z206" s="2"/>
    </row>
    <row r="207" spans="1:26">
      <c r="A207" s="1">
        <v>45430</v>
      </c>
      <c r="B207" s="15" t="str">
        <f>TEXT(Tabelle4[[#This Row],[Datum]],"MMM")</f>
        <v>Mai</v>
      </c>
      <c r="C207" s="15" t="str">
        <f>TEXT(Tabelle4[[#This Row],[Datum]],"TTTT")</f>
        <v>Samstag</v>
      </c>
      <c r="D207" s="2" t="s">
        <v>4009</v>
      </c>
      <c r="E207" s="2" t="s">
        <v>707</v>
      </c>
      <c r="F207" s="2"/>
      <c r="G207" s="2"/>
      <c r="H207" s="2"/>
      <c r="I207" s="2"/>
      <c r="J207" s="2"/>
      <c r="K207" s="2">
        <v>1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idden="1">
      <c r="A208" s="1">
        <v>45434</v>
      </c>
      <c r="B208" s="15" t="str">
        <f>TEXT(Tabelle4[[#This Row],[Datum]],"MMM")</f>
        <v>Mai</v>
      </c>
      <c r="C208" s="15" t="str">
        <f>TEXT(Tabelle4[[#This Row],[Datum]],"TTTT")</f>
        <v>Mittwoch</v>
      </c>
      <c r="D208" s="2" t="s">
        <v>4741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1">
        <v>45430</v>
      </c>
      <c r="B209" s="15" t="str">
        <f>TEXT(Tabelle4[[#This Row],[Datum]],"MMM")</f>
        <v>Mai</v>
      </c>
      <c r="C209" s="15" t="str">
        <f>TEXT(Tabelle4[[#This Row],[Datum]],"TTTT")</f>
        <v>Samstag</v>
      </c>
      <c r="D209" s="2" t="s">
        <v>4010</v>
      </c>
      <c r="E209" s="2" t="s">
        <v>707</v>
      </c>
      <c r="F209" s="2"/>
      <c r="G209" s="2"/>
      <c r="H209" s="2"/>
      <c r="I209" s="2"/>
      <c r="J209" s="2"/>
      <c r="K209" s="2"/>
      <c r="L209" s="2"/>
      <c r="M209" s="2"/>
      <c r="N209" s="2">
        <v>1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idden="1">
      <c r="A210" s="1">
        <v>45425</v>
      </c>
      <c r="B210" s="2" t="str">
        <f>TEXT(Tabelle4[[#This Row],[Datum]],"MMM")</f>
        <v>Mai</v>
      </c>
      <c r="C210" s="2" t="str">
        <f>TEXT(Tabelle4[[#This Row],[Datum]],"TTTT")</f>
        <v>Montag</v>
      </c>
      <c r="D210" s="2" t="s">
        <v>4311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>
        <v>1</v>
      </c>
      <c r="T210" s="2"/>
      <c r="U210" s="2"/>
      <c r="V210" s="2"/>
      <c r="W210" s="2"/>
      <c r="X210" s="2"/>
      <c r="Y210" s="2"/>
      <c r="Z210" s="2"/>
    </row>
    <row r="211" spans="1:26" hidden="1">
      <c r="A211" s="1">
        <v>45418</v>
      </c>
      <c r="B211" s="2" t="str">
        <f>TEXT(Tabelle4[[#This Row],[Datum]],"MMM")</f>
        <v>Mai</v>
      </c>
      <c r="C211" s="2" t="str">
        <f>TEXT(Tabelle4[[#This Row],[Datum]],"TTTT")</f>
        <v>Montag</v>
      </c>
      <c r="D211" s="2" t="s">
        <v>1693</v>
      </c>
      <c r="E211" s="2" t="s">
        <v>705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>
        <v>1</v>
      </c>
      <c r="V211" s="2"/>
      <c r="W211" s="2"/>
      <c r="X211" s="2"/>
      <c r="Y211" s="2"/>
      <c r="Z211" s="2"/>
    </row>
    <row r="212" spans="1:26" hidden="1">
      <c r="A212" s="1">
        <v>45418</v>
      </c>
      <c r="B212" s="2" t="str">
        <f>TEXT(Tabelle4[[#This Row],[Datum]],"MMM")</f>
        <v>Mai</v>
      </c>
      <c r="C212" s="2" t="str">
        <f>TEXT(Tabelle4[[#This Row],[Datum]],"TTTT")</f>
        <v>Montag</v>
      </c>
      <c r="D212" s="2" t="s">
        <v>1694</v>
      </c>
      <c r="E212" s="2" t="s">
        <v>705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>
        <v>1</v>
      </c>
      <c r="V212" s="2"/>
      <c r="W212" s="2"/>
      <c r="X212" s="2"/>
      <c r="Y212" s="2"/>
      <c r="Z212" s="2"/>
    </row>
    <row r="213" spans="1:26" hidden="1">
      <c r="A213" s="1">
        <v>45418</v>
      </c>
      <c r="B213" s="2" t="str">
        <f>TEXT(Tabelle4[[#This Row],[Datum]],"MMM")</f>
        <v>Mai</v>
      </c>
      <c r="C213" s="2" t="str">
        <f>TEXT(Tabelle4[[#This Row],[Datum]],"TTTT")</f>
        <v>Montag</v>
      </c>
      <c r="D213" s="2" t="s">
        <v>4369</v>
      </c>
      <c r="E213" s="2" t="s">
        <v>705</v>
      </c>
      <c r="F213" s="2"/>
      <c r="G213" s="2"/>
      <c r="H213" s="2"/>
      <c r="I213" s="2"/>
      <c r="J213" s="2"/>
      <c r="K213" s="2"/>
      <c r="L213" s="2"/>
      <c r="M213" s="2"/>
      <c r="N213" s="2">
        <v>1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idden="1">
      <c r="A214" s="1">
        <v>45420</v>
      </c>
      <c r="B214" s="15" t="str">
        <f>TEXT(Tabelle4[[#This Row],[Datum]],"MMM")</f>
        <v>Mai</v>
      </c>
      <c r="C214" s="15" t="str">
        <f>TEXT(Tabelle4[[#This Row],[Datum]],"TTTT")</f>
        <v>Mittwoch</v>
      </c>
      <c r="D214" s="2" t="s">
        <v>4626</v>
      </c>
      <c r="E214" s="2" t="s">
        <v>705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>
        <v>1</v>
      </c>
      <c r="V214" s="2"/>
      <c r="W214" s="2"/>
      <c r="X214" s="2"/>
      <c r="Y214" s="2"/>
      <c r="Z214" s="2"/>
    </row>
    <row r="215" spans="1:26" hidden="1">
      <c r="A215" s="1">
        <v>45434</v>
      </c>
      <c r="B215" s="15" t="str">
        <f>TEXT(Tabelle4[[#This Row],[Datum]],"MMM")</f>
        <v>Mai</v>
      </c>
      <c r="C215" s="15" t="str">
        <f>TEXT(Tabelle4[[#This Row],[Datum]],"TTTT")</f>
        <v>Mittwoch</v>
      </c>
      <c r="D215" s="2" t="s">
        <v>4742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1">
        <v>45423</v>
      </c>
      <c r="B216" s="15" t="str">
        <f>TEXT(Tabelle4[[#This Row],[Datum]],"MMM")</f>
        <v>Mai</v>
      </c>
      <c r="C216" s="15" t="str">
        <f>TEXT(Tabelle4[[#This Row],[Datum]],"TTTT")</f>
        <v>Samstag</v>
      </c>
      <c r="D216" s="2" t="s">
        <v>4657</v>
      </c>
      <c r="E216" s="2" t="s">
        <v>707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>
        <v>1</v>
      </c>
      <c r="V216" s="2"/>
      <c r="W216" s="2"/>
      <c r="X216" s="2"/>
      <c r="Y216" s="2"/>
      <c r="Z216" s="2"/>
    </row>
    <row r="217" spans="1:26" hidden="1">
      <c r="A217" s="1">
        <v>45440</v>
      </c>
      <c r="B217" s="2" t="str">
        <f>TEXT(Tabelle4[[#This Row],[Datum]],"MMM")</f>
        <v>Mai</v>
      </c>
      <c r="C217" s="2" t="str">
        <f>TEXT(Tabelle4[[#This Row],[Datum]],"TTTT")</f>
        <v>Dienstag</v>
      </c>
      <c r="D217" s="2" t="s">
        <v>4431</v>
      </c>
      <c r="E217" s="2" t="s">
        <v>705</v>
      </c>
      <c r="F217" s="2"/>
      <c r="G217" s="2"/>
      <c r="H217" s="2"/>
      <c r="I217" s="2"/>
      <c r="J217" s="2"/>
      <c r="K217" s="2"/>
      <c r="L217" s="2"/>
      <c r="M217" s="2"/>
      <c r="N217" s="2">
        <v>1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idden="1">
      <c r="A218" s="1">
        <v>45443</v>
      </c>
      <c r="B218" s="15" t="str">
        <f>TEXT(Tabelle4[[#This Row],[Datum]],"MMM")</f>
        <v>Mai</v>
      </c>
      <c r="C218" s="15" t="str">
        <f>TEXT(Tabelle4[[#This Row],[Datum]],"TTTT")</f>
        <v>Freitag</v>
      </c>
      <c r="D218" s="2" t="s">
        <v>4814</v>
      </c>
      <c r="E218" s="2" t="s">
        <v>705</v>
      </c>
      <c r="F218" s="2"/>
      <c r="G218" s="2"/>
      <c r="H218" s="2"/>
      <c r="I218" s="2"/>
      <c r="J218" s="2"/>
      <c r="K218" s="2"/>
      <c r="L218" s="2">
        <v>1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1">
        <v>45423</v>
      </c>
      <c r="B219" s="15" t="str">
        <f>TEXT(Tabelle4[[#This Row],[Datum]],"MMM")</f>
        <v>Mai</v>
      </c>
      <c r="C219" s="15" t="str">
        <f>TEXT(Tabelle4[[#This Row],[Datum]],"TTTT")</f>
        <v>Samstag</v>
      </c>
      <c r="D219" s="2" t="s">
        <v>4658</v>
      </c>
      <c r="E219" s="2" t="s">
        <v>707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>
        <v>1</v>
      </c>
      <c r="V219" s="2"/>
      <c r="W219" s="2"/>
      <c r="X219" s="2"/>
      <c r="Y219" s="2"/>
      <c r="Z219" s="2"/>
    </row>
    <row r="220" spans="1:26" hidden="1">
      <c r="A220" s="1">
        <v>45433</v>
      </c>
      <c r="B220" s="2" t="str">
        <f>TEXT(Tabelle4[[#This Row],[Datum]],"MMM")</f>
        <v>Mai</v>
      </c>
      <c r="C220" s="2" t="str">
        <f>TEXT(Tabelle4[[#This Row],[Datum]],"TTTT")</f>
        <v>Dienstag</v>
      </c>
      <c r="D220" s="2" t="s">
        <v>4347</v>
      </c>
      <c r="E220" s="2" t="s">
        <v>705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>
        <v>1</v>
      </c>
      <c r="V220" s="2"/>
      <c r="W220" s="2"/>
      <c r="X220" s="2"/>
      <c r="Y220" s="2"/>
      <c r="Z220" s="2"/>
    </row>
    <row r="221" spans="1:26">
      <c r="A221" s="1">
        <v>45430</v>
      </c>
      <c r="B221" s="15" t="str">
        <f>TEXT(Tabelle4[[#This Row],[Datum]],"MMM")</f>
        <v>Mai</v>
      </c>
      <c r="C221" s="15" t="str">
        <f>TEXT(Tabelle4[[#This Row],[Datum]],"TTTT")</f>
        <v>Samstag</v>
      </c>
      <c r="D221" s="2" t="s">
        <v>4011</v>
      </c>
      <c r="E221" s="2" t="s">
        <v>707</v>
      </c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idden="1">
      <c r="A222" s="1">
        <v>45434</v>
      </c>
      <c r="B222" s="15" t="str">
        <f>TEXT(Tabelle4[[#This Row],[Datum]],"MMM")</f>
        <v>Mai</v>
      </c>
      <c r="C222" s="15" t="str">
        <f>TEXT(Tabelle4[[#This Row],[Datum]],"TTTT")</f>
        <v>Mittwoch</v>
      </c>
      <c r="D222" s="2" t="s">
        <v>4743</v>
      </c>
      <c r="E222" s="2" t="s">
        <v>705</v>
      </c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idden="1">
      <c r="A223" s="1">
        <v>45420</v>
      </c>
      <c r="B223" s="15" t="str">
        <f>TEXT(Tabelle4[[#This Row],[Datum]],"MMM")</f>
        <v>Mai</v>
      </c>
      <c r="C223" s="15" t="str">
        <f>TEXT(Tabelle4[[#This Row],[Datum]],"TTTT")</f>
        <v>Mittwoch</v>
      </c>
      <c r="D223" s="2" t="s">
        <v>4627</v>
      </c>
      <c r="E223" s="2" t="s">
        <v>705</v>
      </c>
      <c r="F223" s="2"/>
      <c r="G223" s="2"/>
      <c r="H223" s="2"/>
      <c r="I223" s="2"/>
      <c r="J223" s="2"/>
      <c r="K223" s="2"/>
      <c r="L223" s="2"/>
      <c r="M223" s="2">
        <v>1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idden="1">
      <c r="A224" s="1">
        <v>45439</v>
      </c>
      <c r="B224" s="15" t="str">
        <f>TEXT(Tabelle4[[#This Row],[Datum]],"MMM")</f>
        <v>Mai</v>
      </c>
      <c r="C224" s="15" t="str">
        <f>TEXT(Tabelle4[[#This Row],[Datum]],"TTTT")</f>
        <v>Montag</v>
      </c>
      <c r="D224" s="2" t="s">
        <v>4088</v>
      </c>
      <c r="E224" s="2" t="s">
        <v>705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>
        <v>1</v>
      </c>
      <c r="Y224" s="2"/>
      <c r="Z224" s="2"/>
    </row>
    <row r="225" spans="1:26">
      <c r="A225" s="1">
        <v>45423</v>
      </c>
      <c r="B225" s="15" t="str">
        <f>TEXT(Tabelle4[[#This Row],[Datum]],"MMM")</f>
        <v>Mai</v>
      </c>
      <c r="C225" s="15" t="str">
        <f>TEXT(Tabelle4[[#This Row],[Datum]],"TTTT")</f>
        <v>Samstag</v>
      </c>
      <c r="D225" s="2" t="s">
        <v>4659</v>
      </c>
      <c r="E225" s="2" t="s">
        <v>707</v>
      </c>
      <c r="F225" s="2"/>
      <c r="G225" s="2"/>
      <c r="H225" s="2"/>
      <c r="I225" s="2"/>
      <c r="J225" s="2"/>
      <c r="K225" s="2"/>
      <c r="L225" s="2"/>
      <c r="M225" s="2">
        <v>1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1">
        <v>45437</v>
      </c>
      <c r="B226" s="2" t="str">
        <f>TEXT(Tabelle4[[#This Row],[Datum]],"MMM")</f>
        <v>Mai</v>
      </c>
      <c r="C226" s="2" t="str">
        <f>TEXT(Tabelle4[[#This Row],[Datum]],"TTTT")</f>
        <v>Samstag</v>
      </c>
      <c r="D226" s="2" t="s">
        <v>4269</v>
      </c>
      <c r="E226" s="2" t="s">
        <v>707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>
        <v>1</v>
      </c>
      <c r="V226" s="2"/>
      <c r="W226" s="2"/>
      <c r="X226" s="2"/>
      <c r="Y226" s="2"/>
      <c r="Z226" s="2"/>
    </row>
    <row r="227" spans="1:26">
      <c r="A227" s="1">
        <v>45437</v>
      </c>
      <c r="B227" s="2" t="str">
        <f>TEXT(Tabelle4[[#This Row],[Datum]],"MMM")</f>
        <v>Mai</v>
      </c>
      <c r="C227" s="2" t="str">
        <f>TEXT(Tabelle4[[#This Row],[Datum]],"TTTT")</f>
        <v>Samstag</v>
      </c>
      <c r="D227" s="2" t="s">
        <v>227</v>
      </c>
      <c r="E227" s="2" t="s">
        <v>707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>
        <v>1</v>
      </c>
      <c r="Y227" s="2"/>
      <c r="Z227" s="2"/>
    </row>
    <row r="228" spans="1:26">
      <c r="A228" s="1">
        <v>45437</v>
      </c>
      <c r="B228" s="2" t="str">
        <f>TEXT(Tabelle4[[#This Row],[Datum]],"MMM")</f>
        <v>Mai</v>
      </c>
      <c r="C228" s="2" t="str">
        <f>TEXT(Tabelle4[[#This Row],[Datum]],"TTTT")</f>
        <v>Samstag</v>
      </c>
      <c r="D228" s="2" t="s">
        <v>4270</v>
      </c>
      <c r="E228" s="2" t="s">
        <v>707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>
        <v>1</v>
      </c>
      <c r="Y228" s="2"/>
      <c r="Z228" s="2"/>
    </row>
    <row r="229" spans="1:26">
      <c r="A229" s="1">
        <v>45423</v>
      </c>
      <c r="B229" s="15" t="str">
        <f>TEXT(Tabelle4[[#This Row],[Datum]],"MMM")</f>
        <v>Mai</v>
      </c>
      <c r="C229" s="15" t="str">
        <f>TEXT(Tabelle4[[#This Row],[Datum]],"TTTT")</f>
        <v>Samstag</v>
      </c>
      <c r="D229" s="2" t="s">
        <v>4660</v>
      </c>
      <c r="E229" s="2" t="s">
        <v>707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>
        <v>1</v>
      </c>
      <c r="V229" s="2"/>
      <c r="W229" s="2"/>
      <c r="X229" s="2"/>
      <c r="Y229" s="2"/>
      <c r="Z229" s="2"/>
    </row>
    <row r="230" spans="1:26">
      <c r="A230" s="1">
        <v>45423</v>
      </c>
      <c r="B230" s="15" t="str">
        <f>TEXT(Tabelle4[[#This Row],[Datum]],"MMM")</f>
        <v>Mai</v>
      </c>
      <c r="C230" s="15" t="str">
        <f>TEXT(Tabelle4[[#This Row],[Datum]],"TTTT")</f>
        <v>Samstag</v>
      </c>
      <c r="D230" s="2" t="s">
        <v>4661</v>
      </c>
      <c r="E230" s="2" t="s">
        <v>707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>
        <v>1</v>
      </c>
      <c r="U230" s="2"/>
      <c r="V230" s="2"/>
      <c r="W230" s="2"/>
      <c r="X230" s="2"/>
      <c r="Y230" s="2"/>
      <c r="Z230" s="2"/>
    </row>
    <row r="231" spans="1:26" hidden="1">
      <c r="A231" s="1">
        <v>45440</v>
      </c>
      <c r="B231" s="2" t="str">
        <f>TEXT(Tabelle4[[#This Row],[Datum]],"MMM")</f>
        <v>Mai</v>
      </c>
      <c r="C231" s="2" t="str">
        <f>TEXT(Tabelle4[[#This Row],[Datum]],"TTTT")</f>
        <v>Dienstag</v>
      </c>
      <c r="D231" s="2" t="s">
        <v>4432</v>
      </c>
      <c r="E231" s="2" t="s">
        <v>705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1">
        <v>45430</v>
      </c>
      <c r="B232" s="15" t="str">
        <f>TEXT(Tabelle4[[#This Row],[Datum]],"MMM")</f>
        <v>Mai</v>
      </c>
      <c r="C232" s="15" t="str">
        <f>TEXT(Tabelle4[[#This Row],[Datum]],"TTTT")</f>
        <v>Samstag</v>
      </c>
      <c r="D232" s="2" t="s">
        <v>4012</v>
      </c>
      <c r="E232" s="2" t="s">
        <v>707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>
        <v>1</v>
      </c>
      <c r="Y232" s="2"/>
      <c r="Z232" s="2"/>
    </row>
    <row r="233" spans="1:26" hidden="1">
      <c r="A233" s="1">
        <v>45435</v>
      </c>
      <c r="B233" s="15" t="str">
        <f>TEXT(Tabelle4[[#This Row],[Datum]],"MMM")</f>
        <v>Mai</v>
      </c>
      <c r="C233" s="15" t="str">
        <f>TEXT(Tabelle4[[#This Row],[Datum]],"TTTT")</f>
        <v>Donnerstag</v>
      </c>
      <c r="D233" s="2" t="s">
        <v>4764</v>
      </c>
      <c r="E233" s="2" t="s">
        <v>705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>
        <v>1</v>
      </c>
      <c r="V233" s="2"/>
      <c r="W233" s="2"/>
      <c r="X233" s="2"/>
      <c r="Y233" s="2"/>
      <c r="Z233" s="2"/>
    </row>
    <row r="234" spans="1:26" hidden="1">
      <c r="A234" s="1">
        <v>45435</v>
      </c>
      <c r="B234" s="15" t="str">
        <f>TEXT(Tabelle4[[#This Row],[Datum]],"MMM")</f>
        <v>Mai</v>
      </c>
      <c r="C234" s="15" t="str">
        <f>TEXT(Tabelle4[[#This Row],[Datum]],"TTTT")</f>
        <v>Donnerstag</v>
      </c>
      <c r="D234" s="2" t="s">
        <v>985</v>
      </c>
      <c r="E234" s="2" t="s">
        <v>705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>
        <v>1</v>
      </c>
      <c r="V234" s="2"/>
      <c r="W234" s="2"/>
      <c r="X234" s="2"/>
      <c r="Y234" s="2"/>
      <c r="Z234" s="2"/>
    </row>
    <row r="235" spans="1:26" hidden="1">
      <c r="A235" s="1">
        <v>45434</v>
      </c>
      <c r="B235" s="15" t="str">
        <f>TEXT(Tabelle4[[#This Row],[Datum]],"MMM")</f>
        <v>Mai</v>
      </c>
      <c r="C235" s="15" t="str">
        <f>TEXT(Tabelle4[[#This Row],[Datum]],"TTTT")</f>
        <v>Mittwoch</v>
      </c>
      <c r="D235" s="2" t="s">
        <v>4744</v>
      </c>
      <c r="E235" s="2" t="s">
        <v>705</v>
      </c>
      <c r="F235" s="2"/>
      <c r="G235" s="2"/>
      <c r="H235" s="2"/>
      <c r="I235" s="2"/>
      <c r="J235" s="2"/>
      <c r="K235" s="2"/>
      <c r="L235" s="2"/>
      <c r="M235" s="2"/>
      <c r="N235" s="2">
        <v>1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1">
        <v>45416</v>
      </c>
      <c r="B236" s="15" t="str">
        <f>TEXT(Tabelle4[[#This Row],[Datum]],"MMM")</f>
        <v>Mai</v>
      </c>
      <c r="C236" s="15" t="str">
        <f>TEXT(Tabelle4[[#This Row],[Datum]],"TTTT")</f>
        <v>Samstag</v>
      </c>
      <c r="D236" s="2" t="s">
        <v>4214</v>
      </c>
      <c r="E236" s="2" t="s">
        <v>707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>
        <v>1</v>
      </c>
      <c r="V236" s="2"/>
      <c r="W236" s="2"/>
      <c r="X236" s="2"/>
      <c r="Y236" s="2"/>
      <c r="Z236" s="2"/>
    </row>
    <row r="237" spans="1:26">
      <c r="A237" s="1">
        <v>45416</v>
      </c>
      <c r="B237" s="15" t="str">
        <f>TEXT(Tabelle4[[#This Row],[Datum]],"MMM")</f>
        <v>Mai</v>
      </c>
      <c r="C237" s="15" t="str">
        <f>TEXT(Tabelle4[[#This Row],[Datum]],"TTTT")</f>
        <v>Samstag</v>
      </c>
      <c r="D237" s="2" t="s">
        <v>4215</v>
      </c>
      <c r="E237" s="2" t="s">
        <v>707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>
        <v>1</v>
      </c>
      <c r="V237" s="2"/>
      <c r="W237" s="2"/>
      <c r="X237" s="2"/>
      <c r="Y237" s="2"/>
      <c r="Z237" s="2"/>
    </row>
    <row r="238" spans="1:26" hidden="1">
      <c r="A238" s="1">
        <v>45415</v>
      </c>
      <c r="B238" s="15" t="str">
        <f>TEXT(Tabelle4[[#This Row],[Datum]],"MMM")</f>
        <v>Mai</v>
      </c>
      <c r="C238" s="15" t="str">
        <f>TEXT(Tabelle4[[#This Row],[Datum]],"TTTT")</f>
        <v>Freitag</v>
      </c>
      <c r="D238" s="2" t="s">
        <v>4870</v>
      </c>
      <c r="E238" s="2" t="s">
        <v>705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>
        <v>1</v>
      </c>
      <c r="V238" s="2"/>
      <c r="W238" s="2"/>
      <c r="X238" s="2"/>
      <c r="Y238" s="2"/>
      <c r="Z238" s="2"/>
    </row>
    <row r="239" spans="1:26" hidden="1">
      <c r="A239" s="1">
        <v>45415</v>
      </c>
      <c r="B239" s="15" t="str">
        <f>TEXT(Tabelle4[[#This Row],[Datum]],"MMM")</f>
        <v>Mai</v>
      </c>
      <c r="C239" s="15" t="str">
        <f>TEXT(Tabelle4[[#This Row],[Datum]],"TTTT")</f>
        <v>Freitag</v>
      </c>
      <c r="D239" s="2" t="s">
        <v>4871</v>
      </c>
      <c r="E239" s="2" t="s">
        <v>705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>
        <v>1</v>
      </c>
      <c r="V239" s="2"/>
      <c r="W239" s="2"/>
      <c r="X239" s="2"/>
      <c r="Y239" s="2"/>
      <c r="Z239" s="2"/>
    </row>
    <row r="240" spans="1:26" hidden="1">
      <c r="A240" s="1">
        <v>45415</v>
      </c>
      <c r="B240" s="15" t="str">
        <f>TEXT(Tabelle4[[#This Row],[Datum]],"MMM")</f>
        <v>Mai</v>
      </c>
      <c r="C240" s="15" t="str">
        <f>TEXT(Tabelle4[[#This Row],[Datum]],"TTTT")</f>
        <v>Freitag</v>
      </c>
      <c r="D240" s="2" t="s">
        <v>4872</v>
      </c>
      <c r="E240" s="2" t="s">
        <v>705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>
        <v>1</v>
      </c>
      <c r="V240" s="2"/>
      <c r="W240" s="2"/>
      <c r="X240" s="2"/>
      <c r="Y240" s="2"/>
      <c r="Z240" s="2"/>
    </row>
    <row r="241" spans="1:26" hidden="1">
      <c r="A241" s="1">
        <v>45415</v>
      </c>
      <c r="B241" s="15" t="str">
        <f>TEXT(Tabelle4[[#This Row],[Datum]],"MMM")</f>
        <v>Mai</v>
      </c>
      <c r="C241" s="15" t="str">
        <f>TEXT(Tabelle4[[#This Row],[Datum]],"TTTT")</f>
        <v>Freitag</v>
      </c>
      <c r="D241" s="2" t="s">
        <v>4873</v>
      </c>
      <c r="E241" s="2" t="s">
        <v>705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>
        <v>1</v>
      </c>
      <c r="V241" s="2"/>
      <c r="W241" s="2"/>
      <c r="X241" s="2"/>
      <c r="Y241" s="2"/>
      <c r="Z241" s="2"/>
    </row>
    <row r="242" spans="1:26">
      <c r="A242" s="1">
        <v>45416</v>
      </c>
      <c r="B242" s="15" t="str">
        <f>TEXT(Tabelle4[[#This Row],[Datum]],"MMM")</f>
        <v>Mai</v>
      </c>
      <c r="C242" s="15" t="str">
        <f>TEXT(Tabelle4[[#This Row],[Datum]],"TTTT")</f>
        <v>Samstag</v>
      </c>
      <c r="D242" s="2" t="s">
        <v>4216</v>
      </c>
      <c r="E242" s="2" t="s">
        <v>707</v>
      </c>
      <c r="F242" s="2"/>
      <c r="G242" s="2"/>
      <c r="H242" s="2"/>
      <c r="I242" s="2">
        <v>1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idden="1">
      <c r="A243" s="1">
        <v>45439</v>
      </c>
      <c r="B243" s="15" t="str">
        <f>TEXT(Tabelle4[[#This Row],[Datum]],"MMM")</f>
        <v>Mai</v>
      </c>
      <c r="C243" s="15" t="str">
        <f>TEXT(Tabelle4[[#This Row],[Datum]],"TTTT")</f>
        <v>Montag</v>
      </c>
      <c r="D243" s="2" t="s">
        <v>2203</v>
      </c>
      <c r="E243" s="2" t="s">
        <v>705</v>
      </c>
      <c r="F243" s="2"/>
      <c r="G243" s="2"/>
      <c r="H243" s="2"/>
      <c r="I243" s="2"/>
      <c r="J243" s="2"/>
      <c r="K243" s="2"/>
      <c r="L243" s="2"/>
      <c r="M243" s="2"/>
      <c r="N243" s="2">
        <v>1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idden="1">
      <c r="A244" s="1">
        <v>45418</v>
      </c>
      <c r="B244" s="2" t="str">
        <f>TEXT(Tabelle4[[#This Row],[Datum]],"MMM")</f>
        <v>Mai</v>
      </c>
      <c r="C244" s="2" t="str">
        <f>TEXT(Tabelle4[[#This Row],[Datum]],"TTTT")</f>
        <v>Montag</v>
      </c>
      <c r="D244" s="2" t="s">
        <v>4296</v>
      </c>
      <c r="E244" s="2" t="s">
        <v>705</v>
      </c>
      <c r="F244" s="2">
        <v>1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idden="1">
      <c r="A245" s="1">
        <v>45418</v>
      </c>
      <c r="B245" s="2" t="str">
        <f>TEXT(Tabelle4[[#This Row],[Datum]],"MMM")</f>
        <v>Mai</v>
      </c>
      <c r="C245" s="2" t="str">
        <f>TEXT(Tabelle4[[#This Row],[Datum]],"TTTT")</f>
        <v>Montag</v>
      </c>
      <c r="D245" s="2" t="s">
        <v>4370</v>
      </c>
      <c r="E245" s="2" t="s">
        <v>705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>
        <v>1</v>
      </c>
      <c r="V245" s="2"/>
      <c r="W245" s="2"/>
      <c r="X245" s="2"/>
      <c r="Y245" s="2"/>
      <c r="Z245" s="2"/>
    </row>
    <row r="246" spans="1:26" hidden="1">
      <c r="A246" s="1">
        <v>45439</v>
      </c>
      <c r="B246" s="15" t="str">
        <f>TEXT(Tabelle4[[#This Row],[Datum]],"MMM")</f>
        <v>Mai</v>
      </c>
      <c r="C246" s="15" t="str">
        <f>TEXT(Tabelle4[[#This Row],[Datum]],"TTTT")</f>
        <v>Montag</v>
      </c>
      <c r="D246" s="2" t="s">
        <v>4157</v>
      </c>
      <c r="E246" s="2" t="s">
        <v>705</v>
      </c>
      <c r="F246" s="2"/>
      <c r="G246" s="2"/>
      <c r="H246" s="2"/>
      <c r="I246" s="2">
        <v>1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idden="1">
      <c r="A247" s="1">
        <v>45439</v>
      </c>
      <c r="B247" s="15" t="str">
        <f>TEXT(Tabelle4[[#This Row],[Datum]],"MMM")</f>
        <v>Mai</v>
      </c>
      <c r="C247" s="15" t="str">
        <f>TEXT(Tabelle4[[#This Row],[Datum]],"TTTT")</f>
        <v>Montag</v>
      </c>
      <c r="D247" s="2" t="s">
        <v>4158</v>
      </c>
      <c r="E247" s="2" t="s">
        <v>705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idden="1">
      <c r="A248" s="1">
        <v>45440</v>
      </c>
      <c r="B248" s="15" t="str">
        <f>TEXT(Tabelle4[[#This Row],[Datum]],"MMM")</f>
        <v>Mai</v>
      </c>
      <c r="C248" s="15" t="str">
        <f>TEXT(Tabelle4[[#This Row],[Datum]],"TTTT")</f>
        <v>Dienstag</v>
      </c>
      <c r="D248" s="2" t="s">
        <v>4174</v>
      </c>
      <c r="E248" s="2" t="s">
        <v>705</v>
      </c>
      <c r="F248" s="2"/>
      <c r="G248" s="2"/>
      <c r="H248" s="2"/>
      <c r="I248" s="2"/>
      <c r="J248" s="2"/>
      <c r="K248" s="2"/>
      <c r="L248" s="2"/>
      <c r="M248" s="2"/>
      <c r="N248" s="2">
        <v>1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idden="1">
      <c r="A249" s="1">
        <v>45434</v>
      </c>
      <c r="B249" s="15" t="str">
        <f>TEXT(Tabelle4[[#This Row],[Datum]],"MMM")</f>
        <v>Mai</v>
      </c>
      <c r="C249" s="15" t="str">
        <f>TEXT(Tabelle4[[#This Row],[Datum]],"TTTT")</f>
        <v>Mittwoch</v>
      </c>
      <c r="D249" s="2" t="s">
        <v>4745</v>
      </c>
      <c r="E249" s="2" t="s">
        <v>705</v>
      </c>
      <c r="F249" s="2"/>
      <c r="G249" s="2"/>
      <c r="H249" s="2"/>
      <c r="I249" s="2"/>
      <c r="J249" s="2"/>
      <c r="K249" s="2"/>
      <c r="L249" s="2">
        <v>1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idden="1">
      <c r="A250" s="1">
        <v>45420</v>
      </c>
      <c r="B250" s="15" t="str">
        <f>TEXT(Tabelle4[[#This Row],[Datum]],"MMM")</f>
        <v>Mai</v>
      </c>
      <c r="C250" s="15" t="str">
        <f>TEXT(Tabelle4[[#This Row],[Datum]],"TTTT")</f>
        <v>Mittwoch</v>
      </c>
      <c r="D250" s="2" t="s">
        <v>4628</v>
      </c>
      <c r="E250" s="2" t="s">
        <v>705</v>
      </c>
      <c r="F250" s="2"/>
      <c r="G250" s="2"/>
      <c r="H250" s="2"/>
      <c r="I250" s="2"/>
      <c r="J250" s="2"/>
      <c r="K250" s="2"/>
      <c r="L250" s="2"/>
      <c r="M250" s="2"/>
      <c r="N250" s="2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1">
        <v>45430</v>
      </c>
      <c r="B251" s="15" t="str">
        <f>TEXT(Tabelle4[[#This Row],[Datum]],"MMM")</f>
        <v>Mai</v>
      </c>
      <c r="C251" s="15" t="str">
        <f>TEXT(Tabelle4[[#This Row],[Datum]],"TTTT")</f>
        <v>Samstag</v>
      </c>
      <c r="D251" s="2" t="s">
        <v>4013</v>
      </c>
      <c r="E251" s="2" t="s">
        <v>707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>
        <v>1</v>
      </c>
      <c r="Y251" s="2"/>
      <c r="Z251" s="2"/>
    </row>
    <row r="252" spans="1:26" hidden="1">
      <c r="A252" s="1">
        <v>45420</v>
      </c>
      <c r="B252" s="2" t="str">
        <f>TEXT(Tabelle4[[#This Row],[Datum]],"MMM")</f>
        <v>Mai</v>
      </c>
      <c r="C252" s="2" t="str">
        <f>TEXT(Tabelle4[[#This Row],[Datum]],"TTTT")</f>
        <v>Mittwoch</v>
      </c>
      <c r="D252" s="2" t="s">
        <v>4503</v>
      </c>
      <c r="E252" s="2" t="s">
        <v>705</v>
      </c>
      <c r="F252" s="2"/>
      <c r="G252" s="2"/>
      <c r="H252" s="2"/>
      <c r="I252" s="2">
        <v>1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idden="1">
      <c r="A253" s="1">
        <v>45441</v>
      </c>
      <c r="B253" s="15" t="str">
        <f>TEXT(Tabelle4[[#This Row],[Datum]],"MMM")</f>
        <v>Mai</v>
      </c>
      <c r="C253" s="15" t="str">
        <f>TEXT(Tabelle4[[#This Row],[Datum]],"TTTT")</f>
        <v>Mittwoch</v>
      </c>
      <c r="D253" s="2" t="s">
        <v>4779</v>
      </c>
      <c r="E253" s="2" t="s">
        <v>705</v>
      </c>
      <c r="F253" s="2"/>
      <c r="G253" s="2"/>
      <c r="H253" s="2"/>
      <c r="I253" s="2">
        <v>1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idden="1">
      <c r="A254" s="1">
        <v>45415</v>
      </c>
      <c r="B254" s="15" t="str">
        <f>TEXT(Tabelle4[[#This Row],[Datum]],"MMM")</f>
        <v>Mai</v>
      </c>
      <c r="C254" s="15" t="str">
        <f>TEXT(Tabelle4[[#This Row],[Datum]],"TTTT")</f>
        <v>Freitag</v>
      </c>
      <c r="D254" s="2" t="s">
        <v>4036</v>
      </c>
      <c r="E254" s="2" t="s">
        <v>705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>
        <v>1</v>
      </c>
      <c r="T254" s="2"/>
      <c r="U254" s="2"/>
      <c r="V254" s="2"/>
      <c r="W254" s="2"/>
      <c r="X254" s="2"/>
      <c r="Y254" s="2"/>
      <c r="Z254" s="2"/>
    </row>
    <row r="255" spans="1:26" hidden="1">
      <c r="A255" s="1">
        <v>45427</v>
      </c>
      <c r="B255" s="2" t="str">
        <f>TEXT(Tabelle4[[#This Row],[Datum]],"MMM")</f>
        <v>Mai</v>
      </c>
      <c r="C255" s="2" t="str">
        <f>TEXT(Tabelle4[[#This Row],[Datum]],"TTTT")</f>
        <v>Mittwoch</v>
      </c>
      <c r="D255" s="2" t="s">
        <v>1234</v>
      </c>
      <c r="E255" s="2" t="s">
        <v>705</v>
      </c>
      <c r="F255" s="2"/>
      <c r="G255" s="2"/>
      <c r="H255" s="2"/>
      <c r="I255" s="2">
        <v>1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1">
        <v>45416</v>
      </c>
      <c r="B256" s="15" t="str">
        <f>TEXT(Tabelle4[[#This Row],[Datum]],"MMM")</f>
        <v>Mai</v>
      </c>
      <c r="C256" s="15" t="str">
        <f>TEXT(Tabelle4[[#This Row],[Datum]],"TTTT")</f>
        <v>Samstag</v>
      </c>
      <c r="D256" s="2" t="s">
        <v>4217</v>
      </c>
      <c r="E256" s="2" t="s">
        <v>707</v>
      </c>
      <c r="F256" s="2"/>
      <c r="G256" s="2"/>
      <c r="H256" s="2"/>
      <c r="I256" s="2">
        <v>1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idden="1">
      <c r="A257" s="1">
        <v>45435</v>
      </c>
      <c r="B257" s="15" t="str">
        <f>TEXT(Tabelle4[[#This Row],[Datum]],"MMM")</f>
        <v>Mai</v>
      </c>
      <c r="C257" s="15" t="str">
        <f>TEXT(Tabelle4[[#This Row],[Datum]],"TTTT")</f>
        <v>Donnerstag</v>
      </c>
      <c r="D257" s="2" t="s">
        <v>2485</v>
      </c>
      <c r="E257" s="2" t="s">
        <v>705</v>
      </c>
      <c r="F257" s="2"/>
      <c r="G257" s="2"/>
      <c r="H257" s="2"/>
      <c r="I257" s="2"/>
      <c r="J257" s="2"/>
      <c r="K257" s="2"/>
      <c r="L257" s="2"/>
      <c r="M257" s="2"/>
      <c r="N257" s="2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idden="1">
      <c r="A258" s="1">
        <v>45419</v>
      </c>
      <c r="B258" s="2" t="str">
        <f>TEXT(Tabelle4[[#This Row],[Datum]],"MMM")</f>
        <v>Mai</v>
      </c>
      <c r="C258" s="2" t="str">
        <f>TEXT(Tabelle4[[#This Row],[Datum]],"TTTT")</f>
        <v>Dienstag</v>
      </c>
      <c r="D258" s="2" t="s">
        <v>4304</v>
      </c>
      <c r="E258" s="2" t="s">
        <v>705</v>
      </c>
      <c r="F258" s="2"/>
      <c r="G258" s="2">
        <v>1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idden="1">
      <c r="A259" s="1">
        <v>45426</v>
      </c>
      <c r="B259" s="15" t="str">
        <f>TEXT(Tabelle4[[#This Row],[Datum]],"MMM")</f>
        <v>Mai</v>
      </c>
      <c r="C259" s="15" t="str">
        <f>TEXT(Tabelle4[[#This Row],[Datum]],"TTTT")</f>
        <v>Dienstag</v>
      </c>
      <c r="D259" s="2" t="s">
        <v>2288</v>
      </c>
      <c r="E259" s="2" t="s">
        <v>705</v>
      </c>
      <c r="F259" s="2"/>
      <c r="G259" s="2"/>
      <c r="H259" s="2"/>
      <c r="I259" s="2"/>
      <c r="J259" s="2"/>
      <c r="K259" s="2"/>
      <c r="L259" s="2"/>
      <c r="M259" s="2"/>
      <c r="N259" s="2">
        <v>1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idden="1">
      <c r="A260" s="1">
        <v>45426</v>
      </c>
      <c r="B260" s="15" t="str">
        <f>TEXT(Tabelle4[[#This Row],[Datum]],"MMM")</f>
        <v>Mai</v>
      </c>
      <c r="C260" s="15" t="str">
        <f>TEXT(Tabelle4[[#This Row],[Datum]],"TTTT")</f>
        <v>Dienstag</v>
      </c>
      <c r="D260" s="2" t="s">
        <v>2288</v>
      </c>
      <c r="E260" s="2" t="s">
        <v>705</v>
      </c>
      <c r="F260" s="2"/>
      <c r="G260" s="2"/>
      <c r="H260" s="2"/>
      <c r="I260" s="2"/>
      <c r="J260" s="2"/>
      <c r="K260" s="2"/>
      <c r="L260" s="2"/>
      <c r="M260" s="2"/>
      <c r="N260" s="2">
        <v>1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idden="1">
      <c r="A261" s="1">
        <v>45428</v>
      </c>
      <c r="B261" s="15" t="str">
        <f>TEXT(Tabelle4[[#This Row],[Datum]],"MMM")</f>
        <v>Mai</v>
      </c>
      <c r="C261" s="15" t="str">
        <f>TEXT(Tabelle4[[#This Row],[Datum]],"TTTT")</f>
        <v>Donnerstag</v>
      </c>
      <c r="D261" s="2" t="s">
        <v>4704</v>
      </c>
      <c r="E261" s="2" t="s">
        <v>705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>
        <v>1</v>
      </c>
      <c r="V261" s="2"/>
      <c r="W261" s="2"/>
      <c r="X261" s="2"/>
      <c r="Y261" s="2"/>
      <c r="Z261" s="2"/>
    </row>
    <row r="262" spans="1:26" hidden="1">
      <c r="A262" s="1">
        <v>45415</v>
      </c>
      <c r="B262" s="2" t="str">
        <f>TEXT(Tabelle4[[#This Row],[Datum]],"MMM")</f>
        <v>Mai</v>
      </c>
      <c r="C262" s="2" t="str">
        <f>TEXT(Tabelle4[[#This Row],[Datum]],"TTTT")</f>
        <v>Freitag</v>
      </c>
      <c r="D262" s="2" t="s">
        <v>4285</v>
      </c>
      <c r="E262" s="2" t="s">
        <v>705</v>
      </c>
      <c r="F262" s="2"/>
      <c r="G262" s="2"/>
      <c r="H262" s="2"/>
      <c r="I262" s="2"/>
      <c r="J262" s="2"/>
      <c r="K262" s="2">
        <v>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idden="1">
      <c r="A263" s="1">
        <v>45434</v>
      </c>
      <c r="B263" s="15" t="str">
        <f>TEXT(Tabelle4[[#This Row],[Datum]],"MMM")</f>
        <v>Mai</v>
      </c>
      <c r="C263" s="15" t="str">
        <f>TEXT(Tabelle4[[#This Row],[Datum]],"TTTT")</f>
        <v>Mittwoch</v>
      </c>
      <c r="D263" s="2" t="s">
        <v>3772</v>
      </c>
      <c r="E263" s="2" t="s">
        <v>705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>
        <v>1</v>
      </c>
      <c r="Y263" s="2"/>
      <c r="Z263" s="2"/>
    </row>
    <row r="264" spans="1:26">
      <c r="A264" s="1">
        <v>45430</v>
      </c>
      <c r="B264" s="15" t="str">
        <f>TEXT(Tabelle4[[#This Row],[Datum]],"MMM")</f>
        <v>Mai</v>
      </c>
      <c r="C264" s="15" t="str">
        <f>TEXT(Tabelle4[[#This Row],[Datum]],"TTTT")</f>
        <v>Samstag</v>
      </c>
      <c r="D264" s="2" t="s">
        <v>4014</v>
      </c>
      <c r="E264" s="2" t="s">
        <v>707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>
        <v>1</v>
      </c>
      <c r="Y264" s="2"/>
      <c r="Z264" s="2"/>
    </row>
    <row r="265" spans="1:26" hidden="1">
      <c r="A265" s="1">
        <v>45425</v>
      </c>
      <c r="B265" s="2" t="str">
        <f>TEXT(Tabelle4[[#This Row],[Datum]],"MMM")</f>
        <v>Mai</v>
      </c>
      <c r="C265" s="2" t="str">
        <f>TEXT(Tabelle4[[#This Row],[Datum]],"TTTT")</f>
        <v>Montag</v>
      </c>
      <c r="D265" s="2" t="s">
        <v>4396</v>
      </c>
      <c r="E265" s="2" t="s">
        <v>705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>
        <v>1</v>
      </c>
      <c r="V265" s="2"/>
      <c r="W265" s="2"/>
      <c r="X265" s="2"/>
      <c r="Y265" s="2"/>
      <c r="Z265" s="2"/>
    </row>
    <row r="266" spans="1:26" hidden="1">
      <c r="A266" s="1">
        <v>45425</v>
      </c>
      <c r="B266" s="2" t="str">
        <f>TEXT(Tabelle4[[#This Row],[Datum]],"MMM")</f>
        <v>Mai</v>
      </c>
      <c r="C266" s="2" t="str">
        <f>TEXT(Tabelle4[[#This Row],[Datum]],"TTTT")</f>
        <v>Montag</v>
      </c>
      <c r="D266" s="2" t="s">
        <v>4396</v>
      </c>
      <c r="E266" s="2" t="s">
        <v>705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>
        <v>1</v>
      </c>
      <c r="V266" s="2"/>
      <c r="W266" s="2"/>
      <c r="X266" s="2"/>
      <c r="Y266" s="2"/>
      <c r="Z266" s="2"/>
    </row>
    <row r="267" spans="1:26" hidden="1">
      <c r="A267" s="1">
        <v>45425</v>
      </c>
      <c r="B267" s="2" t="str">
        <f>TEXT(Tabelle4[[#This Row],[Datum]],"MMM")</f>
        <v>Mai</v>
      </c>
      <c r="C267" s="2" t="str">
        <f>TEXT(Tabelle4[[#This Row],[Datum]],"TTTT")</f>
        <v>Montag</v>
      </c>
      <c r="D267" s="2" t="s">
        <v>4397</v>
      </c>
      <c r="E267" s="2" t="s">
        <v>705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>
        <v>1</v>
      </c>
      <c r="V267" s="2"/>
      <c r="W267" s="2"/>
      <c r="X267" s="2"/>
      <c r="Y267" s="2"/>
      <c r="Z267" s="2"/>
    </row>
    <row r="268" spans="1:26" hidden="1">
      <c r="A268" s="1">
        <v>45427</v>
      </c>
      <c r="B268" s="15" t="str">
        <f>TEXT(Tabelle4[[#This Row],[Datum]],"MMM")</f>
        <v>Mai</v>
      </c>
      <c r="C268" s="15" t="str">
        <f>TEXT(Tabelle4[[#This Row],[Datum]],"TTTT")</f>
        <v>Mittwoch</v>
      </c>
      <c r="D268" s="2" t="s">
        <v>4676</v>
      </c>
      <c r="E268" s="2" t="s">
        <v>705</v>
      </c>
      <c r="F268" s="2"/>
      <c r="G268" s="2"/>
      <c r="H268" s="2"/>
      <c r="I268" s="2"/>
      <c r="J268" s="2"/>
      <c r="K268" s="2"/>
      <c r="L268" s="2"/>
      <c r="M268" s="2"/>
      <c r="N268" s="2"/>
      <c r="O268" s="2">
        <v>1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idden="1">
      <c r="A269" s="1">
        <v>45425</v>
      </c>
      <c r="B269" s="15" t="str">
        <f>TEXT(Tabelle4[[#This Row],[Datum]],"MMM")</f>
        <v>Mai</v>
      </c>
      <c r="C269" s="15" t="str">
        <f>TEXT(Tabelle4[[#This Row],[Datum]],"TTTT")</f>
        <v>Montag</v>
      </c>
      <c r="D269" s="2" t="s">
        <v>4126</v>
      </c>
      <c r="E269" s="2" t="s">
        <v>705</v>
      </c>
      <c r="F269" s="2"/>
      <c r="G269" s="2">
        <v>1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idden="1">
      <c r="A270" s="1">
        <v>45433</v>
      </c>
      <c r="B270" s="2" t="str">
        <f>TEXT(Tabelle4[[#This Row],[Datum]],"MMM")</f>
        <v>Mai</v>
      </c>
      <c r="C270" s="2" t="str">
        <f>TEXT(Tabelle4[[#This Row],[Datum]],"TTTT")</f>
        <v>Dienstag</v>
      </c>
      <c r="D270" s="2" t="s">
        <v>4462</v>
      </c>
      <c r="E270" s="2" t="s">
        <v>705</v>
      </c>
      <c r="F270" s="2"/>
      <c r="G270" s="2"/>
      <c r="H270" s="2"/>
      <c r="I270" s="2"/>
      <c r="J270" s="2"/>
      <c r="K270" s="2"/>
      <c r="L270" s="2"/>
      <c r="M270" s="2"/>
      <c r="N270" s="2">
        <v>1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idden="1">
      <c r="A271" s="1">
        <v>45425</v>
      </c>
      <c r="B271" s="2" t="str">
        <f>TEXT(Tabelle4[[#This Row],[Datum]],"MMM")</f>
        <v>Mai</v>
      </c>
      <c r="C271" s="2" t="str">
        <f>TEXT(Tabelle4[[#This Row],[Datum]],"TTTT")</f>
        <v>Montag</v>
      </c>
      <c r="D271" s="2" t="s">
        <v>4312</v>
      </c>
      <c r="E271" s="2" t="s">
        <v>705</v>
      </c>
      <c r="F271" s="2"/>
      <c r="G271" s="2"/>
      <c r="H271" s="2"/>
      <c r="I271" s="2"/>
      <c r="J271" s="2"/>
      <c r="K271" s="2"/>
      <c r="L271" s="2"/>
      <c r="M271" s="2"/>
      <c r="N271" s="2">
        <v>1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idden="1">
      <c r="A272" s="1">
        <v>45427</v>
      </c>
      <c r="B272" s="15" t="str">
        <f>TEXT(Tabelle4[[#This Row],[Datum]],"MMM")</f>
        <v>Mai</v>
      </c>
      <c r="C272" s="15" t="str">
        <f>TEXT(Tabelle4[[#This Row],[Datum]],"TTTT")</f>
        <v>Mittwoch</v>
      </c>
      <c r="D272" s="2" t="s">
        <v>4677</v>
      </c>
      <c r="E272" s="2" t="s">
        <v>705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>
        <v>1</v>
      </c>
      <c r="V272" s="2"/>
      <c r="W272" s="2"/>
      <c r="X272" s="2"/>
      <c r="Y272" s="2"/>
      <c r="Z272" s="2"/>
    </row>
    <row r="273" spans="1:26" hidden="1">
      <c r="A273" s="1">
        <v>45419</v>
      </c>
      <c r="B273" s="15" t="str">
        <f>TEXT(Tabelle4[[#This Row],[Datum]],"MMM")</f>
        <v>Mai</v>
      </c>
      <c r="C273" s="15" t="str">
        <f>TEXT(Tabelle4[[#This Row],[Datum]],"TTTT")</f>
        <v>Dienstag</v>
      </c>
      <c r="D273" s="2" t="s">
        <v>4236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1">
        <v>45437</v>
      </c>
      <c r="B274" s="2" t="str">
        <f>TEXT(Tabelle4[[#This Row],[Datum]],"MMM")</f>
        <v>Mai</v>
      </c>
      <c r="C274" s="2" t="str">
        <f>TEXT(Tabelle4[[#This Row],[Datum]],"TTTT")</f>
        <v>Samstag</v>
      </c>
      <c r="D274" s="2" t="s">
        <v>4271</v>
      </c>
      <c r="E274" s="2" t="s">
        <v>707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>
        <v>1</v>
      </c>
      <c r="V274" s="2"/>
      <c r="W274" s="2"/>
      <c r="X274" s="2"/>
      <c r="Y274" s="2"/>
      <c r="Z274" s="2"/>
    </row>
    <row r="275" spans="1:26" hidden="1">
      <c r="A275" s="1">
        <v>45419</v>
      </c>
      <c r="B275" s="15" t="str">
        <f>TEXT(Tabelle4[[#This Row],[Datum]],"MMM")</f>
        <v>Mai</v>
      </c>
      <c r="C275" s="15" t="str">
        <f>TEXT(Tabelle4[[#This Row],[Datum]],"TTTT")</f>
        <v>Dienstag</v>
      </c>
      <c r="D275" s="2" t="s">
        <v>4237</v>
      </c>
      <c r="E275" s="2" t="s">
        <v>705</v>
      </c>
      <c r="F275" s="2"/>
      <c r="G275" s="2">
        <v>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1">
        <v>45437</v>
      </c>
      <c r="B276" s="2" t="str">
        <f>TEXT(Tabelle4[[#This Row],[Datum]],"MMM")</f>
        <v>Mai</v>
      </c>
      <c r="C276" s="2" t="str">
        <f>TEXT(Tabelle4[[#This Row],[Datum]],"TTTT")</f>
        <v>Samstag</v>
      </c>
      <c r="D276" s="2" t="s">
        <v>4237</v>
      </c>
      <c r="E276" s="2" t="s">
        <v>707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1</v>
      </c>
      <c r="Y276" s="2"/>
      <c r="Z276" s="2"/>
    </row>
    <row r="277" spans="1:26">
      <c r="A277" s="1">
        <v>45437</v>
      </c>
      <c r="B277" s="2" t="str">
        <f>TEXT(Tabelle4[[#This Row],[Datum]],"MMM")</f>
        <v>Mai</v>
      </c>
      <c r="C277" s="2" t="str">
        <f>TEXT(Tabelle4[[#This Row],[Datum]],"TTTT")</f>
        <v>Samstag</v>
      </c>
      <c r="D277" s="2" t="s">
        <v>4272</v>
      </c>
      <c r="E277" s="2" t="s">
        <v>707</v>
      </c>
      <c r="F277" s="2"/>
      <c r="G277" s="2"/>
      <c r="H277" s="2"/>
      <c r="I277" s="2">
        <v>1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1">
        <v>45437</v>
      </c>
      <c r="B278" s="2" t="str">
        <f>TEXT(Tabelle4[[#This Row],[Datum]],"MMM")</f>
        <v>Mai</v>
      </c>
      <c r="C278" s="2" t="str">
        <f>TEXT(Tabelle4[[#This Row],[Datum]],"TTTT")</f>
        <v>Samstag</v>
      </c>
      <c r="D278" s="2" t="s">
        <v>4273</v>
      </c>
      <c r="E278" s="2" t="s">
        <v>707</v>
      </c>
      <c r="F278" s="2">
        <v>1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s="2" customFormat="1" ht="14.25">
      <c r="A279" s="1">
        <v>45437</v>
      </c>
      <c r="B279" s="2" t="str">
        <f>TEXT(Tabelle4[[#This Row],[Datum]],"MMM")</f>
        <v>Mai</v>
      </c>
      <c r="C279" s="2" t="str">
        <f>TEXT(Tabelle4[[#This Row],[Datum]],"TTTT")</f>
        <v>Samstag</v>
      </c>
      <c r="D279" s="2" t="s">
        <v>2551</v>
      </c>
      <c r="E279" s="2" t="s">
        <v>707</v>
      </c>
      <c r="M279" s="2">
        <v>1</v>
      </c>
    </row>
    <row r="280" spans="1:26" s="2" customFormat="1" ht="14.25">
      <c r="A280" s="1">
        <v>45437</v>
      </c>
      <c r="B280" s="2" t="str">
        <f>TEXT(Tabelle4[[#This Row],[Datum]],"MMM")</f>
        <v>Mai</v>
      </c>
      <c r="C280" s="2" t="str">
        <f>TEXT(Tabelle4[[#This Row],[Datum]],"TTTT")</f>
        <v>Samstag</v>
      </c>
      <c r="D280" s="2" t="s">
        <v>2150</v>
      </c>
      <c r="E280" s="2" t="s">
        <v>707</v>
      </c>
      <c r="R280" s="2">
        <v>1</v>
      </c>
    </row>
    <row r="281" spans="1:26" s="2" customFormat="1" hidden="1">
      <c r="A281" s="1">
        <v>45427</v>
      </c>
      <c r="B281" s="15" t="str">
        <f>TEXT(Tabelle4[[#This Row],[Datum]],"MMM")</f>
        <v>Mai</v>
      </c>
      <c r="C281" s="15" t="str">
        <f>TEXT(Tabelle4[[#This Row],[Datum]],"TTTT")</f>
        <v>Mittwoch</v>
      </c>
      <c r="D281" s="2" t="s">
        <v>1278</v>
      </c>
      <c r="E281" s="2" t="s">
        <v>705</v>
      </c>
      <c r="U281" s="2">
        <v>1</v>
      </c>
    </row>
    <row r="282" spans="1:26" s="2" customFormat="1" hidden="1">
      <c r="A282" s="1">
        <v>45434</v>
      </c>
      <c r="B282" s="15" t="str">
        <f>TEXT(Tabelle4[[#This Row],[Datum]],"MMM")</f>
        <v>Mai</v>
      </c>
      <c r="C282" s="15" t="str">
        <f>TEXT(Tabelle4[[#This Row],[Datum]],"TTTT")</f>
        <v>Mittwoch</v>
      </c>
      <c r="D282" s="2" t="s">
        <v>4746</v>
      </c>
      <c r="E282" s="2" t="s">
        <v>705</v>
      </c>
      <c r="U282" s="2">
        <v>1</v>
      </c>
    </row>
    <row r="283" spans="1:26" s="2" customFormat="1" hidden="1">
      <c r="A283" s="1">
        <v>45442</v>
      </c>
      <c r="B283" s="15" t="str">
        <f>TEXT(Tabelle4[[#This Row],[Datum]],"MMM")</f>
        <v>Mai</v>
      </c>
      <c r="C283" s="15" t="str">
        <f>TEXT(Tabelle4[[#This Row],[Datum]],"TTTT")</f>
        <v>Donnerstag</v>
      </c>
      <c r="D283" s="2" t="s">
        <v>3808</v>
      </c>
      <c r="E283" s="2" t="s">
        <v>705</v>
      </c>
      <c r="U283" s="2">
        <v>1</v>
      </c>
    </row>
    <row r="284" spans="1:26" s="2" customFormat="1" hidden="1">
      <c r="A284" s="1">
        <v>45436</v>
      </c>
      <c r="B284" s="15" t="str">
        <f>TEXT(Tabelle4[[#This Row],[Datum]],"MMM")</f>
        <v>Mai</v>
      </c>
      <c r="C284" s="15" t="str">
        <f>TEXT(Tabelle4[[#This Row],[Datum]],"TTTT")</f>
        <v>Freitag</v>
      </c>
      <c r="D284" s="2" t="s">
        <v>4143</v>
      </c>
      <c r="E284" s="2" t="s">
        <v>705</v>
      </c>
      <c r="G284" s="2">
        <v>1</v>
      </c>
    </row>
    <row r="285" spans="1:26" s="2" customFormat="1" hidden="1">
      <c r="A285" s="1">
        <v>45436</v>
      </c>
      <c r="B285" s="15" t="str">
        <f>TEXT(Tabelle4[[#This Row],[Datum]],"MMM")</f>
        <v>Mai</v>
      </c>
      <c r="C285" s="15" t="str">
        <f>TEXT(Tabelle4[[#This Row],[Datum]],"TTTT")</f>
        <v>Freitag</v>
      </c>
      <c r="D285" s="2" t="s">
        <v>4144</v>
      </c>
      <c r="E285" s="2" t="s">
        <v>705</v>
      </c>
      <c r="N285" s="2">
        <v>1</v>
      </c>
    </row>
    <row r="286" spans="1:26" s="2" customFormat="1" hidden="1">
      <c r="A286" s="1">
        <v>45436</v>
      </c>
      <c r="B286" s="15" t="str">
        <f>TEXT(Tabelle4[[#This Row],[Datum]],"MMM")</f>
        <v>Mai</v>
      </c>
      <c r="C286" s="15" t="str">
        <f>TEXT(Tabelle4[[#This Row],[Datum]],"TTTT")</f>
        <v>Freitag</v>
      </c>
      <c r="D286" s="2" t="s">
        <v>2999</v>
      </c>
      <c r="E286" s="2" t="s">
        <v>705</v>
      </c>
      <c r="L286" s="2">
        <v>1</v>
      </c>
    </row>
    <row r="287" spans="1:26" s="2" customFormat="1">
      <c r="A287" s="1">
        <v>45430</v>
      </c>
      <c r="B287" s="15" t="str">
        <f>TEXT(Tabelle4[[#This Row],[Datum]],"MMM")</f>
        <v>Mai</v>
      </c>
      <c r="C287" s="15" t="str">
        <f>TEXT(Tabelle4[[#This Row],[Datum]],"TTTT")</f>
        <v>Samstag</v>
      </c>
      <c r="D287" s="2" t="s">
        <v>3970</v>
      </c>
      <c r="E287" s="2" t="s">
        <v>707</v>
      </c>
      <c r="N287" s="2">
        <v>1</v>
      </c>
    </row>
    <row r="288" spans="1:26" s="2" customFormat="1" hidden="1">
      <c r="A288" s="1">
        <v>45441</v>
      </c>
      <c r="B288" s="15" t="str">
        <f>TEXT(Tabelle4[[#This Row],[Datum]],"MMM")</f>
        <v>Mai</v>
      </c>
      <c r="C288" s="15" t="str">
        <f>TEXT(Tabelle4[[#This Row],[Datum]],"TTTT")</f>
        <v>Mittwoch</v>
      </c>
      <c r="D288" s="2" t="s">
        <v>4780</v>
      </c>
      <c r="E288" s="2" t="s">
        <v>705</v>
      </c>
      <c r="I288" s="2">
        <v>1</v>
      </c>
    </row>
    <row r="289" spans="1:24" s="2" customFormat="1" hidden="1">
      <c r="A289" s="1">
        <v>45418</v>
      </c>
      <c r="B289" s="15" t="str">
        <f>TEXT(Tabelle4[[#This Row],[Datum]],"MMM")</f>
        <v>Mai</v>
      </c>
      <c r="C289" s="15" t="str">
        <f>TEXT(Tabelle4[[#This Row],[Datum]],"TTTT")</f>
        <v>Montag</v>
      </c>
      <c r="D289" s="2" t="s">
        <v>4109</v>
      </c>
      <c r="E289" s="2" t="s">
        <v>705</v>
      </c>
      <c r="N289" s="2">
        <v>1</v>
      </c>
    </row>
    <row r="290" spans="1:24" s="2" customFormat="1" hidden="1">
      <c r="A290" s="1">
        <v>45418</v>
      </c>
      <c r="B290" s="15" t="str">
        <f>TEXT(Tabelle4[[#This Row],[Datum]],"MMM")</f>
        <v>Mai</v>
      </c>
      <c r="C290" s="15" t="str">
        <f>TEXT(Tabelle4[[#This Row],[Datum]],"TTTT")</f>
        <v>Montag</v>
      </c>
      <c r="D290" s="2" t="s">
        <v>4110</v>
      </c>
      <c r="E290" s="2" t="s">
        <v>705</v>
      </c>
      <c r="I290" s="2">
        <v>1</v>
      </c>
    </row>
    <row r="291" spans="1:24" s="2" customFormat="1" ht="14.25" hidden="1">
      <c r="A291" s="1">
        <v>45418</v>
      </c>
      <c r="B291" s="2" t="str">
        <f>TEXT(Tabelle4[[#This Row],[Datum]],"MMM")</f>
        <v>Mai</v>
      </c>
      <c r="C291" s="2" t="str">
        <f>TEXT(Tabelle4[[#This Row],[Datum]],"TTTT")</f>
        <v>Montag</v>
      </c>
      <c r="D291" s="2" t="s">
        <v>4371</v>
      </c>
      <c r="E291" s="2" t="s">
        <v>705</v>
      </c>
      <c r="N291" s="2">
        <v>1</v>
      </c>
    </row>
    <row r="292" spans="1:24" s="2" customFormat="1" ht="14.25" hidden="1">
      <c r="A292" s="1">
        <v>45443</v>
      </c>
      <c r="B292" s="2" t="str">
        <f>TEXT(Tabelle4[[#This Row],[Datum]],"MMM")</f>
        <v>Mai</v>
      </c>
      <c r="C292" s="2" t="str">
        <f>TEXT(Tabelle4[[#This Row],[Datum]],"TTTT")</f>
        <v>Freitag</v>
      </c>
      <c r="D292" s="2" t="s">
        <v>4544</v>
      </c>
      <c r="E292" s="2" t="s">
        <v>705</v>
      </c>
      <c r="K292" s="2">
        <v>1</v>
      </c>
    </row>
    <row r="293" spans="1:24" s="2" customFormat="1">
      <c r="A293" s="1">
        <v>45423</v>
      </c>
      <c r="B293" s="15" t="str">
        <f>TEXT(Tabelle4[[#This Row],[Datum]],"MMM")</f>
        <v>Mai</v>
      </c>
      <c r="C293" s="15" t="str">
        <f>TEXT(Tabelle4[[#This Row],[Datum]],"TTTT")</f>
        <v>Samstag</v>
      </c>
      <c r="D293" s="2" t="s">
        <v>4662</v>
      </c>
      <c r="E293" s="2" t="s">
        <v>707</v>
      </c>
      <c r="N293" s="2">
        <v>1</v>
      </c>
    </row>
    <row r="294" spans="1:24" s="2" customFormat="1" ht="14.25" hidden="1">
      <c r="A294" s="1">
        <v>45425</v>
      </c>
      <c r="B294" s="2" t="str">
        <f>TEXT(Tabelle4[[#This Row],[Datum]],"MMM")</f>
        <v>Mai</v>
      </c>
      <c r="C294" s="2" t="str">
        <f>TEXT(Tabelle4[[#This Row],[Datum]],"TTTT")</f>
        <v>Montag</v>
      </c>
      <c r="D294" s="2" t="s">
        <v>4398</v>
      </c>
      <c r="E294" s="2" t="s">
        <v>705</v>
      </c>
      <c r="I294" s="2">
        <v>1</v>
      </c>
    </row>
    <row r="295" spans="1:24" s="2" customFormat="1" ht="14.25" hidden="1">
      <c r="A295" s="1">
        <v>45425</v>
      </c>
      <c r="B295" s="2" t="str">
        <f>TEXT(Tabelle4[[#This Row],[Datum]],"MMM")</f>
        <v>Mai</v>
      </c>
      <c r="C295" s="2" t="str">
        <f>TEXT(Tabelle4[[#This Row],[Datum]],"TTTT")</f>
        <v>Montag</v>
      </c>
      <c r="D295" s="2" t="s">
        <v>4399</v>
      </c>
      <c r="E295" s="2" t="s">
        <v>705</v>
      </c>
      <c r="X295" s="2">
        <v>1</v>
      </c>
    </row>
    <row r="296" spans="1:24" s="2" customFormat="1" hidden="1">
      <c r="A296" s="1">
        <v>45443</v>
      </c>
      <c r="B296" s="15" t="str">
        <f>TEXT(Tabelle4[[#This Row],[Datum]],"MMM")</f>
        <v>Mai</v>
      </c>
      <c r="C296" s="15" t="str">
        <f>TEXT(Tabelle4[[#This Row],[Datum]],"TTTT")</f>
        <v>Freitag</v>
      </c>
      <c r="D296" s="2" t="s">
        <v>4399</v>
      </c>
      <c r="E296" s="2" t="s">
        <v>705</v>
      </c>
      <c r="N296" s="2">
        <v>1</v>
      </c>
    </row>
    <row r="297" spans="1:24" s="2" customFormat="1" ht="14.25" hidden="1">
      <c r="A297" s="1">
        <v>45414</v>
      </c>
      <c r="B297" s="2" t="str">
        <f>TEXT(Tabelle4[[#This Row],[Datum]],"MMM")</f>
        <v>Mai</v>
      </c>
      <c r="C297" s="2" t="str">
        <f>TEXT(Tabelle4[[#This Row],[Datum]],"TTTT")</f>
        <v>Donnerstag</v>
      </c>
      <c r="D297" s="2" t="s">
        <v>4441</v>
      </c>
      <c r="E297" s="2" t="s">
        <v>705</v>
      </c>
      <c r="G297" s="2">
        <v>1</v>
      </c>
    </row>
    <row r="298" spans="1:24" s="2" customFormat="1">
      <c r="A298" s="1">
        <v>45430</v>
      </c>
      <c r="B298" s="15" t="str">
        <f>TEXT(Tabelle4[[#This Row],[Datum]],"MMM")</f>
        <v>Mai</v>
      </c>
      <c r="C298" s="15" t="str">
        <f>TEXT(Tabelle4[[#This Row],[Datum]],"TTTT")</f>
        <v>Samstag</v>
      </c>
      <c r="D298" s="2" t="s">
        <v>4015</v>
      </c>
      <c r="E298" s="2" t="s">
        <v>707</v>
      </c>
      <c r="X298" s="2">
        <v>1</v>
      </c>
    </row>
    <row r="299" spans="1:24" s="2" customFormat="1" ht="14.25">
      <c r="A299" s="1">
        <v>45437</v>
      </c>
      <c r="B299" s="2" t="str">
        <f>TEXT(Tabelle4[[#This Row],[Datum]],"MMM")</f>
        <v>Mai</v>
      </c>
      <c r="C299" s="2" t="str">
        <f>TEXT(Tabelle4[[#This Row],[Datum]],"TTTT")</f>
        <v>Samstag</v>
      </c>
      <c r="D299" s="2" t="s">
        <v>4274</v>
      </c>
      <c r="E299" s="2" t="s">
        <v>707</v>
      </c>
      <c r="U299" s="2">
        <v>1</v>
      </c>
    </row>
    <row r="300" spans="1:24" s="2" customFormat="1" ht="14.25">
      <c r="A300" s="1">
        <v>45437</v>
      </c>
      <c r="B300" s="2" t="str">
        <f>TEXT(Tabelle4[[#This Row],[Datum]],"MMM")</f>
        <v>Mai</v>
      </c>
      <c r="C300" s="2" t="str">
        <f>TEXT(Tabelle4[[#This Row],[Datum]],"TTTT")</f>
        <v>Samstag</v>
      </c>
      <c r="D300" s="2" t="s">
        <v>4275</v>
      </c>
      <c r="E300" s="2" t="s">
        <v>707</v>
      </c>
      <c r="U300" s="2">
        <v>1</v>
      </c>
    </row>
    <row r="301" spans="1:24" s="2" customFormat="1" ht="14.25" hidden="1">
      <c r="A301" s="1">
        <v>45414</v>
      </c>
      <c r="B301" s="2" t="str">
        <f>TEXT(Tabelle4[[#This Row],[Datum]],"MMM")</f>
        <v>Mai</v>
      </c>
      <c r="C301" s="2" t="str">
        <f>TEXT(Tabelle4[[#This Row],[Datum]],"TTTT")</f>
        <v>Donnerstag</v>
      </c>
      <c r="D301" s="2" t="s">
        <v>4442</v>
      </c>
      <c r="E301" s="2" t="s">
        <v>705</v>
      </c>
      <c r="K301" s="2">
        <v>1</v>
      </c>
    </row>
    <row r="302" spans="1:24" s="2" customFormat="1" ht="14.25" hidden="1">
      <c r="A302" s="1">
        <v>45414</v>
      </c>
      <c r="B302" s="2" t="str">
        <f>TEXT(Tabelle4[[#This Row],[Datum]],"MMM")</f>
        <v>Mai</v>
      </c>
      <c r="C302" s="2" t="str">
        <f>TEXT(Tabelle4[[#This Row],[Datum]],"TTTT")</f>
        <v>Donnerstag</v>
      </c>
      <c r="D302" s="2" t="s">
        <v>4016</v>
      </c>
      <c r="E302" s="2" t="s">
        <v>705</v>
      </c>
      <c r="M302" s="2">
        <v>1</v>
      </c>
    </row>
    <row r="303" spans="1:24" s="2" customFormat="1">
      <c r="A303" s="1">
        <v>45430</v>
      </c>
      <c r="B303" s="15" t="str">
        <f>TEXT(Tabelle4[[#This Row],[Datum]],"MMM")</f>
        <v>Mai</v>
      </c>
      <c r="C303" s="15" t="str">
        <f>TEXT(Tabelle4[[#This Row],[Datum]],"TTTT")</f>
        <v>Samstag</v>
      </c>
      <c r="D303" s="2" t="s">
        <v>4016</v>
      </c>
      <c r="E303" s="2" t="s">
        <v>707</v>
      </c>
      <c r="N303" s="2">
        <v>1</v>
      </c>
    </row>
    <row r="304" spans="1:24" s="2" customFormat="1">
      <c r="A304" s="1">
        <v>45423</v>
      </c>
      <c r="B304" s="15" t="str">
        <f>TEXT(Tabelle4[[#This Row],[Datum]],"MMM")</f>
        <v>Mai</v>
      </c>
      <c r="C304" s="15" t="str">
        <f>TEXT(Tabelle4[[#This Row],[Datum]],"TTTT")</f>
        <v>Samstag</v>
      </c>
      <c r="D304" s="2" t="s">
        <v>4663</v>
      </c>
      <c r="E304" s="2" t="s">
        <v>707</v>
      </c>
      <c r="T304" s="2">
        <v>1</v>
      </c>
    </row>
    <row r="305" spans="1:24" s="2" customFormat="1" hidden="1">
      <c r="A305" s="1">
        <v>45442</v>
      </c>
      <c r="B305" s="15" t="str">
        <f>TEXT(Tabelle4[[#This Row],[Datum]],"MMM")</f>
        <v>Mai</v>
      </c>
      <c r="C305" s="15" t="str">
        <f>TEXT(Tabelle4[[#This Row],[Datum]],"TTTT")</f>
        <v>Donnerstag</v>
      </c>
      <c r="D305" s="2" t="s">
        <v>4790</v>
      </c>
      <c r="E305" s="2" t="s">
        <v>705</v>
      </c>
      <c r="L305" s="2">
        <v>1</v>
      </c>
    </row>
    <row r="306" spans="1:24" s="2" customFormat="1" ht="14.25" hidden="1">
      <c r="A306" s="1">
        <v>45414</v>
      </c>
      <c r="B306" s="2" t="str">
        <f>TEXT(Tabelle4[[#This Row],[Datum]],"MMM")</f>
        <v>Mai</v>
      </c>
      <c r="C306" s="2" t="str">
        <f>TEXT(Tabelle4[[#This Row],[Datum]],"TTTT")</f>
        <v>Donnerstag</v>
      </c>
      <c r="D306" s="2" t="s">
        <v>4553</v>
      </c>
      <c r="E306" s="2" t="s">
        <v>705</v>
      </c>
      <c r="N306" s="2">
        <v>1</v>
      </c>
    </row>
    <row r="307" spans="1:24" s="2" customFormat="1" ht="14.25" hidden="1">
      <c r="A307" s="1">
        <v>45418</v>
      </c>
      <c r="B307" s="2" t="str">
        <f>TEXT(Tabelle4[[#This Row],[Datum]],"MMM")</f>
        <v>Mai</v>
      </c>
      <c r="C307" s="2" t="str">
        <f>TEXT(Tabelle4[[#This Row],[Datum]],"TTTT")</f>
        <v>Montag</v>
      </c>
      <c r="D307" s="2" t="s">
        <v>4372</v>
      </c>
      <c r="E307" s="2" t="s">
        <v>705</v>
      </c>
      <c r="N307" s="2">
        <v>1</v>
      </c>
    </row>
    <row r="308" spans="1:24" s="2" customFormat="1" hidden="1">
      <c r="A308" s="1">
        <v>45428</v>
      </c>
      <c r="B308" s="15" t="str">
        <f>TEXT(Tabelle4[[#This Row],[Datum]],"MMM")</f>
        <v>Mai</v>
      </c>
      <c r="C308" s="15" t="str">
        <f>TEXT(Tabelle4[[#This Row],[Datum]],"TTTT")</f>
        <v>Donnerstag</v>
      </c>
      <c r="D308" s="2" t="s">
        <v>4705</v>
      </c>
      <c r="E308" s="2" t="s">
        <v>705</v>
      </c>
      <c r="I308" s="2">
        <v>1</v>
      </c>
    </row>
    <row r="309" spans="1:24" s="2" customFormat="1" ht="14.25" hidden="1">
      <c r="A309" s="1">
        <v>45418</v>
      </c>
      <c r="B309" s="2" t="str">
        <f>TEXT(Tabelle4[[#This Row],[Datum]],"MMM")</f>
        <v>Mai</v>
      </c>
      <c r="C309" s="2" t="str">
        <f>TEXT(Tabelle4[[#This Row],[Datum]],"TTTT")</f>
        <v>Montag</v>
      </c>
      <c r="D309" s="2" t="s">
        <v>4373</v>
      </c>
      <c r="E309" s="2" t="s">
        <v>705</v>
      </c>
      <c r="N309" s="2">
        <v>1</v>
      </c>
    </row>
    <row r="310" spans="1:24" s="2" customFormat="1">
      <c r="A310" s="1">
        <v>45430</v>
      </c>
      <c r="B310" s="15" t="str">
        <f>TEXT(Tabelle4[[#This Row],[Datum]],"MMM")</f>
        <v>Mai</v>
      </c>
      <c r="C310" s="15" t="str">
        <f>TEXT(Tabelle4[[#This Row],[Datum]],"TTTT")</f>
        <v>Samstag</v>
      </c>
      <c r="D310" s="2" t="s">
        <v>4017</v>
      </c>
      <c r="E310" s="2" t="s">
        <v>707</v>
      </c>
      <c r="F310" s="2">
        <v>1</v>
      </c>
    </row>
    <row r="311" spans="1:24" s="2" customFormat="1" ht="14.25" hidden="1">
      <c r="A311" s="1">
        <v>45427</v>
      </c>
      <c r="B311" s="2" t="str">
        <f>TEXT(Tabelle4[[#This Row],[Datum]],"MMM")</f>
        <v>Mai</v>
      </c>
      <c r="C311" s="2" t="str">
        <f>TEXT(Tabelle4[[#This Row],[Datum]],"TTTT")</f>
        <v>Mittwoch</v>
      </c>
      <c r="D311" s="2" t="s">
        <v>4572</v>
      </c>
      <c r="E311" s="2" t="s">
        <v>705</v>
      </c>
      <c r="K311" s="2">
        <v>1</v>
      </c>
    </row>
    <row r="312" spans="1:24" s="2" customFormat="1" hidden="1">
      <c r="A312" s="1">
        <v>45427</v>
      </c>
      <c r="B312" s="15" t="str">
        <f>TEXT(Tabelle4[[#This Row],[Datum]],"MMM")</f>
        <v>Mai</v>
      </c>
      <c r="C312" s="15" t="str">
        <f>TEXT(Tabelle4[[#This Row],[Datum]],"TTTT")</f>
        <v>Mittwoch</v>
      </c>
      <c r="D312" s="2" t="s">
        <v>4678</v>
      </c>
      <c r="E312" s="2" t="s">
        <v>705</v>
      </c>
      <c r="S312" s="2">
        <v>1</v>
      </c>
    </row>
    <row r="313" spans="1:24" s="2" customFormat="1">
      <c r="A313" s="1">
        <v>45423</v>
      </c>
      <c r="B313" s="15" t="str">
        <f>TEXT(Tabelle4[[#This Row],[Datum]],"MMM")</f>
        <v>Mai</v>
      </c>
      <c r="C313" s="15" t="str">
        <f>TEXT(Tabelle4[[#This Row],[Datum]],"TTTT")</f>
        <v>Samstag</v>
      </c>
      <c r="D313" s="2" t="s">
        <v>4664</v>
      </c>
      <c r="E313" s="2" t="s">
        <v>707</v>
      </c>
      <c r="N313" s="2">
        <v>1</v>
      </c>
    </row>
    <row r="314" spans="1:24" s="2" customFormat="1" hidden="1">
      <c r="A314" s="1">
        <v>45442</v>
      </c>
      <c r="B314" s="15" t="str">
        <f>TEXT(Tabelle4[[#This Row],[Datum]],"MMM")</f>
        <v>Mai</v>
      </c>
      <c r="C314" s="15" t="str">
        <f>TEXT(Tabelle4[[#This Row],[Datum]],"TTTT")</f>
        <v>Donnerstag</v>
      </c>
      <c r="D314" s="2" t="s">
        <v>4664</v>
      </c>
      <c r="E314" s="2" t="s">
        <v>705</v>
      </c>
      <c r="M314" s="2">
        <v>1</v>
      </c>
    </row>
    <row r="315" spans="1:24" s="2" customFormat="1" hidden="1">
      <c r="A315" s="1">
        <v>45434</v>
      </c>
      <c r="B315" s="15" t="str">
        <f>TEXT(Tabelle4[[#This Row],[Datum]],"MMM")</f>
        <v>Mai</v>
      </c>
      <c r="C315" s="15" t="str">
        <f>TEXT(Tabelle4[[#This Row],[Datum]],"TTTT")</f>
        <v>Mittwoch</v>
      </c>
      <c r="D315" s="2" t="s">
        <v>4747</v>
      </c>
      <c r="E315" s="2" t="s">
        <v>705</v>
      </c>
      <c r="X315" s="2">
        <v>1</v>
      </c>
    </row>
    <row r="316" spans="1:24" s="2" customFormat="1" ht="14.25" hidden="1">
      <c r="A316" s="1">
        <v>45426</v>
      </c>
      <c r="B316" s="2" t="str">
        <f>TEXT(Tabelle4[[#This Row],[Datum]],"MMM")</f>
        <v>Mai</v>
      </c>
      <c r="C316" s="2" t="str">
        <f>TEXT(Tabelle4[[#This Row],[Datum]],"TTTT")</f>
        <v>Dienstag</v>
      </c>
      <c r="D316" s="2" t="s">
        <v>4329</v>
      </c>
      <c r="E316" s="2" t="s">
        <v>705</v>
      </c>
      <c r="U316" s="2">
        <v>1</v>
      </c>
    </row>
    <row r="317" spans="1:24" s="2" customFormat="1" ht="14.25" hidden="1">
      <c r="A317" s="1">
        <v>45415</v>
      </c>
      <c r="B317" s="2" t="str">
        <f>TEXT(Tabelle4[[#This Row],[Datum]],"MMM")</f>
        <v>Mai</v>
      </c>
      <c r="C317" s="2" t="str">
        <f>TEXT(Tabelle4[[#This Row],[Datum]],"TTTT")</f>
        <v>Freitag</v>
      </c>
      <c r="D317" s="2" t="s">
        <v>4286</v>
      </c>
      <c r="E317" s="2" t="s">
        <v>705</v>
      </c>
      <c r="I317" s="2">
        <v>1</v>
      </c>
    </row>
    <row r="318" spans="1:24" s="2" customFormat="1" hidden="1">
      <c r="A318" s="1">
        <v>45419</v>
      </c>
      <c r="B318" s="15" t="str">
        <f>TEXT(Tabelle4[[#This Row],[Datum]],"MMM")</f>
        <v>Mai</v>
      </c>
      <c r="C318" s="15" t="str">
        <f>TEXT(Tabelle4[[#This Row],[Datum]],"TTTT")</f>
        <v>Dienstag</v>
      </c>
      <c r="D318" s="2" t="s">
        <v>39</v>
      </c>
      <c r="E318" s="2" t="s">
        <v>705</v>
      </c>
      <c r="G318" s="2">
        <v>1</v>
      </c>
    </row>
    <row r="319" spans="1:24" s="2" customFormat="1" hidden="1">
      <c r="A319" s="1">
        <v>45420</v>
      </c>
      <c r="B319" s="15" t="str">
        <f>TEXT(Tabelle4[[#This Row],[Datum]],"MMM")</f>
        <v>Mai</v>
      </c>
      <c r="C319" s="15" t="str">
        <f>TEXT(Tabelle4[[#This Row],[Datum]],"TTTT")</f>
        <v>Mittwoch</v>
      </c>
      <c r="D319" s="2" t="s">
        <v>4629</v>
      </c>
      <c r="E319" s="2" t="s">
        <v>705</v>
      </c>
      <c r="G319" s="2">
        <v>1</v>
      </c>
    </row>
    <row r="320" spans="1:24" s="2" customFormat="1" hidden="1">
      <c r="A320" s="1">
        <v>45418</v>
      </c>
      <c r="B320" s="15" t="str">
        <f>TEXT(Tabelle4[[#This Row],[Datum]],"MMM")</f>
        <v>Mai</v>
      </c>
      <c r="C320" s="15" t="str">
        <f>TEXT(Tabelle4[[#This Row],[Datum]],"TTTT")</f>
        <v>Montag</v>
      </c>
      <c r="D320" s="2" t="s">
        <v>4111</v>
      </c>
      <c r="E320" s="2" t="s">
        <v>705</v>
      </c>
      <c r="I320" s="2">
        <v>1</v>
      </c>
    </row>
    <row r="321" spans="1:21" s="2" customFormat="1" ht="14.25" hidden="1">
      <c r="A321" s="1">
        <v>45414</v>
      </c>
      <c r="B321" s="2" t="str">
        <f>TEXT(Tabelle4[[#This Row],[Datum]],"MMM")</f>
        <v>Mai</v>
      </c>
      <c r="C321" s="2" t="str">
        <f>TEXT(Tabelle4[[#This Row],[Datum]],"TTTT")</f>
        <v>Donnerstag</v>
      </c>
      <c r="D321" s="2" t="s">
        <v>1507</v>
      </c>
      <c r="E321" s="2" t="s">
        <v>705</v>
      </c>
      <c r="N321" s="2">
        <v>1</v>
      </c>
    </row>
    <row r="322" spans="1:21" s="2" customFormat="1">
      <c r="A322" s="1">
        <v>45430</v>
      </c>
      <c r="B322" s="15" t="str">
        <f>TEXT(Tabelle4[[#This Row],[Datum]],"MMM")</f>
        <v>Mai</v>
      </c>
      <c r="C322" s="15" t="str">
        <f>TEXT(Tabelle4[[#This Row],[Datum]],"TTTT")</f>
        <v>Samstag</v>
      </c>
      <c r="D322" s="2" t="s">
        <v>2964</v>
      </c>
      <c r="E322" s="2" t="s">
        <v>707</v>
      </c>
      <c r="N322" s="2">
        <v>1</v>
      </c>
    </row>
    <row r="323" spans="1:21" s="2" customFormat="1">
      <c r="A323" s="1">
        <v>45430</v>
      </c>
      <c r="B323" s="15" t="str">
        <f>TEXT(Tabelle4[[#This Row],[Datum]],"MMM")</f>
        <v>Mai</v>
      </c>
      <c r="C323" s="15" t="str">
        <f>TEXT(Tabelle4[[#This Row],[Datum]],"TTTT")</f>
        <v>Samstag</v>
      </c>
      <c r="D323" s="2" t="s">
        <v>4018</v>
      </c>
      <c r="E323" s="2" t="s">
        <v>707</v>
      </c>
      <c r="U323" s="2">
        <v>1</v>
      </c>
    </row>
    <row r="324" spans="1:21" s="2" customFormat="1">
      <c r="A324" s="1">
        <v>45430</v>
      </c>
      <c r="B324" s="15" t="str">
        <f>TEXT(Tabelle4[[#This Row],[Datum]],"MMM")</f>
        <v>Mai</v>
      </c>
      <c r="C324" s="15" t="str">
        <f>TEXT(Tabelle4[[#This Row],[Datum]],"TTTT")</f>
        <v>Samstag</v>
      </c>
      <c r="D324" s="2" t="s">
        <v>4019</v>
      </c>
      <c r="E324" s="2" t="s">
        <v>707</v>
      </c>
      <c r="U324" s="2">
        <v>1</v>
      </c>
    </row>
    <row r="325" spans="1:21" s="2" customFormat="1" ht="14.25" hidden="1">
      <c r="A325" s="1">
        <v>45414</v>
      </c>
      <c r="B325" s="2" t="str">
        <f>TEXT(Tabelle4[[#This Row],[Datum]],"MMM")</f>
        <v>Mai</v>
      </c>
      <c r="C325" s="2" t="str">
        <f>TEXT(Tabelle4[[#This Row],[Datum]],"TTTT")</f>
        <v>Donnerstag</v>
      </c>
      <c r="D325" s="2" t="s">
        <v>4443</v>
      </c>
      <c r="E325" s="2" t="s">
        <v>705</v>
      </c>
      <c r="K325" s="2">
        <v>1</v>
      </c>
    </row>
    <row r="326" spans="1:21" s="2" customFormat="1" hidden="1">
      <c r="A326" s="1">
        <v>45414</v>
      </c>
      <c r="B326" s="15" t="str">
        <f>TEXT(Tabelle4[[#This Row],[Datum]],"MMM")</f>
        <v>Mai</v>
      </c>
      <c r="C326" s="15" t="str">
        <f>TEXT(Tabelle4[[#This Row],[Datum]],"TTTT")</f>
        <v>Donnerstag</v>
      </c>
      <c r="D326" s="2" t="s">
        <v>4832</v>
      </c>
      <c r="E326" s="2" t="s">
        <v>705</v>
      </c>
      <c r="U326" s="2">
        <v>1</v>
      </c>
    </row>
    <row r="327" spans="1:21" s="2" customFormat="1" hidden="1">
      <c r="A327" s="1">
        <v>45414</v>
      </c>
      <c r="B327" s="15" t="str">
        <f>TEXT(Tabelle4[[#This Row],[Datum]],"MMM")</f>
        <v>Mai</v>
      </c>
      <c r="C327" s="15" t="str">
        <f>TEXT(Tabelle4[[#This Row],[Datum]],"TTTT")</f>
        <v>Donnerstag</v>
      </c>
      <c r="D327" s="2" t="s">
        <v>4833</v>
      </c>
      <c r="E327" s="2" t="s">
        <v>705</v>
      </c>
      <c r="U327" s="2">
        <v>1</v>
      </c>
    </row>
    <row r="328" spans="1:21" s="2" customFormat="1" hidden="1">
      <c r="A328" s="1">
        <v>45414</v>
      </c>
      <c r="B328" s="15" t="str">
        <f>TEXT(Tabelle4[[#This Row],[Datum]],"MMM")</f>
        <v>Mai</v>
      </c>
      <c r="C328" s="15" t="str">
        <f>TEXT(Tabelle4[[#This Row],[Datum]],"TTTT")</f>
        <v>Donnerstag</v>
      </c>
      <c r="D328" s="2" t="s">
        <v>4834</v>
      </c>
      <c r="E328" s="2" t="s">
        <v>705</v>
      </c>
      <c r="U328" s="2">
        <v>1</v>
      </c>
    </row>
    <row r="329" spans="1:21" s="2" customFormat="1" hidden="1">
      <c r="A329" s="1">
        <v>45414</v>
      </c>
      <c r="B329" s="15" t="str">
        <f>TEXT(Tabelle4[[#This Row],[Datum]],"MMM")</f>
        <v>Mai</v>
      </c>
      <c r="C329" s="15" t="str">
        <f>TEXT(Tabelle4[[#This Row],[Datum]],"TTTT")</f>
        <v>Donnerstag</v>
      </c>
      <c r="D329" s="2" t="s">
        <v>4834</v>
      </c>
      <c r="E329" s="2" t="s">
        <v>705</v>
      </c>
      <c r="U329" s="2">
        <v>1</v>
      </c>
    </row>
    <row r="330" spans="1:21" s="2" customFormat="1" hidden="1">
      <c r="A330" s="1">
        <v>45414</v>
      </c>
      <c r="B330" s="15" t="str">
        <f>TEXT(Tabelle4[[#This Row],[Datum]],"MMM")</f>
        <v>Mai</v>
      </c>
      <c r="C330" s="15" t="str">
        <f>TEXT(Tabelle4[[#This Row],[Datum]],"TTTT")</f>
        <v>Donnerstag</v>
      </c>
      <c r="D330" s="2" t="s">
        <v>2632</v>
      </c>
      <c r="E330" s="2" t="s">
        <v>705</v>
      </c>
      <c r="U330" s="2">
        <v>1</v>
      </c>
    </row>
    <row r="331" spans="1:21" s="2" customFormat="1" hidden="1">
      <c r="A331" s="1">
        <v>45414</v>
      </c>
      <c r="B331" s="15" t="str">
        <f>TEXT(Tabelle4[[#This Row],[Datum]],"MMM")</f>
        <v>Mai</v>
      </c>
      <c r="C331" s="15" t="str">
        <f>TEXT(Tabelle4[[#This Row],[Datum]],"TTTT")</f>
        <v>Donnerstag</v>
      </c>
      <c r="D331" s="2" t="s">
        <v>4835</v>
      </c>
      <c r="E331" s="2" t="s">
        <v>705</v>
      </c>
      <c r="U331" s="2">
        <v>1</v>
      </c>
    </row>
    <row r="332" spans="1:21" s="2" customFormat="1" hidden="1">
      <c r="A332" s="1">
        <v>45414</v>
      </c>
      <c r="B332" s="15" t="str">
        <f>TEXT(Tabelle4[[#This Row],[Datum]],"MMM")</f>
        <v>Mai</v>
      </c>
      <c r="C332" s="15" t="str">
        <f>TEXT(Tabelle4[[#This Row],[Datum]],"TTTT")</f>
        <v>Donnerstag</v>
      </c>
      <c r="D332" s="2" t="s">
        <v>4835</v>
      </c>
      <c r="E332" s="2" t="s">
        <v>705</v>
      </c>
      <c r="U332" s="2">
        <v>1</v>
      </c>
    </row>
    <row r="333" spans="1:21" s="2" customFormat="1" hidden="1">
      <c r="A333" s="1">
        <v>45414</v>
      </c>
      <c r="B333" s="15" t="str">
        <f>TEXT(Tabelle4[[#This Row],[Datum]],"MMM")</f>
        <v>Mai</v>
      </c>
      <c r="C333" s="15" t="str">
        <f>TEXT(Tabelle4[[#This Row],[Datum]],"TTTT")</f>
        <v>Donnerstag</v>
      </c>
      <c r="D333" s="2" t="s">
        <v>4836</v>
      </c>
      <c r="E333" s="2" t="s">
        <v>705</v>
      </c>
      <c r="U333" s="2">
        <v>1</v>
      </c>
    </row>
    <row r="334" spans="1:21" s="2" customFormat="1" hidden="1">
      <c r="A334" s="1">
        <v>45414</v>
      </c>
      <c r="B334" s="15" t="str">
        <f>TEXT(Tabelle4[[#This Row],[Datum]],"MMM")</f>
        <v>Mai</v>
      </c>
      <c r="C334" s="15" t="str">
        <f>TEXT(Tabelle4[[#This Row],[Datum]],"TTTT")</f>
        <v>Donnerstag</v>
      </c>
      <c r="D334" s="2" t="s">
        <v>1183</v>
      </c>
      <c r="E334" s="2" t="s">
        <v>705</v>
      </c>
      <c r="U334" s="2">
        <v>1</v>
      </c>
    </row>
    <row r="335" spans="1:21" s="2" customFormat="1" hidden="1">
      <c r="A335" s="1">
        <v>45414</v>
      </c>
      <c r="B335" s="15" t="str">
        <f>TEXT(Tabelle4[[#This Row],[Datum]],"MMM")</f>
        <v>Mai</v>
      </c>
      <c r="C335" s="15" t="str">
        <f>TEXT(Tabelle4[[#This Row],[Datum]],"TTTT")</f>
        <v>Donnerstag</v>
      </c>
      <c r="D335" s="2" t="s">
        <v>4837</v>
      </c>
      <c r="E335" s="2" t="s">
        <v>705</v>
      </c>
      <c r="U335" s="2">
        <v>1</v>
      </c>
    </row>
    <row r="336" spans="1:21" s="2" customFormat="1" hidden="1">
      <c r="A336" s="1">
        <v>45414</v>
      </c>
      <c r="B336" s="15" t="str">
        <f>TEXT(Tabelle4[[#This Row],[Datum]],"MMM")</f>
        <v>Mai</v>
      </c>
      <c r="C336" s="15" t="str">
        <f>TEXT(Tabelle4[[#This Row],[Datum]],"TTTT")</f>
        <v>Donnerstag</v>
      </c>
      <c r="D336" s="2" t="s">
        <v>4838</v>
      </c>
      <c r="E336" s="2" t="s">
        <v>705</v>
      </c>
      <c r="U336" s="2">
        <v>1</v>
      </c>
    </row>
    <row r="337" spans="1:24" s="2" customFormat="1" hidden="1">
      <c r="A337" s="1">
        <v>45414</v>
      </c>
      <c r="B337" s="15" t="str">
        <f>TEXT(Tabelle4[[#This Row],[Datum]],"MMM")</f>
        <v>Mai</v>
      </c>
      <c r="C337" s="15" t="str">
        <f>TEXT(Tabelle4[[#This Row],[Datum]],"TTTT")</f>
        <v>Donnerstag</v>
      </c>
      <c r="D337" s="2" t="s">
        <v>4839</v>
      </c>
      <c r="E337" s="2" t="s">
        <v>705</v>
      </c>
      <c r="U337" s="2">
        <v>1</v>
      </c>
    </row>
    <row r="338" spans="1:24" s="2" customFormat="1" hidden="1">
      <c r="A338" s="1">
        <v>45414</v>
      </c>
      <c r="B338" s="15" t="str">
        <f>TEXT(Tabelle4[[#This Row],[Datum]],"MMM")</f>
        <v>Mai</v>
      </c>
      <c r="C338" s="15" t="str">
        <f>TEXT(Tabelle4[[#This Row],[Datum]],"TTTT")</f>
        <v>Donnerstag</v>
      </c>
      <c r="D338" s="2" t="s">
        <v>4839</v>
      </c>
      <c r="E338" s="2" t="s">
        <v>705</v>
      </c>
      <c r="U338" s="2">
        <v>1</v>
      </c>
    </row>
    <row r="339" spans="1:24" s="2" customFormat="1" hidden="1">
      <c r="A339" s="1">
        <v>45414</v>
      </c>
      <c r="B339" s="15" t="str">
        <f>TEXT(Tabelle4[[#This Row],[Datum]],"MMM")</f>
        <v>Mai</v>
      </c>
      <c r="C339" s="15" t="str">
        <f>TEXT(Tabelle4[[#This Row],[Datum]],"TTTT")</f>
        <v>Donnerstag</v>
      </c>
      <c r="D339" s="2" t="s">
        <v>4840</v>
      </c>
      <c r="E339" s="2" t="s">
        <v>705</v>
      </c>
      <c r="U339" s="2">
        <v>1</v>
      </c>
    </row>
    <row r="340" spans="1:24" s="2" customFormat="1" hidden="1">
      <c r="A340" s="1">
        <v>45414</v>
      </c>
      <c r="B340" s="15" t="str">
        <f>TEXT(Tabelle4[[#This Row],[Datum]],"MMM")</f>
        <v>Mai</v>
      </c>
      <c r="C340" s="15" t="str">
        <f>TEXT(Tabelle4[[#This Row],[Datum]],"TTTT")</f>
        <v>Donnerstag</v>
      </c>
      <c r="D340" s="2" t="s">
        <v>4840</v>
      </c>
      <c r="E340" s="2" t="s">
        <v>705</v>
      </c>
      <c r="U340" s="2">
        <v>1</v>
      </c>
    </row>
    <row r="341" spans="1:24" s="2" customFormat="1" hidden="1">
      <c r="A341" s="1">
        <v>45414</v>
      </c>
      <c r="B341" s="15" t="str">
        <f>TEXT(Tabelle4[[#This Row],[Datum]],"MMM")</f>
        <v>Mai</v>
      </c>
      <c r="C341" s="15" t="str">
        <f>TEXT(Tabelle4[[#This Row],[Datum]],"TTTT")</f>
        <v>Donnerstag</v>
      </c>
      <c r="D341" s="2" t="s">
        <v>4841</v>
      </c>
      <c r="E341" s="2" t="s">
        <v>705</v>
      </c>
      <c r="U341" s="2">
        <v>1</v>
      </c>
    </row>
    <row r="342" spans="1:24" s="2" customFormat="1" hidden="1">
      <c r="A342" s="1">
        <v>45414</v>
      </c>
      <c r="B342" s="15" t="str">
        <f>TEXT(Tabelle4[[#This Row],[Datum]],"MMM")</f>
        <v>Mai</v>
      </c>
      <c r="C342" s="15" t="str">
        <f>TEXT(Tabelle4[[#This Row],[Datum]],"TTTT")</f>
        <v>Donnerstag</v>
      </c>
      <c r="D342" s="2" t="s">
        <v>4841</v>
      </c>
      <c r="E342" s="2" t="s">
        <v>705</v>
      </c>
      <c r="U342" s="2">
        <v>1</v>
      </c>
    </row>
    <row r="343" spans="1:24" s="2" customFormat="1" hidden="1">
      <c r="A343" s="1">
        <v>45434</v>
      </c>
      <c r="B343" s="15" t="str">
        <f>TEXT(Tabelle4[[#This Row],[Datum]],"MMM")</f>
        <v>Mai</v>
      </c>
      <c r="C343" s="15" t="str">
        <f>TEXT(Tabelle4[[#This Row],[Datum]],"TTTT")</f>
        <v>Mittwoch</v>
      </c>
      <c r="D343" s="2" t="s">
        <v>4748</v>
      </c>
      <c r="E343" s="2" t="s">
        <v>705</v>
      </c>
      <c r="N343" s="2">
        <v>1</v>
      </c>
    </row>
    <row r="344" spans="1:24" s="2" customFormat="1">
      <c r="A344" s="1">
        <v>45416</v>
      </c>
      <c r="B344" s="15" t="str">
        <f>TEXT(Tabelle4[[#This Row],[Datum]],"MMM")</f>
        <v>Mai</v>
      </c>
      <c r="C344" s="15" t="str">
        <f>TEXT(Tabelle4[[#This Row],[Datum]],"TTTT")</f>
        <v>Samstag</v>
      </c>
      <c r="D344" s="2" t="s">
        <v>4218</v>
      </c>
      <c r="E344" s="2" t="s">
        <v>707</v>
      </c>
      <c r="U344" s="2">
        <v>1</v>
      </c>
    </row>
    <row r="345" spans="1:24" s="2" customFormat="1" hidden="1">
      <c r="A345" s="1">
        <v>45442</v>
      </c>
      <c r="B345" s="15" t="str">
        <f>TEXT(Tabelle4[[#This Row],[Datum]],"MMM")</f>
        <v>Mai</v>
      </c>
      <c r="C345" s="15" t="str">
        <f>TEXT(Tabelle4[[#This Row],[Datum]],"TTTT")</f>
        <v>Donnerstag</v>
      </c>
      <c r="D345" s="2" t="s">
        <v>4791</v>
      </c>
      <c r="E345" s="2" t="s">
        <v>705</v>
      </c>
      <c r="G345" s="2">
        <v>1</v>
      </c>
    </row>
    <row r="346" spans="1:24" s="2" customFormat="1" hidden="1">
      <c r="A346" s="1">
        <v>45418</v>
      </c>
      <c r="B346" s="15" t="str">
        <f>TEXT(Tabelle4[[#This Row],[Datum]],"MMM")</f>
        <v>Mai</v>
      </c>
      <c r="C346" s="15" t="str">
        <f>TEXT(Tabelle4[[#This Row],[Datum]],"TTTT")</f>
        <v>Montag</v>
      </c>
      <c r="D346" s="2" t="s">
        <v>4038</v>
      </c>
      <c r="E346" s="2" t="s">
        <v>705</v>
      </c>
      <c r="U346" s="2">
        <v>1</v>
      </c>
    </row>
    <row r="347" spans="1:24" s="2" customFormat="1" ht="14.25" hidden="1">
      <c r="A347" s="1">
        <v>45429</v>
      </c>
      <c r="B347" s="2" t="str">
        <f>TEXT(Tabelle4[[#This Row],[Datum]],"MMM")</f>
        <v>Mai</v>
      </c>
      <c r="C347" s="2" t="str">
        <f>TEXT(Tabelle4[[#This Row],[Datum]],"TTTT")</f>
        <v>Freitag</v>
      </c>
      <c r="D347" s="2" t="s">
        <v>4520</v>
      </c>
      <c r="E347" s="2" t="s">
        <v>705</v>
      </c>
      <c r="X347" s="2">
        <v>1</v>
      </c>
    </row>
    <row r="348" spans="1:24" s="2" customFormat="1" ht="14.25" hidden="1">
      <c r="A348" s="1">
        <v>45435</v>
      </c>
      <c r="B348" s="2" t="str">
        <f>TEXT(Tabelle4[[#This Row],[Datum]],"MMM")</f>
        <v>Mai</v>
      </c>
      <c r="C348" s="2" t="str">
        <f>TEXT(Tabelle4[[#This Row],[Datum]],"TTTT")</f>
        <v>Donnerstag</v>
      </c>
      <c r="D348" s="2" t="s">
        <v>4531</v>
      </c>
      <c r="E348" s="2" t="s">
        <v>705</v>
      </c>
      <c r="K348" s="2">
        <v>1</v>
      </c>
    </row>
    <row r="349" spans="1:24" s="2" customFormat="1">
      <c r="A349" s="1">
        <v>45423</v>
      </c>
      <c r="B349" s="15" t="str">
        <f>TEXT(Tabelle4[[#This Row],[Datum]],"MMM")</f>
        <v>Mai</v>
      </c>
      <c r="C349" s="15" t="str">
        <f>TEXT(Tabelle4[[#This Row],[Datum]],"TTTT")</f>
        <v>Samstag</v>
      </c>
      <c r="D349" s="2" t="s">
        <v>4665</v>
      </c>
      <c r="E349" s="2" t="s">
        <v>707</v>
      </c>
      <c r="U349" s="2">
        <v>1</v>
      </c>
    </row>
    <row r="350" spans="1:24" s="2" customFormat="1" hidden="1">
      <c r="A350" s="1">
        <v>45427</v>
      </c>
      <c r="B350" s="15" t="str">
        <f>TEXT(Tabelle4[[#This Row],[Datum]],"MMM")</f>
        <v>Mai</v>
      </c>
      <c r="C350" s="15" t="str">
        <f>TEXT(Tabelle4[[#This Row],[Datum]],"TTTT")</f>
        <v>Mittwoch</v>
      </c>
      <c r="D350" s="2" t="s">
        <v>3946</v>
      </c>
      <c r="E350" s="2" t="s">
        <v>705</v>
      </c>
      <c r="I350" s="2">
        <v>1</v>
      </c>
    </row>
    <row r="351" spans="1:24" s="2" customFormat="1" hidden="1">
      <c r="A351" s="1">
        <v>45442</v>
      </c>
      <c r="B351" s="15" t="str">
        <f>TEXT(Tabelle4[[#This Row],[Datum]],"MMM")</f>
        <v>Mai</v>
      </c>
      <c r="C351" s="15" t="str">
        <f>TEXT(Tabelle4[[#This Row],[Datum]],"TTTT")</f>
        <v>Donnerstag</v>
      </c>
      <c r="D351" s="2" t="s">
        <v>1105</v>
      </c>
      <c r="E351" s="2" t="s">
        <v>705</v>
      </c>
      <c r="S351" s="2">
        <v>1</v>
      </c>
    </row>
    <row r="352" spans="1:24" s="2" customFormat="1" hidden="1">
      <c r="A352" s="1">
        <v>45435</v>
      </c>
      <c r="B352" s="15" t="str">
        <f>TEXT(Tabelle4[[#This Row],[Datum]],"MMM")</f>
        <v>Mai</v>
      </c>
      <c r="C352" s="15" t="str">
        <f>TEXT(Tabelle4[[#This Row],[Datum]],"TTTT")</f>
        <v>Donnerstag</v>
      </c>
      <c r="D352" s="2" t="s">
        <v>4598</v>
      </c>
      <c r="E352" s="2" t="s">
        <v>705</v>
      </c>
      <c r="N352" s="2">
        <v>1</v>
      </c>
    </row>
    <row r="353" spans="1:24" s="2" customFormat="1">
      <c r="A353" s="1">
        <v>45416</v>
      </c>
      <c r="B353" s="15" t="str">
        <f>TEXT(Tabelle4[[#This Row],[Datum]],"MMM")</f>
        <v>Mai</v>
      </c>
      <c r="C353" s="15" t="str">
        <f>TEXT(Tabelle4[[#This Row],[Datum]],"TTTT")</f>
        <v>Samstag</v>
      </c>
      <c r="D353" s="2" t="s">
        <v>753</v>
      </c>
      <c r="E353" s="2" t="s">
        <v>707</v>
      </c>
      <c r="K353" s="2">
        <v>1</v>
      </c>
    </row>
    <row r="354" spans="1:24" s="2" customFormat="1" ht="14.25" hidden="1">
      <c r="A354" s="1">
        <v>45440</v>
      </c>
      <c r="B354" s="2" t="str">
        <f>TEXT(Tabelle4[[#This Row],[Datum]],"MMM")</f>
        <v>Mai</v>
      </c>
      <c r="C354" s="2" t="str">
        <f>TEXT(Tabelle4[[#This Row],[Datum]],"TTTT")</f>
        <v>Dienstag</v>
      </c>
      <c r="D354" s="2" t="s">
        <v>4433</v>
      </c>
      <c r="E354" s="2" t="s">
        <v>705</v>
      </c>
      <c r="I354" s="2">
        <v>1</v>
      </c>
    </row>
    <row r="355" spans="1:24" s="2" customFormat="1" hidden="1">
      <c r="A355" s="1">
        <v>45434</v>
      </c>
      <c r="B355" s="15" t="str">
        <f>TEXT(Tabelle4[[#This Row],[Datum]],"MMM")</f>
        <v>Mai</v>
      </c>
      <c r="C355" s="15" t="str">
        <f>TEXT(Tabelle4[[#This Row],[Datum]],"TTTT")</f>
        <v>Mittwoch</v>
      </c>
      <c r="D355" s="2" t="s">
        <v>4749</v>
      </c>
      <c r="E355" s="2" t="s">
        <v>705</v>
      </c>
      <c r="U355" s="2">
        <v>1</v>
      </c>
    </row>
    <row r="356" spans="1:24" s="2" customFormat="1" hidden="1">
      <c r="A356" s="1">
        <v>45420</v>
      </c>
      <c r="B356" s="15" t="str">
        <f>TEXT(Tabelle4[[#This Row],[Datum]],"MMM")</f>
        <v>Mai</v>
      </c>
      <c r="C356" s="15" t="str">
        <f>TEXT(Tabelle4[[#This Row],[Datum]],"TTTT")</f>
        <v>Mittwoch</v>
      </c>
      <c r="D356" s="2" t="s">
        <v>1212</v>
      </c>
      <c r="E356" s="2" t="s">
        <v>705</v>
      </c>
      <c r="S356" s="2">
        <v>1</v>
      </c>
    </row>
    <row r="357" spans="1:24" s="2" customFormat="1">
      <c r="A357" s="1">
        <v>45423</v>
      </c>
      <c r="B357" s="15" t="str">
        <f>TEXT(Tabelle4[[#This Row],[Datum]],"MMM")</f>
        <v>Mai</v>
      </c>
      <c r="C357" s="15" t="str">
        <f>TEXT(Tabelle4[[#This Row],[Datum]],"TTTT")</f>
        <v>Samstag</v>
      </c>
      <c r="D357" s="2" t="s">
        <v>2977</v>
      </c>
      <c r="E357" s="2" t="s">
        <v>707</v>
      </c>
      <c r="S357" s="2">
        <v>1</v>
      </c>
    </row>
    <row r="358" spans="1:24" s="2" customFormat="1" hidden="1">
      <c r="A358" s="1">
        <v>45441</v>
      </c>
      <c r="B358" s="15" t="str">
        <f>TEXT(Tabelle4[[#This Row],[Datum]],"MMM")</f>
        <v>Mai</v>
      </c>
      <c r="C358" s="15" t="str">
        <f>TEXT(Tabelle4[[#This Row],[Datum]],"TTTT")</f>
        <v>Mittwoch</v>
      </c>
      <c r="D358" s="2" t="s">
        <v>1162</v>
      </c>
      <c r="E358" s="2" t="s">
        <v>705</v>
      </c>
      <c r="F358" s="2">
        <v>1</v>
      </c>
    </row>
    <row r="359" spans="1:24" s="2" customFormat="1" hidden="1">
      <c r="A359" s="1">
        <v>45425</v>
      </c>
      <c r="B359" s="15" t="str">
        <f>TEXT(Tabelle4[[#This Row],[Datum]],"MMM")</f>
        <v>Mai</v>
      </c>
      <c r="C359" s="15" t="str">
        <f>TEXT(Tabelle4[[#This Row],[Datum]],"TTTT")</f>
        <v>Montag</v>
      </c>
      <c r="D359" s="2" t="s">
        <v>4127</v>
      </c>
      <c r="E359" s="2" t="s">
        <v>705</v>
      </c>
      <c r="F359" s="2">
        <v>1</v>
      </c>
    </row>
    <row r="360" spans="1:24" s="2" customFormat="1">
      <c r="A360" s="1">
        <v>45416</v>
      </c>
      <c r="B360" s="15" t="str">
        <f>TEXT(Tabelle4[[#This Row],[Datum]],"MMM")</f>
        <v>Mai</v>
      </c>
      <c r="C360" s="15" t="str">
        <f>TEXT(Tabelle4[[#This Row],[Datum]],"TTTT")</f>
        <v>Samstag</v>
      </c>
      <c r="D360" s="2" t="s">
        <v>4219</v>
      </c>
      <c r="E360" s="2" t="s">
        <v>707</v>
      </c>
      <c r="U360" s="2">
        <v>1</v>
      </c>
    </row>
    <row r="361" spans="1:24" s="2" customFormat="1" ht="14.25" hidden="1">
      <c r="A361" s="1">
        <v>45425</v>
      </c>
      <c r="B361" s="2" t="str">
        <f>TEXT(Tabelle4[[#This Row],[Datum]],"MMM")</f>
        <v>Mai</v>
      </c>
      <c r="C361" s="2" t="str">
        <f>TEXT(Tabelle4[[#This Row],[Datum]],"TTTT")</f>
        <v>Montag</v>
      </c>
      <c r="D361" s="2" t="s">
        <v>4400</v>
      </c>
      <c r="E361" s="2" t="s">
        <v>705</v>
      </c>
      <c r="N361" s="2">
        <v>1</v>
      </c>
    </row>
    <row r="362" spans="1:24" s="2" customFormat="1" hidden="1">
      <c r="A362" s="1">
        <v>45427</v>
      </c>
      <c r="B362" s="15" t="str">
        <f>TEXT(Tabelle4[[#This Row],[Datum]],"MMM")</f>
        <v>Mai</v>
      </c>
      <c r="C362" s="15" t="str">
        <f>TEXT(Tabelle4[[#This Row],[Datum]],"TTTT")</f>
        <v>Mittwoch</v>
      </c>
      <c r="D362" s="2" t="s">
        <v>4679</v>
      </c>
      <c r="E362" s="2" t="s">
        <v>705</v>
      </c>
      <c r="W362" s="2">
        <v>1</v>
      </c>
    </row>
    <row r="363" spans="1:24" s="2" customFormat="1" ht="14.25" hidden="1">
      <c r="A363" s="1">
        <v>45440</v>
      </c>
      <c r="B363" s="2" t="str">
        <f>TEXT(Tabelle4[[#This Row],[Datum]],"MMM")</f>
        <v>Mai</v>
      </c>
      <c r="C363" s="2" t="str">
        <f>TEXT(Tabelle4[[#This Row],[Datum]],"TTTT")</f>
        <v>Dienstag</v>
      </c>
      <c r="D363" s="2" t="s">
        <v>4434</v>
      </c>
      <c r="E363" s="2" t="s">
        <v>705</v>
      </c>
      <c r="N363" s="2">
        <v>1</v>
      </c>
    </row>
    <row r="364" spans="1:24" s="2" customFormat="1" ht="14.25" hidden="1">
      <c r="A364" s="1">
        <v>45420</v>
      </c>
      <c r="B364" s="2" t="str">
        <f>TEXT(Tabelle4[[#This Row],[Datum]],"MMM")</f>
        <v>Mai</v>
      </c>
      <c r="C364" s="2" t="str">
        <f>TEXT(Tabelle4[[#This Row],[Datum]],"TTTT")</f>
        <v>Mittwoch</v>
      </c>
      <c r="D364" s="2" t="s">
        <v>4564</v>
      </c>
      <c r="E364" s="2" t="s">
        <v>705</v>
      </c>
      <c r="G364" s="2">
        <v>1</v>
      </c>
    </row>
    <row r="365" spans="1:24" s="2" customFormat="1" ht="14.25" hidden="1">
      <c r="A365" s="1">
        <v>45420</v>
      </c>
      <c r="B365" s="2" t="str">
        <f>TEXT(Tabelle4[[#This Row],[Datum]],"MMM")</f>
        <v>Mai</v>
      </c>
      <c r="C365" s="2" t="str">
        <f>TEXT(Tabelle4[[#This Row],[Datum]],"TTTT")</f>
        <v>Mittwoch</v>
      </c>
      <c r="D365" s="2" t="s">
        <v>2510</v>
      </c>
      <c r="E365" s="2" t="s">
        <v>705</v>
      </c>
      <c r="X365" s="2">
        <v>1</v>
      </c>
    </row>
    <row r="366" spans="1:24" s="2" customFormat="1" hidden="1">
      <c r="A366" s="1">
        <v>45420</v>
      </c>
      <c r="B366" s="15" t="str">
        <f>TEXT(Tabelle4[[#This Row],[Datum]],"MMM")</f>
        <v>Mai</v>
      </c>
      <c r="C366" s="15" t="str">
        <f>TEXT(Tabelle4[[#This Row],[Datum]],"TTTT")</f>
        <v>Mittwoch</v>
      </c>
      <c r="D366" s="2" t="s">
        <v>4630</v>
      </c>
      <c r="E366" s="2" t="s">
        <v>705</v>
      </c>
      <c r="U366" s="2">
        <v>1</v>
      </c>
    </row>
    <row r="367" spans="1:24" s="2" customFormat="1" ht="14.25" hidden="1">
      <c r="A367" s="1">
        <v>45418</v>
      </c>
      <c r="B367" s="2" t="str">
        <f>TEXT(Tabelle4[[#This Row],[Datum]],"MMM")</f>
        <v>Mai</v>
      </c>
      <c r="C367" s="2" t="str">
        <f>TEXT(Tabelle4[[#This Row],[Datum]],"TTTT")</f>
        <v>Montag</v>
      </c>
      <c r="D367" s="2" t="s">
        <v>4374</v>
      </c>
      <c r="E367" s="2" t="s">
        <v>705</v>
      </c>
      <c r="N367" s="2">
        <v>1</v>
      </c>
    </row>
    <row r="368" spans="1:24" s="2" customFormat="1" hidden="1">
      <c r="A368" s="1">
        <v>45441</v>
      </c>
      <c r="B368" s="15" t="str">
        <f>TEXT(Tabelle4[[#This Row],[Datum]],"MMM")</f>
        <v>Mai</v>
      </c>
      <c r="C368" s="15" t="str">
        <f>TEXT(Tabelle4[[#This Row],[Datum]],"TTTT")</f>
        <v>Mittwoch</v>
      </c>
      <c r="D368" s="2" t="s">
        <v>4601</v>
      </c>
      <c r="E368" s="2" t="s">
        <v>705</v>
      </c>
      <c r="N368" s="2">
        <v>1</v>
      </c>
    </row>
    <row r="369" spans="1:24" s="2" customFormat="1" hidden="1">
      <c r="A369" s="1">
        <v>45420</v>
      </c>
      <c r="B369" s="15" t="str">
        <f>TEXT(Tabelle4[[#This Row],[Datum]],"MMM")</f>
        <v>Mai</v>
      </c>
      <c r="C369" s="15" t="str">
        <f>TEXT(Tabelle4[[#This Row],[Datum]],"TTTT")</f>
        <v>Mittwoch</v>
      </c>
      <c r="D369" s="2" t="s">
        <v>4631</v>
      </c>
      <c r="E369" s="2" t="s">
        <v>705</v>
      </c>
      <c r="F369" s="2">
        <v>1</v>
      </c>
    </row>
    <row r="370" spans="1:24" s="2" customFormat="1" ht="14.25">
      <c r="A370" s="1">
        <v>45437</v>
      </c>
      <c r="B370" s="2" t="str">
        <f>TEXT(Tabelle4[[#This Row],[Datum]],"MMM")</f>
        <v>Mai</v>
      </c>
      <c r="C370" s="2" t="str">
        <f>TEXT(Tabelle4[[#This Row],[Datum]],"TTTT")</f>
        <v>Samstag</v>
      </c>
      <c r="D370" s="2" t="s">
        <v>4276</v>
      </c>
      <c r="E370" s="2" t="s">
        <v>707</v>
      </c>
      <c r="F370" s="2">
        <v>1</v>
      </c>
    </row>
    <row r="371" spans="1:24" s="2" customFormat="1" ht="14.25" hidden="1">
      <c r="A371" s="1">
        <v>45433</v>
      </c>
      <c r="B371" s="2" t="str">
        <f>TEXT(Tabelle4[[#This Row],[Datum]],"MMM")</f>
        <v>Mai</v>
      </c>
      <c r="C371" s="2" t="str">
        <f>TEXT(Tabelle4[[#This Row],[Datum]],"TTTT")</f>
        <v>Dienstag</v>
      </c>
      <c r="D371" s="2" t="s">
        <v>42</v>
      </c>
      <c r="E371" s="2" t="s">
        <v>705</v>
      </c>
      <c r="S371" s="2">
        <v>1</v>
      </c>
    </row>
    <row r="372" spans="1:24" s="2" customFormat="1" ht="14.25">
      <c r="A372" s="1">
        <v>45437</v>
      </c>
      <c r="B372" s="2" t="str">
        <f>TEXT(Tabelle4[[#This Row],[Datum]],"MMM")</f>
        <v>Mai</v>
      </c>
      <c r="C372" s="2" t="str">
        <f>TEXT(Tabelle4[[#This Row],[Datum]],"TTTT")</f>
        <v>Samstag</v>
      </c>
      <c r="D372" s="2" t="s">
        <v>4277</v>
      </c>
      <c r="E372" s="2" t="s">
        <v>707</v>
      </c>
      <c r="H372" s="2">
        <v>1</v>
      </c>
    </row>
    <row r="373" spans="1:24" s="2" customFormat="1" hidden="1">
      <c r="A373" s="1">
        <v>45415</v>
      </c>
      <c r="B373" s="15" t="str">
        <f>TEXT(Tabelle4[[#This Row],[Datum]],"MMM")</f>
        <v>Mai</v>
      </c>
      <c r="C373" s="15" t="str">
        <f>TEXT(Tabelle4[[#This Row],[Datum]],"TTTT")</f>
        <v>Freitag</v>
      </c>
      <c r="D373" s="2" t="s">
        <v>4192</v>
      </c>
      <c r="E373" s="2" t="s">
        <v>705</v>
      </c>
      <c r="X373" s="2">
        <v>1</v>
      </c>
    </row>
    <row r="374" spans="1:24" s="2" customFormat="1" hidden="1">
      <c r="A374" s="1">
        <v>45415</v>
      </c>
      <c r="B374" s="15" t="str">
        <f>TEXT(Tabelle4[[#This Row],[Datum]],"MMM")</f>
        <v>Mai</v>
      </c>
      <c r="C374" s="15" t="str">
        <f>TEXT(Tabelle4[[#This Row],[Datum]],"TTTT")</f>
        <v>Freitag</v>
      </c>
      <c r="D374" s="2" t="s">
        <v>4193</v>
      </c>
      <c r="E374" s="2" t="s">
        <v>705</v>
      </c>
      <c r="N374" s="2">
        <v>1</v>
      </c>
    </row>
    <row r="375" spans="1:24" s="2" customFormat="1" hidden="1">
      <c r="A375" s="1">
        <v>45415</v>
      </c>
      <c r="B375" s="15" t="str">
        <f>TEXT(Tabelle4[[#This Row],[Datum]],"MMM")</f>
        <v>Mai</v>
      </c>
      <c r="C375" s="15" t="str">
        <f>TEXT(Tabelle4[[#This Row],[Datum]],"TTTT")</f>
        <v>Freitag</v>
      </c>
      <c r="D375" s="2" t="s">
        <v>4194</v>
      </c>
      <c r="E375" s="2" t="s">
        <v>705</v>
      </c>
      <c r="S375" s="2">
        <v>1</v>
      </c>
    </row>
    <row r="376" spans="1:24" s="2" customFormat="1">
      <c r="A376" s="1">
        <v>45423</v>
      </c>
      <c r="B376" s="15" t="str">
        <f>TEXT(Tabelle4[[#This Row],[Datum]],"MMM")</f>
        <v>Mai</v>
      </c>
      <c r="C376" s="15" t="str">
        <f>TEXT(Tabelle4[[#This Row],[Datum]],"TTTT")</f>
        <v>Samstag</v>
      </c>
      <c r="D376" s="2" t="s">
        <v>4666</v>
      </c>
      <c r="E376" s="2" t="s">
        <v>707</v>
      </c>
      <c r="U376" s="2">
        <v>1</v>
      </c>
    </row>
    <row r="377" spans="1:24" s="2" customFormat="1" ht="14.25" hidden="1">
      <c r="A377" s="1">
        <v>45429</v>
      </c>
      <c r="B377" s="2" t="str">
        <f>TEXT(Tabelle4[[#This Row],[Datum]],"MMM")</f>
        <v>Mai</v>
      </c>
      <c r="C377" s="2" t="str">
        <f>TEXT(Tabelle4[[#This Row],[Datum]],"TTTT")</f>
        <v>Freitag</v>
      </c>
      <c r="D377" s="2" t="s">
        <v>4580</v>
      </c>
      <c r="E377" s="2" t="s">
        <v>705</v>
      </c>
      <c r="X377" s="2">
        <v>1</v>
      </c>
    </row>
    <row r="378" spans="1:24" s="2" customFormat="1" ht="14.25" hidden="1">
      <c r="A378" s="1">
        <v>45426</v>
      </c>
      <c r="B378" s="2" t="str">
        <f>TEXT(Tabelle4[[#This Row],[Datum]],"MMM")</f>
        <v>Mai</v>
      </c>
      <c r="C378" s="2" t="str">
        <f>TEXT(Tabelle4[[#This Row],[Datum]],"TTTT")</f>
        <v>Dienstag</v>
      </c>
      <c r="D378" s="2" t="s">
        <v>4330</v>
      </c>
      <c r="E378" s="2" t="s">
        <v>705</v>
      </c>
      <c r="G378" s="2">
        <v>1</v>
      </c>
    </row>
    <row r="379" spans="1:24" s="2" customFormat="1" ht="14.25" hidden="1">
      <c r="A379" s="1">
        <v>45429</v>
      </c>
      <c r="B379" s="2" t="str">
        <f>TEXT(Tabelle4[[#This Row],[Datum]],"MMM")</f>
        <v>Mai</v>
      </c>
      <c r="C379" s="2" t="str">
        <f>TEXT(Tabelle4[[#This Row],[Datum]],"TTTT")</f>
        <v>Freitag</v>
      </c>
      <c r="D379" s="2" t="s">
        <v>4581</v>
      </c>
      <c r="E379" s="2" t="s">
        <v>705</v>
      </c>
      <c r="S379" s="2">
        <v>1</v>
      </c>
    </row>
    <row r="380" spans="1:24" s="2" customFormat="1">
      <c r="A380" s="1">
        <v>45430</v>
      </c>
      <c r="B380" s="15" t="str">
        <f>TEXT(Tabelle4[[#This Row],[Datum]],"MMM")</f>
        <v>Mai</v>
      </c>
      <c r="C380" s="15" t="str">
        <f>TEXT(Tabelle4[[#This Row],[Datum]],"TTTT")</f>
        <v>Samstag</v>
      </c>
      <c r="D380" s="2" t="s">
        <v>4020</v>
      </c>
      <c r="E380" s="2" t="s">
        <v>707</v>
      </c>
      <c r="F380" s="2">
        <v>1</v>
      </c>
    </row>
    <row r="381" spans="1:24" s="2" customFormat="1">
      <c r="A381" s="1">
        <v>45430</v>
      </c>
      <c r="B381" s="15" t="str">
        <f>TEXT(Tabelle4[[#This Row],[Datum]],"MMM")</f>
        <v>Mai</v>
      </c>
      <c r="C381" s="15" t="str">
        <f>TEXT(Tabelle4[[#This Row],[Datum]],"TTTT")</f>
        <v>Samstag</v>
      </c>
      <c r="D381" s="2" t="s">
        <v>4021</v>
      </c>
      <c r="E381" s="2" t="s">
        <v>707</v>
      </c>
      <c r="U381" s="2">
        <v>1</v>
      </c>
    </row>
    <row r="382" spans="1:24" s="2" customFormat="1">
      <c r="A382" s="1">
        <v>45423</v>
      </c>
      <c r="B382" s="15" t="str">
        <f>TEXT(Tabelle4[[#This Row],[Datum]],"MMM")</f>
        <v>Mai</v>
      </c>
      <c r="C382" s="15" t="str">
        <f>TEXT(Tabelle4[[#This Row],[Datum]],"TTTT")</f>
        <v>Samstag</v>
      </c>
      <c r="D382" s="2" t="s">
        <v>3978</v>
      </c>
      <c r="E382" s="2" t="s">
        <v>707</v>
      </c>
      <c r="U382" s="2">
        <v>1</v>
      </c>
    </row>
    <row r="383" spans="1:24" s="2" customFormat="1" hidden="1">
      <c r="A383" s="1">
        <v>45414</v>
      </c>
      <c r="B383" s="15" t="str">
        <f>TEXT(Tabelle4[[#This Row],[Datum]],"MMM")</f>
        <v>Mai</v>
      </c>
      <c r="C383" s="15" t="str">
        <f>TEXT(Tabelle4[[#This Row],[Datum]],"TTTT")</f>
        <v>Donnerstag</v>
      </c>
      <c r="D383" s="2" t="s">
        <v>3279</v>
      </c>
      <c r="E383" s="2" t="s">
        <v>705</v>
      </c>
      <c r="U383" s="2">
        <v>1</v>
      </c>
    </row>
    <row r="384" spans="1:24" s="2" customFormat="1" hidden="1">
      <c r="A384" s="1">
        <v>45414</v>
      </c>
      <c r="B384" s="15" t="str">
        <f>TEXT(Tabelle4[[#This Row],[Datum]],"MMM")</f>
        <v>Mai</v>
      </c>
      <c r="C384" s="15" t="str">
        <f>TEXT(Tabelle4[[#This Row],[Datum]],"TTTT")</f>
        <v>Donnerstag</v>
      </c>
      <c r="D384" s="2" t="s">
        <v>3279</v>
      </c>
      <c r="E384" s="2" t="s">
        <v>705</v>
      </c>
      <c r="U384" s="2">
        <v>1</v>
      </c>
    </row>
    <row r="385" spans="1:24" s="2" customFormat="1" hidden="1">
      <c r="A385" s="1">
        <v>45426</v>
      </c>
      <c r="B385" s="15" t="str">
        <f>TEXT(Tabelle4[[#This Row],[Datum]],"MMM")</f>
        <v>Mai</v>
      </c>
      <c r="C385" s="15" t="str">
        <f>TEXT(Tabelle4[[#This Row],[Datum]],"TTTT")</f>
        <v>Dienstag</v>
      </c>
      <c r="D385" s="2" t="s">
        <v>3464</v>
      </c>
      <c r="E385" s="2" t="s">
        <v>705</v>
      </c>
      <c r="G385" s="2">
        <v>1</v>
      </c>
    </row>
    <row r="386" spans="1:24" s="2" customFormat="1" hidden="1">
      <c r="A386" s="1">
        <v>45443</v>
      </c>
      <c r="B386" s="15" t="str">
        <f>TEXT(Tabelle4[[#This Row],[Datum]],"MMM")</f>
        <v>Mai</v>
      </c>
      <c r="C386" s="15" t="str">
        <f>TEXT(Tabelle4[[#This Row],[Datum]],"TTTT")</f>
        <v>Freitag</v>
      </c>
      <c r="D386" s="2" t="s">
        <v>4614</v>
      </c>
      <c r="E386" s="2" t="s">
        <v>705</v>
      </c>
      <c r="I386" s="2">
        <v>1</v>
      </c>
    </row>
    <row r="387" spans="1:24" s="2" customFormat="1" hidden="1">
      <c r="A387" s="1">
        <v>45436</v>
      </c>
      <c r="B387" s="15" t="str">
        <f>TEXT(Tabelle4[[#This Row],[Datum]],"MMM")</f>
        <v>Mai</v>
      </c>
      <c r="C387" s="15" t="str">
        <f>TEXT(Tabelle4[[#This Row],[Datum]],"TTTT")</f>
        <v>Freitag</v>
      </c>
      <c r="D387" s="2" t="s">
        <v>4145</v>
      </c>
      <c r="E387" s="2" t="s">
        <v>705</v>
      </c>
      <c r="U387" s="2">
        <v>1</v>
      </c>
    </row>
    <row r="388" spans="1:24" s="2" customFormat="1" hidden="1">
      <c r="A388" s="1">
        <v>45436</v>
      </c>
      <c r="B388" s="15" t="str">
        <f>TEXT(Tabelle4[[#This Row],[Datum]],"MMM")</f>
        <v>Mai</v>
      </c>
      <c r="C388" s="15" t="str">
        <f>TEXT(Tabelle4[[#This Row],[Datum]],"TTTT")</f>
        <v>Freitag</v>
      </c>
      <c r="D388" s="2" t="s">
        <v>2749</v>
      </c>
      <c r="E388" s="2" t="s">
        <v>705</v>
      </c>
      <c r="N388" s="2">
        <v>1</v>
      </c>
    </row>
    <row r="389" spans="1:24" s="2" customFormat="1" ht="14.25" hidden="1">
      <c r="A389" s="1">
        <v>45443</v>
      </c>
      <c r="B389" s="2" t="str">
        <f>TEXT(Tabelle4[[#This Row],[Datum]],"MMM")</f>
        <v>Mai</v>
      </c>
      <c r="C389" s="2" t="str">
        <f>TEXT(Tabelle4[[#This Row],[Datum]],"TTTT")</f>
        <v>Freitag</v>
      </c>
      <c r="D389" s="2" t="s">
        <v>2749</v>
      </c>
      <c r="E389" s="2" t="s">
        <v>705</v>
      </c>
      <c r="K389" s="2">
        <v>1</v>
      </c>
    </row>
    <row r="390" spans="1:24" s="2" customFormat="1" ht="14.25" hidden="1">
      <c r="A390" s="1">
        <v>45418</v>
      </c>
      <c r="B390" s="2" t="str">
        <f>TEXT(Tabelle4[[#This Row],[Datum]],"MMM")</f>
        <v>Mai</v>
      </c>
      <c r="C390" s="2" t="str">
        <f>TEXT(Tabelle4[[#This Row],[Datum]],"TTTT")</f>
        <v>Montag</v>
      </c>
      <c r="D390" s="2" t="s">
        <v>4375</v>
      </c>
      <c r="E390" s="2" t="s">
        <v>705</v>
      </c>
      <c r="U390" s="2">
        <v>1</v>
      </c>
    </row>
    <row r="391" spans="1:24" s="2" customFormat="1" hidden="1">
      <c r="A391" s="1">
        <v>45441</v>
      </c>
      <c r="B391" s="15" t="str">
        <f>TEXT(Tabelle4[[#This Row],[Datum]],"MMM")</f>
        <v>Mai</v>
      </c>
      <c r="C391" s="15" t="str">
        <f>TEXT(Tabelle4[[#This Row],[Datum]],"TTTT")</f>
        <v>Mittwoch</v>
      </c>
      <c r="D391" s="2" t="s">
        <v>4602</v>
      </c>
      <c r="E391" s="2" t="s">
        <v>705</v>
      </c>
      <c r="X391" s="2">
        <v>1</v>
      </c>
    </row>
    <row r="392" spans="1:24" s="2" customFormat="1" hidden="1">
      <c r="A392" s="1">
        <v>45428</v>
      </c>
      <c r="B392" s="15" t="str">
        <f>TEXT(Tabelle4[[#This Row],[Datum]],"MMM")</f>
        <v>Mai</v>
      </c>
      <c r="C392" s="15" t="str">
        <f>TEXT(Tabelle4[[#This Row],[Datum]],"TTTT")</f>
        <v>Donnerstag</v>
      </c>
      <c r="D392" s="2" t="s">
        <v>2151</v>
      </c>
      <c r="E392" s="2" t="s">
        <v>705</v>
      </c>
      <c r="O392" s="2">
        <v>1</v>
      </c>
    </row>
    <row r="393" spans="1:24" s="2" customFormat="1" ht="14.25" hidden="1">
      <c r="A393" s="1">
        <v>45440</v>
      </c>
      <c r="B393" s="2" t="str">
        <f>TEXT(Tabelle4[[#This Row],[Datum]],"MMM")</f>
        <v>Mai</v>
      </c>
      <c r="C393" s="2" t="str">
        <f>TEXT(Tabelle4[[#This Row],[Datum]],"TTTT")</f>
        <v>Dienstag</v>
      </c>
      <c r="D393" s="2" t="s">
        <v>4435</v>
      </c>
      <c r="E393" s="2" t="s">
        <v>705</v>
      </c>
      <c r="S393" s="2">
        <v>1</v>
      </c>
    </row>
    <row r="394" spans="1:24" s="2" customFormat="1">
      <c r="A394" s="1">
        <v>45430</v>
      </c>
      <c r="B394" s="15" t="str">
        <f>TEXT(Tabelle4[[#This Row],[Datum]],"MMM")</f>
        <v>Mai</v>
      </c>
      <c r="C394" s="15" t="str">
        <f>TEXT(Tabelle4[[#This Row],[Datum]],"TTTT")</f>
        <v>Samstag</v>
      </c>
      <c r="D394" s="2" t="s">
        <v>4022</v>
      </c>
      <c r="E394" s="2" t="s">
        <v>707</v>
      </c>
      <c r="U394" s="2">
        <v>1</v>
      </c>
    </row>
    <row r="395" spans="1:24" s="2" customFormat="1" hidden="1">
      <c r="A395" s="1">
        <v>45434</v>
      </c>
      <c r="B395" s="15" t="str">
        <f>TEXT(Tabelle4[[#This Row],[Datum]],"MMM")</f>
        <v>Mai</v>
      </c>
      <c r="C395" s="15" t="str">
        <f>TEXT(Tabelle4[[#This Row],[Datum]],"TTTT")</f>
        <v>Mittwoch</v>
      </c>
      <c r="D395" s="2" t="s">
        <v>4750</v>
      </c>
      <c r="E395" s="2" t="s">
        <v>705</v>
      </c>
      <c r="I395" s="2">
        <v>1</v>
      </c>
    </row>
    <row r="396" spans="1:24" s="2" customFormat="1" hidden="1">
      <c r="A396" s="1">
        <v>45419</v>
      </c>
      <c r="B396" s="15" t="str">
        <f>TEXT(Tabelle4[[#This Row],[Datum]],"MMM")</f>
        <v>Mai</v>
      </c>
      <c r="C396" s="15" t="str">
        <f>TEXT(Tabelle4[[#This Row],[Datum]],"TTTT")</f>
        <v>Dienstag</v>
      </c>
      <c r="D396" s="2" t="s">
        <v>4048</v>
      </c>
      <c r="E396" s="2" t="s">
        <v>705</v>
      </c>
      <c r="N396" s="2">
        <v>1</v>
      </c>
    </row>
    <row r="397" spans="1:24" s="2" customFormat="1" hidden="1">
      <c r="A397" s="1">
        <v>45439</v>
      </c>
      <c r="B397" s="15" t="str">
        <f>TEXT(Tabelle4[[#This Row],[Datum]],"MMM")</f>
        <v>Mai</v>
      </c>
      <c r="C397" s="15" t="str">
        <f>TEXT(Tabelle4[[#This Row],[Datum]],"TTTT")</f>
        <v>Montag</v>
      </c>
      <c r="D397" s="2" t="s">
        <v>4089</v>
      </c>
      <c r="E397" s="2" t="s">
        <v>705</v>
      </c>
      <c r="X397" s="2">
        <v>1</v>
      </c>
    </row>
    <row r="398" spans="1:24" s="2" customFormat="1" ht="14.25" hidden="1">
      <c r="A398" s="1">
        <v>45425</v>
      </c>
      <c r="B398" s="2" t="str">
        <f>TEXT(Tabelle4[[#This Row],[Datum]],"MMM")</f>
        <v>Mai</v>
      </c>
      <c r="C398" s="2" t="str">
        <f>TEXT(Tabelle4[[#This Row],[Datum]],"TTTT")</f>
        <v>Montag</v>
      </c>
      <c r="D398" s="2" t="s">
        <v>4401</v>
      </c>
      <c r="E398" s="2" t="s">
        <v>705</v>
      </c>
      <c r="N398" s="2">
        <v>1</v>
      </c>
    </row>
    <row r="399" spans="1:24" s="2" customFormat="1" hidden="1">
      <c r="A399" s="1">
        <v>45427</v>
      </c>
      <c r="B399" s="15" t="str">
        <f>TEXT(Tabelle4[[#This Row],[Datum]],"MMM")</f>
        <v>Mai</v>
      </c>
      <c r="C399" s="15" t="str">
        <f>TEXT(Tabelle4[[#This Row],[Datum]],"TTTT")</f>
        <v>Mittwoch</v>
      </c>
      <c r="D399" s="2" t="s">
        <v>3477</v>
      </c>
      <c r="E399" s="2" t="s">
        <v>705</v>
      </c>
      <c r="N399" s="2">
        <v>1</v>
      </c>
    </row>
    <row r="400" spans="1:24" s="2" customFormat="1" hidden="1">
      <c r="A400" s="1">
        <v>45419</v>
      </c>
      <c r="B400" s="15" t="str">
        <f>TEXT(Tabelle4[[#This Row],[Datum]],"MMM")</f>
        <v>Mai</v>
      </c>
      <c r="C400" s="15" t="str">
        <f>TEXT(Tabelle4[[#This Row],[Datum]],"TTTT")</f>
        <v>Dienstag</v>
      </c>
      <c r="D400" s="2" t="s">
        <v>1720</v>
      </c>
      <c r="E400" s="2" t="s">
        <v>705</v>
      </c>
      <c r="K400" s="2">
        <v>1</v>
      </c>
    </row>
    <row r="401" spans="1:21" s="2" customFormat="1" ht="14.25" hidden="1">
      <c r="A401" s="1">
        <v>45419</v>
      </c>
      <c r="B401" s="2" t="str">
        <f>TEXT(Tabelle4[[#This Row],[Datum]],"MMM")</f>
        <v>Mai</v>
      </c>
      <c r="C401" s="2" t="str">
        <f>TEXT(Tabelle4[[#This Row],[Datum]],"TTTT")</f>
        <v>Dienstag</v>
      </c>
      <c r="D401" s="2" t="s">
        <v>1721</v>
      </c>
      <c r="E401" s="2" t="s">
        <v>705</v>
      </c>
      <c r="F401" s="2">
        <v>1</v>
      </c>
    </row>
    <row r="402" spans="1:21" s="2" customFormat="1" hidden="1">
      <c r="A402" s="1">
        <v>45443</v>
      </c>
      <c r="B402" s="15" t="str">
        <f>TEXT(Tabelle4[[#This Row],[Datum]],"MMM")</f>
        <v>Mai</v>
      </c>
      <c r="C402" s="15" t="str">
        <f>TEXT(Tabelle4[[#This Row],[Datum]],"TTTT")</f>
        <v>Freitag</v>
      </c>
      <c r="D402" s="2" t="s">
        <v>4615</v>
      </c>
      <c r="E402" s="2" t="s">
        <v>705</v>
      </c>
      <c r="K402" s="2">
        <v>1</v>
      </c>
    </row>
    <row r="403" spans="1:21" s="2" customFormat="1">
      <c r="A403" s="1">
        <v>45430</v>
      </c>
      <c r="B403" s="15" t="str">
        <f>TEXT(Tabelle4[[#This Row],[Datum]],"MMM")</f>
        <v>Mai</v>
      </c>
      <c r="C403" s="15" t="str">
        <f>TEXT(Tabelle4[[#This Row],[Datum]],"TTTT")</f>
        <v>Samstag</v>
      </c>
      <c r="D403" s="2" t="s">
        <v>4023</v>
      </c>
      <c r="E403" s="2" t="s">
        <v>707</v>
      </c>
      <c r="U403" s="2">
        <v>1</v>
      </c>
    </row>
    <row r="404" spans="1:21" s="2" customFormat="1" hidden="1">
      <c r="A404" s="1">
        <v>45419</v>
      </c>
      <c r="B404" s="15" t="str">
        <f>TEXT(Tabelle4[[#This Row],[Datum]],"MMM")</f>
        <v>Mai</v>
      </c>
      <c r="C404" s="15" t="str">
        <f>TEXT(Tabelle4[[#This Row],[Datum]],"TTTT")</f>
        <v>Dienstag</v>
      </c>
      <c r="D404" s="2" t="s">
        <v>1826</v>
      </c>
      <c r="E404" s="2" t="s">
        <v>705</v>
      </c>
      <c r="N404" s="2">
        <v>1</v>
      </c>
    </row>
    <row r="405" spans="1:21" s="2" customFormat="1" hidden="1">
      <c r="A405" s="1">
        <v>45443</v>
      </c>
      <c r="B405" s="15" t="str">
        <f>TEXT(Tabelle4[[#This Row],[Datum]],"MMM")</f>
        <v>Mai</v>
      </c>
      <c r="C405" s="15" t="str">
        <f>TEXT(Tabelle4[[#This Row],[Datum]],"TTTT")</f>
        <v>Freitag</v>
      </c>
      <c r="D405" s="2" t="s">
        <v>565</v>
      </c>
      <c r="E405" s="2" t="s">
        <v>705</v>
      </c>
      <c r="I405" s="2">
        <v>1</v>
      </c>
    </row>
    <row r="406" spans="1:21" s="2" customFormat="1" hidden="1">
      <c r="A406" s="1">
        <v>45428</v>
      </c>
      <c r="B406" s="15" t="str">
        <f>TEXT(Tabelle4[[#This Row],[Datum]],"MMM")</f>
        <v>Mai</v>
      </c>
      <c r="C406" s="15" t="str">
        <f>TEXT(Tabelle4[[#This Row],[Datum]],"TTTT")</f>
        <v>Donnerstag</v>
      </c>
      <c r="D406" s="2" t="s">
        <v>4706</v>
      </c>
      <c r="E406" s="2" t="s">
        <v>705</v>
      </c>
      <c r="M406" s="2">
        <v>1</v>
      </c>
    </row>
    <row r="407" spans="1:21" s="2" customFormat="1" hidden="1">
      <c r="A407" s="1">
        <v>45436</v>
      </c>
      <c r="B407" s="15" t="str">
        <f>TEXT(Tabelle4[[#This Row],[Datum]],"MMM")</f>
        <v>Mai</v>
      </c>
      <c r="C407" s="15" t="str">
        <f>TEXT(Tabelle4[[#This Row],[Datum]],"TTTT")</f>
        <v>Freitag</v>
      </c>
      <c r="D407" s="2" t="s">
        <v>4146</v>
      </c>
      <c r="E407" s="2" t="s">
        <v>705</v>
      </c>
      <c r="R407" s="2">
        <v>1</v>
      </c>
    </row>
    <row r="408" spans="1:21" s="2" customFormat="1">
      <c r="A408" s="1">
        <v>45423</v>
      </c>
      <c r="B408" s="15" t="str">
        <f>TEXT(Tabelle4[[#This Row],[Datum]],"MMM")</f>
        <v>Mai</v>
      </c>
      <c r="C408" s="15" t="str">
        <f>TEXT(Tabelle4[[#This Row],[Datum]],"TTTT")</f>
        <v>Samstag</v>
      </c>
      <c r="D408" s="2" t="s">
        <v>4667</v>
      </c>
      <c r="E408" s="2" t="s">
        <v>707</v>
      </c>
      <c r="U408" s="2">
        <v>1</v>
      </c>
    </row>
    <row r="409" spans="1:21" s="2" customFormat="1" hidden="1">
      <c r="A409" s="1">
        <v>45442</v>
      </c>
      <c r="B409" s="15" t="str">
        <f>TEXT(Tabelle4[[#This Row],[Datum]],"MMM")</f>
        <v>Mai</v>
      </c>
      <c r="C409" s="15" t="str">
        <f>TEXT(Tabelle4[[#This Row],[Datum]],"TTTT")</f>
        <v>Donnerstag</v>
      </c>
      <c r="D409" s="2" t="s">
        <v>4792</v>
      </c>
      <c r="E409" s="2" t="s">
        <v>705</v>
      </c>
      <c r="N409" s="2">
        <v>1</v>
      </c>
    </row>
    <row r="410" spans="1:21" s="2" customFormat="1" hidden="1">
      <c r="A410" s="1">
        <v>45442</v>
      </c>
      <c r="B410" s="15" t="str">
        <f>TEXT(Tabelle4[[#This Row],[Datum]],"MMM")</f>
        <v>Mai</v>
      </c>
      <c r="C410" s="15" t="str">
        <f>TEXT(Tabelle4[[#This Row],[Datum]],"TTTT")</f>
        <v>Donnerstag</v>
      </c>
      <c r="D410" s="2" t="s">
        <v>4793</v>
      </c>
      <c r="E410" s="2" t="s">
        <v>705</v>
      </c>
      <c r="U410" s="2">
        <v>1</v>
      </c>
    </row>
    <row r="411" spans="1:21" s="2" customFormat="1" ht="14.25" hidden="1">
      <c r="A411" s="1">
        <v>45418</v>
      </c>
      <c r="B411" s="2" t="str">
        <f>TEXT(Tabelle4[[#This Row],[Datum]],"MMM")</f>
        <v>Mai</v>
      </c>
      <c r="C411" s="2" t="str">
        <f>TEXT(Tabelle4[[#This Row],[Datum]],"TTTT")</f>
        <v>Montag</v>
      </c>
      <c r="D411" s="2" t="s">
        <v>4376</v>
      </c>
      <c r="E411" s="2" t="s">
        <v>705</v>
      </c>
      <c r="U411" s="2">
        <v>1</v>
      </c>
    </row>
    <row r="412" spans="1:21" s="2" customFormat="1" hidden="1">
      <c r="A412" s="1">
        <v>45435</v>
      </c>
      <c r="B412" s="15" t="str">
        <f>TEXT(Tabelle4[[#This Row],[Datum]],"MMM")</f>
        <v>Mai</v>
      </c>
      <c r="C412" s="15" t="str">
        <f>TEXT(Tabelle4[[#This Row],[Datum]],"TTTT")</f>
        <v>Donnerstag</v>
      </c>
      <c r="D412" s="2" t="s">
        <v>228</v>
      </c>
      <c r="E412" s="2" t="s">
        <v>705</v>
      </c>
      <c r="U412" s="2">
        <v>1</v>
      </c>
    </row>
    <row r="413" spans="1:21" s="2" customFormat="1" hidden="1">
      <c r="A413" s="1">
        <v>45442</v>
      </c>
      <c r="B413" s="15" t="str">
        <f>TEXT(Tabelle4[[#This Row],[Datum]],"MMM")</f>
        <v>Mai</v>
      </c>
      <c r="C413" s="15" t="str">
        <f>TEXT(Tabelle4[[#This Row],[Datum]],"TTTT")</f>
        <v>Donnerstag</v>
      </c>
      <c r="D413" s="2" t="s">
        <v>1457</v>
      </c>
      <c r="E413" s="2" t="s">
        <v>705</v>
      </c>
      <c r="N413" s="2">
        <v>1</v>
      </c>
    </row>
    <row r="414" spans="1:21" s="2" customFormat="1" ht="14.25" hidden="1">
      <c r="A414" s="1">
        <v>45443</v>
      </c>
      <c r="B414" s="2" t="str">
        <f>TEXT(Tabelle4[[#This Row],[Datum]],"MMM")</f>
        <v>Mai</v>
      </c>
      <c r="C414" s="2" t="str">
        <f>TEXT(Tabelle4[[#This Row],[Datum]],"TTTT")</f>
        <v>Freitag</v>
      </c>
      <c r="D414" s="2" t="s">
        <v>173</v>
      </c>
      <c r="E414" s="2" t="s">
        <v>705</v>
      </c>
      <c r="F414" s="2">
        <v>1</v>
      </c>
    </row>
    <row r="415" spans="1:21" s="2" customFormat="1" hidden="1">
      <c r="A415" s="1">
        <v>45441</v>
      </c>
      <c r="B415" s="15" t="str">
        <f>TEXT(Tabelle4[[#This Row],[Datum]],"MMM")</f>
        <v>Mai</v>
      </c>
      <c r="C415" s="15" t="str">
        <f>TEXT(Tabelle4[[#This Row],[Datum]],"TTTT")</f>
        <v>Mittwoch</v>
      </c>
      <c r="D415" s="2" t="s">
        <v>4781</v>
      </c>
      <c r="E415" s="2" t="s">
        <v>705</v>
      </c>
      <c r="G415" s="2">
        <v>1</v>
      </c>
    </row>
    <row r="416" spans="1:21" s="2" customFormat="1" ht="14.25" hidden="1">
      <c r="A416" s="1">
        <v>45442</v>
      </c>
      <c r="B416" s="2" t="str">
        <f>TEXT(Tabelle4[[#This Row],[Datum]],"MMM")</f>
        <v>Mai</v>
      </c>
      <c r="C416" s="2" t="str">
        <f>TEXT(Tabelle4[[#This Row],[Datum]],"TTTT")</f>
        <v>Donnerstag</v>
      </c>
      <c r="D416" s="2" t="s">
        <v>4493</v>
      </c>
      <c r="E416" s="2" t="s">
        <v>705</v>
      </c>
      <c r="I416" s="2">
        <v>1</v>
      </c>
    </row>
    <row r="417" spans="1:24" s="2" customFormat="1">
      <c r="A417" s="1">
        <v>45430</v>
      </c>
      <c r="B417" s="15" t="str">
        <f>TEXT(Tabelle4[[#This Row],[Datum]],"MMM")</f>
        <v>Mai</v>
      </c>
      <c r="C417" s="15" t="str">
        <f>TEXT(Tabelle4[[#This Row],[Datum]],"TTTT")</f>
        <v>Samstag</v>
      </c>
      <c r="D417" s="2" t="s">
        <v>4024</v>
      </c>
      <c r="E417" s="2" t="s">
        <v>707</v>
      </c>
      <c r="U417" s="2">
        <v>1</v>
      </c>
    </row>
    <row r="418" spans="1:24" s="2" customFormat="1" ht="14.25" hidden="1">
      <c r="A418" s="1">
        <v>45415</v>
      </c>
      <c r="B418" s="2" t="str">
        <f>TEXT(Tabelle4[[#This Row],[Datum]],"MMM")</f>
        <v>Mai</v>
      </c>
      <c r="C418" s="2" t="str">
        <f>TEXT(Tabelle4[[#This Row],[Datum]],"TTTT")</f>
        <v>Freitag</v>
      </c>
      <c r="D418" s="2" t="s">
        <v>867</v>
      </c>
      <c r="E418" s="2" t="s">
        <v>705</v>
      </c>
      <c r="N418" s="2">
        <v>1</v>
      </c>
    </row>
    <row r="419" spans="1:24" s="2" customFormat="1" hidden="1">
      <c r="A419" s="1">
        <v>45426</v>
      </c>
      <c r="B419" s="15" t="str">
        <f>TEXT(Tabelle4[[#This Row],[Datum]],"MMM")</f>
        <v>Mai</v>
      </c>
      <c r="C419" s="15" t="str">
        <f>TEXT(Tabelle4[[#This Row],[Datum]],"TTTT")</f>
        <v>Dienstag</v>
      </c>
      <c r="D419" s="2" t="s">
        <v>4133</v>
      </c>
      <c r="E419" s="2" t="s">
        <v>705</v>
      </c>
      <c r="N419" s="2">
        <v>1</v>
      </c>
    </row>
    <row r="420" spans="1:24" s="2" customFormat="1" hidden="1">
      <c r="A420" s="1">
        <v>45420</v>
      </c>
      <c r="B420" s="15" t="str">
        <f>TEXT(Tabelle4[[#This Row],[Datum]],"MMM")</f>
        <v>Mai</v>
      </c>
      <c r="C420" s="15" t="str">
        <f>TEXT(Tabelle4[[#This Row],[Datum]],"TTTT")</f>
        <v>Mittwoch</v>
      </c>
      <c r="D420" s="2" t="s">
        <v>4632</v>
      </c>
      <c r="E420" s="2" t="s">
        <v>705</v>
      </c>
      <c r="F420" s="2">
        <v>1</v>
      </c>
    </row>
    <row r="421" spans="1:24" s="2" customFormat="1" hidden="1">
      <c r="A421" s="1">
        <v>45414</v>
      </c>
      <c r="B421" s="15" t="str">
        <f>TEXT(Tabelle4[[#This Row],[Datum]],"MMM")</f>
        <v>Mai</v>
      </c>
      <c r="C421" s="15" t="str">
        <f>TEXT(Tabelle4[[#This Row],[Datum]],"TTTT")</f>
        <v>Donnerstag</v>
      </c>
      <c r="D421" s="2" t="s">
        <v>4842</v>
      </c>
      <c r="E421" s="2" t="s">
        <v>705</v>
      </c>
      <c r="U421" s="2">
        <v>1</v>
      </c>
    </row>
    <row r="422" spans="1:24" s="2" customFormat="1" hidden="1">
      <c r="A422" s="1">
        <v>45414</v>
      </c>
      <c r="B422" s="15" t="str">
        <f>TEXT(Tabelle4[[#This Row],[Datum]],"MMM")</f>
        <v>Mai</v>
      </c>
      <c r="C422" s="15" t="str">
        <f>TEXT(Tabelle4[[#This Row],[Datum]],"TTTT")</f>
        <v>Donnerstag</v>
      </c>
      <c r="D422" s="2" t="s">
        <v>4843</v>
      </c>
      <c r="E422" s="2" t="s">
        <v>705</v>
      </c>
      <c r="U422" s="2">
        <v>1</v>
      </c>
    </row>
    <row r="423" spans="1:24" s="2" customFormat="1" hidden="1">
      <c r="A423" s="1">
        <v>45414</v>
      </c>
      <c r="B423" s="15" t="str">
        <f>TEXT(Tabelle4[[#This Row],[Datum]],"MMM")</f>
        <v>Mai</v>
      </c>
      <c r="C423" s="15" t="str">
        <f>TEXT(Tabelle4[[#This Row],[Datum]],"TTTT")</f>
        <v>Donnerstag</v>
      </c>
      <c r="D423" s="2" t="s">
        <v>4844</v>
      </c>
      <c r="E423" s="2" t="s">
        <v>705</v>
      </c>
      <c r="U423" s="2">
        <v>1</v>
      </c>
    </row>
    <row r="424" spans="1:24" s="2" customFormat="1" ht="14.25" hidden="1">
      <c r="A424" s="1">
        <v>45414</v>
      </c>
      <c r="B424" s="2" t="str">
        <f>TEXT(Tabelle4[[#This Row],[Datum]],"MMM")</f>
        <v>Mai</v>
      </c>
      <c r="C424" s="2" t="str">
        <f>TEXT(Tabelle4[[#This Row],[Datum]],"TTTT")</f>
        <v>Donnerstag</v>
      </c>
      <c r="D424" s="2" t="s">
        <v>1667</v>
      </c>
      <c r="E424" s="2" t="s">
        <v>705</v>
      </c>
      <c r="F424" s="2">
        <v>1</v>
      </c>
    </row>
    <row r="425" spans="1:24" s="2" customFormat="1" hidden="1">
      <c r="A425" s="1">
        <v>45443</v>
      </c>
      <c r="B425" s="15" t="str">
        <f>TEXT(Tabelle4[[#This Row],[Datum]],"MMM")</f>
        <v>Mai</v>
      </c>
      <c r="C425" s="15" t="str">
        <f>TEXT(Tabelle4[[#This Row],[Datum]],"TTTT")</f>
        <v>Freitag</v>
      </c>
      <c r="D425" s="2" t="s">
        <v>4616</v>
      </c>
      <c r="E425" s="2" t="s">
        <v>705</v>
      </c>
      <c r="I425" s="2">
        <v>1</v>
      </c>
    </row>
    <row r="426" spans="1:24" s="2" customFormat="1" hidden="1">
      <c r="A426" s="1">
        <v>45427</v>
      </c>
      <c r="B426" s="15" t="str">
        <f>TEXT(Tabelle4[[#This Row],[Datum]],"MMM")</f>
        <v>Mai</v>
      </c>
      <c r="C426" s="15" t="str">
        <f>TEXT(Tabelle4[[#This Row],[Datum]],"TTTT")</f>
        <v>Mittwoch</v>
      </c>
      <c r="D426" s="2" t="s">
        <v>351</v>
      </c>
      <c r="E426" s="2" t="s">
        <v>705</v>
      </c>
      <c r="F426" s="2">
        <v>1</v>
      </c>
    </row>
    <row r="427" spans="1:24" s="2" customFormat="1" ht="14.25" hidden="1">
      <c r="A427" s="1">
        <v>45427</v>
      </c>
      <c r="B427" s="2" t="str">
        <f>TEXT(Tabelle4[[#This Row],[Datum]],"MMM")</f>
        <v>Mai</v>
      </c>
      <c r="C427" s="2" t="str">
        <f>TEXT(Tabelle4[[#This Row],[Datum]],"TTTT")</f>
        <v>Mittwoch</v>
      </c>
      <c r="D427" s="2" t="s">
        <v>4446</v>
      </c>
      <c r="E427" s="2" t="s">
        <v>705</v>
      </c>
      <c r="X427" s="2">
        <v>1</v>
      </c>
    </row>
    <row r="428" spans="1:24" s="2" customFormat="1" ht="14.25" hidden="1">
      <c r="A428" s="1">
        <v>45427</v>
      </c>
      <c r="B428" s="2" t="str">
        <f>TEXT(Tabelle4[[#This Row],[Datum]],"MMM")</f>
        <v>Mai</v>
      </c>
      <c r="C428" s="2" t="str">
        <f>TEXT(Tabelle4[[#This Row],[Datum]],"TTTT")</f>
        <v>Mittwoch</v>
      </c>
      <c r="D428" s="2" t="s">
        <v>4447</v>
      </c>
      <c r="E428" s="2" t="s">
        <v>705</v>
      </c>
      <c r="K428" s="2">
        <v>1</v>
      </c>
    </row>
    <row r="429" spans="1:24" s="2" customFormat="1" ht="14.25" hidden="1">
      <c r="A429" s="1">
        <v>45427</v>
      </c>
      <c r="B429" s="2" t="str">
        <f>TEXT(Tabelle4[[#This Row],[Datum]],"MMM")</f>
        <v>Mai</v>
      </c>
      <c r="C429" s="2" t="str">
        <f>TEXT(Tabelle4[[#This Row],[Datum]],"TTTT")</f>
        <v>Mittwoch</v>
      </c>
      <c r="D429" s="2" t="s">
        <v>4448</v>
      </c>
      <c r="E429" s="2" t="s">
        <v>705</v>
      </c>
      <c r="N429" s="2">
        <v>1</v>
      </c>
    </row>
    <row r="430" spans="1:24" s="2" customFormat="1" hidden="1">
      <c r="A430" s="1">
        <v>45435</v>
      </c>
      <c r="B430" s="15" t="str">
        <f>TEXT(Tabelle4[[#This Row],[Datum]],"MMM")</f>
        <v>Mai</v>
      </c>
      <c r="C430" s="15" t="str">
        <f>TEXT(Tabelle4[[#This Row],[Datum]],"TTTT")</f>
        <v>Donnerstag</v>
      </c>
      <c r="D430" s="2" t="s">
        <v>1053</v>
      </c>
      <c r="E430" s="2" t="s">
        <v>705</v>
      </c>
      <c r="K430" s="2">
        <v>1</v>
      </c>
    </row>
    <row r="431" spans="1:24" s="2" customFormat="1" ht="14.25" hidden="1">
      <c r="A431" s="1">
        <v>45436</v>
      </c>
      <c r="B431" s="2" t="str">
        <f>TEXT(Tabelle4[[#This Row],[Datum]],"MMM")</f>
        <v>Mai</v>
      </c>
      <c r="C431" s="2" t="str">
        <f>TEXT(Tabelle4[[#This Row],[Datum]],"TTTT")</f>
        <v>Freitag</v>
      </c>
      <c r="D431" s="2" t="s">
        <v>2197</v>
      </c>
      <c r="E431" s="2" t="s">
        <v>705</v>
      </c>
      <c r="U431" s="2">
        <v>1</v>
      </c>
    </row>
    <row r="432" spans="1:24" s="2" customFormat="1" hidden="1">
      <c r="A432" s="1">
        <v>45442</v>
      </c>
      <c r="B432" s="15" t="str">
        <f>TEXT(Tabelle4[[#This Row],[Datum]],"MMM")</f>
        <v>Mai</v>
      </c>
      <c r="C432" s="15" t="str">
        <f>TEXT(Tabelle4[[#This Row],[Datum]],"TTTT")</f>
        <v>Donnerstag</v>
      </c>
      <c r="D432" s="2" t="s">
        <v>4794</v>
      </c>
      <c r="E432" s="2" t="s">
        <v>705</v>
      </c>
      <c r="U432" s="2">
        <v>1</v>
      </c>
    </row>
    <row r="433" spans="1:24" s="2" customFormat="1" hidden="1">
      <c r="A433" s="1">
        <v>45428</v>
      </c>
      <c r="B433" s="15" t="str">
        <f>TEXT(Tabelle4[[#This Row],[Datum]],"MMM")</f>
        <v>Mai</v>
      </c>
      <c r="C433" s="15" t="str">
        <f>TEXT(Tabelle4[[#This Row],[Datum]],"TTTT")</f>
        <v>Donnerstag</v>
      </c>
      <c r="D433" s="2" t="s">
        <v>4707</v>
      </c>
      <c r="E433" s="2" t="s">
        <v>705</v>
      </c>
      <c r="N433" s="2">
        <v>1</v>
      </c>
    </row>
    <row r="434" spans="1:24" s="2" customFormat="1" hidden="1">
      <c r="A434" s="1">
        <v>45439</v>
      </c>
      <c r="B434" s="15" t="str">
        <f>TEXT(Tabelle4[[#This Row],[Datum]],"MMM")</f>
        <v>Mai</v>
      </c>
      <c r="C434" s="15" t="str">
        <f>TEXT(Tabelle4[[#This Row],[Datum]],"TTTT")</f>
        <v>Montag</v>
      </c>
      <c r="D434" s="2" t="s">
        <v>4159</v>
      </c>
      <c r="E434" s="2" t="s">
        <v>705</v>
      </c>
      <c r="N434" s="2">
        <v>1</v>
      </c>
    </row>
    <row r="435" spans="1:24" s="2" customFormat="1" hidden="1">
      <c r="A435" s="1">
        <v>45434</v>
      </c>
      <c r="B435" s="15" t="str">
        <f>TEXT(Tabelle4[[#This Row],[Datum]],"MMM")</f>
        <v>Mai</v>
      </c>
      <c r="C435" s="15" t="str">
        <f>TEXT(Tabelle4[[#This Row],[Datum]],"TTTT")</f>
        <v>Mittwoch</v>
      </c>
      <c r="D435" s="2" t="s">
        <v>4751</v>
      </c>
      <c r="E435" s="2" t="s">
        <v>705</v>
      </c>
      <c r="U435" s="2">
        <v>1</v>
      </c>
    </row>
    <row r="436" spans="1:24" s="2" customFormat="1" hidden="1">
      <c r="A436" s="1">
        <v>45434</v>
      </c>
      <c r="B436" s="15" t="str">
        <f>TEXT(Tabelle4[[#This Row],[Datum]],"MMM")</f>
        <v>Mai</v>
      </c>
      <c r="C436" s="15" t="str">
        <f>TEXT(Tabelle4[[#This Row],[Datum]],"TTTT")</f>
        <v>Mittwoch</v>
      </c>
      <c r="D436" s="2" t="s">
        <v>4752</v>
      </c>
      <c r="E436" s="2" t="s">
        <v>705</v>
      </c>
      <c r="S436" s="2">
        <v>1</v>
      </c>
    </row>
    <row r="437" spans="1:24" s="2" customFormat="1">
      <c r="A437" s="1">
        <v>45416</v>
      </c>
      <c r="B437" s="15" t="str">
        <f>TEXT(Tabelle4[[#This Row],[Datum]],"MMM")</f>
        <v>Mai</v>
      </c>
      <c r="C437" s="15" t="str">
        <f>TEXT(Tabelle4[[#This Row],[Datum]],"TTTT")</f>
        <v>Samstag</v>
      </c>
      <c r="D437" s="2" t="s">
        <v>4220</v>
      </c>
      <c r="E437" s="2" t="s">
        <v>707</v>
      </c>
      <c r="L437" s="2">
        <v>1</v>
      </c>
    </row>
    <row r="438" spans="1:24" s="2" customFormat="1">
      <c r="A438" s="1">
        <v>45416</v>
      </c>
      <c r="B438" s="15" t="str">
        <f>TEXT(Tabelle4[[#This Row],[Datum]],"MMM")</f>
        <v>Mai</v>
      </c>
      <c r="C438" s="15" t="str">
        <f>TEXT(Tabelle4[[#This Row],[Datum]],"TTTT")</f>
        <v>Samstag</v>
      </c>
      <c r="D438" s="2" t="s">
        <v>4221</v>
      </c>
      <c r="E438" s="2" t="s">
        <v>707</v>
      </c>
      <c r="G438" s="2">
        <v>1</v>
      </c>
    </row>
    <row r="439" spans="1:24" s="2" customFormat="1" hidden="1">
      <c r="A439" s="1">
        <v>45420</v>
      </c>
      <c r="B439" s="15" t="str">
        <f>TEXT(Tabelle4[[#This Row],[Datum]],"MMM")</f>
        <v>Mai</v>
      </c>
      <c r="C439" s="15" t="str">
        <f>TEXT(Tabelle4[[#This Row],[Datum]],"TTTT")</f>
        <v>Mittwoch</v>
      </c>
      <c r="D439" s="2" t="s">
        <v>4633</v>
      </c>
      <c r="E439" s="2" t="s">
        <v>705</v>
      </c>
      <c r="N439" s="2">
        <v>1</v>
      </c>
    </row>
    <row r="440" spans="1:24" s="2" customFormat="1" hidden="1">
      <c r="A440" s="1">
        <v>45427</v>
      </c>
      <c r="B440" s="15" t="str">
        <f>TEXT(Tabelle4[[#This Row],[Datum]],"MMM")</f>
        <v>Mai</v>
      </c>
      <c r="C440" s="15" t="str">
        <f>TEXT(Tabelle4[[#This Row],[Datum]],"TTTT")</f>
        <v>Mittwoch</v>
      </c>
      <c r="D440" s="2" t="s">
        <v>4680</v>
      </c>
      <c r="E440" s="2" t="s">
        <v>705</v>
      </c>
      <c r="N440" s="2">
        <v>1</v>
      </c>
    </row>
    <row r="441" spans="1:24" s="2" customFormat="1">
      <c r="A441" s="1">
        <v>45430</v>
      </c>
      <c r="B441" s="15" t="str">
        <f>TEXT(Tabelle4[[#This Row],[Datum]],"MMM")</f>
        <v>Mai</v>
      </c>
      <c r="C441" s="15" t="str">
        <f>TEXT(Tabelle4[[#This Row],[Datum]],"TTTT")</f>
        <v>Samstag</v>
      </c>
      <c r="D441" s="2" t="s">
        <v>4025</v>
      </c>
      <c r="E441" s="2" t="s">
        <v>707</v>
      </c>
      <c r="U441" s="2">
        <v>1</v>
      </c>
    </row>
    <row r="442" spans="1:24" s="2" customFormat="1" ht="14.25" hidden="1">
      <c r="A442" s="1">
        <v>45433</v>
      </c>
      <c r="B442" s="2" t="str">
        <f>TEXT(Tabelle4[[#This Row],[Datum]],"MMM")</f>
        <v>Mai</v>
      </c>
      <c r="C442" s="2" t="str">
        <f>TEXT(Tabelle4[[#This Row],[Datum]],"TTTT")</f>
        <v>Dienstag</v>
      </c>
      <c r="D442" s="2" t="s">
        <v>489</v>
      </c>
      <c r="E442" s="2" t="s">
        <v>705</v>
      </c>
      <c r="G442" s="2">
        <v>1</v>
      </c>
    </row>
    <row r="443" spans="1:24" s="2" customFormat="1" ht="14.25" hidden="1">
      <c r="A443" s="1">
        <v>45429</v>
      </c>
      <c r="B443" s="2" t="str">
        <f>TEXT(Tabelle4[[#This Row],[Datum]],"MMM")</f>
        <v>Mai</v>
      </c>
      <c r="C443" s="2" t="str">
        <f>TEXT(Tabelle4[[#This Row],[Datum]],"TTTT")</f>
        <v>Freitag</v>
      </c>
      <c r="D443" s="2" t="s">
        <v>4582</v>
      </c>
      <c r="E443" s="2" t="s">
        <v>705</v>
      </c>
      <c r="X443" s="2">
        <v>1</v>
      </c>
    </row>
    <row r="444" spans="1:24" s="2" customFormat="1" ht="14.25" hidden="1">
      <c r="A444" s="1">
        <v>45443</v>
      </c>
      <c r="B444" s="2" t="str">
        <f>TEXT(Tabelle4[[#This Row],[Datum]],"MMM")</f>
        <v>Mai</v>
      </c>
      <c r="C444" s="2" t="str">
        <f>TEXT(Tabelle4[[#This Row],[Datum]],"TTTT")</f>
        <v>Freitag</v>
      </c>
      <c r="D444" s="2" t="s">
        <v>4545</v>
      </c>
      <c r="E444" s="2" t="s">
        <v>705</v>
      </c>
      <c r="K444" s="2">
        <v>1</v>
      </c>
    </row>
    <row r="445" spans="1:24" s="2" customFormat="1">
      <c r="A445" s="1">
        <v>45430</v>
      </c>
      <c r="B445" s="15" t="str">
        <f>TEXT(Tabelle4[[#This Row],[Datum]],"MMM")</f>
        <v>Mai</v>
      </c>
      <c r="C445" s="15" t="str">
        <f>TEXT(Tabelle4[[#This Row],[Datum]],"TTTT")</f>
        <v>Samstag</v>
      </c>
      <c r="D445" s="2" t="s">
        <v>3373</v>
      </c>
      <c r="E445" s="2" t="s">
        <v>707</v>
      </c>
      <c r="F445" s="2">
        <v>1</v>
      </c>
    </row>
    <row r="446" spans="1:24" s="2" customFormat="1" ht="14.25" hidden="1">
      <c r="A446" s="1">
        <v>45429</v>
      </c>
      <c r="B446" s="2" t="str">
        <f>TEXT(Tabelle4[[#This Row],[Datum]],"MMM")</f>
        <v>Mai</v>
      </c>
      <c r="C446" s="2" t="str">
        <f>TEXT(Tabelle4[[#This Row],[Datum]],"TTTT")</f>
        <v>Freitag</v>
      </c>
      <c r="D446" s="2" t="s">
        <v>3972</v>
      </c>
      <c r="E446" s="2" t="s">
        <v>705</v>
      </c>
      <c r="K446" s="2">
        <v>1</v>
      </c>
    </row>
    <row r="447" spans="1:24" s="2" customFormat="1" hidden="1">
      <c r="A447" s="1">
        <v>45440</v>
      </c>
      <c r="B447" s="15" t="str">
        <f>TEXT(Tabelle4[[#This Row],[Datum]],"MMM")</f>
        <v>Mai</v>
      </c>
      <c r="C447" s="15" t="str">
        <f>TEXT(Tabelle4[[#This Row],[Datum]],"TTTT")</f>
        <v>Dienstag</v>
      </c>
      <c r="D447" s="2" t="s">
        <v>4101</v>
      </c>
      <c r="E447" s="2" t="s">
        <v>705</v>
      </c>
      <c r="I447" s="2">
        <v>1</v>
      </c>
    </row>
    <row r="448" spans="1:24" s="2" customFormat="1" ht="14.25" hidden="1">
      <c r="A448" s="1">
        <v>45425</v>
      </c>
      <c r="B448" s="2" t="str">
        <f>TEXT(Tabelle4[[#This Row],[Datum]],"MMM")</f>
        <v>Mai</v>
      </c>
      <c r="C448" s="2" t="str">
        <f>TEXT(Tabelle4[[#This Row],[Datum]],"TTTT")</f>
        <v>Montag</v>
      </c>
      <c r="D448" s="2" t="s">
        <v>4313</v>
      </c>
      <c r="E448" s="2" t="s">
        <v>705</v>
      </c>
      <c r="G448" s="2">
        <v>1</v>
      </c>
    </row>
    <row r="449" spans="1:24" s="2" customFormat="1" hidden="1">
      <c r="A449" s="1">
        <v>45426</v>
      </c>
      <c r="B449" s="15" t="str">
        <f>TEXT(Tabelle4[[#This Row],[Datum]],"MMM")</f>
        <v>Mai</v>
      </c>
      <c r="C449" s="15" t="str">
        <f>TEXT(Tabelle4[[#This Row],[Datum]],"TTTT")</f>
        <v>Dienstag</v>
      </c>
      <c r="D449" s="2" t="s">
        <v>4075</v>
      </c>
      <c r="E449" s="2" t="s">
        <v>705</v>
      </c>
      <c r="F449" s="2">
        <v>1</v>
      </c>
    </row>
    <row r="450" spans="1:24" s="2" customFormat="1" ht="14.25" hidden="1">
      <c r="A450" s="1">
        <v>45429</v>
      </c>
      <c r="B450" s="2" t="str">
        <f>TEXT(Tabelle4[[#This Row],[Datum]],"MMM")</f>
        <v>Mai</v>
      </c>
      <c r="C450" s="2" t="str">
        <f>TEXT(Tabelle4[[#This Row],[Datum]],"TTTT")</f>
        <v>Freitag</v>
      </c>
      <c r="D450" s="2" t="s">
        <v>4583</v>
      </c>
      <c r="E450" s="2" t="s">
        <v>705</v>
      </c>
      <c r="I450" s="2">
        <v>1</v>
      </c>
    </row>
    <row r="451" spans="1:24" s="2" customFormat="1" hidden="1">
      <c r="A451" s="1">
        <v>45428</v>
      </c>
      <c r="B451" s="15" t="str">
        <f>TEXT(Tabelle4[[#This Row],[Datum]],"MMM")</f>
        <v>Mai</v>
      </c>
      <c r="C451" s="15" t="str">
        <f>TEXT(Tabelle4[[#This Row],[Datum]],"TTTT")</f>
        <v>Donnerstag</v>
      </c>
      <c r="D451" s="2" t="s">
        <v>4708</v>
      </c>
      <c r="E451" s="2" t="s">
        <v>705</v>
      </c>
      <c r="N451" s="2">
        <v>1</v>
      </c>
    </row>
    <row r="452" spans="1:24" s="2" customFormat="1">
      <c r="A452" s="1">
        <v>45416</v>
      </c>
      <c r="B452" s="15" t="str">
        <f>TEXT(Tabelle4[[#This Row],[Datum]],"MMM")</f>
        <v>Mai</v>
      </c>
      <c r="C452" s="15" t="str">
        <f>TEXT(Tabelle4[[#This Row],[Datum]],"TTTT")</f>
        <v>Samstag</v>
      </c>
      <c r="D452" s="2" t="s">
        <v>4222</v>
      </c>
      <c r="E452" s="2" t="s">
        <v>707</v>
      </c>
      <c r="U452" s="2">
        <v>1</v>
      </c>
    </row>
    <row r="453" spans="1:24" s="2" customFormat="1">
      <c r="A453" s="1">
        <v>45416</v>
      </c>
      <c r="B453" s="15" t="str">
        <f>TEXT(Tabelle4[[#This Row],[Datum]],"MMM")</f>
        <v>Mai</v>
      </c>
      <c r="C453" s="15" t="str">
        <f>TEXT(Tabelle4[[#This Row],[Datum]],"TTTT")</f>
        <v>Samstag</v>
      </c>
      <c r="D453" s="2" t="s">
        <v>4223</v>
      </c>
      <c r="E453" s="2" t="s">
        <v>707</v>
      </c>
      <c r="U453" s="2">
        <v>1</v>
      </c>
    </row>
    <row r="454" spans="1:24" s="2" customFormat="1" hidden="1">
      <c r="A454" s="1">
        <v>45441</v>
      </c>
      <c r="B454" s="15" t="str">
        <f>TEXT(Tabelle4[[#This Row],[Datum]],"MMM")</f>
        <v>Mai</v>
      </c>
      <c r="C454" s="15" t="str">
        <f>TEXT(Tabelle4[[#This Row],[Datum]],"TTTT")</f>
        <v>Mittwoch</v>
      </c>
      <c r="D454" s="2" t="s">
        <v>4782</v>
      </c>
      <c r="E454" s="2" t="s">
        <v>705</v>
      </c>
      <c r="G454" s="2">
        <v>1</v>
      </c>
    </row>
    <row r="455" spans="1:24" s="2" customFormat="1" hidden="1">
      <c r="A455" s="1">
        <v>45415</v>
      </c>
      <c r="B455" s="15" t="str">
        <f>TEXT(Tabelle4[[#This Row],[Datum]],"MMM")</f>
        <v>Mai</v>
      </c>
      <c r="C455" s="15" t="str">
        <f>TEXT(Tabelle4[[#This Row],[Datum]],"TTTT")</f>
        <v>Freitag</v>
      </c>
      <c r="D455" s="2" t="s">
        <v>4874</v>
      </c>
      <c r="E455" s="2" t="s">
        <v>705</v>
      </c>
      <c r="U455" s="2">
        <v>1</v>
      </c>
    </row>
    <row r="456" spans="1:24" s="2" customFormat="1" hidden="1">
      <c r="A456" s="1">
        <v>45415</v>
      </c>
      <c r="B456" s="15" t="str">
        <f>TEXT(Tabelle4[[#This Row],[Datum]],"MMM")</f>
        <v>Mai</v>
      </c>
      <c r="C456" s="15" t="str">
        <f>TEXT(Tabelle4[[#This Row],[Datum]],"TTTT")</f>
        <v>Freitag</v>
      </c>
      <c r="D456" s="2" t="s">
        <v>4875</v>
      </c>
      <c r="E456" s="2" t="s">
        <v>705</v>
      </c>
      <c r="U456" s="2">
        <v>1</v>
      </c>
    </row>
    <row r="457" spans="1:24" s="2" customFormat="1" hidden="1">
      <c r="A457" s="1">
        <v>45415</v>
      </c>
      <c r="B457" s="15" t="str">
        <f>TEXT(Tabelle4[[#This Row],[Datum]],"MMM")</f>
        <v>Mai</v>
      </c>
      <c r="C457" s="15" t="str">
        <f>TEXT(Tabelle4[[#This Row],[Datum]],"TTTT")</f>
        <v>Freitag</v>
      </c>
      <c r="D457" s="2" t="s">
        <v>4875</v>
      </c>
      <c r="E457" s="2" t="s">
        <v>705</v>
      </c>
      <c r="U457" s="2">
        <v>1</v>
      </c>
    </row>
    <row r="458" spans="1:24" s="2" customFormat="1" hidden="1">
      <c r="A458" s="1">
        <v>45425</v>
      </c>
      <c r="B458" s="15" t="str">
        <f>TEXT(Tabelle4[[#This Row],[Datum]],"MMM")</f>
        <v>Mai</v>
      </c>
      <c r="C458" s="15" t="str">
        <f>TEXT(Tabelle4[[#This Row],[Datum]],"TTTT")</f>
        <v>Montag</v>
      </c>
      <c r="D458" s="2" t="s">
        <v>4128</v>
      </c>
      <c r="E458" s="2" t="s">
        <v>705</v>
      </c>
      <c r="N458" s="2">
        <v>1</v>
      </c>
    </row>
    <row r="459" spans="1:24" s="2" customFormat="1" hidden="1">
      <c r="A459" s="1">
        <v>45415</v>
      </c>
      <c r="B459" s="15" t="str">
        <f>TEXT(Tabelle4[[#This Row],[Datum]],"MMM")</f>
        <v>Mai</v>
      </c>
      <c r="C459" s="15" t="str">
        <f>TEXT(Tabelle4[[#This Row],[Datum]],"TTTT")</f>
        <v>Freitag</v>
      </c>
      <c r="D459" s="2" t="s">
        <v>4876</v>
      </c>
      <c r="E459" s="2" t="s">
        <v>705</v>
      </c>
      <c r="U459" s="2">
        <v>1</v>
      </c>
    </row>
    <row r="460" spans="1:24" s="2" customFormat="1" hidden="1">
      <c r="A460" s="1">
        <v>45415</v>
      </c>
      <c r="B460" s="15" t="str">
        <f>TEXT(Tabelle4[[#This Row],[Datum]],"MMM")</f>
        <v>Mai</v>
      </c>
      <c r="C460" s="15" t="str">
        <f>TEXT(Tabelle4[[#This Row],[Datum]],"TTTT")</f>
        <v>Freitag</v>
      </c>
      <c r="D460" s="2" t="s">
        <v>4876</v>
      </c>
      <c r="E460" s="2" t="s">
        <v>705</v>
      </c>
      <c r="U460" s="2">
        <v>1</v>
      </c>
    </row>
    <row r="461" spans="1:24" s="2" customFormat="1" hidden="1">
      <c r="A461" s="1">
        <v>45434</v>
      </c>
      <c r="B461" s="15" t="str">
        <f>TEXT(Tabelle4[[#This Row],[Datum]],"MMM")</f>
        <v>Mai</v>
      </c>
      <c r="C461" s="15" t="str">
        <f>TEXT(Tabelle4[[#This Row],[Datum]],"TTTT")</f>
        <v>Mittwoch</v>
      </c>
      <c r="D461" s="2" t="s">
        <v>4753</v>
      </c>
      <c r="E461" s="2" t="s">
        <v>705</v>
      </c>
      <c r="N461" s="2">
        <v>1</v>
      </c>
    </row>
    <row r="462" spans="1:24" s="2" customFormat="1" hidden="1">
      <c r="A462" s="1">
        <v>45439</v>
      </c>
      <c r="B462" s="15" t="str">
        <f>TEXT(Tabelle4[[#This Row],[Datum]],"MMM")</f>
        <v>Mai</v>
      </c>
      <c r="C462" s="15" t="str">
        <f>TEXT(Tabelle4[[#This Row],[Datum]],"TTTT")</f>
        <v>Montag</v>
      </c>
      <c r="D462" s="2" t="s">
        <v>4160</v>
      </c>
      <c r="E462" s="2" t="s">
        <v>705</v>
      </c>
      <c r="N462" s="2">
        <v>1</v>
      </c>
    </row>
    <row r="463" spans="1:24" s="2" customFormat="1">
      <c r="A463" s="1">
        <v>45430</v>
      </c>
      <c r="B463" s="15" t="str">
        <f>TEXT(Tabelle4[[#This Row],[Datum]],"MMM")</f>
        <v>Mai</v>
      </c>
      <c r="C463" s="15" t="str">
        <f>TEXT(Tabelle4[[#This Row],[Datum]],"TTTT")</f>
        <v>Samstag</v>
      </c>
      <c r="D463" s="2" t="s">
        <v>4026</v>
      </c>
      <c r="E463" s="2" t="s">
        <v>707</v>
      </c>
      <c r="X463" s="2">
        <v>1</v>
      </c>
    </row>
    <row r="464" spans="1:24" s="2" customFormat="1" hidden="1">
      <c r="A464" s="1">
        <v>45434</v>
      </c>
      <c r="B464" s="15" t="str">
        <f>TEXT(Tabelle4[[#This Row],[Datum]],"MMM")</f>
        <v>Mai</v>
      </c>
      <c r="C464" s="15" t="str">
        <f>TEXT(Tabelle4[[#This Row],[Datum]],"TTTT")</f>
        <v>Mittwoch</v>
      </c>
      <c r="D464" s="2" t="s">
        <v>1829</v>
      </c>
      <c r="E464" s="2" t="s">
        <v>705</v>
      </c>
      <c r="U464" s="2">
        <v>1</v>
      </c>
    </row>
    <row r="465" spans="1:24" s="2" customFormat="1" hidden="1">
      <c r="A465" s="1">
        <v>45435</v>
      </c>
      <c r="B465" s="15" t="str">
        <f>TEXT(Tabelle4[[#This Row],[Datum]],"MMM")</f>
        <v>Mai</v>
      </c>
      <c r="C465" s="15" t="str">
        <f>TEXT(Tabelle4[[#This Row],[Datum]],"TTTT")</f>
        <v>Donnerstag</v>
      </c>
      <c r="D465" s="2" t="s">
        <v>2103</v>
      </c>
      <c r="E465" s="2" t="s">
        <v>705</v>
      </c>
      <c r="X465" s="2">
        <v>1</v>
      </c>
    </row>
    <row r="466" spans="1:24" s="2" customFormat="1" hidden="1">
      <c r="A466" s="1">
        <v>45443</v>
      </c>
      <c r="B466" s="15" t="str">
        <f>TEXT(Tabelle4[[#This Row],[Datum]],"MMM")</f>
        <v>Mai</v>
      </c>
      <c r="C466" s="15" t="str">
        <f>TEXT(Tabelle4[[#This Row],[Datum]],"TTTT")</f>
        <v>Freitag</v>
      </c>
      <c r="D466" s="2" t="s">
        <v>4617</v>
      </c>
      <c r="E466" s="2" t="s">
        <v>705</v>
      </c>
      <c r="N466" s="2">
        <v>1</v>
      </c>
    </row>
    <row r="467" spans="1:24" s="2" customFormat="1" hidden="1">
      <c r="A467" s="1">
        <v>45443</v>
      </c>
      <c r="B467" s="15" t="str">
        <f>TEXT(Tabelle4[[#This Row],[Datum]],"MMM")</f>
        <v>Mai</v>
      </c>
      <c r="C467" s="15" t="str">
        <f>TEXT(Tabelle4[[#This Row],[Datum]],"TTTT")</f>
        <v>Freitag</v>
      </c>
      <c r="D467" s="2" t="s">
        <v>4618</v>
      </c>
      <c r="E467" s="2" t="s">
        <v>705</v>
      </c>
      <c r="N467" s="2">
        <v>1</v>
      </c>
    </row>
    <row r="468" spans="1:24" s="2" customFormat="1" ht="14.25" hidden="1">
      <c r="A468" s="1">
        <v>45442</v>
      </c>
      <c r="B468" s="2" t="str">
        <f>TEXT(Tabelle4[[#This Row],[Datum]],"MMM")</f>
        <v>Mai</v>
      </c>
      <c r="C468" s="2" t="str">
        <f>TEXT(Tabelle4[[#This Row],[Datum]],"TTTT")</f>
        <v>Donnerstag</v>
      </c>
      <c r="D468" s="2" t="s">
        <v>4494</v>
      </c>
      <c r="E468" s="2" t="s">
        <v>705</v>
      </c>
      <c r="F468" s="2">
        <v>1</v>
      </c>
    </row>
    <row r="469" spans="1:24" s="2" customFormat="1" hidden="1">
      <c r="A469" s="1">
        <v>45414</v>
      </c>
      <c r="B469" s="15" t="str">
        <f>TEXT(Tabelle4[[#This Row],[Datum]],"MMM")</f>
        <v>Mai</v>
      </c>
      <c r="C469" s="15" t="str">
        <f>TEXT(Tabelle4[[#This Row],[Datum]],"TTTT")</f>
        <v>Donnerstag</v>
      </c>
      <c r="D469" s="2" t="s">
        <v>4845</v>
      </c>
      <c r="E469" s="2" t="s">
        <v>705</v>
      </c>
      <c r="U469" s="2">
        <v>1</v>
      </c>
    </row>
    <row r="470" spans="1:24" s="2" customFormat="1" hidden="1">
      <c r="A470" s="1">
        <v>45419</v>
      </c>
      <c r="B470" s="15" t="str">
        <f>TEXT(Tabelle4[[#This Row],[Datum]],"MMM")</f>
        <v>Mai</v>
      </c>
      <c r="C470" s="15" t="str">
        <f>TEXT(Tabelle4[[#This Row],[Datum]],"TTTT")</f>
        <v>Dienstag</v>
      </c>
      <c r="D470" s="2" t="s">
        <v>4117</v>
      </c>
      <c r="E470" s="2" t="s">
        <v>705</v>
      </c>
      <c r="G470" s="2">
        <v>1</v>
      </c>
    </row>
    <row r="471" spans="1:24" s="2" customFormat="1" hidden="1">
      <c r="A471" s="1">
        <v>45419</v>
      </c>
      <c r="B471" s="15" t="str">
        <f>TEXT(Tabelle4[[#This Row],[Datum]],"MMM")</f>
        <v>Mai</v>
      </c>
      <c r="C471" s="15" t="str">
        <f>TEXT(Tabelle4[[#This Row],[Datum]],"TTTT")</f>
        <v>Dienstag</v>
      </c>
      <c r="D471" s="2" t="s">
        <v>4118</v>
      </c>
      <c r="E471" s="2" t="s">
        <v>705</v>
      </c>
      <c r="N471" s="2">
        <v>1</v>
      </c>
    </row>
    <row r="472" spans="1:24" s="2" customFormat="1" ht="14.25" hidden="1">
      <c r="A472" s="1">
        <v>45443</v>
      </c>
      <c r="B472" s="2" t="str">
        <f>TEXT(Tabelle4[[#This Row],[Datum]],"MMM")</f>
        <v>Mai</v>
      </c>
      <c r="C472" s="2" t="str">
        <f>TEXT(Tabelle4[[#This Row],[Datum]],"TTTT")</f>
        <v>Freitag</v>
      </c>
      <c r="D472" s="2" t="s">
        <v>1363</v>
      </c>
      <c r="E472" s="2" t="s">
        <v>705</v>
      </c>
      <c r="K472" s="2">
        <v>1</v>
      </c>
    </row>
    <row r="473" spans="1:24" s="2" customFormat="1">
      <c r="A473" s="1">
        <v>45430</v>
      </c>
      <c r="B473" s="15" t="str">
        <f>TEXT(Tabelle4[[#This Row],[Datum]],"MMM")</f>
        <v>Mai</v>
      </c>
      <c r="C473" s="15" t="str">
        <f>TEXT(Tabelle4[[#This Row],[Datum]],"TTTT")</f>
        <v>Samstag</v>
      </c>
      <c r="D473" s="2" t="s">
        <v>4027</v>
      </c>
      <c r="E473" s="2" t="s">
        <v>707</v>
      </c>
      <c r="K473" s="2">
        <v>1</v>
      </c>
    </row>
    <row r="474" spans="1:24" s="2" customFormat="1" hidden="1">
      <c r="A474" s="1">
        <v>45420</v>
      </c>
      <c r="B474" s="15" t="str">
        <f>TEXT(Tabelle4[[#This Row],[Datum]],"MMM")</f>
        <v>Mai</v>
      </c>
      <c r="C474" s="15" t="str">
        <f>TEXT(Tabelle4[[#This Row],[Datum]],"TTTT")</f>
        <v>Mittwoch</v>
      </c>
      <c r="D474" s="2" t="s">
        <v>4634</v>
      </c>
      <c r="E474" s="2" t="s">
        <v>705</v>
      </c>
      <c r="F474" s="2">
        <v>1</v>
      </c>
    </row>
    <row r="475" spans="1:24" s="2" customFormat="1" hidden="1">
      <c r="A475" s="1">
        <v>45419</v>
      </c>
      <c r="B475" s="15" t="str">
        <f>TEXT(Tabelle4[[#This Row],[Datum]],"MMM")</f>
        <v>Mai</v>
      </c>
      <c r="C475" s="15" t="str">
        <f>TEXT(Tabelle4[[#This Row],[Datum]],"TTTT")</f>
        <v>Dienstag</v>
      </c>
      <c r="D475" s="2" t="s">
        <v>4049</v>
      </c>
      <c r="E475" s="2" t="s">
        <v>705</v>
      </c>
      <c r="N475" s="2">
        <v>1</v>
      </c>
    </row>
    <row r="476" spans="1:24" s="2" customFormat="1" hidden="1">
      <c r="A476" s="1">
        <v>45419</v>
      </c>
      <c r="B476" s="15" t="str">
        <f>TEXT(Tabelle4[[#This Row],[Datum]],"MMM")</f>
        <v>Mai</v>
      </c>
      <c r="C476" s="15" t="str">
        <f>TEXT(Tabelle4[[#This Row],[Datum]],"TTTT")</f>
        <v>Dienstag</v>
      </c>
      <c r="D476" s="2" t="s">
        <v>4050</v>
      </c>
      <c r="E476" s="2" t="s">
        <v>705</v>
      </c>
      <c r="T476" s="2">
        <v>1</v>
      </c>
    </row>
    <row r="477" spans="1:24" s="2" customFormat="1" ht="14.25" hidden="1">
      <c r="A477" s="1">
        <v>45414</v>
      </c>
      <c r="B477" s="2" t="str">
        <f>TEXT(Tabelle4[[#This Row],[Datum]],"MMM")</f>
        <v>Mai</v>
      </c>
      <c r="C477" s="2" t="str">
        <f>TEXT(Tabelle4[[#This Row],[Datum]],"TTTT")</f>
        <v>Donnerstag</v>
      </c>
      <c r="D477" s="2" t="s">
        <v>4554</v>
      </c>
      <c r="E477" s="2" t="s">
        <v>705</v>
      </c>
      <c r="N477" s="2">
        <v>1</v>
      </c>
    </row>
    <row r="478" spans="1:24" s="2" customFormat="1" hidden="1">
      <c r="A478" s="1">
        <v>45443</v>
      </c>
      <c r="B478" s="15" t="str">
        <f>TEXT(Tabelle4[[#This Row],[Datum]],"MMM")</f>
        <v>Mai</v>
      </c>
      <c r="C478" s="15" t="str">
        <f>TEXT(Tabelle4[[#This Row],[Datum]],"TTTT")</f>
        <v>Freitag</v>
      </c>
      <c r="D478" s="2" t="s">
        <v>4815</v>
      </c>
      <c r="E478" s="2" t="s">
        <v>705</v>
      </c>
      <c r="L478" s="2">
        <v>1</v>
      </c>
    </row>
    <row r="479" spans="1:24" s="2" customFormat="1">
      <c r="A479" s="1">
        <v>45423</v>
      </c>
      <c r="B479" s="15" t="str">
        <f>TEXT(Tabelle4[[#This Row],[Datum]],"MMM")</f>
        <v>Mai</v>
      </c>
      <c r="C479" s="15" t="str">
        <f>TEXT(Tabelle4[[#This Row],[Datum]],"TTTT")</f>
        <v>Samstag</v>
      </c>
      <c r="D479" s="2" t="s">
        <v>4668</v>
      </c>
      <c r="E479" s="2" t="s">
        <v>707</v>
      </c>
      <c r="U479" s="2">
        <v>1</v>
      </c>
    </row>
    <row r="480" spans="1:24" s="2" customFormat="1" hidden="1">
      <c r="A480" s="1">
        <v>45426</v>
      </c>
      <c r="B480" s="15" t="str">
        <f>TEXT(Tabelle4[[#This Row],[Datum]],"MMM")</f>
        <v>Mai</v>
      </c>
      <c r="C480" s="15" t="str">
        <f>TEXT(Tabelle4[[#This Row],[Datum]],"TTTT")</f>
        <v>Dienstag</v>
      </c>
      <c r="D480" s="2" t="s">
        <v>4076</v>
      </c>
      <c r="E480" s="2" t="s">
        <v>705</v>
      </c>
      <c r="U480" s="2">
        <v>1</v>
      </c>
    </row>
    <row r="481" spans="1:24" s="2" customFormat="1" hidden="1">
      <c r="A481" s="1">
        <v>45427</v>
      </c>
      <c r="B481" s="15" t="str">
        <f>TEXT(Tabelle4[[#This Row],[Datum]],"MMM")</f>
        <v>Mai</v>
      </c>
      <c r="C481" s="15" t="str">
        <f>TEXT(Tabelle4[[#This Row],[Datum]],"TTTT")</f>
        <v>Mittwoch</v>
      </c>
      <c r="D481" s="2" t="s">
        <v>3848</v>
      </c>
      <c r="E481" s="2" t="s">
        <v>705</v>
      </c>
      <c r="U481" s="2">
        <v>1</v>
      </c>
    </row>
    <row r="482" spans="1:24" s="2" customFormat="1">
      <c r="A482" s="1">
        <v>45416</v>
      </c>
      <c r="B482" s="15" t="str">
        <f>TEXT(Tabelle4[[#This Row],[Datum]],"MMM")</f>
        <v>Mai</v>
      </c>
      <c r="C482" s="15" t="str">
        <f>TEXT(Tabelle4[[#This Row],[Datum]],"TTTT")</f>
        <v>Samstag</v>
      </c>
      <c r="D482" s="2" t="s">
        <v>4224</v>
      </c>
      <c r="E482" s="2" t="s">
        <v>707</v>
      </c>
      <c r="L482" s="2">
        <v>1</v>
      </c>
    </row>
    <row r="483" spans="1:24" s="2" customFormat="1" ht="14.25" hidden="1">
      <c r="A483" s="1">
        <v>45440</v>
      </c>
      <c r="B483" s="2" t="str">
        <f>TEXT(Tabelle4[[#This Row],[Datum]],"MMM")</f>
        <v>Mai</v>
      </c>
      <c r="C483" s="2" t="str">
        <f>TEXT(Tabelle4[[#This Row],[Datum]],"TTTT")</f>
        <v>Dienstag</v>
      </c>
      <c r="D483" s="2" t="s">
        <v>4436</v>
      </c>
      <c r="E483" s="2" t="s">
        <v>705</v>
      </c>
      <c r="N483" s="2">
        <v>1</v>
      </c>
    </row>
    <row r="484" spans="1:24" s="2" customFormat="1" hidden="1">
      <c r="A484" s="1">
        <v>45443</v>
      </c>
      <c r="B484" s="15" t="str">
        <f>TEXT(Tabelle4[[#This Row],[Datum]],"MMM")</f>
        <v>Mai</v>
      </c>
      <c r="C484" s="15" t="str">
        <f>TEXT(Tabelle4[[#This Row],[Datum]],"TTTT")</f>
        <v>Freitag</v>
      </c>
      <c r="D484" s="2" t="s">
        <v>4816</v>
      </c>
      <c r="E484" s="2" t="s">
        <v>705</v>
      </c>
      <c r="N484" s="2">
        <v>1</v>
      </c>
    </row>
    <row r="485" spans="1:24" s="2" customFormat="1" hidden="1">
      <c r="A485" s="1">
        <v>45415</v>
      </c>
      <c r="B485" s="15" t="str">
        <f>TEXT(Tabelle4[[#This Row],[Datum]],"MMM")</f>
        <v>Mai</v>
      </c>
      <c r="C485" s="15" t="str">
        <f>TEXT(Tabelle4[[#This Row],[Datum]],"TTTT")</f>
        <v>Freitag</v>
      </c>
      <c r="D485" s="2" t="s">
        <v>4195</v>
      </c>
      <c r="E485" s="2" t="s">
        <v>705</v>
      </c>
      <c r="K485" s="2">
        <v>1</v>
      </c>
    </row>
    <row r="486" spans="1:24" s="2" customFormat="1" hidden="1">
      <c r="A486" s="1">
        <v>45420</v>
      </c>
      <c r="B486" s="15" t="str">
        <f>TEXT(Tabelle4[[#This Row],[Datum]],"MMM")</f>
        <v>Mai</v>
      </c>
      <c r="C486" s="15" t="str">
        <f>TEXT(Tabelle4[[#This Row],[Datum]],"TTTT")</f>
        <v>Mittwoch</v>
      </c>
      <c r="D486" s="2" t="s">
        <v>4886</v>
      </c>
      <c r="E486" s="2" t="s">
        <v>705</v>
      </c>
      <c r="I486" s="2">
        <v>1</v>
      </c>
    </row>
    <row r="487" spans="1:24" s="2" customFormat="1">
      <c r="A487" s="1">
        <v>45423</v>
      </c>
      <c r="B487" s="15" t="str">
        <f>TEXT(Tabelle4[[#This Row],[Datum]],"MMM")</f>
        <v>Mai</v>
      </c>
      <c r="C487" s="15" t="str">
        <f>TEXT(Tabelle4[[#This Row],[Datum]],"TTTT")</f>
        <v>Samstag</v>
      </c>
      <c r="D487" s="2" t="s">
        <v>4669</v>
      </c>
      <c r="E487" s="2" t="s">
        <v>707</v>
      </c>
      <c r="G487" s="2">
        <v>1</v>
      </c>
    </row>
    <row r="488" spans="1:24" s="2" customFormat="1" ht="14.25" hidden="1">
      <c r="A488" s="1">
        <v>45429</v>
      </c>
      <c r="B488" s="2" t="str">
        <f>TEXT(Tabelle4[[#This Row],[Datum]],"MMM")</f>
        <v>Mai</v>
      </c>
      <c r="C488" s="2" t="str">
        <f>TEXT(Tabelle4[[#This Row],[Datum]],"TTTT")</f>
        <v>Freitag</v>
      </c>
      <c r="D488" s="2" t="s">
        <v>4521</v>
      </c>
      <c r="E488" s="2" t="s">
        <v>705</v>
      </c>
      <c r="G488" s="2">
        <v>1</v>
      </c>
    </row>
    <row r="489" spans="1:24" s="2" customFormat="1" hidden="1">
      <c r="A489" s="1">
        <v>45435</v>
      </c>
      <c r="B489" s="15" t="str">
        <f>TEXT(Tabelle4[[#This Row],[Datum]],"MMM")</f>
        <v>Mai</v>
      </c>
      <c r="C489" s="15" t="str">
        <f>TEXT(Tabelle4[[#This Row],[Datum]],"TTTT")</f>
        <v>Donnerstag</v>
      </c>
      <c r="D489" s="2" t="s">
        <v>4765</v>
      </c>
      <c r="E489" s="2" t="s">
        <v>705</v>
      </c>
      <c r="N489" s="2">
        <v>1</v>
      </c>
    </row>
    <row r="490" spans="1:24" s="2" customFormat="1">
      <c r="A490" s="1">
        <v>45430</v>
      </c>
      <c r="B490" s="15" t="str">
        <f>TEXT(Tabelle4[[#This Row],[Datum]],"MMM")</f>
        <v>Mai</v>
      </c>
      <c r="C490" s="15" t="str">
        <f>TEXT(Tabelle4[[#This Row],[Datum]],"TTTT")</f>
        <v>Samstag</v>
      </c>
      <c r="D490" s="2" t="s">
        <v>4028</v>
      </c>
      <c r="E490" s="2" t="s">
        <v>707</v>
      </c>
      <c r="X490" s="2">
        <v>1</v>
      </c>
    </row>
    <row r="491" spans="1:24" s="2" customFormat="1" hidden="1">
      <c r="A491" s="1">
        <v>45443</v>
      </c>
      <c r="B491" s="15" t="str">
        <f>TEXT(Tabelle4[[#This Row],[Datum]],"MMM")</f>
        <v>Mai</v>
      </c>
      <c r="C491" s="15" t="str">
        <f>TEXT(Tabelle4[[#This Row],[Datum]],"TTTT")</f>
        <v>Freitag</v>
      </c>
      <c r="D491" s="2" t="s">
        <v>4817</v>
      </c>
      <c r="E491" s="2" t="s">
        <v>705</v>
      </c>
      <c r="N491" s="2">
        <v>1</v>
      </c>
    </row>
    <row r="492" spans="1:24" s="2" customFormat="1" hidden="1">
      <c r="A492" s="1">
        <v>45425</v>
      </c>
      <c r="B492" s="15" t="str">
        <f>TEXT(Tabelle4[[#This Row],[Datum]],"MMM")</f>
        <v>Mai</v>
      </c>
      <c r="C492" s="15" t="str">
        <f>TEXT(Tabelle4[[#This Row],[Datum]],"TTTT")</f>
        <v>Montag</v>
      </c>
      <c r="D492" s="2" t="s">
        <v>4129</v>
      </c>
      <c r="E492" s="2" t="s">
        <v>705</v>
      </c>
      <c r="N492" s="2">
        <v>1</v>
      </c>
    </row>
    <row r="493" spans="1:24" s="2" customFormat="1" hidden="1">
      <c r="A493" s="1">
        <v>45442</v>
      </c>
      <c r="B493" s="15" t="str">
        <f>TEXT(Tabelle4[[#This Row],[Datum]],"MMM")</f>
        <v>Mai</v>
      </c>
      <c r="C493" s="15" t="str">
        <f>TEXT(Tabelle4[[#This Row],[Datum]],"TTTT")</f>
        <v>Donnerstag</v>
      </c>
      <c r="D493" s="2" t="s">
        <v>4795</v>
      </c>
      <c r="E493" s="2" t="s">
        <v>705</v>
      </c>
      <c r="S493" s="2">
        <v>1</v>
      </c>
    </row>
    <row r="494" spans="1:24" s="2" customFormat="1" hidden="1">
      <c r="A494" s="1">
        <v>45442</v>
      </c>
      <c r="B494" s="15" t="str">
        <f>TEXT(Tabelle4[[#This Row],[Datum]],"MMM")</f>
        <v>Mai</v>
      </c>
      <c r="C494" s="15" t="str">
        <f>TEXT(Tabelle4[[#This Row],[Datum]],"TTTT")</f>
        <v>Donnerstag</v>
      </c>
      <c r="D494" s="2" t="s">
        <v>4796</v>
      </c>
      <c r="E494" s="2" t="s">
        <v>705</v>
      </c>
      <c r="R494" s="2">
        <v>1</v>
      </c>
    </row>
    <row r="495" spans="1:24" s="2" customFormat="1">
      <c r="A495" s="1">
        <v>45423</v>
      </c>
      <c r="B495" s="15" t="str">
        <f>TEXT(Tabelle4[[#This Row],[Datum]],"MMM")</f>
        <v>Mai</v>
      </c>
      <c r="C495" s="15" t="str">
        <f>TEXT(Tabelle4[[#This Row],[Datum]],"TTTT")</f>
        <v>Samstag</v>
      </c>
      <c r="D495" s="2" t="s">
        <v>1905</v>
      </c>
      <c r="E495" s="2" t="s">
        <v>707</v>
      </c>
      <c r="X495" s="2">
        <v>1</v>
      </c>
    </row>
    <row r="496" spans="1:24" s="2" customFormat="1" hidden="1">
      <c r="A496" s="1">
        <v>45439</v>
      </c>
      <c r="B496" s="15" t="str">
        <f>TEXT(Tabelle4[[#This Row],[Datum]],"MMM")</f>
        <v>Mai</v>
      </c>
      <c r="C496" s="15" t="str">
        <f>TEXT(Tabelle4[[#This Row],[Datum]],"TTTT")</f>
        <v>Montag</v>
      </c>
      <c r="D496" s="2" t="s">
        <v>4161</v>
      </c>
      <c r="E496" s="2" t="s">
        <v>705</v>
      </c>
      <c r="N496" s="2">
        <v>1</v>
      </c>
    </row>
    <row r="497" spans="1:24" s="2" customFormat="1" hidden="1">
      <c r="A497" s="1">
        <v>45414</v>
      </c>
      <c r="B497" s="15" t="str">
        <f>TEXT(Tabelle4[[#This Row],[Datum]],"MMM")</f>
        <v>Mai</v>
      </c>
      <c r="C497" s="15" t="str">
        <f>TEXT(Tabelle4[[#This Row],[Datum]],"TTTT")</f>
        <v>Donnerstag</v>
      </c>
      <c r="D497" s="2" t="s">
        <v>4846</v>
      </c>
      <c r="E497" s="2" t="s">
        <v>705</v>
      </c>
      <c r="U497" s="2">
        <v>1</v>
      </c>
    </row>
    <row r="498" spans="1:24" s="2" customFormat="1" hidden="1">
      <c r="A498" s="1">
        <v>45414</v>
      </c>
      <c r="B498" s="15" t="str">
        <f>TEXT(Tabelle4[[#This Row],[Datum]],"MMM")</f>
        <v>Mai</v>
      </c>
      <c r="C498" s="15" t="str">
        <f>TEXT(Tabelle4[[#This Row],[Datum]],"TTTT")</f>
        <v>Donnerstag</v>
      </c>
      <c r="D498" s="2" t="s">
        <v>848</v>
      </c>
      <c r="E498" s="2" t="s">
        <v>705</v>
      </c>
      <c r="U498" s="2">
        <v>1</v>
      </c>
    </row>
    <row r="499" spans="1:24" s="2" customFormat="1" hidden="1">
      <c r="A499" s="1">
        <v>45439</v>
      </c>
      <c r="B499" s="15" t="str">
        <f>TEXT(Tabelle4[[#This Row],[Datum]],"MMM")</f>
        <v>Mai</v>
      </c>
      <c r="C499" s="15" t="str">
        <f>TEXT(Tabelle4[[#This Row],[Datum]],"TTTT")</f>
        <v>Montag</v>
      </c>
      <c r="D499" s="2" t="s">
        <v>4162</v>
      </c>
      <c r="E499" s="2" t="s">
        <v>705</v>
      </c>
      <c r="N499" s="2">
        <v>1</v>
      </c>
    </row>
    <row r="500" spans="1:24" s="2" customFormat="1" hidden="1">
      <c r="A500" s="1">
        <v>45439</v>
      </c>
      <c r="B500" s="15" t="str">
        <f>TEXT(Tabelle4[[#This Row],[Datum]],"MMM")</f>
        <v>Mai</v>
      </c>
      <c r="C500" s="15" t="str">
        <f>TEXT(Tabelle4[[#This Row],[Datum]],"TTTT")</f>
        <v>Montag</v>
      </c>
      <c r="D500" s="2" t="s">
        <v>4163</v>
      </c>
      <c r="E500" s="2" t="s">
        <v>705</v>
      </c>
      <c r="N500" s="2">
        <v>1</v>
      </c>
    </row>
    <row r="501" spans="1:24" s="2" customFormat="1" ht="14.25" hidden="1">
      <c r="A501" s="1">
        <v>45429</v>
      </c>
      <c r="B501" s="2" t="str">
        <f>TEXT(Tabelle4[[#This Row],[Datum]],"MMM")</f>
        <v>Mai</v>
      </c>
      <c r="C501" s="2" t="str">
        <f>TEXT(Tabelle4[[#This Row],[Datum]],"TTTT")</f>
        <v>Freitag</v>
      </c>
      <c r="D501" s="2" t="s">
        <v>4584</v>
      </c>
      <c r="E501" s="2" t="s">
        <v>705</v>
      </c>
      <c r="G501" s="2">
        <v>1</v>
      </c>
    </row>
    <row r="502" spans="1:24" s="2" customFormat="1">
      <c r="A502" s="1">
        <v>45430</v>
      </c>
      <c r="B502" s="15" t="str">
        <f>TEXT(Tabelle4[[#This Row],[Datum]],"MMM")</f>
        <v>Mai</v>
      </c>
      <c r="C502" s="15" t="str">
        <f>TEXT(Tabelle4[[#This Row],[Datum]],"TTTT")</f>
        <v>Samstag</v>
      </c>
      <c r="D502" s="2" t="s">
        <v>4029</v>
      </c>
      <c r="E502" s="2" t="s">
        <v>707</v>
      </c>
      <c r="N502" s="2">
        <v>1</v>
      </c>
    </row>
    <row r="503" spans="1:24" s="2" customFormat="1" hidden="1">
      <c r="A503" s="1">
        <v>45420</v>
      </c>
      <c r="B503" s="15" t="str">
        <f>TEXT(Tabelle4[[#This Row],[Datum]],"MMM")</f>
        <v>Mai</v>
      </c>
      <c r="C503" s="15" t="str">
        <f>TEXT(Tabelle4[[#This Row],[Datum]],"TTTT")</f>
        <v>Mittwoch</v>
      </c>
      <c r="D503" s="2" t="s">
        <v>600</v>
      </c>
      <c r="E503" s="2" t="s">
        <v>705</v>
      </c>
      <c r="L503" s="2">
        <v>1</v>
      </c>
    </row>
    <row r="504" spans="1:24" s="2" customFormat="1">
      <c r="A504" s="1">
        <v>45416</v>
      </c>
      <c r="B504" s="15" t="str">
        <f>TEXT(Tabelle4[[#This Row],[Datum]],"MMM")</f>
        <v>Mai</v>
      </c>
      <c r="C504" s="15" t="str">
        <f>TEXT(Tabelle4[[#This Row],[Datum]],"TTTT")</f>
        <v>Samstag</v>
      </c>
      <c r="D504" s="2" t="s">
        <v>1886</v>
      </c>
      <c r="E504" s="2" t="s">
        <v>707</v>
      </c>
      <c r="U504" s="2">
        <v>1</v>
      </c>
    </row>
    <row r="505" spans="1:24" s="2" customFormat="1">
      <c r="A505" s="1">
        <v>45416</v>
      </c>
      <c r="B505" s="15" t="str">
        <f>TEXT(Tabelle4[[#This Row],[Datum]],"MMM")</f>
        <v>Mai</v>
      </c>
      <c r="C505" s="15" t="str">
        <f>TEXT(Tabelle4[[#This Row],[Datum]],"TTTT")</f>
        <v>Samstag</v>
      </c>
      <c r="D505" s="2" t="s">
        <v>1886</v>
      </c>
      <c r="E505" s="2" t="s">
        <v>707</v>
      </c>
      <c r="U505" s="2">
        <v>1</v>
      </c>
    </row>
    <row r="506" spans="1:24" s="2" customFormat="1">
      <c r="A506" s="1">
        <v>45416</v>
      </c>
      <c r="B506" s="15" t="str">
        <f>TEXT(Tabelle4[[#This Row],[Datum]],"MMM")</f>
        <v>Mai</v>
      </c>
      <c r="C506" s="15" t="str">
        <f>TEXT(Tabelle4[[#This Row],[Datum]],"TTTT")</f>
        <v>Samstag</v>
      </c>
      <c r="D506" s="2" t="s">
        <v>4225</v>
      </c>
      <c r="E506" s="2" t="s">
        <v>707</v>
      </c>
      <c r="N506" s="2">
        <v>1</v>
      </c>
    </row>
    <row r="507" spans="1:24" s="2" customFormat="1">
      <c r="A507" s="1">
        <v>45416</v>
      </c>
      <c r="B507" s="15" t="str">
        <f>TEXT(Tabelle4[[#This Row],[Datum]],"MMM")</f>
        <v>Mai</v>
      </c>
      <c r="C507" s="15" t="str">
        <f>TEXT(Tabelle4[[#This Row],[Datum]],"TTTT")</f>
        <v>Samstag</v>
      </c>
      <c r="D507" s="2" t="s">
        <v>4226</v>
      </c>
      <c r="E507" s="2" t="s">
        <v>707</v>
      </c>
      <c r="I507" s="2">
        <v>1</v>
      </c>
    </row>
    <row r="508" spans="1:24" s="2" customFormat="1" hidden="1">
      <c r="A508" s="1">
        <v>45428</v>
      </c>
      <c r="B508" s="15" t="str">
        <f>TEXT(Tabelle4[[#This Row],[Datum]],"MMM")</f>
        <v>Mai</v>
      </c>
      <c r="C508" s="15" t="str">
        <f>TEXT(Tabelle4[[#This Row],[Datum]],"TTTT")</f>
        <v>Donnerstag</v>
      </c>
      <c r="D508" s="2" t="s">
        <v>1399</v>
      </c>
      <c r="E508" s="2" t="s">
        <v>705</v>
      </c>
      <c r="I508" s="2">
        <v>1</v>
      </c>
    </row>
    <row r="509" spans="1:24" s="2" customFormat="1">
      <c r="A509" s="1">
        <v>45423</v>
      </c>
      <c r="B509" s="15" t="str">
        <f>TEXT(Tabelle4[[#This Row],[Datum]],"MMM")</f>
        <v>Mai</v>
      </c>
      <c r="C509" s="15" t="str">
        <f>TEXT(Tabelle4[[#This Row],[Datum]],"TTTT")</f>
        <v>Samstag</v>
      </c>
      <c r="D509" s="2" t="s">
        <v>4670</v>
      </c>
      <c r="E509" s="2" t="s">
        <v>707</v>
      </c>
      <c r="X509" s="2">
        <v>1</v>
      </c>
    </row>
    <row r="510" spans="1:24" s="2" customFormat="1" hidden="1">
      <c r="A510" s="1">
        <v>45427</v>
      </c>
      <c r="B510" s="15" t="str">
        <f>TEXT(Tabelle4[[#This Row],[Datum]],"MMM")</f>
        <v>Mai</v>
      </c>
      <c r="C510" s="15" t="str">
        <f>TEXT(Tabelle4[[#This Row],[Datum]],"TTTT")</f>
        <v>Mittwoch</v>
      </c>
      <c r="D510" s="2" t="s">
        <v>4681</v>
      </c>
      <c r="E510" s="2" t="s">
        <v>705</v>
      </c>
      <c r="N510" s="2">
        <v>1</v>
      </c>
    </row>
    <row r="511" spans="1:24" s="2" customFormat="1" hidden="1">
      <c r="A511" s="1">
        <v>45442</v>
      </c>
      <c r="B511" s="15" t="str">
        <f>TEXT(Tabelle4[[#This Row],[Datum]],"MMM")</f>
        <v>Mai</v>
      </c>
      <c r="C511" s="15" t="str">
        <f>TEXT(Tabelle4[[#This Row],[Datum]],"TTTT")</f>
        <v>Donnerstag</v>
      </c>
      <c r="D511" s="2" t="s">
        <v>4797</v>
      </c>
      <c r="E511" s="2" t="s">
        <v>705</v>
      </c>
      <c r="L511" s="2">
        <v>1</v>
      </c>
    </row>
    <row r="512" spans="1:24" s="2" customFormat="1" ht="14.25" hidden="1">
      <c r="A512" s="1">
        <v>45433</v>
      </c>
      <c r="B512" s="2" t="str">
        <f>TEXT(Tabelle4[[#This Row],[Datum]],"MMM")</f>
        <v>Mai</v>
      </c>
      <c r="C512" s="2" t="str">
        <f>TEXT(Tabelle4[[#This Row],[Datum]],"TTTT")</f>
        <v>Dienstag</v>
      </c>
      <c r="D512" s="2" t="s">
        <v>4463</v>
      </c>
      <c r="E512" s="2" t="s">
        <v>705</v>
      </c>
      <c r="L512" s="2">
        <v>1</v>
      </c>
    </row>
    <row r="513" spans="1:24" s="2" customFormat="1" ht="14.25" hidden="1">
      <c r="A513" s="1">
        <v>45433</v>
      </c>
      <c r="B513" s="2" t="str">
        <f>TEXT(Tabelle4[[#This Row],[Datum]],"MMM")</f>
        <v>Mai</v>
      </c>
      <c r="C513" s="2" t="str">
        <f>TEXT(Tabelle4[[#This Row],[Datum]],"TTTT")</f>
        <v>Dienstag</v>
      </c>
      <c r="D513" s="2" t="s">
        <v>4464</v>
      </c>
      <c r="E513" s="2" t="s">
        <v>705</v>
      </c>
      <c r="G513" s="2">
        <v>1</v>
      </c>
    </row>
    <row r="514" spans="1:24" s="2" customFormat="1">
      <c r="A514" s="1">
        <v>45423</v>
      </c>
      <c r="B514" s="15" t="str">
        <f>TEXT(Tabelle4[[#This Row],[Datum]],"MMM")</f>
        <v>Mai</v>
      </c>
      <c r="C514" s="15" t="str">
        <f>TEXT(Tabelle4[[#This Row],[Datum]],"TTTT")</f>
        <v>Samstag</v>
      </c>
      <c r="D514" s="2" t="s">
        <v>4671</v>
      </c>
      <c r="E514" s="2" t="s">
        <v>707</v>
      </c>
      <c r="X514" s="2">
        <v>1</v>
      </c>
    </row>
    <row r="515" spans="1:24" s="2" customFormat="1">
      <c r="A515" s="1">
        <v>45423</v>
      </c>
      <c r="B515" s="15" t="str">
        <f>TEXT(Tabelle4[[#This Row],[Datum]],"MMM")</f>
        <v>Mai</v>
      </c>
      <c r="C515" s="15" t="str">
        <f>TEXT(Tabelle4[[#This Row],[Datum]],"TTTT")</f>
        <v>Samstag</v>
      </c>
      <c r="D515" s="2" t="s">
        <v>4672</v>
      </c>
      <c r="E515" s="2" t="s">
        <v>707</v>
      </c>
      <c r="X515" s="2">
        <v>1</v>
      </c>
    </row>
    <row r="516" spans="1:24" s="2" customFormat="1" ht="14.25" hidden="1">
      <c r="A516" s="1">
        <v>45433</v>
      </c>
      <c r="B516" s="2" t="str">
        <f>TEXT(Tabelle4[[#This Row],[Datum]],"MMM")</f>
        <v>Mai</v>
      </c>
      <c r="C516" s="2" t="str">
        <f>TEXT(Tabelle4[[#This Row],[Datum]],"TTTT")</f>
        <v>Dienstag</v>
      </c>
      <c r="D516" s="2" t="s">
        <v>4348</v>
      </c>
      <c r="E516" s="2" t="s">
        <v>706</v>
      </c>
      <c r="G516" s="2">
        <v>1</v>
      </c>
    </row>
    <row r="517" spans="1:24" s="2" customFormat="1" hidden="1">
      <c r="A517" s="1">
        <v>45443</v>
      </c>
      <c r="B517" s="15" t="str">
        <f>TEXT(Tabelle4[[#This Row],[Datum]],"MMM")</f>
        <v>Mai</v>
      </c>
      <c r="C517" s="15" t="str">
        <f>TEXT(Tabelle4[[#This Row],[Datum]],"TTTT")</f>
        <v>Freitag</v>
      </c>
      <c r="D517" s="2" t="s">
        <v>966</v>
      </c>
      <c r="E517" s="2" t="s">
        <v>706</v>
      </c>
      <c r="I517" s="2">
        <v>1</v>
      </c>
    </row>
    <row r="518" spans="1:24" s="2" customFormat="1">
      <c r="A518" s="1">
        <v>45423</v>
      </c>
      <c r="B518" s="15" t="str">
        <f>TEXT(Tabelle4[[#This Row],[Datum]],"MMM")</f>
        <v>Mai</v>
      </c>
      <c r="C518" s="15" t="str">
        <f>TEXT(Tabelle4[[#This Row],[Datum]],"TTTT")</f>
        <v>Samstag</v>
      </c>
      <c r="D518" s="2" t="s">
        <v>4673</v>
      </c>
      <c r="E518" s="2" t="s">
        <v>707</v>
      </c>
      <c r="N518" s="2">
        <v>1</v>
      </c>
    </row>
    <row r="519" spans="1:24" s="2" customFormat="1" ht="14.25">
      <c r="A519" s="1">
        <v>45437</v>
      </c>
      <c r="B519" s="2" t="str">
        <f>TEXT(Tabelle4[[#This Row],[Datum]],"MMM")</f>
        <v>Mai</v>
      </c>
      <c r="C519" s="2" t="str">
        <f>TEXT(Tabelle4[[#This Row],[Datum]],"TTTT")</f>
        <v>Samstag</v>
      </c>
      <c r="D519" s="2" t="s">
        <v>4278</v>
      </c>
      <c r="E519" s="2" t="s">
        <v>707</v>
      </c>
      <c r="N519" s="2">
        <v>1</v>
      </c>
    </row>
    <row r="520" spans="1:24" s="2" customFormat="1" ht="14.25">
      <c r="A520" s="1">
        <v>45437</v>
      </c>
      <c r="B520" s="2" t="str">
        <f>TEXT(Tabelle4[[#This Row],[Datum]],"MMM")</f>
        <v>Mai</v>
      </c>
      <c r="C520" s="2" t="str">
        <f>TEXT(Tabelle4[[#This Row],[Datum]],"TTTT")</f>
        <v>Samstag</v>
      </c>
      <c r="D520" s="2" t="s">
        <v>4279</v>
      </c>
      <c r="E520" s="2" t="s">
        <v>707</v>
      </c>
      <c r="I520" s="2">
        <v>1</v>
      </c>
    </row>
    <row r="521" spans="1:24" s="2" customFormat="1" ht="14.25">
      <c r="A521" s="1">
        <v>45437</v>
      </c>
      <c r="B521" s="2" t="str">
        <f>TEXT(Tabelle4[[#This Row],[Datum]],"MMM")</f>
        <v>Mai</v>
      </c>
      <c r="C521" s="2" t="str">
        <f>TEXT(Tabelle4[[#This Row],[Datum]],"TTTT")</f>
        <v>Samstag</v>
      </c>
      <c r="D521" s="2" t="s">
        <v>4280</v>
      </c>
      <c r="E521" s="2" t="s">
        <v>707</v>
      </c>
      <c r="U521" s="2">
        <v>1</v>
      </c>
    </row>
    <row r="522" spans="1:24" s="2" customFormat="1" hidden="1">
      <c r="A522" s="1">
        <v>45435</v>
      </c>
      <c r="B522" s="15" t="str">
        <f>TEXT(Tabelle4[[#This Row],[Datum]],"MMM")</f>
        <v>Mai</v>
      </c>
      <c r="C522" s="15" t="str">
        <f>TEXT(Tabelle4[[#This Row],[Datum]],"TTTT")</f>
        <v>Donnerstag</v>
      </c>
      <c r="D522" s="2" t="s">
        <v>2175</v>
      </c>
      <c r="E522" s="2" t="s">
        <v>706</v>
      </c>
      <c r="G522" s="2">
        <v>1</v>
      </c>
    </row>
    <row r="523" spans="1:24" s="2" customFormat="1" hidden="1">
      <c r="A523" s="1">
        <v>45434</v>
      </c>
      <c r="B523" s="15" t="str">
        <f>TEXT(Tabelle4[[#This Row],[Datum]],"MMM")</f>
        <v>Mai</v>
      </c>
      <c r="C523" s="15" t="str">
        <f>TEXT(Tabelle4[[#This Row],[Datum]],"TTTT")</f>
        <v>Mittwoch</v>
      </c>
      <c r="D523" s="2" t="s">
        <v>4754</v>
      </c>
      <c r="E523" s="2" t="s">
        <v>706</v>
      </c>
      <c r="X523" s="2">
        <v>1</v>
      </c>
    </row>
    <row r="524" spans="1:24" s="2" customFormat="1" ht="14.25" hidden="1">
      <c r="A524" s="1">
        <v>45441</v>
      </c>
      <c r="B524" s="2" t="str">
        <f>TEXT(Tabelle4[[#This Row],[Datum]],"MMM")</f>
        <v>Mai</v>
      </c>
      <c r="C524" s="2" t="str">
        <f>TEXT(Tabelle4[[#This Row],[Datum]],"TTTT")</f>
        <v>Mittwoch</v>
      </c>
      <c r="D524" s="2" t="s">
        <v>4485</v>
      </c>
      <c r="E524" s="2" t="s">
        <v>706</v>
      </c>
      <c r="I524" s="2">
        <v>1</v>
      </c>
    </row>
    <row r="525" spans="1:24" s="2" customFormat="1" hidden="1">
      <c r="A525" s="1">
        <v>45415</v>
      </c>
      <c r="B525" s="15" t="str">
        <f>TEXT(Tabelle4[[#This Row],[Datum]],"MMM")</f>
        <v>Mai</v>
      </c>
      <c r="C525" s="15" t="str">
        <f>TEXT(Tabelle4[[#This Row],[Datum]],"TTTT")</f>
        <v>Freitag</v>
      </c>
      <c r="D525" s="2" t="s">
        <v>1187</v>
      </c>
      <c r="E525" s="2" t="s">
        <v>706</v>
      </c>
      <c r="X525" s="2">
        <v>1</v>
      </c>
    </row>
    <row r="526" spans="1:24" s="2" customFormat="1" ht="14.25" hidden="1">
      <c r="A526" s="1">
        <v>45442</v>
      </c>
      <c r="B526" s="2" t="str">
        <f>TEXT(Tabelle4[[#This Row],[Datum]],"MMM")</f>
        <v>Mai</v>
      </c>
      <c r="C526" s="2" t="str">
        <f>TEXT(Tabelle4[[#This Row],[Datum]],"TTTT")</f>
        <v>Donnerstag</v>
      </c>
      <c r="D526" s="2" t="s">
        <v>4495</v>
      </c>
      <c r="E526" s="2" t="s">
        <v>706</v>
      </c>
      <c r="X526" s="2">
        <v>1</v>
      </c>
    </row>
    <row r="527" spans="1:24" s="2" customFormat="1" hidden="1">
      <c r="A527" s="1">
        <v>45420</v>
      </c>
      <c r="B527" s="15" t="str">
        <f>TEXT(Tabelle4[[#This Row],[Datum]],"MMM")</f>
        <v>Mai</v>
      </c>
      <c r="C527" s="15" t="str">
        <f>TEXT(Tabelle4[[#This Row],[Datum]],"TTTT")</f>
        <v>Mittwoch</v>
      </c>
      <c r="D527" s="2" t="s">
        <v>4635</v>
      </c>
      <c r="E527" s="2" t="s">
        <v>706</v>
      </c>
      <c r="N527" s="2">
        <v>1</v>
      </c>
    </row>
    <row r="528" spans="1:24" s="2" customFormat="1" hidden="1">
      <c r="A528" s="1">
        <v>45415</v>
      </c>
      <c r="B528" s="15" t="str">
        <f>TEXT(Tabelle4[[#This Row],[Datum]],"MMM")</f>
        <v>Mai</v>
      </c>
      <c r="C528" s="15" t="str">
        <f>TEXT(Tabelle4[[#This Row],[Datum]],"TTTT")</f>
        <v>Freitag</v>
      </c>
      <c r="D528" s="2" t="s">
        <v>366</v>
      </c>
      <c r="E528" s="2" t="s">
        <v>706</v>
      </c>
      <c r="U528" s="2">
        <v>1</v>
      </c>
    </row>
    <row r="529" spans="1:23" s="2" customFormat="1" hidden="1">
      <c r="A529" s="1">
        <v>45415</v>
      </c>
      <c r="B529" s="15" t="str">
        <f>TEXT(Tabelle4[[#This Row],[Datum]],"MMM")</f>
        <v>Mai</v>
      </c>
      <c r="C529" s="15" t="str">
        <f>TEXT(Tabelle4[[#This Row],[Datum]],"TTTT")</f>
        <v>Freitag</v>
      </c>
      <c r="D529" s="2" t="s">
        <v>4877</v>
      </c>
      <c r="E529" s="2" t="s">
        <v>706</v>
      </c>
      <c r="U529" s="2">
        <v>1</v>
      </c>
    </row>
    <row r="530" spans="1:23" s="2" customFormat="1" hidden="1">
      <c r="A530" s="1">
        <v>45415</v>
      </c>
      <c r="B530" s="15" t="str">
        <f>TEXT(Tabelle4[[#This Row],[Datum]],"MMM")</f>
        <v>Mai</v>
      </c>
      <c r="C530" s="15" t="str">
        <f>TEXT(Tabelle4[[#This Row],[Datum]],"TTTT")</f>
        <v>Freitag</v>
      </c>
      <c r="D530" s="2" t="s">
        <v>4878</v>
      </c>
      <c r="E530" s="2" t="s">
        <v>706</v>
      </c>
      <c r="U530" s="2">
        <v>1</v>
      </c>
    </row>
    <row r="531" spans="1:23" s="2" customFormat="1" hidden="1">
      <c r="A531" s="1">
        <v>45415</v>
      </c>
      <c r="B531" s="15" t="str">
        <f>TEXT(Tabelle4[[#This Row],[Datum]],"MMM")</f>
        <v>Mai</v>
      </c>
      <c r="C531" s="15" t="str">
        <f>TEXT(Tabelle4[[#This Row],[Datum]],"TTTT")</f>
        <v>Freitag</v>
      </c>
      <c r="D531" s="2" t="s">
        <v>4879</v>
      </c>
      <c r="E531" s="2" t="s">
        <v>706</v>
      </c>
      <c r="U531" s="2">
        <v>1</v>
      </c>
    </row>
    <row r="532" spans="1:23" s="2" customFormat="1">
      <c r="A532" s="1">
        <v>45430</v>
      </c>
      <c r="B532" s="15" t="str">
        <f>TEXT(Tabelle4[[#This Row],[Datum]],"MMM")</f>
        <v>Mai</v>
      </c>
      <c r="C532" s="15" t="str">
        <f>TEXT(Tabelle4[[#This Row],[Datum]],"TTTT")</f>
        <v>Samstag</v>
      </c>
      <c r="D532" s="2" t="s">
        <v>4030</v>
      </c>
      <c r="E532" s="2" t="s">
        <v>707</v>
      </c>
      <c r="J532" s="2">
        <v>1</v>
      </c>
    </row>
    <row r="533" spans="1:23" s="2" customFormat="1">
      <c r="A533" s="1">
        <v>45416</v>
      </c>
      <c r="B533" s="15" t="str">
        <f>TEXT(Tabelle4[[#This Row],[Datum]],"MMM")</f>
        <v>Mai</v>
      </c>
      <c r="C533" s="15" t="str">
        <f>TEXT(Tabelle4[[#This Row],[Datum]],"TTTT")</f>
        <v>Samstag</v>
      </c>
      <c r="D533" s="2" t="s">
        <v>4227</v>
      </c>
      <c r="E533" s="2" t="s">
        <v>707</v>
      </c>
      <c r="L533" s="2">
        <v>1</v>
      </c>
    </row>
    <row r="534" spans="1:23" s="2" customFormat="1" ht="14.25" hidden="1">
      <c r="A534" s="1">
        <v>45425</v>
      </c>
      <c r="B534" s="2" t="str">
        <f>TEXT(Tabelle4[[#This Row],[Datum]],"MMM")</f>
        <v>Mai</v>
      </c>
      <c r="C534" s="2" t="str">
        <f>TEXT(Tabelle4[[#This Row],[Datum]],"TTTT")</f>
        <v>Montag</v>
      </c>
      <c r="D534" s="2" t="s">
        <v>4314</v>
      </c>
      <c r="E534" s="2" t="s">
        <v>706</v>
      </c>
      <c r="G534" s="2">
        <v>1</v>
      </c>
    </row>
    <row r="535" spans="1:23" s="2" customFormat="1" ht="14.25" hidden="1">
      <c r="A535" s="1">
        <v>45420</v>
      </c>
      <c r="B535" s="2" t="str">
        <f>TEXT(Tabelle4[[#This Row],[Datum]],"MMM")</f>
        <v>Mai</v>
      </c>
      <c r="C535" s="2" t="str">
        <f>TEXT(Tabelle4[[#This Row],[Datum]],"TTTT")</f>
        <v>Mittwoch</v>
      </c>
      <c r="D535" s="2" t="s">
        <v>4565</v>
      </c>
      <c r="E535" s="2" t="s">
        <v>706</v>
      </c>
      <c r="S535" s="2">
        <v>1</v>
      </c>
    </row>
    <row r="536" spans="1:23" s="2" customFormat="1" hidden="1">
      <c r="A536" s="1">
        <v>45426</v>
      </c>
      <c r="B536" s="15" t="str">
        <f>TEXT(Tabelle4[[#This Row],[Datum]],"MMM")</f>
        <v>Mai</v>
      </c>
      <c r="C536" s="15" t="str">
        <f>TEXT(Tabelle4[[#This Row],[Datum]],"TTTT")</f>
        <v>Dienstag</v>
      </c>
      <c r="D536" s="2" t="s">
        <v>4134</v>
      </c>
      <c r="E536" s="2" t="s">
        <v>706</v>
      </c>
      <c r="G536" s="2">
        <v>1</v>
      </c>
    </row>
    <row r="537" spans="1:23" s="2" customFormat="1" ht="14.25" hidden="1">
      <c r="A537" s="1">
        <v>45433</v>
      </c>
      <c r="B537" s="2" t="str">
        <f>TEXT(Tabelle4[[#This Row],[Datum]],"MMM")</f>
        <v>Mai</v>
      </c>
      <c r="C537" s="2" t="str">
        <f>TEXT(Tabelle4[[#This Row],[Datum]],"TTTT")</f>
        <v>Dienstag</v>
      </c>
      <c r="D537" s="2" t="s">
        <v>4465</v>
      </c>
      <c r="E537" s="2" t="s">
        <v>706</v>
      </c>
      <c r="G537" s="2">
        <v>1</v>
      </c>
    </row>
    <row r="538" spans="1:23" s="2" customFormat="1" ht="14.25" hidden="1">
      <c r="A538" s="1">
        <v>45439</v>
      </c>
      <c r="B538" s="2" t="str">
        <f>TEXT(Tabelle4[[#This Row],[Datum]],"MMM")</f>
        <v>Mai</v>
      </c>
      <c r="C538" s="2" t="str">
        <f>TEXT(Tabelle4[[#This Row],[Datum]],"TTTT")</f>
        <v>Montag</v>
      </c>
      <c r="D538" s="2" t="s">
        <v>4411</v>
      </c>
      <c r="E538" s="2" t="s">
        <v>706</v>
      </c>
      <c r="I538" s="2">
        <v>1</v>
      </c>
    </row>
    <row r="539" spans="1:23" s="2" customFormat="1" ht="14.25" hidden="1">
      <c r="A539" s="1">
        <v>45439</v>
      </c>
      <c r="B539" s="2" t="str">
        <f>TEXT(Tabelle4[[#This Row],[Datum]],"MMM")</f>
        <v>Mai</v>
      </c>
      <c r="C539" s="2" t="str">
        <f>TEXT(Tabelle4[[#This Row],[Datum]],"TTTT")</f>
        <v>Montag</v>
      </c>
      <c r="D539" s="2" t="s">
        <v>3731</v>
      </c>
      <c r="E539" s="2" t="s">
        <v>706</v>
      </c>
      <c r="W539" s="2">
        <v>1</v>
      </c>
    </row>
    <row r="540" spans="1:23" s="2" customFormat="1" ht="14.25" hidden="1">
      <c r="A540" s="1">
        <v>45439</v>
      </c>
      <c r="B540" s="2" t="str">
        <f>TEXT(Tabelle4[[#This Row],[Datum]],"MMM")</f>
        <v>Mai</v>
      </c>
      <c r="C540" s="2" t="str">
        <f>TEXT(Tabelle4[[#This Row],[Datum]],"TTTT")</f>
        <v>Montag</v>
      </c>
      <c r="D540" s="2" t="s">
        <v>1536</v>
      </c>
      <c r="E540" s="2" t="s">
        <v>706</v>
      </c>
      <c r="I540" s="2">
        <v>1</v>
      </c>
    </row>
    <row r="541" spans="1:23" s="2" customFormat="1" ht="14.25" hidden="1">
      <c r="A541" s="1">
        <v>45439</v>
      </c>
      <c r="B541" s="2" t="str">
        <f>TEXT(Tabelle4[[#This Row],[Datum]],"MMM")</f>
        <v>Mai</v>
      </c>
      <c r="C541" s="2" t="str">
        <f>TEXT(Tabelle4[[#This Row],[Datum]],"TTTT")</f>
        <v>Montag</v>
      </c>
      <c r="D541" s="2" t="s">
        <v>1537</v>
      </c>
      <c r="E541" s="2" t="s">
        <v>706</v>
      </c>
      <c r="I541" s="2">
        <v>1</v>
      </c>
    </row>
    <row r="542" spans="1:23" s="2" customFormat="1">
      <c r="A542" s="1">
        <v>45416</v>
      </c>
      <c r="B542" s="15" t="str">
        <f>TEXT(Tabelle4[[#This Row],[Datum]],"MMM")</f>
        <v>Mai</v>
      </c>
      <c r="C542" s="15" t="str">
        <f>TEXT(Tabelle4[[#This Row],[Datum]],"TTTT")</f>
        <v>Samstag</v>
      </c>
      <c r="D542" s="2" t="s">
        <v>2929</v>
      </c>
      <c r="E542" s="2" t="s">
        <v>707</v>
      </c>
      <c r="S542" s="2">
        <v>1</v>
      </c>
    </row>
    <row r="543" spans="1:23" s="2" customFormat="1" hidden="1">
      <c r="A543" s="1">
        <v>45426</v>
      </c>
      <c r="B543" s="15" t="str">
        <f>TEXT(Tabelle4[[#This Row],[Datum]],"MMM")</f>
        <v>Mai</v>
      </c>
      <c r="C543" s="15" t="str">
        <f>TEXT(Tabelle4[[#This Row],[Datum]],"TTTT")</f>
        <v>Dienstag</v>
      </c>
      <c r="D543" s="2" t="s">
        <v>4135</v>
      </c>
      <c r="E543" s="2" t="s">
        <v>706</v>
      </c>
      <c r="N543" s="2">
        <v>1</v>
      </c>
    </row>
    <row r="544" spans="1:23" s="2" customFormat="1" hidden="1">
      <c r="A544" s="1">
        <v>45440</v>
      </c>
      <c r="B544" s="15" t="str">
        <f>TEXT(Tabelle4[[#This Row],[Datum]],"MMM")</f>
        <v>Mai</v>
      </c>
      <c r="C544" s="15" t="str">
        <f>TEXT(Tabelle4[[#This Row],[Datum]],"TTTT")</f>
        <v>Dienstag</v>
      </c>
      <c r="D544" s="2" t="s">
        <v>4175</v>
      </c>
      <c r="E544" s="2" t="s">
        <v>706</v>
      </c>
      <c r="G544" s="2">
        <v>1</v>
      </c>
    </row>
    <row r="545" spans="1:24" s="2" customFormat="1" hidden="1">
      <c r="A545" s="1">
        <v>45440</v>
      </c>
      <c r="B545" s="15" t="str">
        <f>TEXT(Tabelle4[[#This Row],[Datum]],"MMM")</f>
        <v>Mai</v>
      </c>
      <c r="C545" s="15" t="str">
        <f>TEXT(Tabelle4[[#This Row],[Datum]],"TTTT")</f>
        <v>Dienstag</v>
      </c>
      <c r="D545" s="2" t="s">
        <v>4176</v>
      </c>
      <c r="E545" s="2" t="s">
        <v>706</v>
      </c>
      <c r="N545" s="2">
        <v>1</v>
      </c>
    </row>
    <row r="546" spans="1:24" s="2" customFormat="1" hidden="1">
      <c r="A546" s="1">
        <v>45434</v>
      </c>
      <c r="B546" s="15" t="str">
        <f>TEXT(Tabelle4[[#This Row],[Datum]],"MMM")</f>
        <v>Mai</v>
      </c>
      <c r="C546" s="15" t="str">
        <f>TEXT(Tabelle4[[#This Row],[Datum]],"TTTT")</f>
        <v>Mittwoch</v>
      </c>
      <c r="D546" s="2" t="s">
        <v>1751</v>
      </c>
      <c r="E546" s="2" t="s">
        <v>706</v>
      </c>
      <c r="X546" s="2">
        <v>1</v>
      </c>
    </row>
    <row r="547" spans="1:24" s="2" customFormat="1" hidden="1">
      <c r="A547" s="1">
        <v>45418</v>
      </c>
      <c r="B547" s="15" t="str">
        <f>TEXT(Tabelle4[[#This Row],[Datum]],"MMM")</f>
        <v>Mai</v>
      </c>
      <c r="C547" s="15" t="str">
        <f>TEXT(Tabelle4[[#This Row],[Datum]],"TTTT")</f>
        <v>Montag</v>
      </c>
      <c r="D547" s="2" t="s">
        <v>1608</v>
      </c>
      <c r="E547" s="2" t="s">
        <v>706</v>
      </c>
      <c r="N547" s="2">
        <v>1</v>
      </c>
    </row>
    <row r="548" spans="1:24" s="2" customFormat="1" hidden="1">
      <c r="A548" s="1">
        <v>45418</v>
      </c>
      <c r="B548" s="15" t="str">
        <f>TEXT(Tabelle4[[#This Row],[Datum]],"MMM")</f>
        <v>Mai</v>
      </c>
      <c r="C548" s="15" t="str">
        <f>TEXT(Tabelle4[[#This Row],[Datum]],"TTTT")</f>
        <v>Montag</v>
      </c>
      <c r="D548" s="2" t="s">
        <v>4112</v>
      </c>
      <c r="E548" s="2" t="s">
        <v>706</v>
      </c>
      <c r="N548" s="2">
        <v>1</v>
      </c>
    </row>
    <row r="549" spans="1:24" s="2" customFormat="1" ht="14.25" hidden="1">
      <c r="A549" s="1">
        <v>45425</v>
      </c>
      <c r="B549" s="2" t="str">
        <f>TEXT(Tabelle4[[#This Row],[Datum]],"MMM")</f>
        <v>Mai</v>
      </c>
      <c r="C549" s="2" t="str">
        <f>TEXT(Tabelle4[[#This Row],[Datum]],"TTTT")</f>
        <v>Montag</v>
      </c>
      <c r="D549" s="2" t="s">
        <v>4315</v>
      </c>
      <c r="E549" s="2" t="s">
        <v>706</v>
      </c>
      <c r="U549" s="2">
        <v>1</v>
      </c>
    </row>
    <row r="550" spans="1:24" s="2" customFormat="1" ht="14.25" hidden="1">
      <c r="A550" s="1">
        <v>45440</v>
      </c>
      <c r="B550" s="2" t="str">
        <f>TEXT(Tabelle4[[#This Row],[Datum]],"MMM")</f>
        <v>Mai</v>
      </c>
      <c r="C550" s="2" t="str">
        <f>TEXT(Tabelle4[[#This Row],[Datum]],"TTTT")</f>
        <v>Dienstag</v>
      </c>
      <c r="D550" s="2" t="s">
        <v>4437</v>
      </c>
      <c r="E550" s="2" t="s">
        <v>706</v>
      </c>
      <c r="N550" s="2">
        <v>1</v>
      </c>
    </row>
    <row r="551" spans="1:24" s="2" customFormat="1" ht="14.25" hidden="1">
      <c r="A551" s="1">
        <v>45433</v>
      </c>
      <c r="B551" s="2" t="str">
        <f>TEXT(Tabelle4[[#This Row],[Datum]],"MMM")</f>
        <v>Mai</v>
      </c>
      <c r="C551" s="2" t="str">
        <f>TEXT(Tabelle4[[#This Row],[Datum]],"TTTT")</f>
        <v>Dienstag</v>
      </c>
      <c r="D551" s="2" t="s">
        <v>3743</v>
      </c>
      <c r="E551" s="2" t="s">
        <v>706</v>
      </c>
      <c r="U551" s="2">
        <v>1</v>
      </c>
    </row>
    <row r="552" spans="1:24" s="2" customFormat="1" hidden="1">
      <c r="A552" s="1">
        <v>45442</v>
      </c>
      <c r="B552" s="15" t="str">
        <f>TEXT(Tabelle4[[#This Row],[Datum]],"MMM")</f>
        <v>Mai</v>
      </c>
      <c r="C552" s="15" t="str">
        <f>TEXT(Tabelle4[[#This Row],[Datum]],"TTTT")</f>
        <v>Donnerstag</v>
      </c>
      <c r="D552" s="2" t="s">
        <v>4798</v>
      </c>
      <c r="E552" s="2" t="s">
        <v>706</v>
      </c>
      <c r="I552" s="2">
        <v>1</v>
      </c>
    </row>
    <row r="553" spans="1:24" s="2" customFormat="1" hidden="1">
      <c r="A553" s="1">
        <v>45440</v>
      </c>
      <c r="B553" s="15" t="str">
        <f>TEXT(Tabelle4[[#This Row],[Datum]],"MMM")</f>
        <v>Mai</v>
      </c>
      <c r="C553" s="15" t="str">
        <f>TEXT(Tabelle4[[#This Row],[Datum]],"TTTT")</f>
        <v>Dienstag</v>
      </c>
      <c r="D553" s="2" t="s">
        <v>2464</v>
      </c>
      <c r="E553" s="2" t="s">
        <v>706</v>
      </c>
      <c r="N553" s="2">
        <v>1</v>
      </c>
    </row>
    <row r="554" spans="1:24" s="2" customFormat="1" hidden="1">
      <c r="A554" s="1">
        <v>45414</v>
      </c>
      <c r="B554" s="15" t="str">
        <f>TEXT(Tabelle4[[#This Row],[Datum]],"MMM")</f>
        <v>Mai</v>
      </c>
      <c r="C554" s="15" t="str">
        <f>TEXT(Tabelle4[[#This Row],[Datum]],"TTTT")</f>
        <v>Donnerstag</v>
      </c>
      <c r="D554" s="2" t="s">
        <v>4847</v>
      </c>
      <c r="E554" s="2" t="s">
        <v>706</v>
      </c>
      <c r="U554" s="2">
        <v>1</v>
      </c>
    </row>
    <row r="555" spans="1:24" s="2" customFormat="1" hidden="1">
      <c r="A555" s="1">
        <v>45414</v>
      </c>
      <c r="B555" s="15" t="str">
        <f>TEXT(Tabelle4[[#This Row],[Datum]],"MMM")</f>
        <v>Mai</v>
      </c>
      <c r="C555" s="15" t="str">
        <f>TEXT(Tabelle4[[#This Row],[Datum]],"TTTT")</f>
        <v>Donnerstag</v>
      </c>
      <c r="D555" s="2" t="s">
        <v>4848</v>
      </c>
      <c r="E555" s="2" t="s">
        <v>706</v>
      </c>
      <c r="U555" s="2">
        <v>1</v>
      </c>
    </row>
    <row r="556" spans="1:24" s="2" customFormat="1" hidden="1">
      <c r="A556" s="1">
        <v>45443</v>
      </c>
      <c r="B556" s="15" t="str">
        <f>TEXT(Tabelle4[[#This Row],[Datum]],"MMM")</f>
        <v>Mai</v>
      </c>
      <c r="C556" s="15" t="str">
        <f>TEXT(Tabelle4[[#This Row],[Datum]],"TTTT")</f>
        <v>Freitag</v>
      </c>
      <c r="D556" s="2" t="s">
        <v>4818</v>
      </c>
      <c r="E556" s="2" t="s">
        <v>706</v>
      </c>
      <c r="L556" s="2">
        <v>1</v>
      </c>
    </row>
    <row r="557" spans="1:24" s="2" customFormat="1" hidden="1">
      <c r="A557" s="1">
        <v>45443</v>
      </c>
      <c r="B557" s="15" t="str">
        <f>TEXT(Tabelle4[[#This Row],[Datum]],"MMM")</f>
        <v>Mai</v>
      </c>
      <c r="C557" s="15" t="str">
        <f>TEXT(Tabelle4[[#This Row],[Datum]],"TTTT")</f>
        <v>Freitag</v>
      </c>
      <c r="D557" s="2" t="s">
        <v>4819</v>
      </c>
      <c r="E557" s="2" t="s">
        <v>706</v>
      </c>
      <c r="M557" s="2">
        <v>1</v>
      </c>
    </row>
    <row r="558" spans="1:24" s="2" customFormat="1" hidden="1">
      <c r="A558" s="1">
        <v>45434</v>
      </c>
      <c r="B558" s="15" t="str">
        <f>TEXT(Tabelle4[[#This Row],[Datum]],"MMM")</f>
        <v>Mai</v>
      </c>
      <c r="C558" s="15" t="str">
        <f>TEXT(Tabelle4[[#This Row],[Datum]],"TTTT")</f>
        <v>Mittwoch</v>
      </c>
      <c r="D558" s="2" t="s">
        <v>3405</v>
      </c>
      <c r="E558" s="2" t="s">
        <v>706</v>
      </c>
      <c r="N558" s="2">
        <v>1</v>
      </c>
    </row>
    <row r="559" spans="1:24" s="2" customFormat="1" hidden="1">
      <c r="A559" s="1">
        <v>45443</v>
      </c>
      <c r="B559" s="15" t="str">
        <f>TEXT(Tabelle4[[#This Row],[Datum]],"MMM")</f>
        <v>Mai</v>
      </c>
      <c r="C559" s="15" t="str">
        <f>TEXT(Tabelle4[[#This Row],[Datum]],"TTTT")</f>
        <v>Freitag</v>
      </c>
      <c r="D559" s="2" t="s">
        <v>4820</v>
      </c>
      <c r="E559" s="2" t="s">
        <v>706</v>
      </c>
      <c r="O559" s="2">
        <v>1</v>
      </c>
    </row>
    <row r="560" spans="1:24" s="2" customFormat="1" hidden="1">
      <c r="A560" s="1">
        <v>45418</v>
      </c>
      <c r="B560" s="15" t="str">
        <f>TEXT(Tabelle4[[#This Row],[Datum]],"MMM")</f>
        <v>Mai</v>
      </c>
      <c r="C560" s="15" t="str">
        <f>TEXT(Tabelle4[[#This Row],[Datum]],"TTTT")</f>
        <v>Montag</v>
      </c>
      <c r="D560" s="2" t="s">
        <v>4039</v>
      </c>
      <c r="E560" s="2" t="s">
        <v>706</v>
      </c>
      <c r="S560" s="2">
        <v>1</v>
      </c>
    </row>
    <row r="561" spans="1:24" s="2" customFormat="1" ht="14.25">
      <c r="A561" s="1">
        <v>45437</v>
      </c>
      <c r="B561" s="2" t="str">
        <f>TEXT(Tabelle4[[#This Row],[Datum]],"MMM")</f>
        <v>Mai</v>
      </c>
      <c r="C561" s="2" t="str">
        <f>TEXT(Tabelle4[[#This Row],[Datum]],"TTTT")</f>
        <v>Samstag</v>
      </c>
      <c r="D561" s="2" t="s">
        <v>3949</v>
      </c>
      <c r="E561" s="2" t="s">
        <v>707</v>
      </c>
      <c r="X561" s="2">
        <v>1</v>
      </c>
    </row>
    <row r="562" spans="1:24" s="2" customFormat="1" hidden="1">
      <c r="A562" s="1">
        <v>45440</v>
      </c>
      <c r="B562" s="15" t="str">
        <f>TEXT(Tabelle4[[#This Row],[Datum]],"MMM")</f>
        <v>Mai</v>
      </c>
      <c r="C562" s="15" t="str">
        <f>TEXT(Tabelle4[[#This Row],[Datum]],"TTTT")</f>
        <v>Dienstag</v>
      </c>
      <c r="D562" s="2" t="s">
        <v>4177</v>
      </c>
      <c r="E562" s="2" t="s">
        <v>706</v>
      </c>
      <c r="N562" s="2">
        <v>1</v>
      </c>
    </row>
    <row r="563" spans="1:24" s="2" customFormat="1" hidden="1">
      <c r="A563" s="1">
        <v>45443</v>
      </c>
      <c r="B563" s="15" t="str">
        <f>TEXT(Tabelle4[[#This Row],[Datum]],"MMM")</f>
        <v>Mai</v>
      </c>
      <c r="C563" s="15" t="str">
        <f>TEXT(Tabelle4[[#This Row],[Datum]],"TTTT")</f>
        <v>Freitag</v>
      </c>
      <c r="D563" s="2" t="s">
        <v>4821</v>
      </c>
      <c r="E563" s="2" t="s">
        <v>706</v>
      </c>
      <c r="O563" s="2">
        <v>1</v>
      </c>
    </row>
    <row r="564" spans="1:24" s="2" customFormat="1" ht="14.25" hidden="1">
      <c r="A564" s="1">
        <v>45433</v>
      </c>
      <c r="B564" s="2" t="str">
        <f>TEXT(Tabelle4[[#This Row],[Datum]],"MMM")</f>
        <v>Mai</v>
      </c>
      <c r="C564" s="2" t="str">
        <f>TEXT(Tabelle4[[#This Row],[Datum]],"TTTT")</f>
        <v>Dienstag</v>
      </c>
      <c r="D564" s="2" t="s">
        <v>4466</v>
      </c>
      <c r="E564" s="2" t="s">
        <v>706</v>
      </c>
      <c r="L564" s="2">
        <v>1</v>
      </c>
    </row>
    <row r="565" spans="1:24" s="2" customFormat="1" hidden="1">
      <c r="A565" s="1">
        <v>45419</v>
      </c>
      <c r="B565" s="15" t="str">
        <f>TEXT(Tabelle4[[#This Row],[Datum]],"MMM")</f>
        <v>Mai</v>
      </c>
      <c r="C565" s="15" t="str">
        <f>TEXT(Tabelle4[[#This Row],[Datum]],"TTTT")</f>
        <v>Dienstag</v>
      </c>
      <c r="D565" s="2" t="s">
        <v>4051</v>
      </c>
      <c r="E565" s="2" t="s">
        <v>706</v>
      </c>
      <c r="N565" s="2">
        <v>1</v>
      </c>
    </row>
    <row r="566" spans="1:24" s="2" customFormat="1">
      <c r="A566" s="1">
        <v>45430</v>
      </c>
      <c r="B566" s="15" t="str">
        <f>TEXT(Tabelle4[[#This Row],[Datum]],"MMM")</f>
        <v>Mai</v>
      </c>
      <c r="C566" s="15" t="str">
        <f>TEXT(Tabelle4[[#This Row],[Datum]],"TTTT")</f>
        <v>Samstag</v>
      </c>
      <c r="D566" s="2" t="s">
        <v>4031</v>
      </c>
      <c r="E566" s="2" t="s">
        <v>707</v>
      </c>
      <c r="X566" s="2">
        <v>1</v>
      </c>
    </row>
    <row r="567" spans="1:24" s="2" customFormat="1">
      <c r="A567" s="1">
        <v>45430</v>
      </c>
      <c r="B567" s="15" t="str">
        <f>TEXT(Tabelle4[[#This Row],[Datum]],"MMM")</f>
        <v>Mai</v>
      </c>
      <c r="C567" s="15" t="str">
        <f>TEXT(Tabelle4[[#This Row],[Datum]],"TTTT")</f>
        <v>Samstag</v>
      </c>
      <c r="D567" s="2" t="s">
        <v>4032</v>
      </c>
      <c r="E567" s="2" t="s">
        <v>707</v>
      </c>
      <c r="U567" s="2">
        <v>1</v>
      </c>
    </row>
    <row r="568" spans="1:24" s="2" customFormat="1">
      <c r="A568" s="1">
        <v>45416</v>
      </c>
      <c r="B568" s="15" t="str">
        <f>TEXT(Tabelle4[[#This Row],[Datum]],"MMM")</f>
        <v>Mai</v>
      </c>
      <c r="C568" s="15" t="str">
        <f>TEXT(Tabelle4[[#This Row],[Datum]],"TTTT")</f>
        <v>Samstag</v>
      </c>
      <c r="D568" s="2" t="s">
        <v>4228</v>
      </c>
      <c r="E568" s="2" t="s">
        <v>707</v>
      </c>
      <c r="U568" s="2">
        <v>1</v>
      </c>
    </row>
    <row r="569" spans="1:24" s="2" customFormat="1">
      <c r="A569" s="1">
        <v>45416</v>
      </c>
      <c r="B569" s="15" t="str">
        <f>TEXT(Tabelle4[[#This Row],[Datum]],"MMM")</f>
        <v>Mai</v>
      </c>
      <c r="C569" s="15" t="str">
        <f>TEXT(Tabelle4[[#This Row],[Datum]],"TTTT")</f>
        <v>Samstag</v>
      </c>
      <c r="D569" s="2" t="s">
        <v>4229</v>
      </c>
      <c r="E569" s="2" t="s">
        <v>707</v>
      </c>
      <c r="L569" s="2">
        <v>1</v>
      </c>
    </row>
    <row r="570" spans="1:24" s="2" customFormat="1">
      <c r="A570" s="1">
        <v>45416</v>
      </c>
      <c r="B570" s="15" t="str">
        <f>TEXT(Tabelle4[[#This Row],[Datum]],"MMM")</f>
        <v>Mai</v>
      </c>
      <c r="C570" s="15" t="str">
        <f>TEXT(Tabelle4[[#This Row],[Datum]],"TTTT")</f>
        <v>Samstag</v>
      </c>
      <c r="D570" s="2" t="s">
        <v>4230</v>
      </c>
      <c r="E570" s="2" t="s">
        <v>707</v>
      </c>
      <c r="N570" s="2">
        <v>1</v>
      </c>
    </row>
    <row r="571" spans="1:24" s="2" customFormat="1" hidden="1">
      <c r="A571" s="1">
        <v>45418</v>
      </c>
      <c r="B571" s="15" t="str">
        <f>TEXT(Tabelle4[[#This Row],[Datum]],"MMM")</f>
        <v>Mai</v>
      </c>
      <c r="C571" s="15" t="str">
        <f>TEXT(Tabelle4[[#This Row],[Datum]],"TTTT")</f>
        <v>Montag</v>
      </c>
      <c r="D571" s="2" t="s">
        <v>4113</v>
      </c>
      <c r="E571" s="2" t="s">
        <v>706</v>
      </c>
      <c r="G571" s="2">
        <v>1</v>
      </c>
    </row>
    <row r="572" spans="1:24" s="2" customFormat="1" ht="14.25" hidden="1">
      <c r="A572" s="1">
        <v>45414</v>
      </c>
      <c r="B572" s="2" t="str">
        <f>TEXT(Tabelle4[[#This Row],[Datum]],"MMM")</f>
        <v>Mai</v>
      </c>
      <c r="C572" s="2" t="str">
        <f>TEXT(Tabelle4[[#This Row],[Datum]],"TTTT")</f>
        <v>Donnerstag</v>
      </c>
      <c r="D572" s="2" t="s">
        <v>4444</v>
      </c>
      <c r="E572" s="2" t="s">
        <v>706</v>
      </c>
      <c r="G572" s="2">
        <v>1</v>
      </c>
    </row>
    <row r="573" spans="1:24" s="2" customFormat="1" ht="14.25" hidden="1">
      <c r="A573" s="1">
        <v>45414</v>
      </c>
      <c r="B573" s="2" t="str">
        <f>TEXT(Tabelle4[[#This Row],[Datum]],"MMM")</f>
        <v>Mai</v>
      </c>
      <c r="C573" s="2" t="str">
        <f>TEXT(Tabelle4[[#This Row],[Datum]],"TTTT")</f>
        <v>Donnerstag</v>
      </c>
      <c r="D573" s="2" t="s">
        <v>4444</v>
      </c>
      <c r="E573" s="2" t="s">
        <v>706</v>
      </c>
      <c r="G573" s="2">
        <v>1</v>
      </c>
    </row>
    <row r="574" spans="1:24" s="2" customFormat="1" hidden="1">
      <c r="A574" s="1">
        <v>45436</v>
      </c>
      <c r="B574" s="15" t="str">
        <f>TEXT(Tabelle4[[#This Row],[Datum]],"MMM")</f>
        <v>Mai</v>
      </c>
      <c r="C574" s="15" t="str">
        <f>TEXT(Tabelle4[[#This Row],[Datum]],"TTTT")</f>
        <v>Freitag</v>
      </c>
      <c r="D574" s="2" t="s">
        <v>4147</v>
      </c>
      <c r="E574" s="2" t="s">
        <v>706</v>
      </c>
      <c r="N574" s="2">
        <v>1</v>
      </c>
    </row>
    <row r="575" spans="1:24" s="2" customFormat="1" hidden="1">
      <c r="A575" s="1">
        <v>45436</v>
      </c>
      <c r="B575" s="15" t="str">
        <f>TEXT(Tabelle4[[#This Row],[Datum]],"MMM")</f>
        <v>Mai</v>
      </c>
      <c r="C575" s="15" t="str">
        <f>TEXT(Tabelle4[[#This Row],[Datum]],"TTTT")</f>
        <v>Freitag</v>
      </c>
      <c r="D575" s="2" t="s">
        <v>416</v>
      </c>
      <c r="E575" s="2" t="s">
        <v>706</v>
      </c>
      <c r="U575" s="2">
        <v>1</v>
      </c>
    </row>
    <row r="576" spans="1:24" s="2" customFormat="1" ht="14.25" hidden="1">
      <c r="A576" s="1">
        <v>45415</v>
      </c>
      <c r="B576" s="2" t="str">
        <f>TEXT(Tabelle4[[#This Row],[Datum]],"MMM")</f>
        <v>Mai</v>
      </c>
      <c r="C576" s="2" t="str">
        <f>TEXT(Tabelle4[[#This Row],[Datum]],"TTTT")</f>
        <v>Freitag</v>
      </c>
      <c r="D576" s="2" t="s">
        <v>4287</v>
      </c>
      <c r="E576" s="2" t="s">
        <v>706</v>
      </c>
      <c r="N576" s="2">
        <v>1</v>
      </c>
    </row>
    <row r="577" spans="1:24" s="2" customFormat="1" hidden="1">
      <c r="A577" s="1">
        <v>45419</v>
      </c>
      <c r="B577" s="15" t="str">
        <f>TEXT(Tabelle4[[#This Row],[Datum]],"MMM")</f>
        <v>Mai</v>
      </c>
      <c r="C577" s="15" t="str">
        <f>TEXT(Tabelle4[[#This Row],[Datum]],"TTTT")</f>
        <v>Dienstag</v>
      </c>
      <c r="D577" s="2" t="s">
        <v>4119</v>
      </c>
      <c r="E577" s="2" t="s">
        <v>706</v>
      </c>
      <c r="G577" s="2">
        <v>1</v>
      </c>
    </row>
    <row r="578" spans="1:24" s="2" customFormat="1" ht="14.25" hidden="1">
      <c r="A578" s="1">
        <v>45441</v>
      </c>
      <c r="B578" s="2" t="str">
        <f>TEXT(Tabelle4[[#This Row],[Datum]],"MMM")</f>
        <v>Mai</v>
      </c>
      <c r="C578" s="2" t="str">
        <f>TEXT(Tabelle4[[#This Row],[Datum]],"TTTT")</f>
        <v>Mittwoch</v>
      </c>
      <c r="D578" s="2" t="s">
        <v>4486</v>
      </c>
      <c r="E578" s="2" t="s">
        <v>706</v>
      </c>
      <c r="X578" s="2">
        <v>1</v>
      </c>
    </row>
    <row r="579" spans="1:24" s="2" customFormat="1" hidden="1">
      <c r="A579" s="1">
        <v>45419</v>
      </c>
      <c r="B579" s="15" t="str">
        <f>TEXT(Tabelle4[[#This Row],[Datum]],"MMM")</f>
        <v>Mai</v>
      </c>
      <c r="C579" s="15" t="str">
        <f>TEXT(Tabelle4[[#This Row],[Datum]],"TTTT")</f>
        <v>Dienstag</v>
      </c>
      <c r="D579" s="2" t="s">
        <v>4120</v>
      </c>
      <c r="E579" s="2" t="s">
        <v>706</v>
      </c>
      <c r="N579" s="2">
        <v>1</v>
      </c>
    </row>
    <row r="580" spans="1:24" s="2" customFormat="1" ht="14.25" hidden="1">
      <c r="A580" s="1">
        <v>45434</v>
      </c>
      <c r="B580" s="2" t="str">
        <f>TEXT(Tabelle4[[#This Row],[Datum]],"MMM")</f>
        <v>Mai</v>
      </c>
      <c r="C580" s="2" t="str">
        <f>TEXT(Tabelle4[[#This Row],[Datum]],"TTTT")</f>
        <v>Mittwoch</v>
      </c>
      <c r="D580" s="2" t="s">
        <v>4471</v>
      </c>
      <c r="E580" s="2" t="s">
        <v>706</v>
      </c>
      <c r="N580" s="2">
        <v>1</v>
      </c>
    </row>
    <row r="581" spans="1:24" s="2" customFormat="1" ht="14.25" hidden="1">
      <c r="A581" s="1">
        <v>45434</v>
      </c>
      <c r="B581" s="2" t="str">
        <f>TEXT(Tabelle4[[#This Row],[Datum]],"MMM")</f>
        <v>Mai</v>
      </c>
      <c r="C581" s="2" t="str">
        <f>TEXT(Tabelle4[[#This Row],[Datum]],"TTTT")</f>
        <v>Mittwoch</v>
      </c>
      <c r="D581" s="2" t="s">
        <v>4472</v>
      </c>
      <c r="E581" s="2" t="s">
        <v>706</v>
      </c>
      <c r="U581" s="2">
        <v>1</v>
      </c>
    </row>
    <row r="582" spans="1:24" s="2" customFormat="1" hidden="1">
      <c r="A582" s="1">
        <v>45439</v>
      </c>
      <c r="B582" s="15" t="str">
        <f>TEXT(Tabelle4[[#This Row],[Datum]],"MMM")</f>
        <v>Mai</v>
      </c>
      <c r="C582" s="15" t="str">
        <f>TEXT(Tabelle4[[#This Row],[Datum]],"TTTT")</f>
        <v>Montag</v>
      </c>
      <c r="D582" s="2" t="s">
        <v>4164</v>
      </c>
      <c r="E582" s="2" t="s">
        <v>706</v>
      </c>
      <c r="N582" s="2">
        <v>1</v>
      </c>
    </row>
    <row r="583" spans="1:24" s="2" customFormat="1" hidden="1">
      <c r="A583" s="1">
        <v>45439</v>
      </c>
      <c r="B583" s="15" t="str">
        <f>TEXT(Tabelle4[[#This Row],[Datum]],"MMM")</f>
        <v>Mai</v>
      </c>
      <c r="C583" s="15" t="str">
        <f>TEXT(Tabelle4[[#This Row],[Datum]],"TTTT")</f>
        <v>Montag</v>
      </c>
      <c r="D583" s="2" t="s">
        <v>4165</v>
      </c>
      <c r="E583" s="2" t="s">
        <v>706</v>
      </c>
      <c r="N583" s="2">
        <v>1</v>
      </c>
    </row>
    <row r="584" spans="1:24" s="2" customFormat="1" hidden="1">
      <c r="A584" s="1">
        <v>45442</v>
      </c>
      <c r="B584" s="15" t="str">
        <f>TEXT(Tabelle4[[#This Row],[Datum]],"MMM")</f>
        <v>Mai</v>
      </c>
      <c r="C584" s="15" t="str">
        <f>TEXT(Tabelle4[[#This Row],[Datum]],"TTTT")</f>
        <v>Donnerstag</v>
      </c>
      <c r="D584" s="2" t="s">
        <v>397</v>
      </c>
      <c r="E584" s="2" t="s">
        <v>706</v>
      </c>
      <c r="X584" s="2">
        <v>1</v>
      </c>
    </row>
    <row r="585" spans="1:24" s="2" customFormat="1" hidden="1">
      <c r="A585" s="1">
        <v>45415</v>
      </c>
      <c r="B585" s="15" t="str">
        <f>TEXT(Tabelle4[[#This Row],[Datum]],"MMM")</f>
        <v>Mai</v>
      </c>
      <c r="C585" s="15" t="str">
        <f>TEXT(Tabelle4[[#This Row],[Datum]],"TTTT")</f>
        <v>Freitag</v>
      </c>
      <c r="D585" s="2" t="s">
        <v>4196</v>
      </c>
      <c r="E585" s="2" t="s">
        <v>706</v>
      </c>
      <c r="G585" s="2">
        <v>1</v>
      </c>
    </row>
    <row r="586" spans="1:24" s="2" customFormat="1" ht="14.25" hidden="1">
      <c r="A586" s="1">
        <v>45415</v>
      </c>
      <c r="B586" s="2" t="str">
        <f>TEXT(Tabelle4[[#This Row],[Datum]],"MMM")</f>
        <v>Mai</v>
      </c>
      <c r="C586" s="2" t="str">
        <f>TEXT(Tabelle4[[#This Row],[Datum]],"TTTT")</f>
        <v>Freitag</v>
      </c>
      <c r="D586" s="2" t="s">
        <v>4288</v>
      </c>
      <c r="E586" s="2" t="s">
        <v>706</v>
      </c>
      <c r="N586" s="2">
        <v>1</v>
      </c>
    </row>
    <row r="587" spans="1:24" s="2" customFormat="1" hidden="1">
      <c r="A587" s="1">
        <v>45415</v>
      </c>
      <c r="B587" s="15" t="str">
        <f>TEXT(Tabelle4[[#This Row],[Datum]],"MMM")</f>
        <v>Mai</v>
      </c>
      <c r="C587" s="15" t="str">
        <f>TEXT(Tabelle4[[#This Row],[Datum]],"TTTT")</f>
        <v>Freitag</v>
      </c>
      <c r="D587" s="2" t="s">
        <v>4197</v>
      </c>
      <c r="E587" s="2" t="s">
        <v>706</v>
      </c>
      <c r="N587" s="2">
        <v>1</v>
      </c>
    </row>
    <row r="588" spans="1:24" s="2" customFormat="1" ht="14.25" hidden="1">
      <c r="A588" s="1">
        <v>45435</v>
      </c>
      <c r="B588" s="2" t="str">
        <f>TEXT(Tabelle4[[#This Row],[Datum]],"MMM")</f>
        <v>Mai</v>
      </c>
      <c r="C588" s="2" t="str">
        <f>TEXT(Tabelle4[[#This Row],[Datum]],"TTTT")</f>
        <v>Donnerstag</v>
      </c>
      <c r="D588" s="2" t="s">
        <v>4474</v>
      </c>
      <c r="E588" s="2" t="s">
        <v>706</v>
      </c>
      <c r="F588" s="2">
        <v>1</v>
      </c>
    </row>
    <row r="589" spans="1:24" s="2" customFormat="1" ht="14.25" hidden="1">
      <c r="A589" s="1">
        <v>45435</v>
      </c>
      <c r="B589" s="2" t="str">
        <f>TEXT(Tabelle4[[#This Row],[Datum]],"MMM")</f>
        <v>Mai</v>
      </c>
      <c r="C589" s="2" t="str">
        <f>TEXT(Tabelle4[[#This Row],[Datum]],"TTTT")</f>
        <v>Donnerstag</v>
      </c>
      <c r="D589" s="2" t="s">
        <v>4475</v>
      </c>
      <c r="E589" s="2" t="s">
        <v>706</v>
      </c>
      <c r="X589" s="2">
        <v>1</v>
      </c>
    </row>
    <row r="590" spans="1:24" s="2" customFormat="1" ht="14.25" hidden="1">
      <c r="A590" s="1">
        <v>45435</v>
      </c>
      <c r="B590" s="2" t="str">
        <f>TEXT(Tabelle4[[#This Row],[Datum]],"MMM")</f>
        <v>Mai</v>
      </c>
      <c r="C590" s="2" t="str">
        <f>TEXT(Tabelle4[[#This Row],[Datum]],"TTTT")</f>
        <v>Donnerstag</v>
      </c>
      <c r="D590" s="2" t="s">
        <v>4475</v>
      </c>
      <c r="E590" s="2" t="s">
        <v>706</v>
      </c>
      <c r="X590" s="2">
        <v>1</v>
      </c>
    </row>
    <row r="591" spans="1:24" s="2" customFormat="1" ht="14.25" hidden="1">
      <c r="A591" s="1">
        <v>45435</v>
      </c>
      <c r="B591" s="2" t="str">
        <f>TEXT(Tabelle4[[#This Row],[Datum]],"MMM")</f>
        <v>Mai</v>
      </c>
      <c r="C591" s="2" t="str">
        <f>TEXT(Tabelle4[[#This Row],[Datum]],"TTTT")</f>
        <v>Donnerstag</v>
      </c>
      <c r="D591" s="2" t="s">
        <v>4476</v>
      </c>
      <c r="E591" s="2" t="s">
        <v>706</v>
      </c>
      <c r="X591" s="2">
        <v>1</v>
      </c>
    </row>
    <row r="592" spans="1:24" s="2" customFormat="1" ht="14.25" hidden="1">
      <c r="A592" s="1">
        <v>45435</v>
      </c>
      <c r="B592" s="2" t="str">
        <f>TEXT(Tabelle4[[#This Row],[Datum]],"MMM")</f>
        <v>Mai</v>
      </c>
      <c r="C592" s="2" t="str">
        <f>TEXT(Tabelle4[[#This Row],[Datum]],"TTTT")</f>
        <v>Donnerstag</v>
      </c>
      <c r="D592" s="2" t="s">
        <v>4477</v>
      </c>
      <c r="E592" s="2" t="s">
        <v>706</v>
      </c>
      <c r="N592" s="2">
        <v>1</v>
      </c>
    </row>
    <row r="593" spans="1:24" s="2" customFormat="1" ht="14.25" hidden="1">
      <c r="A593" s="1">
        <v>45435</v>
      </c>
      <c r="B593" s="2" t="str">
        <f>TEXT(Tabelle4[[#This Row],[Datum]],"MMM")</f>
        <v>Mai</v>
      </c>
      <c r="C593" s="2" t="str">
        <f>TEXT(Tabelle4[[#This Row],[Datum]],"TTTT")</f>
        <v>Donnerstag</v>
      </c>
      <c r="D593" s="2" t="s">
        <v>4478</v>
      </c>
      <c r="E593" s="2" t="s">
        <v>706</v>
      </c>
      <c r="U593" s="2">
        <v>1</v>
      </c>
    </row>
    <row r="594" spans="1:24" s="2" customFormat="1" hidden="1">
      <c r="A594" s="1">
        <v>45425</v>
      </c>
      <c r="B594" s="15" t="str">
        <f>TEXT(Tabelle4[[#This Row],[Datum]],"MMM")</f>
        <v>Mai</v>
      </c>
      <c r="C594" s="15" t="str">
        <f>TEXT(Tabelle4[[#This Row],[Datum]],"TTTT")</f>
        <v>Montag</v>
      </c>
      <c r="D594" s="2" t="s">
        <v>4057</v>
      </c>
      <c r="E594" s="2" t="s">
        <v>706</v>
      </c>
      <c r="U594" s="2">
        <v>1</v>
      </c>
    </row>
    <row r="595" spans="1:24" s="2" customFormat="1" hidden="1">
      <c r="A595" s="1">
        <v>45415</v>
      </c>
      <c r="B595" s="15" t="str">
        <f>TEXT(Tabelle4[[#This Row],[Datum]],"MMM")</f>
        <v>Mai</v>
      </c>
      <c r="C595" s="15" t="str">
        <f>TEXT(Tabelle4[[#This Row],[Datum]],"TTTT")</f>
        <v>Freitag</v>
      </c>
      <c r="D595" s="2" t="s">
        <v>4880</v>
      </c>
      <c r="E595" s="2" t="s">
        <v>706</v>
      </c>
      <c r="U595" s="2">
        <v>1</v>
      </c>
    </row>
    <row r="596" spans="1:24" s="2" customFormat="1" hidden="1">
      <c r="A596" s="1">
        <v>45425</v>
      </c>
      <c r="B596" s="15" t="str">
        <f>TEXT(Tabelle4[[#This Row],[Datum]],"MMM")</f>
        <v>Mai</v>
      </c>
      <c r="C596" s="15" t="str">
        <f>TEXT(Tabelle4[[#This Row],[Datum]],"TTTT")</f>
        <v>Montag</v>
      </c>
      <c r="D596" s="2" t="s">
        <v>4058</v>
      </c>
      <c r="E596" s="2" t="s">
        <v>706</v>
      </c>
      <c r="U596" s="2">
        <v>1</v>
      </c>
    </row>
    <row r="597" spans="1:24" s="2" customFormat="1" hidden="1">
      <c r="A597" s="1">
        <v>45436</v>
      </c>
      <c r="B597" s="15" t="str">
        <f>TEXT(Tabelle4[[#This Row],[Datum]],"MMM")</f>
        <v>Mai</v>
      </c>
      <c r="C597" s="15" t="str">
        <f>TEXT(Tabelle4[[#This Row],[Datum]],"TTTT")</f>
        <v>Freitag</v>
      </c>
      <c r="D597" s="2" t="s">
        <v>4148</v>
      </c>
      <c r="E597" s="2" t="s">
        <v>706</v>
      </c>
      <c r="U597" s="2">
        <v>1</v>
      </c>
    </row>
    <row r="598" spans="1:24" s="2" customFormat="1">
      <c r="A598" s="1">
        <v>45430</v>
      </c>
      <c r="B598" s="15" t="str">
        <f>TEXT(Tabelle4[[#This Row],[Datum]],"MMM")</f>
        <v>Mai</v>
      </c>
      <c r="C598" s="15" t="str">
        <f>TEXT(Tabelle4[[#This Row],[Datum]],"TTTT")</f>
        <v>Samstag</v>
      </c>
      <c r="D598" s="2" t="s">
        <v>4033</v>
      </c>
      <c r="E598" s="2" t="s">
        <v>707</v>
      </c>
      <c r="J598" s="2">
        <v>1</v>
      </c>
    </row>
    <row r="599" spans="1:24" s="2" customFormat="1" ht="14.25" hidden="1">
      <c r="A599" s="1">
        <v>45426</v>
      </c>
      <c r="B599" s="2" t="str">
        <f>TEXT(Tabelle4[[#This Row],[Datum]],"MMM")</f>
        <v>Mai</v>
      </c>
      <c r="C599" s="2" t="str">
        <f>TEXT(Tabelle4[[#This Row],[Datum]],"TTTT")</f>
        <v>Dienstag</v>
      </c>
      <c r="D599" s="2" t="s">
        <v>4331</v>
      </c>
      <c r="E599" s="2" t="s">
        <v>706</v>
      </c>
      <c r="F599" s="2">
        <v>1</v>
      </c>
    </row>
    <row r="600" spans="1:24" s="2" customFormat="1" ht="14.25" hidden="1">
      <c r="A600" s="1">
        <v>45428</v>
      </c>
      <c r="B600" s="2" t="str">
        <f>TEXT(Tabelle4[[#This Row],[Datum]],"MMM")</f>
        <v>Mai</v>
      </c>
      <c r="C600" s="2" t="str">
        <f>TEXT(Tabelle4[[#This Row],[Datum]],"TTTT")</f>
        <v>Donnerstag</v>
      </c>
      <c r="D600" s="2" t="s">
        <v>4575</v>
      </c>
      <c r="E600" s="2" t="s">
        <v>706</v>
      </c>
      <c r="L600" s="2">
        <v>1</v>
      </c>
    </row>
    <row r="601" spans="1:24" s="2" customFormat="1" ht="14.25" hidden="1">
      <c r="A601" s="1">
        <v>45427</v>
      </c>
      <c r="B601" s="2" t="str">
        <f>TEXT(Tabelle4[[#This Row],[Datum]],"MMM")</f>
        <v>Mai</v>
      </c>
      <c r="C601" s="2" t="str">
        <f>TEXT(Tabelle4[[#This Row],[Datum]],"TTTT")</f>
        <v>Mittwoch</v>
      </c>
      <c r="D601" s="2" t="s">
        <v>4449</v>
      </c>
      <c r="E601" s="2" t="s">
        <v>706</v>
      </c>
      <c r="X601" s="2">
        <v>1</v>
      </c>
    </row>
    <row r="602" spans="1:24" s="2" customFormat="1" ht="14.25" hidden="1">
      <c r="A602" s="1">
        <v>45418</v>
      </c>
      <c r="B602" s="2" t="str">
        <f>TEXT(Tabelle4[[#This Row],[Datum]],"MMM")</f>
        <v>Mai</v>
      </c>
      <c r="C602" s="2" t="str">
        <f>TEXT(Tabelle4[[#This Row],[Datum]],"TTTT")</f>
        <v>Montag</v>
      </c>
      <c r="D602" s="2" t="s">
        <v>4377</v>
      </c>
      <c r="E602" s="2" t="s">
        <v>706</v>
      </c>
      <c r="N602" s="2">
        <v>1</v>
      </c>
    </row>
    <row r="603" spans="1:24" s="2" customFormat="1" hidden="1">
      <c r="A603" s="1">
        <v>45426</v>
      </c>
      <c r="B603" s="15" t="str">
        <f>TEXT(Tabelle4[[#This Row],[Datum]],"MMM")</f>
        <v>Mai</v>
      </c>
      <c r="C603" s="15" t="str">
        <f>TEXT(Tabelle4[[#This Row],[Datum]],"TTTT")</f>
        <v>Dienstag</v>
      </c>
      <c r="D603" s="2" t="s">
        <v>4136</v>
      </c>
      <c r="E603" s="2" t="s">
        <v>706</v>
      </c>
      <c r="N603" s="2">
        <v>1</v>
      </c>
    </row>
    <row r="604" spans="1:24" s="2" customFormat="1" hidden="1">
      <c r="A604" s="1">
        <v>45426</v>
      </c>
      <c r="B604" s="15" t="str">
        <f>TEXT(Tabelle4[[#This Row],[Datum]],"MMM")</f>
        <v>Mai</v>
      </c>
      <c r="C604" s="15" t="str">
        <f>TEXT(Tabelle4[[#This Row],[Datum]],"TTTT")</f>
        <v>Dienstag</v>
      </c>
      <c r="D604" s="2" t="s">
        <v>4137</v>
      </c>
      <c r="E604" s="2" t="s">
        <v>706</v>
      </c>
      <c r="L604" s="2">
        <v>1</v>
      </c>
    </row>
    <row r="605" spans="1:24" s="2" customFormat="1" hidden="1">
      <c r="A605" s="1">
        <v>45419</v>
      </c>
      <c r="B605" s="15" t="str">
        <f>TEXT(Tabelle4[[#This Row],[Datum]],"MMM")</f>
        <v>Mai</v>
      </c>
      <c r="C605" s="15" t="str">
        <f>TEXT(Tabelle4[[#This Row],[Datum]],"TTTT")</f>
        <v>Dienstag</v>
      </c>
      <c r="D605" s="2" t="s">
        <v>4121</v>
      </c>
      <c r="E605" s="2" t="s">
        <v>706</v>
      </c>
      <c r="N605" s="2">
        <v>1</v>
      </c>
    </row>
    <row r="606" spans="1:24" s="2" customFormat="1">
      <c r="A606" s="1">
        <v>45416</v>
      </c>
      <c r="B606" s="15" t="str">
        <f>TEXT(Tabelle4[[#This Row],[Datum]],"MMM")</f>
        <v>Mai</v>
      </c>
      <c r="C606" s="15" t="str">
        <f>TEXT(Tabelle4[[#This Row],[Datum]],"TTTT")</f>
        <v>Samstag</v>
      </c>
      <c r="D606" s="2" t="s">
        <v>4231</v>
      </c>
      <c r="E606" s="2" t="s">
        <v>707</v>
      </c>
      <c r="U606" s="2">
        <v>1</v>
      </c>
    </row>
    <row r="607" spans="1:24" s="2" customFormat="1">
      <c r="A607" s="1">
        <v>45416</v>
      </c>
      <c r="B607" s="15" t="str">
        <f>TEXT(Tabelle4[[#This Row],[Datum]],"MMM")</f>
        <v>Mai</v>
      </c>
      <c r="C607" s="15" t="str">
        <f>TEXT(Tabelle4[[#This Row],[Datum]],"TTTT")</f>
        <v>Samstag</v>
      </c>
      <c r="D607" s="2" t="s">
        <v>4232</v>
      </c>
      <c r="E607" s="2" t="s">
        <v>707</v>
      </c>
      <c r="N607" s="2">
        <v>1</v>
      </c>
    </row>
    <row r="608" spans="1:24" s="2" customFormat="1">
      <c r="A608" s="1">
        <v>45416</v>
      </c>
      <c r="B608" s="15" t="str">
        <f>TEXT(Tabelle4[[#This Row],[Datum]],"MMM")</f>
        <v>Mai</v>
      </c>
      <c r="C608" s="15" t="str">
        <f>TEXT(Tabelle4[[#This Row],[Datum]],"TTTT")</f>
        <v>Samstag</v>
      </c>
      <c r="D608" s="2" t="s">
        <v>4233</v>
      </c>
      <c r="E608" s="2" t="s">
        <v>707</v>
      </c>
      <c r="L608" s="2">
        <v>1</v>
      </c>
    </row>
    <row r="609" spans="1:21" s="2" customFormat="1">
      <c r="A609" s="1">
        <v>45416</v>
      </c>
      <c r="B609" s="15" t="str">
        <f>TEXT(Tabelle4[[#This Row],[Datum]],"MMM")</f>
        <v>Mai</v>
      </c>
      <c r="C609" s="15" t="str">
        <f>TEXT(Tabelle4[[#This Row],[Datum]],"TTTT")</f>
        <v>Samstag</v>
      </c>
      <c r="D609" s="2" t="s">
        <v>4234</v>
      </c>
      <c r="E609" s="2" t="s">
        <v>707</v>
      </c>
      <c r="M609" s="2">
        <v>1</v>
      </c>
    </row>
    <row r="610" spans="1:21" s="2" customFormat="1">
      <c r="A610" s="1">
        <v>45416</v>
      </c>
      <c r="B610" s="15" t="str">
        <f>TEXT(Tabelle4[[#This Row],[Datum]],"MMM")</f>
        <v>Mai</v>
      </c>
      <c r="C610" s="15" t="str">
        <f>TEXT(Tabelle4[[#This Row],[Datum]],"TTTT")</f>
        <v>Samstag</v>
      </c>
      <c r="D610" s="2" t="s">
        <v>4235</v>
      </c>
      <c r="E610" s="2" t="s">
        <v>707</v>
      </c>
      <c r="U610" s="2">
        <v>1</v>
      </c>
    </row>
    <row r="611" spans="1:21" s="2" customFormat="1" ht="14.25" hidden="1">
      <c r="A611" s="1">
        <v>45428</v>
      </c>
      <c r="B611" s="2" t="str">
        <f>TEXT(Tabelle4[[#This Row],[Datum]],"MMM")</f>
        <v>Mai</v>
      </c>
      <c r="C611" s="2" t="str">
        <f>TEXT(Tabelle4[[#This Row],[Datum]],"TTTT")</f>
        <v>Donnerstag</v>
      </c>
      <c r="D611" s="2" t="s">
        <v>4514</v>
      </c>
      <c r="E611" s="2" t="s">
        <v>706</v>
      </c>
      <c r="G611" s="2">
        <v>1</v>
      </c>
    </row>
    <row r="612" spans="1:21" s="2" customFormat="1" hidden="1">
      <c r="A612" s="1">
        <v>45440</v>
      </c>
      <c r="B612" s="15" t="str">
        <f>TEXT(Tabelle4[[#This Row],[Datum]],"MMM")</f>
        <v>Mai</v>
      </c>
      <c r="C612" s="15" t="str">
        <f>TEXT(Tabelle4[[#This Row],[Datum]],"TTTT")</f>
        <v>Dienstag</v>
      </c>
      <c r="D612" s="2" t="s">
        <v>3514</v>
      </c>
      <c r="E612" s="2" t="s">
        <v>706</v>
      </c>
      <c r="N612" s="2">
        <v>1</v>
      </c>
    </row>
    <row r="613" spans="1:21" s="2" customFormat="1" ht="14.25" hidden="1">
      <c r="A613" s="1">
        <v>45434</v>
      </c>
      <c r="B613" s="2" t="str">
        <f>TEXT(Tabelle4[[#This Row],[Datum]],"MMM")</f>
        <v>Mai</v>
      </c>
      <c r="C613" s="2" t="str">
        <f>TEXT(Tabelle4[[#This Row],[Datum]],"TTTT")</f>
        <v>Mittwoch</v>
      </c>
      <c r="D613" s="2" t="s">
        <v>4473</v>
      </c>
      <c r="E613" s="2" t="s">
        <v>706</v>
      </c>
      <c r="N613" s="2">
        <v>1</v>
      </c>
    </row>
    <row r="614" spans="1:21" s="2" customFormat="1" ht="14.25" hidden="1">
      <c r="A614" s="1">
        <v>45426</v>
      </c>
      <c r="B614" s="2" t="str">
        <f>TEXT(Tabelle4[[#This Row],[Datum]],"MMM")</f>
        <v>Mai</v>
      </c>
      <c r="C614" s="2" t="str">
        <f>TEXT(Tabelle4[[#This Row],[Datum]],"TTTT")</f>
        <v>Dienstag</v>
      </c>
      <c r="D614" s="2" t="s">
        <v>4568</v>
      </c>
      <c r="E614" s="2" t="s">
        <v>706</v>
      </c>
      <c r="F614" s="2">
        <v>1</v>
      </c>
    </row>
    <row r="615" spans="1:21" s="2" customFormat="1" hidden="1">
      <c r="A615" s="1">
        <v>45439</v>
      </c>
      <c r="B615" s="15" t="str">
        <f>TEXT(Tabelle4[[#This Row],[Datum]],"MMM")</f>
        <v>Mai</v>
      </c>
      <c r="C615" s="15" t="str">
        <f>TEXT(Tabelle4[[#This Row],[Datum]],"TTTT")</f>
        <v>Montag</v>
      </c>
      <c r="D615" s="2" t="s">
        <v>4166</v>
      </c>
      <c r="E615" s="2" t="s">
        <v>706</v>
      </c>
      <c r="G615" s="2">
        <v>1</v>
      </c>
    </row>
    <row r="616" spans="1:21" s="2" customFormat="1" hidden="1">
      <c r="A616" s="1">
        <v>45414</v>
      </c>
      <c r="B616" s="15" t="str">
        <f>TEXT(Tabelle4[[#This Row],[Datum]],"MMM")</f>
        <v>Mai</v>
      </c>
      <c r="C616" s="15" t="str">
        <f>TEXT(Tabelle4[[#This Row],[Datum]],"TTTT")</f>
        <v>Donnerstag</v>
      </c>
      <c r="D616" s="2" t="s">
        <v>4849</v>
      </c>
      <c r="E616" s="2" t="s">
        <v>706</v>
      </c>
      <c r="U616" s="2">
        <v>1</v>
      </c>
    </row>
    <row r="617" spans="1:21" s="2" customFormat="1" hidden="1">
      <c r="A617" s="1">
        <v>45419</v>
      </c>
      <c r="B617" s="15" t="str">
        <f>TEXT(Tabelle4[[#This Row],[Datum]],"MMM")</f>
        <v>Mai</v>
      </c>
      <c r="C617" s="15" t="str">
        <f>TEXT(Tabelle4[[#This Row],[Datum]],"TTTT")</f>
        <v>Dienstag</v>
      </c>
      <c r="D617" s="2" t="s">
        <v>4052</v>
      </c>
      <c r="E617" s="2" t="s">
        <v>706</v>
      </c>
      <c r="G617" s="2">
        <v>1</v>
      </c>
    </row>
    <row r="618" spans="1:21" s="2" customFormat="1" hidden="1">
      <c r="A618" s="1">
        <v>45436</v>
      </c>
      <c r="B618" s="15" t="str">
        <f>TEXT(Tabelle4[[#This Row],[Datum]],"MMM")</f>
        <v>Mai</v>
      </c>
      <c r="C618" s="15" t="str">
        <f>TEXT(Tabelle4[[#This Row],[Datum]],"TTTT")</f>
        <v>Freitag</v>
      </c>
      <c r="D618" s="2" t="s">
        <v>4149</v>
      </c>
      <c r="E618" s="2" t="s">
        <v>706</v>
      </c>
      <c r="N618" s="2">
        <v>1</v>
      </c>
    </row>
    <row r="619" spans="1:21" s="2" customFormat="1" hidden="1">
      <c r="A619" s="1">
        <v>45436</v>
      </c>
      <c r="B619" s="15" t="str">
        <f>TEXT(Tabelle4[[#This Row],[Datum]],"MMM")</f>
        <v>Mai</v>
      </c>
      <c r="C619" s="15" t="str">
        <f>TEXT(Tabelle4[[#This Row],[Datum]],"TTTT")</f>
        <v>Freitag</v>
      </c>
      <c r="D619" s="2" t="s">
        <v>4150</v>
      </c>
      <c r="E619" s="2" t="s">
        <v>706</v>
      </c>
      <c r="G619" s="2">
        <v>1</v>
      </c>
    </row>
    <row r="620" spans="1:21" s="2" customFormat="1" hidden="1">
      <c r="A620" s="1">
        <v>45425</v>
      </c>
      <c r="B620" s="15" t="str">
        <f>TEXT(Tabelle4[[#This Row],[Datum]],"MMM")</f>
        <v>Mai</v>
      </c>
      <c r="C620" s="15" t="str">
        <f>TEXT(Tabelle4[[#This Row],[Datum]],"TTTT")</f>
        <v>Montag</v>
      </c>
      <c r="D620" s="2" t="s">
        <v>4059</v>
      </c>
      <c r="E620" s="2" t="s">
        <v>706</v>
      </c>
      <c r="I620" s="2">
        <v>1</v>
      </c>
    </row>
    <row r="621" spans="1:21" s="2" customFormat="1" ht="14.25" hidden="1">
      <c r="A621" s="1">
        <v>45426</v>
      </c>
      <c r="B621" s="2" t="str">
        <f>TEXT(Tabelle4[[#This Row],[Datum]],"MMM")</f>
        <v>Mai</v>
      </c>
      <c r="C621" s="2" t="str">
        <f>TEXT(Tabelle4[[#This Row],[Datum]],"TTTT")</f>
        <v>Dienstag</v>
      </c>
      <c r="D621" s="2" t="s">
        <v>4332</v>
      </c>
      <c r="E621" s="2" t="s">
        <v>706</v>
      </c>
      <c r="G621" s="2">
        <v>1</v>
      </c>
    </row>
    <row r="622" spans="1:21" s="2" customFormat="1" hidden="1">
      <c r="A622" s="1">
        <v>45441</v>
      </c>
      <c r="B622" s="15" t="str">
        <f>TEXT(Tabelle4[[#This Row],[Datum]],"MMM")</f>
        <v>Mai</v>
      </c>
      <c r="C622" s="15" t="str">
        <f>TEXT(Tabelle4[[#This Row],[Datum]],"TTTT")</f>
        <v>Mittwoch</v>
      </c>
      <c r="D622" s="2" t="s">
        <v>4603</v>
      </c>
      <c r="E622" s="2" t="s">
        <v>706</v>
      </c>
      <c r="H622" s="2">
        <v>1</v>
      </c>
    </row>
    <row r="623" spans="1:21" s="2" customFormat="1" ht="14.25" hidden="1">
      <c r="A623" s="1">
        <v>45420</v>
      </c>
      <c r="B623" s="2" t="str">
        <f>TEXT(Tabelle4[[#This Row],[Datum]],"MMM")</f>
        <v>Mai</v>
      </c>
      <c r="C623" s="2" t="str">
        <f>TEXT(Tabelle4[[#This Row],[Datum]],"TTTT")</f>
        <v>Mittwoch</v>
      </c>
      <c r="D623" s="2" t="s">
        <v>4504</v>
      </c>
      <c r="E623" s="2" t="s">
        <v>706</v>
      </c>
      <c r="I623" s="2">
        <v>1</v>
      </c>
    </row>
    <row r="624" spans="1:21" s="2" customFormat="1" hidden="1">
      <c r="A624" s="1">
        <v>45443</v>
      </c>
      <c r="B624" s="15" t="str">
        <f>TEXT(Tabelle4[[#This Row],[Datum]],"MMM")</f>
        <v>Mai</v>
      </c>
      <c r="C624" s="15" t="str">
        <f>TEXT(Tabelle4[[#This Row],[Datum]],"TTTT")</f>
        <v>Freitag</v>
      </c>
      <c r="D624" s="2" t="s">
        <v>4504</v>
      </c>
      <c r="E624" s="2" t="s">
        <v>706</v>
      </c>
      <c r="K624" s="2">
        <v>1</v>
      </c>
    </row>
    <row r="625" spans="1:24" s="2" customFormat="1" hidden="1">
      <c r="A625" s="1">
        <v>45439</v>
      </c>
      <c r="B625" s="15" t="str">
        <f>TEXT(Tabelle4[[#This Row],[Datum]],"MMM")</f>
        <v>Mai</v>
      </c>
      <c r="C625" s="15" t="str">
        <f>TEXT(Tabelle4[[#This Row],[Datum]],"TTTT")</f>
        <v>Montag</v>
      </c>
      <c r="D625" s="2" t="s">
        <v>4090</v>
      </c>
      <c r="E625" s="2" t="s">
        <v>706</v>
      </c>
      <c r="X625" s="2">
        <v>1</v>
      </c>
    </row>
    <row r="626" spans="1:24" s="2" customFormat="1" ht="14.25" hidden="1">
      <c r="A626" s="1">
        <v>45414</v>
      </c>
      <c r="B626" s="2" t="str">
        <f>TEXT(Tabelle4[[#This Row],[Datum]],"MMM")</f>
        <v>Mai</v>
      </c>
      <c r="C626" s="2" t="str">
        <f>TEXT(Tabelle4[[#This Row],[Datum]],"TTTT")</f>
        <v>Donnerstag</v>
      </c>
      <c r="D626" s="2" t="s">
        <v>515</v>
      </c>
      <c r="E626" s="2" t="s">
        <v>706</v>
      </c>
      <c r="X626" s="2">
        <v>1</v>
      </c>
    </row>
    <row r="627" spans="1:24" s="2" customFormat="1" hidden="1">
      <c r="A627" s="1">
        <v>45418</v>
      </c>
      <c r="B627" s="15" t="str">
        <f>TEXT(Tabelle4[[#This Row],[Datum]],"MMM")</f>
        <v>Mai</v>
      </c>
      <c r="C627" s="15" t="str">
        <f>TEXT(Tabelle4[[#This Row],[Datum]],"TTTT")</f>
        <v>Montag</v>
      </c>
      <c r="D627" s="2" t="s">
        <v>4114</v>
      </c>
      <c r="E627" s="2" t="s">
        <v>706</v>
      </c>
      <c r="K627" s="2">
        <v>1</v>
      </c>
    </row>
    <row r="628" spans="1:24" s="2" customFormat="1" hidden="1">
      <c r="A628" s="1">
        <v>45425</v>
      </c>
      <c r="B628" s="15" t="str">
        <f>TEXT(Tabelle4[[#This Row],[Datum]],"MMM")</f>
        <v>Mai</v>
      </c>
      <c r="C628" s="15" t="str">
        <f>TEXT(Tabelle4[[#This Row],[Datum]],"TTTT")</f>
        <v>Montag</v>
      </c>
      <c r="D628" s="2" t="s">
        <v>857</v>
      </c>
      <c r="E628" s="2" t="s">
        <v>706</v>
      </c>
      <c r="N628" s="2">
        <v>1</v>
      </c>
    </row>
    <row r="629" spans="1:24" s="2" customFormat="1" hidden="1">
      <c r="A629" s="1">
        <v>45441</v>
      </c>
      <c r="B629" s="15" t="str">
        <f>TEXT(Tabelle4[[#This Row],[Datum]],"MMM")</f>
        <v>Mai</v>
      </c>
      <c r="C629" s="15" t="str">
        <f>TEXT(Tabelle4[[#This Row],[Datum]],"TTTT")</f>
        <v>Mittwoch</v>
      </c>
      <c r="D629" s="2" t="s">
        <v>4604</v>
      </c>
      <c r="E629" s="2" t="s">
        <v>706</v>
      </c>
      <c r="X629" s="2">
        <v>1</v>
      </c>
    </row>
    <row r="630" spans="1:24" s="2" customFormat="1" hidden="1">
      <c r="A630" s="1">
        <v>45426</v>
      </c>
      <c r="B630" s="15" t="str">
        <f>TEXT(Tabelle4[[#This Row],[Datum]],"MMM")</f>
        <v>Mai</v>
      </c>
      <c r="C630" s="15" t="str">
        <f>TEXT(Tabelle4[[#This Row],[Datum]],"TTTT")</f>
        <v>Dienstag</v>
      </c>
      <c r="D630" s="2" t="s">
        <v>4138</v>
      </c>
      <c r="E630" s="2" t="s">
        <v>706</v>
      </c>
      <c r="I630" s="2">
        <v>1</v>
      </c>
    </row>
    <row r="631" spans="1:24" s="2" customFormat="1" hidden="1">
      <c r="A631" s="1">
        <v>45440</v>
      </c>
      <c r="B631" s="15" t="str">
        <f>TEXT(Tabelle4[[#This Row],[Datum]],"MMM")</f>
        <v>Mai</v>
      </c>
      <c r="C631" s="15" t="str">
        <f>TEXT(Tabelle4[[#This Row],[Datum]],"TTTT")</f>
        <v>Dienstag</v>
      </c>
      <c r="D631" s="2" t="s">
        <v>4178</v>
      </c>
      <c r="E631" s="2" t="s">
        <v>706</v>
      </c>
      <c r="U631" s="2">
        <v>1</v>
      </c>
    </row>
    <row r="632" spans="1:24" s="2" customFormat="1" hidden="1">
      <c r="A632" s="1">
        <v>45442</v>
      </c>
      <c r="B632" s="15" t="str">
        <f>TEXT(Tabelle4[[#This Row],[Datum]],"MMM")</f>
        <v>Mai</v>
      </c>
      <c r="C632" s="15" t="str">
        <f>TEXT(Tabelle4[[#This Row],[Datum]],"TTTT")</f>
        <v>Donnerstag</v>
      </c>
      <c r="D632" s="2" t="s">
        <v>317</v>
      </c>
      <c r="E632" s="2" t="s">
        <v>706</v>
      </c>
      <c r="F632" s="2">
        <v>1</v>
      </c>
    </row>
    <row r="633" spans="1:24" s="2" customFormat="1" ht="14.25" hidden="1">
      <c r="A633" s="1">
        <v>45435</v>
      </c>
      <c r="B633" s="2" t="str">
        <f>TEXT(Tabelle4[[#This Row],[Datum]],"MMM")</f>
        <v>Mai</v>
      </c>
      <c r="C633" s="2" t="str">
        <f>TEXT(Tabelle4[[#This Row],[Datum]],"TTTT")</f>
        <v>Donnerstag</v>
      </c>
      <c r="D633" s="2" t="s">
        <v>4479</v>
      </c>
      <c r="E633" s="2" t="s">
        <v>706</v>
      </c>
      <c r="S633" s="2">
        <v>1</v>
      </c>
    </row>
    <row r="634" spans="1:24" s="2" customFormat="1" hidden="1">
      <c r="A634" s="1">
        <v>45414</v>
      </c>
      <c r="B634" s="15" t="str">
        <f>TEXT(Tabelle4[[#This Row],[Datum]],"MMM")</f>
        <v>Mai</v>
      </c>
      <c r="C634" s="15" t="str">
        <f>TEXT(Tabelle4[[#This Row],[Datum]],"TTTT")</f>
        <v>Donnerstag</v>
      </c>
      <c r="D634" s="2" t="s">
        <v>4850</v>
      </c>
      <c r="E634" s="2" t="s">
        <v>706</v>
      </c>
      <c r="U634" s="2">
        <v>1</v>
      </c>
    </row>
    <row r="635" spans="1:24" s="2" customFormat="1" hidden="1">
      <c r="A635" s="1">
        <v>45414</v>
      </c>
      <c r="B635" s="15" t="str">
        <f>TEXT(Tabelle4[[#This Row],[Datum]],"MMM")</f>
        <v>Mai</v>
      </c>
      <c r="C635" s="15" t="str">
        <f>TEXT(Tabelle4[[#This Row],[Datum]],"TTTT")</f>
        <v>Donnerstag</v>
      </c>
      <c r="D635" s="2" t="s">
        <v>4851</v>
      </c>
      <c r="E635" s="2" t="s">
        <v>706</v>
      </c>
      <c r="U635" s="2">
        <v>1</v>
      </c>
    </row>
    <row r="636" spans="1:24" s="2" customFormat="1" hidden="1">
      <c r="A636" s="1">
        <v>45439</v>
      </c>
      <c r="B636" s="15" t="str">
        <f>TEXT(Tabelle4[[#This Row],[Datum]],"MMM")</f>
        <v>Mai</v>
      </c>
      <c r="C636" s="15" t="str">
        <f>TEXT(Tabelle4[[#This Row],[Datum]],"TTTT")</f>
        <v>Montag</v>
      </c>
      <c r="D636" s="2" t="s">
        <v>1794</v>
      </c>
      <c r="E636" s="2" t="s">
        <v>706</v>
      </c>
      <c r="N636" s="2">
        <v>1</v>
      </c>
    </row>
    <row r="637" spans="1:24" s="2" customFormat="1" ht="14.25" hidden="1">
      <c r="A637" s="1">
        <v>45425</v>
      </c>
      <c r="B637" s="2" t="str">
        <f>TEXT(Tabelle4[[#This Row],[Datum]],"MMM")</f>
        <v>Mai</v>
      </c>
      <c r="C637" s="2" t="str">
        <f>TEXT(Tabelle4[[#This Row],[Datum]],"TTTT")</f>
        <v>Montag</v>
      </c>
      <c r="D637" s="2" t="s">
        <v>4253</v>
      </c>
      <c r="E637" s="2" t="s">
        <v>706</v>
      </c>
      <c r="X637" s="2">
        <v>1</v>
      </c>
    </row>
    <row r="638" spans="1:24" s="2" customFormat="1" ht="14.25" hidden="1">
      <c r="A638" s="1">
        <v>45425</v>
      </c>
      <c r="B638" s="2" t="str">
        <f>TEXT(Tabelle4[[#This Row],[Datum]],"MMM")</f>
        <v>Mai</v>
      </c>
      <c r="C638" s="2" t="str">
        <f>TEXT(Tabelle4[[#This Row],[Datum]],"TTTT")</f>
        <v>Montag</v>
      </c>
      <c r="D638" s="2" t="s">
        <v>4254</v>
      </c>
      <c r="E638" s="2" t="s">
        <v>706</v>
      </c>
      <c r="N638" s="2">
        <v>1</v>
      </c>
    </row>
    <row r="639" spans="1:24" s="2" customFormat="1" ht="14.25" hidden="1">
      <c r="A639" s="1">
        <v>45425</v>
      </c>
      <c r="B639" s="2" t="str">
        <f>TEXT(Tabelle4[[#This Row],[Datum]],"MMM")</f>
        <v>Mai</v>
      </c>
      <c r="C639" s="2" t="str">
        <f>TEXT(Tabelle4[[#This Row],[Datum]],"TTTT")</f>
        <v>Montag</v>
      </c>
      <c r="D639" s="2" t="s">
        <v>4255</v>
      </c>
      <c r="E639" s="2" t="s">
        <v>706</v>
      </c>
      <c r="G639" s="2">
        <v>1</v>
      </c>
    </row>
    <row r="640" spans="1:24" s="2" customFormat="1" ht="14.25" hidden="1">
      <c r="A640" s="1">
        <v>45435</v>
      </c>
      <c r="B640" s="2" t="str">
        <f>TEXT(Tabelle4[[#This Row],[Datum]],"MMM")</f>
        <v>Mai</v>
      </c>
      <c r="C640" s="2" t="str">
        <f>TEXT(Tabelle4[[#This Row],[Datum]],"TTTT")</f>
        <v>Donnerstag</v>
      </c>
      <c r="D640" s="2" t="s">
        <v>4532</v>
      </c>
      <c r="E640" s="2" t="s">
        <v>706</v>
      </c>
      <c r="K640" s="2">
        <v>1</v>
      </c>
    </row>
    <row r="641" spans="1:24" s="2" customFormat="1" ht="14.25" hidden="1">
      <c r="A641" s="1">
        <v>45433</v>
      </c>
      <c r="B641" s="2" t="str">
        <f>TEXT(Tabelle4[[#This Row],[Datum]],"MMM")</f>
        <v>Mai</v>
      </c>
      <c r="C641" s="2" t="str">
        <f>TEXT(Tabelle4[[#This Row],[Datum]],"TTTT")</f>
        <v>Dienstag</v>
      </c>
      <c r="D641" s="2" t="s">
        <v>4349</v>
      </c>
      <c r="E641" s="2" t="s">
        <v>706</v>
      </c>
      <c r="L641" s="2">
        <v>1</v>
      </c>
    </row>
    <row r="642" spans="1:24" s="2" customFormat="1" ht="14.25" hidden="1">
      <c r="A642" s="1">
        <v>45433</v>
      </c>
      <c r="B642" s="2" t="str">
        <f>TEXT(Tabelle4[[#This Row],[Datum]],"MMM")</f>
        <v>Mai</v>
      </c>
      <c r="C642" s="2" t="str">
        <f>TEXT(Tabelle4[[#This Row],[Datum]],"TTTT")</f>
        <v>Dienstag</v>
      </c>
      <c r="D642" s="2" t="s">
        <v>4350</v>
      </c>
      <c r="E642" s="2" t="s">
        <v>706</v>
      </c>
      <c r="G642" s="2">
        <v>1</v>
      </c>
    </row>
    <row r="643" spans="1:24" s="2" customFormat="1" ht="14.25" hidden="1">
      <c r="A643" s="1">
        <v>45426</v>
      </c>
      <c r="B643" s="2" t="str">
        <f>TEXT(Tabelle4[[#This Row],[Datum]],"MMM")</f>
        <v>Mai</v>
      </c>
      <c r="C643" s="2" t="str">
        <f>TEXT(Tabelle4[[#This Row],[Datum]],"TTTT")</f>
        <v>Dienstag</v>
      </c>
      <c r="D643" s="2" t="s">
        <v>4333</v>
      </c>
      <c r="E643" s="2" t="s">
        <v>706</v>
      </c>
      <c r="G643" s="2">
        <v>1</v>
      </c>
    </row>
    <row r="644" spans="1:24" s="2" customFormat="1" hidden="1">
      <c r="A644" s="1">
        <v>45427</v>
      </c>
      <c r="B644" s="15" t="str">
        <f>TEXT(Tabelle4[[#This Row],[Datum]],"MMM")</f>
        <v>Mai</v>
      </c>
      <c r="C644" s="15" t="str">
        <f>TEXT(Tabelle4[[#This Row],[Datum]],"TTTT")</f>
        <v>Mittwoch</v>
      </c>
      <c r="D644" s="2" t="s">
        <v>4682</v>
      </c>
      <c r="E644" s="2" t="s">
        <v>706</v>
      </c>
      <c r="U644" s="2">
        <v>1</v>
      </c>
    </row>
    <row r="645" spans="1:24" s="2" customFormat="1" ht="14.25" hidden="1">
      <c r="A645" s="1">
        <v>45435</v>
      </c>
      <c r="B645" s="2" t="str">
        <f>TEXT(Tabelle4[[#This Row],[Datum]],"MMM")</f>
        <v>Mai</v>
      </c>
      <c r="C645" s="2" t="str">
        <f>TEXT(Tabelle4[[#This Row],[Datum]],"TTTT")</f>
        <v>Donnerstag</v>
      </c>
      <c r="D645" s="2" t="s">
        <v>4480</v>
      </c>
      <c r="E645" s="2" t="s">
        <v>706</v>
      </c>
      <c r="F645" s="2">
        <v>1</v>
      </c>
    </row>
    <row r="646" spans="1:24" s="2" customFormat="1" hidden="1">
      <c r="A646" s="1">
        <v>45418</v>
      </c>
      <c r="B646" s="15" t="str">
        <f>TEXT(Tabelle4[[#This Row],[Datum]],"MMM")</f>
        <v>Mai</v>
      </c>
      <c r="C646" s="15" t="str">
        <f>TEXT(Tabelle4[[#This Row],[Datum]],"TTTT")</f>
        <v>Montag</v>
      </c>
      <c r="D646" s="2" t="s">
        <v>4115</v>
      </c>
      <c r="E646" s="2" t="s">
        <v>706</v>
      </c>
      <c r="U646" s="2">
        <v>1</v>
      </c>
    </row>
    <row r="647" spans="1:24" s="2" customFormat="1" hidden="1">
      <c r="A647" s="1">
        <v>45442</v>
      </c>
      <c r="B647" s="15" t="str">
        <f>TEXT(Tabelle4[[#This Row],[Datum]],"MMM")</f>
        <v>Mai</v>
      </c>
      <c r="C647" s="15" t="str">
        <f>TEXT(Tabelle4[[#This Row],[Datum]],"TTTT")</f>
        <v>Donnerstag</v>
      </c>
      <c r="D647" s="2" t="s">
        <v>4799</v>
      </c>
      <c r="E647" s="2" t="s">
        <v>706</v>
      </c>
      <c r="N647" s="2">
        <v>1</v>
      </c>
    </row>
    <row r="648" spans="1:24" s="2" customFormat="1" ht="14.25" hidden="1">
      <c r="A648" s="1">
        <v>45436</v>
      </c>
      <c r="B648" s="2" t="str">
        <f>TEXT(Tabelle4[[#This Row],[Datum]],"MMM")</f>
        <v>Mai</v>
      </c>
      <c r="C648" s="2" t="str">
        <f>TEXT(Tabelle4[[#This Row],[Datum]],"TTTT")</f>
        <v>Freitag</v>
      </c>
      <c r="D648" s="2" t="s">
        <v>4359</v>
      </c>
      <c r="E648" s="2" t="s">
        <v>706</v>
      </c>
      <c r="X648" s="2">
        <v>1</v>
      </c>
    </row>
    <row r="649" spans="1:24" s="2" customFormat="1" ht="14.25" hidden="1">
      <c r="A649" s="1">
        <v>45439</v>
      </c>
      <c r="B649" s="2" t="str">
        <f>TEXT(Tabelle4[[#This Row],[Datum]],"MMM")</f>
        <v>Mai</v>
      </c>
      <c r="C649" s="2" t="str">
        <f>TEXT(Tabelle4[[#This Row],[Datum]],"TTTT")</f>
        <v>Montag</v>
      </c>
      <c r="D649" s="2" t="s">
        <v>4412</v>
      </c>
      <c r="E649" s="2" t="s">
        <v>706</v>
      </c>
      <c r="U649" s="2">
        <v>1</v>
      </c>
    </row>
    <row r="650" spans="1:24" s="2" customFormat="1" ht="14.25" hidden="1">
      <c r="A650" s="1">
        <v>45414</v>
      </c>
      <c r="B650" s="2" t="str">
        <f>TEXT(Tabelle4[[#This Row],[Datum]],"MMM")</f>
        <v>Mai</v>
      </c>
      <c r="C650" s="2" t="str">
        <f>TEXT(Tabelle4[[#This Row],[Datum]],"TTTT")</f>
        <v>Donnerstag</v>
      </c>
      <c r="D650" s="2" t="s">
        <v>4445</v>
      </c>
      <c r="E650" s="2" t="s">
        <v>706</v>
      </c>
      <c r="X650" s="2">
        <v>1</v>
      </c>
    </row>
    <row r="651" spans="1:24" s="2" customFormat="1" hidden="1">
      <c r="A651" s="1">
        <v>45433</v>
      </c>
      <c r="B651" s="15" t="str">
        <f>TEXT(Tabelle4[[#This Row],[Datum]],"MMM")</f>
        <v>Mai</v>
      </c>
      <c r="C651" s="15" t="str">
        <f>TEXT(Tabelle4[[#This Row],[Datum]],"TTTT")</f>
        <v>Dienstag</v>
      </c>
      <c r="D651" s="2" t="s">
        <v>4725</v>
      </c>
      <c r="E651" s="2" t="s">
        <v>706</v>
      </c>
      <c r="M651" s="2">
        <v>1</v>
      </c>
    </row>
    <row r="652" spans="1:24" s="2" customFormat="1" hidden="1">
      <c r="A652" s="1">
        <v>45439</v>
      </c>
      <c r="B652" s="15" t="str">
        <f>TEXT(Tabelle4[[#This Row],[Datum]],"MMM")</f>
        <v>Mai</v>
      </c>
      <c r="C652" s="15" t="str">
        <f>TEXT(Tabelle4[[#This Row],[Datum]],"TTTT")</f>
        <v>Montag</v>
      </c>
      <c r="D652" s="2" t="s">
        <v>4091</v>
      </c>
      <c r="E652" s="2" t="s">
        <v>706</v>
      </c>
      <c r="X652" s="2">
        <v>1</v>
      </c>
    </row>
    <row r="653" spans="1:24" s="2" customFormat="1" hidden="1">
      <c r="A653" s="1">
        <v>45439</v>
      </c>
      <c r="B653" s="15" t="str">
        <f>TEXT(Tabelle4[[#This Row],[Datum]],"MMM")</f>
        <v>Mai</v>
      </c>
      <c r="C653" s="15" t="str">
        <f>TEXT(Tabelle4[[#This Row],[Datum]],"TTTT")</f>
        <v>Montag</v>
      </c>
      <c r="D653" s="2" t="s">
        <v>4091</v>
      </c>
      <c r="E653" s="2" t="s">
        <v>706</v>
      </c>
      <c r="X653" s="2">
        <v>1</v>
      </c>
    </row>
    <row r="654" spans="1:24" s="2" customFormat="1" ht="14.25" hidden="1">
      <c r="A654" s="1">
        <v>45441</v>
      </c>
      <c r="B654" s="2" t="str">
        <f>TEXT(Tabelle4[[#This Row],[Datum]],"MMM")</f>
        <v>Mai</v>
      </c>
      <c r="C654" s="2" t="str">
        <f>TEXT(Tabelle4[[#This Row],[Datum]],"TTTT")</f>
        <v>Mittwoch</v>
      </c>
      <c r="D654" s="2" t="s">
        <v>4487</v>
      </c>
      <c r="E654" s="2" t="s">
        <v>706</v>
      </c>
      <c r="X654" s="2">
        <v>1</v>
      </c>
    </row>
    <row r="655" spans="1:24" s="2" customFormat="1" ht="14.25" hidden="1">
      <c r="A655" s="1">
        <v>45418</v>
      </c>
      <c r="B655" s="2" t="str">
        <f>TEXT(Tabelle4[[#This Row],[Datum]],"MMM")</f>
        <v>Mai</v>
      </c>
      <c r="C655" s="2" t="str">
        <f>TEXT(Tabelle4[[#This Row],[Datum]],"TTTT")</f>
        <v>Montag</v>
      </c>
      <c r="D655" s="2" t="s">
        <v>4378</v>
      </c>
      <c r="E655" s="2" t="s">
        <v>706</v>
      </c>
      <c r="U655" s="2">
        <v>1</v>
      </c>
    </row>
    <row r="656" spans="1:24" s="2" customFormat="1" ht="14.25" hidden="1">
      <c r="A656" s="1">
        <v>45418</v>
      </c>
      <c r="B656" s="2" t="str">
        <f>TEXT(Tabelle4[[#This Row],[Datum]],"MMM")</f>
        <v>Mai</v>
      </c>
      <c r="C656" s="2" t="str">
        <f>TEXT(Tabelle4[[#This Row],[Datum]],"TTTT")</f>
        <v>Montag</v>
      </c>
      <c r="D656" s="2" t="s">
        <v>4379</v>
      </c>
      <c r="E656" s="2" t="s">
        <v>706</v>
      </c>
      <c r="I656" s="2">
        <v>1</v>
      </c>
    </row>
    <row r="657" spans="1:24" s="2" customFormat="1" ht="14.25" hidden="1">
      <c r="A657" s="1">
        <v>45418</v>
      </c>
      <c r="B657" s="2" t="str">
        <f>TEXT(Tabelle4[[#This Row],[Datum]],"MMM")</f>
        <v>Mai</v>
      </c>
      <c r="C657" s="2" t="str">
        <f>TEXT(Tabelle4[[#This Row],[Datum]],"TTTT")</f>
        <v>Montag</v>
      </c>
      <c r="D657" s="2" t="s">
        <v>4380</v>
      </c>
      <c r="E657" s="2" t="s">
        <v>706</v>
      </c>
      <c r="N657" s="2">
        <v>1</v>
      </c>
    </row>
    <row r="658" spans="1:24" s="2" customFormat="1" hidden="1">
      <c r="A658" s="1">
        <v>45425</v>
      </c>
      <c r="B658" s="15" t="str">
        <f>TEXT(Tabelle4[[#This Row],[Datum]],"MMM")</f>
        <v>Mai</v>
      </c>
      <c r="C658" s="15" t="str">
        <f>TEXT(Tabelle4[[#This Row],[Datum]],"TTTT")</f>
        <v>Montag</v>
      </c>
      <c r="D658" s="2" t="s">
        <v>4060</v>
      </c>
      <c r="E658" s="2" t="s">
        <v>706</v>
      </c>
      <c r="I658" s="2">
        <v>1</v>
      </c>
    </row>
    <row r="659" spans="1:24" s="2" customFormat="1" hidden="1">
      <c r="A659" s="1">
        <v>45427</v>
      </c>
      <c r="B659" s="15" t="str">
        <f>TEXT(Tabelle4[[#This Row],[Datum]],"MMM")</f>
        <v>Mai</v>
      </c>
      <c r="C659" s="15" t="str">
        <f>TEXT(Tabelle4[[#This Row],[Datum]],"TTTT")</f>
        <v>Mittwoch</v>
      </c>
      <c r="D659" s="2" t="s">
        <v>4683</v>
      </c>
      <c r="E659" s="2" t="s">
        <v>706</v>
      </c>
      <c r="U659" s="2">
        <v>1</v>
      </c>
    </row>
    <row r="660" spans="1:24" s="2" customFormat="1" hidden="1">
      <c r="A660" s="1">
        <v>45433</v>
      </c>
      <c r="B660" s="15" t="str">
        <f>TEXT(Tabelle4[[#This Row],[Datum]],"MMM")</f>
        <v>Mai</v>
      </c>
      <c r="C660" s="15" t="str">
        <f>TEXT(Tabelle4[[#This Row],[Datum]],"TTTT")</f>
        <v>Dienstag</v>
      </c>
      <c r="D660" s="2" t="s">
        <v>4726</v>
      </c>
      <c r="E660" s="2" t="s">
        <v>706</v>
      </c>
      <c r="S660" s="2">
        <v>1</v>
      </c>
    </row>
    <row r="661" spans="1:24" s="2" customFormat="1" hidden="1">
      <c r="A661" s="1">
        <v>45414</v>
      </c>
      <c r="B661" s="15" t="str">
        <f>TEXT(Tabelle4[[#This Row],[Datum]],"MMM")</f>
        <v>Mai</v>
      </c>
      <c r="C661" s="15" t="str">
        <f>TEXT(Tabelle4[[#This Row],[Datum]],"TTTT")</f>
        <v>Donnerstag</v>
      </c>
      <c r="D661" s="2" t="s">
        <v>4852</v>
      </c>
      <c r="E661" s="2" t="s">
        <v>706</v>
      </c>
      <c r="U661" s="2">
        <v>1</v>
      </c>
    </row>
    <row r="662" spans="1:24" s="2" customFormat="1" hidden="1">
      <c r="A662" s="1">
        <v>45425</v>
      </c>
      <c r="B662" s="15" t="str">
        <f>TEXT(Tabelle4[[#This Row],[Datum]],"MMM")</f>
        <v>Mai</v>
      </c>
      <c r="C662" s="15" t="str">
        <f>TEXT(Tabelle4[[#This Row],[Datum]],"TTTT")</f>
        <v>Montag</v>
      </c>
      <c r="D662" s="2" t="s">
        <v>4130</v>
      </c>
      <c r="E662" s="2" t="s">
        <v>706</v>
      </c>
      <c r="N662" s="2">
        <v>1</v>
      </c>
    </row>
    <row r="663" spans="1:24" s="2" customFormat="1" hidden="1">
      <c r="A663" s="1">
        <v>45425</v>
      </c>
      <c r="B663" s="15" t="str">
        <f>TEXT(Tabelle4[[#This Row],[Datum]],"MMM")</f>
        <v>Mai</v>
      </c>
      <c r="C663" s="15" t="str">
        <f>TEXT(Tabelle4[[#This Row],[Datum]],"TTTT")</f>
        <v>Montag</v>
      </c>
      <c r="D663" s="2" t="s">
        <v>4130</v>
      </c>
      <c r="E663" s="2" t="s">
        <v>706</v>
      </c>
      <c r="N663" s="2">
        <v>1</v>
      </c>
    </row>
    <row r="664" spans="1:24" s="2" customFormat="1" ht="14.25" hidden="1">
      <c r="A664" s="1">
        <v>45428</v>
      </c>
      <c r="B664" s="2" t="str">
        <f>TEXT(Tabelle4[[#This Row],[Datum]],"MMM")</f>
        <v>Mai</v>
      </c>
      <c r="C664" s="2" t="str">
        <f>TEXT(Tabelle4[[#This Row],[Datum]],"TTTT")</f>
        <v>Donnerstag</v>
      </c>
      <c r="D664" s="2" t="s">
        <v>4576</v>
      </c>
      <c r="E664" s="2" t="s">
        <v>706</v>
      </c>
      <c r="H664" s="2">
        <v>1</v>
      </c>
    </row>
    <row r="665" spans="1:24" s="2" customFormat="1" ht="14.25" hidden="1">
      <c r="A665" s="1">
        <v>45428</v>
      </c>
      <c r="B665" s="2" t="str">
        <f>TEXT(Tabelle4[[#This Row],[Datum]],"MMM")</f>
        <v>Mai</v>
      </c>
      <c r="C665" s="2" t="str">
        <f>TEXT(Tabelle4[[#This Row],[Datum]],"TTTT")</f>
        <v>Donnerstag</v>
      </c>
      <c r="D665" s="2" t="s">
        <v>4515</v>
      </c>
      <c r="E665" s="2" t="s">
        <v>706</v>
      </c>
      <c r="K665" s="2">
        <v>1</v>
      </c>
    </row>
    <row r="666" spans="1:24" s="2" customFormat="1" ht="14.25" hidden="1">
      <c r="A666" s="1">
        <v>45433</v>
      </c>
      <c r="B666" s="2" t="str">
        <f>TEXT(Tabelle4[[#This Row],[Datum]],"MMM")</f>
        <v>Mai</v>
      </c>
      <c r="C666" s="2" t="str">
        <f>TEXT(Tabelle4[[#This Row],[Datum]],"TTTT")</f>
        <v>Dienstag</v>
      </c>
      <c r="D666" s="2" t="s">
        <v>4467</v>
      </c>
      <c r="E666" s="2" t="s">
        <v>706</v>
      </c>
      <c r="F666" s="2">
        <v>1</v>
      </c>
    </row>
    <row r="667" spans="1:24" s="2" customFormat="1" hidden="1">
      <c r="A667" s="1">
        <v>45420</v>
      </c>
      <c r="B667" s="15" t="str">
        <f>TEXT(Tabelle4[[#This Row],[Datum]],"MMM")</f>
        <v>Mai</v>
      </c>
      <c r="C667" s="15" t="str">
        <f>TEXT(Tabelle4[[#This Row],[Datum]],"TTTT")</f>
        <v>Mittwoch</v>
      </c>
      <c r="D667" s="2" t="s">
        <v>4636</v>
      </c>
      <c r="E667" s="2" t="s">
        <v>706</v>
      </c>
      <c r="K667" s="2">
        <v>1</v>
      </c>
    </row>
    <row r="668" spans="1:24" s="2" customFormat="1" ht="14.25" hidden="1">
      <c r="A668" s="1">
        <v>45439</v>
      </c>
      <c r="B668" s="2" t="str">
        <f>TEXT(Tabelle4[[#This Row],[Datum]],"MMM")</f>
        <v>Mai</v>
      </c>
      <c r="C668" s="2" t="str">
        <f>TEXT(Tabelle4[[#This Row],[Datum]],"TTTT")</f>
        <v>Montag</v>
      </c>
      <c r="D668" s="2" t="s">
        <v>4413</v>
      </c>
      <c r="E668" s="2" t="s">
        <v>706</v>
      </c>
      <c r="I668" s="2">
        <v>1</v>
      </c>
    </row>
    <row r="669" spans="1:24" s="2" customFormat="1" ht="14.25" hidden="1">
      <c r="A669" s="1">
        <v>45439</v>
      </c>
      <c r="B669" s="2" t="str">
        <f>TEXT(Tabelle4[[#This Row],[Datum]],"MMM")</f>
        <v>Mai</v>
      </c>
      <c r="C669" s="2" t="str">
        <f>TEXT(Tabelle4[[#This Row],[Datum]],"TTTT")</f>
        <v>Montag</v>
      </c>
      <c r="D669" s="2" t="s">
        <v>4414</v>
      </c>
      <c r="E669" s="2" t="s">
        <v>706</v>
      </c>
      <c r="N669" s="2">
        <v>1</v>
      </c>
    </row>
    <row r="670" spans="1:24" s="2" customFormat="1" ht="14.25" hidden="1">
      <c r="A670" s="1">
        <v>45439</v>
      </c>
      <c r="B670" s="2" t="str">
        <f>TEXT(Tabelle4[[#This Row],[Datum]],"MMM")</f>
        <v>Mai</v>
      </c>
      <c r="C670" s="2" t="str">
        <f>TEXT(Tabelle4[[#This Row],[Datum]],"TTTT")</f>
        <v>Montag</v>
      </c>
      <c r="D670" s="2" t="s">
        <v>4415</v>
      </c>
      <c r="E670" s="2" t="s">
        <v>706</v>
      </c>
      <c r="X670" s="2">
        <v>1</v>
      </c>
    </row>
    <row r="671" spans="1:24" s="2" customFormat="1" hidden="1">
      <c r="A671" s="1">
        <v>45425</v>
      </c>
      <c r="B671" s="15" t="str">
        <f>TEXT(Tabelle4[[#This Row],[Datum]],"MMM")</f>
        <v>Mai</v>
      </c>
      <c r="C671" s="15" t="str">
        <f>TEXT(Tabelle4[[#This Row],[Datum]],"TTTT")</f>
        <v>Montag</v>
      </c>
      <c r="D671" s="2" t="s">
        <v>4131</v>
      </c>
      <c r="E671" s="2" t="s">
        <v>706</v>
      </c>
      <c r="N671" s="2">
        <v>1</v>
      </c>
    </row>
    <row r="672" spans="1:24" s="2" customFormat="1" hidden="1">
      <c r="A672" s="1">
        <v>45428</v>
      </c>
      <c r="B672" s="15" t="str">
        <f>TEXT(Tabelle4[[#This Row],[Datum]],"MMM")</f>
        <v>Mai</v>
      </c>
      <c r="C672" s="15" t="str">
        <f>TEXT(Tabelle4[[#This Row],[Datum]],"TTTT")</f>
        <v>Donnerstag</v>
      </c>
      <c r="D672" s="2" t="s">
        <v>4709</v>
      </c>
      <c r="E672" s="2" t="s">
        <v>706</v>
      </c>
      <c r="U672" s="2">
        <v>1</v>
      </c>
    </row>
    <row r="673" spans="1:24" s="2" customFormat="1" hidden="1">
      <c r="A673" s="1">
        <v>45419</v>
      </c>
      <c r="B673" s="15" t="str">
        <f>TEXT(Tabelle4[[#This Row],[Datum]],"MMM")</f>
        <v>Mai</v>
      </c>
      <c r="C673" s="15" t="str">
        <f>TEXT(Tabelle4[[#This Row],[Datum]],"TTTT")</f>
        <v>Dienstag</v>
      </c>
      <c r="D673" s="2" t="s">
        <v>4122</v>
      </c>
      <c r="E673" s="2" t="s">
        <v>706</v>
      </c>
      <c r="I673" s="2">
        <v>1</v>
      </c>
    </row>
    <row r="674" spans="1:24" s="2" customFormat="1" hidden="1">
      <c r="A674" s="1">
        <v>45427</v>
      </c>
      <c r="B674" s="15" t="str">
        <f>TEXT(Tabelle4[[#This Row],[Datum]],"MMM")</f>
        <v>Mai</v>
      </c>
      <c r="C674" s="15" t="str">
        <f>TEXT(Tabelle4[[#This Row],[Datum]],"TTTT")</f>
        <v>Mittwoch</v>
      </c>
      <c r="D674" s="2" t="s">
        <v>4684</v>
      </c>
      <c r="E674" s="2" t="s">
        <v>706</v>
      </c>
      <c r="U674" s="2">
        <v>1</v>
      </c>
    </row>
    <row r="675" spans="1:24" s="2" customFormat="1" hidden="1">
      <c r="A675" s="1">
        <v>45439</v>
      </c>
      <c r="B675" s="15" t="str">
        <f>TEXT(Tabelle4[[#This Row],[Datum]],"MMM")</f>
        <v>Mai</v>
      </c>
      <c r="C675" s="15" t="str">
        <f>TEXT(Tabelle4[[#This Row],[Datum]],"TTTT")</f>
        <v>Montag</v>
      </c>
      <c r="D675" s="2" t="s">
        <v>4167</v>
      </c>
      <c r="E675" s="2" t="s">
        <v>706</v>
      </c>
      <c r="N675" s="2">
        <v>1</v>
      </c>
    </row>
    <row r="676" spans="1:24" s="2" customFormat="1" hidden="1">
      <c r="A676" s="1">
        <v>45439</v>
      </c>
      <c r="B676" s="15" t="str">
        <f>TEXT(Tabelle4[[#This Row],[Datum]],"MMM")</f>
        <v>Mai</v>
      </c>
      <c r="C676" s="15" t="str">
        <f>TEXT(Tabelle4[[#This Row],[Datum]],"TTTT")</f>
        <v>Montag</v>
      </c>
      <c r="D676" s="2" t="s">
        <v>4168</v>
      </c>
      <c r="E676" s="2" t="s">
        <v>706</v>
      </c>
      <c r="U676" s="2">
        <v>1</v>
      </c>
    </row>
    <row r="677" spans="1:24" s="2" customFormat="1" ht="14.25" hidden="1">
      <c r="A677" s="1">
        <v>45419</v>
      </c>
      <c r="B677" s="2" t="str">
        <f>TEXT(Tabelle4[[#This Row],[Datum]],"MMM")</f>
        <v>Mai</v>
      </c>
      <c r="C677" s="2" t="str">
        <f>TEXT(Tabelle4[[#This Row],[Datum]],"TTTT")</f>
        <v>Dienstag</v>
      </c>
      <c r="D677" s="2" t="s">
        <v>4238</v>
      </c>
      <c r="E677" s="2" t="s">
        <v>706</v>
      </c>
      <c r="K677" s="2">
        <v>1</v>
      </c>
    </row>
    <row r="678" spans="1:24" s="2" customFormat="1" ht="14.25" hidden="1">
      <c r="A678" s="1">
        <v>45426</v>
      </c>
      <c r="B678" s="2" t="str">
        <f>TEXT(Tabelle4[[#This Row],[Datum]],"MMM")</f>
        <v>Mai</v>
      </c>
      <c r="C678" s="2" t="str">
        <f>TEXT(Tabelle4[[#This Row],[Datum]],"TTTT")</f>
        <v>Dienstag</v>
      </c>
      <c r="D678" s="2" t="s">
        <v>4334</v>
      </c>
      <c r="E678" s="2" t="s">
        <v>706</v>
      </c>
      <c r="K678" s="2">
        <v>1</v>
      </c>
    </row>
    <row r="679" spans="1:24" s="2" customFormat="1" hidden="1">
      <c r="A679" s="1">
        <v>45442</v>
      </c>
      <c r="B679" s="15" t="str">
        <f>TEXT(Tabelle4[[#This Row],[Datum]],"MMM")</f>
        <v>Mai</v>
      </c>
      <c r="C679" s="15" t="str">
        <f>TEXT(Tabelle4[[#This Row],[Datum]],"TTTT")</f>
        <v>Donnerstag</v>
      </c>
      <c r="D679" s="2" t="s">
        <v>1550</v>
      </c>
      <c r="E679" s="2" t="s">
        <v>706</v>
      </c>
      <c r="X679" s="2">
        <v>1</v>
      </c>
    </row>
    <row r="680" spans="1:24" s="2" customFormat="1" ht="14.25" hidden="1">
      <c r="A680" s="1">
        <v>45418</v>
      </c>
      <c r="B680" s="2" t="str">
        <f>TEXT(Tabelle4[[#This Row],[Datum]],"MMM")</f>
        <v>Mai</v>
      </c>
      <c r="C680" s="2" t="str">
        <f>TEXT(Tabelle4[[#This Row],[Datum]],"TTTT")</f>
        <v>Montag</v>
      </c>
      <c r="D680" s="2" t="s">
        <v>4381</v>
      </c>
      <c r="E680" s="2" t="s">
        <v>706</v>
      </c>
      <c r="U680" s="2">
        <v>1</v>
      </c>
    </row>
    <row r="681" spans="1:24" s="2" customFormat="1" hidden="1">
      <c r="A681" s="1">
        <v>45439</v>
      </c>
      <c r="B681" s="15" t="str">
        <f>TEXT(Tabelle4[[#This Row],[Datum]],"MMM")</f>
        <v>Mai</v>
      </c>
      <c r="C681" s="15" t="str">
        <f>TEXT(Tabelle4[[#This Row],[Datum]],"TTTT")</f>
        <v>Montag</v>
      </c>
      <c r="D681" s="2" t="s">
        <v>4169</v>
      </c>
      <c r="E681" s="2" t="s">
        <v>706</v>
      </c>
      <c r="N681" s="2">
        <v>1</v>
      </c>
    </row>
    <row r="682" spans="1:24" s="2" customFormat="1" hidden="1">
      <c r="A682" s="1">
        <v>45414</v>
      </c>
      <c r="B682" s="15" t="str">
        <f>TEXT(Tabelle4[[#This Row],[Datum]],"MMM")</f>
        <v>Mai</v>
      </c>
      <c r="C682" s="15" t="str">
        <f>TEXT(Tabelle4[[#This Row],[Datum]],"TTTT")</f>
        <v>Donnerstag</v>
      </c>
      <c r="D682" s="2" t="s">
        <v>4853</v>
      </c>
      <c r="E682" s="2" t="s">
        <v>706</v>
      </c>
      <c r="U682" s="2">
        <v>1</v>
      </c>
    </row>
    <row r="683" spans="1:24" s="2" customFormat="1" hidden="1">
      <c r="A683" s="1">
        <v>45414</v>
      </c>
      <c r="B683" s="15" t="str">
        <f>TEXT(Tabelle4[[#This Row],[Datum]],"MMM")</f>
        <v>Mai</v>
      </c>
      <c r="C683" s="15" t="str">
        <f>TEXT(Tabelle4[[#This Row],[Datum]],"TTTT")</f>
        <v>Donnerstag</v>
      </c>
      <c r="D683" s="2" t="s">
        <v>4853</v>
      </c>
      <c r="E683" s="2" t="s">
        <v>706</v>
      </c>
      <c r="U683" s="2">
        <v>1</v>
      </c>
    </row>
    <row r="684" spans="1:24" s="2" customFormat="1" hidden="1">
      <c r="A684" s="1">
        <v>45428</v>
      </c>
      <c r="B684" s="15" t="str">
        <f>TEXT(Tabelle4[[#This Row],[Datum]],"MMM")</f>
        <v>Mai</v>
      </c>
      <c r="C684" s="15" t="str">
        <f>TEXT(Tabelle4[[#This Row],[Datum]],"TTTT")</f>
        <v>Donnerstag</v>
      </c>
      <c r="D684" s="2" t="s">
        <v>4710</v>
      </c>
      <c r="E684" s="2" t="s">
        <v>706</v>
      </c>
      <c r="N684" s="2">
        <v>1</v>
      </c>
    </row>
    <row r="685" spans="1:24" s="2" customFormat="1" hidden="1">
      <c r="A685" s="1">
        <v>45425</v>
      </c>
      <c r="B685" s="15" t="str">
        <f>TEXT(Tabelle4[[#This Row],[Datum]],"MMM")</f>
        <v>Mai</v>
      </c>
      <c r="C685" s="15" t="str">
        <f>TEXT(Tabelle4[[#This Row],[Datum]],"TTTT")</f>
        <v>Montag</v>
      </c>
      <c r="D685" s="2" t="s">
        <v>4061</v>
      </c>
      <c r="E685" s="2" t="s">
        <v>706</v>
      </c>
      <c r="X685" s="2">
        <v>1</v>
      </c>
    </row>
    <row r="686" spans="1:24" s="2" customFormat="1" hidden="1">
      <c r="A686" s="1">
        <v>45428</v>
      </c>
      <c r="B686" s="15" t="str">
        <f>TEXT(Tabelle4[[#This Row],[Datum]],"MMM")</f>
        <v>Mai</v>
      </c>
      <c r="C686" s="15" t="str">
        <f>TEXT(Tabelle4[[#This Row],[Datum]],"TTTT")</f>
        <v>Donnerstag</v>
      </c>
      <c r="D686" s="2" t="s">
        <v>4711</v>
      </c>
      <c r="E686" s="2" t="s">
        <v>706</v>
      </c>
      <c r="W686" s="2">
        <v>1</v>
      </c>
    </row>
    <row r="687" spans="1:24" s="2" customFormat="1" ht="14.25" hidden="1">
      <c r="A687" s="1">
        <v>45436</v>
      </c>
      <c r="B687" s="2" t="str">
        <f>TEXT(Tabelle4[[#This Row],[Datum]],"MMM")</f>
        <v>Mai</v>
      </c>
      <c r="C687" s="2" t="str">
        <f>TEXT(Tabelle4[[#This Row],[Datum]],"TTTT")</f>
        <v>Freitag</v>
      </c>
      <c r="D687" s="2" t="s">
        <v>4360</v>
      </c>
      <c r="E687" s="2" t="s">
        <v>706</v>
      </c>
      <c r="N687" s="2">
        <v>1</v>
      </c>
    </row>
    <row r="688" spans="1:24" s="2" customFormat="1" hidden="1">
      <c r="A688" s="1">
        <v>45434</v>
      </c>
      <c r="B688" s="15" t="str">
        <f>TEXT(Tabelle4[[#This Row],[Datum]],"MMM")</f>
        <v>Mai</v>
      </c>
      <c r="C688" s="15" t="str">
        <f>TEXT(Tabelle4[[#This Row],[Datum]],"TTTT")</f>
        <v>Mittwoch</v>
      </c>
      <c r="D688" s="2" t="s">
        <v>4139</v>
      </c>
      <c r="E688" s="2" t="s">
        <v>706</v>
      </c>
      <c r="N688" s="2">
        <v>1</v>
      </c>
    </row>
    <row r="689" spans="1:26" s="2" customFormat="1" hidden="1">
      <c r="A689" s="1">
        <v>45434</v>
      </c>
      <c r="B689" s="15" t="str">
        <f>TEXT(Tabelle4[[#This Row],[Datum]],"MMM")</f>
        <v>Mai</v>
      </c>
      <c r="C689" s="15" t="str">
        <f>TEXT(Tabelle4[[#This Row],[Datum]],"TTTT")</f>
        <v>Mittwoch</v>
      </c>
      <c r="D689" s="2" t="s">
        <v>4140</v>
      </c>
      <c r="E689" s="2" t="s">
        <v>706</v>
      </c>
      <c r="N689" s="2">
        <v>1</v>
      </c>
    </row>
    <row r="690" spans="1:26" s="2" customFormat="1" ht="14.25" hidden="1">
      <c r="A690" s="1">
        <v>45433</v>
      </c>
      <c r="B690" s="2" t="str">
        <f>TEXT(Tabelle4[[#This Row],[Datum]],"MMM")</f>
        <v>Mai</v>
      </c>
      <c r="C690" s="2" t="str">
        <f>TEXT(Tabelle4[[#This Row],[Datum]],"TTTT")</f>
        <v>Dienstag</v>
      </c>
      <c r="D690" s="2" t="s">
        <v>4468</v>
      </c>
      <c r="E690" s="2" t="s">
        <v>706</v>
      </c>
      <c r="U690" s="2">
        <v>1</v>
      </c>
    </row>
    <row r="691" spans="1:26" s="2" customFormat="1" ht="14.25" hidden="1">
      <c r="A691" s="1">
        <v>45433</v>
      </c>
      <c r="B691" s="2" t="str">
        <f>TEXT(Tabelle4[[#This Row],[Datum]],"MMM")</f>
        <v>Mai</v>
      </c>
      <c r="C691" s="2" t="str">
        <f>TEXT(Tabelle4[[#This Row],[Datum]],"TTTT")</f>
        <v>Dienstag</v>
      </c>
      <c r="D691" s="2" t="s">
        <v>4469</v>
      </c>
      <c r="E691" s="2" t="s">
        <v>706</v>
      </c>
      <c r="U691" s="2">
        <v>1</v>
      </c>
    </row>
    <row r="692" spans="1:26" s="2" customFormat="1" ht="14.25" hidden="1">
      <c r="A692" s="1">
        <v>45436</v>
      </c>
      <c r="B692" s="2" t="str">
        <f>TEXT(Tabelle4[[#This Row],[Datum]],"MMM")</f>
        <v>Mai</v>
      </c>
      <c r="C692" s="2" t="str">
        <f>TEXT(Tabelle4[[#This Row],[Datum]],"TTTT")</f>
        <v>Freitag</v>
      </c>
      <c r="D692" s="2" t="s">
        <v>4361</v>
      </c>
      <c r="E692" s="2" t="s">
        <v>706</v>
      </c>
      <c r="K692" s="2">
        <v>1</v>
      </c>
    </row>
    <row r="693" spans="1:26" s="2" customFormat="1" ht="14.25" hidden="1">
      <c r="A693" s="1">
        <v>45419</v>
      </c>
      <c r="B693" s="2" t="str">
        <f>TEXT(Tabelle4[[#This Row],[Datum]],"MMM")</f>
        <v>Mai</v>
      </c>
      <c r="C693" s="2" t="str">
        <f>TEXT(Tabelle4[[#This Row],[Datum]],"TTTT")</f>
        <v>Dienstag</v>
      </c>
      <c r="D693" s="2" t="s">
        <v>4305</v>
      </c>
      <c r="E693" s="2" t="s">
        <v>706</v>
      </c>
      <c r="N693" s="2">
        <v>1</v>
      </c>
    </row>
    <row r="694" spans="1:26" s="2" customFormat="1" hidden="1">
      <c r="A694" s="1">
        <v>45415</v>
      </c>
      <c r="B694" s="15" t="str">
        <f>TEXT(Tabelle4[[#This Row],[Datum]],"MMM")</f>
        <v>Mai</v>
      </c>
      <c r="C694" s="15" t="str">
        <f>TEXT(Tabelle4[[#This Row],[Datum]],"TTTT")</f>
        <v>Freitag</v>
      </c>
      <c r="D694" s="2" t="s">
        <v>4881</v>
      </c>
      <c r="E694" s="2" t="s">
        <v>706</v>
      </c>
      <c r="U694" s="2">
        <v>1</v>
      </c>
    </row>
    <row r="695" spans="1:26" s="2" customFormat="1" hidden="1">
      <c r="A695" s="1">
        <v>45415</v>
      </c>
      <c r="B695" s="15" t="str">
        <f>TEXT(Tabelle4[[#This Row],[Datum]],"MMM")</f>
        <v>Mai</v>
      </c>
      <c r="C695" s="15" t="str">
        <f>TEXT(Tabelle4[[#This Row],[Datum]],"TTTT")</f>
        <v>Freitag</v>
      </c>
      <c r="D695" s="2" t="s">
        <v>4881</v>
      </c>
      <c r="E695" s="2" t="s">
        <v>706</v>
      </c>
      <c r="U695" s="2">
        <v>1</v>
      </c>
    </row>
    <row r="696" spans="1:26" s="2" customFormat="1" hidden="1">
      <c r="A696" s="1">
        <v>45415</v>
      </c>
      <c r="B696" s="15" t="str">
        <f>TEXT(Tabelle4[[#This Row],[Datum]],"MMM")</f>
        <v>Mai</v>
      </c>
      <c r="C696" s="15" t="str">
        <f>TEXT(Tabelle4[[#This Row],[Datum]],"TTTT")</f>
        <v>Freitag</v>
      </c>
      <c r="D696" s="2" t="s">
        <v>4882</v>
      </c>
      <c r="E696" s="2" t="s">
        <v>706</v>
      </c>
      <c r="U696" s="2">
        <v>1</v>
      </c>
    </row>
    <row r="697" spans="1:26" hidden="1">
      <c r="A697" s="1">
        <v>45415</v>
      </c>
      <c r="B697" s="15" t="str">
        <f>TEXT(Tabelle4[[#This Row],[Datum]],"MMM")</f>
        <v>Mai</v>
      </c>
      <c r="C697" s="15" t="str">
        <f>TEXT(Tabelle4[[#This Row],[Datum]],"TTTT")</f>
        <v>Freitag</v>
      </c>
      <c r="D697" s="2" t="s">
        <v>4883</v>
      </c>
      <c r="E697" s="2" t="s">
        <v>706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>
        <v>1</v>
      </c>
      <c r="V697" s="2"/>
      <c r="W697" s="2"/>
      <c r="X697" s="2"/>
      <c r="Y697" s="2"/>
      <c r="Z697" s="2"/>
    </row>
    <row r="698" spans="1:26" hidden="1">
      <c r="A698" s="1">
        <v>45420</v>
      </c>
      <c r="B698" s="15" t="str">
        <f>TEXT(Tabelle4[[#This Row],[Datum]],"MMM")</f>
        <v>Mai</v>
      </c>
      <c r="C698" s="15" t="str">
        <f>TEXT(Tabelle4[[#This Row],[Datum]],"TTTT")</f>
        <v>Mittwoch</v>
      </c>
      <c r="D698" s="2" t="s">
        <v>4637</v>
      </c>
      <c r="E698" s="2" t="s">
        <v>706</v>
      </c>
      <c r="F698" s="2"/>
      <c r="G698" s="2">
        <v>1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idden="1">
      <c r="A699" s="1">
        <v>45419</v>
      </c>
      <c r="B699" s="15" t="str">
        <f>TEXT(Tabelle4[[#This Row],[Datum]],"MMM")</f>
        <v>Mai</v>
      </c>
      <c r="C699" s="15" t="str">
        <f>TEXT(Tabelle4[[#This Row],[Datum]],"TTTT")</f>
        <v>Dienstag</v>
      </c>
      <c r="D699" s="2" t="s">
        <v>4053</v>
      </c>
      <c r="E699" s="2" t="s">
        <v>706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>
        <v>1</v>
      </c>
      <c r="U699" s="2"/>
      <c r="V699" s="2"/>
      <c r="W699" s="2"/>
      <c r="X699" s="2"/>
      <c r="Y699" s="2"/>
      <c r="Z699" s="2"/>
    </row>
    <row r="700" spans="1:26" hidden="1">
      <c r="A700" s="1">
        <v>45425</v>
      </c>
      <c r="B700" s="15" t="str">
        <f>TEXT(Tabelle4[[#This Row],[Datum]],"MMM")</f>
        <v>Mai</v>
      </c>
      <c r="C700" s="15" t="str">
        <f>TEXT(Tabelle4[[#This Row],[Datum]],"TTTT")</f>
        <v>Montag</v>
      </c>
      <c r="D700" s="2" t="s">
        <v>4062</v>
      </c>
      <c r="E700" s="2" t="s">
        <v>706</v>
      </c>
      <c r="F700" s="2"/>
      <c r="G700" s="2"/>
      <c r="H700" s="2"/>
      <c r="I700" s="2"/>
      <c r="J700" s="2"/>
      <c r="K700" s="2">
        <v>1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idden="1">
      <c r="A701" s="1">
        <v>45428</v>
      </c>
      <c r="B701" s="15" t="str">
        <f>TEXT(Tabelle4[[#This Row],[Datum]],"MMM")</f>
        <v>Mai</v>
      </c>
      <c r="C701" s="15" t="str">
        <f>TEXT(Tabelle4[[#This Row],[Datum]],"TTTT")</f>
        <v>Donnerstag</v>
      </c>
      <c r="D701" s="2" t="s">
        <v>4712</v>
      </c>
      <c r="E701" s="2" t="s">
        <v>706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>
        <v>1</v>
      </c>
      <c r="V701" s="2"/>
      <c r="W701" s="2"/>
      <c r="X701" s="2"/>
      <c r="Y701" s="2"/>
      <c r="Z701" s="2"/>
    </row>
    <row r="702" spans="1:26" hidden="1">
      <c r="A702" s="1">
        <v>45428</v>
      </c>
      <c r="B702" s="15" t="str">
        <f>TEXT(Tabelle4[[#This Row],[Datum]],"MMM")</f>
        <v>Mai</v>
      </c>
      <c r="C702" s="15" t="str">
        <f>TEXT(Tabelle4[[#This Row],[Datum]],"TTTT")</f>
        <v>Donnerstag</v>
      </c>
      <c r="D702" s="2" t="s">
        <v>4713</v>
      </c>
      <c r="E702" s="2" t="s">
        <v>706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>
        <v>1</v>
      </c>
      <c r="V702" s="2"/>
      <c r="W702" s="2"/>
      <c r="X702" s="2"/>
      <c r="Y702" s="2"/>
      <c r="Z702" s="2"/>
    </row>
    <row r="703" spans="1:26" hidden="1">
      <c r="A703" s="1">
        <v>45433</v>
      </c>
      <c r="B703" s="15" t="str">
        <f>TEXT(Tabelle4[[#This Row],[Datum]],"MMM")</f>
        <v>Mai</v>
      </c>
      <c r="C703" s="15" t="str">
        <f>TEXT(Tabelle4[[#This Row],[Datum]],"TTTT")</f>
        <v>Dienstag</v>
      </c>
      <c r="D703" s="2" t="s">
        <v>4727</v>
      </c>
      <c r="E703" s="2" t="s">
        <v>706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>
        <v>1</v>
      </c>
      <c r="U703" s="2"/>
      <c r="V703" s="2"/>
      <c r="W703" s="2"/>
      <c r="X703" s="2"/>
      <c r="Y703" s="2"/>
      <c r="Z703" s="2"/>
    </row>
    <row r="704" spans="1:26" hidden="1">
      <c r="A704" s="1">
        <v>45418</v>
      </c>
      <c r="B704" s="2" t="str">
        <f>TEXT(Tabelle4[[#This Row],[Datum]],"MMM")</f>
        <v>Mai</v>
      </c>
      <c r="C704" s="2" t="str">
        <f>TEXT(Tabelle4[[#This Row],[Datum]],"TTTT")</f>
        <v>Montag</v>
      </c>
      <c r="D704" s="2" t="s">
        <v>4297</v>
      </c>
      <c r="E704" s="2" t="s">
        <v>706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>
        <v>1</v>
      </c>
      <c r="Y704" s="2"/>
      <c r="Z704" s="2"/>
    </row>
    <row r="705" spans="1:26" hidden="1">
      <c r="A705" s="1">
        <v>45420</v>
      </c>
      <c r="B705" s="2" t="str">
        <f>TEXT(Tabelle4[[#This Row],[Datum]],"MMM")</f>
        <v>Mai</v>
      </c>
      <c r="C705" s="2" t="str">
        <f>TEXT(Tabelle4[[#This Row],[Datum]],"TTTT")</f>
        <v>Mittwoch</v>
      </c>
      <c r="D705" s="2" t="s">
        <v>4505</v>
      </c>
      <c r="E705" s="2" t="s">
        <v>706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>
        <v>1</v>
      </c>
      <c r="V705" s="2"/>
      <c r="W705" s="2"/>
      <c r="X705" s="2"/>
      <c r="Y705" s="2"/>
      <c r="Z705" s="2"/>
    </row>
    <row r="706" spans="1:26" hidden="1">
      <c r="A706" s="1">
        <v>45414</v>
      </c>
      <c r="B706" s="15" t="str">
        <f>TEXT(Tabelle4[[#This Row],[Datum]],"MMM")</f>
        <v>Mai</v>
      </c>
      <c r="C706" s="15" t="str">
        <f>TEXT(Tabelle4[[#This Row],[Datum]],"TTTT")</f>
        <v>Donnerstag</v>
      </c>
      <c r="D706" s="2" t="s">
        <v>4854</v>
      </c>
      <c r="E706" s="2" t="s">
        <v>706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>
        <v>1</v>
      </c>
      <c r="V706" s="2"/>
      <c r="W706" s="2"/>
      <c r="X706" s="2"/>
      <c r="Y706" s="2"/>
      <c r="Z706" s="2"/>
    </row>
    <row r="707" spans="1:26" hidden="1">
      <c r="A707" s="1">
        <v>45414</v>
      </c>
      <c r="B707" s="15" t="str">
        <f>TEXT(Tabelle4[[#This Row],[Datum]],"MMM")</f>
        <v>Mai</v>
      </c>
      <c r="C707" s="15" t="str">
        <f>TEXT(Tabelle4[[#This Row],[Datum]],"TTTT")</f>
        <v>Donnerstag</v>
      </c>
      <c r="D707" s="2" t="s">
        <v>4855</v>
      </c>
      <c r="E707" s="2" t="s">
        <v>706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>
        <v>1</v>
      </c>
      <c r="V707" s="2"/>
      <c r="W707" s="2"/>
      <c r="X707" s="2"/>
      <c r="Y707" s="2"/>
      <c r="Z707" s="2"/>
    </row>
    <row r="708" spans="1:26" hidden="1">
      <c r="A708" s="1">
        <v>45428</v>
      </c>
      <c r="B708" s="15" t="str">
        <f>TEXT(Tabelle4[[#This Row],[Datum]],"MMM")</f>
        <v>Mai</v>
      </c>
      <c r="C708" s="15" t="str">
        <f>TEXT(Tabelle4[[#This Row],[Datum]],"TTTT")</f>
        <v>Donnerstag</v>
      </c>
      <c r="D708" s="2" t="s">
        <v>2531</v>
      </c>
      <c r="E708" s="2" t="s">
        <v>706</v>
      </c>
      <c r="F708" s="2"/>
      <c r="G708" s="2"/>
      <c r="H708" s="2"/>
      <c r="I708" s="2">
        <v>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idden="1">
      <c r="A709" s="1">
        <v>45433</v>
      </c>
      <c r="B709" s="15" t="str">
        <f>TEXT(Tabelle4[[#This Row],[Datum]],"MMM")</f>
        <v>Mai</v>
      </c>
      <c r="C709" s="15" t="str">
        <f>TEXT(Tabelle4[[#This Row],[Datum]],"TTTT")</f>
        <v>Dienstag</v>
      </c>
      <c r="D709" s="2" t="s">
        <v>4728</v>
      </c>
      <c r="E709" s="2" t="s">
        <v>706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>
        <v>1</v>
      </c>
      <c r="Y709" s="2"/>
      <c r="Z709" s="2"/>
    </row>
    <row r="710" spans="1:26" hidden="1">
      <c r="A710" s="1">
        <v>45433</v>
      </c>
      <c r="B710" s="15" t="str">
        <f>TEXT(Tabelle4[[#This Row],[Datum]],"MMM")</f>
        <v>Mai</v>
      </c>
      <c r="C710" s="15" t="str">
        <f>TEXT(Tabelle4[[#This Row],[Datum]],"TTTT")</f>
        <v>Dienstag</v>
      </c>
      <c r="D710" s="2" t="s">
        <v>4729</v>
      </c>
      <c r="E710" s="2" t="s">
        <v>706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>
        <v>1</v>
      </c>
      <c r="Y710" s="2"/>
      <c r="Z710" s="2"/>
    </row>
    <row r="711" spans="1:26" hidden="1">
      <c r="A711" s="1">
        <v>45442</v>
      </c>
      <c r="B711" s="15" t="str">
        <f>TEXT(Tabelle4[[#This Row],[Datum]],"MMM")</f>
        <v>Mai</v>
      </c>
      <c r="C711" s="15" t="str">
        <f>TEXT(Tabelle4[[#This Row],[Datum]],"TTTT")</f>
        <v>Donnerstag</v>
      </c>
      <c r="D711" s="2" t="s">
        <v>4800</v>
      </c>
      <c r="E711" s="2" t="s">
        <v>706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>
        <v>1</v>
      </c>
      <c r="V711" s="2"/>
      <c r="W711" s="2"/>
      <c r="X711" s="2"/>
      <c r="Y711" s="2"/>
      <c r="Z711" s="2"/>
    </row>
    <row r="712" spans="1:26" hidden="1">
      <c r="A712" s="1">
        <v>45428</v>
      </c>
      <c r="B712" s="15" t="str">
        <f>TEXT(Tabelle4[[#This Row],[Datum]],"MMM")</f>
        <v>Mai</v>
      </c>
      <c r="C712" s="15" t="str">
        <f>TEXT(Tabelle4[[#This Row],[Datum]],"TTTT")</f>
        <v>Donnerstag</v>
      </c>
      <c r="D712" s="2" t="s">
        <v>1989</v>
      </c>
      <c r="E712" s="2" t="s">
        <v>706</v>
      </c>
      <c r="F712" s="2"/>
      <c r="G712" s="2"/>
      <c r="H712" s="2"/>
      <c r="I712" s="2"/>
      <c r="J712" s="2"/>
      <c r="K712" s="2"/>
      <c r="L712" s="2"/>
      <c r="M712" s="2"/>
      <c r="N712" s="2">
        <v>1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idden="1">
      <c r="A713" s="1">
        <v>45428</v>
      </c>
      <c r="B713" s="2" t="str">
        <f>TEXT(Tabelle4[[#This Row],[Datum]],"MMM")</f>
        <v>Mai</v>
      </c>
      <c r="C713" s="2" t="str">
        <f>TEXT(Tabelle4[[#This Row],[Datum]],"TTTT")</f>
        <v>Donnerstag</v>
      </c>
      <c r="D713" s="2" t="s">
        <v>4516</v>
      </c>
      <c r="E713" s="2" t="s">
        <v>706</v>
      </c>
      <c r="F713" s="2"/>
      <c r="G713" s="2"/>
      <c r="H713" s="2"/>
      <c r="I713" s="2"/>
      <c r="J713" s="2"/>
      <c r="K713" s="2"/>
      <c r="L713" s="2">
        <v>1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idden="1">
      <c r="A714" s="1">
        <v>45428</v>
      </c>
      <c r="B714" s="2" t="str">
        <f>TEXT(Tabelle4[[#This Row],[Datum]],"MMM")</f>
        <v>Mai</v>
      </c>
      <c r="C714" s="2" t="str">
        <f>TEXT(Tabelle4[[#This Row],[Datum]],"TTTT")</f>
        <v>Donnerstag</v>
      </c>
      <c r="D714" s="2" t="s">
        <v>4516</v>
      </c>
      <c r="E714" s="2" t="s">
        <v>706</v>
      </c>
      <c r="F714" s="2"/>
      <c r="G714" s="2"/>
      <c r="H714" s="2"/>
      <c r="I714" s="2"/>
      <c r="J714" s="2"/>
      <c r="K714" s="2"/>
      <c r="L714" s="2"/>
      <c r="M714" s="2">
        <v>1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idden="1">
      <c r="A715" s="1">
        <v>45443</v>
      </c>
      <c r="B715" s="2" t="str">
        <f>TEXT(Tabelle4[[#This Row],[Datum]],"MMM")</f>
        <v>Mai</v>
      </c>
      <c r="C715" s="2" t="str">
        <f>TEXT(Tabelle4[[#This Row],[Datum]],"TTTT")</f>
        <v>Freitag</v>
      </c>
      <c r="D715" s="2" t="s">
        <v>4546</v>
      </c>
      <c r="E715" s="2" t="s">
        <v>706</v>
      </c>
      <c r="F715" s="2"/>
      <c r="G715" s="2"/>
      <c r="H715" s="2"/>
      <c r="I715" s="2"/>
      <c r="J715" s="2"/>
      <c r="K715" s="2">
        <v>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idden="1">
      <c r="A716" s="1">
        <v>45427</v>
      </c>
      <c r="B716" s="15" t="str">
        <f>TEXT(Tabelle4[[#This Row],[Datum]],"MMM")</f>
        <v>Mai</v>
      </c>
      <c r="C716" s="15" t="str">
        <f>TEXT(Tabelle4[[#This Row],[Datum]],"TTTT")</f>
        <v>Mittwoch</v>
      </c>
      <c r="D716" s="2" t="s">
        <v>4685</v>
      </c>
      <c r="E716" s="2" t="s">
        <v>706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>
        <v>1</v>
      </c>
      <c r="V716" s="2"/>
      <c r="W716" s="2"/>
      <c r="X716" s="2"/>
      <c r="Y716" s="2"/>
      <c r="Z716" s="2"/>
    </row>
    <row r="717" spans="1:26" hidden="1">
      <c r="A717" s="1">
        <v>45420</v>
      </c>
      <c r="B717" s="2" t="str">
        <f>TEXT(Tabelle4[[#This Row],[Datum]],"MMM")</f>
        <v>Mai</v>
      </c>
      <c r="C717" s="2" t="str">
        <f>TEXT(Tabelle4[[#This Row],[Datum]],"TTTT")</f>
        <v>Mittwoch</v>
      </c>
      <c r="D717" s="2" t="s">
        <v>4506</v>
      </c>
      <c r="E717" s="2" t="s">
        <v>706</v>
      </c>
      <c r="F717" s="2"/>
      <c r="G717" s="2"/>
      <c r="H717" s="2"/>
      <c r="I717" s="2"/>
      <c r="J717" s="2"/>
      <c r="K717" s="2"/>
      <c r="L717" s="2"/>
      <c r="M717" s="2"/>
      <c r="N717" s="2">
        <v>1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idden="1">
      <c r="A718" s="1">
        <v>45442</v>
      </c>
      <c r="B718" s="15" t="str">
        <f>TEXT(Tabelle4[[#This Row],[Datum]],"MMM")</f>
        <v>Mai</v>
      </c>
      <c r="C718" s="15" t="str">
        <f>TEXT(Tabelle4[[#This Row],[Datum]],"TTTT")</f>
        <v>Donnerstag</v>
      </c>
      <c r="D718" s="2" t="s">
        <v>4610</v>
      </c>
      <c r="E718" s="2" t="s">
        <v>706</v>
      </c>
      <c r="F718" s="2">
        <v>1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idden="1">
      <c r="A719" s="1">
        <v>45420</v>
      </c>
      <c r="B719" s="15" t="str">
        <f>TEXT(Tabelle4[[#This Row],[Datum]],"MMM")</f>
        <v>Mai</v>
      </c>
      <c r="C719" s="15" t="str">
        <f>TEXT(Tabelle4[[#This Row],[Datum]],"TTTT")</f>
        <v>Mittwoch</v>
      </c>
      <c r="D719" s="2" t="s">
        <v>4638</v>
      </c>
      <c r="E719" s="2" t="s">
        <v>706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>
        <v>1</v>
      </c>
      <c r="V719" s="2"/>
      <c r="W719" s="2"/>
      <c r="X719" s="2"/>
      <c r="Y719" s="2"/>
      <c r="Z719" s="2"/>
    </row>
    <row r="720" spans="1:26" hidden="1">
      <c r="A720" s="1">
        <v>45434</v>
      </c>
      <c r="B720" s="15" t="str">
        <f>TEXT(Tabelle4[[#This Row],[Datum]],"MMM")</f>
        <v>Mai</v>
      </c>
      <c r="C720" s="15" t="str">
        <f>TEXT(Tabelle4[[#This Row],[Datum]],"TTTT")</f>
        <v>Mittwoch</v>
      </c>
      <c r="D720" s="2" t="s">
        <v>4141</v>
      </c>
      <c r="E720" s="2" t="s">
        <v>706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idden="1">
      <c r="A721" s="1">
        <v>45415</v>
      </c>
      <c r="B721" s="2" t="str">
        <f>TEXT(Tabelle4[[#This Row],[Datum]],"MMM")</f>
        <v>Mai</v>
      </c>
      <c r="C721" s="2" t="str">
        <f>TEXT(Tabelle4[[#This Row],[Datum]],"TTTT")</f>
        <v>Freitag</v>
      </c>
      <c r="D721" s="2" t="s">
        <v>4289</v>
      </c>
      <c r="E721" s="2" t="s">
        <v>706</v>
      </c>
      <c r="F721" s="2"/>
      <c r="G721" s="2">
        <v>1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idden="1">
      <c r="A722" s="1">
        <v>45414</v>
      </c>
      <c r="B722" s="15" t="str">
        <f>TEXT(Tabelle4[[#This Row],[Datum]],"MMM")</f>
        <v>Mai</v>
      </c>
      <c r="C722" s="15" t="str">
        <f>TEXT(Tabelle4[[#This Row],[Datum]],"TTTT")</f>
        <v>Donnerstag</v>
      </c>
      <c r="D722" s="2" t="s">
        <v>4856</v>
      </c>
      <c r="E722" s="2" t="s">
        <v>706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>
        <v>1</v>
      </c>
      <c r="V722" s="2"/>
      <c r="W722" s="2"/>
      <c r="X722" s="2"/>
      <c r="Y722" s="2"/>
      <c r="Z722" s="2"/>
    </row>
    <row r="723" spans="1:26" hidden="1">
      <c r="A723" s="1">
        <v>45443</v>
      </c>
      <c r="B723" s="15" t="str">
        <f>TEXT(Tabelle4[[#This Row],[Datum]],"MMM")</f>
        <v>Mai</v>
      </c>
      <c r="C723" s="15" t="str">
        <f>TEXT(Tabelle4[[#This Row],[Datum]],"TTTT")</f>
        <v>Freitag</v>
      </c>
      <c r="D723" s="2" t="s">
        <v>4619</v>
      </c>
      <c r="E723" s="2" t="s">
        <v>706</v>
      </c>
      <c r="F723" s="2"/>
      <c r="G723" s="2"/>
      <c r="H723" s="2"/>
      <c r="I723" s="2"/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idden="1">
      <c r="A724" s="1">
        <v>45418</v>
      </c>
      <c r="B724" s="2" t="str">
        <f>TEXT(Tabelle4[[#This Row],[Datum]],"MMM")</f>
        <v>Mai</v>
      </c>
      <c r="C724" s="2" t="str">
        <f>TEXT(Tabelle4[[#This Row],[Datum]],"TTTT")</f>
        <v>Montag</v>
      </c>
      <c r="D724" s="2" t="s">
        <v>4382</v>
      </c>
      <c r="E724" s="2" t="s">
        <v>706</v>
      </c>
      <c r="F724" s="2"/>
      <c r="G724" s="2"/>
      <c r="H724" s="2"/>
      <c r="I724" s="2"/>
      <c r="J724" s="2"/>
      <c r="K724" s="2"/>
      <c r="L724" s="2"/>
      <c r="M724" s="2"/>
      <c r="N724" s="2">
        <v>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idden="1">
      <c r="A725" s="1">
        <v>45434</v>
      </c>
      <c r="B725" s="2" t="str">
        <f>TEXT(Tabelle4[[#This Row],[Datum]],"MMM")</f>
        <v>Mai</v>
      </c>
      <c r="C725" s="2" t="str">
        <f>TEXT(Tabelle4[[#This Row],[Datum]],"TTTT")</f>
        <v>Mittwoch</v>
      </c>
      <c r="D725" s="2" t="s">
        <v>4591</v>
      </c>
      <c r="E725" s="2" t="s">
        <v>706</v>
      </c>
      <c r="F725" s="2"/>
      <c r="G725" s="2"/>
      <c r="H725" s="2"/>
      <c r="I725" s="2"/>
      <c r="J725" s="2"/>
      <c r="K725" s="2"/>
      <c r="L725" s="2"/>
      <c r="M725" s="2"/>
      <c r="N725" s="2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idden="1">
      <c r="A726" s="1">
        <v>45434</v>
      </c>
      <c r="B726" s="15" t="str">
        <f>TEXT(Tabelle4[[#This Row],[Datum]],"MMM")</f>
        <v>Mai</v>
      </c>
      <c r="C726" s="15" t="str">
        <f>TEXT(Tabelle4[[#This Row],[Datum]],"TTTT")</f>
        <v>Mittwoch</v>
      </c>
      <c r="D726" s="2" t="s">
        <v>4592</v>
      </c>
      <c r="E726" s="2" t="s">
        <v>706</v>
      </c>
      <c r="F726" s="2"/>
      <c r="G726" s="2"/>
      <c r="H726" s="2"/>
      <c r="I726" s="2"/>
      <c r="J726" s="2"/>
      <c r="K726" s="2"/>
      <c r="L726" s="2"/>
      <c r="M726" s="2"/>
      <c r="N726" s="2">
        <v>1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idden="1">
      <c r="A727" s="1">
        <v>45418</v>
      </c>
      <c r="B727" s="2" t="str">
        <f>TEXT(Tabelle4[[#This Row],[Datum]],"MMM")</f>
        <v>Mai</v>
      </c>
      <c r="C727" s="2" t="str">
        <f>TEXT(Tabelle4[[#This Row],[Datum]],"TTTT")</f>
        <v>Montag</v>
      </c>
      <c r="D727" s="2" t="s">
        <v>4383</v>
      </c>
      <c r="E727" s="2" t="s">
        <v>706</v>
      </c>
      <c r="F727" s="2"/>
      <c r="G727" s="2"/>
      <c r="H727" s="2"/>
      <c r="I727" s="2"/>
      <c r="J727" s="2"/>
      <c r="K727" s="2"/>
      <c r="L727" s="2"/>
      <c r="M727" s="2"/>
      <c r="N727" s="2">
        <v>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idden="1">
      <c r="A728" s="1">
        <v>45434</v>
      </c>
      <c r="B728" s="2" t="str">
        <f>TEXT(Tabelle4[[#This Row],[Datum]],"MMM")</f>
        <v>Mai</v>
      </c>
      <c r="C728" s="2" t="str">
        <f>TEXT(Tabelle4[[#This Row],[Datum]],"TTTT")</f>
        <v>Mittwoch</v>
      </c>
      <c r="D728" s="2" t="s">
        <v>4525</v>
      </c>
      <c r="E728" s="2" t="s">
        <v>706</v>
      </c>
      <c r="F728" s="2"/>
      <c r="G728" s="2"/>
      <c r="H728" s="2"/>
      <c r="I728" s="2"/>
      <c r="J728" s="2"/>
      <c r="K728" s="2">
        <v>1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idden="1">
      <c r="A729" s="1">
        <v>45436</v>
      </c>
      <c r="B729" s="2" t="str">
        <f>TEXT(Tabelle4[[#This Row],[Datum]],"MMM")</f>
        <v>Mai</v>
      </c>
      <c r="C729" s="2" t="str">
        <f>TEXT(Tabelle4[[#This Row],[Datum]],"TTTT")</f>
        <v>Freitag</v>
      </c>
      <c r="D729" s="2" t="s">
        <v>4256</v>
      </c>
      <c r="E729" s="2" t="s">
        <v>706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>
        <v>1</v>
      </c>
      <c r="Y729" s="2"/>
      <c r="Z729" s="2"/>
    </row>
    <row r="730" spans="1:26" hidden="1">
      <c r="A730" s="1">
        <v>45436</v>
      </c>
      <c r="B730" s="2" t="str">
        <f>TEXT(Tabelle4[[#This Row],[Datum]],"MMM")</f>
        <v>Mai</v>
      </c>
      <c r="C730" s="2" t="str">
        <f>TEXT(Tabelle4[[#This Row],[Datum]],"TTTT")</f>
        <v>Freitag</v>
      </c>
      <c r="D730" s="2" t="s">
        <v>4257</v>
      </c>
      <c r="E730" s="2" t="s">
        <v>706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>
        <v>1</v>
      </c>
      <c r="Y730" s="2"/>
      <c r="Z730" s="2"/>
    </row>
    <row r="731" spans="1:26" hidden="1">
      <c r="A731" s="1">
        <v>45436</v>
      </c>
      <c r="B731" s="2" t="str">
        <f>TEXT(Tabelle4[[#This Row],[Datum]],"MMM")</f>
        <v>Mai</v>
      </c>
      <c r="C731" s="2" t="str">
        <f>TEXT(Tabelle4[[#This Row],[Datum]],"TTTT")</f>
        <v>Freitag</v>
      </c>
      <c r="D731" s="2" t="s">
        <v>4258</v>
      </c>
      <c r="E731" s="2" t="s">
        <v>706</v>
      </c>
      <c r="F731" s="2"/>
      <c r="G731" s="2"/>
      <c r="H731" s="2"/>
      <c r="I731" s="2"/>
      <c r="J731" s="2"/>
      <c r="K731" s="2"/>
      <c r="L731" s="2"/>
      <c r="M731" s="2"/>
      <c r="N731" s="2">
        <v>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idden="1">
      <c r="A732" s="1">
        <v>45436</v>
      </c>
      <c r="B732" s="2" t="str">
        <f>TEXT(Tabelle4[[#This Row],[Datum]],"MMM")</f>
        <v>Mai</v>
      </c>
      <c r="C732" s="2" t="str">
        <f>TEXT(Tabelle4[[#This Row],[Datum]],"TTTT")</f>
        <v>Freitag</v>
      </c>
      <c r="D732" s="2" t="s">
        <v>4259</v>
      </c>
      <c r="E732" s="2" t="s">
        <v>706</v>
      </c>
      <c r="F732" s="2"/>
      <c r="G732" s="2"/>
      <c r="H732" s="2"/>
      <c r="I732" s="2"/>
      <c r="J732" s="2"/>
      <c r="K732" s="2">
        <v>1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idden="1">
      <c r="A733" s="1">
        <v>45414</v>
      </c>
      <c r="B733" s="15" t="str">
        <f>TEXT(Tabelle4[[#This Row],[Datum]],"MMM")</f>
        <v>Mai</v>
      </c>
      <c r="C733" s="15" t="str">
        <f>TEXT(Tabelle4[[#This Row],[Datum]],"TTTT")</f>
        <v>Donnerstag</v>
      </c>
      <c r="D733" s="2" t="s">
        <v>4857</v>
      </c>
      <c r="E733" s="2" t="s">
        <v>706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>
        <v>1</v>
      </c>
      <c r="V733" s="2"/>
      <c r="W733" s="2"/>
      <c r="X733" s="2"/>
      <c r="Y733" s="2"/>
      <c r="Z733" s="2"/>
    </row>
    <row r="734" spans="1:26" hidden="1">
      <c r="A734" s="1">
        <v>45434</v>
      </c>
      <c r="B734" s="15" t="str">
        <f>TEXT(Tabelle4[[#This Row],[Datum]],"MMM")</f>
        <v>Mai</v>
      </c>
      <c r="C734" s="15" t="str">
        <f>TEXT(Tabelle4[[#This Row],[Datum]],"TTTT")</f>
        <v>Mittwoch</v>
      </c>
      <c r="D734" s="2" t="s">
        <v>4142</v>
      </c>
      <c r="E734" s="2" t="s">
        <v>706</v>
      </c>
      <c r="F734" s="2"/>
      <c r="G734" s="2"/>
      <c r="H734" s="2"/>
      <c r="I734" s="2"/>
      <c r="J734" s="2"/>
      <c r="K734" s="2"/>
      <c r="L734" s="2"/>
      <c r="M734" s="2"/>
      <c r="N734" s="2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idden="1">
      <c r="A735" s="1">
        <v>45427</v>
      </c>
      <c r="B735" s="15" t="str">
        <f>TEXT(Tabelle4[[#This Row],[Datum]],"MMM")</f>
        <v>Mai</v>
      </c>
      <c r="C735" s="15" t="str">
        <f>TEXT(Tabelle4[[#This Row],[Datum]],"TTTT")</f>
        <v>Mittwoch</v>
      </c>
      <c r="D735" s="2" t="s">
        <v>4686</v>
      </c>
      <c r="E735" s="2" t="s">
        <v>706</v>
      </c>
      <c r="F735" s="2"/>
      <c r="G735" s="2"/>
      <c r="H735" s="2"/>
      <c r="I735" s="2">
        <v>1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idden="1">
      <c r="A736" s="1">
        <v>45419</v>
      </c>
      <c r="B736" s="2" t="str">
        <f>TEXT(Tabelle4[[#This Row],[Datum]],"MMM")</f>
        <v>Mai</v>
      </c>
      <c r="C736" s="2" t="str">
        <f>TEXT(Tabelle4[[#This Row],[Datum]],"TTTT")</f>
        <v>Dienstag</v>
      </c>
      <c r="D736" s="2" t="s">
        <v>4239</v>
      </c>
      <c r="E736" s="2" t="s">
        <v>706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>
        <v>1</v>
      </c>
      <c r="V736" s="2"/>
      <c r="W736" s="2"/>
      <c r="X736" s="2"/>
      <c r="Y736" s="2"/>
      <c r="Z736" s="2"/>
    </row>
    <row r="737" spans="1:26" hidden="1">
      <c r="A737" s="1">
        <v>45441</v>
      </c>
      <c r="B737" s="2" t="str">
        <f>TEXT(Tabelle4[[#This Row],[Datum]],"MMM")</f>
        <v>Mai</v>
      </c>
      <c r="C737" s="2" t="str">
        <f>TEXT(Tabelle4[[#This Row],[Datum]],"TTTT")</f>
        <v>Mittwoch</v>
      </c>
      <c r="D737" s="2" t="s">
        <v>4488</v>
      </c>
      <c r="E737" s="2" t="s">
        <v>706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>
        <v>1</v>
      </c>
      <c r="Y737" s="2"/>
      <c r="Z737" s="2"/>
    </row>
    <row r="738" spans="1:26" hidden="1">
      <c r="A738" s="1">
        <v>45419</v>
      </c>
      <c r="B738" s="2" t="str">
        <f>TEXT(Tabelle4[[#This Row],[Datum]],"MMM")</f>
        <v>Mai</v>
      </c>
      <c r="C738" s="2" t="str">
        <f>TEXT(Tabelle4[[#This Row],[Datum]],"TTTT")</f>
        <v>Dienstag</v>
      </c>
      <c r="D738" s="2" t="s">
        <v>4306</v>
      </c>
      <c r="E738" s="2" t="s">
        <v>706</v>
      </c>
      <c r="F738" s="2"/>
      <c r="G738" s="2"/>
      <c r="H738" s="2"/>
      <c r="I738" s="2"/>
      <c r="J738" s="2"/>
      <c r="K738" s="2"/>
      <c r="L738" s="2"/>
      <c r="M738" s="2"/>
      <c r="N738" s="2">
        <v>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idden="1">
      <c r="A739" s="1">
        <v>45434</v>
      </c>
      <c r="B739" s="15" t="str">
        <f>TEXT(Tabelle4[[#This Row],[Datum]],"MMM")</f>
        <v>Mai</v>
      </c>
      <c r="C739" s="15" t="str">
        <f>TEXT(Tabelle4[[#This Row],[Datum]],"TTTT")</f>
        <v>Mittwoch</v>
      </c>
      <c r="D739" s="2" t="s">
        <v>4593</v>
      </c>
      <c r="E739" s="2" t="s">
        <v>706</v>
      </c>
      <c r="F739" s="2"/>
      <c r="G739" s="2"/>
      <c r="H739" s="2"/>
      <c r="I739" s="2"/>
      <c r="J739" s="2"/>
      <c r="K739" s="2"/>
      <c r="L739" s="2"/>
      <c r="M739" s="2"/>
      <c r="N739" s="2">
        <v>1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idden="1">
      <c r="A740" s="1">
        <v>45436</v>
      </c>
      <c r="B740" s="2" t="str">
        <f>TEXT(Tabelle4[[#This Row],[Datum]],"MMM")</f>
        <v>Mai</v>
      </c>
      <c r="C740" s="2" t="str">
        <f>TEXT(Tabelle4[[#This Row],[Datum]],"TTTT")</f>
        <v>Freitag</v>
      </c>
      <c r="D740" s="2" t="s">
        <v>4362</v>
      </c>
      <c r="E740" s="2" t="s">
        <v>706</v>
      </c>
      <c r="F740" s="2"/>
      <c r="G740" s="2">
        <v>1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idden="1">
      <c r="A741" s="1">
        <v>45433</v>
      </c>
      <c r="B741" s="15" t="str">
        <f>TEXT(Tabelle4[[#This Row],[Datum]],"MMM")</f>
        <v>Mai</v>
      </c>
      <c r="C741" s="15" t="str">
        <f>TEXT(Tabelle4[[#This Row],[Datum]],"TTTT")</f>
        <v>Dienstag</v>
      </c>
      <c r="D741" s="2" t="s">
        <v>4730</v>
      </c>
      <c r="E741" s="2" t="s">
        <v>706</v>
      </c>
      <c r="F741" s="2"/>
      <c r="G741" s="2"/>
      <c r="H741" s="2"/>
      <c r="I741" s="2"/>
      <c r="J741" s="2"/>
      <c r="K741" s="2"/>
      <c r="L741" s="2"/>
      <c r="M741" s="2"/>
      <c r="N741" s="2">
        <v>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idden="1">
      <c r="A742" s="1">
        <v>45428</v>
      </c>
      <c r="B742" s="2" t="str">
        <f>TEXT(Tabelle4[[#This Row],[Datum]],"MMM")</f>
        <v>Mai</v>
      </c>
      <c r="C742" s="2" t="str">
        <f>TEXT(Tabelle4[[#This Row],[Datum]],"TTTT")</f>
        <v>Donnerstag</v>
      </c>
      <c r="D742" s="2" t="s">
        <v>4577</v>
      </c>
      <c r="E742" s="2" t="s">
        <v>706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>
        <v>1</v>
      </c>
      <c r="Y742" s="2"/>
      <c r="Z742" s="2"/>
    </row>
    <row r="743" spans="1:26" hidden="1">
      <c r="A743" s="1">
        <v>45433</v>
      </c>
      <c r="B743" s="2" t="str">
        <f>TEXT(Tabelle4[[#This Row],[Datum]],"MMM")</f>
        <v>Mai</v>
      </c>
      <c r="C743" s="2" t="str">
        <f>TEXT(Tabelle4[[#This Row],[Datum]],"TTTT")</f>
        <v>Dienstag</v>
      </c>
      <c r="D743" s="2" t="s">
        <v>4470</v>
      </c>
      <c r="E743" s="2" t="s">
        <v>706</v>
      </c>
      <c r="F743" s="2"/>
      <c r="G743" s="2"/>
      <c r="H743" s="2"/>
      <c r="I743" s="2">
        <v>1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idden="1">
      <c r="A744" s="1">
        <v>45439</v>
      </c>
      <c r="B744" s="2" t="str">
        <f>TEXT(Tabelle4[[#This Row],[Datum]],"MMM")</f>
        <v>Mai</v>
      </c>
      <c r="C744" s="2" t="str">
        <f>TEXT(Tabelle4[[#This Row],[Datum]],"TTTT")</f>
        <v>Montag</v>
      </c>
      <c r="D744" s="2" t="s">
        <v>4416</v>
      </c>
      <c r="E744" s="2" t="s">
        <v>706</v>
      </c>
      <c r="F744" s="2">
        <v>1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idden="1">
      <c r="A745" s="1">
        <v>45434</v>
      </c>
      <c r="B745" s="15" t="str">
        <f>TEXT(Tabelle4[[#This Row],[Datum]],"MMM")</f>
        <v>Mai</v>
      </c>
      <c r="C745" s="15" t="str">
        <f>TEXT(Tabelle4[[#This Row],[Datum]],"TTTT")</f>
        <v>Mittwoch</v>
      </c>
      <c r="D745" s="2" t="s">
        <v>4594</v>
      </c>
      <c r="E745" s="2" t="s">
        <v>706</v>
      </c>
      <c r="F745" s="2"/>
      <c r="G745" s="2"/>
      <c r="H745" s="2"/>
      <c r="I745" s="2">
        <v>1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idden="1">
      <c r="A746" s="1">
        <v>45443</v>
      </c>
      <c r="B746" s="15" t="str">
        <f>TEXT(Tabelle4[[#This Row],[Datum]],"MMM")</f>
        <v>Mai</v>
      </c>
      <c r="C746" s="15" t="str">
        <f>TEXT(Tabelle4[[#This Row],[Datum]],"TTTT")</f>
        <v>Freitag</v>
      </c>
      <c r="D746" s="2" t="s">
        <v>4822</v>
      </c>
      <c r="E746" s="2" t="s">
        <v>706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>
        <v>1</v>
      </c>
      <c r="Y746" s="2"/>
      <c r="Z746" s="2"/>
    </row>
    <row r="747" spans="1:26" hidden="1">
      <c r="A747" s="1">
        <v>45420</v>
      </c>
      <c r="B747" s="15" t="str">
        <f>TEXT(Tabelle4[[#This Row],[Datum]],"MMM")</f>
        <v>Mai</v>
      </c>
      <c r="C747" s="15" t="str">
        <f>TEXT(Tabelle4[[#This Row],[Datum]],"TTTT")</f>
        <v>Mittwoch</v>
      </c>
      <c r="D747" s="2" t="s">
        <v>4639</v>
      </c>
      <c r="E747" s="2" t="s">
        <v>706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>
        <v>1</v>
      </c>
      <c r="V747" s="2"/>
      <c r="W747" s="2"/>
      <c r="X747" s="2"/>
      <c r="Y747" s="2"/>
      <c r="Z747" s="2"/>
    </row>
    <row r="748" spans="1:26" hidden="1">
      <c r="A748" s="1">
        <v>45420</v>
      </c>
      <c r="B748" s="15" t="str">
        <f>TEXT(Tabelle4[[#This Row],[Datum]],"MMM")</f>
        <v>Mai</v>
      </c>
      <c r="C748" s="15" t="str">
        <f>TEXT(Tabelle4[[#This Row],[Datum]],"TTTT")</f>
        <v>Mittwoch</v>
      </c>
      <c r="D748" s="2" t="s">
        <v>4640</v>
      </c>
      <c r="E748" s="2" t="s">
        <v>706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>
        <v>1</v>
      </c>
      <c r="V748" s="2"/>
      <c r="W748" s="2"/>
      <c r="X748" s="2"/>
      <c r="Y748" s="2"/>
      <c r="Z748" s="2"/>
    </row>
    <row r="749" spans="1:26" hidden="1">
      <c r="A749" s="1">
        <v>45442</v>
      </c>
      <c r="B749" s="2" t="str">
        <f>TEXT(Tabelle4[[#This Row],[Datum]],"MMM")</f>
        <v>Mai</v>
      </c>
      <c r="C749" s="2" t="str">
        <f>TEXT(Tabelle4[[#This Row],[Datum]],"TTTT")</f>
        <v>Donnerstag</v>
      </c>
      <c r="D749" s="2" t="s">
        <v>4540</v>
      </c>
      <c r="E749" s="2" t="s">
        <v>706</v>
      </c>
      <c r="F749" s="2"/>
      <c r="G749" s="2"/>
      <c r="H749" s="2"/>
      <c r="I749" s="2"/>
      <c r="J749" s="2"/>
      <c r="K749" s="2">
        <v>1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idden="1">
      <c r="A750" s="1">
        <v>45434</v>
      </c>
      <c r="B750" s="2" t="str">
        <f>TEXT(Tabelle4[[#This Row],[Datum]],"MMM")</f>
        <v>Mai</v>
      </c>
      <c r="C750" s="2" t="str">
        <f>TEXT(Tabelle4[[#This Row],[Datum]],"TTTT")</f>
        <v>Mittwoch</v>
      </c>
      <c r="D750" s="2" t="s">
        <v>4526</v>
      </c>
      <c r="E750" s="2" t="s">
        <v>706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>
        <v>1</v>
      </c>
      <c r="T750" s="2"/>
      <c r="U750" s="2"/>
      <c r="V750" s="2"/>
      <c r="W750" s="2"/>
      <c r="X750" s="2"/>
      <c r="Y750" s="2"/>
      <c r="Z750" s="2"/>
    </row>
    <row r="751" spans="1:26" hidden="1">
      <c r="A751" s="1">
        <v>45425</v>
      </c>
      <c r="B751" s="15" t="str">
        <f>TEXT(Tabelle4[[#This Row],[Datum]],"MMM")</f>
        <v>Mai</v>
      </c>
      <c r="C751" s="15" t="str">
        <f>TEXT(Tabelle4[[#This Row],[Datum]],"TTTT")</f>
        <v>Montag</v>
      </c>
      <c r="D751" s="2" t="s">
        <v>4063</v>
      </c>
      <c r="E751" s="2" t="s">
        <v>706</v>
      </c>
      <c r="F751" s="2"/>
      <c r="G751" s="2"/>
      <c r="H751" s="2"/>
      <c r="I751" s="2"/>
      <c r="J751" s="2"/>
      <c r="K751" s="2">
        <v>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idden="1">
      <c r="A752" s="1">
        <v>45434</v>
      </c>
      <c r="B752" s="2" t="str">
        <f>TEXT(Tabelle4[[#This Row],[Datum]],"MMM")</f>
        <v>Mai</v>
      </c>
      <c r="C752" s="2" t="str">
        <f>TEXT(Tabelle4[[#This Row],[Datum]],"TTTT")</f>
        <v>Mittwoch</v>
      </c>
      <c r="D752" s="2" t="s">
        <v>2329</v>
      </c>
      <c r="E752" s="2" t="s">
        <v>706</v>
      </c>
      <c r="F752" s="2"/>
      <c r="G752" s="2"/>
      <c r="H752" s="2"/>
      <c r="I752" s="2"/>
      <c r="J752" s="2"/>
      <c r="K752" s="2"/>
      <c r="L752" s="2">
        <v>1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idden="1">
      <c r="A753" s="1">
        <v>45443</v>
      </c>
      <c r="B753" s="15" t="str">
        <f>TEXT(Tabelle4[[#This Row],[Datum]],"MMM")</f>
        <v>Mai</v>
      </c>
      <c r="C753" s="15" t="str">
        <f>TEXT(Tabelle4[[#This Row],[Datum]],"TTTT")</f>
        <v>Freitag</v>
      </c>
      <c r="D753" s="2" t="s">
        <v>4823</v>
      </c>
      <c r="E753" s="2" t="s">
        <v>706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>
        <v>1</v>
      </c>
      <c r="V753" s="2"/>
      <c r="W753" s="2"/>
      <c r="X753" s="2"/>
      <c r="Y753" s="2"/>
      <c r="Z753" s="2"/>
    </row>
    <row r="754" spans="1:26" hidden="1">
      <c r="A754" s="1">
        <v>45435</v>
      </c>
      <c r="B754" s="15" t="str">
        <f>TEXT(Tabelle4[[#This Row],[Datum]],"MMM")</f>
        <v>Mai</v>
      </c>
      <c r="C754" s="15" t="str">
        <f>TEXT(Tabelle4[[#This Row],[Datum]],"TTTT")</f>
        <v>Donnerstag</v>
      </c>
      <c r="D754" s="2" t="s">
        <v>1011</v>
      </c>
      <c r="E754" s="2" t="s">
        <v>706</v>
      </c>
      <c r="F754" s="2">
        <v>1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idden="1">
      <c r="A755" s="1">
        <v>45428</v>
      </c>
      <c r="B755" s="15" t="str">
        <f>TEXT(Tabelle4[[#This Row],[Datum]],"MMM")</f>
        <v>Mai</v>
      </c>
      <c r="C755" s="15" t="str">
        <f>TEXT(Tabelle4[[#This Row],[Datum]],"TTTT")</f>
        <v>Donnerstag</v>
      </c>
      <c r="D755" s="2" t="s">
        <v>4714</v>
      </c>
      <c r="E755" s="2" t="s">
        <v>706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>
        <v>1</v>
      </c>
      <c r="T755" s="2"/>
      <c r="U755" s="2"/>
      <c r="V755" s="2"/>
      <c r="W755" s="2"/>
      <c r="X755" s="2"/>
      <c r="Y755" s="2"/>
      <c r="Z755" s="2"/>
    </row>
    <row r="756" spans="1:26" hidden="1">
      <c r="A756" s="1">
        <v>45433</v>
      </c>
      <c r="B756" s="2" t="str">
        <f>TEXT(Tabelle4[[#This Row],[Datum]],"MMM")</f>
        <v>Mai</v>
      </c>
      <c r="C756" s="2" t="str">
        <f>TEXT(Tabelle4[[#This Row],[Datum]],"TTTT")</f>
        <v>Dienstag</v>
      </c>
      <c r="D756" s="2" t="s">
        <v>2371</v>
      </c>
      <c r="E756" s="2" t="s">
        <v>706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>
        <v>1</v>
      </c>
      <c r="Y756" s="2"/>
      <c r="Z756" s="2"/>
    </row>
    <row r="757" spans="1:26" hidden="1">
      <c r="A757" s="1">
        <v>45415</v>
      </c>
      <c r="B757" s="15" t="str">
        <f>TEXT(Tabelle4[[#This Row],[Datum]],"MMM")</f>
        <v>Mai</v>
      </c>
      <c r="C757" s="15" t="str">
        <f>TEXT(Tabelle4[[#This Row],[Datum]],"TTTT")</f>
        <v>Freitag</v>
      </c>
      <c r="D757" s="2" t="s">
        <v>134</v>
      </c>
      <c r="E757" s="2" t="s">
        <v>706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>
        <v>1</v>
      </c>
      <c r="V757" s="2"/>
      <c r="W757" s="2"/>
      <c r="X757" s="2"/>
      <c r="Y757" s="2"/>
      <c r="Z757" s="2"/>
    </row>
    <row r="758" spans="1:26" hidden="1">
      <c r="A758" s="1">
        <v>45415</v>
      </c>
      <c r="B758" s="15" t="str">
        <f>TEXT(Tabelle4[[#This Row],[Datum]],"MMM")</f>
        <v>Mai</v>
      </c>
      <c r="C758" s="15" t="str">
        <f>TEXT(Tabelle4[[#This Row],[Datum]],"TTTT")</f>
        <v>Freitag</v>
      </c>
      <c r="D758" s="2" t="s">
        <v>135</v>
      </c>
      <c r="E758" s="2" t="s">
        <v>706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>
        <v>1</v>
      </c>
      <c r="V758" s="2"/>
      <c r="W758" s="2"/>
      <c r="X758" s="2"/>
      <c r="Y758" s="2"/>
      <c r="Z758" s="2"/>
    </row>
    <row r="759" spans="1:26" hidden="1">
      <c r="A759" s="1">
        <v>45415</v>
      </c>
      <c r="B759" s="15" t="str">
        <f>TEXT(Tabelle4[[#This Row],[Datum]],"MMM")</f>
        <v>Mai</v>
      </c>
      <c r="C759" s="15" t="str">
        <f>TEXT(Tabelle4[[#This Row],[Datum]],"TTTT")</f>
        <v>Freitag</v>
      </c>
      <c r="D759" s="2" t="s">
        <v>135</v>
      </c>
      <c r="E759" s="2" t="s">
        <v>706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>
        <v>1</v>
      </c>
      <c r="V759" s="2"/>
      <c r="W759" s="2"/>
      <c r="X759" s="2"/>
      <c r="Y759" s="2"/>
      <c r="Z759" s="2"/>
    </row>
    <row r="760" spans="1:26" hidden="1">
      <c r="A760" s="1">
        <v>45415</v>
      </c>
      <c r="B760" s="15" t="str">
        <f>TEXT(Tabelle4[[#This Row],[Datum]],"MMM")</f>
        <v>Mai</v>
      </c>
      <c r="C760" s="15" t="str">
        <f>TEXT(Tabelle4[[#This Row],[Datum]],"TTTT")</f>
        <v>Freitag</v>
      </c>
      <c r="D760" s="2" t="s">
        <v>4884</v>
      </c>
      <c r="E760" s="2" t="s">
        <v>706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>
        <v>1</v>
      </c>
      <c r="V760" s="2"/>
      <c r="W760" s="2"/>
      <c r="X760" s="2"/>
      <c r="Y760" s="2"/>
      <c r="Z760" s="2"/>
    </row>
    <row r="761" spans="1:26" hidden="1">
      <c r="A761" s="1">
        <v>45441</v>
      </c>
      <c r="B761" s="2" t="str">
        <f>TEXT(Tabelle4[[#This Row],[Datum]],"MMM")</f>
        <v>Mai</v>
      </c>
      <c r="C761" s="2" t="str">
        <f>TEXT(Tabelle4[[#This Row],[Datum]],"TTTT")</f>
        <v>Mittwoch</v>
      </c>
      <c r="D761" s="2" t="s">
        <v>4533</v>
      </c>
      <c r="E761" s="2" t="s">
        <v>706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>
        <v>1</v>
      </c>
      <c r="Y761" s="2"/>
      <c r="Z761" s="2"/>
    </row>
    <row r="762" spans="1:26" hidden="1">
      <c r="A762" s="1">
        <v>45441</v>
      </c>
      <c r="B762" s="2" t="str">
        <f>TEXT(Tabelle4[[#This Row],[Datum]],"MMM")</f>
        <v>Mai</v>
      </c>
      <c r="C762" s="2" t="str">
        <f>TEXT(Tabelle4[[#This Row],[Datum]],"TTTT")</f>
        <v>Mittwoch</v>
      </c>
      <c r="D762" s="2" t="s">
        <v>4534</v>
      </c>
      <c r="E762" s="2" t="s">
        <v>706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>
        <v>1</v>
      </c>
      <c r="Y762" s="2"/>
      <c r="Z762" s="2"/>
    </row>
    <row r="763" spans="1:26" hidden="1">
      <c r="A763" s="1">
        <v>45425</v>
      </c>
      <c r="B763" s="15" t="str">
        <f>TEXT(Tabelle4[[#This Row],[Datum]],"MMM")</f>
        <v>Mai</v>
      </c>
      <c r="C763" s="15" t="str">
        <f>TEXT(Tabelle4[[#This Row],[Datum]],"TTTT")</f>
        <v>Montag</v>
      </c>
      <c r="D763" s="2" t="s">
        <v>4064</v>
      </c>
      <c r="E763" s="2" t="s">
        <v>706</v>
      </c>
      <c r="F763" s="2"/>
      <c r="G763" s="2"/>
      <c r="H763" s="2"/>
      <c r="I763" s="2">
        <v>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idden="1">
      <c r="A764" s="1">
        <v>45441</v>
      </c>
      <c r="B764" s="2" t="str">
        <f>TEXT(Tabelle4[[#This Row],[Datum]],"MMM")</f>
        <v>Mai</v>
      </c>
      <c r="C764" s="2" t="str">
        <f>TEXT(Tabelle4[[#This Row],[Datum]],"TTTT")</f>
        <v>Mittwoch</v>
      </c>
      <c r="D764" s="2" t="s">
        <v>4535</v>
      </c>
      <c r="E764" s="2" t="s">
        <v>706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>
        <v>1</v>
      </c>
      <c r="W764" s="2"/>
      <c r="X764" s="2"/>
      <c r="Y764" s="2"/>
      <c r="Z764" s="2"/>
    </row>
    <row r="765" spans="1:26" hidden="1">
      <c r="A765" s="1">
        <v>45441</v>
      </c>
      <c r="B765" s="2" t="str">
        <f>TEXT(Tabelle4[[#This Row],[Datum]],"MMM")</f>
        <v>Mai</v>
      </c>
      <c r="C765" s="2" t="str">
        <f>TEXT(Tabelle4[[#This Row],[Datum]],"TTTT")</f>
        <v>Mittwoch</v>
      </c>
      <c r="D765" s="2" t="s">
        <v>4536</v>
      </c>
      <c r="E765" s="2" t="s">
        <v>706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>
        <v>1</v>
      </c>
      <c r="W765" s="2"/>
      <c r="X765" s="2"/>
      <c r="Y765" s="2"/>
      <c r="Z765" s="2"/>
    </row>
    <row r="766" spans="1:26" hidden="1">
      <c r="A766" s="1">
        <v>45425</v>
      </c>
      <c r="B766" s="15" t="str">
        <f>TEXT(Tabelle4[[#This Row],[Datum]],"MMM")</f>
        <v>Mai</v>
      </c>
      <c r="C766" s="15" t="str">
        <f>TEXT(Tabelle4[[#This Row],[Datum]],"TTTT")</f>
        <v>Montag</v>
      </c>
      <c r="D766" s="2" t="s">
        <v>4065</v>
      </c>
      <c r="E766" s="2" t="s">
        <v>706</v>
      </c>
      <c r="F766" s="2"/>
      <c r="G766" s="2"/>
      <c r="H766" s="2"/>
      <c r="I766" s="2"/>
      <c r="J766" s="2"/>
      <c r="K766" s="2"/>
      <c r="L766" s="2"/>
      <c r="M766" s="2"/>
      <c r="N766" s="2">
        <v>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idden="1">
      <c r="A767" s="1">
        <v>45434</v>
      </c>
      <c r="B767" s="15" t="str">
        <f>TEXT(Tabelle4[[#This Row],[Datum]],"MMM")</f>
        <v>Mai</v>
      </c>
      <c r="C767" s="15" t="str">
        <f>TEXT(Tabelle4[[#This Row],[Datum]],"TTTT")</f>
        <v>Mittwoch</v>
      </c>
      <c r="D767" s="2" t="s">
        <v>4595</v>
      </c>
      <c r="E767" s="2" t="s">
        <v>706</v>
      </c>
      <c r="F767" s="2"/>
      <c r="G767" s="2"/>
      <c r="H767" s="2"/>
      <c r="I767" s="2"/>
      <c r="J767" s="2"/>
      <c r="K767" s="2"/>
      <c r="L767" s="2"/>
      <c r="M767" s="2"/>
      <c r="N767" s="2">
        <v>1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idden="1">
      <c r="A768" s="1">
        <v>45419</v>
      </c>
      <c r="B768" s="2" t="str">
        <f>TEXT(Tabelle4[[#This Row],[Datum]],"MMM")</f>
        <v>Mai</v>
      </c>
      <c r="C768" s="2" t="str">
        <f>TEXT(Tabelle4[[#This Row],[Datum]],"TTTT")</f>
        <v>Dienstag</v>
      </c>
      <c r="D768" s="2" t="s">
        <v>4240</v>
      </c>
      <c r="E768" s="2" t="s">
        <v>706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>
        <v>1</v>
      </c>
      <c r="V768" s="2"/>
      <c r="W768" s="2"/>
      <c r="X768" s="2"/>
      <c r="Y768" s="2"/>
      <c r="Z768" s="2"/>
    </row>
    <row r="769" spans="1:26" hidden="1">
      <c r="A769" s="1">
        <v>45419</v>
      </c>
      <c r="B769" s="2" t="str">
        <f>TEXT(Tabelle4[[#This Row],[Datum]],"MMM")</f>
        <v>Mai</v>
      </c>
      <c r="C769" s="2" t="str">
        <f>TEXT(Tabelle4[[#This Row],[Datum]],"TTTT")</f>
        <v>Dienstag</v>
      </c>
      <c r="D769" s="2" t="s">
        <v>4241</v>
      </c>
      <c r="E769" s="2" t="s">
        <v>706</v>
      </c>
      <c r="F769" s="2"/>
      <c r="G769" s="2">
        <v>1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idden="1">
      <c r="A770" s="1">
        <v>45443</v>
      </c>
      <c r="B770" s="15" t="str">
        <f>TEXT(Tabelle4[[#This Row],[Datum]],"MMM")</f>
        <v>Mai</v>
      </c>
      <c r="C770" s="15" t="str">
        <f>TEXT(Tabelle4[[#This Row],[Datum]],"TTTT")</f>
        <v>Freitag</v>
      </c>
      <c r="D770" s="2" t="s">
        <v>4241</v>
      </c>
      <c r="E770" s="2" t="s">
        <v>706</v>
      </c>
      <c r="F770" s="2"/>
      <c r="G770" s="2">
        <v>1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idden="1">
      <c r="A771" s="1">
        <v>45428</v>
      </c>
      <c r="B771" s="15" t="str">
        <f>TEXT(Tabelle4[[#This Row],[Datum]],"MMM")</f>
        <v>Mai</v>
      </c>
      <c r="C771" s="15" t="str">
        <f>TEXT(Tabelle4[[#This Row],[Datum]],"TTTT")</f>
        <v>Donnerstag</v>
      </c>
      <c r="D771" s="2" t="s">
        <v>4715</v>
      </c>
      <c r="E771" s="2" t="s">
        <v>706</v>
      </c>
      <c r="F771" s="2"/>
      <c r="G771" s="2"/>
      <c r="H771" s="2"/>
      <c r="I771" s="2">
        <v>1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idden="1">
      <c r="A772" s="1">
        <v>45434</v>
      </c>
      <c r="B772" s="15" t="str">
        <f>TEXT(Tabelle4[[#This Row],[Datum]],"MMM")</f>
        <v>Mai</v>
      </c>
      <c r="C772" s="15" t="str">
        <f>TEXT(Tabelle4[[#This Row],[Datum]],"TTTT")</f>
        <v>Mittwoch</v>
      </c>
      <c r="D772" s="2" t="s">
        <v>2387</v>
      </c>
      <c r="E772" s="2" t="s">
        <v>706</v>
      </c>
      <c r="F772" s="2"/>
      <c r="G772" s="2"/>
      <c r="H772" s="2"/>
      <c r="I772" s="2">
        <v>1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idden="1">
      <c r="A773" s="1">
        <v>45418</v>
      </c>
      <c r="B773" s="2" t="str">
        <f>TEXT(Tabelle4[[#This Row],[Datum]],"MMM")</f>
        <v>Mai</v>
      </c>
      <c r="C773" s="2" t="str">
        <f>TEXT(Tabelle4[[#This Row],[Datum]],"TTTT")</f>
        <v>Montag</v>
      </c>
      <c r="D773" s="2" t="s">
        <v>4298</v>
      </c>
      <c r="E773" s="2" t="s">
        <v>706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>
        <v>1</v>
      </c>
      <c r="V773" s="2"/>
      <c r="W773" s="2"/>
      <c r="X773" s="2"/>
      <c r="Y773" s="2"/>
      <c r="Z773" s="2"/>
    </row>
    <row r="774" spans="1:26" hidden="1">
      <c r="A774" s="1">
        <v>45418</v>
      </c>
      <c r="B774" s="2" t="str">
        <f>TEXT(Tabelle4[[#This Row],[Datum]],"MMM")</f>
        <v>Mai</v>
      </c>
      <c r="C774" s="2" t="str">
        <f>TEXT(Tabelle4[[#This Row],[Datum]],"TTTT")</f>
        <v>Montag</v>
      </c>
      <c r="D774" s="2" t="s">
        <v>4299</v>
      </c>
      <c r="E774" s="2" t="s">
        <v>706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>
        <v>1</v>
      </c>
      <c r="V774" s="2"/>
      <c r="W774" s="2"/>
      <c r="X774" s="2"/>
      <c r="Y774" s="2"/>
      <c r="Z774" s="2"/>
    </row>
    <row r="775" spans="1:26" hidden="1">
      <c r="A775" s="1">
        <v>45418</v>
      </c>
      <c r="B775" s="2" t="str">
        <f>TEXT(Tabelle4[[#This Row],[Datum]],"MMM")</f>
        <v>Mai</v>
      </c>
      <c r="C775" s="2" t="str">
        <f>TEXT(Tabelle4[[#This Row],[Datum]],"TTTT")</f>
        <v>Montag</v>
      </c>
      <c r="D775" s="2" t="s">
        <v>4300</v>
      </c>
      <c r="E775" s="2" t="s">
        <v>706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>
        <v>1</v>
      </c>
      <c r="V775" s="2"/>
      <c r="W775" s="2"/>
      <c r="X775" s="2"/>
      <c r="Y775" s="2"/>
      <c r="Z775" s="2"/>
    </row>
    <row r="776" spans="1:26" hidden="1">
      <c r="A776" s="1">
        <v>45426</v>
      </c>
      <c r="B776" s="2" t="str">
        <f>TEXT(Tabelle4[[#This Row],[Datum]],"MMM")</f>
        <v>Mai</v>
      </c>
      <c r="C776" s="2" t="str">
        <f>TEXT(Tabelle4[[#This Row],[Datum]],"TTTT")</f>
        <v>Dienstag</v>
      </c>
      <c r="D776" s="2" t="s">
        <v>4335</v>
      </c>
      <c r="E776" s="2" t="s">
        <v>706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>
        <v>1</v>
      </c>
      <c r="V776" s="2"/>
      <c r="W776" s="2"/>
      <c r="X776" s="2"/>
      <c r="Y776" s="2"/>
      <c r="Z776" s="2"/>
    </row>
    <row r="777" spans="1:26" hidden="1">
      <c r="A777" s="1">
        <v>45443</v>
      </c>
      <c r="B777" s="15" t="str">
        <f>TEXT(Tabelle4[[#This Row],[Datum]],"MMM")</f>
        <v>Mai</v>
      </c>
      <c r="C777" s="15" t="str">
        <f>TEXT(Tabelle4[[#This Row],[Datum]],"TTTT")</f>
        <v>Freitag</v>
      </c>
      <c r="D777" s="2" t="s">
        <v>4620</v>
      </c>
      <c r="E777" s="2" t="s">
        <v>706</v>
      </c>
      <c r="F777" s="2"/>
      <c r="G777" s="2"/>
      <c r="H777" s="2"/>
      <c r="I777" s="2"/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idden="1">
      <c r="A778" s="1">
        <v>45443</v>
      </c>
      <c r="B778" s="15" t="str">
        <f>TEXT(Tabelle4[[#This Row],[Datum]],"MMM")</f>
        <v>Mai</v>
      </c>
      <c r="C778" s="15" t="str">
        <f>TEXT(Tabelle4[[#This Row],[Datum]],"TTTT")</f>
        <v>Freitag</v>
      </c>
      <c r="D778" s="2" t="s">
        <v>4621</v>
      </c>
      <c r="E778" s="2" t="s">
        <v>706</v>
      </c>
      <c r="F778" s="2"/>
      <c r="G778" s="2"/>
      <c r="H778" s="2"/>
      <c r="I778" s="2"/>
      <c r="J778" s="2"/>
      <c r="K778" s="2"/>
      <c r="L778" s="2"/>
      <c r="M778" s="2"/>
      <c r="N778" s="2">
        <v>1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idden="1">
      <c r="A779" s="1">
        <v>45414</v>
      </c>
      <c r="B779" s="2" t="str">
        <f>TEXT(Tabelle4[[#This Row],[Datum]],"MMM")</f>
        <v>Mai</v>
      </c>
      <c r="C779" s="2" t="str">
        <f>TEXT(Tabelle4[[#This Row],[Datum]],"TTTT")</f>
        <v>Donnerstag</v>
      </c>
      <c r="D779" s="2" t="s">
        <v>2738</v>
      </c>
      <c r="E779" s="2" t="s">
        <v>706</v>
      </c>
      <c r="F779" s="2"/>
      <c r="G779" s="2"/>
      <c r="H779" s="2"/>
      <c r="I779" s="2">
        <v>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idden="1">
      <c r="A780" s="1">
        <v>45419</v>
      </c>
      <c r="B780" s="2" t="str">
        <f>TEXT(Tabelle4[[#This Row],[Datum]],"MMM")</f>
        <v>Mai</v>
      </c>
      <c r="C780" s="2" t="str">
        <f>TEXT(Tabelle4[[#This Row],[Datum]],"TTTT")</f>
        <v>Dienstag</v>
      </c>
      <c r="D780" s="2" t="s">
        <v>4307</v>
      </c>
      <c r="E780" s="2" t="s">
        <v>706</v>
      </c>
      <c r="F780" s="2">
        <v>1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idden="1">
      <c r="A781" s="1">
        <v>45414</v>
      </c>
      <c r="B781" s="2" t="str">
        <f>TEXT(Tabelle4[[#This Row],[Datum]],"MMM")</f>
        <v>Mai</v>
      </c>
      <c r="C781" s="2" t="str">
        <f>TEXT(Tabelle4[[#This Row],[Datum]],"TTTT")</f>
        <v>Donnerstag</v>
      </c>
      <c r="D781" s="2" t="s">
        <v>4555</v>
      </c>
      <c r="E781" s="2" t="s">
        <v>706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>
        <v>1</v>
      </c>
      <c r="V781" s="2"/>
      <c r="W781" s="2"/>
      <c r="X781" s="2"/>
      <c r="Y781" s="2"/>
      <c r="Z781" s="2"/>
    </row>
    <row r="782" spans="1:26" hidden="1">
      <c r="A782" s="1">
        <v>45414</v>
      </c>
      <c r="B782" s="2" t="str">
        <f>TEXT(Tabelle4[[#This Row],[Datum]],"MMM")</f>
        <v>Mai</v>
      </c>
      <c r="C782" s="2" t="str">
        <f>TEXT(Tabelle4[[#This Row],[Datum]],"TTTT")</f>
        <v>Donnerstag</v>
      </c>
      <c r="D782" s="2" t="s">
        <v>4556</v>
      </c>
      <c r="E782" s="2" t="s">
        <v>706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>
        <v>1</v>
      </c>
      <c r="V782" s="2"/>
      <c r="W782" s="2"/>
      <c r="X782" s="2"/>
      <c r="Y782" s="2"/>
      <c r="Z782" s="2"/>
    </row>
    <row r="783" spans="1:26" hidden="1">
      <c r="A783" s="1">
        <v>45414</v>
      </c>
      <c r="B783" s="2" t="str">
        <f>TEXT(Tabelle4[[#This Row],[Datum]],"MMM")</f>
        <v>Mai</v>
      </c>
      <c r="C783" s="2" t="str">
        <f>TEXT(Tabelle4[[#This Row],[Datum]],"TTTT")</f>
        <v>Donnerstag</v>
      </c>
      <c r="D783" s="2" t="s">
        <v>4557</v>
      </c>
      <c r="E783" s="2" t="s">
        <v>706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>
        <v>1</v>
      </c>
      <c r="V783" s="2"/>
      <c r="W783" s="2"/>
      <c r="X783" s="2"/>
      <c r="Y783" s="2"/>
      <c r="Z783" s="2"/>
    </row>
    <row r="784" spans="1:26" hidden="1">
      <c r="A784" s="1">
        <v>45414</v>
      </c>
      <c r="B784" s="2" t="str">
        <f>TEXT(Tabelle4[[#This Row],[Datum]],"MMM")</f>
        <v>Mai</v>
      </c>
      <c r="C784" s="2" t="str">
        <f>TEXT(Tabelle4[[#This Row],[Datum]],"TTTT")</f>
        <v>Donnerstag</v>
      </c>
      <c r="D784" s="2" t="s">
        <v>4557</v>
      </c>
      <c r="E784" s="2" t="s">
        <v>706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>
        <v>1</v>
      </c>
      <c r="V784" s="2"/>
      <c r="W784" s="2"/>
      <c r="X784" s="2"/>
      <c r="Y784" s="2"/>
      <c r="Z784" s="2"/>
    </row>
    <row r="785" spans="1:26" hidden="1">
      <c r="A785" s="1">
        <v>45414</v>
      </c>
      <c r="B785" s="2" t="str">
        <f>TEXT(Tabelle4[[#This Row],[Datum]],"MMM")</f>
        <v>Mai</v>
      </c>
      <c r="C785" s="2" t="str">
        <f>TEXT(Tabelle4[[#This Row],[Datum]],"TTTT")</f>
        <v>Donnerstag</v>
      </c>
      <c r="D785" s="2" t="s">
        <v>4558</v>
      </c>
      <c r="E785" s="2" t="s">
        <v>706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>
        <v>1</v>
      </c>
      <c r="V785" s="2"/>
      <c r="W785" s="2"/>
      <c r="X785" s="2"/>
      <c r="Y785" s="2"/>
      <c r="Z785" s="2"/>
    </row>
    <row r="786" spans="1:26" hidden="1">
      <c r="A786" s="1">
        <v>45425</v>
      </c>
      <c r="B786" s="2" t="str">
        <f>TEXT(Tabelle4[[#This Row],[Datum]],"MMM")</f>
        <v>Mai</v>
      </c>
      <c r="C786" s="2" t="str">
        <f>TEXT(Tabelle4[[#This Row],[Datum]],"TTTT")</f>
        <v>Montag</v>
      </c>
      <c r="D786" s="2" t="s">
        <v>4402</v>
      </c>
      <c r="E786" s="2" t="s">
        <v>706</v>
      </c>
      <c r="F786" s="2"/>
      <c r="G786" s="2">
        <v>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idden="1">
      <c r="A787" s="1">
        <v>45425</v>
      </c>
      <c r="B787" s="2" t="str">
        <f>TEXT(Tabelle4[[#This Row],[Datum]],"MMM")</f>
        <v>Mai</v>
      </c>
      <c r="C787" s="2" t="str">
        <f>TEXT(Tabelle4[[#This Row],[Datum]],"TTTT")</f>
        <v>Montag</v>
      </c>
      <c r="D787" s="2" t="s">
        <v>4403</v>
      </c>
      <c r="E787" s="2" t="s">
        <v>706</v>
      </c>
      <c r="F787" s="2"/>
      <c r="G787" s="2">
        <v>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idden="1">
      <c r="A788" s="1">
        <v>45435</v>
      </c>
      <c r="B788" s="15" t="str">
        <f>TEXT(Tabelle4[[#This Row],[Datum]],"MMM")</f>
        <v>Mai</v>
      </c>
      <c r="C788" s="15" t="str">
        <f>TEXT(Tabelle4[[#This Row],[Datum]],"TTTT")</f>
        <v>Donnerstag</v>
      </c>
      <c r="D788" s="2" t="s">
        <v>4766</v>
      </c>
      <c r="E788" s="2" t="s">
        <v>706</v>
      </c>
      <c r="F788" s="2"/>
      <c r="G788" s="2">
        <v>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idden="1">
      <c r="A789" s="1">
        <v>45436</v>
      </c>
      <c r="B789" s="2" t="str">
        <f>TEXT(Tabelle4[[#This Row],[Datum]],"MMM")</f>
        <v>Mai</v>
      </c>
      <c r="C789" s="2" t="str">
        <f>TEXT(Tabelle4[[#This Row],[Datum]],"TTTT")</f>
        <v>Freitag</v>
      </c>
      <c r="D789" s="2" t="s">
        <v>4260</v>
      </c>
      <c r="E789" s="2" t="s">
        <v>706</v>
      </c>
      <c r="F789" s="2"/>
      <c r="G789" s="2"/>
      <c r="H789" s="2"/>
      <c r="I789" s="2">
        <v>1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idden="1">
      <c r="A790" s="1">
        <v>45414</v>
      </c>
      <c r="B790" s="2" t="str">
        <f>TEXT(Tabelle4[[#This Row],[Datum]],"MMM")</f>
        <v>Mai</v>
      </c>
      <c r="C790" s="2" t="str">
        <f>TEXT(Tabelle4[[#This Row],[Datum]],"TTTT")</f>
        <v>Donnerstag</v>
      </c>
      <c r="D790" s="2" t="s">
        <v>4497</v>
      </c>
      <c r="E790" s="2" t="s">
        <v>706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>
        <v>1</v>
      </c>
      <c r="Y790" s="2"/>
      <c r="Z790" s="2"/>
    </row>
    <row r="791" spans="1:26" hidden="1">
      <c r="A791" s="1">
        <v>45434</v>
      </c>
      <c r="B791" s="2" t="str">
        <f>TEXT(Tabelle4[[#This Row],[Datum]],"MMM")</f>
        <v>Mai</v>
      </c>
      <c r="C791" s="2" t="str">
        <f>TEXT(Tabelle4[[#This Row],[Datum]],"TTTT")</f>
        <v>Mittwoch</v>
      </c>
      <c r="D791" s="2" t="s">
        <v>4527</v>
      </c>
      <c r="E791" s="2" t="s">
        <v>706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>
        <v>1</v>
      </c>
      <c r="V791" s="2"/>
      <c r="W791" s="2"/>
      <c r="X791" s="2"/>
      <c r="Y791" s="2"/>
      <c r="Z791" s="2"/>
    </row>
    <row r="792" spans="1:26" hidden="1">
      <c r="A792" s="1">
        <v>45433</v>
      </c>
      <c r="B792" s="2" t="str">
        <f>TEXT(Tabelle4[[#This Row],[Datum]],"MMM")</f>
        <v>Mai</v>
      </c>
      <c r="C792" s="2" t="str">
        <f>TEXT(Tabelle4[[#This Row],[Datum]],"TTTT")</f>
        <v>Dienstag</v>
      </c>
      <c r="D792" s="2" t="s">
        <v>4351</v>
      </c>
      <c r="E792" s="2" t="s">
        <v>706</v>
      </c>
      <c r="F792" s="2"/>
      <c r="G792" s="2">
        <v>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idden="1">
      <c r="A793" s="1">
        <v>45428</v>
      </c>
      <c r="B793" s="15" t="str">
        <f>TEXT(Tabelle4[[#This Row],[Datum]],"MMM")</f>
        <v>Mai</v>
      </c>
      <c r="C793" s="15" t="str">
        <f>TEXT(Tabelle4[[#This Row],[Datum]],"TTTT")</f>
        <v>Donnerstag</v>
      </c>
      <c r="D793" s="2" t="s">
        <v>4716</v>
      </c>
      <c r="E793" s="2" t="s">
        <v>706</v>
      </c>
      <c r="F793" s="2"/>
      <c r="G793" s="2"/>
      <c r="H793" s="2"/>
      <c r="I793" s="2"/>
      <c r="J793" s="2"/>
      <c r="K793" s="2">
        <v>1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idden="1">
      <c r="A794" s="1">
        <v>45414</v>
      </c>
      <c r="B794" s="2" t="str">
        <f>TEXT(Tabelle4[[#This Row],[Datum]],"MMM")</f>
        <v>Mai</v>
      </c>
      <c r="C794" s="2" t="str">
        <f>TEXT(Tabelle4[[#This Row],[Datum]],"TTTT")</f>
        <v>Donnerstag</v>
      </c>
      <c r="D794" s="2" t="s">
        <v>3713</v>
      </c>
      <c r="E794" s="2" t="s">
        <v>706</v>
      </c>
      <c r="F794" s="2"/>
      <c r="G794" s="2"/>
      <c r="H794" s="2"/>
      <c r="I794" s="2"/>
      <c r="J794" s="2"/>
      <c r="K794" s="2"/>
      <c r="L794" s="2"/>
      <c r="M794" s="2">
        <v>1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idden="1">
      <c r="A795" s="1">
        <v>45414</v>
      </c>
      <c r="B795" s="2" t="str">
        <f>TEXT(Tabelle4[[#This Row],[Datum]],"MMM")</f>
        <v>Mai</v>
      </c>
      <c r="C795" s="2" t="str">
        <f>TEXT(Tabelle4[[#This Row],[Datum]],"TTTT")</f>
        <v>Donnerstag</v>
      </c>
      <c r="D795" s="2" t="s">
        <v>4559</v>
      </c>
      <c r="E795" s="2" t="s">
        <v>706</v>
      </c>
      <c r="F795" s="2"/>
      <c r="G795" s="2"/>
      <c r="H795" s="2"/>
      <c r="I795" s="2"/>
      <c r="J795" s="2"/>
      <c r="K795" s="2"/>
      <c r="L795" s="2"/>
      <c r="M795" s="2">
        <v>1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idden="1">
      <c r="A796" s="1">
        <v>45443</v>
      </c>
      <c r="B796" s="15" t="str">
        <f>TEXT(Tabelle4[[#This Row],[Datum]],"MMM")</f>
        <v>Mai</v>
      </c>
      <c r="C796" s="15" t="str">
        <f>TEXT(Tabelle4[[#This Row],[Datum]],"TTTT")</f>
        <v>Freitag</v>
      </c>
      <c r="D796" s="2" t="s">
        <v>4824</v>
      </c>
      <c r="E796" s="2" t="s">
        <v>706</v>
      </c>
      <c r="F796" s="2"/>
      <c r="G796" s="2"/>
      <c r="H796" s="2"/>
      <c r="I796" s="2"/>
      <c r="J796" s="2"/>
      <c r="K796" s="2"/>
      <c r="L796" s="2"/>
      <c r="M796" s="2">
        <v>1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idden="1">
      <c r="A797" s="1">
        <v>45425</v>
      </c>
      <c r="B797" s="15" t="str">
        <f>TEXT(Tabelle4[[#This Row],[Datum]],"MMM")</f>
        <v>Mai</v>
      </c>
      <c r="C797" s="15" t="str">
        <f>TEXT(Tabelle4[[#This Row],[Datum]],"TTTT")</f>
        <v>Montag</v>
      </c>
      <c r="D797" s="2" t="s">
        <v>4066</v>
      </c>
      <c r="E797" s="2" t="s">
        <v>706</v>
      </c>
      <c r="F797" s="2"/>
      <c r="G797" s="2"/>
      <c r="H797" s="2"/>
      <c r="I797" s="2">
        <v>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idden="1">
      <c r="A798" s="1">
        <v>45425</v>
      </c>
      <c r="B798" s="15" t="str">
        <f>TEXT(Tabelle4[[#This Row],[Datum]],"MMM")</f>
        <v>Mai</v>
      </c>
      <c r="C798" s="15" t="str">
        <f>TEXT(Tabelle4[[#This Row],[Datum]],"TTTT")</f>
        <v>Montag</v>
      </c>
      <c r="D798" s="2" t="s">
        <v>4067</v>
      </c>
      <c r="E798" s="2" t="s">
        <v>706</v>
      </c>
      <c r="F798" s="2">
        <v>1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idden="1">
      <c r="A799" s="1">
        <v>45418</v>
      </c>
      <c r="B799" s="2" t="str">
        <f>TEXT(Tabelle4[[#This Row],[Datum]],"MMM")</f>
        <v>Mai</v>
      </c>
      <c r="C799" s="2" t="str">
        <f>TEXT(Tabelle4[[#This Row],[Datum]],"TTTT")</f>
        <v>Montag</v>
      </c>
      <c r="D799" s="2" t="s">
        <v>4384</v>
      </c>
      <c r="E799" s="2" t="s">
        <v>706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>
        <v>1</v>
      </c>
      <c r="V799" s="2"/>
      <c r="W799" s="2"/>
      <c r="X799" s="2"/>
      <c r="Y799" s="2"/>
      <c r="Z799" s="2"/>
    </row>
    <row r="800" spans="1:26" hidden="1">
      <c r="A800" s="1">
        <v>45443</v>
      </c>
      <c r="B800" s="15" t="str">
        <f>TEXT(Tabelle4[[#This Row],[Datum]],"MMM")</f>
        <v>Mai</v>
      </c>
      <c r="C800" s="15" t="str">
        <f>TEXT(Tabelle4[[#This Row],[Datum]],"TTTT")</f>
        <v>Freitag</v>
      </c>
      <c r="D800" s="2" t="s">
        <v>4825</v>
      </c>
      <c r="E800" s="2" t="s">
        <v>706</v>
      </c>
      <c r="F800" s="2">
        <v>1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idden="1">
      <c r="A801" s="1">
        <v>45425</v>
      </c>
      <c r="B801" s="2" t="str">
        <f>TEXT(Tabelle4[[#This Row],[Datum]],"MMM")</f>
        <v>Mai</v>
      </c>
      <c r="C801" s="2" t="str">
        <f>TEXT(Tabelle4[[#This Row],[Datum]],"TTTT")</f>
        <v>Montag</v>
      </c>
      <c r="D801" s="2" t="s">
        <v>3347</v>
      </c>
      <c r="E801" s="2" t="s">
        <v>706</v>
      </c>
      <c r="F801" s="2"/>
      <c r="G801" s="2"/>
      <c r="H801" s="2"/>
      <c r="I801" s="2"/>
      <c r="J801" s="2"/>
      <c r="K801" s="2"/>
      <c r="L801" s="2"/>
      <c r="M801" s="2"/>
      <c r="N801" s="2">
        <v>1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idden="1">
      <c r="A802" s="1">
        <v>45419</v>
      </c>
      <c r="B802" s="2" t="str">
        <f>TEXT(Tabelle4[[#This Row],[Datum]],"MMM")</f>
        <v>Mai</v>
      </c>
      <c r="C802" s="2" t="str">
        <f>TEXT(Tabelle4[[#This Row],[Datum]],"TTTT")</f>
        <v>Dienstag</v>
      </c>
      <c r="D802" s="2" t="s">
        <v>4308</v>
      </c>
      <c r="E802" s="2" t="s">
        <v>706</v>
      </c>
      <c r="F802" s="2"/>
      <c r="G802" s="2"/>
      <c r="H802" s="2"/>
      <c r="I802" s="2"/>
      <c r="J802" s="2"/>
      <c r="K802" s="2"/>
      <c r="L802" s="2">
        <v>1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idden="1">
      <c r="A803" s="1">
        <v>45415</v>
      </c>
      <c r="B803" s="15" t="str">
        <f>TEXT(Tabelle4[[#This Row],[Datum]],"MMM")</f>
        <v>Mai</v>
      </c>
      <c r="C803" s="15" t="str">
        <f>TEXT(Tabelle4[[#This Row],[Datum]],"TTTT")</f>
        <v>Freitag</v>
      </c>
      <c r="D803" s="2" t="s">
        <v>4198</v>
      </c>
      <c r="E803" s="2" t="s">
        <v>706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>
        <v>1</v>
      </c>
      <c r="U803" s="2"/>
      <c r="V803" s="2"/>
      <c r="W803" s="2"/>
      <c r="X803" s="2"/>
      <c r="Y803" s="2"/>
      <c r="Z803" s="2"/>
    </row>
    <row r="804" spans="1:26" hidden="1">
      <c r="A804" s="1">
        <v>45418</v>
      </c>
      <c r="B804" s="2" t="str">
        <f>TEXT(Tabelle4[[#This Row],[Datum]],"MMM")</f>
        <v>Mai</v>
      </c>
      <c r="C804" s="2" t="str">
        <f>TEXT(Tabelle4[[#This Row],[Datum]],"TTTT")</f>
        <v>Montag</v>
      </c>
      <c r="D804" s="2" t="s">
        <v>4385</v>
      </c>
      <c r="E804" s="2" t="s">
        <v>706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>
        <v>1</v>
      </c>
      <c r="V804" s="2"/>
      <c r="W804" s="2"/>
      <c r="X804" s="2"/>
      <c r="Y804" s="2"/>
      <c r="Z804" s="2"/>
    </row>
    <row r="805" spans="1:26" hidden="1">
      <c r="A805" s="1">
        <v>45428</v>
      </c>
      <c r="B805" s="15" t="str">
        <f>TEXT(Tabelle4[[#This Row],[Datum]],"MMM")</f>
        <v>Mai</v>
      </c>
      <c r="C805" s="15" t="str">
        <f>TEXT(Tabelle4[[#This Row],[Datum]],"TTTT")</f>
        <v>Donnerstag</v>
      </c>
      <c r="D805" s="2" t="s">
        <v>4717</v>
      </c>
      <c r="E805" s="2" t="s">
        <v>706</v>
      </c>
      <c r="F805" s="2"/>
      <c r="G805" s="2"/>
      <c r="H805" s="2"/>
      <c r="I805" s="2"/>
      <c r="J805" s="2"/>
      <c r="K805" s="2">
        <v>1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idden="1">
      <c r="A806" s="1">
        <v>45443</v>
      </c>
      <c r="B806" s="15" t="str">
        <f>TEXT(Tabelle4[[#This Row],[Datum]],"MMM")</f>
        <v>Mai</v>
      </c>
      <c r="C806" s="15" t="str">
        <f>TEXT(Tabelle4[[#This Row],[Datum]],"TTTT")</f>
        <v>Freitag</v>
      </c>
      <c r="D806" s="2" t="s">
        <v>3619</v>
      </c>
      <c r="E806" s="2" t="s">
        <v>706</v>
      </c>
      <c r="F806" s="2"/>
      <c r="G806" s="2"/>
      <c r="H806" s="2"/>
      <c r="I806" s="2">
        <v>1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idden="1">
      <c r="A807" s="1">
        <v>45420</v>
      </c>
      <c r="B807" s="15" t="str">
        <f>TEXT(Tabelle4[[#This Row],[Datum]],"MMM")</f>
        <v>Mai</v>
      </c>
      <c r="C807" s="15" t="str">
        <f>TEXT(Tabelle4[[#This Row],[Datum]],"TTTT")</f>
        <v>Mittwoch</v>
      </c>
      <c r="D807" s="2" t="s">
        <v>4641</v>
      </c>
      <c r="E807" s="2" t="s">
        <v>706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>
        <v>1</v>
      </c>
      <c r="V807" s="2"/>
      <c r="W807" s="2"/>
      <c r="X807" s="2"/>
      <c r="Y807" s="2"/>
      <c r="Z807" s="2"/>
    </row>
    <row r="808" spans="1:26" hidden="1">
      <c r="A808" s="1">
        <v>45426</v>
      </c>
      <c r="B808" s="2" t="str">
        <f>TEXT(Tabelle4[[#This Row],[Datum]],"MMM")</f>
        <v>Mai</v>
      </c>
      <c r="C808" s="2" t="str">
        <f>TEXT(Tabelle4[[#This Row],[Datum]],"TTTT")</f>
        <v>Dienstag</v>
      </c>
      <c r="D808" s="2" t="s">
        <v>4336</v>
      </c>
      <c r="E808" s="2" t="s">
        <v>706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>
        <v>1</v>
      </c>
      <c r="Y808" s="2"/>
      <c r="Z808" s="2"/>
    </row>
    <row r="809" spans="1:26" hidden="1">
      <c r="A809" s="1">
        <v>45427</v>
      </c>
      <c r="B809" s="15" t="str">
        <f>TEXT(Tabelle4[[#This Row],[Datum]],"MMM")</f>
        <v>Mai</v>
      </c>
      <c r="C809" s="15" t="str">
        <f>TEXT(Tabelle4[[#This Row],[Datum]],"TTTT")</f>
        <v>Mittwoch</v>
      </c>
      <c r="D809" s="2" t="s">
        <v>4687</v>
      </c>
      <c r="E809" s="2" t="s">
        <v>706</v>
      </c>
      <c r="F809" s="2"/>
      <c r="G809" s="2"/>
      <c r="H809" s="2"/>
      <c r="I809" s="2"/>
      <c r="J809" s="2"/>
      <c r="K809" s="2"/>
      <c r="L809" s="2"/>
      <c r="M809" s="2"/>
      <c r="N809" s="2">
        <v>1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idden="1">
      <c r="A810" s="1">
        <v>45426</v>
      </c>
      <c r="B810" s="2" t="str">
        <f>TEXT(Tabelle4[[#This Row],[Datum]],"MMM")</f>
        <v>Mai</v>
      </c>
      <c r="C810" s="2" t="str">
        <f>TEXT(Tabelle4[[#This Row],[Datum]],"TTTT")</f>
        <v>Dienstag</v>
      </c>
      <c r="D810" s="2" t="s">
        <v>4337</v>
      </c>
      <c r="E810" s="2" t="s">
        <v>706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>
        <v>1</v>
      </c>
      <c r="V810" s="2"/>
      <c r="W810" s="2"/>
      <c r="X810" s="2"/>
      <c r="Y810" s="2"/>
      <c r="Z810" s="2"/>
    </row>
    <row r="811" spans="1:26" hidden="1">
      <c r="A811" s="1">
        <v>45441</v>
      </c>
      <c r="B811" s="2" t="str">
        <f>TEXT(Tabelle4[[#This Row],[Datum]],"MMM")</f>
        <v>Mai</v>
      </c>
      <c r="C811" s="2" t="str">
        <f>TEXT(Tabelle4[[#This Row],[Datum]],"TTTT")</f>
        <v>Mittwoch</v>
      </c>
      <c r="D811" s="2" t="s">
        <v>4489</v>
      </c>
      <c r="E811" s="2" t="s">
        <v>706</v>
      </c>
      <c r="F811" s="2"/>
      <c r="G811" s="2"/>
      <c r="H811" s="2"/>
      <c r="I811" s="2"/>
      <c r="J811" s="2"/>
      <c r="K811" s="2"/>
      <c r="L811" s="2"/>
      <c r="M811" s="2">
        <v>1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idden="1">
      <c r="A812" s="1">
        <v>45433</v>
      </c>
      <c r="B812" s="15" t="str">
        <f>TEXT(Tabelle4[[#This Row],[Datum]],"MMM")</f>
        <v>Mai</v>
      </c>
      <c r="C812" s="15" t="str">
        <f>TEXT(Tabelle4[[#This Row],[Datum]],"TTTT")</f>
        <v>Dienstag</v>
      </c>
      <c r="D812" s="2" t="s">
        <v>4731</v>
      </c>
      <c r="E812" s="2" t="s">
        <v>706</v>
      </c>
      <c r="F812" s="2"/>
      <c r="G812" s="2"/>
      <c r="H812" s="2">
        <v>1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idden="1">
      <c r="A813" s="1">
        <v>45440</v>
      </c>
      <c r="B813" s="15" t="str">
        <f>TEXT(Tabelle4[[#This Row],[Datum]],"MMM")</f>
        <v>Mai</v>
      </c>
      <c r="C813" s="15" t="str">
        <f>TEXT(Tabelle4[[#This Row],[Datum]],"TTTT")</f>
        <v>Dienstag</v>
      </c>
      <c r="D813" s="2" t="s">
        <v>4179</v>
      </c>
      <c r="E813" s="2" t="s">
        <v>706</v>
      </c>
      <c r="F813" s="2"/>
      <c r="G813" s="2"/>
      <c r="H813" s="2"/>
      <c r="I813" s="2"/>
      <c r="J813" s="2"/>
      <c r="K813" s="2"/>
      <c r="L813" s="2"/>
      <c r="M813" s="2"/>
      <c r="N813" s="2">
        <v>1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idden="1">
      <c r="A814" s="1">
        <v>45428</v>
      </c>
      <c r="B814" s="2" t="str">
        <f>TEXT(Tabelle4[[#This Row],[Datum]],"MMM")</f>
        <v>Mai</v>
      </c>
      <c r="C814" s="2" t="str">
        <f>TEXT(Tabelle4[[#This Row],[Datum]],"TTTT")</f>
        <v>Donnerstag</v>
      </c>
      <c r="D814" s="2" t="s">
        <v>4450</v>
      </c>
      <c r="E814" s="2" t="s">
        <v>706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>
        <v>1</v>
      </c>
      <c r="V814" s="2"/>
      <c r="W814" s="2"/>
      <c r="X814" s="2"/>
      <c r="Y814" s="2"/>
      <c r="Z814" s="2"/>
    </row>
    <row r="815" spans="1:26" hidden="1">
      <c r="A815" s="1">
        <v>45428</v>
      </c>
      <c r="B815" s="2" t="str">
        <f>TEXT(Tabelle4[[#This Row],[Datum]],"MMM")</f>
        <v>Mai</v>
      </c>
      <c r="C815" s="2" t="str">
        <f>TEXT(Tabelle4[[#This Row],[Datum]],"TTTT")</f>
        <v>Donnerstag</v>
      </c>
      <c r="D815" s="2" t="s">
        <v>4450</v>
      </c>
      <c r="E815" s="2" t="s">
        <v>706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>
        <v>1</v>
      </c>
      <c r="V815" s="2"/>
      <c r="W815" s="2"/>
      <c r="X815" s="2"/>
      <c r="Y815" s="2"/>
      <c r="Z815" s="2"/>
    </row>
    <row r="816" spans="1:26" hidden="1">
      <c r="A816" s="1">
        <v>45428</v>
      </c>
      <c r="B816" s="2" t="str">
        <f>TEXT(Tabelle4[[#This Row],[Datum]],"MMM")</f>
        <v>Mai</v>
      </c>
      <c r="C816" s="2" t="str">
        <f>TEXT(Tabelle4[[#This Row],[Datum]],"TTTT")</f>
        <v>Donnerstag</v>
      </c>
      <c r="D816" s="2" t="s">
        <v>4451</v>
      </c>
      <c r="E816" s="2" t="s">
        <v>706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>
        <v>1</v>
      </c>
      <c r="Y816" s="2"/>
      <c r="Z816" s="2"/>
    </row>
    <row r="817" spans="1:26" hidden="1">
      <c r="A817" s="1">
        <v>45428</v>
      </c>
      <c r="B817" s="2" t="str">
        <f>TEXT(Tabelle4[[#This Row],[Datum]],"MMM")</f>
        <v>Mai</v>
      </c>
      <c r="C817" s="2" t="str">
        <f>TEXT(Tabelle4[[#This Row],[Datum]],"TTTT")</f>
        <v>Donnerstag</v>
      </c>
      <c r="D817" s="2" t="s">
        <v>4452</v>
      </c>
      <c r="E817" s="2" t="s">
        <v>706</v>
      </c>
      <c r="F817" s="2"/>
      <c r="G817" s="2"/>
      <c r="H817" s="2"/>
      <c r="I817" s="2"/>
      <c r="J817" s="2"/>
      <c r="K817" s="2"/>
      <c r="L817" s="2"/>
      <c r="M817" s="2"/>
      <c r="N817" s="2">
        <v>1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idden="1">
      <c r="A818" s="1">
        <v>45428</v>
      </c>
      <c r="B818" s="2" t="str">
        <f>TEXT(Tabelle4[[#This Row],[Datum]],"MMM")</f>
        <v>Mai</v>
      </c>
      <c r="C818" s="2" t="str">
        <f>TEXT(Tabelle4[[#This Row],[Datum]],"TTTT")</f>
        <v>Donnerstag</v>
      </c>
      <c r="D818" s="2" t="s">
        <v>4453</v>
      </c>
      <c r="E818" s="2" t="s">
        <v>706</v>
      </c>
      <c r="F818" s="2">
        <v>1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idden="1">
      <c r="A819" s="1">
        <v>45428</v>
      </c>
      <c r="B819" s="2" t="str">
        <f>TEXT(Tabelle4[[#This Row],[Datum]],"MMM")</f>
        <v>Mai</v>
      </c>
      <c r="C819" s="2" t="str">
        <f>TEXT(Tabelle4[[#This Row],[Datum]],"TTTT")</f>
        <v>Donnerstag</v>
      </c>
      <c r="D819" s="2" t="s">
        <v>4454</v>
      </c>
      <c r="E819" s="2" t="s">
        <v>706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>
        <v>1</v>
      </c>
      <c r="T819" s="2"/>
      <c r="U819" s="2"/>
      <c r="V819" s="2"/>
      <c r="W819" s="2"/>
      <c r="X819" s="2"/>
      <c r="Y819" s="2"/>
      <c r="Z819" s="2"/>
    </row>
    <row r="820" spans="1:26" hidden="1">
      <c r="A820" s="1">
        <v>45428</v>
      </c>
      <c r="B820" s="2" t="str">
        <f>TEXT(Tabelle4[[#This Row],[Datum]],"MMM")</f>
        <v>Mai</v>
      </c>
      <c r="C820" s="2" t="str">
        <f>TEXT(Tabelle4[[#This Row],[Datum]],"TTTT")</f>
        <v>Donnerstag</v>
      </c>
      <c r="D820" s="2" t="s">
        <v>4455</v>
      </c>
      <c r="E820" s="2" t="s">
        <v>706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>
        <v>1</v>
      </c>
      <c r="T820" s="2"/>
      <c r="U820" s="2"/>
      <c r="V820" s="2"/>
      <c r="W820" s="2"/>
      <c r="X820" s="2"/>
      <c r="Y820" s="2"/>
      <c r="Z820" s="2"/>
    </row>
    <row r="821" spans="1:26" hidden="1">
      <c r="A821" s="1">
        <v>45419</v>
      </c>
      <c r="B821" s="2" t="str">
        <f>TEXT(Tabelle4[[#This Row],[Datum]],"MMM")</f>
        <v>Mai</v>
      </c>
      <c r="C821" s="2" t="str">
        <f>TEXT(Tabelle4[[#This Row],[Datum]],"TTTT")</f>
        <v>Dienstag</v>
      </c>
      <c r="D821" s="2" t="s">
        <v>463</v>
      </c>
      <c r="E821" s="2" t="s">
        <v>706</v>
      </c>
      <c r="F821" s="2">
        <v>1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idden="1">
      <c r="A822" s="1">
        <v>45419</v>
      </c>
      <c r="B822" s="2" t="str">
        <f>TEXT(Tabelle4[[#This Row],[Datum]],"MMM")</f>
        <v>Mai</v>
      </c>
      <c r="C822" s="2" t="str">
        <f>TEXT(Tabelle4[[#This Row],[Datum]],"TTTT")</f>
        <v>Dienstag</v>
      </c>
      <c r="D822" s="2" t="s">
        <v>4242</v>
      </c>
      <c r="E822" s="2" t="s">
        <v>706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>
        <v>1</v>
      </c>
      <c r="V822" s="2"/>
      <c r="W822" s="2"/>
      <c r="X822" s="2"/>
      <c r="Y822" s="2"/>
      <c r="Z822" s="2"/>
    </row>
    <row r="823" spans="1:26" hidden="1">
      <c r="A823" s="1">
        <v>45435</v>
      </c>
      <c r="B823" s="15" t="str">
        <f>TEXT(Tabelle4[[#This Row],[Datum]],"MMM")</f>
        <v>Mai</v>
      </c>
      <c r="C823" s="15" t="str">
        <f>TEXT(Tabelle4[[#This Row],[Datum]],"TTTT")</f>
        <v>Donnerstag</v>
      </c>
      <c r="D823" s="2" t="s">
        <v>4767</v>
      </c>
      <c r="E823" s="2" t="s">
        <v>706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>
        <v>1</v>
      </c>
      <c r="Y823" s="2"/>
      <c r="Z823" s="2"/>
    </row>
    <row r="824" spans="1:26" hidden="1">
      <c r="A824" s="1">
        <v>45414</v>
      </c>
      <c r="B824" s="2" t="str">
        <f>TEXT(Tabelle4[[#This Row],[Datum]],"MMM")</f>
        <v>Mai</v>
      </c>
      <c r="C824" s="2" t="str">
        <f>TEXT(Tabelle4[[#This Row],[Datum]],"TTTT")</f>
        <v>Donnerstag</v>
      </c>
      <c r="D824" s="2" t="s">
        <v>4498</v>
      </c>
      <c r="E824" s="2" t="s">
        <v>706</v>
      </c>
      <c r="F824" s="2"/>
      <c r="G824" s="2">
        <v>1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idden="1">
      <c r="A825" s="1">
        <v>45425</v>
      </c>
      <c r="B825" s="2" t="str">
        <f>TEXT(Tabelle4[[#This Row],[Datum]],"MMM")</f>
        <v>Mai</v>
      </c>
      <c r="C825" s="2" t="str">
        <f>TEXT(Tabelle4[[#This Row],[Datum]],"TTTT")</f>
        <v>Montag</v>
      </c>
      <c r="D825" s="2" t="s">
        <v>4316</v>
      </c>
      <c r="E825" s="2" t="s">
        <v>706</v>
      </c>
      <c r="F825" s="2"/>
      <c r="G825" s="2"/>
      <c r="H825" s="2"/>
      <c r="I825" s="2"/>
      <c r="J825" s="2"/>
      <c r="K825" s="2"/>
      <c r="L825" s="2"/>
      <c r="M825" s="2"/>
      <c r="N825" s="2">
        <v>1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idden="1">
      <c r="A826" s="1">
        <v>45434</v>
      </c>
      <c r="B826" s="2" t="str">
        <f>TEXT(Tabelle4[[#This Row],[Datum]],"MMM")</f>
        <v>Mai</v>
      </c>
      <c r="C826" s="2" t="str">
        <f>TEXT(Tabelle4[[#This Row],[Datum]],"TTTT")</f>
        <v>Mittwoch</v>
      </c>
      <c r="D826" s="2" t="s">
        <v>4528</v>
      </c>
      <c r="E826" s="2" t="s">
        <v>706</v>
      </c>
      <c r="F826" s="2"/>
      <c r="G826" s="2">
        <v>1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idden="1">
      <c r="A827" s="1">
        <v>45415</v>
      </c>
      <c r="B827" s="2" t="str">
        <f>TEXT(Tabelle4[[#This Row],[Datum]],"MMM")</f>
        <v>Mai</v>
      </c>
      <c r="C827" s="2" t="str">
        <f>TEXT(Tabelle4[[#This Row],[Datum]],"TTTT")</f>
        <v>Freitag</v>
      </c>
      <c r="D827" s="2" t="s">
        <v>4290</v>
      </c>
      <c r="E827" s="2" t="s">
        <v>706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>
        <v>1</v>
      </c>
      <c r="T827" s="2"/>
      <c r="U827" s="2"/>
      <c r="V827" s="2"/>
      <c r="W827" s="2"/>
      <c r="X827" s="2"/>
      <c r="Y827" s="2"/>
      <c r="Z827" s="2"/>
    </row>
    <row r="828" spans="1:26" hidden="1">
      <c r="A828" s="1">
        <v>45420</v>
      </c>
      <c r="B828" s="2" t="str">
        <f>TEXT(Tabelle4[[#This Row],[Datum]],"MMM")</f>
        <v>Mai</v>
      </c>
      <c r="C828" s="2" t="str">
        <f>TEXT(Tabelle4[[#This Row],[Datum]],"TTTT")</f>
        <v>Mittwoch</v>
      </c>
      <c r="D828" s="2" t="s">
        <v>4507</v>
      </c>
      <c r="E828" s="2" t="s">
        <v>706</v>
      </c>
      <c r="F828" s="2"/>
      <c r="G828" s="2"/>
      <c r="H828" s="2"/>
      <c r="I828" s="2"/>
      <c r="J828" s="2"/>
      <c r="K828" s="2"/>
      <c r="L828" s="2"/>
      <c r="M828" s="2"/>
      <c r="N828" s="2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idden="1">
      <c r="A829" s="1">
        <v>45425</v>
      </c>
      <c r="B829" s="2" t="str">
        <f>TEXT(Tabelle4[[#This Row],[Datum]],"MMM")</f>
        <v>Mai</v>
      </c>
      <c r="C829" s="2" t="str">
        <f>TEXT(Tabelle4[[#This Row],[Datum]],"TTTT")</f>
        <v>Montag</v>
      </c>
      <c r="D829" s="2" t="s">
        <v>4404</v>
      </c>
      <c r="E829" s="2" t="s">
        <v>706</v>
      </c>
      <c r="F829" s="2"/>
      <c r="G829" s="2">
        <v>1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idden="1">
      <c r="A830" s="1">
        <v>45433</v>
      </c>
      <c r="B830" s="2" t="str">
        <f>TEXT(Tabelle4[[#This Row],[Datum]],"MMM")</f>
        <v>Mai</v>
      </c>
      <c r="C830" s="2" t="str">
        <f>TEXT(Tabelle4[[#This Row],[Datum]],"TTTT")</f>
        <v>Dienstag</v>
      </c>
      <c r="D830" s="2" t="s">
        <v>4352</v>
      </c>
      <c r="E830" s="2" t="s">
        <v>706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>
        <v>1</v>
      </c>
      <c r="V830" s="2"/>
      <c r="W830" s="2"/>
      <c r="X830" s="2"/>
      <c r="Y830" s="2"/>
      <c r="Z830" s="2"/>
    </row>
    <row r="831" spans="1:26" hidden="1">
      <c r="A831" s="1">
        <v>45443</v>
      </c>
      <c r="B831" s="15" t="str">
        <f>TEXT(Tabelle4[[#This Row],[Datum]],"MMM")</f>
        <v>Mai</v>
      </c>
      <c r="C831" s="15" t="str">
        <f>TEXT(Tabelle4[[#This Row],[Datum]],"TTTT")</f>
        <v>Freitag</v>
      </c>
      <c r="D831" s="2" t="s">
        <v>4826</v>
      </c>
      <c r="E831" s="2" t="s">
        <v>706</v>
      </c>
      <c r="F831" s="2"/>
      <c r="G831" s="2"/>
      <c r="H831" s="2"/>
      <c r="I831" s="2">
        <v>1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idden="1">
      <c r="A832" s="1">
        <v>45436</v>
      </c>
      <c r="B832" s="2" t="str">
        <f>TEXT(Tabelle4[[#This Row],[Datum]],"MMM")</f>
        <v>Mai</v>
      </c>
      <c r="C832" s="2" t="str">
        <f>TEXT(Tabelle4[[#This Row],[Datum]],"TTTT")</f>
        <v>Freitag</v>
      </c>
      <c r="D832" s="2" t="s">
        <v>4261</v>
      </c>
      <c r="E832" s="2" t="s">
        <v>706</v>
      </c>
      <c r="F832" s="2"/>
      <c r="G832" s="2">
        <v>1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idden="1">
      <c r="A833" s="1">
        <v>45436</v>
      </c>
      <c r="B833" s="2" t="str">
        <f>TEXT(Tabelle4[[#This Row],[Datum]],"MMM")</f>
        <v>Mai</v>
      </c>
      <c r="C833" s="2" t="str">
        <f>TEXT(Tabelle4[[#This Row],[Datum]],"TTTT")</f>
        <v>Freitag</v>
      </c>
      <c r="D833" s="2" t="s">
        <v>4262</v>
      </c>
      <c r="E833" s="2" t="s">
        <v>706</v>
      </c>
      <c r="F833" s="2"/>
      <c r="G833" s="2"/>
      <c r="H833" s="2"/>
      <c r="I833" s="2">
        <v>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idden="1">
      <c r="A834" s="1">
        <v>45426</v>
      </c>
      <c r="B834" s="15" t="str">
        <f>TEXT(Tabelle4[[#This Row],[Datum]],"MMM")</f>
        <v>Mai</v>
      </c>
      <c r="C834" s="15" t="str">
        <f>TEXT(Tabelle4[[#This Row],[Datum]],"TTTT")</f>
        <v>Dienstag</v>
      </c>
      <c r="D834" s="2" t="s">
        <v>4077</v>
      </c>
      <c r="E834" s="2" t="s">
        <v>706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>
        <v>1</v>
      </c>
      <c r="Y834" s="2"/>
      <c r="Z834" s="2"/>
    </row>
    <row r="835" spans="1:26" hidden="1">
      <c r="A835" s="1">
        <v>45426</v>
      </c>
      <c r="B835" s="15" t="str">
        <f>TEXT(Tabelle4[[#This Row],[Datum]],"MMM")</f>
        <v>Mai</v>
      </c>
      <c r="C835" s="15" t="str">
        <f>TEXT(Tabelle4[[#This Row],[Datum]],"TTTT")</f>
        <v>Dienstag</v>
      </c>
      <c r="D835" s="2" t="s">
        <v>4078</v>
      </c>
      <c r="E835" s="2" t="s">
        <v>706</v>
      </c>
      <c r="F835" s="2">
        <v>1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idden="1">
      <c r="A836" s="1">
        <v>45440</v>
      </c>
      <c r="B836" s="15" t="str">
        <f>TEXT(Tabelle4[[#This Row],[Datum]],"MMM")</f>
        <v>Mai</v>
      </c>
      <c r="C836" s="15" t="str">
        <f>TEXT(Tabelle4[[#This Row],[Datum]],"TTTT")</f>
        <v>Dienstag</v>
      </c>
      <c r="D836" s="2" t="s">
        <v>4102</v>
      </c>
      <c r="E836" s="2" t="s">
        <v>706</v>
      </c>
      <c r="F836" s="2"/>
      <c r="G836" s="2"/>
      <c r="H836" s="2"/>
      <c r="I836" s="2">
        <v>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idden="1">
      <c r="A837" s="1">
        <v>45440</v>
      </c>
      <c r="B837" s="15" t="str">
        <f>TEXT(Tabelle4[[#This Row],[Datum]],"MMM")</f>
        <v>Mai</v>
      </c>
      <c r="C837" s="15" t="str">
        <f>TEXT(Tabelle4[[#This Row],[Datum]],"TTTT")</f>
        <v>Dienstag</v>
      </c>
      <c r="D837" s="2" t="s">
        <v>1759</v>
      </c>
      <c r="E837" s="2" t="s">
        <v>706</v>
      </c>
      <c r="F837" s="2"/>
      <c r="G837" s="2"/>
      <c r="H837" s="2"/>
      <c r="I837" s="2"/>
      <c r="J837" s="2"/>
      <c r="K837" s="2"/>
      <c r="L837" s="2"/>
      <c r="M837" s="2"/>
      <c r="N837" s="2">
        <v>1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idden="1">
      <c r="A838" s="1">
        <v>45427</v>
      </c>
      <c r="B838" s="15" t="str">
        <f>TEXT(Tabelle4[[#This Row],[Datum]],"MMM")</f>
        <v>Mai</v>
      </c>
      <c r="C838" s="15" t="str">
        <f>TEXT(Tabelle4[[#This Row],[Datum]],"TTTT")</f>
        <v>Mittwoch</v>
      </c>
      <c r="D838" s="2" t="s">
        <v>4688</v>
      </c>
      <c r="E838" s="2" t="s">
        <v>706</v>
      </c>
      <c r="F838" s="2"/>
      <c r="G838" s="2"/>
      <c r="H838" s="2"/>
      <c r="I838" s="2"/>
      <c r="J838" s="2"/>
      <c r="K838" s="2"/>
      <c r="L838" s="2"/>
      <c r="M838" s="2"/>
      <c r="N838" s="2">
        <v>1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idden="1">
      <c r="A839" s="1">
        <v>45428</v>
      </c>
      <c r="B839" s="2" t="str">
        <f>TEXT(Tabelle4[[#This Row],[Datum]],"MMM")</f>
        <v>Mai</v>
      </c>
      <c r="C839" s="2" t="str">
        <f>TEXT(Tabelle4[[#This Row],[Datum]],"TTTT")</f>
        <v>Donnerstag</v>
      </c>
      <c r="D839" s="2" t="s">
        <v>4578</v>
      </c>
      <c r="E839" s="2" t="s">
        <v>706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>
        <v>1</v>
      </c>
      <c r="Y839" s="2"/>
      <c r="Z839" s="2"/>
    </row>
    <row r="840" spans="1:26" hidden="1">
      <c r="A840" s="1">
        <v>45418</v>
      </c>
      <c r="B840" s="2" t="str">
        <f>TEXT(Tabelle4[[#This Row],[Datum]],"MMM")</f>
        <v>Mai</v>
      </c>
      <c r="C840" s="2" t="str">
        <f>TEXT(Tabelle4[[#This Row],[Datum]],"TTTT")</f>
        <v>Montag</v>
      </c>
      <c r="D840" s="2" t="s">
        <v>4386</v>
      </c>
      <c r="E840" s="2" t="s">
        <v>706</v>
      </c>
      <c r="F840" s="2"/>
      <c r="G840" s="2"/>
      <c r="H840" s="2"/>
      <c r="I840" s="2"/>
      <c r="J840" s="2"/>
      <c r="K840" s="2"/>
      <c r="L840" s="2"/>
      <c r="M840" s="2"/>
      <c r="N840" s="2">
        <v>1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idden="1">
      <c r="A841" s="1">
        <v>45443</v>
      </c>
      <c r="B841" s="15" t="str">
        <f>TEXT(Tabelle4[[#This Row],[Datum]],"MMM")</f>
        <v>Mai</v>
      </c>
      <c r="C841" s="15" t="str">
        <f>TEXT(Tabelle4[[#This Row],[Datum]],"TTTT")</f>
        <v>Freitag</v>
      </c>
      <c r="D841" s="2" t="s">
        <v>4827</v>
      </c>
      <c r="E841" s="2" t="s">
        <v>706</v>
      </c>
      <c r="F841" s="2"/>
      <c r="G841" s="2"/>
      <c r="H841" s="2"/>
      <c r="I841" s="2">
        <v>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idden="1">
      <c r="A842" s="1">
        <v>45443</v>
      </c>
      <c r="B842" s="2" t="str">
        <f>TEXT(Tabelle4[[#This Row],[Datum]],"MMM")</f>
        <v>Mai</v>
      </c>
      <c r="C842" s="2" t="str">
        <f>TEXT(Tabelle4[[#This Row],[Datum]],"TTTT")</f>
        <v>Freitag</v>
      </c>
      <c r="D842" s="2" t="s">
        <v>4547</v>
      </c>
      <c r="E842" s="2" t="s">
        <v>706</v>
      </c>
      <c r="F842" s="2">
        <v>1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idden="1">
      <c r="A843" s="1">
        <v>45426</v>
      </c>
      <c r="B843" s="15" t="str">
        <f>TEXT(Tabelle4[[#This Row],[Datum]],"MMM")</f>
        <v>Mai</v>
      </c>
      <c r="C843" s="15" t="str">
        <f>TEXT(Tabelle4[[#This Row],[Datum]],"TTTT")</f>
        <v>Dienstag</v>
      </c>
      <c r="D843" s="2" t="s">
        <v>4079</v>
      </c>
      <c r="E843" s="2" t="s">
        <v>706</v>
      </c>
      <c r="F843" s="2"/>
      <c r="G843" s="2"/>
      <c r="H843" s="2"/>
      <c r="I843" s="2">
        <v>1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idden="1">
      <c r="A844" s="1">
        <v>45436</v>
      </c>
      <c r="B844" s="2" t="str">
        <f>TEXT(Tabelle4[[#This Row],[Datum]],"MMM")</f>
        <v>Mai</v>
      </c>
      <c r="C844" s="2" t="str">
        <f>TEXT(Tabelle4[[#This Row],[Datum]],"TTTT")</f>
        <v>Freitag</v>
      </c>
      <c r="D844" s="2" t="s">
        <v>1698</v>
      </c>
      <c r="E844" s="2" t="s">
        <v>706</v>
      </c>
      <c r="F844" s="2"/>
      <c r="G844" s="2"/>
      <c r="H844" s="2"/>
      <c r="I844" s="2">
        <v>1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idden="1">
      <c r="A845" s="1">
        <v>45414</v>
      </c>
      <c r="B845" s="15" t="str">
        <f>TEXT(Tabelle4[[#This Row],[Datum]],"MMM")</f>
        <v>Mai</v>
      </c>
      <c r="C845" s="15" t="str">
        <f>TEXT(Tabelle4[[#This Row],[Datum]],"TTTT")</f>
        <v>Donnerstag</v>
      </c>
      <c r="D845" s="2" t="s">
        <v>4858</v>
      </c>
      <c r="E845" s="2" t="s">
        <v>706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>
        <v>1</v>
      </c>
      <c r="V845" s="2"/>
      <c r="W845" s="2"/>
      <c r="X845" s="2"/>
      <c r="Y845" s="2"/>
      <c r="Z845" s="2"/>
    </row>
    <row r="846" spans="1:26" hidden="1">
      <c r="A846" s="1">
        <v>45414</v>
      </c>
      <c r="B846" s="15" t="str">
        <f>TEXT(Tabelle4[[#This Row],[Datum]],"MMM")</f>
        <v>Mai</v>
      </c>
      <c r="C846" s="15" t="str">
        <f>TEXT(Tabelle4[[#This Row],[Datum]],"TTTT")</f>
        <v>Donnerstag</v>
      </c>
      <c r="D846" s="2" t="s">
        <v>4858</v>
      </c>
      <c r="E846" s="2" t="s">
        <v>706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>
        <v>1</v>
      </c>
      <c r="V846" s="2"/>
      <c r="W846" s="2"/>
      <c r="X846" s="2"/>
      <c r="Y846" s="2"/>
      <c r="Z846" s="2"/>
    </row>
    <row r="847" spans="1:26" hidden="1">
      <c r="A847" s="1">
        <v>45414</v>
      </c>
      <c r="B847" s="15" t="str">
        <f>TEXT(Tabelle4[[#This Row],[Datum]],"MMM")</f>
        <v>Mai</v>
      </c>
      <c r="C847" s="15" t="str">
        <f>TEXT(Tabelle4[[#This Row],[Datum]],"TTTT")</f>
        <v>Donnerstag</v>
      </c>
      <c r="D847" s="2" t="s">
        <v>4859</v>
      </c>
      <c r="E847" s="2" t="s">
        <v>706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>
        <v>1</v>
      </c>
      <c r="V847" s="2"/>
      <c r="W847" s="2"/>
      <c r="X847" s="2"/>
      <c r="Y847" s="2"/>
      <c r="Z847" s="2"/>
    </row>
    <row r="848" spans="1:26" hidden="1">
      <c r="A848" s="1">
        <v>45414</v>
      </c>
      <c r="B848" s="15" t="str">
        <f>TEXT(Tabelle4[[#This Row],[Datum]],"MMM")</f>
        <v>Mai</v>
      </c>
      <c r="C848" s="15" t="str">
        <f>TEXT(Tabelle4[[#This Row],[Datum]],"TTTT")</f>
        <v>Donnerstag</v>
      </c>
      <c r="D848" s="2" t="s">
        <v>2865</v>
      </c>
      <c r="E848" s="2" t="s">
        <v>706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>
        <v>1</v>
      </c>
      <c r="V848" s="2"/>
      <c r="W848" s="2"/>
      <c r="X848" s="2"/>
      <c r="Y848" s="2"/>
      <c r="Z848" s="2"/>
    </row>
    <row r="849" spans="1:26" hidden="1">
      <c r="A849" s="1">
        <v>45414</v>
      </c>
      <c r="B849" s="15" t="str">
        <f>TEXT(Tabelle4[[#This Row],[Datum]],"MMM")</f>
        <v>Mai</v>
      </c>
      <c r="C849" s="15" t="str">
        <f>TEXT(Tabelle4[[#This Row],[Datum]],"TTTT")</f>
        <v>Donnerstag</v>
      </c>
      <c r="D849" s="2" t="s">
        <v>4860</v>
      </c>
      <c r="E849" s="2" t="s">
        <v>706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>
        <v>1</v>
      </c>
      <c r="V849" s="2"/>
      <c r="W849" s="2"/>
      <c r="X849" s="2"/>
      <c r="Y849" s="2"/>
      <c r="Z849" s="2"/>
    </row>
    <row r="850" spans="1:26" hidden="1">
      <c r="A850" s="1">
        <v>45414</v>
      </c>
      <c r="B850" s="15" t="str">
        <f>TEXT(Tabelle4[[#This Row],[Datum]],"MMM")</f>
        <v>Mai</v>
      </c>
      <c r="C850" s="15" t="str">
        <f>TEXT(Tabelle4[[#This Row],[Datum]],"TTTT")</f>
        <v>Donnerstag</v>
      </c>
      <c r="D850" s="2" t="s">
        <v>3793</v>
      </c>
      <c r="E850" s="2" t="s">
        <v>706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>
        <v>1</v>
      </c>
      <c r="V850" s="2"/>
      <c r="W850" s="2"/>
      <c r="X850" s="2"/>
      <c r="Y850" s="2"/>
      <c r="Z850" s="2"/>
    </row>
    <row r="851" spans="1:26" hidden="1">
      <c r="A851" s="1">
        <v>45418</v>
      </c>
      <c r="B851" s="2" t="str">
        <f>TEXT(Tabelle4[[#This Row],[Datum]],"MMM")</f>
        <v>Mai</v>
      </c>
      <c r="C851" s="2" t="str">
        <f>TEXT(Tabelle4[[#This Row],[Datum]],"TTTT")</f>
        <v>Montag</v>
      </c>
      <c r="D851" s="2" t="s">
        <v>4387</v>
      </c>
      <c r="E851" s="2" t="s">
        <v>706</v>
      </c>
      <c r="F851" s="2"/>
      <c r="G851" s="2"/>
      <c r="H851" s="2"/>
      <c r="I851" s="2">
        <v>1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idden="1">
      <c r="A852" s="1">
        <v>45441</v>
      </c>
      <c r="B852" s="2" t="str">
        <f>TEXT(Tabelle4[[#This Row],[Datum]],"MMM")</f>
        <v>Mai</v>
      </c>
      <c r="C852" s="2" t="str">
        <f>TEXT(Tabelle4[[#This Row],[Datum]],"TTTT")</f>
        <v>Mittwoch</v>
      </c>
      <c r="D852" s="2" t="s">
        <v>4537</v>
      </c>
      <c r="E852" s="2" t="s">
        <v>706</v>
      </c>
      <c r="F852" s="2"/>
      <c r="G852" s="2"/>
      <c r="H852" s="2"/>
      <c r="I852" s="2"/>
      <c r="J852" s="2"/>
      <c r="K852" s="2">
        <v>1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idden="1">
      <c r="A853" s="1">
        <v>45425</v>
      </c>
      <c r="B853" s="2" t="str">
        <f>TEXT(Tabelle4[[#This Row],[Datum]],"MMM")</f>
        <v>Mai</v>
      </c>
      <c r="C853" s="2" t="str">
        <f>TEXT(Tabelle4[[#This Row],[Datum]],"TTTT")</f>
        <v>Montag</v>
      </c>
      <c r="D853" s="2" t="s">
        <v>4405</v>
      </c>
      <c r="E853" s="2" t="s">
        <v>706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>
        <v>1</v>
      </c>
      <c r="Y853" s="2"/>
      <c r="Z853" s="2"/>
    </row>
    <row r="854" spans="1:26" hidden="1">
      <c r="A854" s="1">
        <v>45425</v>
      </c>
      <c r="B854" s="2" t="str">
        <f>TEXT(Tabelle4[[#This Row],[Datum]],"MMM")</f>
        <v>Mai</v>
      </c>
      <c r="C854" s="2" t="str">
        <f>TEXT(Tabelle4[[#This Row],[Datum]],"TTTT")</f>
        <v>Montag</v>
      </c>
      <c r="D854" s="2" t="s">
        <v>4406</v>
      </c>
      <c r="E854" s="2" t="s">
        <v>706</v>
      </c>
      <c r="F854" s="2"/>
      <c r="G854" s="2">
        <v>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idden="1">
      <c r="A855" s="1">
        <v>45429</v>
      </c>
      <c r="B855" s="2" t="str">
        <f>TEXT(Tabelle4[[#This Row],[Datum]],"MMM")</f>
        <v>Mai</v>
      </c>
      <c r="C855" s="2" t="str">
        <f>TEXT(Tabelle4[[#This Row],[Datum]],"TTTT")</f>
        <v>Freitag</v>
      </c>
      <c r="D855" s="2" t="s">
        <v>4522</v>
      </c>
      <c r="E855" s="2" t="s">
        <v>706</v>
      </c>
      <c r="F855" s="2"/>
      <c r="G855" s="2">
        <v>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idden="1">
      <c r="A856" s="1">
        <v>45429</v>
      </c>
      <c r="B856" s="2" t="str">
        <f>TEXT(Tabelle4[[#This Row],[Datum]],"MMM")</f>
        <v>Mai</v>
      </c>
      <c r="C856" s="2" t="str">
        <f>TEXT(Tabelle4[[#This Row],[Datum]],"TTTT")</f>
        <v>Freitag</v>
      </c>
      <c r="D856" s="2" t="s">
        <v>4523</v>
      </c>
      <c r="E856" s="2" t="s">
        <v>706</v>
      </c>
      <c r="F856" s="2"/>
      <c r="G856" s="2"/>
      <c r="H856" s="2"/>
      <c r="I856" s="2"/>
      <c r="J856" s="2"/>
      <c r="K856" s="2">
        <v>1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idden="1">
      <c r="A857" s="1">
        <v>45420</v>
      </c>
      <c r="B857" s="15" t="str">
        <f>TEXT(Tabelle4[[#This Row],[Datum]],"MMM")</f>
        <v>Mai</v>
      </c>
      <c r="C857" s="15" t="str">
        <f>TEXT(Tabelle4[[#This Row],[Datum]],"TTTT")</f>
        <v>Mittwoch</v>
      </c>
      <c r="D857" s="2" t="s">
        <v>4642</v>
      </c>
      <c r="E857" s="2" t="s">
        <v>706</v>
      </c>
      <c r="F857" s="2"/>
      <c r="G857" s="2">
        <v>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idden="1">
      <c r="A858" s="1">
        <v>45440</v>
      </c>
      <c r="B858" s="15" t="str">
        <f>TEXT(Tabelle4[[#This Row],[Datum]],"MMM")</f>
        <v>Mai</v>
      </c>
      <c r="C858" s="15" t="str">
        <f>TEXT(Tabelle4[[#This Row],[Datum]],"TTTT")</f>
        <v>Dienstag</v>
      </c>
      <c r="D858" s="2" t="s">
        <v>4180</v>
      </c>
      <c r="E858" s="2" t="s">
        <v>706</v>
      </c>
      <c r="F858" s="2"/>
      <c r="G858" s="2"/>
      <c r="H858" s="2"/>
      <c r="I858" s="2"/>
      <c r="J858" s="2"/>
      <c r="K858" s="2"/>
      <c r="L858" s="2"/>
      <c r="M858" s="2"/>
      <c r="N858" s="2">
        <v>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idden="1">
      <c r="A859" s="1">
        <v>45440</v>
      </c>
      <c r="B859" s="15" t="str">
        <f>TEXT(Tabelle4[[#This Row],[Datum]],"MMM")</f>
        <v>Mai</v>
      </c>
      <c r="C859" s="15" t="str">
        <f>TEXT(Tabelle4[[#This Row],[Datum]],"TTTT")</f>
        <v>Dienstag</v>
      </c>
      <c r="D859" s="2" t="s">
        <v>905</v>
      </c>
      <c r="E859" s="2" t="s">
        <v>706</v>
      </c>
      <c r="F859" s="2"/>
      <c r="G859" s="2"/>
      <c r="H859" s="2"/>
      <c r="I859" s="2"/>
      <c r="J859" s="2"/>
      <c r="K859" s="2"/>
      <c r="L859" s="2"/>
      <c r="M859" s="2"/>
      <c r="N859" s="2">
        <v>1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idden="1">
      <c r="A860" s="1">
        <v>45442</v>
      </c>
      <c r="B860" s="15" t="str">
        <f>TEXT(Tabelle4[[#This Row],[Datum]],"MMM")</f>
        <v>Mai</v>
      </c>
      <c r="C860" s="15" t="str">
        <f>TEXT(Tabelle4[[#This Row],[Datum]],"TTTT")</f>
        <v>Donnerstag</v>
      </c>
      <c r="D860" s="2" t="s">
        <v>4611</v>
      </c>
      <c r="E860" s="2" t="s">
        <v>706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>
        <v>1</v>
      </c>
      <c r="V860" s="2"/>
      <c r="W860" s="2"/>
      <c r="X860" s="2"/>
      <c r="Y860" s="2"/>
      <c r="Z860" s="2"/>
    </row>
    <row r="861" spans="1:26" hidden="1">
      <c r="A861" s="1">
        <v>45427</v>
      </c>
      <c r="B861" s="15" t="str">
        <f>TEXT(Tabelle4[[#This Row],[Datum]],"MMM")</f>
        <v>Mai</v>
      </c>
      <c r="C861" s="15" t="str">
        <f>TEXT(Tabelle4[[#This Row],[Datum]],"TTTT")</f>
        <v>Mittwoch</v>
      </c>
      <c r="D861" s="2" t="s">
        <v>4689</v>
      </c>
      <c r="E861" s="2" t="s">
        <v>706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>
        <v>1</v>
      </c>
      <c r="V861" s="2"/>
      <c r="W861" s="2"/>
      <c r="X861" s="2"/>
      <c r="Y861" s="2"/>
      <c r="Z861" s="2"/>
    </row>
    <row r="862" spans="1:26" hidden="1">
      <c r="A862" s="1">
        <v>45434</v>
      </c>
      <c r="B862" s="15" t="str">
        <f>TEXT(Tabelle4[[#This Row],[Datum]],"MMM")</f>
        <v>Mai</v>
      </c>
      <c r="C862" s="15" t="str">
        <f>TEXT(Tabelle4[[#This Row],[Datum]],"TTTT")</f>
        <v>Mittwoch</v>
      </c>
      <c r="D862" s="2" t="s">
        <v>4596</v>
      </c>
      <c r="E862" s="2" t="s">
        <v>706</v>
      </c>
      <c r="F862" s="2"/>
      <c r="G862" s="2"/>
      <c r="H862" s="2"/>
      <c r="I862" s="2">
        <v>1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idden="1">
      <c r="A863" s="1">
        <v>45443</v>
      </c>
      <c r="B863" s="15" t="str">
        <f>TEXT(Tabelle4[[#This Row],[Datum]],"MMM")</f>
        <v>Mai</v>
      </c>
      <c r="C863" s="15" t="str">
        <f>TEXT(Tabelle4[[#This Row],[Datum]],"TTTT")</f>
        <v>Freitag</v>
      </c>
      <c r="D863" s="2" t="s">
        <v>4828</v>
      </c>
      <c r="E863" s="2" t="s">
        <v>706</v>
      </c>
      <c r="F863" s="2"/>
      <c r="G863" s="2"/>
      <c r="H863" s="2"/>
      <c r="I863" s="2">
        <v>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idden="1">
      <c r="A864" s="1">
        <v>45427</v>
      </c>
      <c r="B864" s="15" t="str">
        <f>TEXT(Tabelle4[[#This Row],[Datum]],"MMM")</f>
        <v>Mai</v>
      </c>
      <c r="C864" s="15" t="str">
        <f>TEXT(Tabelle4[[#This Row],[Datum]],"TTTT")</f>
        <v>Mittwoch</v>
      </c>
      <c r="D864" s="2" t="s">
        <v>4690</v>
      </c>
      <c r="E864" s="2" t="s">
        <v>706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>
        <v>1</v>
      </c>
      <c r="T864" s="2"/>
      <c r="U864" s="2"/>
      <c r="V864" s="2"/>
      <c r="W864" s="2"/>
      <c r="X864" s="2"/>
      <c r="Y864" s="2"/>
      <c r="Z864" s="2"/>
    </row>
    <row r="865" spans="1:26" hidden="1">
      <c r="A865" s="1">
        <v>45441</v>
      </c>
      <c r="B865" s="15" t="str">
        <f>TEXT(Tabelle4[[#This Row],[Datum]],"MMM")</f>
        <v>Mai</v>
      </c>
      <c r="C865" s="15" t="str">
        <f>TEXT(Tabelle4[[#This Row],[Datum]],"TTTT")</f>
        <v>Mittwoch</v>
      </c>
      <c r="D865" s="2" t="s">
        <v>4605</v>
      </c>
      <c r="E865" s="2" t="s">
        <v>706</v>
      </c>
      <c r="F865" s="2"/>
      <c r="G865" s="2"/>
      <c r="H865" s="2"/>
      <c r="I865" s="2"/>
      <c r="J865" s="2"/>
      <c r="K865" s="2"/>
      <c r="L865" s="2"/>
      <c r="M865" s="2"/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idden="1">
      <c r="A866" s="1">
        <v>45441</v>
      </c>
      <c r="B866" s="15" t="str">
        <f>TEXT(Tabelle4[[#This Row],[Datum]],"MMM")</f>
        <v>Mai</v>
      </c>
      <c r="C866" s="15" t="str">
        <f>TEXT(Tabelle4[[#This Row],[Datum]],"TTTT")</f>
        <v>Mittwoch</v>
      </c>
      <c r="D866" s="2" t="s">
        <v>4606</v>
      </c>
      <c r="E866" s="2" t="s">
        <v>706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>
        <v>1</v>
      </c>
      <c r="Y866" s="2"/>
      <c r="Z866" s="2"/>
    </row>
    <row r="867" spans="1:26" hidden="1">
      <c r="A867" s="1">
        <v>45433</v>
      </c>
      <c r="B867" s="2" t="str">
        <f>TEXT(Tabelle4[[#This Row],[Datum]],"MMM")</f>
        <v>Mai</v>
      </c>
      <c r="C867" s="2" t="str">
        <f>TEXT(Tabelle4[[#This Row],[Datum]],"TTTT")</f>
        <v>Dienstag</v>
      </c>
      <c r="D867" s="2" t="s">
        <v>4586</v>
      </c>
      <c r="E867" s="2" t="s">
        <v>706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>
        <v>1</v>
      </c>
      <c r="Y867" s="2"/>
      <c r="Z867" s="2"/>
    </row>
    <row r="868" spans="1:26" hidden="1">
      <c r="A868" s="1">
        <v>45433</v>
      </c>
      <c r="B868" s="2" t="str">
        <f>TEXT(Tabelle4[[#This Row],[Datum]],"MMM")</f>
        <v>Mai</v>
      </c>
      <c r="C868" s="2" t="str">
        <f>TEXT(Tabelle4[[#This Row],[Datum]],"TTTT")</f>
        <v>Dienstag</v>
      </c>
      <c r="D868" s="2" t="s">
        <v>4587</v>
      </c>
      <c r="E868" s="2" t="s">
        <v>706</v>
      </c>
      <c r="F868" s="2"/>
      <c r="G868" s="2"/>
      <c r="H868" s="2"/>
      <c r="I868" s="2">
        <v>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idden="1">
      <c r="A869" s="1">
        <v>45426</v>
      </c>
      <c r="B869" s="15" t="str">
        <f>TEXT(Tabelle4[[#This Row],[Datum]],"MMM")</f>
        <v>Mai</v>
      </c>
      <c r="C869" s="15" t="str">
        <f>TEXT(Tabelle4[[#This Row],[Datum]],"TTTT")</f>
        <v>Dienstag</v>
      </c>
      <c r="D869" s="2" t="s">
        <v>2497</v>
      </c>
      <c r="E869" s="2" t="s">
        <v>706</v>
      </c>
      <c r="F869" s="2"/>
      <c r="G869" s="2"/>
      <c r="H869" s="2"/>
      <c r="I869" s="2"/>
      <c r="J869" s="2"/>
      <c r="K869" s="2"/>
      <c r="L869" s="2"/>
      <c r="M869" s="2"/>
      <c r="N869" s="2">
        <v>1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idden="1">
      <c r="A870" s="1">
        <v>45420</v>
      </c>
      <c r="B870" s="15" t="str">
        <f>TEXT(Tabelle4[[#This Row],[Datum]],"MMM")</f>
        <v>Mai</v>
      </c>
      <c r="C870" s="15" t="str">
        <f>TEXT(Tabelle4[[#This Row],[Datum]],"TTTT")</f>
        <v>Mittwoch</v>
      </c>
      <c r="D870" s="2" t="s">
        <v>4643</v>
      </c>
      <c r="E870" s="2" t="s">
        <v>706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>
        <v>1</v>
      </c>
      <c r="T870" s="2"/>
      <c r="U870" s="2"/>
      <c r="V870" s="2"/>
      <c r="W870" s="2"/>
      <c r="X870" s="2"/>
      <c r="Y870" s="2"/>
      <c r="Z870" s="2"/>
    </row>
    <row r="871" spans="1:26" hidden="1">
      <c r="A871" s="1">
        <v>45427</v>
      </c>
      <c r="B871" s="15" t="str">
        <f>TEXT(Tabelle4[[#This Row],[Datum]],"MMM")</f>
        <v>Mai</v>
      </c>
      <c r="C871" s="15" t="str">
        <f>TEXT(Tabelle4[[#This Row],[Datum]],"TTTT")</f>
        <v>Mittwoch</v>
      </c>
      <c r="D871" s="2" t="s">
        <v>4691</v>
      </c>
      <c r="E871" s="2" t="s">
        <v>706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>
        <v>1</v>
      </c>
      <c r="V871" s="2"/>
      <c r="W871" s="2"/>
      <c r="X871" s="2"/>
      <c r="Y871" s="2"/>
      <c r="Z871" s="2"/>
    </row>
    <row r="872" spans="1:26" hidden="1">
      <c r="A872" s="1">
        <v>45434</v>
      </c>
      <c r="B872" s="15" t="str">
        <f>TEXT(Tabelle4[[#This Row],[Datum]],"MMM")</f>
        <v>Mai</v>
      </c>
      <c r="C872" s="15" t="str">
        <f>TEXT(Tabelle4[[#This Row],[Datum]],"TTTT")</f>
        <v>Mittwoch</v>
      </c>
      <c r="D872" s="2" t="s">
        <v>4755</v>
      </c>
      <c r="E872" s="2" t="s">
        <v>706</v>
      </c>
      <c r="F872" s="2"/>
      <c r="G872" s="2"/>
      <c r="H872" s="2"/>
      <c r="I872" s="2"/>
      <c r="J872" s="2"/>
      <c r="K872" s="2">
        <v>1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idden="1">
      <c r="A873" s="1">
        <v>45435</v>
      </c>
      <c r="B873" s="15" t="str">
        <f>TEXT(Tabelle4[[#This Row],[Datum]],"MMM")</f>
        <v>Mai</v>
      </c>
      <c r="C873" s="15" t="str">
        <f>TEXT(Tabelle4[[#This Row],[Datum]],"TTTT")</f>
        <v>Donnerstag</v>
      </c>
      <c r="D873" s="2" t="s">
        <v>2107</v>
      </c>
      <c r="E873" s="2" t="s">
        <v>706</v>
      </c>
      <c r="F873" s="2"/>
      <c r="G873" s="2"/>
      <c r="H873" s="2"/>
      <c r="I873" s="2"/>
      <c r="J873" s="2"/>
      <c r="K873" s="2"/>
      <c r="L873" s="2"/>
      <c r="M873" s="2"/>
      <c r="N873" s="2">
        <v>1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idden="1">
      <c r="A874" s="1">
        <v>45442</v>
      </c>
      <c r="B874" s="15" t="str">
        <f>TEXT(Tabelle4[[#This Row],[Datum]],"MMM")</f>
        <v>Mai</v>
      </c>
      <c r="C874" s="15" t="str">
        <f>TEXT(Tabelle4[[#This Row],[Datum]],"TTTT")</f>
        <v>Donnerstag</v>
      </c>
      <c r="D874" s="2" t="s">
        <v>4801</v>
      </c>
      <c r="E874" s="2" t="s">
        <v>706</v>
      </c>
      <c r="F874" s="2"/>
      <c r="G874" s="2"/>
      <c r="H874" s="2"/>
      <c r="I874" s="2"/>
      <c r="J874" s="2"/>
      <c r="K874" s="2"/>
      <c r="L874" s="2"/>
      <c r="M874" s="2"/>
      <c r="N874" s="2">
        <v>1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idden="1">
      <c r="A875" s="1">
        <v>45427</v>
      </c>
      <c r="B875" s="2" t="str">
        <f>TEXT(Tabelle4[[#This Row],[Datum]],"MMM")</f>
        <v>Mai</v>
      </c>
      <c r="C875" s="2" t="str">
        <f>TEXT(Tabelle4[[#This Row],[Datum]],"TTTT")</f>
        <v>Mittwoch</v>
      </c>
      <c r="D875" s="2" t="s">
        <v>4573</v>
      </c>
      <c r="E875" s="2" t="s">
        <v>706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>
        <v>1</v>
      </c>
      <c r="V875" s="2"/>
      <c r="W875" s="2"/>
      <c r="X875" s="2"/>
      <c r="Y875" s="2"/>
      <c r="Z875" s="2"/>
    </row>
    <row r="876" spans="1:26" hidden="1">
      <c r="A876" s="1">
        <v>45443</v>
      </c>
      <c r="B876" s="15" t="str">
        <f>TEXT(Tabelle4[[#This Row],[Datum]],"MMM")</f>
        <v>Mai</v>
      </c>
      <c r="C876" s="15" t="str">
        <f>TEXT(Tabelle4[[#This Row],[Datum]],"TTTT")</f>
        <v>Freitag</v>
      </c>
      <c r="D876" s="2" t="s">
        <v>4829</v>
      </c>
      <c r="E876" s="2" t="s">
        <v>706</v>
      </c>
      <c r="F876" s="2">
        <v>1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idden="1">
      <c r="A877" s="1">
        <v>45439</v>
      </c>
      <c r="B877" s="2" t="str">
        <f>TEXT(Tabelle4[[#This Row],[Datum]],"MMM")</f>
        <v>Mai</v>
      </c>
      <c r="C877" s="2" t="str">
        <f>TEXT(Tabelle4[[#This Row],[Datum]],"TTTT")</f>
        <v>Montag</v>
      </c>
      <c r="D877" s="2" t="s">
        <v>4417</v>
      </c>
      <c r="E877" s="2" t="s">
        <v>706</v>
      </c>
      <c r="F877" s="2"/>
      <c r="G877" s="2"/>
      <c r="H877" s="2"/>
      <c r="I877" s="2">
        <v>1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idden="1">
      <c r="A878" s="1">
        <v>45435</v>
      </c>
      <c r="B878" s="2" t="str">
        <f>TEXT(Tabelle4[[#This Row],[Datum]],"MMM")</f>
        <v>Mai</v>
      </c>
      <c r="C878" s="2" t="str">
        <f>TEXT(Tabelle4[[#This Row],[Datum]],"TTTT")</f>
        <v>Donnerstag</v>
      </c>
      <c r="D878" s="2" t="s">
        <v>4481</v>
      </c>
      <c r="E878" s="2" t="s">
        <v>706</v>
      </c>
      <c r="F878" s="2"/>
      <c r="G878" s="2"/>
      <c r="H878" s="2"/>
      <c r="I878" s="2"/>
      <c r="J878" s="2"/>
      <c r="K878" s="2"/>
      <c r="L878" s="2"/>
      <c r="M878" s="2"/>
      <c r="N878" s="2">
        <v>1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idden="1">
      <c r="A879" s="1">
        <v>45429</v>
      </c>
      <c r="B879" s="2" t="str">
        <f>TEXT(Tabelle4[[#This Row],[Datum]],"MMM")</f>
        <v>Mai</v>
      </c>
      <c r="C879" s="2" t="str">
        <f>TEXT(Tabelle4[[#This Row],[Datum]],"TTTT")</f>
        <v>Freitag</v>
      </c>
      <c r="D879" s="2" t="s">
        <v>4585</v>
      </c>
      <c r="E879" s="2" t="s">
        <v>706</v>
      </c>
      <c r="F879" s="2">
        <v>1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idden="1">
      <c r="A880" s="1">
        <v>45427</v>
      </c>
      <c r="B880" s="15" t="str">
        <f>TEXT(Tabelle4[[#This Row],[Datum]],"MMM")</f>
        <v>Mai</v>
      </c>
      <c r="C880" s="15" t="str">
        <f>TEXT(Tabelle4[[#This Row],[Datum]],"TTTT")</f>
        <v>Mittwoch</v>
      </c>
      <c r="D880" s="2" t="s">
        <v>2771</v>
      </c>
      <c r="E880" s="2" t="s">
        <v>706</v>
      </c>
      <c r="F880" s="2"/>
      <c r="G880" s="2">
        <v>1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idden="1">
      <c r="A881" s="1">
        <v>45426</v>
      </c>
      <c r="B881" s="15" t="str">
        <f>TEXT(Tabelle4[[#This Row],[Datum]],"MMM")</f>
        <v>Mai</v>
      </c>
      <c r="C881" s="15" t="str">
        <f>TEXT(Tabelle4[[#This Row],[Datum]],"TTTT")</f>
        <v>Dienstag</v>
      </c>
      <c r="D881" s="2" t="s">
        <v>4080</v>
      </c>
      <c r="E881" s="2" t="s">
        <v>706</v>
      </c>
      <c r="F881" s="2">
        <v>1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idden="1">
      <c r="A882" s="1">
        <v>45441</v>
      </c>
      <c r="B882" s="15" t="str">
        <f>TEXT(Tabelle4[[#This Row],[Datum]],"MMM")</f>
        <v>Mai</v>
      </c>
      <c r="C882" s="15" t="str">
        <f>TEXT(Tabelle4[[#This Row],[Datum]],"TTTT")</f>
        <v>Mittwoch</v>
      </c>
      <c r="D882" s="2" t="s">
        <v>4607</v>
      </c>
      <c r="E882" s="2" t="s">
        <v>706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>
        <v>1</v>
      </c>
      <c r="Y882" s="2"/>
      <c r="Z882" s="2"/>
    </row>
    <row r="883" spans="1:26" hidden="1">
      <c r="A883" s="1">
        <v>45442</v>
      </c>
      <c r="B883" s="15" t="str">
        <f>TEXT(Tabelle4[[#This Row],[Datum]],"MMM")</f>
        <v>Mai</v>
      </c>
      <c r="C883" s="15" t="str">
        <f>TEXT(Tabelle4[[#This Row],[Datum]],"TTTT")</f>
        <v>Donnerstag</v>
      </c>
      <c r="D883" s="2" t="s">
        <v>4802</v>
      </c>
      <c r="E883" s="2" t="s">
        <v>706</v>
      </c>
      <c r="F883" s="2"/>
      <c r="G883" s="2"/>
      <c r="H883" s="2"/>
      <c r="I883" s="2"/>
      <c r="J883" s="2"/>
      <c r="K883" s="2"/>
      <c r="L883" s="2"/>
      <c r="M883" s="2"/>
      <c r="N883" s="2">
        <v>1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idden="1">
      <c r="A884" s="1">
        <v>45420</v>
      </c>
      <c r="B884" s="15" t="str">
        <f>TEXT(Tabelle4[[#This Row],[Datum]],"MMM")</f>
        <v>Mai</v>
      </c>
      <c r="C884" s="15" t="str">
        <f>TEXT(Tabelle4[[#This Row],[Datum]],"TTTT")</f>
        <v>Mittwoch</v>
      </c>
      <c r="D884" s="2" t="s">
        <v>4644</v>
      </c>
      <c r="E884" s="2" t="s">
        <v>706</v>
      </c>
      <c r="F884" s="2"/>
      <c r="G884" s="2"/>
      <c r="H884" s="2"/>
      <c r="I884" s="2">
        <v>1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idden="1">
      <c r="A885" s="1">
        <v>45433</v>
      </c>
      <c r="B885" s="2" t="str">
        <f>TEXT(Tabelle4[[#This Row],[Datum]],"MMM")</f>
        <v>Mai</v>
      </c>
      <c r="C885" s="2" t="str">
        <f>TEXT(Tabelle4[[#This Row],[Datum]],"TTTT")</f>
        <v>Dienstag</v>
      </c>
      <c r="D885" s="2" t="s">
        <v>4353</v>
      </c>
      <c r="E885" s="2" t="s">
        <v>706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>
        <v>1</v>
      </c>
      <c r="Y885" s="2"/>
      <c r="Z885" s="2"/>
    </row>
    <row r="886" spans="1:26" hidden="1">
      <c r="A886" s="1">
        <v>45441</v>
      </c>
      <c r="B886" s="2" t="str">
        <f>TEXT(Tabelle4[[#This Row],[Datum]],"MMM")</f>
        <v>Mai</v>
      </c>
      <c r="C886" s="2" t="str">
        <f>TEXT(Tabelle4[[#This Row],[Datum]],"TTTT")</f>
        <v>Mittwoch</v>
      </c>
      <c r="D886" s="2" t="s">
        <v>4538</v>
      </c>
      <c r="E886" s="2" t="s">
        <v>706</v>
      </c>
      <c r="F886" s="2"/>
      <c r="G886" s="2"/>
      <c r="H886" s="2"/>
      <c r="I886" s="2"/>
      <c r="J886" s="2"/>
      <c r="K886" s="2">
        <v>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idden="1">
      <c r="A887" s="1">
        <v>45420</v>
      </c>
      <c r="B887" s="2" t="str">
        <f>TEXT(Tabelle4[[#This Row],[Datum]],"MMM")</f>
        <v>Mai</v>
      </c>
      <c r="C887" s="2" t="str">
        <f>TEXT(Tabelle4[[#This Row],[Datum]],"TTTT")</f>
        <v>Mittwoch</v>
      </c>
      <c r="D887" s="2" t="s">
        <v>4508</v>
      </c>
      <c r="E887" s="2" t="s">
        <v>706</v>
      </c>
      <c r="F887" s="2"/>
      <c r="G887" s="2"/>
      <c r="H887" s="2"/>
      <c r="I887" s="2">
        <v>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idden="1">
      <c r="A888" s="1">
        <v>45428</v>
      </c>
      <c r="B888" s="15" t="str">
        <f>TEXT(Tabelle4[[#This Row],[Datum]],"MMM")</f>
        <v>Mai</v>
      </c>
      <c r="C888" s="15" t="str">
        <f>TEXT(Tabelle4[[#This Row],[Datum]],"TTTT")</f>
        <v>Donnerstag</v>
      </c>
      <c r="D888" s="2" t="s">
        <v>4718</v>
      </c>
      <c r="E888" s="2" t="s">
        <v>706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>
        <v>1</v>
      </c>
      <c r="Y888" s="2"/>
      <c r="Z888" s="2"/>
    </row>
    <row r="889" spans="1:26" hidden="1">
      <c r="A889" s="1">
        <v>45425</v>
      </c>
      <c r="B889" s="15" t="str">
        <f>TEXT(Tabelle4[[#This Row],[Datum]],"MMM")</f>
        <v>Mai</v>
      </c>
      <c r="C889" s="15" t="str">
        <f>TEXT(Tabelle4[[#This Row],[Datum]],"TTTT")</f>
        <v>Montag</v>
      </c>
      <c r="D889" s="2" t="s">
        <v>4068</v>
      </c>
      <c r="E889" s="2" t="s">
        <v>706</v>
      </c>
      <c r="F889" s="2"/>
      <c r="G889" s="2"/>
      <c r="H889" s="2"/>
      <c r="I889" s="2">
        <v>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idden="1">
      <c r="A890" s="1">
        <v>45425</v>
      </c>
      <c r="B890" s="15" t="str">
        <f>TEXT(Tabelle4[[#This Row],[Datum]],"MMM")</f>
        <v>Mai</v>
      </c>
      <c r="C890" s="15" t="str">
        <f>TEXT(Tabelle4[[#This Row],[Datum]],"TTTT")</f>
        <v>Montag</v>
      </c>
      <c r="D890" s="2" t="s">
        <v>4069</v>
      </c>
      <c r="E890" s="2" t="s">
        <v>706</v>
      </c>
      <c r="F890" s="2"/>
      <c r="G890" s="2"/>
      <c r="H890" s="2"/>
      <c r="I890" s="2">
        <v>1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idden="1">
      <c r="A891" s="1">
        <v>45433</v>
      </c>
      <c r="B891" s="2" t="str">
        <f>TEXT(Tabelle4[[#This Row],[Datum]],"MMM")</f>
        <v>Mai</v>
      </c>
      <c r="C891" s="2" t="str">
        <f>TEXT(Tabelle4[[#This Row],[Datum]],"TTTT")</f>
        <v>Dienstag</v>
      </c>
      <c r="D891" s="2" t="s">
        <v>4588</v>
      </c>
      <c r="E891" s="2" t="s">
        <v>706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>
        <v>1</v>
      </c>
      <c r="V891" s="2"/>
      <c r="W891" s="2"/>
      <c r="X891" s="2"/>
      <c r="Y891" s="2"/>
      <c r="Z891" s="2"/>
    </row>
    <row r="892" spans="1:26" hidden="1">
      <c r="A892" s="1">
        <v>45433</v>
      </c>
      <c r="B892" s="2" t="str">
        <f>TEXT(Tabelle4[[#This Row],[Datum]],"MMM")</f>
        <v>Mai</v>
      </c>
      <c r="C892" s="2" t="str">
        <f>TEXT(Tabelle4[[#This Row],[Datum]],"TTTT")</f>
        <v>Dienstag</v>
      </c>
      <c r="D892" s="2" t="s">
        <v>1436</v>
      </c>
      <c r="E892" s="2" t="s">
        <v>706</v>
      </c>
      <c r="F892" s="2"/>
      <c r="G892" s="2"/>
      <c r="H892" s="2"/>
      <c r="I892" s="2"/>
      <c r="J892" s="2"/>
      <c r="K892" s="2"/>
      <c r="L892" s="2"/>
      <c r="M892" s="2"/>
      <c r="N892" s="2">
        <v>1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idden="1">
      <c r="A893" s="1">
        <v>45442</v>
      </c>
      <c r="B893" s="2" t="str">
        <f>TEXT(Tabelle4[[#This Row],[Datum]],"MMM")</f>
        <v>Mai</v>
      </c>
      <c r="C893" s="2" t="str">
        <f>TEXT(Tabelle4[[#This Row],[Datum]],"TTTT")</f>
        <v>Donnerstag</v>
      </c>
      <c r="D893" s="2" t="s">
        <v>4496</v>
      </c>
      <c r="E893" s="2" t="s">
        <v>706</v>
      </c>
      <c r="F893" s="2"/>
      <c r="G893" s="2"/>
      <c r="H893" s="2"/>
      <c r="I893" s="2">
        <v>1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idden="1">
      <c r="A894" s="1">
        <v>45442</v>
      </c>
      <c r="B894" s="15" t="str">
        <f>TEXT(Tabelle4[[#This Row],[Datum]],"MMM")</f>
        <v>Mai</v>
      </c>
      <c r="C894" s="15" t="str">
        <f>TEXT(Tabelle4[[#This Row],[Datum]],"TTTT")</f>
        <v>Donnerstag</v>
      </c>
      <c r="D894" s="2" t="s">
        <v>4612</v>
      </c>
      <c r="E894" s="2" t="s">
        <v>706</v>
      </c>
      <c r="F894" s="2"/>
      <c r="G894" s="2"/>
      <c r="H894" s="2"/>
      <c r="I894" s="2">
        <v>1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idden="1">
      <c r="A895" s="1">
        <v>45415</v>
      </c>
      <c r="B895" s="15" t="str">
        <f>TEXT(Tabelle4[[#This Row],[Datum]],"MMM")</f>
        <v>Mai</v>
      </c>
      <c r="C895" s="15" t="str">
        <f>TEXT(Tabelle4[[#This Row],[Datum]],"TTTT")</f>
        <v>Freitag</v>
      </c>
      <c r="D895" s="2" t="s">
        <v>1779</v>
      </c>
      <c r="E895" s="2" t="s">
        <v>706</v>
      </c>
      <c r="F895" s="2">
        <v>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idden="1">
      <c r="A896" s="1">
        <v>45415</v>
      </c>
      <c r="B896" s="15" t="str">
        <f>TEXT(Tabelle4[[#This Row],[Datum]],"MMM")</f>
        <v>Mai</v>
      </c>
      <c r="C896" s="15" t="str">
        <f>TEXT(Tabelle4[[#This Row],[Datum]],"TTTT")</f>
        <v>Freitag</v>
      </c>
      <c r="D896" s="2" t="s">
        <v>4199</v>
      </c>
      <c r="E896" s="2" t="s">
        <v>706</v>
      </c>
      <c r="F896" s="2"/>
      <c r="G896" s="2"/>
      <c r="H896" s="2"/>
      <c r="I896" s="2">
        <v>1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idden="1">
      <c r="A897" s="1">
        <v>45415</v>
      </c>
      <c r="B897" s="15" t="str">
        <f>TEXT(Tabelle4[[#This Row],[Datum]],"MMM")</f>
        <v>Mai</v>
      </c>
      <c r="C897" s="15" t="str">
        <f>TEXT(Tabelle4[[#This Row],[Datum]],"TTTT")</f>
        <v>Freitag</v>
      </c>
      <c r="D897" s="2" t="s">
        <v>4200</v>
      </c>
      <c r="E897" s="2" t="s">
        <v>706</v>
      </c>
      <c r="F897" s="2">
        <v>1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idden="1">
      <c r="A898" s="1">
        <v>45425</v>
      </c>
      <c r="B898" s="2" t="str">
        <f>TEXT(Tabelle4[[#This Row],[Datum]],"MMM")</f>
        <v>Mai</v>
      </c>
      <c r="C898" s="2" t="str">
        <f>TEXT(Tabelle4[[#This Row],[Datum]],"TTTT")</f>
        <v>Montag</v>
      </c>
      <c r="D898" s="2" t="s">
        <v>4407</v>
      </c>
      <c r="E898" s="2" t="s">
        <v>706</v>
      </c>
      <c r="F898" s="2"/>
      <c r="G898" s="2"/>
      <c r="H898" s="2"/>
      <c r="I898" s="2"/>
      <c r="J898" s="2"/>
      <c r="K898" s="2">
        <v>1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idden="1">
      <c r="A899" s="1">
        <v>45420</v>
      </c>
      <c r="B899" s="15" t="str">
        <f>TEXT(Tabelle4[[#This Row],[Datum]],"MMM")</f>
        <v>Mai</v>
      </c>
      <c r="C899" s="15" t="str">
        <f>TEXT(Tabelle4[[#This Row],[Datum]],"TTTT")</f>
        <v>Mittwoch</v>
      </c>
      <c r="D899" s="2" t="s">
        <v>4645</v>
      </c>
      <c r="E899" s="2" t="s">
        <v>706</v>
      </c>
      <c r="F899" s="2"/>
      <c r="G899" s="2"/>
      <c r="H899" s="2"/>
      <c r="I899" s="2">
        <v>1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idden="1">
      <c r="A900" s="1">
        <v>45440</v>
      </c>
      <c r="B900" s="15" t="str">
        <f>TEXT(Tabelle4[[#This Row],[Datum]],"MMM")</f>
        <v>Mai</v>
      </c>
      <c r="C900" s="15" t="str">
        <f>TEXT(Tabelle4[[#This Row],[Datum]],"TTTT")</f>
        <v>Dienstag</v>
      </c>
      <c r="D900" s="2" t="s">
        <v>4181</v>
      </c>
      <c r="E900" s="2" t="s">
        <v>706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>
        <v>1</v>
      </c>
      <c r="V900" s="2"/>
      <c r="W900" s="2"/>
      <c r="X900" s="2"/>
      <c r="Y900" s="2"/>
      <c r="Z900" s="2"/>
    </row>
    <row r="901" spans="1:26" hidden="1">
      <c r="A901" s="1">
        <v>45440</v>
      </c>
      <c r="B901" s="15" t="str">
        <f>TEXT(Tabelle4[[#This Row],[Datum]],"MMM")</f>
        <v>Mai</v>
      </c>
      <c r="C901" s="15" t="str">
        <f>TEXT(Tabelle4[[#This Row],[Datum]],"TTTT")</f>
        <v>Dienstag</v>
      </c>
      <c r="D901" s="2" t="s">
        <v>3880</v>
      </c>
      <c r="E901" s="2" t="s">
        <v>706</v>
      </c>
      <c r="F901" s="2"/>
      <c r="G901" s="2"/>
      <c r="H901" s="2"/>
      <c r="I901" s="2"/>
      <c r="J901" s="2"/>
      <c r="K901" s="2"/>
      <c r="L901" s="2"/>
      <c r="M901" s="2"/>
      <c r="N901" s="2">
        <v>1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idden="1">
      <c r="A902" s="1">
        <v>45442</v>
      </c>
      <c r="B902" s="15" t="str">
        <f>TEXT(Tabelle4[[#This Row],[Datum]],"MMM")</f>
        <v>Mai</v>
      </c>
      <c r="C902" s="15" t="str">
        <f>TEXT(Tabelle4[[#This Row],[Datum]],"TTTT")</f>
        <v>Donnerstag</v>
      </c>
      <c r="D902" s="2" t="s">
        <v>4803</v>
      </c>
      <c r="E902" s="2" t="s">
        <v>706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>
        <v>1</v>
      </c>
      <c r="V902" s="2"/>
      <c r="W902" s="2"/>
      <c r="X902" s="2"/>
      <c r="Y902" s="2"/>
      <c r="Z902" s="2"/>
    </row>
    <row r="903" spans="1:26" hidden="1">
      <c r="A903" s="1">
        <v>45426</v>
      </c>
      <c r="B903" s="2" t="str">
        <f>TEXT(Tabelle4[[#This Row],[Datum]],"MMM")</f>
        <v>Mai</v>
      </c>
      <c r="C903" s="2" t="str">
        <f>TEXT(Tabelle4[[#This Row],[Datum]],"TTTT")</f>
        <v>Dienstag</v>
      </c>
      <c r="D903" s="2" t="s">
        <v>4338</v>
      </c>
      <c r="E903" s="2" t="s">
        <v>706</v>
      </c>
      <c r="F903" s="2"/>
      <c r="G903" s="2">
        <v>1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idden="1">
      <c r="A904" s="1">
        <v>45436</v>
      </c>
      <c r="B904" s="2" t="str">
        <f>TEXT(Tabelle4[[#This Row],[Datum]],"MMM")</f>
        <v>Mai</v>
      </c>
      <c r="C904" s="2" t="str">
        <f>TEXT(Tabelle4[[#This Row],[Datum]],"TTTT")</f>
        <v>Freitag</v>
      </c>
      <c r="D904" s="2" t="s">
        <v>4263</v>
      </c>
      <c r="E904" s="2" t="s">
        <v>706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>
        <v>1</v>
      </c>
      <c r="V904" s="2"/>
      <c r="W904" s="2"/>
      <c r="X904" s="2"/>
      <c r="Y904" s="2"/>
      <c r="Z904" s="2"/>
    </row>
    <row r="905" spans="1:26" hidden="1">
      <c r="A905" s="1">
        <v>45436</v>
      </c>
      <c r="B905" s="2" t="str">
        <f>TEXT(Tabelle4[[#This Row],[Datum]],"MMM")</f>
        <v>Mai</v>
      </c>
      <c r="C905" s="2" t="str">
        <f>TEXT(Tabelle4[[#This Row],[Datum]],"TTTT")</f>
        <v>Freitag</v>
      </c>
      <c r="D905" s="2" t="s">
        <v>4264</v>
      </c>
      <c r="E905" s="2" t="s">
        <v>706</v>
      </c>
      <c r="F905" s="2"/>
      <c r="G905" s="2"/>
      <c r="H905" s="2"/>
      <c r="I905" s="2">
        <v>1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idden="1">
      <c r="A906" s="1">
        <v>45436</v>
      </c>
      <c r="B906" s="2" t="str">
        <f>TEXT(Tabelle4[[#This Row],[Datum]],"MMM")</f>
        <v>Mai</v>
      </c>
      <c r="C906" s="2" t="str">
        <f>TEXT(Tabelle4[[#This Row],[Datum]],"TTTT")</f>
        <v>Freitag</v>
      </c>
      <c r="D906" s="2" t="s">
        <v>4265</v>
      </c>
      <c r="E906" s="2" t="s">
        <v>706</v>
      </c>
      <c r="F906" s="2"/>
      <c r="G906" s="2"/>
      <c r="H906" s="2"/>
      <c r="I906" s="2"/>
      <c r="J906" s="2"/>
      <c r="K906" s="2">
        <v>1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idden="1">
      <c r="A907" s="1">
        <v>45442</v>
      </c>
      <c r="B907" s="2" t="str">
        <f>TEXT(Tabelle4[[#This Row],[Datum]],"MMM")</f>
        <v>Mai</v>
      </c>
      <c r="C907" s="2" t="str">
        <f>TEXT(Tabelle4[[#This Row],[Datum]],"TTTT")</f>
        <v>Donnerstag</v>
      </c>
      <c r="D907" s="2" t="s">
        <v>4541</v>
      </c>
      <c r="E907" s="2" t="s">
        <v>706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>
        <v>1</v>
      </c>
      <c r="Y907" s="2"/>
      <c r="Z907" s="2"/>
    </row>
    <row r="908" spans="1:26" hidden="1">
      <c r="A908" s="1">
        <v>45426</v>
      </c>
      <c r="B908" s="2" t="str">
        <f>TEXT(Tabelle4[[#This Row],[Datum]],"MMM")</f>
        <v>Mai</v>
      </c>
      <c r="C908" s="2" t="str">
        <f>TEXT(Tabelle4[[#This Row],[Datum]],"TTTT")</f>
        <v>Dienstag</v>
      </c>
      <c r="D908" s="2" t="s">
        <v>1958</v>
      </c>
      <c r="E908" s="2" t="s">
        <v>706</v>
      </c>
      <c r="F908" s="2"/>
      <c r="G908" s="2">
        <v>1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idden="1">
      <c r="A909" s="1">
        <v>45443</v>
      </c>
      <c r="B909" s="15" t="str">
        <f>TEXT(Tabelle4[[#This Row],[Datum]],"MMM")</f>
        <v>Mai</v>
      </c>
      <c r="C909" s="15" t="str">
        <f>TEXT(Tabelle4[[#This Row],[Datum]],"TTTT")</f>
        <v>Freitag</v>
      </c>
      <c r="D909" s="2" t="s">
        <v>4830</v>
      </c>
      <c r="E909" s="2" t="s">
        <v>706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>
        <v>1</v>
      </c>
      <c r="V909" s="2"/>
      <c r="W909" s="2"/>
      <c r="X909" s="2"/>
      <c r="Y909" s="2"/>
      <c r="Z909" s="2"/>
    </row>
    <row r="910" spans="1:26" hidden="1">
      <c r="A910" s="1">
        <v>45425</v>
      </c>
      <c r="B910" s="2" t="str">
        <f>TEXT(Tabelle4[[#This Row],[Datum]],"MMM")</f>
        <v>Mai</v>
      </c>
      <c r="C910" s="2" t="str">
        <f>TEXT(Tabelle4[[#This Row],[Datum]],"TTTT")</f>
        <v>Montag</v>
      </c>
      <c r="D910" s="2" t="s">
        <v>4408</v>
      </c>
      <c r="E910" s="2" t="s">
        <v>706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>
        <v>1</v>
      </c>
      <c r="V910" s="2"/>
      <c r="W910" s="2"/>
      <c r="X910" s="2"/>
      <c r="Y910" s="2"/>
      <c r="Z910" s="2"/>
    </row>
    <row r="911" spans="1:26" hidden="1">
      <c r="A911" s="1">
        <v>45425</v>
      </c>
      <c r="B911" s="2" t="str">
        <f>TEXT(Tabelle4[[#This Row],[Datum]],"MMM")</f>
        <v>Mai</v>
      </c>
      <c r="C911" s="2" t="str">
        <f>TEXT(Tabelle4[[#This Row],[Datum]],"TTTT")</f>
        <v>Montag</v>
      </c>
      <c r="D911" s="2" t="s">
        <v>4409</v>
      </c>
      <c r="E911" s="2" t="s">
        <v>706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>
        <v>1</v>
      </c>
      <c r="V911" s="2"/>
      <c r="W911" s="2"/>
      <c r="X911" s="2"/>
      <c r="Y911" s="2"/>
      <c r="Z911" s="2"/>
    </row>
    <row r="912" spans="1:26" hidden="1">
      <c r="A912" s="1">
        <v>45435</v>
      </c>
      <c r="B912" s="15" t="str">
        <f>TEXT(Tabelle4[[#This Row],[Datum]],"MMM")</f>
        <v>Mai</v>
      </c>
      <c r="C912" s="15" t="str">
        <f>TEXT(Tabelle4[[#This Row],[Datum]],"TTTT")</f>
        <v>Donnerstag</v>
      </c>
      <c r="D912" s="2" t="s">
        <v>4768</v>
      </c>
      <c r="E912" s="2" t="s">
        <v>706</v>
      </c>
      <c r="F912" s="2"/>
      <c r="G912" s="2"/>
      <c r="H912" s="2"/>
      <c r="I912" s="2"/>
      <c r="J912" s="2"/>
      <c r="K912" s="2"/>
      <c r="L912" s="2">
        <v>1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idden="1">
      <c r="A913" s="1">
        <v>45435</v>
      </c>
      <c r="B913" s="15" t="str">
        <f>TEXT(Tabelle4[[#This Row],[Datum]],"MMM")</f>
        <v>Mai</v>
      </c>
      <c r="C913" s="15" t="str">
        <f>TEXT(Tabelle4[[#This Row],[Datum]],"TTTT")</f>
        <v>Donnerstag</v>
      </c>
      <c r="D913" s="2" t="s">
        <v>2336</v>
      </c>
      <c r="E913" s="2" t="s">
        <v>706</v>
      </c>
      <c r="F913" s="2"/>
      <c r="G913" s="2"/>
      <c r="H913" s="2"/>
      <c r="I913" s="2"/>
      <c r="J913" s="2"/>
      <c r="K913" s="2"/>
      <c r="L913" s="2"/>
      <c r="M913" s="2">
        <v>1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idden="1">
      <c r="A914" s="1">
        <v>45427</v>
      </c>
      <c r="B914" s="15" t="str">
        <f>TEXT(Tabelle4[[#This Row],[Datum]],"MMM")</f>
        <v>Mai</v>
      </c>
      <c r="C914" s="15" t="str">
        <f>TEXT(Tabelle4[[#This Row],[Datum]],"TTTT")</f>
        <v>Mittwoch</v>
      </c>
      <c r="D914" s="2" t="s">
        <v>4692</v>
      </c>
      <c r="E914" s="2" t="s">
        <v>706</v>
      </c>
      <c r="F914" s="2"/>
      <c r="G914" s="2"/>
      <c r="H914" s="2"/>
      <c r="I914" s="2">
        <v>1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idden="1">
      <c r="A915" s="1">
        <v>45419</v>
      </c>
      <c r="B915" s="2" t="str">
        <f>TEXT(Tabelle4[[#This Row],[Datum]],"MMM")</f>
        <v>Mai</v>
      </c>
      <c r="C915" s="2" t="str">
        <f>TEXT(Tabelle4[[#This Row],[Datum]],"TTTT")</f>
        <v>Dienstag</v>
      </c>
      <c r="D915" s="2" t="s">
        <v>562</v>
      </c>
      <c r="E915" s="2" t="s">
        <v>706</v>
      </c>
      <c r="F915" s="2"/>
      <c r="G915" s="2"/>
      <c r="H915" s="2"/>
      <c r="I915" s="2"/>
      <c r="J915" s="2"/>
      <c r="K915" s="2"/>
      <c r="L915" s="2">
        <v>1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idden="1">
      <c r="A916" s="1">
        <v>45440</v>
      </c>
      <c r="B916" s="15" t="str">
        <f>TEXT(Tabelle4[[#This Row],[Datum]],"MMM")</f>
        <v>Mai</v>
      </c>
      <c r="C916" s="15" t="str">
        <f>TEXT(Tabelle4[[#This Row],[Datum]],"TTTT")</f>
        <v>Dienstag</v>
      </c>
      <c r="D916" s="2" t="s">
        <v>4103</v>
      </c>
      <c r="E916" s="2" t="s">
        <v>706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>
        <v>1</v>
      </c>
      <c r="V916" s="2"/>
      <c r="W916" s="2"/>
      <c r="X916" s="2"/>
      <c r="Y916" s="2"/>
      <c r="Z916" s="2"/>
    </row>
    <row r="917" spans="1:26" hidden="1">
      <c r="A917" s="1">
        <v>45440</v>
      </c>
      <c r="B917" s="15" t="str">
        <f>TEXT(Tabelle4[[#This Row],[Datum]],"MMM")</f>
        <v>Mai</v>
      </c>
      <c r="C917" s="15" t="str">
        <f>TEXT(Tabelle4[[#This Row],[Datum]],"TTTT")</f>
        <v>Dienstag</v>
      </c>
      <c r="D917" s="2" t="s">
        <v>218</v>
      </c>
      <c r="E917" s="2" t="s">
        <v>706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>
        <v>1</v>
      </c>
      <c r="V917" s="2"/>
      <c r="W917" s="2"/>
      <c r="X917" s="2"/>
      <c r="Y917" s="2"/>
      <c r="Z917" s="2"/>
    </row>
    <row r="918" spans="1:26" hidden="1">
      <c r="A918" s="1">
        <v>45425</v>
      </c>
      <c r="B918" s="2" t="str">
        <f>TEXT(Tabelle4[[#This Row],[Datum]],"MMM")</f>
        <v>Mai</v>
      </c>
      <c r="C918" s="2" t="str">
        <f>TEXT(Tabelle4[[#This Row],[Datum]],"TTTT")</f>
        <v>Montag</v>
      </c>
      <c r="D918" s="2" t="s">
        <v>4410</v>
      </c>
      <c r="E918" s="2" t="s">
        <v>706</v>
      </c>
      <c r="F918" s="2">
        <v>1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idden="1">
      <c r="A919" s="1">
        <v>45435</v>
      </c>
      <c r="B919" s="15" t="str">
        <f>TEXT(Tabelle4[[#This Row],[Datum]],"MMM")</f>
        <v>Mai</v>
      </c>
      <c r="C919" s="15" t="str">
        <f>TEXT(Tabelle4[[#This Row],[Datum]],"TTTT")</f>
        <v>Donnerstag</v>
      </c>
      <c r="D919" s="2" t="s">
        <v>4769</v>
      </c>
      <c r="E919" s="2" t="s">
        <v>706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>
        <v>1</v>
      </c>
      <c r="Y919" s="2"/>
      <c r="Z919" s="2"/>
    </row>
    <row r="920" spans="1:26" hidden="1">
      <c r="A920" s="1">
        <v>45420</v>
      </c>
      <c r="B920" s="15" t="str">
        <f>TEXT(Tabelle4[[#This Row],[Datum]],"MMM")</f>
        <v>Mai</v>
      </c>
      <c r="C920" s="15" t="str">
        <f>TEXT(Tabelle4[[#This Row],[Datum]],"TTTT")</f>
        <v>Mittwoch</v>
      </c>
      <c r="D920" s="2" t="s">
        <v>4646</v>
      </c>
      <c r="E920" s="2" t="s">
        <v>706</v>
      </c>
      <c r="F920" s="2"/>
      <c r="G920" s="2"/>
      <c r="H920" s="2"/>
      <c r="I920" s="2">
        <v>1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idden="1">
      <c r="A921" s="1">
        <v>45420</v>
      </c>
      <c r="B921" s="15" t="str">
        <f>TEXT(Tabelle4[[#This Row],[Datum]],"MMM")</f>
        <v>Mai</v>
      </c>
      <c r="C921" s="15" t="str">
        <f>TEXT(Tabelle4[[#This Row],[Datum]],"TTTT")</f>
        <v>Mittwoch</v>
      </c>
      <c r="D921" s="2" t="s">
        <v>4647</v>
      </c>
      <c r="E921" s="2" t="s">
        <v>706</v>
      </c>
      <c r="F921" s="2"/>
      <c r="G921" s="2"/>
      <c r="H921" s="2"/>
      <c r="I921" s="2">
        <v>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idden="1">
      <c r="A922" s="1">
        <v>45434</v>
      </c>
      <c r="B922" s="15" t="str">
        <f>TEXT(Tabelle4[[#This Row],[Datum]],"MMM")</f>
        <v>Mai</v>
      </c>
      <c r="C922" s="15" t="str">
        <f>TEXT(Tabelle4[[#This Row],[Datum]],"TTTT")</f>
        <v>Mittwoch</v>
      </c>
      <c r="D922" s="2" t="s">
        <v>4756</v>
      </c>
      <c r="E922" s="2" t="s">
        <v>706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>
        <v>1</v>
      </c>
      <c r="T922" s="2"/>
      <c r="U922" s="2"/>
      <c r="V922" s="2"/>
      <c r="W922" s="2"/>
      <c r="X922" s="2"/>
      <c r="Y922" s="2"/>
      <c r="Z922" s="2"/>
    </row>
    <row r="923" spans="1:26" hidden="1">
      <c r="A923" s="1">
        <v>45443</v>
      </c>
      <c r="B923" s="15" t="str">
        <f>TEXT(Tabelle4[[#This Row],[Datum]],"MMM")</f>
        <v>Mai</v>
      </c>
      <c r="C923" s="15" t="str">
        <f>TEXT(Tabelle4[[#This Row],[Datum]],"TTTT")</f>
        <v>Freitag</v>
      </c>
      <c r="D923" s="2" t="s">
        <v>4831</v>
      </c>
      <c r="E923" s="2" t="s">
        <v>706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>
        <v>1</v>
      </c>
      <c r="V923" s="2"/>
      <c r="W923" s="2"/>
      <c r="X923" s="2"/>
      <c r="Y923" s="2"/>
      <c r="Z923" s="2"/>
    </row>
    <row r="924" spans="1:26" hidden="1">
      <c r="A924" s="1">
        <v>45441</v>
      </c>
      <c r="B924" s="15" t="str">
        <f>TEXT(Tabelle4[[#This Row],[Datum]],"MMM")</f>
        <v>Mai</v>
      </c>
      <c r="C924" s="15" t="str">
        <f>TEXT(Tabelle4[[#This Row],[Datum]],"TTTT")</f>
        <v>Mittwoch</v>
      </c>
      <c r="D924" s="2" t="s">
        <v>4608</v>
      </c>
      <c r="E924" s="2" t="s">
        <v>706</v>
      </c>
      <c r="F924" s="2"/>
      <c r="G924" s="2"/>
      <c r="H924" s="2"/>
      <c r="I924" s="2"/>
      <c r="J924" s="2"/>
      <c r="K924" s="2"/>
      <c r="L924" s="2"/>
      <c r="M924" s="2"/>
      <c r="N924" s="2">
        <v>1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idden="1">
      <c r="A925" s="1">
        <v>45425</v>
      </c>
      <c r="B925" s="15" t="str">
        <f>TEXT(Tabelle4[[#This Row],[Datum]],"MMM")</f>
        <v>Mai</v>
      </c>
      <c r="C925" s="15" t="str">
        <f>TEXT(Tabelle4[[#This Row],[Datum]],"TTTT")</f>
        <v>Montag</v>
      </c>
      <c r="D925" s="2" t="s">
        <v>4070</v>
      </c>
      <c r="E925" s="2" t="s">
        <v>706</v>
      </c>
      <c r="F925" s="2"/>
      <c r="G925" s="2"/>
      <c r="H925" s="2"/>
      <c r="I925" s="2">
        <v>1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idden="1">
      <c r="A926" s="1">
        <v>45414</v>
      </c>
      <c r="B926" s="2" t="str">
        <f>TEXT(Tabelle4[[#This Row],[Datum]],"MMM")</f>
        <v>Mai</v>
      </c>
      <c r="C926" s="2" t="str">
        <f>TEXT(Tabelle4[[#This Row],[Datum]],"TTTT")</f>
        <v>Donnerstag</v>
      </c>
      <c r="D926" s="2" t="s">
        <v>4499</v>
      </c>
      <c r="E926" s="2" t="s">
        <v>706</v>
      </c>
      <c r="F926" s="2"/>
      <c r="G926" s="2"/>
      <c r="H926" s="2"/>
      <c r="I926" s="2">
        <v>1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idden="1">
      <c r="A927" s="1">
        <v>45433</v>
      </c>
      <c r="B927" s="2" t="str">
        <f>TEXT(Tabelle4[[#This Row],[Datum]],"MMM")</f>
        <v>Mai</v>
      </c>
      <c r="C927" s="2" t="str">
        <f>TEXT(Tabelle4[[#This Row],[Datum]],"TTTT")</f>
        <v>Dienstag</v>
      </c>
      <c r="D927" s="2" t="s">
        <v>4589</v>
      </c>
      <c r="E927" s="2" t="s">
        <v>706</v>
      </c>
      <c r="F927" s="2"/>
      <c r="G927" s="2"/>
      <c r="H927" s="2"/>
      <c r="I927" s="2"/>
      <c r="J927" s="2"/>
      <c r="K927" s="2">
        <v>1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idden="1">
      <c r="A928" s="1">
        <v>45414</v>
      </c>
      <c r="B928" s="15" t="str">
        <f>TEXT(Tabelle4[[#This Row],[Datum]],"MMM")</f>
        <v>Mai</v>
      </c>
      <c r="C928" s="15" t="str">
        <f>TEXT(Tabelle4[[#This Row],[Datum]],"TTTT")</f>
        <v>Donnerstag</v>
      </c>
      <c r="D928" s="2" t="s">
        <v>4590</v>
      </c>
      <c r="E928" s="2" t="s">
        <v>706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>
        <v>1</v>
      </c>
      <c r="V928" s="2"/>
      <c r="W928" s="2"/>
      <c r="X928" s="2"/>
      <c r="Y928" s="2"/>
      <c r="Z928" s="2"/>
    </row>
    <row r="929" spans="1:26" hidden="1">
      <c r="A929" s="1">
        <v>45433</v>
      </c>
      <c r="B929" s="2" t="str">
        <f>TEXT(Tabelle4[[#This Row],[Datum]],"MMM")</f>
        <v>Mai</v>
      </c>
      <c r="C929" s="2" t="str">
        <f>TEXT(Tabelle4[[#This Row],[Datum]],"TTTT")</f>
        <v>Dienstag</v>
      </c>
      <c r="D929" s="2" t="s">
        <v>4590</v>
      </c>
      <c r="E929" s="2" t="s">
        <v>706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</v>
      </c>
      <c r="S929" s="2"/>
      <c r="T929" s="2"/>
      <c r="U929" s="2"/>
      <c r="V929" s="2"/>
      <c r="W929" s="2"/>
      <c r="X929" s="2"/>
      <c r="Y929" s="2"/>
      <c r="Z929" s="2"/>
    </row>
    <row r="930" spans="1:26" hidden="1">
      <c r="A930" s="1">
        <v>45414</v>
      </c>
      <c r="B930" s="15" t="str">
        <f>TEXT(Tabelle4[[#This Row],[Datum]],"MMM")</f>
        <v>Mai</v>
      </c>
      <c r="C930" s="15" t="str">
        <f>TEXT(Tabelle4[[#This Row],[Datum]],"TTTT")</f>
        <v>Donnerstag</v>
      </c>
      <c r="D930" s="2" t="s">
        <v>4861</v>
      </c>
      <c r="E930" s="2" t="s">
        <v>706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>
        <v>1</v>
      </c>
      <c r="V930" s="2"/>
      <c r="W930" s="2"/>
      <c r="X930" s="2"/>
      <c r="Y930" s="2"/>
      <c r="Z930" s="2"/>
    </row>
    <row r="931" spans="1:26" hidden="1">
      <c r="A931" s="1">
        <v>45414</v>
      </c>
      <c r="B931" s="15" t="str">
        <f>TEXT(Tabelle4[[#This Row],[Datum]],"MMM")</f>
        <v>Mai</v>
      </c>
      <c r="C931" s="15" t="str">
        <f>TEXT(Tabelle4[[#This Row],[Datum]],"TTTT")</f>
        <v>Donnerstag</v>
      </c>
      <c r="D931" s="2" t="s">
        <v>4861</v>
      </c>
      <c r="E931" s="2" t="s">
        <v>706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>
        <v>1</v>
      </c>
      <c r="V931" s="2"/>
      <c r="W931" s="2"/>
      <c r="X931" s="2"/>
      <c r="Y931" s="2"/>
      <c r="Z931" s="2"/>
    </row>
    <row r="932" spans="1:26" hidden="1">
      <c r="A932" s="1">
        <v>45414</v>
      </c>
      <c r="B932" s="15" t="str">
        <f>TEXT(Tabelle4[[#This Row],[Datum]],"MMM")</f>
        <v>Mai</v>
      </c>
      <c r="C932" s="15" t="str">
        <f>TEXT(Tabelle4[[#This Row],[Datum]],"TTTT")</f>
        <v>Donnerstag</v>
      </c>
      <c r="D932" s="2" t="s">
        <v>4862</v>
      </c>
      <c r="E932" s="2" t="s">
        <v>706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>
        <v>1</v>
      </c>
      <c r="V932" s="2"/>
      <c r="W932" s="2"/>
      <c r="X932" s="2"/>
      <c r="Y932" s="2"/>
      <c r="Z932" s="2"/>
    </row>
    <row r="933" spans="1:26" hidden="1">
      <c r="A933" s="1">
        <v>45414</v>
      </c>
      <c r="B933" s="15" t="str">
        <f>TEXT(Tabelle4[[#This Row],[Datum]],"MMM")</f>
        <v>Mai</v>
      </c>
      <c r="C933" s="15" t="str">
        <f>TEXT(Tabelle4[[#This Row],[Datum]],"TTTT")</f>
        <v>Donnerstag</v>
      </c>
      <c r="D933" s="2" t="s">
        <v>4863</v>
      </c>
      <c r="E933" s="2" t="s">
        <v>706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>
        <v>1</v>
      </c>
      <c r="V933" s="2"/>
      <c r="W933" s="2"/>
      <c r="X933" s="2"/>
      <c r="Y933" s="2"/>
      <c r="Z933" s="2"/>
    </row>
    <row r="934" spans="1:26" hidden="1">
      <c r="A934" s="1">
        <v>45414</v>
      </c>
      <c r="B934" s="15" t="str">
        <f>TEXT(Tabelle4[[#This Row],[Datum]],"MMM")</f>
        <v>Mai</v>
      </c>
      <c r="C934" s="15" t="str">
        <f>TEXT(Tabelle4[[#This Row],[Datum]],"TTTT")</f>
        <v>Donnerstag</v>
      </c>
      <c r="D934" s="2" t="s">
        <v>4863</v>
      </c>
      <c r="E934" s="2" t="s">
        <v>706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>
        <v>1</v>
      </c>
      <c r="V934" s="2"/>
      <c r="W934" s="2"/>
      <c r="X934" s="2"/>
      <c r="Y934" s="2"/>
      <c r="Z934" s="2"/>
    </row>
    <row r="935" spans="1:26" hidden="1">
      <c r="A935" s="1">
        <v>45414</v>
      </c>
      <c r="B935" s="15" t="str">
        <f>TEXT(Tabelle4[[#This Row],[Datum]],"MMM")</f>
        <v>Mai</v>
      </c>
      <c r="C935" s="15" t="str">
        <f>TEXT(Tabelle4[[#This Row],[Datum]],"TTTT")</f>
        <v>Donnerstag</v>
      </c>
      <c r="D935" s="2" t="s">
        <v>2879</v>
      </c>
      <c r="E935" s="2" t="s">
        <v>706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>
        <v>1</v>
      </c>
      <c r="V935" s="2"/>
      <c r="W935" s="2"/>
      <c r="X935" s="2"/>
      <c r="Y935" s="2"/>
      <c r="Z935" s="2"/>
    </row>
    <row r="936" spans="1:26" hidden="1">
      <c r="A936" s="1">
        <v>45414</v>
      </c>
      <c r="B936" s="15" t="str">
        <f>TEXT(Tabelle4[[#This Row],[Datum]],"MMM")</f>
        <v>Mai</v>
      </c>
      <c r="C936" s="15" t="str">
        <f>TEXT(Tabelle4[[#This Row],[Datum]],"TTTT")</f>
        <v>Donnerstag</v>
      </c>
      <c r="D936" s="2" t="s">
        <v>4864</v>
      </c>
      <c r="E936" s="2" t="s">
        <v>706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>
        <v>1</v>
      </c>
      <c r="V936" s="2"/>
      <c r="W936" s="2"/>
      <c r="X936" s="2"/>
      <c r="Y936" s="2"/>
      <c r="Z936" s="2"/>
    </row>
    <row r="937" spans="1:26" hidden="1">
      <c r="A937" s="1">
        <v>45426</v>
      </c>
      <c r="B937" s="15" t="str">
        <f>TEXT(Tabelle4[[#This Row],[Datum]],"MMM")</f>
        <v>Mai</v>
      </c>
      <c r="C937" s="15" t="str">
        <f>TEXT(Tabelle4[[#This Row],[Datum]],"TTTT")</f>
        <v>Dienstag</v>
      </c>
      <c r="D937" s="2" t="s">
        <v>4081</v>
      </c>
      <c r="E937" s="2" t="s">
        <v>706</v>
      </c>
      <c r="F937" s="2"/>
      <c r="G937" s="2"/>
      <c r="H937" s="2"/>
      <c r="I937" s="2"/>
      <c r="J937" s="2"/>
      <c r="K937" s="2"/>
      <c r="L937" s="2"/>
      <c r="M937" s="2"/>
      <c r="N937" s="2">
        <v>1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idden="1">
      <c r="A938" s="1">
        <v>45419</v>
      </c>
      <c r="B938" s="2" t="str">
        <f>TEXT(Tabelle4[[#This Row],[Datum]],"MMM")</f>
        <v>Mai</v>
      </c>
      <c r="C938" s="2" t="str">
        <f>TEXT(Tabelle4[[#This Row],[Datum]],"TTTT")</f>
        <v>Dienstag</v>
      </c>
      <c r="D938" s="2" t="s">
        <v>4243</v>
      </c>
      <c r="E938" s="2" t="s">
        <v>706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>
        <v>1</v>
      </c>
      <c r="T938" s="2"/>
      <c r="U938" s="2"/>
      <c r="V938" s="2"/>
      <c r="W938" s="2"/>
      <c r="X938" s="2"/>
      <c r="Y938" s="2"/>
      <c r="Z938" s="2"/>
    </row>
    <row r="939" spans="1:26" hidden="1">
      <c r="A939" s="1">
        <v>45419</v>
      </c>
      <c r="B939" s="2" t="str">
        <f>TEXT(Tabelle4[[#This Row],[Datum]],"MMM")</f>
        <v>Mai</v>
      </c>
      <c r="C939" s="2" t="str">
        <f>TEXT(Tabelle4[[#This Row],[Datum]],"TTTT")</f>
        <v>Dienstag</v>
      </c>
      <c r="D939" s="2" t="s">
        <v>4244</v>
      </c>
      <c r="E939" s="2" t="s">
        <v>706</v>
      </c>
      <c r="F939" s="2"/>
      <c r="G939" s="2"/>
      <c r="H939" s="2"/>
      <c r="I939" s="2"/>
      <c r="J939" s="2"/>
      <c r="K939" s="2"/>
      <c r="L939" s="2"/>
      <c r="M939" s="2"/>
      <c r="N939" s="2">
        <v>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idden="1">
      <c r="A940" s="1">
        <v>45433</v>
      </c>
      <c r="B940" s="15" t="str">
        <f>TEXT(Tabelle4[[#This Row],[Datum]],"MMM")</f>
        <v>Mai</v>
      </c>
      <c r="C940" s="15" t="str">
        <f>TEXT(Tabelle4[[#This Row],[Datum]],"TTTT")</f>
        <v>Dienstag</v>
      </c>
      <c r="D940" s="2" t="s">
        <v>4244</v>
      </c>
      <c r="E940" s="2" t="s">
        <v>706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>
        <v>1</v>
      </c>
      <c r="Y940" s="2"/>
      <c r="Z940" s="2"/>
    </row>
    <row r="941" spans="1:26" hidden="1">
      <c r="A941" s="1">
        <v>45419</v>
      </c>
      <c r="B941" s="2" t="str">
        <f>TEXT(Tabelle4[[#This Row],[Datum]],"MMM")</f>
        <v>Mai</v>
      </c>
      <c r="C941" s="2" t="str">
        <f>TEXT(Tabelle4[[#This Row],[Datum]],"TTTT")</f>
        <v>Dienstag</v>
      </c>
      <c r="D941" s="2" t="s">
        <v>4245</v>
      </c>
      <c r="E941" s="2" t="s">
        <v>706</v>
      </c>
      <c r="F941" s="2"/>
      <c r="G941" s="2"/>
      <c r="H941" s="2"/>
      <c r="I941" s="2"/>
      <c r="J941" s="2"/>
      <c r="K941" s="2">
        <v>1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idden="1">
      <c r="A942" s="1">
        <v>45427</v>
      </c>
      <c r="B942" s="15" t="str">
        <f>TEXT(Tabelle4[[#This Row],[Datum]],"MMM")</f>
        <v>Mai</v>
      </c>
      <c r="C942" s="15" t="str">
        <f>TEXT(Tabelle4[[#This Row],[Datum]],"TTTT")</f>
        <v>Mittwoch</v>
      </c>
      <c r="D942" s="2" t="s">
        <v>4693</v>
      </c>
      <c r="E942" s="2" t="s">
        <v>706</v>
      </c>
      <c r="F942" s="2"/>
      <c r="G942" s="2"/>
      <c r="H942" s="2"/>
      <c r="I942" s="2"/>
      <c r="J942" s="2"/>
      <c r="K942" s="2"/>
      <c r="L942" s="2"/>
      <c r="M942" s="2">
        <v>1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idden="1">
      <c r="A943" s="1">
        <v>45435</v>
      </c>
      <c r="B943" s="15" t="str">
        <f>TEXT(Tabelle4[[#This Row],[Datum]],"MMM")</f>
        <v>Mai</v>
      </c>
      <c r="C943" s="15" t="str">
        <f>TEXT(Tabelle4[[#This Row],[Datum]],"TTTT")</f>
        <v>Donnerstag</v>
      </c>
      <c r="D943" s="2" t="s">
        <v>4770</v>
      </c>
      <c r="E943" s="2" t="s">
        <v>706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>
        <v>1</v>
      </c>
      <c r="Y943" s="2"/>
      <c r="Z943" s="2"/>
    </row>
    <row r="944" spans="1:26" hidden="1">
      <c r="A944" s="1">
        <v>45414</v>
      </c>
      <c r="B944" s="15" t="str">
        <f>TEXT(Tabelle4[[#This Row],[Datum]],"MMM")</f>
        <v>Mai</v>
      </c>
      <c r="C944" s="15" t="str">
        <f>TEXT(Tabelle4[[#This Row],[Datum]],"TTTT")</f>
        <v>Donnerstag</v>
      </c>
      <c r="D944" s="2" t="s">
        <v>4865</v>
      </c>
      <c r="E944" s="2" t="s">
        <v>706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>
        <v>1</v>
      </c>
      <c r="V944" s="2"/>
      <c r="W944" s="2"/>
      <c r="X944" s="2"/>
      <c r="Y944" s="2"/>
      <c r="Z944" s="2"/>
    </row>
    <row r="945" spans="1:26" hidden="1">
      <c r="A945" s="1">
        <v>45414</v>
      </c>
      <c r="B945" s="2" t="str">
        <f>TEXT(Tabelle4[[#This Row],[Datum]],"MMM")</f>
        <v>Mai</v>
      </c>
      <c r="C945" s="2" t="str">
        <f>TEXT(Tabelle4[[#This Row],[Datum]],"TTTT")</f>
        <v>Donnerstag</v>
      </c>
      <c r="D945" s="2" t="s">
        <v>896</v>
      </c>
      <c r="E945" s="2" t="s">
        <v>706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>
        <v>1</v>
      </c>
      <c r="V945" s="2"/>
      <c r="W945" s="2"/>
      <c r="X945" s="2"/>
      <c r="Y945" s="2"/>
      <c r="Z945" s="2"/>
    </row>
    <row r="946" spans="1:26" hidden="1">
      <c r="A946" s="1">
        <v>45414</v>
      </c>
      <c r="B946" s="2" t="str">
        <f>TEXT(Tabelle4[[#This Row],[Datum]],"MMM")</f>
        <v>Mai</v>
      </c>
      <c r="C946" s="2" t="str">
        <f>TEXT(Tabelle4[[#This Row],[Datum]],"TTTT")</f>
        <v>Donnerstag</v>
      </c>
      <c r="D946" s="2" t="s">
        <v>3436</v>
      </c>
      <c r="E946" s="2" t="s">
        <v>706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>
        <v>1</v>
      </c>
      <c r="V946" s="2"/>
      <c r="W946" s="2"/>
      <c r="X946" s="2"/>
      <c r="Y946" s="2"/>
      <c r="Z946" s="2"/>
    </row>
    <row r="947" spans="1:26" hidden="1">
      <c r="A947" s="1">
        <v>45414</v>
      </c>
      <c r="B947" s="2" t="str">
        <f>TEXT(Tabelle4[[#This Row],[Datum]],"MMM")</f>
        <v>Mai</v>
      </c>
      <c r="C947" s="2" t="str">
        <f>TEXT(Tabelle4[[#This Row],[Datum]],"TTTT")</f>
        <v>Donnerstag</v>
      </c>
      <c r="D947" s="2" t="s">
        <v>4560</v>
      </c>
      <c r="E947" s="2" t="s">
        <v>706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>
        <v>1</v>
      </c>
      <c r="V947" s="2"/>
      <c r="W947" s="2"/>
      <c r="X947" s="2"/>
      <c r="Y947" s="2"/>
      <c r="Z947" s="2"/>
    </row>
    <row r="948" spans="1:26" hidden="1">
      <c r="A948" s="1">
        <v>45414</v>
      </c>
      <c r="B948" s="2" t="str">
        <f>TEXT(Tabelle4[[#This Row],[Datum]],"MMM")</f>
        <v>Mai</v>
      </c>
      <c r="C948" s="2" t="str">
        <f>TEXT(Tabelle4[[#This Row],[Datum]],"TTTT")</f>
        <v>Donnerstag</v>
      </c>
      <c r="D948" s="2" t="s">
        <v>4561</v>
      </c>
      <c r="E948" s="2" t="s">
        <v>706</v>
      </c>
      <c r="F948" s="2"/>
      <c r="G948" s="2"/>
      <c r="H948" s="2"/>
      <c r="I948" s="2">
        <v>1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idden="1">
      <c r="A949" s="1">
        <v>45442</v>
      </c>
      <c r="B949" s="15" t="str">
        <f>TEXT(Tabelle4[[#This Row],[Datum]],"MMM")</f>
        <v>Mai</v>
      </c>
      <c r="C949" s="15" t="str">
        <f>TEXT(Tabelle4[[#This Row],[Datum]],"TTTT")</f>
        <v>Donnerstag</v>
      </c>
      <c r="D949" s="2" t="s">
        <v>4804</v>
      </c>
      <c r="E949" s="2" t="s">
        <v>706</v>
      </c>
      <c r="F949" s="2"/>
      <c r="G949" s="2"/>
      <c r="H949" s="2"/>
      <c r="I949" s="2"/>
      <c r="J949" s="2"/>
      <c r="K949" s="2"/>
      <c r="L949" s="2"/>
      <c r="M949" s="2">
        <v>1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idden="1">
      <c r="A950" s="1">
        <v>45415</v>
      </c>
      <c r="B950" s="15" t="str">
        <f>TEXT(Tabelle4[[#This Row],[Datum]],"MMM")</f>
        <v>Mai</v>
      </c>
      <c r="C950" s="15" t="str">
        <f>TEXT(Tabelle4[[#This Row],[Datum]],"TTTT")</f>
        <v>Freitag</v>
      </c>
      <c r="D950" s="2" t="s">
        <v>4201</v>
      </c>
      <c r="E950" s="2" t="s">
        <v>706</v>
      </c>
      <c r="F950" s="2"/>
      <c r="G950" s="2">
        <v>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idden="1">
      <c r="A951" s="1">
        <v>45415</v>
      </c>
      <c r="B951" s="15" t="str">
        <f>TEXT(Tabelle4[[#This Row],[Datum]],"MMM")</f>
        <v>Mai</v>
      </c>
      <c r="C951" s="15" t="str">
        <f>TEXT(Tabelle4[[#This Row],[Datum]],"TTTT")</f>
        <v>Freitag</v>
      </c>
      <c r="D951" s="2" t="s">
        <v>4202</v>
      </c>
      <c r="E951" s="2" t="s">
        <v>706</v>
      </c>
      <c r="F951" s="2"/>
      <c r="G951" s="2"/>
      <c r="H951" s="2"/>
      <c r="I951" s="2"/>
      <c r="J951" s="2"/>
      <c r="K951" s="2"/>
      <c r="L951" s="2"/>
      <c r="M951" s="2"/>
      <c r="N951" s="2">
        <v>1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idden="1">
      <c r="A952" s="1">
        <v>45426</v>
      </c>
      <c r="B952" s="2" t="str">
        <f>TEXT(Tabelle4[[#This Row],[Datum]],"MMM")</f>
        <v>Mai</v>
      </c>
      <c r="C952" s="2" t="str">
        <f>TEXT(Tabelle4[[#This Row],[Datum]],"TTTT")</f>
        <v>Dienstag</v>
      </c>
      <c r="D952" s="2" t="s">
        <v>4339</v>
      </c>
      <c r="E952" s="2" t="s">
        <v>706</v>
      </c>
      <c r="F952" s="2"/>
      <c r="G952" s="2"/>
      <c r="H952" s="2"/>
      <c r="I952" s="2">
        <v>1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idden="1">
      <c r="A953" s="1">
        <v>45439</v>
      </c>
      <c r="B953" s="2" t="str">
        <f>TEXT(Tabelle4[[#This Row],[Datum]],"MMM")</f>
        <v>Mai</v>
      </c>
      <c r="C953" s="2" t="str">
        <f>TEXT(Tabelle4[[#This Row],[Datum]],"TTTT")</f>
        <v>Montag</v>
      </c>
      <c r="D953" s="2" t="s">
        <v>4418</v>
      </c>
      <c r="E953" s="2" t="s">
        <v>706</v>
      </c>
      <c r="F953" s="2"/>
      <c r="G953" s="2"/>
      <c r="H953" s="2"/>
      <c r="I953" s="2"/>
      <c r="J953" s="2"/>
      <c r="K953" s="2"/>
      <c r="L953" s="2"/>
      <c r="M953" s="2"/>
      <c r="N953" s="2">
        <v>1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idden="1">
      <c r="A954" s="1">
        <v>45425</v>
      </c>
      <c r="B954" s="15" t="str">
        <f>TEXT(Tabelle4[[#This Row],[Datum]],"MMM")</f>
        <v>Mai</v>
      </c>
      <c r="C954" s="15" t="str">
        <f>TEXT(Tabelle4[[#This Row],[Datum]],"TTTT")</f>
        <v>Montag</v>
      </c>
      <c r="D954" s="2" t="s">
        <v>4071</v>
      </c>
      <c r="E954" s="2" t="s">
        <v>706</v>
      </c>
      <c r="F954" s="2"/>
      <c r="G954" s="2"/>
      <c r="H954" s="2"/>
      <c r="I954" s="2">
        <v>1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idden="1">
      <c r="A955" s="1">
        <v>45418</v>
      </c>
      <c r="B955" s="2" t="str">
        <f>TEXT(Tabelle4[[#This Row],[Datum]],"MMM")</f>
        <v>Mai</v>
      </c>
      <c r="C955" s="2" t="str">
        <f>TEXT(Tabelle4[[#This Row],[Datum]],"TTTT")</f>
        <v>Montag</v>
      </c>
      <c r="D955" s="2" t="s">
        <v>4388</v>
      </c>
      <c r="E955" s="2" t="s">
        <v>706</v>
      </c>
      <c r="F955" s="2"/>
      <c r="G955" s="2">
        <v>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idden="1">
      <c r="A956" s="1">
        <v>45436</v>
      </c>
      <c r="B956" s="2" t="str">
        <f>TEXT(Tabelle4[[#This Row],[Datum]],"MMM")</f>
        <v>Mai</v>
      </c>
      <c r="C956" s="2" t="str">
        <f>TEXT(Tabelle4[[#This Row],[Datum]],"TTTT")</f>
        <v>Freitag</v>
      </c>
      <c r="D956" s="2" t="s">
        <v>4363</v>
      </c>
      <c r="E956" s="2" t="s">
        <v>706</v>
      </c>
      <c r="F956" s="2"/>
      <c r="G956" s="2"/>
      <c r="H956" s="2"/>
      <c r="I956" s="2"/>
      <c r="J956" s="2"/>
      <c r="K956" s="2"/>
      <c r="L956" s="2"/>
      <c r="M956" s="2"/>
      <c r="N956" s="2">
        <v>1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idden="1">
      <c r="A957" s="1">
        <v>45436</v>
      </c>
      <c r="B957" s="2" t="str">
        <f>TEXT(Tabelle4[[#This Row],[Datum]],"MMM")</f>
        <v>Mai</v>
      </c>
      <c r="C957" s="2" t="str">
        <f>TEXT(Tabelle4[[#This Row],[Datum]],"TTTT")</f>
        <v>Freitag</v>
      </c>
      <c r="D957" s="2" t="s">
        <v>4364</v>
      </c>
      <c r="E957" s="2" t="s">
        <v>706</v>
      </c>
      <c r="F957" s="2"/>
      <c r="G957" s="2"/>
      <c r="H957" s="2"/>
      <c r="I957" s="2">
        <v>1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idden="1">
      <c r="A958" s="1">
        <v>45439</v>
      </c>
      <c r="B958" s="2" t="str">
        <f>TEXT(Tabelle4[[#This Row],[Datum]],"MMM")</f>
        <v>Mai</v>
      </c>
      <c r="C958" s="2" t="str">
        <f>TEXT(Tabelle4[[#This Row],[Datum]],"TTTT")</f>
        <v>Montag</v>
      </c>
      <c r="D958" s="2" t="s">
        <v>4419</v>
      </c>
      <c r="E958" s="2" t="s">
        <v>706</v>
      </c>
      <c r="F958" s="2"/>
      <c r="G958" s="2"/>
      <c r="H958" s="2"/>
      <c r="I958" s="2"/>
      <c r="J958" s="2"/>
      <c r="K958" s="2"/>
      <c r="L958" s="2"/>
      <c r="M958" s="2"/>
      <c r="N958" s="2">
        <v>1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idden="1">
      <c r="A959" s="1">
        <v>45415</v>
      </c>
      <c r="B959" s="15" t="str">
        <f>TEXT(Tabelle4[[#This Row],[Datum]],"MMM")</f>
        <v>Mai</v>
      </c>
      <c r="C959" s="15" t="str">
        <f>TEXT(Tabelle4[[#This Row],[Datum]],"TTTT")</f>
        <v>Freitag</v>
      </c>
      <c r="D959" s="2" t="s">
        <v>4203</v>
      </c>
      <c r="E959" s="2" t="s">
        <v>706</v>
      </c>
      <c r="F959" s="2"/>
      <c r="G959" s="2"/>
      <c r="H959" s="2"/>
      <c r="I959" s="2">
        <v>1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idden="1">
      <c r="A960" s="1">
        <v>45427</v>
      </c>
      <c r="B960" s="15" t="str">
        <f>TEXT(Tabelle4[[#This Row],[Datum]],"MMM")</f>
        <v>Mai</v>
      </c>
      <c r="C960" s="15" t="str">
        <f>TEXT(Tabelle4[[#This Row],[Datum]],"TTTT")</f>
        <v>Mittwoch</v>
      </c>
      <c r="D960" s="2" t="s">
        <v>2731</v>
      </c>
      <c r="E960" s="2" t="s">
        <v>706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>
        <v>1</v>
      </c>
      <c r="V960" s="2"/>
      <c r="W960" s="2"/>
      <c r="X960" s="2"/>
      <c r="Y960" s="2"/>
      <c r="Z960" s="2"/>
    </row>
    <row r="961" spans="1:24" hidden="1">
      <c r="A961" s="1">
        <v>45414</v>
      </c>
      <c r="B961" s="15" t="str">
        <f>TEXT(Tabelle4[[#This Row],[Datum]],"MMM")</f>
        <v>Mai</v>
      </c>
      <c r="C961" s="15" t="str">
        <f>TEXT(Tabelle4[[#This Row],[Datum]],"TTTT")</f>
        <v>Donnerstag</v>
      </c>
      <c r="D961" s="2" t="s">
        <v>1200</v>
      </c>
      <c r="E961" s="2" t="s">
        <v>706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>
        <v>1</v>
      </c>
      <c r="V961" s="2"/>
      <c r="W961" s="2"/>
      <c r="X961" s="2"/>
    </row>
    <row r="962" spans="1:24" hidden="1">
      <c r="A962" s="1">
        <v>45414</v>
      </c>
      <c r="B962" s="15" t="str">
        <f>TEXT(Tabelle4[[#This Row],[Datum]],"MMM")</f>
        <v>Mai</v>
      </c>
      <c r="C962" s="15" t="str">
        <f>TEXT(Tabelle4[[#This Row],[Datum]],"TTTT")</f>
        <v>Donnerstag</v>
      </c>
      <c r="D962" s="2" t="s">
        <v>220</v>
      </c>
      <c r="E962" s="2" t="s">
        <v>706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>
        <v>1</v>
      </c>
      <c r="V962" s="2"/>
      <c r="W962" s="2"/>
      <c r="X962" s="2"/>
    </row>
    <row r="963" spans="1:24" hidden="1">
      <c r="A963" s="1">
        <v>45442</v>
      </c>
      <c r="B963" s="15" t="str">
        <f>TEXT(Tabelle4[[#This Row],[Datum]],"MMM")</f>
        <v>Mai</v>
      </c>
      <c r="C963" s="15" t="str">
        <f>TEXT(Tabelle4[[#This Row],[Datum]],"TTTT")</f>
        <v>Donnerstag</v>
      </c>
      <c r="D963" s="2" t="s">
        <v>4805</v>
      </c>
      <c r="E963" s="2" t="s">
        <v>728</v>
      </c>
      <c r="F963" s="2"/>
      <c r="G963" s="2"/>
      <c r="H963" s="2"/>
      <c r="I963" s="2"/>
      <c r="J963" s="2"/>
      <c r="K963" s="2"/>
      <c r="L963" s="2"/>
      <c r="M963" s="2"/>
      <c r="N963" s="2"/>
      <c r="O963" s="2">
        <v>1</v>
      </c>
      <c r="P963" s="2"/>
      <c r="Q963" s="2"/>
      <c r="R963" s="2"/>
      <c r="S963" s="2"/>
      <c r="T963" s="2"/>
      <c r="U963" s="2"/>
      <c r="V963" s="2"/>
      <c r="W963" s="2"/>
      <c r="X963" s="2"/>
    </row>
    <row r="964" spans="1:24" hidden="1">
      <c r="A964" s="1">
        <v>45420</v>
      </c>
      <c r="B964" s="2" t="str">
        <f>TEXT(Tabelle4[[#This Row],[Datum]],"MMM")</f>
        <v>Mai</v>
      </c>
      <c r="C964" s="2" t="str">
        <f>TEXT(Tabelle4[[#This Row],[Datum]],"TTTT")</f>
        <v>Mittwoch</v>
      </c>
      <c r="D964" s="2" t="s">
        <v>4566</v>
      </c>
      <c r="E964" s="2" t="s">
        <v>728</v>
      </c>
      <c r="F964" s="2"/>
      <c r="G964" s="2">
        <v>1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idden="1">
      <c r="A965" s="1">
        <v>45426</v>
      </c>
      <c r="B965" s="2" t="str">
        <f>TEXT(Tabelle4[[#This Row],[Datum]],"MMM")</f>
        <v>Mai</v>
      </c>
      <c r="C965" s="2" t="str">
        <f>TEXT(Tabelle4[[#This Row],[Datum]],"TTTT")</f>
        <v>Dienstag</v>
      </c>
      <c r="D965" s="2" t="s">
        <v>4340</v>
      </c>
      <c r="E965" s="2" t="s">
        <v>728</v>
      </c>
      <c r="F965" s="2"/>
      <c r="G965" s="2"/>
      <c r="H965" s="2"/>
      <c r="I965" s="2"/>
      <c r="J965" s="2">
        <v>1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idden="1">
      <c r="A966" s="1">
        <v>45425</v>
      </c>
      <c r="B966" s="2" t="str">
        <f>TEXT(Tabelle4[[#This Row],[Datum]],"MMM")</f>
        <v>Mai</v>
      </c>
      <c r="C966" s="2" t="str">
        <f>TEXT(Tabelle4[[#This Row],[Datum]],"TTTT")</f>
        <v>Montag</v>
      </c>
      <c r="D966" s="2" t="s">
        <v>4317</v>
      </c>
      <c r="E966" s="2" t="s">
        <v>728</v>
      </c>
      <c r="F966" s="2"/>
      <c r="G966" s="2"/>
      <c r="H966" s="2"/>
      <c r="I966" s="2">
        <v>1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idden="1">
      <c r="A967" s="1">
        <v>45425</v>
      </c>
      <c r="B967" s="2" t="str">
        <f>TEXT(Tabelle4[[#This Row],[Datum]],"MMM")</f>
        <v>Mai</v>
      </c>
      <c r="C967" s="2" t="str">
        <f>TEXT(Tabelle4[[#This Row],[Datum]],"TTTT")</f>
        <v>Montag</v>
      </c>
      <c r="D967" s="2" t="s">
        <v>2273</v>
      </c>
      <c r="E967" s="2" t="s">
        <v>728</v>
      </c>
      <c r="F967" s="2"/>
      <c r="G967" s="2"/>
      <c r="H967" s="2"/>
      <c r="I967" s="2"/>
      <c r="J967" s="2"/>
      <c r="K967" s="2"/>
      <c r="L967" s="2"/>
      <c r="M967" s="2"/>
      <c r="N967" s="2">
        <v>1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idden="1">
      <c r="A968" s="1">
        <v>45426</v>
      </c>
      <c r="B968" s="15" t="str">
        <f>TEXT(Tabelle4[[#This Row],[Datum]],"MMM")</f>
        <v>Mai</v>
      </c>
      <c r="C968" s="15" t="str">
        <f>TEXT(Tabelle4[[#This Row],[Datum]],"TTTT")</f>
        <v>Dienstag</v>
      </c>
      <c r="D968" s="2" t="s">
        <v>4082</v>
      </c>
      <c r="E968" s="2" t="s">
        <v>728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>
        <v>1</v>
      </c>
      <c r="X968" s="2"/>
    </row>
    <row r="969" spans="1:24" hidden="1">
      <c r="A969" s="1">
        <v>45426</v>
      </c>
      <c r="B969" s="2" t="str">
        <f>TEXT(Tabelle4[[#This Row],[Datum]],"MMM")</f>
        <v>Mai</v>
      </c>
      <c r="C969" s="2" t="str">
        <f>TEXT(Tabelle4[[#This Row],[Datum]],"TTTT")</f>
        <v>Dienstag</v>
      </c>
      <c r="D969" s="2" t="s">
        <v>4569</v>
      </c>
      <c r="E969" s="2" t="s">
        <v>728</v>
      </c>
      <c r="F969" s="2"/>
      <c r="G969" s="2"/>
      <c r="H969" s="2"/>
      <c r="I969" s="2"/>
      <c r="J969" s="2"/>
      <c r="K969" s="2"/>
      <c r="L969" s="2"/>
      <c r="M969" s="2"/>
      <c r="N969" s="2">
        <v>1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idden="1">
      <c r="A970" s="1">
        <v>45439</v>
      </c>
      <c r="B970" s="2" t="str">
        <f>TEXT(Tabelle4[[#This Row],[Datum]],"MMM")</f>
        <v>Mai</v>
      </c>
      <c r="C970" s="2" t="str">
        <f>TEXT(Tabelle4[[#This Row],[Datum]],"TTTT")</f>
        <v>Montag</v>
      </c>
      <c r="D970" s="2" t="s">
        <v>4420</v>
      </c>
      <c r="E970" s="2" t="s">
        <v>728</v>
      </c>
      <c r="F970" s="2"/>
      <c r="G970" s="2"/>
      <c r="H970" s="2"/>
      <c r="I970" s="2"/>
      <c r="J970" s="2"/>
      <c r="K970" s="2"/>
      <c r="L970" s="2"/>
      <c r="M970" s="2"/>
      <c r="N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idden="1">
      <c r="A971" s="1">
        <v>45420</v>
      </c>
      <c r="B971" s="15" t="str">
        <f>TEXT(Tabelle4[[#This Row],[Datum]],"MMM")</f>
        <v>Mai</v>
      </c>
      <c r="C971" s="15" t="str">
        <f>TEXT(Tabelle4[[#This Row],[Datum]],"TTTT")</f>
        <v>Mittwoch</v>
      </c>
      <c r="D971" s="2" t="s">
        <v>4887</v>
      </c>
      <c r="E971" s="2" t="s">
        <v>728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>
        <v>1</v>
      </c>
      <c r="V971" s="2"/>
      <c r="W971" s="2"/>
      <c r="X971" s="2"/>
    </row>
    <row r="972" spans="1:24" hidden="1">
      <c r="A972" s="1">
        <v>45420</v>
      </c>
      <c r="B972" s="15" t="str">
        <f>TEXT(Tabelle4[[#This Row],[Datum]],"MMM")</f>
        <v>Mai</v>
      </c>
      <c r="C972" s="15" t="str">
        <f>TEXT(Tabelle4[[#This Row],[Datum]],"TTTT")</f>
        <v>Mittwoch</v>
      </c>
      <c r="D972" s="2" t="s">
        <v>4888</v>
      </c>
      <c r="E972" s="2" t="s">
        <v>728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>
        <v>1</v>
      </c>
      <c r="V972" s="2"/>
      <c r="W972" s="2"/>
      <c r="X972" s="2"/>
    </row>
    <row r="973" spans="1:24" hidden="1">
      <c r="A973" s="1">
        <v>45414</v>
      </c>
      <c r="B973" s="15" t="str">
        <f>TEXT(Tabelle4[[#This Row],[Datum]],"MMM")</f>
        <v>Mai</v>
      </c>
      <c r="C973" s="15" t="str">
        <f>TEXT(Tabelle4[[#This Row],[Datum]],"TTTT")</f>
        <v>Donnerstag</v>
      </c>
      <c r="D973" s="2" t="s">
        <v>4866</v>
      </c>
      <c r="E973" s="2" t="s">
        <v>728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>
        <v>1</v>
      </c>
      <c r="V973" s="2"/>
      <c r="W973" s="2"/>
      <c r="X973" s="2"/>
    </row>
    <row r="974" spans="1:24" hidden="1">
      <c r="A974" s="1">
        <v>45415</v>
      </c>
      <c r="B974" s="2" t="str">
        <f>TEXT(Tabelle4[[#This Row],[Datum]],"MMM")</f>
        <v>Mai</v>
      </c>
      <c r="C974" s="2" t="str">
        <f>TEXT(Tabelle4[[#This Row],[Datum]],"TTTT")</f>
        <v>Freitag</v>
      </c>
      <c r="D974" s="2" t="s">
        <v>4291</v>
      </c>
      <c r="E974" s="2" t="s">
        <v>728</v>
      </c>
      <c r="F974" s="2"/>
      <c r="G974" s="2"/>
      <c r="H974" s="2"/>
      <c r="I974" s="2"/>
      <c r="J974" s="2"/>
      <c r="K974" s="2"/>
      <c r="L974" s="2"/>
      <c r="M974" s="2"/>
      <c r="N974" s="2">
        <v>1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idden="1">
      <c r="A975" s="1">
        <v>45420</v>
      </c>
      <c r="B975" s="2" t="str">
        <f>TEXT(Tabelle4[[#This Row],[Datum]],"MMM")</f>
        <v>Mai</v>
      </c>
      <c r="C975" s="2" t="str">
        <f>TEXT(Tabelle4[[#This Row],[Datum]],"TTTT")</f>
        <v>Mittwoch</v>
      </c>
      <c r="D975" s="2" t="s">
        <v>4509</v>
      </c>
      <c r="E975" s="2" t="s">
        <v>728</v>
      </c>
      <c r="F975" s="2"/>
      <c r="G975" s="2"/>
      <c r="H975" s="2"/>
      <c r="I975" s="2"/>
      <c r="J975" s="2"/>
      <c r="K975" s="2"/>
      <c r="L975" s="2"/>
      <c r="M975" s="2"/>
      <c r="N975" s="2">
        <v>1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idden="1">
      <c r="A976" s="1">
        <v>45435</v>
      </c>
      <c r="B976" s="2" t="str">
        <f>TEXT(Tabelle4[[#This Row],[Datum]],"MMM")</f>
        <v>Mai</v>
      </c>
      <c r="C976" s="2" t="str">
        <f>TEXT(Tabelle4[[#This Row],[Datum]],"TTTT")</f>
        <v>Donnerstag</v>
      </c>
      <c r="D976" s="2" t="s">
        <v>4482</v>
      </c>
      <c r="E976" s="2" t="s">
        <v>728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>
        <v>1</v>
      </c>
      <c r="V976" s="2"/>
      <c r="W976" s="2"/>
      <c r="X976" s="2"/>
    </row>
    <row r="977" spans="1:24" hidden="1">
      <c r="A977" s="1">
        <v>45435</v>
      </c>
      <c r="B977" s="2" t="str">
        <f>TEXT(Tabelle4[[#This Row],[Datum]],"MMM")</f>
        <v>Mai</v>
      </c>
      <c r="C977" s="2" t="str">
        <f>TEXT(Tabelle4[[#This Row],[Datum]],"TTTT")</f>
        <v>Donnerstag</v>
      </c>
      <c r="D977" s="2" t="s">
        <v>4483</v>
      </c>
      <c r="E977" s="2" t="s">
        <v>728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>
        <v>1</v>
      </c>
      <c r="V977" s="2"/>
      <c r="W977" s="2"/>
      <c r="X977" s="2"/>
    </row>
    <row r="978" spans="1:24" hidden="1">
      <c r="A978" s="1">
        <v>45435</v>
      </c>
      <c r="B978" s="2" t="str">
        <f>TEXT(Tabelle4[[#This Row],[Datum]],"MMM")</f>
        <v>Mai</v>
      </c>
      <c r="C978" s="2" t="str">
        <f>TEXT(Tabelle4[[#This Row],[Datum]],"TTTT")</f>
        <v>Donnerstag</v>
      </c>
      <c r="D978" s="2" t="s">
        <v>4484</v>
      </c>
      <c r="E978" s="2" t="s">
        <v>728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>
        <v>1</v>
      </c>
      <c r="V978" s="2"/>
      <c r="W978" s="2"/>
      <c r="X978" s="2"/>
    </row>
    <row r="979" spans="1:24" hidden="1">
      <c r="A979" s="1">
        <v>45440</v>
      </c>
      <c r="B979" s="15" t="str">
        <f>TEXT(Tabelle4[[#This Row],[Datum]],"MMM")</f>
        <v>Mai</v>
      </c>
      <c r="C979" s="15" t="str">
        <f>TEXT(Tabelle4[[#This Row],[Datum]],"TTTT")</f>
        <v>Dienstag</v>
      </c>
      <c r="D979" s="2" t="s">
        <v>4182</v>
      </c>
      <c r="E979" s="2" t="s">
        <v>728</v>
      </c>
      <c r="F979" s="2"/>
      <c r="G979" s="2"/>
      <c r="H979" s="2"/>
      <c r="I979" s="2"/>
      <c r="J979" s="2"/>
      <c r="K979" s="2"/>
      <c r="L979" s="2"/>
      <c r="M979" s="2"/>
      <c r="N979" s="2">
        <v>1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idden="1">
      <c r="A980" s="1">
        <v>45440</v>
      </c>
      <c r="B980" s="15" t="str">
        <f>TEXT(Tabelle4[[#This Row],[Datum]],"MMM")</f>
        <v>Mai</v>
      </c>
      <c r="C980" s="15" t="str">
        <f>TEXT(Tabelle4[[#This Row],[Datum]],"TTTT")</f>
        <v>Dienstag</v>
      </c>
      <c r="D980" s="2" t="s">
        <v>3136</v>
      </c>
      <c r="E980" s="2" t="s">
        <v>728</v>
      </c>
      <c r="F980" s="2"/>
      <c r="G980" s="2"/>
      <c r="H980" s="2"/>
      <c r="I980" s="2"/>
      <c r="J980" s="2"/>
      <c r="K980" s="2"/>
      <c r="L980" s="2"/>
      <c r="M980" s="2"/>
      <c r="N980" s="2">
        <v>1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idden="1">
      <c r="A981" s="1">
        <v>45418</v>
      </c>
      <c r="B981" s="15" t="str">
        <f>TEXT(Tabelle4[[#This Row],[Datum]],"MMM")</f>
        <v>Mai</v>
      </c>
      <c r="C981" s="15" t="str">
        <f>TEXT(Tabelle4[[#This Row],[Datum]],"TTTT")</f>
        <v>Montag</v>
      </c>
      <c r="D981" s="2" t="s">
        <v>4040</v>
      </c>
      <c r="E981" s="2" t="s">
        <v>728</v>
      </c>
      <c r="F981" s="2">
        <v>1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idden="1">
      <c r="A982" s="1">
        <v>45433</v>
      </c>
      <c r="B982" s="15" t="str">
        <f>TEXT(Tabelle4[[#This Row],[Datum]],"MMM")</f>
        <v>Mai</v>
      </c>
      <c r="C982" s="15" t="str">
        <f>TEXT(Tabelle4[[#This Row],[Datum]],"TTTT")</f>
        <v>Dienstag</v>
      </c>
      <c r="D982" s="2" t="s">
        <v>4732</v>
      </c>
      <c r="E982" s="2" t="s">
        <v>728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>
        <v>1</v>
      </c>
      <c r="V982" s="2"/>
      <c r="W982" s="2"/>
      <c r="X982" s="2"/>
    </row>
    <row r="983" spans="1:24" hidden="1">
      <c r="A983" s="1">
        <v>45435</v>
      </c>
      <c r="B983" s="15" t="str">
        <f>TEXT(Tabelle4[[#This Row],[Datum]],"MMM")</f>
        <v>Mai</v>
      </c>
      <c r="C983" s="15" t="str">
        <f>TEXT(Tabelle4[[#This Row],[Datum]],"TTTT")</f>
        <v>Donnerstag</v>
      </c>
      <c r="D983" s="2" t="s">
        <v>4771</v>
      </c>
      <c r="E983" s="2" t="s">
        <v>728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>
        <v>1</v>
      </c>
    </row>
    <row r="984" spans="1:24" hidden="1">
      <c r="A984" s="1">
        <v>45429</v>
      </c>
      <c r="B984" s="2" t="str">
        <f>TEXT(Tabelle4[[#This Row],[Datum]],"MMM")</f>
        <v>Mai</v>
      </c>
      <c r="C984" s="2" t="str">
        <f>TEXT(Tabelle4[[#This Row],[Datum]],"TTTT")</f>
        <v>Freitag</v>
      </c>
      <c r="D984" s="2" t="s">
        <v>4524</v>
      </c>
      <c r="E984" s="2" t="s">
        <v>728</v>
      </c>
      <c r="F984" s="2"/>
      <c r="G984" s="2"/>
      <c r="H984" s="2"/>
      <c r="I984" s="2"/>
      <c r="J984" s="2"/>
      <c r="K984" s="2"/>
      <c r="L984" s="2">
        <v>1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idden="1">
      <c r="A985" s="1">
        <v>45434</v>
      </c>
      <c r="B985" s="2" t="str">
        <f>TEXT(Tabelle4[[#This Row],[Datum]],"MMM")</f>
        <v>Mai</v>
      </c>
      <c r="C985" s="2" t="str">
        <f>TEXT(Tabelle4[[#This Row],[Datum]],"TTTT")</f>
        <v>Mittwoch</v>
      </c>
      <c r="D985" s="2" t="s">
        <v>4529</v>
      </c>
      <c r="E985" s="2" t="s">
        <v>728</v>
      </c>
      <c r="F985" s="2">
        <v>1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idden="1">
      <c r="A986" s="1">
        <v>45426</v>
      </c>
      <c r="B986" s="15" t="str">
        <f>TEXT(Tabelle4[[#This Row],[Datum]],"MMM")</f>
        <v>Mai</v>
      </c>
      <c r="C986" s="15" t="str">
        <f>TEXT(Tabelle4[[#This Row],[Datum]],"TTTT")</f>
        <v>Dienstag</v>
      </c>
      <c r="D986" s="2" t="s">
        <v>4083</v>
      </c>
      <c r="E986" s="2" t="s">
        <v>728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>
        <v>1</v>
      </c>
      <c r="V986" s="2"/>
      <c r="W986" s="2"/>
      <c r="X986" s="2"/>
    </row>
    <row r="987" spans="1:24" hidden="1">
      <c r="A987" s="1">
        <v>45426</v>
      </c>
      <c r="B987" s="15" t="str">
        <f>TEXT(Tabelle4[[#This Row],[Datum]],"MMM")</f>
        <v>Mai</v>
      </c>
      <c r="C987" s="15" t="str">
        <f>TEXT(Tabelle4[[#This Row],[Datum]],"TTTT")</f>
        <v>Dienstag</v>
      </c>
      <c r="D987" s="2" t="s">
        <v>4084</v>
      </c>
      <c r="E987" s="2" t="s">
        <v>728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>
        <v>1</v>
      </c>
      <c r="V987" s="2"/>
      <c r="W987" s="2"/>
      <c r="X987" s="2"/>
    </row>
    <row r="988" spans="1:24" hidden="1">
      <c r="A988" s="1">
        <v>45426</v>
      </c>
      <c r="B988" s="15" t="str">
        <f>TEXT(Tabelle4[[#This Row],[Datum]],"MMM")</f>
        <v>Mai</v>
      </c>
      <c r="C988" s="15" t="str">
        <f>TEXT(Tabelle4[[#This Row],[Datum]],"TTTT")</f>
        <v>Dienstag</v>
      </c>
      <c r="D988" s="2" t="s">
        <v>4084</v>
      </c>
      <c r="E988" s="2" t="s">
        <v>728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>
        <v>1</v>
      </c>
      <c r="V988" s="2"/>
      <c r="W988" s="2"/>
      <c r="X988" s="2"/>
    </row>
    <row r="989" spans="1:24" hidden="1">
      <c r="A989" s="1">
        <v>45434</v>
      </c>
      <c r="B989" s="2" t="str">
        <f>TEXT(Tabelle4[[#This Row],[Datum]],"MMM")</f>
        <v>Mai</v>
      </c>
      <c r="C989" s="2" t="str">
        <f>TEXT(Tabelle4[[#This Row],[Datum]],"TTTT")</f>
        <v>Mittwoch</v>
      </c>
      <c r="D989" s="2" t="s">
        <v>4530</v>
      </c>
      <c r="E989" s="2" t="s">
        <v>728</v>
      </c>
      <c r="F989" s="2"/>
      <c r="G989" s="2"/>
      <c r="H989" s="2"/>
      <c r="I989" s="2"/>
      <c r="J989" s="2"/>
      <c r="K989" s="2">
        <v>1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idden="1">
      <c r="A990" s="1">
        <v>45418</v>
      </c>
      <c r="B990" s="15" t="str">
        <f>TEXT(Tabelle4[[#This Row],[Datum]],"MMM")</f>
        <v>Mai</v>
      </c>
      <c r="C990" s="15" t="str">
        <f>TEXT(Tabelle4[[#This Row],[Datum]],"TTTT")</f>
        <v>Montag</v>
      </c>
      <c r="D990" s="2" t="s">
        <v>3418</v>
      </c>
      <c r="E990" s="2" t="s">
        <v>728</v>
      </c>
      <c r="F990" s="2"/>
      <c r="G990" s="2"/>
      <c r="H990" s="2"/>
      <c r="I990" s="2"/>
      <c r="J990" s="2"/>
      <c r="K990" s="2">
        <v>1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idden="1">
      <c r="A991" s="1">
        <v>45419</v>
      </c>
      <c r="B991" s="2" t="str">
        <f>TEXT(Tabelle4[[#This Row],[Datum]],"MMM")</f>
        <v>Mai</v>
      </c>
      <c r="C991" s="2" t="str">
        <f>TEXT(Tabelle4[[#This Row],[Datum]],"TTTT")</f>
        <v>Dienstag</v>
      </c>
      <c r="D991" s="2" t="s">
        <v>4246</v>
      </c>
      <c r="E991" s="2" t="s">
        <v>728</v>
      </c>
      <c r="F991" s="2"/>
      <c r="G991" s="2"/>
      <c r="H991" s="2"/>
      <c r="I991" s="2"/>
      <c r="J991" s="2"/>
      <c r="K991" s="2"/>
      <c r="L991" s="2"/>
      <c r="M991" s="2"/>
      <c r="N991" s="2">
        <v>1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idden="1">
      <c r="A992" s="1">
        <v>45427</v>
      </c>
      <c r="B992" s="2" t="str">
        <f>TEXT(Tabelle4[[#This Row],[Datum]],"MMM")</f>
        <v>Mai</v>
      </c>
      <c r="C992" s="2" t="str">
        <f>TEXT(Tabelle4[[#This Row],[Datum]],"TTTT")</f>
        <v>Mittwoch</v>
      </c>
      <c r="D992" s="2" t="s">
        <v>4574</v>
      </c>
      <c r="E992" s="2" t="s">
        <v>728</v>
      </c>
      <c r="F992" s="2"/>
      <c r="G992" s="2"/>
      <c r="H992" s="2"/>
      <c r="I992" s="2"/>
      <c r="J992" s="2"/>
      <c r="K992" s="2"/>
      <c r="L992" s="2"/>
      <c r="M992" s="2"/>
      <c r="N992" s="2">
        <v>1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idden="1">
      <c r="A993" s="1">
        <v>45428</v>
      </c>
      <c r="B993" s="15" t="str">
        <f>TEXT(Tabelle4[[#This Row],[Datum]],"MMM")</f>
        <v>Mai</v>
      </c>
      <c r="C993" s="15" t="str">
        <f>TEXT(Tabelle4[[#This Row],[Datum]],"TTTT")</f>
        <v>Donnerstag</v>
      </c>
      <c r="D993" s="2" t="s">
        <v>4719</v>
      </c>
      <c r="E993" s="2" t="s">
        <v>728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>
        <v>1</v>
      </c>
      <c r="V993" s="2"/>
      <c r="W993" s="2"/>
      <c r="X993" s="2"/>
    </row>
    <row r="994" spans="1:24" hidden="1">
      <c r="A994" s="1">
        <v>45442</v>
      </c>
      <c r="B994" s="15" t="str">
        <f>TEXT(Tabelle4[[#This Row],[Datum]],"MMM")</f>
        <v>Mai</v>
      </c>
      <c r="C994" s="15" t="str">
        <f>TEXT(Tabelle4[[#This Row],[Datum]],"TTTT")</f>
        <v>Donnerstag</v>
      </c>
      <c r="D994" s="2" t="s">
        <v>4806</v>
      </c>
      <c r="E994" s="2" t="s">
        <v>728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>
        <v>1</v>
      </c>
    </row>
    <row r="995" spans="1:24" hidden="1">
      <c r="A995" s="1">
        <v>45414</v>
      </c>
      <c r="B995" s="2" t="str">
        <f>TEXT(Tabelle4[[#This Row],[Datum]],"MMM")</f>
        <v>Mai</v>
      </c>
      <c r="C995" s="2" t="str">
        <f>TEXT(Tabelle4[[#This Row],[Datum]],"TTTT")</f>
        <v>Donnerstag</v>
      </c>
      <c r="D995" s="2" t="s">
        <v>4500</v>
      </c>
      <c r="E995" s="2" t="s">
        <v>728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>
        <v>1</v>
      </c>
    </row>
    <row r="996" spans="1:24" hidden="1">
      <c r="A996" s="1">
        <v>45425</v>
      </c>
      <c r="B996" s="2" t="str">
        <f>TEXT(Tabelle4[[#This Row],[Datum]],"MMM")</f>
        <v>Mai</v>
      </c>
      <c r="C996" s="2" t="str">
        <f>TEXT(Tabelle4[[#This Row],[Datum]],"TTTT")</f>
        <v>Montag</v>
      </c>
      <c r="D996" s="2" t="s">
        <v>4318</v>
      </c>
      <c r="E996" s="2" t="s">
        <v>728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>
        <v>1</v>
      </c>
      <c r="V996" s="2"/>
      <c r="W996" s="2"/>
      <c r="X996" s="2"/>
    </row>
    <row r="997" spans="1:24" hidden="1">
      <c r="A997" s="1">
        <v>45425</v>
      </c>
      <c r="B997" s="2" t="str">
        <f>TEXT(Tabelle4[[#This Row],[Datum]],"MMM")</f>
        <v>Mai</v>
      </c>
      <c r="C997" s="2" t="str">
        <f>TEXT(Tabelle4[[#This Row],[Datum]],"TTTT")</f>
        <v>Montag</v>
      </c>
      <c r="D997" s="2" t="s">
        <v>4319</v>
      </c>
      <c r="E997" s="2" t="s">
        <v>728</v>
      </c>
      <c r="F997" s="2"/>
      <c r="G997" s="2"/>
      <c r="H997" s="2"/>
      <c r="I997" s="2"/>
      <c r="J997" s="2"/>
      <c r="K997" s="2"/>
      <c r="L997" s="2"/>
      <c r="M997" s="2"/>
      <c r="N997" s="2">
        <v>1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idden="1">
      <c r="A998" s="1">
        <v>45428</v>
      </c>
      <c r="B998" s="15" t="str">
        <f>TEXT(Tabelle4[[#This Row],[Datum]],"MMM")</f>
        <v>Mai</v>
      </c>
      <c r="C998" s="15" t="str">
        <f>TEXT(Tabelle4[[#This Row],[Datum]],"TTTT")</f>
        <v>Donnerstag</v>
      </c>
      <c r="D998" s="2" t="s">
        <v>4720</v>
      </c>
      <c r="E998" s="2" t="s">
        <v>728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>
        <v>1</v>
      </c>
    </row>
    <row r="999" spans="1:24" hidden="1">
      <c r="A999" s="1">
        <v>45435</v>
      </c>
      <c r="B999" s="15" t="str">
        <f>TEXT(Tabelle4[[#This Row],[Datum]],"MMM")</f>
        <v>Mai</v>
      </c>
      <c r="C999" s="15" t="str">
        <f>TEXT(Tabelle4[[#This Row],[Datum]],"TTTT")</f>
        <v>Donnerstag</v>
      </c>
      <c r="D999" s="2" t="s">
        <v>4772</v>
      </c>
      <c r="E999" s="2" t="s">
        <v>728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>
        <v>1</v>
      </c>
      <c r="V999" s="2"/>
      <c r="W999" s="2"/>
      <c r="X999" s="2"/>
    </row>
    <row r="1000" spans="1:24" hidden="1">
      <c r="A1000" s="1">
        <v>45426</v>
      </c>
      <c r="B1000" s="2" t="str">
        <f>TEXT(Tabelle4[[#This Row],[Datum]],"MMM")</f>
        <v>Mai</v>
      </c>
      <c r="C1000" s="2" t="str">
        <f>TEXT(Tabelle4[[#This Row],[Datum]],"TTTT")</f>
        <v>Dienstag</v>
      </c>
      <c r="D1000" s="2" t="s">
        <v>4570</v>
      </c>
      <c r="E1000" s="2" t="s">
        <v>728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>
        <v>1</v>
      </c>
      <c r="V1000" s="2"/>
      <c r="W1000" s="2"/>
      <c r="X1000" s="2"/>
    </row>
    <row r="1001" spans="1:24" hidden="1">
      <c r="A1001" s="1">
        <v>45439</v>
      </c>
      <c r="B1001" s="15" t="str">
        <f>TEXT(Tabelle4[[#This Row],[Datum]],"MMM")</f>
        <v>Mai</v>
      </c>
      <c r="C1001" s="15" t="str">
        <f>TEXT(Tabelle4[[#This Row],[Datum]],"TTTT")</f>
        <v>Montag</v>
      </c>
      <c r="D1001" s="2" t="s">
        <v>4092</v>
      </c>
      <c r="E1001" s="2" t="s">
        <v>728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>
        <v>1</v>
      </c>
    </row>
    <row r="1002" spans="1:24" hidden="1">
      <c r="A1002" s="1">
        <v>45439</v>
      </c>
      <c r="B1002" s="15" t="str">
        <f>TEXT(Tabelle4[[#This Row],[Datum]],"MMM")</f>
        <v>Mai</v>
      </c>
      <c r="C1002" s="15" t="str">
        <f>TEXT(Tabelle4[[#This Row],[Datum]],"TTTT")</f>
        <v>Montag</v>
      </c>
      <c r="D1002" s="2" t="s">
        <v>4093</v>
      </c>
      <c r="E1002" s="2" t="s">
        <v>728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>
        <v>1</v>
      </c>
    </row>
    <row r="1003" spans="1:24" hidden="1">
      <c r="A1003" s="1">
        <v>45419</v>
      </c>
      <c r="B1003" s="15" t="str">
        <f>TEXT(Tabelle4[[#This Row],[Datum]],"MMM")</f>
        <v>Mai</v>
      </c>
      <c r="C1003" s="15" t="str">
        <f>TEXT(Tabelle4[[#This Row],[Datum]],"TTTT")</f>
        <v>Dienstag</v>
      </c>
      <c r="D1003" s="2" t="s">
        <v>3138</v>
      </c>
      <c r="E1003" s="2" t="s">
        <v>728</v>
      </c>
      <c r="F1003" s="2"/>
      <c r="G1003" s="2"/>
      <c r="H1003" s="2"/>
      <c r="I1003" s="2"/>
      <c r="J1003" s="2"/>
      <c r="K1003" s="2">
        <v>1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hidden="1">
      <c r="A1004" s="1">
        <v>45442</v>
      </c>
      <c r="B1004" s="15" t="str">
        <f>TEXT(Tabelle4[[#This Row],[Datum]],"MMM")</f>
        <v>Mai</v>
      </c>
      <c r="C1004" s="15" t="str">
        <f>TEXT(Tabelle4[[#This Row],[Datum]],"TTTT")</f>
        <v>Donnerstag</v>
      </c>
      <c r="D1004" s="2" t="s">
        <v>4807</v>
      </c>
      <c r="E1004" s="2" t="s">
        <v>728</v>
      </c>
      <c r="F1004" s="2"/>
      <c r="G1004" s="2"/>
      <c r="H1004" s="2"/>
      <c r="I1004" s="2"/>
      <c r="J1004" s="2"/>
      <c r="K1004" s="2"/>
      <c r="L1004" s="2"/>
      <c r="M1004" s="2">
        <v>1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hidden="1">
      <c r="A1005" s="1">
        <v>45418</v>
      </c>
      <c r="B1005" s="15" t="str">
        <f>TEXT(Tabelle4[[#This Row],[Datum]],"MMM")</f>
        <v>Mai</v>
      </c>
      <c r="C1005" s="15" t="str">
        <f>TEXT(Tabelle4[[#This Row],[Datum]],"TTTT")</f>
        <v>Montag</v>
      </c>
      <c r="D1005" s="2" t="s">
        <v>4041</v>
      </c>
      <c r="E1005" s="2" t="s">
        <v>728</v>
      </c>
      <c r="F1005" s="2">
        <v>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hidden="1">
      <c r="A1006" s="1">
        <v>45414</v>
      </c>
      <c r="B1006" s="15" t="str">
        <f>TEXT(Tabelle4[[#This Row],[Datum]],"MMM")</f>
        <v>Mai</v>
      </c>
      <c r="C1006" s="15" t="str">
        <f>TEXT(Tabelle4[[#This Row],[Datum]],"TTTT")</f>
        <v>Donnerstag</v>
      </c>
      <c r="D1006" s="2" t="s">
        <v>4867</v>
      </c>
      <c r="E1006" s="2" t="s">
        <v>728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>
        <v>1</v>
      </c>
      <c r="V1006" s="2"/>
      <c r="W1006" s="2"/>
      <c r="X1006" s="2"/>
    </row>
    <row r="1007" spans="1:24" hidden="1">
      <c r="A1007" s="1">
        <v>45414</v>
      </c>
      <c r="B1007" s="15" t="str">
        <f>TEXT(Tabelle4[[#This Row],[Datum]],"MMM")</f>
        <v>Mai</v>
      </c>
      <c r="C1007" s="15" t="str">
        <f>TEXT(Tabelle4[[#This Row],[Datum]],"TTTT")</f>
        <v>Donnerstag</v>
      </c>
      <c r="D1007" s="2" t="s">
        <v>4867</v>
      </c>
      <c r="E1007" s="2" t="s">
        <v>728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>
        <v>1</v>
      </c>
      <c r="V1007" s="2"/>
      <c r="W1007" s="2"/>
      <c r="X1007" s="2"/>
    </row>
    <row r="1008" spans="1:24" hidden="1">
      <c r="A1008" s="1">
        <v>45425</v>
      </c>
      <c r="B1008" s="15" t="str">
        <f>TEXT(Tabelle4[[#This Row],[Datum]],"MMM")</f>
        <v>Mai</v>
      </c>
      <c r="C1008" s="15" t="str">
        <f>TEXT(Tabelle4[[#This Row],[Datum]],"TTTT")</f>
        <v>Montag</v>
      </c>
      <c r="D1008" s="2" t="s">
        <v>4072</v>
      </c>
      <c r="E1008" s="2" t="s">
        <v>728</v>
      </c>
      <c r="F1008" s="2"/>
      <c r="G1008" s="2"/>
      <c r="H1008" s="2"/>
      <c r="I1008" s="2"/>
      <c r="J1008" s="2"/>
      <c r="K1008" s="2"/>
      <c r="L1008" s="2"/>
      <c r="M1008" s="2"/>
      <c r="N1008" s="2">
        <v>1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hidden="1">
      <c r="A1009" s="1">
        <v>45435</v>
      </c>
      <c r="B1009" s="15" t="str">
        <f>TEXT(Tabelle4[[#This Row],[Datum]],"MMM")</f>
        <v>Mai</v>
      </c>
      <c r="C1009" s="15" t="str">
        <f>TEXT(Tabelle4[[#This Row],[Datum]],"TTTT")</f>
        <v>Donnerstag</v>
      </c>
      <c r="D1009" s="2" t="s">
        <v>4773</v>
      </c>
      <c r="E1009" s="2" t="s">
        <v>728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>
        <v>1</v>
      </c>
      <c r="V1009" s="2"/>
      <c r="W1009" s="2"/>
      <c r="X1009" s="2"/>
    </row>
    <row r="1010" spans="1:24" hidden="1">
      <c r="A1010" s="1">
        <v>45440</v>
      </c>
      <c r="B1010" s="15" t="str">
        <f>TEXT(Tabelle4[[#This Row],[Datum]],"MMM")</f>
        <v>Mai</v>
      </c>
      <c r="C1010" s="15" t="str">
        <f>TEXT(Tabelle4[[#This Row],[Datum]],"TTTT")</f>
        <v>Dienstag</v>
      </c>
      <c r="D1010" s="2" t="s">
        <v>4104</v>
      </c>
      <c r="E1010" s="2" t="s">
        <v>728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>
        <v>1</v>
      </c>
      <c r="V1010" s="2"/>
      <c r="W1010" s="2"/>
      <c r="X1010" s="2"/>
    </row>
    <row r="1011" spans="1:24" hidden="1">
      <c r="A1011" s="1">
        <v>45440</v>
      </c>
      <c r="B1011" s="15" t="str">
        <f>TEXT(Tabelle4[[#This Row],[Datum]],"MMM")</f>
        <v>Mai</v>
      </c>
      <c r="C1011" s="15" t="str">
        <f>TEXT(Tabelle4[[#This Row],[Datum]],"TTTT")</f>
        <v>Dienstag</v>
      </c>
      <c r="D1011" s="2" t="s">
        <v>4105</v>
      </c>
      <c r="E1011" s="2" t="s">
        <v>728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>
        <v>1</v>
      </c>
      <c r="T1011" s="2"/>
      <c r="U1011" s="2"/>
      <c r="V1011" s="2"/>
      <c r="W1011" s="2"/>
      <c r="X1011" s="2"/>
    </row>
    <row r="1012" spans="1:24" hidden="1">
      <c r="A1012" s="1">
        <v>45440</v>
      </c>
      <c r="B1012" s="15" t="str">
        <f>TEXT(Tabelle4[[#This Row],[Datum]],"MMM")</f>
        <v>Mai</v>
      </c>
      <c r="C1012" s="15" t="str">
        <f>TEXT(Tabelle4[[#This Row],[Datum]],"TTTT")</f>
        <v>Dienstag</v>
      </c>
      <c r="D1012" s="2" t="s">
        <v>4106</v>
      </c>
      <c r="E1012" s="2" t="s">
        <v>728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>
        <v>1</v>
      </c>
    </row>
    <row r="1013" spans="1:24" hidden="1">
      <c r="A1013" s="1">
        <v>45427</v>
      </c>
      <c r="B1013" s="15" t="str">
        <f>TEXT(Tabelle4[[#This Row],[Datum]],"MMM")</f>
        <v>Mai</v>
      </c>
      <c r="C1013" s="15" t="str">
        <f>TEXT(Tabelle4[[#This Row],[Datum]],"TTTT")</f>
        <v>Mittwoch</v>
      </c>
      <c r="D1013" s="2" t="s">
        <v>4694</v>
      </c>
      <c r="E1013" s="2" t="s">
        <v>728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>
        <v>1</v>
      </c>
    </row>
    <row r="1014" spans="1:24" hidden="1">
      <c r="A1014" s="1">
        <v>45418</v>
      </c>
      <c r="B1014" s="2" t="str">
        <f>TEXT(Tabelle4[[#This Row],[Datum]],"MMM")</f>
        <v>Mai</v>
      </c>
      <c r="C1014" s="2" t="str">
        <f>TEXT(Tabelle4[[#This Row],[Datum]],"TTTT")</f>
        <v>Montag</v>
      </c>
      <c r="D1014" s="2" t="s">
        <v>4301</v>
      </c>
      <c r="E1014" s="2" t="s">
        <v>728</v>
      </c>
      <c r="F1014" s="2"/>
      <c r="G1014" s="2"/>
      <c r="H1014" s="2"/>
      <c r="I1014" s="2"/>
      <c r="J1014" s="2"/>
      <c r="K1014" s="2"/>
      <c r="L1014" s="2">
        <v>1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hidden="1">
      <c r="A1015" s="1">
        <v>45435</v>
      </c>
      <c r="B1015" s="15" t="str">
        <f>TEXT(Tabelle4[[#This Row],[Datum]],"MMM")</f>
        <v>Mai</v>
      </c>
      <c r="C1015" s="15" t="str">
        <f>TEXT(Tabelle4[[#This Row],[Datum]],"TTTT")</f>
        <v>Donnerstag</v>
      </c>
      <c r="D1015" s="2" t="s">
        <v>4774</v>
      </c>
      <c r="E1015" s="2" t="s">
        <v>728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>
        <v>1</v>
      </c>
    </row>
    <row r="1016" spans="1:24" hidden="1">
      <c r="A1016" s="1">
        <v>45439</v>
      </c>
      <c r="B1016" s="2" t="str">
        <f>TEXT(Tabelle4[[#This Row],[Datum]],"MMM")</f>
        <v>Mai</v>
      </c>
      <c r="C1016" s="2" t="str">
        <f>TEXT(Tabelle4[[#This Row],[Datum]],"TTTT")</f>
        <v>Montag</v>
      </c>
      <c r="D1016" s="2" t="s">
        <v>4421</v>
      </c>
      <c r="E1016" s="2" t="s">
        <v>728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>
        <v>1</v>
      </c>
      <c r="X1016" s="2"/>
    </row>
    <row r="1017" spans="1:24" hidden="1">
      <c r="A1017" s="1">
        <v>45439</v>
      </c>
      <c r="B1017" s="2" t="str">
        <f>TEXT(Tabelle4[[#This Row],[Datum]],"MMM")</f>
        <v>Mai</v>
      </c>
      <c r="C1017" s="2" t="str">
        <f>TEXT(Tabelle4[[#This Row],[Datum]],"TTTT")</f>
        <v>Montag</v>
      </c>
      <c r="D1017" s="2" t="s">
        <v>4422</v>
      </c>
      <c r="E1017" s="2" t="s">
        <v>728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>
        <v>1</v>
      </c>
    </row>
    <row r="1018" spans="1:24" hidden="1">
      <c r="A1018" s="1">
        <v>45439</v>
      </c>
      <c r="B1018" s="2" t="str">
        <f>TEXT(Tabelle4[[#This Row],[Datum]],"MMM")</f>
        <v>Mai</v>
      </c>
      <c r="C1018" s="2" t="str">
        <f>TEXT(Tabelle4[[#This Row],[Datum]],"TTTT")</f>
        <v>Montag</v>
      </c>
      <c r="D1018" s="2" t="s">
        <v>4423</v>
      </c>
      <c r="E1018" s="2" t="s">
        <v>728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>
        <v>1</v>
      </c>
    </row>
    <row r="1019" spans="1:24" hidden="1">
      <c r="A1019" s="1">
        <v>45439</v>
      </c>
      <c r="B1019" s="2" t="str">
        <f>TEXT(Tabelle4[[#This Row],[Datum]],"MMM")</f>
        <v>Mai</v>
      </c>
      <c r="C1019" s="2" t="str">
        <f>TEXT(Tabelle4[[#This Row],[Datum]],"TTTT")</f>
        <v>Montag</v>
      </c>
      <c r="D1019" s="2" t="s">
        <v>4424</v>
      </c>
      <c r="E1019" s="2" t="s">
        <v>728</v>
      </c>
      <c r="F1019" s="2"/>
      <c r="G1019" s="2"/>
      <c r="H1019" s="2"/>
      <c r="I1019" s="2"/>
      <c r="J1019" s="2"/>
      <c r="K1019" s="2"/>
      <c r="L1019" s="2"/>
      <c r="M1019" s="2"/>
      <c r="N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hidden="1">
      <c r="A1020" s="1">
        <v>45440</v>
      </c>
      <c r="B1020" s="15" t="str">
        <f>TEXT(Tabelle4[[#This Row],[Datum]],"MMM")</f>
        <v>Mai</v>
      </c>
      <c r="C1020" s="15" t="str">
        <f>TEXT(Tabelle4[[#This Row],[Datum]],"TTTT")</f>
        <v>Dienstag</v>
      </c>
      <c r="D1020" s="2" t="s">
        <v>4183</v>
      </c>
      <c r="E1020" s="2" t="s">
        <v>728</v>
      </c>
      <c r="F1020" s="2"/>
      <c r="G1020" s="2"/>
      <c r="H1020" s="2"/>
      <c r="I1020" s="2"/>
      <c r="J1020" s="2"/>
      <c r="K1020" s="2"/>
      <c r="L1020" s="2"/>
      <c r="M1020" s="2"/>
      <c r="N1020" s="2">
        <v>1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hidden="1">
      <c r="A1021" s="1">
        <v>45440</v>
      </c>
      <c r="B1021" s="15" t="str">
        <f>TEXT(Tabelle4[[#This Row],[Datum]],"MMM")</f>
        <v>Mai</v>
      </c>
      <c r="C1021" s="15" t="str">
        <f>TEXT(Tabelle4[[#This Row],[Datum]],"TTTT")</f>
        <v>Dienstag</v>
      </c>
      <c r="D1021" s="2" t="s">
        <v>4184</v>
      </c>
      <c r="E1021" s="2" t="s">
        <v>728</v>
      </c>
      <c r="F1021" s="2"/>
      <c r="G1021" s="2"/>
      <c r="H1021" s="2"/>
      <c r="I1021" s="2"/>
      <c r="J1021" s="2"/>
      <c r="K1021" s="2"/>
      <c r="L1021" s="2"/>
      <c r="M1021" s="2"/>
      <c r="N1021" s="2">
        <v>1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hidden="1">
      <c r="A1022" s="1">
        <v>45418</v>
      </c>
      <c r="B1022" s="15" t="str">
        <f>TEXT(Tabelle4[[#This Row],[Datum]],"MMM")</f>
        <v>Mai</v>
      </c>
      <c r="C1022" s="15" t="str">
        <f>TEXT(Tabelle4[[#This Row],[Datum]],"TTTT")</f>
        <v>Montag</v>
      </c>
      <c r="D1022" s="2" t="s">
        <v>4042</v>
      </c>
      <c r="E1022" s="2" t="s">
        <v>728</v>
      </c>
      <c r="F1022" s="2">
        <v>1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hidden="1">
      <c r="A1023" s="1">
        <v>45428</v>
      </c>
      <c r="B1023" s="15" t="str">
        <f>TEXT(Tabelle4[[#This Row],[Datum]],"MMM")</f>
        <v>Mai</v>
      </c>
      <c r="C1023" s="15" t="str">
        <f>TEXT(Tabelle4[[#This Row],[Datum]],"TTTT")</f>
        <v>Donnerstag</v>
      </c>
      <c r="D1023" s="2" t="s">
        <v>4721</v>
      </c>
      <c r="E1023" s="2" t="s">
        <v>728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>
        <v>1</v>
      </c>
    </row>
    <row r="1024" spans="1:24" hidden="1">
      <c r="A1024" s="1">
        <v>45428</v>
      </c>
      <c r="B1024" s="15" t="str">
        <f>TEXT(Tabelle4[[#This Row],[Datum]],"MMM")</f>
        <v>Mai</v>
      </c>
      <c r="C1024" s="15" t="str">
        <f>TEXT(Tabelle4[[#This Row],[Datum]],"TTTT")</f>
        <v>Donnerstag</v>
      </c>
      <c r="D1024" s="2" t="s">
        <v>4722</v>
      </c>
      <c r="E1024" s="2" t="s">
        <v>728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>
        <v>1</v>
      </c>
      <c r="V1024" s="2"/>
      <c r="W1024" s="2"/>
      <c r="X1024" s="2"/>
    </row>
    <row r="1025" spans="1:24" hidden="1">
      <c r="A1025" s="1">
        <v>45442</v>
      </c>
      <c r="B1025" s="15" t="str">
        <f>TEXT(Tabelle4[[#This Row],[Datum]],"MMM")</f>
        <v>Mai</v>
      </c>
      <c r="C1025" s="15" t="str">
        <f>TEXT(Tabelle4[[#This Row],[Datum]],"TTTT")</f>
        <v>Donnerstag</v>
      </c>
      <c r="D1025" s="2" t="s">
        <v>4808</v>
      </c>
      <c r="E1025" s="2" t="s">
        <v>728</v>
      </c>
      <c r="F1025" s="2"/>
      <c r="G1025" s="2"/>
      <c r="H1025" s="2"/>
      <c r="I1025" s="2"/>
      <c r="J1025" s="2"/>
      <c r="K1025" s="2"/>
      <c r="L1025" s="2"/>
      <c r="M1025" s="2"/>
      <c r="N1025" s="2">
        <v>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hidden="1">
      <c r="A1026" s="1">
        <v>45425</v>
      </c>
      <c r="B1026" s="2" t="str">
        <f>TEXT(Tabelle4[[#This Row],[Datum]],"MMM")</f>
        <v>Mai</v>
      </c>
      <c r="C1026" s="2" t="str">
        <f>TEXT(Tabelle4[[#This Row],[Datum]],"TTTT")</f>
        <v>Montag</v>
      </c>
      <c r="D1026" s="2" t="s">
        <v>4320</v>
      </c>
      <c r="E1026" s="2" t="s">
        <v>728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>
        <v>1</v>
      </c>
      <c r="V1026" s="2"/>
      <c r="W1026" s="2"/>
      <c r="X1026" s="2"/>
    </row>
    <row r="1027" spans="1:24" hidden="1">
      <c r="A1027" s="1">
        <v>45427</v>
      </c>
      <c r="B1027" s="15" t="str">
        <f>TEXT(Tabelle4[[#This Row],[Datum]],"MMM")</f>
        <v>Mai</v>
      </c>
      <c r="C1027" s="15" t="str">
        <f>TEXT(Tabelle4[[#This Row],[Datum]],"TTTT")</f>
        <v>Mittwoch</v>
      </c>
      <c r="D1027" s="2" t="s">
        <v>4695</v>
      </c>
      <c r="E1027" s="2" t="s">
        <v>728</v>
      </c>
      <c r="F1027" s="2"/>
      <c r="G1027" s="2"/>
      <c r="H1027" s="2"/>
      <c r="I1027" s="2"/>
      <c r="J1027" s="2"/>
      <c r="K1027" s="2"/>
      <c r="L1027" s="2"/>
      <c r="M1027" s="2"/>
      <c r="N1027" s="2">
        <v>1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hidden="1">
      <c r="A1028" s="1">
        <v>45439</v>
      </c>
      <c r="B1028" s="15" t="str">
        <f>TEXT(Tabelle4[[#This Row],[Datum]],"MMM")</f>
        <v>Mai</v>
      </c>
      <c r="C1028" s="15" t="str">
        <f>TEXT(Tabelle4[[#This Row],[Datum]],"TTTT")</f>
        <v>Montag</v>
      </c>
      <c r="D1028" s="2" t="s">
        <v>4094</v>
      </c>
      <c r="E1028" s="2" t="s">
        <v>728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>
        <v>1</v>
      </c>
    </row>
    <row r="1029" spans="1:24" hidden="1">
      <c r="A1029" s="1">
        <v>45439</v>
      </c>
      <c r="B1029" s="15" t="str">
        <f>TEXT(Tabelle4[[#This Row],[Datum]],"MMM")</f>
        <v>Mai</v>
      </c>
      <c r="C1029" s="15" t="str">
        <f>TEXT(Tabelle4[[#This Row],[Datum]],"TTTT")</f>
        <v>Montag</v>
      </c>
      <c r="D1029" s="2" t="s">
        <v>4095</v>
      </c>
      <c r="E1029" s="2" t="s">
        <v>728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>
        <v>1</v>
      </c>
    </row>
    <row r="1030" spans="1:24" hidden="1">
      <c r="A1030" s="1">
        <v>45440</v>
      </c>
      <c r="B1030" s="15" t="str">
        <f>TEXT(Tabelle4[[#This Row],[Datum]],"MMM")</f>
        <v>Mai</v>
      </c>
      <c r="C1030" s="15" t="str">
        <f>TEXT(Tabelle4[[#This Row],[Datum]],"TTTT")</f>
        <v>Dienstag</v>
      </c>
      <c r="D1030" s="2" t="s">
        <v>4185</v>
      </c>
      <c r="E1030" s="2" t="s">
        <v>728</v>
      </c>
      <c r="F1030" s="2"/>
      <c r="G1030" s="2"/>
      <c r="H1030" s="2"/>
      <c r="I1030" s="2"/>
      <c r="J1030" s="2"/>
      <c r="K1030" s="2"/>
      <c r="L1030" s="2"/>
      <c r="M1030" s="2"/>
      <c r="N1030" s="2">
        <v>1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hidden="1">
      <c r="A1031" s="1">
        <v>45420</v>
      </c>
      <c r="B1031" s="2" t="str">
        <f>TEXT(Tabelle4[[#This Row],[Datum]],"MMM")</f>
        <v>Mai</v>
      </c>
      <c r="C1031" s="2" t="str">
        <f>TEXT(Tabelle4[[#This Row],[Datum]],"TTTT")</f>
        <v>Mittwoch</v>
      </c>
      <c r="D1031" s="2" t="s">
        <v>4510</v>
      </c>
      <c r="E1031" s="2" t="s">
        <v>728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>
        <v>1</v>
      </c>
      <c r="V1031" s="2"/>
      <c r="W1031" s="2"/>
      <c r="X1031" s="2"/>
    </row>
    <row r="1032" spans="1:24" hidden="1">
      <c r="A1032" s="1">
        <v>45420</v>
      </c>
      <c r="B1032" s="2" t="str">
        <f>TEXT(Tabelle4[[#This Row],[Datum]],"MMM")</f>
        <v>Mai</v>
      </c>
      <c r="C1032" s="2" t="str">
        <f>TEXT(Tabelle4[[#This Row],[Datum]],"TTTT")</f>
        <v>Mittwoch</v>
      </c>
      <c r="D1032" s="2" t="s">
        <v>4510</v>
      </c>
      <c r="E1032" s="2" t="s">
        <v>728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>
        <v>1</v>
      </c>
      <c r="V1032" s="2"/>
      <c r="W1032" s="2"/>
      <c r="X1032" s="2"/>
    </row>
    <row r="1033" spans="1:24" hidden="1">
      <c r="A1033" s="1">
        <v>45420</v>
      </c>
      <c r="B1033" s="2" t="str">
        <f>TEXT(Tabelle4[[#This Row],[Datum]],"MMM")</f>
        <v>Mai</v>
      </c>
      <c r="C1033" s="2" t="str">
        <f>TEXT(Tabelle4[[#This Row],[Datum]],"TTTT")</f>
        <v>Mittwoch</v>
      </c>
      <c r="D1033" s="2" t="s">
        <v>4511</v>
      </c>
      <c r="E1033" s="2" t="s">
        <v>728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>
        <v>1</v>
      </c>
      <c r="V1033" s="2"/>
      <c r="W1033" s="2"/>
      <c r="X1033" s="2"/>
    </row>
    <row r="1034" spans="1:24" hidden="1">
      <c r="A1034" s="1">
        <v>45442</v>
      </c>
      <c r="B1034" s="15" t="str">
        <f>TEXT(Tabelle4[[#This Row],[Datum]],"MMM")</f>
        <v>Mai</v>
      </c>
      <c r="C1034" s="15" t="str">
        <f>TEXT(Tabelle4[[#This Row],[Datum]],"TTTT")</f>
        <v>Donnerstag</v>
      </c>
      <c r="D1034" s="2" t="s">
        <v>4511</v>
      </c>
      <c r="E1034" s="2" t="s">
        <v>728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>
        <v>1</v>
      </c>
      <c r="V1034" s="2"/>
      <c r="W1034" s="2"/>
      <c r="X1034" s="2"/>
    </row>
    <row r="1035" spans="1:24" hidden="1">
      <c r="A1035" s="1">
        <v>45420</v>
      </c>
      <c r="B1035" s="2" t="str">
        <f>TEXT(Tabelle4[[#This Row],[Datum]],"MMM")</f>
        <v>Mai</v>
      </c>
      <c r="C1035" s="2" t="str">
        <f>TEXT(Tabelle4[[#This Row],[Datum]],"TTTT")</f>
        <v>Mittwoch</v>
      </c>
      <c r="D1035" s="2" t="s">
        <v>4567</v>
      </c>
      <c r="E1035" s="2" t="s">
        <v>728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>
        <v>1</v>
      </c>
      <c r="T1035" s="2"/>
      <c r="U1035" s="2"/>
      <c r="V1035" s="2"/>
      <c r="W1035" s="2"/>
      <c r="X1035" s="2"/>
    </row>
    <row r="1036" spans="1:24" hidden="1">
      <c r="A1036" s="1">
        <v>45428</v>
      </c>
      <c r="B1036" s="15" t="str">
        <f>TEXT(Tabelle4[[#This Row],[Datum]],"MMM")</f>
        <v>Mai</v>
      </c>
      <c r="C1036" s="15" t="str">
        <f>TEXT(Tabelle4[[#This Row],[Datum]],"TTTT")</f>
        <v>Donnerstag</v>
      </c>
      <c r="D1036" s="2" t="s">
        <v>4723</v>
      </c>
      <c r="E1036" s="2" t="s">
        <v>728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>
        <v>1</v>
      </c>
    </row>
    <row r="1037" spans="1:24" hidden="1">
      <c r="A1037" s="1">
        <v>45442</v>
      </c>
      <c r="B1037" s="15" t="str">
        <f>TEXT(Tabelle4[[#This Row],[Datum]],"MMM")</f>
        <v>Mai</v>
      </c>
      <c r="C1037" s="15" t="str">
        <f>TEXT(Tabelle4[[#This Row],[Datum]],"TTTT")</f>
        <v>Donnerstag</v>
      </c>
      <c r="D1037" s="2" t="s">
        <v>4809</v>
      </c>
      <c r="E1037" s="2" t="s">
        <v>728</v>
      </c>
      <c r="F1037" s="2"/>
      <c r="G1037" s="2"/>
      <c r="H1037" s="2"/>
      <c r="I1037" s="2"/>
      <c r="J1037" s="2"/>
      <c r="K1037" s="2"/>
      <c r="L1037" s="2"/>
      <c r="M1037" s="2"/>
      <c r="N1037" s="2">
        <v>1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hidden="1">
      <c r="A1038" s="1">
        <v>45427</v>
      </c>
      <c r="B1038" s="15" t="str">
        <f>TEXT(Tabelle4[[#This Row],[Datum]],"MMM")</f>
        <v>Mai</v>
      </c>
      <c r="C1038" s="15" t="str">
        <f>TEXT(Tabelle4[[#This Row],[Datum]],"TTTT")</f>
        <v>Mittwoch</v>
      </c>
      <c r="D1038" s="2" t="s">
        <v>4696</v>
      </c>
      <c r="E1038" s="2" t="s">
        <v>728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>
        <v>1</v>
      </c>
      <c r="V1038" s="2"/>
      <c r="W1038" s="2"/>
      <c r="X1038" s="2"/>
    </row>
    <row r="1039" spans="1:24" hidden="1">
      <c r="A1039" s="1">
        <v>45419</v>
      </c>
      <c r="B1039" s="2" t="str">
        <f>TEXT(Tabelle4[[#This Row],[Datum]],"MMM")</f>
        <v>Mai</v>
      </c>
      <c r="C1039" s="2" t="str">
        <f>TEXT(Tabelle4[[#This Row],[Datum]],"TTTT")</f>
        <v>Dienstag</v>
      </c>
      <c r="D1039" s="2" t="s">
        <v>4247</v>
      </c>
      <c r="E1039" s="2" t="s">
        <v>728</v>
      </c>
      <c r="F1039" s="2"/>
      <c r="G1039" s="2"/>
      <c r="H1039" s="2"/>
      <c r="I1039" s="2">
        <v>1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hidden="1">
      <c r="A1040" s="1">
        <v>45419</v>
      </c>
      <c r="B1040" s="2" t="str">
        <f>TEXT(Tabelle4[[#This Row],[Datum]],"MMM")</f>
        <v>Mai</v>
      </c>
      <c r="C1040" s="2" t="str">
        <f>TEXT(Tabelle4[[#This Row],[Datum]],"TTTT")</f>
        <v>Dienstag</v>
      </c>
      <c r="D1040" s="2" t="s">
        <v>1643</v>
      </c>
      <c r="E1040" s="2" t="s">
        <v>728</v>
      </c>
      <c r="F1040" s="2"/>
      <c r="G1040" s="2">
        <v>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hidden="1">
      <c r="A1041" s="1">
        <v>45433</v>
      </c>
      <c r="B1041" s="15" t="str">
        <f>TEXT(Tabelle4[[#This Row],[Datum]],"MMM")</f>
        <v>Mai</v>
      </c>
      <c r="C1041" s="15" t="str">
        <f>TEXT(Tabelle4[[#This Row],[Datum]],"TTTT")</f>
        <v>Dienstag</v>
      </c>
      <c r="D1041" s="2" t="s">
        <v>4733</v>
      </c>
      <c r="E1041" s="2" t="s">
        <v>728</v>
      </c>
      <c r="F1041" s="2"/>
      <c r="G1041" s="2"/>
      <c r="H1041" s="2"/>
      <c r="I1041" s="2"/>
      <c r="J1041" s="2"/>
      <c r="K1041" s="2"/>
      <c r="L1041" s="2"/>
      <c r="M1041" s="2"/>
      <c r="N1041" s="2">
        <v>1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hidden="1">
      <c r="A1042" s="1">
        <v>45428</v>
      </c>
      <c r="B1042" s="2" t="str">
        <f>TEXT(Tabelle4[[#This Row],[Datum]],"MMM")</f>
        <v>Mai</v>
      </c>
      <c r="C1042" s="2" t="str">
        <f>TEXT(Tabelle4[[#This Row],[Datum]],"TTTT")</f>
        <v>Donnerstag</v>
      </c>
      <c r="D1042" s="2" t="s">
        <v>4456</v>
      </c>
      <c r="E1042" s="2" t="s">
        <v>728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>
        <v>1</v>
      </c>
    </row>
    <row r="1043" spans="1:24" hidden="1">
      <c r="A1043" s="1">
        <v>45442</v>
      </c>
      <c r="B1043" s="15" t="str">
        <f>TEXT(Tabelle4[[#This Row],[Datum]],"MMM")</f>
        <v>Mai</v>
      </c>
      <c r="C1043" s="15" t="str">
        <f>TEXT(Tabelle4[[#This Row],[Datum]],"TTTT")</f>
        <v>Donnerstag</v>
      </c>
      <c r="D1043" s="2" t="s">
        <v>4810</v>
      </c>
      <c r="E1043" s="2" t="s">
        <v>728</v>
      </c>
      <c r="F1043" s="2"/>
      <c r="G1043" s="2"/>
      <c r="H1043" s="2"/>
      <c r="I1043" s="2"/>
      <c r="J1043" s="2"/>
      <c r="K1043" s="2"/>
      <c r="L1043" s="2"/>
      <c r="M1043" s="2">
        <v>1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hidden="1">
      <c r="A1044" s="1">
        <v>45414</v>
      </c>
      <c r="B1044" s="2" t="str">
        <f>TEXT(Tabelle4[[#This Row],[Datum]],"MMM")</f>
        <v>Mai</v>
      </c>
      <c r="C1044" s="2" t="str">
        <f>TEXT(Tabelle4[[#This Row],[Datum]],"TTTT")</f>
        <v>Donnerstag</v>
      </c>
      <c r="D1044" s="2" t="s">
        <v>4501</v>
      </c>
      <c r="E1044" s="2" t="s">
        <v>728</v>
      </c>
      <c r="F1044" s="2"/>
      <c r="G1044" s="2"/>
      <c r="H1044" s="2"/>
      <c r="I1044" s="2"/>
      <c r="J1044" s="2"/>
      <c r="K1044" s="2"/>
      <c r="L1044" s="2">
        <v>1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hidden="1">
      <c r="A1045" s="1">
        <v>45418</v>
      </c>
      <c r="B1045" s="2" t="str">
        <f>TEXT(Tabelle4[[#This Row],[Datum]],"MMM")</f>
        <v>Mai</v>
      </c>
      <c r="C1045" s="2" t="str">
        <f>TEXT(Tabelle4[[#This Row],[Datum]],"TTTT")</f>
        <v>Montag</v>
      </c>
      <c r="D1045" s="2" t="s">
        <v>4302</v>
      </c>
      <c r="E1045" s="2" t="s">
        <v>728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>
        <v>1</v>
      </c>
      <c r="V1045" s="2"/>
      <c r="W1045" s="2"/>
      <c r="X1045" s="2"/>
    </row>
    <row r="1046" spans="1:24" hidden="1">
      <c r="A1046" s="1">
        <v>45418</v>
      </c>
      <c r="B1046" s="2" t="str">
        <f>TEXT(Tabelle4[[#This Row],[Datum]],"MMM")</f>
        <v>Mai</v>
      </c>
      <c r="C1046" s="2" t="str">
        <f>TEXT(Tabelle4[[#This Row],[Datum]],"TTTT")</f>
        <v>Montag</v>
      </c>
      <c r="D1046" s="2" t="s">
        <v>4303</v>
      </c>
      <c r="E1046" s="2" t="s">
        <v>728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>
        <v>1</v>
      </c>
      <c r="V1046" s="2"/>
      <c r="W1046" s="2"/>
      <c r="X1046" s="2"/>
    </row>
    <row r="1047" spans="1:24" hidden="1">
      <c r="A1047" s="1">
        <v>45440</v>
      </c>
      <c r="B1047" s="15" t="str">
        <f>TEXT(Tabelle4[[#This Row],[Datum]],"MMM")</f>
        <v>Mai</v>
      </c>
      <c r="C1047" s="15" t="str">
        <f>TEXT(Tabelle4[[#This Row],[Datum]],"TTTT")</f>
        <v>Dienstag</v>
      </c>
      <c r="D1047" s="2" t="s">
        <v>4186</v>
      </c>
      <c r="E1047" s="2" t="s">
        <v>728</v>
      </c>
      <c r="F1047" s="2"/>
      <c r="G1047" s="2"/>
      <c r="H1047" s="2"/>
      <c r="I1047" s="2"/>
      <c r="J1047" s="2"/>
      <c r="K1047" s="2"/>
      <c r="L1047" s="2"/>
      <c r="M1047" s="2"/>
      <c r="N1047" s="2">
        <v>1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hidden="1">
      <c r="A1048" s="1">
        <v>45440</v>
      </c>
      <c r="B1048" s="15" t="str">
        <f>TEXT(Tabelle4[[#This Row],[Datum]],"MMM")</f>
        <v>Mai</v>
      </c>
      <c r="C1048" s="15" t="str">
        <f>TEXT(Tabelle4[[#This Row],[Datum]],"TTTT")</f>
        <v>Dienstag</v>
      </c>
      <c r="D1048" s="2" t="s">
        <v>4107</v>
      </c>
      <c r="E1048" s="2" t="s">
        <v>728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>
        <v>1</v>
      </c>
    </row>
    <row r="1049" spans="1:24" hidden="1">
      <c r="A1049" s="1">
        <v>45433</v>
      </c>
      <c r="B1049" s="2" t="str">
        <f>TEXT(Tabelle4[[#This Row],[Datum]],"MMM")</f>
        <v>Mai</v>
      </c>
      <c r="C1049" s="2" t="str">
        <f>TEXT(Tabelle4[[#This Row],[Datum]],"TTTT")</f>
        <v>Dienstag</v>
      </c>
      <c r="D1049" s="2" t="s">
        <v>4354</v>
      </c>
      <c r="E1049" s="2" t="s">
        <v>728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>
        <v>1</v>
      </c>
      <c r="V1049" s="2"/>
      <c r="W1049" s="2"/>
      <c r="X1049" s="2"/>
    </row>
    <row r="1050" spans="1:24" hidden="1">
      <c r="A1050" s="1">
        <v>45433</v>
      </c>
      <c r="B1050" s="2" t="str">
        <f>TEXT(Tabelle4[[#This Row],[Datum]],"MMM")</f>
        <v>Mai</v>
      </c>
      <c r="C1050" s="2" t="str">
        <f>TEXT(Tabelle4[[#This Row],[Datum]],"TTTT")</f>
        <v>Dienstag</v>
      </c>
      <c r="D1050" s="2" t="s">
        <v>4355</v>
      </c>
      <c r="E1050" s="2" t="s">
        <v>728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>
        <v>1</v>
      </c>
    </row>
    <row r="1051" spans="1:24" hidden="1">
      <c r="A1051" s="1">
        <v>45426</v>
      </c>
      <c r="B1051" s="15" t="str">
        <f>TEXT(Tabelle4[[#This Row],[Datum]],"MMM")</f>
        <v>Mai</v>
      </c>
      <c r="C1051" s="15" t="str">
        <f>TEXT(Tabelle4[[#This Row],[Datum]],"TTTT")</f>
        <v>Dienstag</v>
      </c>
      <c r="D1051" s="2" t="s">
        <v>4085</v>
      </c>
      <c r="E1051" s="2" t="s">
        <v>728</v>
      </c>
      <c r="F1051" s="2"/>
      <c r="G1051" s="2"/>
      <c r="H1051" s="2"/>
      <c r="I1051" s="2"/>
      <c r="J1051" s="2"/>
      <c r="K1051" s="2"/>
      <c r="L1051" s="2"/>
      <c r="M1051" s="2"/>
      <c r="N1051" s="2">
        <v>1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hidden="1">
      <c r="A1052" s="1">
        <v>45426</v>
      </c>
      <c r="B1052" s="15" t="str">
        <f>TEXT(Tabelle4[[#This Row],[Datum]],"MMM")</f>
        <v>Mai</v>
      </c>
      <c r="C1052" s="15" t="str">
        <f>TEXT(Tabelle4[[#This Row],[Datum]],"TTTT")</f>
        <v>Dienstag</v>
      </c>
      <c r="D1052" s="2" t="s">
        <v>4086</v>
      </c>
      <c r="E1052" s="2" t="s">
        <v>728</v>
      </c>
      <c r="F1052" s="2"/>
      <c r="G1052" s="2"/>
      <c r="H1052" s="2"/>
      <c r="I1052" s="2"/>
      <c r="J1052" s="2"/>
      <c r="K1052" s="2"/>
      <c r="L1052" s="2"/>
      <c r="M1052" s="2"/>
      <c r="N1052" s="2">
        <v>1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hidden="1">
      <c r="A1053" s="1">
        <v>45420</v>
      </c>
      <c r="B1053" s="2" t="str">
        <f>TEXT(Tabelle4[[#This Row],[Datum]],"MMM")</f>
        <v>Mai</v>
      </c>
      <c r="C1053" s="2" t="str">
        <f>TEXT(Tabelle4[[#This Row],[Datum]],"TTTT")</f>
        <v>Mittwoch</v>
      </c>
      <c r="D1053" s="2" t="s">
        <v>4512</v>
      </c>
      <c r="E1053" s="2" t="s">
        <v>728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>
        <v>1</v>
      </c>
      <c r="V1053" s="2"/>
      <c r="W1053" s="2"/>
      <c r="X1053" s="2"/>
    </row>
    <row r="1054" spans="1:24" hidden="1">
      <c r="A1054" s="1">
        <v>45433</v>
      </c>
      <c r="B1054" s="15" t="str">
        <f>TEXT(Tabelle4[[#This Row],[Datum]],"MMM")</f>
        <v>Mai</v>
      </c>
      <c r="C1054" s="15" t="str">
        <f>TEXT(Tabelle4[[#This Row],[Datum]],"TTTT")</f>
        <v>Dienstag</v>
      </c>
      <c r="D1054" s="2" t="s">
        <v>4734</v>
      </c>
      <c r="E1054" s="2" t="s">
        <v>728</v>
      </c>
      <c r="F1054" s="2"/>
      <c r="G1054" s="2"/>
      <c r="H1054" s="2"/>
      <c r="I1054" s="2"/>
      <c r="J1054" s="2"/>
      <c r="K1054" s="2"/>
      <c r="L1054" s="2"/>
      <c r="M1054" s="2"/>
      <c r="N1054" s="2">
        <v>1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hidden="1">
      <c r="A1055" s="1">
        <v>45439</v>
      </c>
      <c r="B1055" s="2" t="str">
        <f>TEXT(Tabelle4[[#This Row],[Datum]],"MMM")</f>
        <v>Mai</v>
      </c>
      <c r="C1055" s="2" t="str">
        <f>TEXT(Tabelle4[[#This Row],[Datum]],"TTTT")</f>
        <v>Montag</v>
      </c>
      <c r="D1055" s="2" t="s">
        <v>4425</v>
      </c>
      <c r="E1055" s="2" t="s">
        <v>729</v>
      </c>
      <c r="F1055" s="2"/>
      <c r="G1055" s="2">
        <v>1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hidden="1">
      <c r="A1056" s="1">
        <v>45439</v>
      </c>
      <c r="B1056" s="2" t="str">
        <f>TEXT(Tabelle4[[#This Row],[Datum]],"MMM")</f>
        <v>Mai</v>
      </c>
      <c r="C1056" s="2" t="str">
        <f>TEXT(Tabelle4[[#This Row],[Datum]],"TTTT")</f>
        <v>Montag</v>
      </c>
      <c r="D1056" s="2" t="s">
        <v>4426</v>
      </c>
      <c r="E1056" s="2" t="s">
        <v>729</v>
      </c>
      <c r="F1056" s="2"/>
      <c r="G1056" s="2"/>
      <c r="H1056" s="2"/>
      <c r="I1056" s="2">
        <v>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hidden="1">
      <c r="A1057" s="1">
        <v>45425</v>
      </c>
      <c r="B1057" s="15" t="str">
        <f>TEXT(Tabelle4[[#This Row],[Datum]],"MMM")</f>
        <v>Mai</v>
      </c>
      <c r="C1057" s="15" t="str">
        <f>TEXT(Tabelle4[[#This Row],[Datum]],"TTTT")</f>
        <v>Montag</v>
      </c>
      <c r="D1057" s="2" t="s">
        <v>4073</v>
      </c>
      <c r="E1057" s="2" t="s">
        <v>729</v>
      </c>
      <c r="F1057" s="2"/>
      <c r="G1057" s="2"/>
      <c r="H1057" s="2"/>
      <c r="I1057" s="2"/>
      <c r="J1057" s="2"/>
      <c r="K1057" s="2"/>
      <c r="L1057" s="2"/>
      <c r="M1057" s="2"/>
      <c r="N1057" s="2">
        <v>1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hidden="1">
      <c r="A1058" s="1">
        <v>45419</v>
      </c>
      <c r="B1058" s="15" t="str">
        <f>TEXT(Tabelle4[[#This Row],[Datum]],"MMM")</f>
        <v>Mai</v>
      </c>
      <c r="C1058" s="15" t="str">
        <f>TEXT(Tabelle4[[#This Row],[Datum]],"TTTT")</f>
        <v>Dienstag</v>
      </c>
      <c r="D1058" s="2" t="s">
        <v>4054</v>
      </c>
      <c r="E1058" s="2" t="s">
        <v>729</v>
      </c>
      <c r="F1058" s="2"/>
      <c r="G1058" s="2"/>
      <c r="H1058" s="2"/>
      <c r="I1058" s="2"/>
      <c r="J1058" s="2"/>
      <c r="K1058" s="2"/>
      <c r="L1058" s="2"/>
      <c r="M1058" s="2"/>
      <c r="N1058" s="2">
        <v>1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hidden="1">
      <c r="A1059" s="1">
        <v>45419</v>
      </c>
      <c r="B1059" s="15" t="str">
        <f>TEXT(Tabelle4[[#This Row],[Datum]],"MMM")</f>
        <v>Mai</v>
      </c>
      <c r="C1059" s="15" t="str">
        <f>TEXT(Tabelle4[[#This Row],[Datum]],"TTTT")</f>
        <v>Dienstag</v>
      </c>
      <c r="D1059" s="2" t="s">
        <v>4055</v>
      </c>
      <c r="E1059" s="2" t="s">
        <v>729</v>
      </c>
      <c r="F1059" s="2"/>
      <c r="G1059" s="2"/>
      <c r="H1059" s="2"/>
      <c r="I1059" s="2"/>
      <c r="J1059" s="2"/>
      <c r="K1059" s="2"/>
      <c r="L1059" s="2"/>
      <c r="M1059" s="2"/>
      <c r="N1059" s="2">
        <v>1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hidden="1">
      <c r="A1060" s="1">
        <v>45419</v>
      </c>
      <c r="B1060" s="15" t="str">
        <f>TEXT(Tabelle4[[#This Row],[Datum]],"MMM")</f>
        <v>Mai</v>
      </c>
      <c r="C1060" s="15" t="str">
        <f>TEXT(Tabelle4[[#This Row],[Datum]],"TTTT")</f>
        <v>Dienstag</v>
      </c>
      <c r="D1060" s="2" t="s">
        <v>4056</v>
      </c>
      <c r="E1060" s="2" t="s">
        <v>729</v>
      </c>
      <c r="F1060" s="2">
        <v>1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hidden="1">
      <c r="A1061" s="1">
        <v>45419</v>
      </c>
      <c r="B1061" s="2" t="str">
        <f>TEXT(Tabelle4[[#This Row],[Datum]],"MMM")</f>
        <v>Mai</v>
      </c>
      <c r="C1061" s="2" t="str">
        <f>TEXT(Tabelle4[[#This Row],[Datum]],"TTTT")</f>
        <v>Dienstag</v>
      </c>
      <c r="D1061" s="2" t="s">
        <v>4248</v>
      </c>
      <c r="E1061" s="2" t="s">
        <v>729</v>
      </c>
      <c r="F1061" s="2"/>
      <c r="G1061" s="2">
        <v>1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hidden="1">
      <c r="A1062" s="1">
        <v>45419</v>
      </c>
      <c r="B1062" s="2" t="str">
        <f>TEXT(Tabelle4[[#This Row],[Datum]],"MMM")</f>
        <v>Mai</v>
      </c>
      <c r="C1062" s="2" t="str">
        <f>TEXT(Tabelle4[[#This Row],[Datum]],"TTTT")</f>
        <v>Dienstag</v>
      </c>
      <c r="D1062" s="2" t="s">
        <v>4249</v>
      </c>
      <c r="E1062" s="2" t="s">
        <v>729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>
        <v>1</v>
      </c>
      <c r="V1062" s="2"/>
      <c r="W1062" s="2"/>
      <c r="X1062" s="2"/>
    </row>
    <row r="1063" spans="1:24" hidden="1">
      <c r="A1063" s="1">
        <v>45442</v>
      </c>
      <c r="B1063" s="15" t="str">
        <f>TEXT(Tabelle4[[#This Row],[Datum]],"MMM")</f>
        <v>Mai</v>
      </c>
      <c r="C1063" s="15" t="str">
        <f>TEXT(Tabelle4[[#This Row],[Datum]],"TTTT")</f>
        <v>Donnerstag</v>
      </c>
      <c r="D1063" s="2" t="s">
        <v>4811</v>
      </c>
      <c r="E1063" s="2" t="s">
        <v>729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>
        <v>1</v>
      </c>
    </row>
    <row r="1064" spans="1:24" hidden="1">
      <c r="A1064" s="1">
        <v>45419</v>
      </c>
      <c r="B1064" s="2" t="str">
        <f>TEXT(Tabelle4[[#This Row],[Datum]],"MMM")</f>
        <v>Mai</v>
      </c>
      <c r="C1064" s="2" t="str">
        <f>TEXT(Tabelle4[[#This Row],[Datum]],"TTTT")</f>
        <v>Dienstag</v>
      </c>
      <c r="D1064" s="2" t="s">
        <v>4250</v>
      </c>
      <c r="E1064" s="2" t="s">
        <v>729</v>
      </c>
      <c r="F1064" s="2">
        <v>1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hidden="1">
      <c r="A1065" s="1">
        <v>45418</v>
      </c>
      <c r="B1065" s="15" t="str">
        <f>TEXT(Tabelle4[[#This Row],[Datum]],"MMM")</f>
        <v>Mai</v>
      </c>
      <c r="C1065" s="15" t="str">
        <f>TEXT(Tabelle4[[#This Row],[Datum]],"TTTT")</f>
        <v>Montag</v>
      </c>
      <c r="D1065" s="2" t="s">
        <v>4043</v>
      </c>
      <c r="E1065" s="2" t="s">
        <v>729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>
        <v>1</v>
      </c>
      <c r="V1065" s="2"/>
      <c r="W1065" s="2"/>
      <c r="X1065" s="2"/>
    </row>
    <row r="1066" spans="1:24" hidden="1">
      <c r="A1066" s="1">
        <v>45439</v>
      </c>
      <c r="B1066" s="15" t="str">
        <f>TEXT(Tabelle4[[#This Row],[Datum]],"MMM")</f>
        <v>Mai</v>
      </c>
      <c r="C1066" s="15" t="str">
        <f>TEXT(Tabelle4[[#This Row],[Datum]],"TTTT")</f>
        <v>Montag</v>
      </c>
      <c r="D1066" s="2" t="s">
        <v>4096</v>
      </c>
      <c r="E1066" s="2" t="s">
        <v>729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>
        <v>1</v>
      </c>
    </row>
    <row r="1067" spans="1:24" hidden="1">
      <c r="A1067" s="1">
        <v>45439</v>
      </c>
      <c r="B1067" s="15" t="str">
        <f>TEXT(Tabelle4[[#This Row],[Datum]],"MMM")</f>
        <v>Mai</v>
      </c>
      <c r="C1067" s="15" t="str">
        <f>TEXT(Tabelle4[[#This Row],[Datum]],"TTTT")</f>
        <v>Montag</v>
      </c>
      <c r="D1067" s="2" t="s">
        <v>4097</v>
      </c>
      <c r="E1067" s="2" t="s">
        <v>729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>
        <v>1</v>
      </c>
    </row>
    <row r="1068" spans="1:24" hidden="1">
      <c r="A1068" s="1">
        <v>45433</v>
      </c>
      <c r="B1068" s="2" t="str">
        <f>TEXT(Tabelle4[[#This Row],[Datum]],"MMM")</f>
        <v>Mai</v>
      </c>
      <c r="C1068" s="2" t="str">
        <f>TEXT(Tabelle4[[#This Row],[Datum]],"TTTT")</f>
        <v>Dienstag</v>
      </c>
      <c r="D1068" s="2" t="s">
        <v>4356</v>
      </c>
      <c r="E1068" s="2" t="s">
        <v>729</v>
      </c>
      <c r="F1068" s="2">
        <v>1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hidden="1">
      <c r="A1069" s="1">
        <v>45426</v>
      </c>
      <c r="B1069" s="2" t="str">
        <f>TEXT(Tabelle4[[#This Row],[Datum]],"MMM")</f>
        <v>Mai</v>
      </c>
      <c r="C1069" s="2" t="str">
        <f>TEXT(Tabelle4[[#This Row],[Datum]],"TTTT")</f>
        <v>Dienstag</v>
      </c>
      <c r="D1069" s="2" t="s">
        <v>4571</v>
      </c>
      <c r="E1069" s="2" t="s">
        <v>729</v>
      </c>
      <c r="F1069" s="2"/>
      <c r="G1069" s="2"/>
      <c r="H1069" s="2"/>
      <c r="I1069" s="2"/>
      <c r="J1069" s="2"/>
      <c r="K1069" s="2"/>
      <c r="L1069" s="2"/>
      <c r="M1069" s="2"/>
      <c r="N1069" s="2">
        <v>1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hidden="1">
      <c r="A1070" s="1">
        <v>45428</v>
      </c>
      <c r="B1070" s="15" t="str">
        <f>TEXT(Tabelle4[[#This Row],[Datum]],"MMM")</f>
        <v>Mai</v>
      </c>
      <c r="C1070" s="15" t="str">
        <f>TEXT(Tabelle4[[#This Row],[Datum]],"TTTT")</f>
        <v>Donnerstag</v>
      </c>
      <c r="D1070" s="2" t="s">
        <v>4724</v>
      </c>
      <c r="E1070" s="2" t="s">
        <v>729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>
        <v>1</v>
      </c>
    </row>
    <row r="1071" spans="1:24" hidden="1">
      <c r="A1071" s="1">
        <v>45425</v>
      </c>
      <c r="B1071" s="2" t="str">
        <f>TEXT(Tabelle4[[#This Row],[Datum]],"MMM")</f>
        <v>Mai</v>
      </c>
      <c r="C1071" s="2" t="str">
        <f>TEXT(Tabelle4[[#This Row],[Datum]],"TTTT")</f>
        <v>Montag</v>
      </c>
      <c r="D1071" s="2" t="s">
        <v>4321</v>
      </c>
      <c r="E1071" s="2" t="s">
        <v>729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>
        <v>1</v>
      </c>
      <c r="V1071" s="2"/>
      <c r="W1071" s="2"/>
      <c r="X1071" s="2"/>
    </row>
    <row r="1072" spans="1:24" hidden="1">
      <c r="A1072" s="1">
        <v>45425</v>
      </c>
      <c r="B1072" s="2" t="str">
        <f>TEXT(Tabelle4[[#This Row],[Datum]],"MMM")</f>
        <v>Mai</v>
      </c>
      <c r="C1072" s="2" t="str">
        <f>TEXT(Tabelle4[[#This Row],[Datum]],"TTTT")</f>
        <v>Montag</v>
      </c>
      <c r="D1072" s="2" t="s">
        <v>4322</v>
      </c>
      <c r="E1072" s="2" t="s">
        <v>729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>
        <v>1</v>
      </c>
      <c r="V1072" s="2"/>
      <c r="W1072" s="2"/>
      <c r="X1072" s="2"/>
    </row>
    <row r="1073" spans="1:24" hidden="1">
      <c r="A1073" s="1">
        <v>45425</v>
      </c>
      <c r="B1073" s="2" t="str">
        <f>TEXT(Tabelle4[[#This Row],[Datum]],"MMM")</f>
        <v>Mai</v>
      </c>
      <c r="C1073" s="2" t="str">
        <f>TEXT(Tabelle4[[#This Row],[Datum]],"TTTT")</f>
        <v>Montag</v>
      </c>
      <c r="D1073" s="2" t="s">
        <v>4323</v>
      </c>
      <c r="E1073" s="2" t="s">
        <v>729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>
        <v>1</v>
      </c>
      <c r="V1073" s="2"/>
      <c r="W1073" s="2"/>
      <c r="X1073" s="2"/>
    </row>
    <row r="1074" spans="1:24" hidden="1">
      <c r="A1074" s="1">
        <v>45425</v>
      </c>
      <c r="B1074" s="2" t="str">
        <f>TEXT(Tabelle4[[#This Row],[Datum]],"MMM")</f>
        <v>Mai</v>
      </c>
      <c r="C1074" s="2" t="str">
        <f>TEXT(Tabelle4[[#This Row],[Datum]],"TTTT")</f>
        <v>Montag</v>
      </c>
      <c r="D1074" s="2" t="s">
        <v>4323</v>
      </c>
      <c r="E1074" s="2" t="s">
        <v>729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>
        <v>1</v>
      </c>
      <c r="V1074" s="2"/>
      <c r="W1074" s="2"/>
      <c r="X1074" s="2"/>
    </row>
    <row r="1075" spans="1:24" hidden="1">
      <c r="A1075" s="1">
        <v>45425</v>
      </c>
      <c r="B1075" s="2" t="str">
        <f>TEXT(Tabelle4[[#This Row],[Datum]],"MMM")</f>
        <v>Mai</v>
      </c>
      <c r="C1075" s="2" t="str">
        <f>TEXT(Tabelle4[[#This Row],[Datum]],"TTTT")</f>
        <v>Montag</v>
      </c>
      <c r="D1075" s="2" t="s">
        <v>4324</v>
      </c>
      <c r="E1075" s="2" t="s">
        <v>729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>
        <v>1</v>
      </c>
      <c r="V1075" s="2"/>
      <c r="W1075" s="2"/>
      <c r="X1075" s="2"/>
    </row>
    <row r="1076" spans="1:24" hidden="1">
      <c r="A1076" s="1">
        <v>45441</v>
      </c>
      <c r="B1076" s="2" t="str">
        <f>TEXT(Tabelle4[[#This Row],[Datum]],"MMM")</f>
        <v>Mai</v>
      </c>
      <c r="C1076" s="2" t="str">
        <f>TEXT(Tabelle4[[#This Row],[Datum]],"TTTT")</f>
        <v>Mittwoch</v>
      </c>
      <c r="D1076" s="2" t="s">
        <v>4539</v>
      </c>
      <c r="E1076" s="2" t="s">
        <v>729</v>
      </c>
      <c r="F1076" s="2"/>
      <c r="G1076" s="2"/>
      <c r="H1076" s="2"/>
      <c r="I1076" s="2"/>
      <c r="J1076" s="2"/>
      <c r="K1076" s="2">
        <v>1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hidden="1">
      <c r="A1077" s="1">
        <v>45441</v>
      </c>
      <c r="B1077" s="2" t="str">
        <f>TEXT(Tabelle4[[#This Row],[Datum]],"MMM")</f>
        <v>Mai</v>
      </c>
      <c r="C1077" s="2" t="str">
        <f>TEXT(Tabelle4[[#This Row],[Datum]],"TTTT")</f>
        <v>Mittwoch</v>
      </c>
      <c r="D1077" s="2" t="s">
        <v>4539</v>
      </c>
      <c r="E1077" s="2" t="s">
        <v>729</v>
      </c>
      <c r="F1077" s="2"/>
      <c r="G1077" s="2"/>
      <c r="H1077" s="2"/>
      <c r="I1077" s="2"/>
      <c r="J1077" s="2"/>
      <c r="K1077" s="2">
        <v>1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hidden="1">
      <c r="A1078" s="1">
        <v>45414</v>
      </c>
      <c r="B1078" s="2" t="str">
        <f>TEXT(Tabelle4[[#This Row],[Datum]],"MMM")</f>
        <v>Mai</v>
      </c>
      <c r="C1078" s="2" t="str">
        <f>TEXT(Tabelle4[[#This Row],[Datum]],"TTTT")</f>
        <v>Donnerstag</v>
      </c>
      <c r="D1078" s="2" t="s">
        <v>4562</v>
      </c>
      <c r="E1078" s="2" t="s">
        <v>729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>
        <v>1</v>
      </c>
      <c r="V1078" s="2"/>
      <c r="W1078" s="2"/>
      <c r="X1078" s="2"/>
    </row>
    <row r="1079" spans="1:24" hidden="1">
      <c r="A1079" s="1">
        <v>45414</v>
      </c>
      <c r="B1079" s="2" t="str">
        <f>TEXT(Tabelle4[[#This Row],[Datum]],"MMM")</f>
        <v>Mai</v>
      </c>
      <c r="C1079" s="2" t="str">
        <f>TEXT(Tabelle4[[#This Row],[Datum]],"TTTT")</f>
        <v>Donnerstag</v>
      </c>
      <c r="D1079" s="2" t="s">
        <v>4562</v>
      </c>
      <c r="E1079" s="2" t="s">
        <v>729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>
        <v>1</v>
      </c>
      <c r="V1079" s="2"/>
      <c r="W1079" s="2"/>
      <c r="X1079" s="2"/>
    </row>
  </sheetData>
  <mergeCells count="1">
    <mergeCell ref="AB2:AH2"/>
  </mergeCells>
  <phoneticPr fontId="4" type="noConversion"/>
  <pageMargins left="0.7" right="0.7" top="0.78740157499999996" bottom="0.78740157499999996" header="0.3" footer="0.3"/>
  <pageSetup paperSize="9" orientation="portrait"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914E-16A4-4EF3-87CC-EC6D18D4C7B8}">
  <dimension ref="A1:AW882"/>
  <sheetViews>
    <sheetView workbookViewId="0">
      <selection activeCell="E2" sqref="E2:E25"/>
    </sheetView>
  </sheetViews>
  <sheetFormatPr baseColWidth="10" defaultRowHeight="15"/>
  <cols>
    <col min="5" max="5" width="14.85546875" bestFit="1" customWidth="1"/>
    <col min="6" max="6" width="31" customWidth="1"/>
    <col min="7" max="7" width="27.140625" customWidth="1"/>
    <col min="8" max="8" width="21" customWidth="1"/>
    <col min="9" max="9" width="28.5703125" customWidth="1"/>
    <col min="10" max="10" width="21.140625" customWidth="1"/>
    <col min="11" max="11" width="31.42578125" customWidth="1"/>
    <col min="12" max="12" width="28.28515625" customWidth="1"/>
    <col min="13" max="13" width="34.28515625" customWidth="1"/>
    <col min="14" max="14" width="29.7109375" customWidth="1"/>
    <col min="15" max="15" width="22.28515625" customWidth="1"/>
    <col min="16" max="16" width="12.42578125" customWidth="1"/>
    <col min="17" max="17" width="16" customWidth="1"/>
    <col min="18" max="18" width="17.140625" customWidth="1"/>
    <col min="19" max="19" width="16.7109375" customWidth="1"/>
    <col min="20" max="20" width="18" customWidth="1"/>
    <col min="23" max="23" width="26" customWidth="1"/>
    <col min="24" max="24" width="27.140625" customWidth="1"/>
    <col min="26" max="26" width="7.85546875" bestFit="1" customWidth="1"/>
    <col min="27" max="27" width="8.7109375" bestFit="1" customWidth="1"/>
    <col min="28" max="28" width="22.42578125" bestFit="1" customWidth="1"/>
    <col min="29" max="29" width="17.140625" bestFit="1" customWidth="1"/>
    <col min="30" max="30" width="7.7109375" bestFit="1" customWidth="1"/>
    <col min="31" max="31" width="8.28515625" bestFit="1" customWidth="1"/>
    <col min="32" max="32" width="37.5703125" bestFit="1" customWidth="1"/>
    <col min="33" max="33" width="34.42578125" bestFit="1" customWidth="1"/>
    <col min="34" max="34" width="27.85546875" bestFit="1" customWidth="1"/>
    <col min="35" max="35" width="35.42578125" bestFit="1" customWidth="1"/>
    <col min="36" max="36" width="28.7109375" bestFit="1" customWidth="1"/>
    <col min="37" max="37" width="38.140625" bestFit="1" customWidth="1"/>
    <col min="38" max="38" width="35.42578125" bestFit="1" customWidth="1"/>
    <col min="39" max="39" width="40.28515625" bestFit="1" customWidth="1"/>
    <col min="40" max="40" width="37" bestFit="1" customWidth="1"/>
    <col min="41" max="41" width="29.7109375" bestFit="1" customWidth="1"/>
    <col min="42" max="42" width="20.85546875" bestFit="1" customWidth="1"/>
    <col min="43" max="43" width="24.7109375" bestFit="1" customWidth="1"/>
    <col min="44" max="44" width="25.42578125" bestFit="1" customWidth="1"/>
    <col min="45" max="45" width="25.7109375" bestFit="1" customWidth="1"/>
    <col min="46" max="46" width="15" bestFit="1" customWidth="1"/>
    <col min="47" max="47" width="16.42578125" bestFit="1" customWidth="1"/>
    <col min="48" max="48" width="32.85546875" bestFit="1" customWidth="1"/>
    <col min="49" max="49" width="33.85546875" bestFit="1" customWidth="1"/>
    <col min="50" max="50" width="24.7109375" bestFit="1" customWidth="1"/>
    <col min="51" max="51" width="25.7109375" bestFit="1" customWidth="1"/>
    <col min="52" max="52" width="15" bestFit="1" customWidth="1"/>
    <col min="53" max="53" width="16.42578125" bestFit="1" customWidth="1"/>
    <col min="54" max="54" width="32.85546875" bestFit="1" customWidth="1"/>
    <col min="55" max="55" width="33.85546875" bestFit="1" customWidth="1"/>
  </cols>
  <sheetData>
    <row r="1" spans="1:49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49">
      <c r="A2" s="1">
        <v>45472</v>
      </c>
      <c r="B2" s="1" t="str">
        <f>TEXT(Tabelle7[[#This Row],[Datum]],"MMM")</f>
        <v>Jun</v>
      </c>
      <c r="C2" s="1" t="str">
        <f>TEXT(Tabelle7[[#This Row],[Datum]],"TTTT")</f>
        <v>Samstag</v>
      </c>
      <c r="D2" s="2" t="s">
        <v>1762</v>
      </c>
      <c r="E2" s="2" t="s">
        <v>707</v>
      </c>
      <c r="F2" s="2"/>
      <c r="G2" s="2"/>
      <c r="H2" s="2"/>
      <c r="I2" s="2">
        <v>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AA2" s="2"/>
      <c r="AB2" s="2"/>
      <c r="AD2" s="17" t="s">
        <v>7</v>
      </c>
      <c r="AE2" s="18"/>
      <c r="AF2" s="18"/>
      <c r="AG2" s="18"/>
      <c r="AH2" s="18"/>
      <c r="AI2" s="18"/>
      <c r="AJ2" s="19"/>
    </row>
    <row r="3" spans="1:49">
      <c r="A3" s="1">
        <v>45465</v>
      </c>
      <c r="B3" s="1" t="str">
        <f>TEXT(Tabelle7[[#This Row],[Datum]],"MMM")</f>
        <v>Jun</v>
      </c>
      <c r="C3" s="1" t="str">
        <f>TEXT(Tabelle7[[#This Row],[Datum]],"TTTT")</f>
        <v>Samstag</v>
      </c>
      <c r="D3" s="2" t="s">
        <v>5483</v>
      </c>
      <c r="E3" s="2" t="s">
        <v>707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/>
      <c r="T3" s="2"/>
      <c r="U3" s="2"/>
      <c r="V3" s="2"/>
      <c r="W3" s="2"/>
      <c r="X3" s="2"/>
      <c r="AA3" s="2"/>
      <c r="AB3" s="2"/>
      <c r="AD3" s="3" t="s">
        <v>8</v>
      </c>
      <c r="AE3" s="4" t="s">
        <v>9</v>
      </c>
      <c r="AF3" s="4" t="s">
        <v>10</v>
      </c>
      <c r="AG3" s="4" t="s">
        <v>11</v>
      </c>
      <c r="AH3" s="4" t="s">
        <v>12</v>
      </c>
      <c r="AI3" s="11" t="s">
        <v>14</v>
      </c>
      <c r="AJ3" s="5" t="s">
        <v>13</v>
      </c>
    </row>
    <row r="4" spans="1:49">
      <c r="A4" s="1">
        <v>45451</v>
      </c>
      <c r="B4" s="1" t="str">
        <f>TEXT(Tabelle7[[#This Row],[Datum]],"MMM")</f>
        <v>Jun</v>
      </c>
      <c r="C4" s="1" t="str">
        <f>TEXT(Tabelle7[[#This Row],[Datum]],"TTTT")</f>
        <v>Samstag</v>
      </c>
      <c r="D4" s="2" t="s">
        <v>2815</v>
      </c>
      <c r="E4" s="2" t="s">
        <v>707</v>
      </c>
      <c r="F4" s="2"/>
      <c r="G4" s="2">
        <v>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AA4" s="2"/>
      <c r="AB4" s="2"/>
      <c r="AD4" s="6">
        <f>COUNTIF(Tage6,"Montag")</f>
        <v>180</v>
      </c>
      <c r="AE4" s="7">
        <f>COUNTIF(Tage6,"Dienstag")</f>
        <v>172</v>
      </c>
      <c r="AF4" s="7">
        <f>COUNTIF(Tage6,"Mittwoch")</f>
        <v>131</v>
      </c>
      <c r="AG4" s="7">
        <f>COUNTIF(Tage6,"Donnerstag")</f>
        <v>147</v>
      </c>
      <c r="AH4" s="7">
        <f>COUNTIF(Tage6,"Freitag")</f>
        <v>152</v>
      </c>
      <c r="AI4" s="12">
        <f>COUNTIF(Tage6,"Samstag")</f>
        <v>99</v>
      </c>
      <c r="AJ4" s="8">
        <f>SUM(AD4:AI4)</f>
        <v>881</v>
      </c>
    </row>
    <row r="5" spans="1:49" ht="15.75" thickBot="1">
      <c r="A5" s="1">
        <v>45458</v>
      </c>
      <c r="B5" s="1" t="str">
        <f>TEXT(Tabelle7[[#This Row],[Datum]],"MMM")</f>
        <v>Jun</v>
      </c>
      <c r="C5" s="1" t="str">
        <f>TEXT(Tabelle7[[#This Row],[Datum]],"TTTT")</f>
        <v>Samstag</v>
      </c>
      <c r="D5" s="2" t="s">
        <v>5253</v>
      </c>
      <c r="E5" s="2" t="s">
        <v>707</v>
      </c>
      <c r="F5" s="2"/>
      <c r="G5" s="2">
        <v>1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AA5" s="2"/>
      <c r="AB5" s="2"/>
      <c r="AD5" s="9">
        <f t="shared" ref="AD5:AI5" si="0">AD4/$AJ$4</f>
        <v>0.2043132803632236</v>
      </c>
      <c r="AE5" s="10">
        <f t="shared" si="0"/>
        <v>0.19523269012485811</v>
      </c>
      <c r="AF5" s="10">
        <f t="shared" si="0"/>
        <v>0.14869466515323496</v>
      </c>
      <c r="AG5" s="10">
        <f t="shared" si="0"/>
        <v>0.16685584562996594</v>
      </c>
      <c r="AH5" s="10">
        <f t="shared" si="0"/>
        <v>0.17253121452894438</v>
      </c>
      <c r="AI5" s="10">
        <f t="shared" si="0"/>
        <v>0.11237230419977298</v>
      </c>
      <c r="AJ5" s="13"/>
    </row>
    <row r="6" spans="1:49">
      <c r="A6" s="1">
        <v>45444</v>
      </c>
      <c r="B6" s="1" t="str">
        <f>TEXT(Tabelle7[[#This Row],[Datum]],"MMM")</f>
        <v>Jun</v>
      </c>
      <c r="C6" s="1" t="str">
        <f>TEXT(Tabelle7[[#This Row],[Datum]],"TTTT")</f>
        <v>Samstag</v>
      </c>
      <c r="D6" s="2" t="s">
        <v>4999</v>
      </c>
      <c r="E6" s="2" t="s">
        <v>707</v>
      </c>
      <c r="F6" s="2"/>
      <c r="G6" s="2"/>
      <c r="H6" s="2"/>
      <c r="I6" s="2"/>
      <c r="J6" s="2"/>
      <c r="K6" s="2">
        <v>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AA6" s="2"/>
      <c r="AB6" s="2"/>
    </row>
    <row r="7" spans="1:49">
      <c r="A7" s="1">
        <v>45465</v>
      </c>
      <c r="B7" s="1" t="str">
        <f>TEXT(Tabelle7[[#This Row],[Datum]],"MMM")</f>
        <v>Jun</v>
      </c>
      <c r="C7" s="1" t="str">
        <f>TEXT(Tabelle7[[#This Row],[Datum]],"TTTT")</f>
        <v>Samstag</v>
      </c>
      <c r="D7" s="2" t="s">
        <v>471</v>
      </c>
      <c r="E7" s="2" t="s">
        <v>707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>
        <v>1</v>
      </c>
      <c r="V7" s="2"/>
      <c r="W7" s="2"/>
      <c r="X7" s="2"/>
      <c r="AA7" s="2"/>
      <c r="AB7" s="2"/>
    </row>
    <row r="8" spans="1:49">
      <c r="A8" s="1">
        <v>45465</v>
      </c>
      <c r="B8" s="1" t="str">
        <f>TEXT(Tabelle7[[#This Row],[Datum]],"MMM")</f>
        <v>Jun</v>
      </c>
      <c r="C8" s="1" t="str">
        <f>TEXT(Tabelle7[[#This Row],[Datum]],"TTTT")</f>
        <v>Samstag</v>
      </c>
      <c r="D8" s="2" t="s">
        <v>5484</v>
      </c>
      <c r="E8" s="2" t="s">
        <v>707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>
        <v>1</v>
      </c>
      <c r="V8" s="2"/>
      <c r="W8" s="2"/>
      <c r="X8" s="2"/>
      <c r="AA8" s="2"/>
      <c r="AB8" s="2"/>
    </row>
    <row r="9" spans="1:49">
      <c r="A9" s="1">
        <v>45472</v>
      </c>
      <c r="B9" s="1" t="str">
        <f>TEXT(Tabelle7[[#This Row],[Datum]],"MMM")</f>
        <v>Jun</v>
      </c>
      <c r="C9" s="1" t="str">
        <f>TEXT(Tabelle7[[#This Row],[Datum]],"TTTT")</f>
        <v>Samstag</v>
      </c>
      <c r="D9" s="2" t="s">
        <v>5537</v>
      </c>
      <c r="E9" s="2" t="s">
        <v>707</v>
      </c>
      <c r="F9" s="2"/>
      <c r="G9" s="2"/>
      <c r="H9" s="2"/>
      <c r="I9" s="2"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AA9" s="2"/>
      <c r="AB9" s="2"/>
    </row>
    <row r="10" spans="1:49">
      <c r="A10" s="1">
        <v>45458</v>
      </c>
      <c r="B10" s="1" t="str">
        <f>TEXT(Tabelle7[[#This Row],[Datum]],"MMM")</f>
        <v>Jun</v>
      </c>
      <c r="C10" s="1" t="str">
        <f>TEXT(Tabelle7[[#This Row],[Datum]],"TTTT")</f>
        <v>Samstag</v>
      </c>
      <c r="D10" s="2" t="s">
        <v>3470</v>
      </c>
      <c r="E10" s="2" t="s">
        <v>707</v>
      </c>
      <c r="F10" s="2"/>
      <c r="G10" s="2">
        <v>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AA10" s="2"/>
      <c r="AB10" s="24" t="s">
        <v>708</v>
      </c>
      <c r="AC10" t="s">
        <v>710</v>
      </c>
      <c r="AF10" t="s">
        <v>711</v>
      </c>
      <c r="AG10" t="s">
        <v>712</v>
      </c>
      <c r="AH10" t="s">
        <v>713</v>
      </c>
      <c r="AI10" t="s">
        <v>714</v>
      </c>
      <c r="AJ10" t="s">
        <v>715</v>
      </c>
      <c r="AK10" t="s">
        <v>716</v>
      </c>
      <c r="AL10" t="s">
        <v>717</v>
      </c>
      <c r="AM10" t="s">
        <v>718</v>
      </c>
      <c r="AN10" t="s">
        <v>719</v>
      </c>
      <c r="AO10" t="s">
        <v>720</v>
      </c>
      <c r="AP10" t="s">
        <v>721</v>
      </c>
      <c r="AQ10" t="s">
        <v>723</v>
      </c>
      <c r="AR10" t="s">
        <v>722</v>
      </c>
      <c r="AS10" t="s">
        <v>724</v>
      </c>
      <c r="AT10" t="s">
        <v>725</v>
      </c>
      <c r="AU10" t="s">
        <v>4004</v>
      </c>
      <c r="AV10" t="s">
        <v>726</v>
      </c>
      <c r="AW10" t="s">
        <v>727</v>
      </c>
    </row>
    <row r="11" spans="1:49">
      <c r="A11" s="1">
        <v>45458</v>
      </c>
      <c r="B11" s="1" t="str">
        <f>TEXT(Tabelle7[[#This Row],[Datum]],"MMM")</f>
        <v>Jun</v>
      </c>
      <c r="C11" s="1" t="str">
        <f>TEXT(Tabelle7[[#This Row],[Datum]],"TTTT")</f>
        <v>Samstag</v>
      </c>
      <c r="D11" s="2" t="s">
        <v>3471</v>
      </c>
      <c r="E11" s="2" t="s">
        <v>707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>
        <v>1</v>
      </c>
      <c r="V11" s="2"/>
      <c r="W11" s="2"/>
      <c r="X11" s="2"/>
      <c r="AA11" s="2"/>
      <c r="AB11" s="25" t="s">
        <v>707</v>
      </c>
      <c r="AC11" s="16">
        <v>99</v>
      </c>
      <c r="AF11" s="16">
        <v>37</v>
      </c>
      <c r="AG11" s="16">
        <v>92</v>
      </c>
      <c r="AH11" s="16">
        <v>1</v>
      </c>
      <c r="AI11" s="16">
        <v>141</v>
      </c>
      <c r="AJ11" s="16">
        <v>9</v>
      </c>
      <c r="AK11" s="16">
        <v>74</v>
      </c>
      <c r="AL11" s="16">
        <v>23</v>
      </c>
      <c r="AM11" s="16">
        <v>20</v>
      </c>
      <c r="AN11" s="16">
        <v>202</v>
      </c>
      <c r="AO11" s="16">
        <v>1</v>
      </c>
      <c r="AP11" s="16">
        <v>1</v>
      </c>
      <c r="AQ11" s="16">
        <v>25</v>
      </c>
      <c r="AR11" s="16">
        <v>11</v>
      </c>
      <c r="AS11" s="16">
        <v>12</v>
      </c>
      <c r="AT11" s="16">
        <v>125</v>
      </c>
      <c r="AU11" s="16">
        <v>8</v>
      </c>
      <c r="AV11" s="16">
        <v>5</v>
      </c>
      <c r="AW11" s="16">
        <v>94</v>
      </c>
    </row>
    <row r="12" spans="1:49">
      <c r="A12" s="1">
        <v>45458</v>
      </c>
      <c r="B12" s="1" t="str">
        <f>TEXT(Tabelle7[[#This Row],[Datum]],"MMM")</f>
        <v>Jun</v>
      </c>
      <c r="C12" s="1" t="str">
        <f>TEXT(Tabelle7[[#This Row],[Datum]],"TTTT")</f>
        <v>Samstag</v>
      </c>
      <c r="D12" s="2" t="s">
        <v>5254</v>
      </c>
      <c r="E12" s="2" t="s">
        <v>707</v>
      </c>
      <c r="F12" s="2"/>
      <c r="G12" s="2"/>
      <c r="H12" s="2"/>
      <c r="I12" s="2"/>
      <c r="J12" s="2">
        <v>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AA12" s="2"/>
      <c r="AB12" s="25" t="s">
        <v>706</v>
      </c>
      <c r="AC12" s="16">
        <v>326</v>
      </c>
    </row>
    <row r="13" spans="1:49">
      <c r="A13" s="1">
        <v>45444</v>
      </c>
      <c r="B13" s="1" t="str">
        <f>TEXT(Tabelle7[[#This Row],[Datum]],"MMM")</f>
        <v>Jun</v>
      </c>
      <c r="C13" s="1" t="str">
        <f>TEXT(Tabelle7[[#This Row],[Datum]],"TTTT")</f>
        <v>Samstag</v>
      </c>
      <c r="D13" s="2" t="s">
        <v>5000</v>
      </c>
      <c r="E13" s="2" t="s">
        <v>707</v>
      </c>
      <c r="F13" s="2"/>
      <c r="G13" s="2">
        <v>1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AA13" s="2"/>
      <c r="AB13" s="25" t="s">
        <v>728</v>
      </c>
      <c r="AC13" s="16">
        <v>76</v>
      </c>
    </row>
    <row r="14" spans="1:49">
      <c r="A14" s="1">
        <v>45444</v>
      </c>
      <c r="B14" s="1" t="str">
        <f>TEXT(Tabelle7[[#This Row],[Datum]],"MMM")</f>
        <v>Jun</v>
      </c>
      <c r="C14" s="1" t="str">
        <f>TEXT(Tabelle7[[#This Row],[Datum]],"TTTT")</f>
        <v>Samstag</v>
      </c>
      <c r="D14" s="2" t="s">
        <v>5001</v>
      </c>
      <c r="E14" s="2" t="s">
        <v>707</v>
      </c>
      <c r="F14" s="2"/>
      <c r="G14" s="2"/>
      <c r="H14" s="2"/>
      <c r="I14" s="2"/>
      <c r="J14" s="2"/>
      <c r="K14" s="2">
        <v>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AA14" s="2"/>
      <c r="AB14" s="25" t="s">
        <v>705</v>
      </c>
      <c r="AC14" s="16">
        <v>379</v>
      </c>
    </row>
    <row r="15" spans="1:49">
      <c r="A15" s="1">
        <v>45451</v>
      </c>
      <c r="B15" s="1" t="str">
        <f>TEXT(Tabelle7[[#This Row],[Datum]],"MMM")</f>
        <v>Jun</v>
      </c>
      <c r="C15" s="1" t="str">
        <f>TEXT(Tabelle7[[#This Row],[Datum]],"TTTT")</f>
        <v>Samstag</v>
      </c>
      <c r="D15" s="2" t="s">
        <v>5511</v>
      </c>
      <c r="E15" s="2" t="s">
        <v>707</v>
      </c>
      <c r="F15" s="2"/>
      <c r="G15" s="2"/>
      <c r="H15" s="2"/>
      <c r="I15" s="2"/>
      <c r="J15" s="2"/>
      <c r="K15" s="2"/>
      <c r="L15" s="2"/>
      <c r="M15" s="2"/>
      <c r="N15" s="2">
        <v>1</v>
      </c>
      <c r="O15" s="2"/>
      <c r="P15" s="2"/>
      <c r="Q15" s="2"/>
      <c r="R15" s="2"/>
      <c r="S15" s="2"/>
      <c r="T15" s="2"/>
      <c r="U15" s="2"/>
      <c r="V15" s="2"/>
      <c r="W15" s="2"/>
      <c r="X15" s="2"/>
      <c r="AA15" s="2"/>
      <c r="AB15" s="25" t="s">
        <v>5591</v>
      </c>
      <c r="AC15" s="16">
        <v>1</v>
      </c>
    </row>
    <row r="16" spans="1:49">
      <c r="A16" s="1">
        <v>45451</v>
      </c>
      <c r="B16" s="1" t="str">
        <f>TEXT(Tabelle7[[#This Row],[Datum]],"MMM")</f>
        <v>Jun</v>
      </c>
      <c r="C16" s="1" t="str">
        <f>TEXT(Tabelle7[[#This Row],[Datum]],"TTTT")</f>
        <v>Samstag</v>
      </c>
      <c r="D16" s="2" t="s">
        <v>5512</v>
      </c>
      <c r="E16" s="2" t="s">
        <v>707</v>
      </c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AA16" s="2"/>
      <c r="AB16" s="25" t="s">
        <v>709</v>
      </c>
      <c r="AC16" s="16">
        <v>881</v>
      </c>
    </row>
    <row r="17" spans="1:27">
      <c r="A17" s="1">
        <v>45458</v>
      </c>
      <c r="B17" s="1" t="str">
        <f>TEXT(Tabelle7[[#This Row],[Datum]],"MMM")</f>
        <v>Jun</v>
      </c>
      <c r="C17" s="1" t="str">
        <f>TEXT(Tabelle7[[#This Row],[Datum]],"TTTT")</f>
        <v>Samstag</v>
      </c>
      <c r="D17" s="2" t="s">
        <v>1764</v>
      </c>
      <c r="E17" s="2" t="s">
        <v>707</v>
      </c>
      <c r="F17" s="2"/>
      <c r="G17" s="2"/>
      <c r="H17" s="2"/>
      <c r="I17" s="2"/>
      <c r="J17" s="2"/>
      <c r="K17" s="2">
        <v>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A17" s="2"/>
    </row>
    <row r="18" spans="1:27">
      <c r="A18" s="1">
        <v>45472</v>
      </c>
      <c r="B18" s="1" t="str">
        <f>TEXT(Tabelle7[[#This Row],[Datum]],"MMM")</f>
        <v>Jun</v>
      </c>
      <c r="C18" s="1" t="str">
        <f>TEXT(Tabelle7[[#This Row],[Datum]],"TTTT")</f>
        <v>Samstag</v>
      </c>
      <c r="D18" s="2" t="s">
        <v>5538</v>
      </c>
      <c r="E18" s="2" t="s">
        <v>707</v>
      </c>
      <c r="F18" s="2"/>
      <c r="G18" s="2"/>
      <c r="H18" s="2"/>
      <c r="I18" s="2"/>
      <c r="J18" s="2"/>
      <c r="K18" s="2"/>
      <c r="L18" s="2"/>
      <c r="M18" s="2"/>
      <c r="N18" s="2">
        <v>1</v>
      </c>
      <c r="O18" s="2"/>
      <c r="P18" s="2"/>
      <c r="Q18" s="2"/>
      <c r="R18" s="2"/>
      <c r="S18" s="2"/>
      <c r="T18" s="2"/>
      <c r="U18" s="2"/>
      <c r="V18" s="2"/>
      <c r="W18" s="2"/>
      <c r="X18" s="2"/>
      <c r="AA18" s="2"/>
    </row>
    <row r="19" spans="1:27">
      <c r="A19" s="1">
        <v>45451</v>
      </c>
      <c r="B19" s="1" t="str">
        <f>TEXT(Tabelle7[[#This Row],[Datum]],"MMM")</f>
        <v>Jun</v>
      </c>
      <c r="C19" s="1" t="str">
        <f>TEXT(Tabelle7[[#This Row],[Datum]],"TTTT")</f>
        <v>Samstag</v>
      </c>
      <c r="D19" s="2" t="s">
        <v>5513</v>
      </c>
      <c r="E19" s="2" t="s">
        <v>707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>
        <v>1</v>
      </c>
      <c r="U19" s="2"/>
      <c r="V19" s="2"/>
      <c r="W19" s="2"/>
      <c r="X19" s="2"/>
      <c r="AA19" s="2"/>
    </row>
    <row r="20" spans="1:27">
      <c r="A20" s="1">
        <v>45444</v>
      </c>
      <c r="B20" s="1" t="str">
        <f>TEXT(Tabelle7[[#This Row],[Datum]],"MMM")</f>
        <v>Jun</v>
      </c>
      <c r="C20" s="1" t="str">
        <f>TEXT(Tabelle7[[#This Row],[Datum]],"TTTT")</f>
        <v>Samstag</v>
      </c>
      <c r="D20" s="2" t="s">
        <v>5002</v>
      </c>
      <c r="E20" s="2" t="s">
        <v>707</v>
      </c>
      <c r="F20" s="2"/>
      <c r="G20" s="2"/>
      <c r="H20" s="2"/>
      <c r="I20" s="2"/>
      <c r="J20" s="2"/>
      <c r="K20" s="2"/>
      <c r="L20" s="2">
        <v>1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AA20" s="2"/>
    </row>
    <row r="21" spans="1:27">
      <c r="A21" s="1">
        <v>45451</v>
      </c>
      <c r="B21" s="1" t="str">
        <f>TEXT(Tabelle7[[#This Row],[Datum]],"MMM")</f>
        <v>Jun</v>
      </c>
      <c r="C21" s="1" t="str">
        <f>TEXT(Tabelle7[[#This Row],[Datum]],"TTTT")</f>
        <v>Samstag</v>
      </c>
      <c r="D21" s="2" t="s">
        <v>5514</v>
      </c>
      <c r="E21" s="2" t="s">
        <v>707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AA21" s="2"/>
    </row>
    <row r="22" spans="1:27">
      <c r="A22" s="1">
        <v>45458</v>
      </c>
      <c r="B22" s="1" t="str">
        <f>TEXT(Tabelle7[[#This Row],[Datum]],"MMM")</f>
        <v>Jun</v>
      </c>
      <c r="C22" s="1" t="str">
        <f>TEXT(Tabelle7[[#This Row],[Datum]],"TTTT")</f>
        <v>Samstag</v>
      </c>
      <c r="D22" s="2" t="s">
        <v>5255</v>
      </c>
      <c r="E22" s="2" t="s">
        <v>707</v>
      </c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AA22" s="2"/>
    </row>
    <row r="23" spans="1:27">
      <c r="A23" s="1">
        <v>45458</v>
      </c>
      <c r="B23" s="1" t="str">
        <f>TEXT(Tabelle7[[#This Row],[Datum]],"MMM")</f>
        <v>Jun</v>
      </c>
      <c r="C23" s="1" t="str">
        <f>TEXT(Tabelle7[[#This Row],[Datum]],"TTTT")</f>
        <v>Samstag</v>
      </c>
      <c r="D23" s="2" t="s">
        <v>5256</v>
      </c>
      <c r="E23" s="2" t="s">
        <v>707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>
        <v>1</v>
      </c>
      <c r="V23" s="2"/>
      <c r="W23" s="2"/>
      <c r="X23" s="2"/>
      <c r="AA23" s="2"/>
    </row>
    <row r="24" spans="1:27">
      <c r="A24" s="1">
        <v>45465</v>
      </c>
      <c r="B24" s="1" t="str">
        <f>TEXT(Tabelle7[[#This Row],[Datum]],"MMM")</f>
        <v>Jun</v>
      </c>
      <c r="C24" s="1" t="str">
        <f>TEXT(Tabelle7[[#This Row],[Datum]],"TTTT")</f>
        <v>Samstag</v>
      </c>
      <c r="D24" s="2" t="s">
        <v>5485</v>
      </c>
      <c r="E24" s="2" t="s">
        <v>707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>
        <v>1</v>
      </c>
      <c r="V24" s="2"/>
      <c r="W24" s="2"/>
      <c r="X24" s="2"/>
      <c r="AA24" s="2"/>
    </row>
    <row r="25" spans="1:27">
      <c r="A25" s="1">
        <v>45472</v>
      </c>
      <c r="B25" s="1" t="str">
        <f>TEXT(Tabelle7[[#This Row],[Datum]],"MMM")</f>
        <v>Jun</v>
      </c>
      <c r="C25" s="1" t="str">
        <f>TEXT(Tabelle7[[#This Row],[Datum]],"TTTT")</f>
        <v>Samstag</v>
      </c>
      <c r="D25" s="2" t="s">
        <v>4502</v>
      </c>
      <c r="E25" s="2" t="s">
        <v>707</v>
      </c>
      <c r="F25" s="2"/>
      <c r="G25" s="2"/>
      <c r="H25" s="2"/>
      <c r="I25" s="2"/>
      <c r="J25" s="2"/>
      <c r="K25" s="2"/>
      <c r="L25" s="2"/>
      <c r="M25" s="2"/>
      <c r="N25" s="2">
        <v>1</v>
      </c>
      <c r="O25" s="2"/>
      <c r="P25" s="2"/>
      <c r="Q25" s="2"/>
      <c r="R25" s="2"/>
      <c r="S25" s="2"/>
      <c r="T25" s="2"/>
      <c r="U25" s="2"/>
      <c r="V25" s="2"/>
      <c r="W25" s="2"/>
      <c r="X25" s="2"/>
      <c r="AA25" s="2"/>
    </row>
    <row r="26" spans="1:27">
      <c r="A26" s="1">
        <v>45472</v>
      </c>
      <c r="B26" s="1" t="str">
        <f>TEXT(Tabelle7[[#This Row],[Datum]],"MMM")</f>
        <v>Jun</v>
      </c>
      <c r="C26" s="1" t="str">
        <f>TEXT(Tabelle7[[#This Row],[Datum]],"TTTT")</f>
        <v>Samstag</v>
      </c>
      <c r="D26" s="2" t="s">
        <v>5539</v>
      </c>
      <c r="E26" s="2" t="s">
        <v>707</v>
      </c>
      <c r="F26" s="2"/>
      <c r="G26" s="2"/>
      <c r="H26" s="2"/>
      <c r="I26" s="2"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AA26" s="2"/>
    </row>
    <row r="27" spans="1:27">
      <c r="A27" s="1">
        <v>45444</v>
      </c>
      <c r="B27" s="1" t="str">
        <f>TEXT(Tabelle7[[#This Row],[Datum]],"MMM")</f>
        <v>Jun</v>
      </c>
      <c r="C27" s="1" t="str">
        <f>TEXT(Tabelle7[[#This Row],[Datum]],"TTTT")</f>
        <v>Samstag</v>
      </c>
      <c r="D27" s="2" t="s">
        <v>3473</v>
      </c>
      <c r="E27" s="2" t="s">
        <v>707</v>
      </c>
      <c r="F27" s="2"/>
      <c r="G27" s="2">
        <v>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AA27" s="2"/>
    </row>
    <row r="28" spans="1:27">
      <c r="A28" s="1">
        <v>45444</v>
      </c>
      <c r="B28" s="1" t="str">
        <f>TEXT(Tabelle7[[#This Row],[Datum]],"MMM")</f>
        <v>Jun</v>
      </c>
      <c r="C28" s="1" t="str">
        <f>TEXT(Tabelle7[[#This Row],[Datum]],"TTTT")</f>
        <v>Samstag</v>
      </c>
      <c r="D28" s="2" t="s">
        <v>5003</v>
      </c>
      <c r="E28" s="2" t="s">
        <v>707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AA28" s="2"/>
    </row>
    <row r="29" spans="1:27">
      <c r="A29" s="1">
        <v>45444</v>
      </c>
      <c r="B29" s="1" t="str">
        <f>TEXT(Tabelle7[[#This Row],[Datum]],"MMM")</f>
        <v>Jun</v>
      </c>
      <c r="C29" s="1" t="str">
        <f>TEXT(Tabelle7[[#This Row],[Datum]],"TTTT")</f>
        <v>Samstag</v>
      </c>
      <c r="D29" s="2" t="s">
        <v>5004</v>
      </c>
      <c r="E29" s="2" t="s">
        <v>707</v>
      </c>
      <c r="F29" s="2"/>
      <c r="G29" s="2"/>
      <c r="H29" s="2"/>
      <c r="I29" s="2"/>
      <c r="J29" s="2"/>
      <c r="K29" s="2">
        <v>1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AA29" s="2"/>
    </row>
    <row r="30" spans="1:27">
      <c r="A30" s="1">
        <v>45465</v>
      </c>
      <c r="B30" s="1" t="str">
        <f>TEXT(Tabelle7[[#This Row],[Datum]],"MMM")</f>
        <v>Jun</v>
      </c>
      <c r="C30" s="1" t="str">
        <f>TEXT(Tabelle7[[#This Row],[Datum]],"TTTT")</f>
        <v>Samstag</v>
      </c>
      <c r="D30" s="2" t="s">
        <v>5486</v>
      </c>
      <c r="E30" s="2" t="s">
        <v>707</v>
      </c>
      <c r="F30" s="2"/>
      <c r="G30" s="2">
        <v>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AA30" s="2"/>
    </row>
    <row r="31" spans="1:27">
      <c r="A31" s="1">
        <v>45472</v>
      </c>
      <c r="B31" s="1" t="str">
        <f>TEXT(Tabelle7[[#This Row],[Datum]],"MMM")</f>
        <v>Jun</v>
      </c>
      <c r="C31" s="1" t="str">
        <f>TEXT(Tabelle7[[#This Row],[Datum]],"TTTT")</f>
        <v>Samstag</v>
      </c>
      <c r="D31" s="2" t="s">
        <v>5540</v>
      </c>
      <c r="E31" s="2" t="s">
        <v>707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AA31" s="2"/>
    </row>
    <row r="32" spans="1:27">
      <c r="A32" s="1">
        <v>45472</v>
      </c>
      <c r="B32" s="1" t="str">
        <f>TEXT(Tabelle7[[#This Row],[Datum]],"MMM")</f>
        <v>Jun</v>
      </c>
      <c r="C32" s="1" t="str">
        <f>TEXT(Tabelle7[[#This Row],[Datum]],"TTTT")</f>
        <v>Samstag</v>
      </c>
      <c r="D32" s="2" t="s">
        <v>5541</v>
      </c>
      <c r="E32" s="2" t="s">
        <v>707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>
        <v>1</v>
      </c>
      <c r="V32" s="2"/>
      <c r="W32" s="2"/>
      <c r="X32" s="2"/>
      <c r="AA32" s="2"/>
    </row>
    <row r="33" spans="1:27">
      <c r="A33" s="1">
        <v>45472</v>
      </c>
      <c r="B33" s="1" t="str">
        <f>TEXT(Tabelle7[[#This Row],[Datum]],"MMM")</f>
        <v>Jun</v>
      </c>
      <c r="C33" s="1" t="str">
        <f>TEXT(Tabelle7[[#This Row],[Datum]],"TTTT")</f>
        <v>Samstag</v>
      </c>
      <c r="D33" s="2" t="s">
        <v>1455</v>
      </c>
      <c r="E33" s="2" t="s">
        <v>707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>
        <v>1</v>
      </c>
      <c r="V33" s="2"/>
      <c r="W33" s="2"/>
      <c r="X33" s="2"/>
      <c r="AA33" s="2"/>
    </row>
    <row r="34" spans="1:27">
      <c r="A34" s="1">
        <v>45472</v>
      </c>
      <c r="B34" s="1" t="str">
        <f>TEXT(Tabelle7[[#This Row],[Datum]],"MMM")</f>
        <v>Jun</v>
      </c>
      <c r="C34" s="1" t="str">
        <f>TEXT(Tabelle7[[#This Row],[Datum]],"TTTT")</f>
        <v>Samstag</v>
      </c>
      <c r="D34" s="2" t="s">
        <v>5542</v>
      </c>
      <c r="E34" s="2" t="s">
        <v>707</v>
      </c>
      <c r="F34" s="2"/>
      <c r="G34" s="2"/>
      <c r="H34" s="2"/>
      <c r="I34" s="2"/>
      <c r="J34" s="2"/>
      <c r="K34" s="2"/>
      <c r="L34" s="2"/>
      <c r="M34" s="2"/>
      <c r="N34" s="2">
        <v>1</v>
      </c>
      <c r="O34" s="2"/>
      <c r="P34" s="2"/>
      <c r="Q34" s="2"/>
      <c r="R34" s="2"/>
      <c r="S34" s="2"/>
      <c r="T34" s="2"/>
      <c r="U34" s="2"/>
      <c r="V34" s="2"/>
      <c r="W34" s="2"/>
      <c r="X34" s="2"/>
      <c r="AA34" s="2"/>
    </row>
    <row r="35" spans="1:27">
      <c r="A35" s="1">
        <v>45472</v>
      </c>
      <c r="B35" s="1" t="str">
        <f>TEXT(Tabelle7[[#This Row],[Datum]],"MMM")</f>
        <v>Jun</v>
      </c>
      <c r="C35" s="1" t="str">
        <f>TEXT(Tabelle7[[#This Row],[Datum]],"TTTT")</f>
        <v>Samstag</v>
      </c>
      <c r="D35" s="2" t="s">
        <v>170</v>
      </c>
      <c r="E35" s="2" t="s">
        <v>707</v>
      </c>
      <c r="F35" s="2"/>
      <c r="G35" s="2"/>
      <c r="H35" s="2"/>
      <c r="I35" s="2"/>
      <c r="J35" s="2"/>
      <c r="K35" s="2"/>
      <c r="L35" s="2"/>
      <c r="M35" s="2"/>
      <c r="N35" s="2">
        <v>1</v>
      </c>
      <c r="O35" s="2"/>
      <c r="P35" s="2"/>
      <c r="Q35" s="2"/>
      <c r="R35" s="2"/>
      <c r="S35" s="2"/>
      <c r="T35" s="2"/>
      <c r="U35" s="2"/>
      <c r="V35" s="2"/>
      <c r="W35" s="2"/>
      <c r="X35" s="2"/>
      <c r="AA35" s="2"/>
    </row>
    <row r="36" spans="1:27">
      <c r="A36" s="1">
        <v>45458</v>
      </c>
      <c r="B36" s="1" t="str">
        <f>TEXT(Tabelle7[[#This Row],[Datum]],"MMM")</f>
        <v>Jun</v>
      </c>
      <c r="C36" s="1" t="str">
        <f>TEXT(Tabelle7[[#This Row],[Datum]],"TTTT")</f>
        <v>Samstag</v>
      </c>
      <c r="D36" s="2" t="s">
        <v>5257</v>
      </c>
      <c r="E36" s="2" t="s">
        <v>707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>
        <v>1</v>
      </c>
      <c r="V36" s="2"/>
      <c r="W36" s="2"/>
      <c r="X36" s="2"/>
      <c r="AA36" s="2"/>
    </row>
    <row r="37" spans="1:27">
      <c r="A37" s="1">
        <v>45444</v>
      </c>
      <c r="B37" s="1" t="str">
        <f>TEXT(Tabelle7[[#This Row],[Datum]],"MMM")</f>
        <v>Jun</v>
      </c>
      <c r="C37" s="1" t="str">
        <f>TEXT(Tabelle7[[#This Row],[Datum]],"TTTT")</f>
        <v>Samstag</v>
      </c>
      <c r="D37" s="2" t="s">
        <v>5005</v>
      </c>
      <c r="E37" s="2" t="s">
        <v>707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1</v>
      </c>
      <c r="S37" s="2"/>
      <c r="T37" s="2"/>
      <c r="U37" s="2"/>
      <c r="V37" s="2"/>
      <c r="W37" s="2"/>
      <c r="X37" s="2"/>
      <c r="AA37" s="2"/>
    </row>
    <row r="38" spans="1:27">
      <c r="A38" s="1">
        <v>45465</v>
      </c>
      <c r="B38" s="1" t="str">
        <f>TEXT(Tabelle7[[#This Row],[Datum]],"MMM")</f>
        <v>Jun</v>
      </c>
      <c r="C38" s="1" t="str">
        <f>TEXT(Tabelle7[[#This Row],[Datum]],"TTTT")</f>
        <v>Samstag</v>
      </c>
      <c r="D38" s="2" t="s">
        <v>5487</v>
      </c>
      <c r="E38" s="2" t="s">
        <v>707</v>
      </c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AA38" s="2"/>
    </row>
    <row r="39" spans="1:27">
      <c r="A39" s="1">
        <v>45465</v>
      </c>
      <c r="B39" s="1" t="str">
        <f>TEXT(Tabelle7[[#This Row],[Datum]],"MMM")</f>
        <v>Jun</v>
      </c>
      <c r="C39" s="1" t="str">
        <f>TEXT(Tabelle7[[#This Row],[Datum]],"TTTT")</f>
        <v>Samstag</v>
      </c>
      <c r="D39" s="2" t="s">
        <v>2379</v>
      </c>
      <c r="E39" s="2" t="s">
        <v>707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>
        <v>1</v>
      </c>
      <c r="V39" s="2"/>
      <c r="W39" s="2"/>
      <c r="X39" s="2"/>
      <c r="AA39" s="2"/>
    </row>
    <row r="40" spans="1:27">
      <c r="A40" s="1">
        <v>45451</v>
      </c>
      <c r="B40" s="1" t="str">
        <f>TEXT(Tabelle7[[#This Row],[Datum]],"MMM")</f>
        <v>Jun</v>
      </c>
      <c r="C40" s="1" t="str">
        <f>TEXT(Tabelle7[[#This Row],[Datum]],"TTTT")</f>
        <v>Samstag</v>
      </c>
      <c r="D40" s="2" t="s">
        <v>5515</v>
      </c>
      <c r="E40" s="2" t="s">
        <v>707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</row>
    <row r="41" spans="1:27">
      <c r="A41" s="1">
        <v>45451</v>
      </c>
      <c r="B41" s="1" t="str">
        <f>TEXT(Tabelle7[[#This Row],[Datum]],"MMM")</f>
        <v>Jun</v>
      </c>
      <c r="C41" s="1" t="str">
        <f>TEXT(Tabelle7[[#This Row],[Datum]],"TTTT")</f>
        <v>Samstag</v>
      </c>
      <c r="D41" s="2" t="s">
        <v>2774</v>
      </c>
      <c r="E41" s="2" t="s">
        <v>707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>
        <v>1</v>
      </c>
      <c r="U41" s="2"/>
      <c r="V41" s="2"/>
      <c r="W41" s="2"/>
      <c r="X41" s="2"/>
      <c r="AA41" s="2"/>
    </row>
    <row r="42" spans="1:27">
      <c r="A42" s="1">
        <v>45451</v>
      </c>
      <c r="B42" s="1" t="str">
        <f>TEXT(Tabelle7[[#This Row],[Datum]],"MMM")</f>
        <v>Jun</v>
      </c>
      <c r="C42" s="1" t="str">
        <f>TEXT(Tabelle7[[#This Row],[Datum]],"TTTT")</f>
        <v>Samstag</v>
      </c>
      <c r="D42" s="2" t="s">
        <v>5516</v>
      </c>
      <c r="E42" s="2" t="s">
        <v>707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/>
      <c r="X42" s="2"/>
      <c r="AA42" s="2"/>
    </row>
    <row r="43" spans="1:27">
      <c r="A43" s="1">
        <v>45451</v>
      </c>
      <c r="B43" s="1" t="str">
        <f>TEXT(Tabelle7[[#This Row],[Datum]],"MMM")</f>
        <v>Jun</v>
      </c>
      <c r="C43" s="1" t="str">
        <f>TEXT(Tabelle7[[#This Row],[Datum]],"TTTT")</f>
        <v>Samstag</v>
      </c>
      <c r="D43" s="2" t="s">
        <v>5517</v>
      </c>
      <c r="E43" s="2" t="s">
        <v>707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>
        <v>1</v>
      </c>
      <c r="W43" s="2"/>
      <c r="X43" s="2"/>
      <c r="AA43" s="2"/>
    </row>
    <row r="44" spans="1:27">
      <c r="A44" s="1">
        <v>45451</v>
      </c>
      <c r="B44" s="1" t="str">
        <f>TEXT(Tabelle7[[#This Row],[Datum]],"MMM")</f>
        <v>Jun</v>
      </c>
      <c r="C44" s="1" t="str">
        <f>TEXT(Tabelle7[[#This Row],[Datum]],"TTTT")</f>
        <v>Samstag</v>
      </c>
      <c r="D44" s="2" t="s">
        <v>5517</v>
      </c>
      <c r="E44" s="2" t="s">
        <v>707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>
        <v>1</v>
      </c>
      <c r="W44" s="2"/>
      <c r="X44" s="2"/>
      <c r="AA44" s="2"/>
    </row>
    <row r="45" spans="1:27">
      <c r="A45" s="1">
        <v>45451</v>
      </c>
      <c r="B45" s="1" t="str">
        <f>TEXT(Tabelle7[[#This Row],[Datum]],"MMM")</f>
        <v>Jun</v>
      </c>
      <c r="C45" s="1" t="str">
        <f>TEXT(Tabelle7[[#This Row],[Datum]],"TTTT")</f>
        <v>Samstag</v>
      </c>
      <c r="D45" s="2" t="s">
        <v>2775</v>
      </c>
      <c r="E45" s="2" t="s">
        <v>707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>
        <v>1</v>
      </c>
      <c r="W45" s="2"/>
      <c r="X45" s="2"/>
      <c r="AA45" s="2"/>
    </row>
    <row r="46" spans="1:27">
      <c r="A46" s="1">
        <v>45451</v>
      </c>
      <c r="B46" s="1" t="str">
        <f>TEXT(Tabelle7[[#This Row],[Datum]],"MMM")</f>
        <v>Jun</v>
      </c>
      <c r="C46" s="1" t="str">
        <f>TEXT(Tabelle7[[#This Row],[Datum]],"TTTT")</f>
        <v>Samstag</v>
      </c>
      <c r="D46" s="2" t="s">
        <v>3276</v>
      </c>
      <c r="E46" s="2" t="s">
        <v>707</v>
      </c>
      <c r="F46" s="2"/>
      <c r="G46" s="2"/>
      <c r="H46" s="2"/>
      <c r="I46" s="2"/>
      <c r="J46" s="2"/>
      <c r="K46" s="2"/>
      <c r="L46" s="2"/>
      <c r="M46" s="2"/>
      <c r="N46" s="2">
        <v>1</v>
      </c>
      <c r="O46" s="2"/>
      <c r="P46" s="2"/>
      <c r="Q46" s="2"/>
      <c r="R46" s="2"/>
      <c r="S46" s="2"/>
      <c r="T46" s="2"/>
      <c r="U46" s="2"/>
      <c r="V46" s="2"/>
      <c r="W46" s="2"/>
      <c r="X46" s="2"/>
      <c r="AA46" s="2"/>
    </row>
    <row r="47" spans="1:27">
      <c r="A47" s="1">
        <v>45465</v>
      </c>
      <c r="B47" s="1" t="str">
        <f>TEXT(Tabelle7[[#This Row],[Datum]],"MMM")</f>
        <v>Jun</v>
      </c>
      <c r="C47" s="1" t="str">
        <f>TEXT(Tabelle7[[#This Row],[Datum]],"TTTT")</f>
        <v>Samstag</v>
      </c>
      <c r="D47" s="2" t="s">
        <v>5488</v>
      </c>
      <c r="E47" s="2" t="s">
        <v>707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>
        <v>1</v>
      </c>
      <c r="V47" s="2"/>
      <c r="W47" s="2"/>
      <c r="X47" s="2"/>
      <c r="AA47" s="2"/>
    </row>
    <row r="48" spans="1:27">
      <c r="A48" s="1">
        <v>45465</v>
      </c>
      <c r="B48" s="1" t="str">
        <f>TEXT(Tabelle7[[#This Row],[Datum]],"MMM")</f>
        <v>Jun</v>
      </c>
      <c r="C48" s="1" t="str">
        <f>TEXT(Tabelle7[[#This Row],[Datum]],"TTTT")</f>
        <v>Samstag</v>
      </c>
      <c r="D48" s="2" t="s">
        <v>5489</v>
      </c>
      <c r="E48" s="2" t="s">
        <v>707</v>
      </c>
      <c r="F48" s="2"/>
      <c r="G48" s="2"/>
      <c r="H48" s="2"/>
      <c r="I48" s="2"/>
      <c r="J48" s="2"/>
      <c r="K48" s="2"/>
      <c r="L48" s="2"/>
      <c r="M48" s="2"/>
      <c r="N48" s="2">
        <v>1</v>
      </c>
      <c r="O48" s="2"/>
      <c r="P48" s="2"/>
      <c r="Q48" s="2"/>
      <c r="R48" s="2"/>
      <c r="S48" s="2"/>
      <c r="T48" s="2"/>
      <c r="U48" s="2"/>
      <c r="V48" s="2"/>
      <c r="W48" s="2"/>
      <c r="X48" s="2"/>
      <c r="AA48" s="2"/>
    </row>
    <row r="49" spans="1:27">
      <c r="A49" s="1">
        <v>45472</v>
      </c>
      <c r="B49" s="1" t="str">
        <f>TEXT(Tabelle7[[#This Row],[Datum]],"MMM")</f>
        <v>Jun</v>
      </c>
      <c r="C49" s="1" t="str">
        <f>TEXT(Tabelle7[[#This Row],[Datum]],"TTTT")</f>
        <v>Samstag</v>
      </c>
      <c r="D49" s="2" t="s">
        <v>5543</v>
      </c>
      <c r="E49" s="2" t="s">
        <v>707</v>
      </c>
      <c r="F49" s="2"/>
      <c r="G49" s="2"/>
      <c r="H49" s="2"/>
      <c r="I49" s="2">
        <v>1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AA49" s="2"/>
    </row>
    <row r="50" spans="1:27">
      <c r="A50" s="1">
        <v>45465</v>
      </c>
      <c r="B50" s="1" t="str">
        <f>TEXT(Tabelle7[[#This Row],[Datum]],"MMM")</f>
        <v>Jun</v>
      </c>
      <c r="C50" s="1" t="str">
        <f>TEXT(Tabelle7[[#This Row],[Datum]],"TTTT")</f>
        <v>Samstag</v>
      </c>
      <c r="D50" s="2" t="s">
        <v>5490</v>
      </c>
      <c r="E50" s="2" t="s">
        <v>707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>
        <v>1</v>
      </c>
      <c r="T50" s="2"/>
      <c r="U50" s="2"/>
      <c r="V50" s="2"/>
      <c r="W50" s="2"/>
      <c r="X50" s="2"/>
      <c r="AA50" s="2"/>
    </row>
    <row r="51" spans="1:27">
      <c r="A51" s="1">
        <v>45472</v>
      </c>
      <c r="B51" s="1" t="str">
        <f>TEXT(Tabelle7[[#This Row],[Datum]],"MMM")</f>
        <v>Jun</v>
      </c>
      <c r="C51" s="1" t="str">
        <f>TEXT(Tabelle7[[#This Row],[Datum]],"TTTT")</f>
        <v>Samstag</v>
      </c>
      <c r="D51" s="2" t="s">
        <v>2999</v>
      </c>
      <c r="E51" s="2" t="s">
        <v>707</v>
      </c>
      <c r="F51" s="2"/>
      <c r="G51" s="2"/>
      <c r="H51" s="2"/>
      <c r="I51" s="2">
        <v>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AA51" s="2"/>
    </row>
    <row r="52" spans="1:27">
      <c r="A52" s="1">
        <v>45472</v>
      </c>
      <c r="B52" s="1" t="str">
        <f>TEXT(Tabelle7[[#This Row],[Datum]],"MMM")</f>
        <v>Jun</v>
      </c>
      <c r="C52" s="1" t="str">
        <f>TEXT(Tabelle7[[#This Row],[Datum]],"TTTT")</f>
        <v>Samstag</v>
      </c>
      <c r="D52" s="2" t="s">
        <v>1987</v>
      </c>
      <c r="E52" s="2" t="s">
        <v>707</v>
      </c>
      <c r="F52" s="2"/>
      <c r="G52" s="2"/>
      <c r="H52" s="2"/>
      <c r="I52" s="2">
        <v>1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AA52" s="2"/>
    </row>
    <row r="53" spans="1:27">
      <c r="A53" s="1">
        <v>45444</v>
      </c>
      <c r="B53" s="1" t="str">
        <f>TEXT(Tabelle7[[#This Row],[Datum]],"MMM")</f>
        <v>Jun</v>
      </c>
      <c r="C53" s="1" t="str">
        <f>TEXT(Tabelle7[[#This Row],[Datum]],"TTTT")</f>
        <v>Samstag</v>
      </c>
      <c r="D53" s="2" t="s">
        <v>5006</v>
      </c>
      <c r="E53" s="2" t="s">
        <v>707</v>
      </c>
      <c r="F53" s="2"/>
      <c r="G53" s="2"/>
      <c r="H53" s="2"/>
      <c r="I53" s="2"/>
      <c r="J53" s="2"/>
      <c r="K53" s="2">
        <v>1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AA53" s="2"/>
    </row>
    <row r="54" spans="1:27">
      <c r="A54" s="1">
        <v>45458</v>
      </c>
      <c r="B54" s="1" t="str">
        <f>TEXT(Tabelle7[[#This Row],[Datum]],"MMM")</f>
        <v>Jun</v>
      </c>
      <c r="C54" s="1" t="str">
        <f>TEXT(Tabelle7[[#This Row],[Datum]],"TTTT")</f>
        <v>Samstag</v>
      </c>
      <c r="D54" s="2" t="s">
        <v>5258</v>
      </c>
      <c r="E54" s="2" t="s">
        <v>707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>
        <v>1</v>
      </c>
      <c r="V54" s="2"/>
      <c r="W54" s="2"/>
      <c r="X54" s="2"/>
      <c r="AA54" s="2"/>
    </row>
    <row r="55" spans="1:27">
      <c r="A55" s="1">
        <v>45458</v>
      </c>
      <c r="B55" s="1" t="str">
        <f>TEXT(Tabelle7[[#This Row],[Datum]],"MMM")</f>
        <v>Jun</v>
      </c>
      <c r="C55" s="1" t="str">
        <f>TEXT(Tabelle7[[#This Row],[Datum]],"TTTT")</f>
        <v>Samstag</v>
      </c>
      <c r="D55" s="2" t="s">
        <v>5259</v>
      </c>
      <c r="E55" s="2" t="s">
        <v>707</v>
      </c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/>
      <c r="U55" s="2"/>
      <c r="V55" s="2"/>
      <c r="W55" s="2"/>
      <c r="X55" s="2"/>
      <c r="AA55" s="2"/>
    </row>
    <row r="56" spans="1:27">
      <c r="A56" s="1">
        <v>45444</v>
      </c>
      <c r="B56" s="1" t="str">
        <f>TEXT(Tabelle7[[#This Row],[Datum]],"MMM")</f>
        <v>Jun</v>
      </c>
      <c r="C56" s="1" t="str">
        <f>TEXT(Tabelle7[[#This Row],[Datum]],"TTTT")</f>
        <v>Samstag</v>
      </c>
      <c r="D56" s="2" t="s">
        <v>5007</v>
      </c>
      <c r="E56" s="2" t="s">
        <v>707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>
        <v>1</v>
      </c>
      <c r="V56" s="2"/>
      <c r="W56" s="2"/>
      <c r="X56" s="2"/>
      <c r="AA56" s="2"/>
    </row>
    <row r="57" spans="1:27">
      <c r="A57" s="1">
        <v>45465</v>
      </c>
      <c r="B57" s="1" t="str">
        <f>TEXT(Tabelle7[[#This Row],[Datum]],"MMM")</f>
        <v>Jun</v>
      </c>
      <c r="C57" s="1" t="str">
        <f>TEXT(Tabelle7[[#This Row],[Datum]],"TTTT")</f>
        <v>Samstag</v>
      </c>
      <c r="D57" s="2" t="s">
        <v>5491</v>
      </c>
      <c r="E57" s="2" t="s">
        <v>707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1</v>
      </c>
      <c r="S57" s="2"/>
      <c r="T57" s="2"/>
      <c r="U57" s="2"/>
      <c r="V57" s="2"/>
      <c r="W57" s="2"/>
      <c r="X57" s="2"/>
      <c r="AA57" s="2"/>
    </row>
    <row r="58" spans="1:27">
      <c r="A58" s="1">
        <v>45465</v>
      </c>
      <c r="B58" s="1" t="str">
        <f>TEXT(Tabelle7[[#This Row],[Datum]],"MMM")</f>
        <v>Jun</v>
      </c>
      <c r="C58" s="1" t="str">
        <f>TEXT(Tabelle7[[#This Row],[Datum]],"TTTT")</f>
        <v>Samstag</v>
      </c>
      <c r="D58" s="2" t="s">
        <v>5492</v>
      </c>
      <c r="E58" s="2" t="s">
        <v>707</v>
      </c>
      <c r="F58" s="2"/>
      <c r="G58" s="2"/>
      <c r="H58" s="2"/>
      <c r="I58" s="2"/>
      <c r="J58" s="2"/>
      <c r="K58" s="2">
        <v>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AA58" s="2"/>
    </row>
    <row r="59" spans="1:27">
      <c r="A59" s="1">
        <v>45465</v>
      </c>
      <c r="B59" s="1" t="str">
        <f>TEXT(Tabelle7[[#This Row],[Datum]],"MMM")</f>
        <v>Jun</v>
      </c>
      <c r="C59" s="1" t="str">
        <f>TEXT(Tabelle7[[#This Row],[Datum]],"TTTT")</f>
        <v>Samstag</v>
      </c>
      <c r="D59" s="2" t="s">
        <v>5493</v>
      </c>
      <c r="E59" s="2" t="s">
        <v>707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>
        <v>1</v>
      </c>
      <c r="V59" s="2"/>
      <c r="W59" s="2"/>
      <c r="X59" s="2"/>
      <c r="AA59" s="2"/>
    </row>
    <row r="60" spans="1:27">
      <c r="A60" s="1">
        <v>45458</v>
      </c>
      <c r="B60" s="1" t="str">
        <f>TEXT(Tabelle7[[#This Row],[Datum]],"MMM")</f>
        <v>Jun</v>
      </c>
      <c r="C60" s="1" t="str">
        <f>TEXT(Tabelle7[[#This Row],[Datum]],"TTTT")</f>
        <v>Samstag</v>
      </c>
      <c r="D60" s="2" t="s">
        <v>5260</v>
      </c>
      <c r="E60" s="2" t="s">
        <v>707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>
        <v>1</v>
      </c>
      <c r="T60" s="2"/>
      <c r="U60" s="2"/>
      <c r="V60" s="2"/>
      <c r="W60" s="2"/>
      <c r="X60" s="2"/>
      <c r="AA60" s="2"/>
    </row>
    <row r="61" spans="1:27">
      <c r="A61" s="1">
        <v>45458</v>
      </c>
      <c r="B61" s="1" t="str">
        <f>TEXT(Tabelle7[[#This Row],[Datum]],"MMM")</f>
        <v>Jun</v>
      </c>
      <c r="C61" s="1" t="str">
        <f>TEXT(Tabelle7[[#This Row],[Datum]],"TTTT")</f>
        <v>Samstag</v>
      </c>
      <c r="D61" s="2" t="s">
        <v>5261</v>
      </c>
      <c r="E61" s="2" t="s">
        <v>707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>
        <v>1</v>
      </c>
      <c r="V61" s="2"/>
      <c r="W61" s="2"/>
      <c r="X61" s="2"/>
      <c r="AA61" s="2"/>
    </row>
    <row r="62" spans="1:27">
      <c r="A62" s="1">
        <v>45458</v>
      </c>
      <c r="B62" s="1" t="str">
        <f>TEXT(Tabelle7[[#This Row],[Datum]],"MMM")</f>
        <v>Jun</v>
      </c>
      <c r="C62" s="1" t="str">
        <f>TEXT(Tabelle7[[#This Row],[Datum]],"TTTT")</f>
        <v>Samstag</v>
      </c>
      <c r="D62" s="2" t="s">
        <v>5262</v>
      </c>
      <c r="E62" s="2" t="s">
        <v>707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>
        <v>1</v>
      </c>
      <c r="V62" s="2"/>
      <c r="W62" s="2"/>
      <c r="X62" s="2"/>
      <c r="AA62" s="2"/>
    </row>
    <row r="63" spans="1:27">
      <c r="A63" s="1">
        <v>45472</v>
      </c>
      <c r="B63" s="1" t="str">
        <f>TEXT(Tabelle7[[#This Row],[Datum]],"MMM")</f>
        <v>Jun</v>
      </c>
      <c r="C63" s="1" t="str">
        <f>TEXT(Tabelle7[[#This Row],[Datum]],"TTTT")</f>
        <v>Samstag</v>
      </c>
      <c r="D63" s="2" t="s">
        <v>5544</v>
      </c>
      <c r="E63" s="2" t="s">
        <v>707</v>
      </c>
      <c r="F63" s="2"/>
      <c r="G63" s="2"/>
      <c r="H63" s="2"/>
      <c r="I63" s="2">
        <v>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AA63" s="2"/>
    </row>
    <row r="64" spans="1:27">
      <c r="A64" s="1">
        <v>45472</v>
      </c>
      <c r="B64" s="1" t="str">
        <f>TEXT(Tabelle7[[#This Row],[Datum]],"MMM")</f>
        <v>Jun</v>
      </c>
      <c r="C64" s="1" t="str">
        <f>TEXT(Tabelle7[[#This Row],[Datum]],"TTTT")</f>
        <v>Samstag</v>
      </c>
      <c r="D64" s="2" t="s">
        <v>4938</v>
      </c>
      <c r="E64" s="2" t="s">
        <v>707</v>
      </c>
      <c r="F64" s="2">
        <v>1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AA64" s="2"/>
    </row>
    <row r="65" spans="1:27">
      <c r="A65" s="1">
        <v>45451</v>
      </c>
      <c r="B65" s="1" t="str">
        <f>TEXT(Tabelle7[[#This Row],[Datum]],"MMM")</f>
        <v>Jun</v>
      </c>
      <c r="C65" s="1" t="str">
        <f>TEXT(Tabelle7[[#This Row],[Datum]],"TTTT")</f>
        <v>Samstag</v>
      </c>
      <c r="D65" s="2" t="s">
        <v>5518</v>
      </c>
      <c r="E65" s="2" t="s">
        <v>707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>
        <v>1</v>
      </c>
      <c r="W65" s="2"/>
      <c r="X65" s="2"/>
      <c r="AA65" s="2"/>
    </row>
    <row r="66" spans="1:27">
      <c r="A66" s="1">
        <v>45458</v>
      </c>
      <c r="B66" s="1" t="str">
        <f>TEXT(Tabelle7[[#This Row],[Datum]],"MMM")</f>
        <v>Jun</v>
      </c>
      <c r="C66" s="1" t="str">
        <f>TEXT(Tabelle7[[#This Row],[Datum]],"TTTT")</f>
        <v>Samstag</v>
      </c>
      <c r="D66" s="2" t="s">
        <v>5263</v>
      </c>
      <c r="E66" s="2" t="s">
        <v>707</v>
      </c>
      <c r="F66" s="2"/>
      <c r="G66" s="2"/>
      <c r="H66" s="2"/>
      <c r="I66" s="2">
        <v>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AA66" s="2"/>
    </row>
    <row r="67" spans="1:27">
      <c r="A67" s="1">
        <v>45472</v>
      </c>
      <c r="B67" s="1" t="str">
        <f>TEXT(Tabelle7[[#This Row],[Datum]],"MMM")</f>
        <v>Jun</v>
      </c>
      <c r="C67" s="1" t="str">
        <f>TEXT(Tabelle7[[#This Row],[Datum]],"TTTT")</f>
        <v>Samstag</v>
      </c>
      <c r="D67" s="2" t="s">
        <v>1718</v>
      </c>
      <c r="E67" s="2" t="s">
        <v>707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>
        <v>1</v>
      </c>
      <c r="U67" s="2"/>
      <c r="V67" s="2"/>
      <c r="W67" s="2"/>
      <c r="X67" s="2"/>
      <c r="AA67" s="2"/>
    </row>
    <row r="68" spans="1:27">
      <c r="A68" s="1">
        <v>45472</v>
      </c>
      <c r="B68" s="1" t="str">
        <f>TEXT(Tabelle7[[#This Row],[Datum]],"MMM")</f>
        <v>Jun</v>
      </c>
      <c r="C68" s="1" t="str">
        <f>TEXT(Tabelle7[[#This Row],[Datum]],"TTTT")</f>
        <v>Samstag</v>
      </c>
      <c r="D68" s="2" t="s">
        <v>1395</v>
      </c>
      <c r="E68" s="2" t="s">
        <v>707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>
        <v>1</v>
      </c>
      <c r="V68" s="2"/>
      <c r="W68" s="2"/>
      <c r="X68" s="2"/>
      <c r="AA68" s="2"/>
    </row>
    <row r="69" spans="1:27">
      <c r="A69" s="1">
        <v>45444</v>
      </c>
      <c r="B69" s="1" t="str">
        <f>TEXT(Tabelle7[[#This Row],[Datum]],"MMM")</f>
        <v>Jun</v>
      </c>
      <c r="C69" s="1" t="str">
        <f>TEXT(Tabelle7[[#This Row],[Datum]],"TTTT")</f>
        <v>Samstag</v>
      </c>
      <c r="D69" s="2" t="s">
        <v>5008</v>
      </c>
      <c r="E69" s="2" t="s">
        <v>707</v>
      </c>
      <c r="F69" s="2"/>
      <c r="G69" s="2"/>
      <c r="H69" s="2"/>
      <c r="I69" s="2"/>
      <c r="J69" s="2"/>
      <c r="K69" s="2">
        <v>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A69" s="2"/>
    </row>
    <row r="70" spans="1:27">
      <c r="A70" s="1">
        <v>45444</v>
      </c>
      <c r="B70" s="1" t="str">
        <f>TEXT(Tabelle7[[#This Row],[Datum]],"MMM")</f>
        <v>Jun</v>
      </c>
      <c r="C70" s="1" t="str">
        <f>TEXT(Tabelle7[[#This Row],[Datum]],"TTTT")</f>
        <v>Samstag</v>
      </c>
      <c r="D70" s="2" t="s">
        <v>5009</v>
      </c>
      <c r="E70" s="2" t="s">
        <v>707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>
        <v>1</v>
      </c>
      <c r="V70" s="2"/>
      <c r="W70" s="2"/>
      <c r="X70" s="2"/>
      <c r="AA70" s="2"/>
    </row>
    <row r="71" spans="1:27">
      <c r="A71" s="1">
        <v>45444</v>
      </c>
      <c r="B71" s="1" t="str">
        <f>TEXT(Tabelle7[[#This Row],[Datum]],"MMM")</f>
        <v>Jun</v>
      </c>
      <c r="C71" s="1" t="str">
        <f>TEXT(Tabelle7[[#This Row],[Datum]],"TTTT")</f>
        <v>Samstag</v>
      </c>
      <c r="D71" s="2" t="s">
        <v>674</v>
      </c>
      <c r="E71" s="2" t="s">
        <v>707</v>
      </c>
      <c r="F71" s="2"/>
      <c r="G71" s="2"/>
      <c r="H71" s="2"/>
      <c r="I71" s="2"/>
      <c r="J71" s="2"/>
      <c r="K71" s="2"/>
      <c r="L71" s="2"/>
      <c r="M71" s="2"/>
      <c r="N71" s="2">
        <v>1</v>
      </c>
      <c r="O71" s="2"/>
      <c r="P71" s="2"/>
      <c r="Q71" s="2"/>
      <c r="R71" s="2"/>
      <c r="S71" s="2"/>
      <c r="T71" s="2"/>
      <c r="U71" s="2"/>
      <c r="V71" s="2"/>
      <c r="W71" s="2"/>
      <c r="X71" s="2"/>
      <c r="AA71" s="2"/>
    </row>
    <row r="72" spans="1:27">
      <c r="A72" s="1">
        <v>45458</v>
      </c>
      <c r="B72" s="1" t="str">
        <f>TEXT(Tabelle7[[#This Row],[Datum]],"MMM")</f>
        <v>Jun</v>
      </c>
      <c r="C72" s="1" t="str">
        <f>TEXT(Tabelle7[[#This Row],[Datum]],"TTTT")</f>
        <v>Samstag</v>
      </c>
      <c r="D72" s="2" t="s">
        <v>4159</v>
      </c>
      <c r="E72" s="2" t="s">
        <v>707</v>
      </c>
      <c r="F72" s="2"/>
      <c r="G72" s="2"/>
      <c r="H72" s="2"/>
      <c r="I72" s="2">
        <v>1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A72" s="2"/>
    </row>
    <row r="73" spans="1:27">
      <c r="A73" s="1">
        <v>45451</v>
      </c>
      <c r="B73" s="1" t="str">
        <f>TEXT(Tabelle7[[#This Row],[Datum]],"MMM")</f>
        <v>Jun</v>
      </c>
      <c r="C73" s="1" t="str">
        <f>TEXT(Tabelle7[[#This Row],[Datum]],"TTTT")</f>
        <v>Samstag</v>
      </c>
      <c r="D73" s="2" t="s">
        <v>5519</v>
      </c>
      <c r="E73" s="2" t="s">
        <v>707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>
        <v>1</v>
      </c>
      <c r="W73" s="2"/>
      <c r="X73" s="2"/>
      <c r="AA73" s="2"/>
    </row>
    <row r="74" spans="1:27">
      <c r="A74" s="1">
        <v>45465</v>
      </c>
      <c r="B74" s="1" t="str">
        <f>TEXT(Tabelle7[[#This Row],[Datum]],"MMM")</f>
        <v>Jun</v>
      </c>
      <c r="C74" s="1" t="str">
        <f>TEXT(Tabelle7[[#This Row],[Datum]],"TTTT")</f>
        <v>Samstag</v>
      </c>
      <c r="D74" s="2" t="s">
        <v>2071</v>
      </c>
      <c r="E74" s="2" t="s">
        <v>707</v>
      </c>
      <c r="F74" s="2"/>
      <c r="G74" s="2"/>
      <c r="H74" s="2"/>
      <c r="I74" s="2"/>
      <c r="J74" s="2"/>
      <c r="K74" s="2"/>
      <c r="L74" s="2"/>
      <c r="M74" s="2"/>
      <c r="N74" s="2">
        <v>1</v>
      </c>
      <c r="O74" s="2"/>
      <c r="P74" s="2"/>
      <c r="Q74" s="2"/>
      <c r="R74" s="2"/>
      <c r="S74" s="2"/>
      <c r="T74" s="2"/>
      <c r="U74" s="2"/>
      <c r="V74" s="2"/>
      <c r="W74" s="2"/>
      <c r="X74" s="2"/>
      <c r="AA74" s="2"/>
    </row>
    <row r="75" spans="1:27">
      <c r="A75" s="1">
        <v>45465</v>
      </c>
      <c r="B75" s="1" t="str">
        <f>TEXT(Tabelle7[[#This Row],[Datum]],"MMM")</f>
        <v>Jun</v>
      </c>
      <c r="C75" s="1" t="str">
        <f>TEXT(Tabelle7[[#This Row],[Datum]],"TTTT")</f>
        <v>Samstag</v>
      </c>
      <c r="D75" s="2" t="s">
        <v>359</v>
      </c>
      <c r="E75" s="2" t="s">
        <v>707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>
        <v>1</v>
      </c>
      <c r="V75" s="2"/>
      <c r="W75" s="2"/>
      <c r="X75" s="2"/>
      <c r="AA75" s="2"/>
    </row>
    <row r="76" spans="1:27">
      <c r="A76" s="1">
        <v>45458</v>
      </c>
      <c r="B76" s="1" t="str">
        <f>TEXT(Tabelle7[[#This Row],[Datum]],"MMM")</f>
        <v>Jun</v>
      </c>
      <c r="C76" s="1" t="str">
        <f>TEXT(Tabelle7[[#This Row],[Datum]],"TTTT")</f>
        <v>Samstag</v>
      </c>
      <c r="D76" s="2" t="s">
        <v>5264</v>
      </c>
      <c r="E76" s="2" t="s">
        <v>707</v>
      </c>
      <c r="F76" s="2">
        <v>1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A76" s="2"/>
    </row>
    <row r="77" spans="1:27">
      <c r="A77" s="1">
        <v>45472</v>
      </c>
      <c r="B77" s="1" t="str">
        <f>TEXT(Tabelle7[[#This Row],[Datum]],"MMM")</f>
        <v>Jun</v>
      </c>
      <c r="C77" s="1" t="str">
        <f>TEXT(Tabelle7[[#This Row],[Datum]],"TTTT")</f>
        <v>Samstag</v>
      </c>
      <c r="D77" s="2" t="s">
        <v>5545</v>
      </c>
      <c r="E77" s="2" t="s">
        <v>707</v>
      </c>
      <c r="F77" s="2"/>
      <c r="G77" s="2"/>
      <c r="H77" s="2"/>
      <c r="I77" s="2">
        <v>1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A77" s="2"/>
    </row>
    <row r="78" spans="1:27">
      <c r="A78" s="1">
        <v>45444</v>
      </c>
      <c r="B78" s="1" t="str">
        <f>TEXT(Tabelle7[[#This Row],[Datum]],"MMM")</f>
        <v>Jun</v>
      </c>
      <c r="C78" s="1" t="str">
        <f>TEXT(Tabelle7[[#This Row],[Datum]],"TTTT")</f>
        <v>Samstag</v>
      </c>
      <c r="D78" s="2" t="s">
        <v>5010</v>
      </c>
      <c r="E78" s="2" t="s">
        <v>707</v>
      </c>
      <c r="F78" s="2"/>
      <c r="G78" s="2">
        <v>1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A78" s="2"/>
    </row>
    <row r="79" spans="1:27">
      <c r="A79" s="1">
        <v>45444</v>
      </c>
      <c r="B79" s="1" t="str">
        <f>TEXT(Tabelle7[[#This Row],[Datum]],"MMM")</f>
        <v>Jun</v>
      </c>
      <c r="C79" s="1" t="str">
        <f>TEXT(Tabelle7[[#This Row],[Datum]],"TTTT")</f>
        <v>Samstag</v>
      </c>
      <c r="D79" s="2" t="s">
        <v>5010</v>
      </c>
      <c r="E79" s="2" t="s">
        <v>707</v>
      </c>
      <c r="F79" s="2"/>
      <c r="G79" s="2">
        <v>1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A79" s="2"/>
    </row>
    <row r="80" spans="1:27">
      <c r="A80" s="1">
        <v>45458</v>
      </c>
      <c r="B80" s="1" t="str">
        <f>TEXT(Tabelle7[[#This Row],[Datum]],"MMM")</f>
        <v>Jun</v>
      </c>
      <c r="C80" s="1" t="str">
        <f>TEXT(Tabelle7[[#This Row],[Datum]],"TTTT")</f>
        <v>Samstag</v>
      </c>
      <c r="D80" s="2" t="s">
        <v>5265</v>
      </c>
      <c r="E80" s="2" t="s">
        <v>707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>
        <v>1</v>
      </c>
      <c r="V80" s="2"/>
      <c r="W80" s="2"/>
      <c r="X80" s="2"/>
      <c r="AA80" s="2"/>
    </row>
    <row r="81" spans="1:27">
      <c r="A81" s="1">
        <v>45472</v>
      </c>
      <c r="B81" s="1" t="str">
        <f>TEXT(Tabelle7[[#This Row],[Datum]],"MMM")</f>
        <v>Jun</v>
      </c>
      <c r="C81" s="1" t="str">
        <f>TEXT(Tabelle7[[#This Row],[Datum]],"TTTT")</f>
        <v>Samstag</v>
      </c>
      <c r="D81" s="2" t="s">
        <v>5546</v>
      </c>
      <c r="E81" s="2" t="s">
        <v>707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>
        <v>1</v>
      </c>
      <c r="V81" s="2"/>
      <c r="W81" s="2"/>
      <c r="X81" s="2"/>
      <c r="AA81" s="2"/>
    </row>
    <row r="82" spans="1:27">
      <c r="A82" s="1">
        <v>45472</v>
      </c>
      <c r="B82" s="1" t="str">
        <f>TEXT(Tabelle7[[#This Row],[Datum]],"MMM")</f>
        <v>Jun</v>
      </c>
      <c r="C82" s="1" t="str">
        <f>TEXT(Tabelle7[[#This Row],[Datum]],"TTTT")</f>
        <v>Samstag</v>
      </c>
      <c r="D82" s="2" t="s">
        <v>5547</v>
      </c>
      <c r="E82" s="2" t="s">
        <v>707</v>
      </c>
      <c r="F82" s="2"/>
      <c r="G82" s="2"/>
      <c r="H82" s="2"/>
      <c r="I82" s="2"/>
      <c r="J82" s="2"/>
      <c r="K82" s="2"/>
      <c r="L82" s="2"/>
      <c r="M82" s="2"/>
      <c r="N82" s="2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  <c r="AA82" s="2"/>
    </row>
    <row r="83" spans="1:27">
      <c r="A83" s="1">
        <v>45444</v>
      </c>
      <c r="B83" s="1" t="str">
        <f>TEXT(Tabelle7[[#This Row],[Datum]],"MMM")</f>
        <v>Jun</v>
      </c>
      <c r="C83" s="1" t="str">
        <f>TEXT(Tabelle7[[#This Row],[Datum]],"TTTT")</f>
        <v>Samstag</v>
      </c>
      <c r="D83" s="2" t="s">
        <v>5011</v>
      </c>
      <c r="E83" s="2" t="s">
        <v>707</v>
      </c>
      <c r="F83" s="2"/>
      <c r="G83" s="2"/>
      <c r="H83" s="2"/>
      <c r="I83" s="2"/>
      <c r="J83" s="2"/>
      <c r="K83" s="2">
        <v>1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A83" s="2"/>
    </row>
    <row r="84" spans="1:27">
      <c r="A84" s="1">
        <v>45451</v>
      </c>
      <c r="B84" s="1" t="str">
        <f>TEXT(Tabelle7[[#This Row],[Datum]],"MMM")</f>
        <v>Jun</v>
      </c>
      <c r="C84" s="1" t="str">
        <f>TEXT(Tabelle7[[#This Row],[Datum]],"TTTT")</f>
        <v>Samstag</v>
      </c>
      <c r="D84" s="2" t="s">
        <v>5520</v>
      </c>
      <c r="E84" s="2" t="s">
        <v>707</v>
      </c>
      <c r="F84" s="2">
        <v>1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A84" s="2"/>
    </row>
    <row r="85" spans="1:27">
      <c r="A85" s="1">
        <v>45458</v>
      </c>
      <c r="B85" s="1" t="str">
        <f>TEXT(Tabelle7[[#This Row],[Datum]],"MMM")</f>
        <v>Jun</v>
      </c>
      <c r="C85" s="1" t="str">
        <f>TEXT(Tabelle7[[#This Row],[Datum]],"TTTT")</f>
        <v>Samstag</v>
      </c>
      <c r="D85" s="2" t="s">
        <v>1263</v>
      </c>
      <c r="E85" s="2" t="s">
        <v>707</v>
      </c>
      <c r="F85" s="2"/>
      <c r="G85" s="2">
        <v>1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A85" s="2"/>
    </row>
    <row r="86" spans="1:27">
      <c r="A86" s="1">
        <v>45444</v>
      </c>
      <c r="B86" s="1" t="str">
        <f>TEXT(Tabelle7[[#This Row],[Datum]],"MMM")</f>
        <v>Jun</v>
      </c>
      <c r="C86" s="1" t="str">
        <f>TEXT(Tabelle7[[#This Row],[Datum]],"TTTT")</f>
        <v>Samstag</v>
      </c>
      <c r="D86" s="2" t="s">
        <v>2635</v>
      </c>
      <c r="E86" s="2" t="s">
        <v>707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AA86" s="2"/>
    </row>
    <row r="87" spans="1:27">
      <c r="A87" s="1">
        <v>45465</v>
      </c>
      <c r="B87" s="1" t="str">
        <f>TEXT(Tabelle7[[#This Row],[Datum]],"MMM")</f>
        <v>Jun</v>
      </c>
      <c r="C87" s="1" t="str">
        <f>TEXT(Tabelle7[[#This Row],[Datum]],"TTTT")</f>
        <v>Samstag</v>
      </c>
      <c r="D87" s="2" t="s">
        <v>4280</v>
      </c>
      <c r="E87" s="2" t="s">
        <v>707</v>
      </c>
      <c r="F87" s="2"/>
      <c r="G87" s="2">
        <v>1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A87" s="2"/>
    </row>
    <row r="88" spans="1:27">
      <c r="A88" s="1">
        <v>45444</v>
      </c>
      <c r="B88" s="1" t="str">
        <f>TEXT(Tabelle7[[#This Row],[Datum]],"MMM")</f>
        <v>Jun</v>
      </c>
      <c r="C88" s="1" t="str">
        <f>TEXT(Tabelle7[[#This Row],[Datum]],"TTTT")</f>
        <v>Samstag</v>
      </c>
      <c r="D88" s="2" t="s">
        <v>5012</v>
      </c>
      <c r="E88" s="2" t="s">
        <v>707</v>
      </c>
      <c r="F88" s="2"/>
      <c r="G88" s="2"/>
      <c r="H88" s="2"/>
      <c r="I88" s="2"/>
      <c r="J88" s="2"/>
      <c r="K88" s="2">
        <v>1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A88" s="2"/>
    </row>
    <row r="89" spans="1:27">
      <c r="A89" s="1">
        <v>45451</v>
      </c>
      <c r="B89" s="1" t="str">
        <f>TEXT(Tabelle7[[#This Row],[Datum]],"MMM")</f>
        <v>Jun</v>
      </c>
      <c r="C89" s="1" t="str">
        <f>TEXT(Tabelle7[[#This Row],[Datum]],"TTTT")</f>
        <v>Samstag</v>
      </c>
      <c r="D89" s="2" t="s">
        <v>5521</v>
      </c>
      <c r="E89" s="2" t="s">
        <v>707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>
        <v>1</v>
      </c>
      <c r="V89" s="2"/>
      <c r="W89" s="2"/>
      <c r="X89" s="2"/>
      <c r="AA89" s="2"/>
    </row>
    <row r="90" spans="1:27">
      <c r="A90" s="1">
        <v>45451</v>
      </c>
      <c r="B90" s="1" t="str">
        <f>TEXT(Tabelle7[[#This Row],[Datum]],"MMM")</f>
        <v>Jun</v>
      </c>
      <c r="C90" s="1" t="str">
        <f>TEXT(Tabelle7[[#This Row],[Datum]],"TTTT")</f>
        <v>Samstag</v>
      </c>
      <c r="D90" s="2" t="s">
        <v>5522</v>
      </c>
      <c r="E90" s="2" t="s">
        <v>707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>
        <v>1</v>
      </c>
      <c r="V90" s="2"/>
      <c r="W90" s="2"/>
      <c r="X90" s="2"/>
      <c r="AA90" s="2"/>
    </row>
    <row r="91" spans="1:27">
      <c r="A91" s="1">
        <v>45458</v>
      </c>
      <c r="B91" s="1" t="str">
        <f>TEXT(Tabelle7[[#This Row],[Datum]],"MMM")</f>
        <v>Jun</v>
      </c>
      <c r="C91" s="1" t="str">
        <f>TEXT(Tabelle7[[#This Row],[Datum]],"TTTT")</f>
        <v>Samstag</v>
      </c>
      <c r="D91" s="2" t="s">
        <v>5266</v>
      </c>
      <c r="E91" s="2" t="s">
        <v>707</v>
      </c>
      <c r="F91" s="2"/>
      <c r="G91" s="2">
        <v>1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AA91" s="2"/>
    </row>
    <row r="92" spans="1:27">
      <c r="A92" s="1">
        <v>45465</v>
      </c>
      <c r="B92" s="1" t="str">
        <f>TEXT(Tabelle7[[#This Row],[Datum]],"MMM")</f>
        <v>Jun</v>
      </c>
      <c r="C92" s="1" t="str">
        <f>TEXT(Tabelle7[[#This Row],[Datum]],"TTTT")</f>
        <v>Samstag</v>
      </c>
      <c r="D92" s="2" t="s">
        <v>5494</v>
      </c>
      <c r="E92" s="2" t="s">
        <v>707</v>
      </c>
      <c r="F92" s="2"/>
      <c r="G92" s="2"/>
      <c r="H92" s="2"/>
      <c r="I92" s="2"/>
      <c r="J92" s="2"/>
      <c r="K92" s="2"/>
      <c r="L92" s="2"/>
      <c r="M92" s="2"/>
      <c r="N92" s="2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  <c r="AA92" s="2"/>
    </row>
    <row r="93" spans="1:27">
      <c r="A93" s="1">
        <v>45465</v>
      </c>
      <c r="B93" s="1" t="str">
        <f>TEXT(Tabelle7[[#This Row],[Datum]],"MMM")</f>
        <v>Jun</v>
      </c>
      <c r="C93" s="1" t="str">
        <f>TEXT(Tabelle7[[#This Row],[Datum]],"TTTT")</f>
        <v>Samstag</v>
      </c>
      <c r="D93" s="2" t="s">
        <v>5495</v>
      </c>
      <c r="E93" s="2" t="s">
        <v>707</v>
      </c>
      <c r="F93" s="2"/>
      <c r="G93" s="2"/>
      <c r="H93" s="2"/>
      <c r="I93" s="2">
        <v>1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AA93" s="2"/>
    </row>
    <row r="94" spans="1:27">
      <c r="A94" s="1">
        <v>45451</v>
      </c>
      <c r="B94" s="1" t="str">
        <f>TEXT(Tabelle7[[#This Row],[Datum]],"MMM")</f>
        <v>Jun</v>
      </c>
      <c r="C94" s="1" t="str">
        <f>TEXT(Tabelle7[[#This Row],[Datum]],"TTTT")</f>
        <v>Samstag</v>
      </c>
      <c r="D94" s="2" t="s">
        <v>5523</v>
      </c>
      <c r="E94" s="2" t="s">
        <v>707</v>
      </c>
      <c r="F94" s="2"/>
      <c r="G94" s="2"/>
      <c r="H94" s="2"/>
      <c r="I94" s="2">
        <v>1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AA94" s="2"/>
    </row>
    <row r="95" spans="1:27">
      <c r="A95" s="1">
        <v>45451</v>
      </c>
      <c r="B95" s="1" t="str">
        <f>TEXT(Tabelle7[[#This Row],[Datum]],"MMM")</f>
        <v>Jun</v>
      </c>
      <c r="C95" s="1" t="str">
        <f>TEXT(Tabelle7[[#This Row],[Datum]],"TTTT")</f>
        <v>Samstag</v>
      </c>
      <c r="D95" s="2" t="s">
        <v>3747</v>
      </c>
      <c r="E95" s="2" t="s">
        <v>707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>
        <v>1</v>
      </c>
      <c r="AA95" s="2"/>
    </row>
    <row r="96" spans="1:27">
      <c r="A96" s="1">
        <v>45444</v>
      </c>
      <c r="B96" s="1" t="str">
        <f>TEXT(Tabelle7[[#This Row],[Datum]],"MMM")</f>
        <v>Jun</v>
      </c>
      <c r="C96" s="1" t="str">
        <f>TEXT(Tabelle7[[#This Row],[Datum]],"TTTT")</f>
        <v>Samstag</v>
      </c>
      <c r="D96" s="2" t="s">
        <v>5013</v>
      </c>
      <c r="E96" s="2" t="s">
        <v>707</v>
      </c>
      <c r="F96" s="2"/>
      <c r="G96" s="2">
        <v>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AA96" s="2"/>
    </row>
    <row r="97" spans="1:28">
      <c r="A97" s="1">
        <v>45472</v>
      </c>
      <c r="B97" s="1" t="str">
        <f>TEXT(Tabelle7[[#This Row],[Datum]],"MMM")</f>
        <v>Jun</v>
      </c>
      <c r="C97" s="1" t="str">
        <f>TEXT(Tabelle7[[#This Row],[Datum]],"TTTT")</f>
        <v>Samstag</v>
      </c>
      <c r="D97" s="2" t="s">
        <v>5548</v>
      </c>
      <c r="E97" s="2" t="s">
        <v>707</v>
      </c>
      <c r="F97" s="2"/>
      <c r="G97" s="2"/>
      <c r="H97" s="2"/>
      <c r="I97" s="2">
        <v>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AA97" s="2"/>
    </row>
    <row r="98" spans="1:28">
      <c r="A98" s="1">
        <v>45444</v>
      </c>
      <c r="B98" s="1" t="str">
        <f>TEXT(Tabelle7[[#This Row],[Datum]],"MMM")</f>
        <v>Jun</v>
      </c>
      <c r="C98" s="1" t="str">
        <f>TEXT(Tabelle7[[#This Row],[Datum]],"TTTT")</f>
        <v>Samstag</v>
      </c>
      <c r="D98" s="2" t="s">
        <v>5014</v>
      </c>
      <c r="E98" s="2" t="s">
        <v>707</v>
      </c>
      <c r="F98" s="2"/>
      <c r="G98" s="2"/>
      <c r="H98" s="2"/>
      <c r="I98" s="2"/>
      <c r="J98" s="2"/>
      <c r="K98" s="2"/>
      <c r="L98" s="2">
        <v>1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AA98" s="2"/>
    </row>
    <row r="99" spans="1:28">
      <c r="A99" s="1">
        <v>45465</v>
      </c>
      <c r="B99" s="1" t="str">
        <f>TEXT(Tabelle7[[#This Row],[Datum]],"MMM")</f>
        <v>Jun</v>
      </c>
      <c r="C99" s="1" t="str">
        <f>TEXT(Tabelle7[[#This Row],[Datum]],"TTTT")</f>
        <v>Samstag</v>
      </c>
      <c r="D99" s="2" t="s">
        <v>5496</v>
      </c>
      <c r="E99" s="2" t="s">
        <v>707</v>
      </c>
      <c r="F99" s="2"/>
      <c r="G99" s="2">
        <v>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AA99" s="2"/>
      <c r="AB99" s="2"/>
    </row>
    <row r="100" spans="1:28">
      <c r="A100" s="1">
        <v>45465</v>
      </c>
      <c r="B100" s="1" t="str">
        <f>TEXT(Tabelle7[[#This Row],[Datum]],"MMM")</f>
        <v>Jun</v>
      </c>
      <c r="C100" s="1" t="str">
        <f>TEXT(Tabelle7[[#This Row],[Datum]],"TTTT")</f>
        <v>Samstag</v>
      </c>
      <c r="D100" s="2" t="s">
        <v>5497</v>
      </c>
      <c r="E100" s="2" t="s">
        <v>707</v>
      </c>
      <c r="F100" s="2"/>
      <c r="G100" s="2"/>
      <c r="H100" s="2"/>
      <c r="I100" s="2">
        <v>1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AA100" s="2"/>
      <c r="AB100" s="2"/>
    </row>
    <row r="101" spans="1:28">
      <c r="A101" s="1">
        <v>45460</v>
      </c>
      <c r="B101" s="1" t="str">
        <f>TEXT(Tabelle7[[#This Row],[Datum]],"MMM")</f>
        <v>Jun</v>
      </c>
      <c r="C101" s="1" t="str">
        <f>TEXT(Tabelle7[[#This Row],[Datum]],"TTTT")</f>
        <v>Montag</v>
      </c>
      <c r="D101" s="2" t="s">
        <v>5356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>
        <v>1</v>
      </c>
      <c r="AA101" s="2"/>
      <c r="AB101" s="2"/>
    </row>
    <row r="102" spans="1:28">
      <c r="A102" s="1">
        <v>45460</v>
      </c>
      <c r="B102" s="1" t="str">
        <f>TEXT(Tabelle7[[#This Row],[Datum]],"MMM")</f>
        <v>Jun</v>
      </c>
      <c r="C102" s="1" t="str">
        <f>TEXT(Tabelle7[[#This Row],[Datum]],"TTTT")</f>
        <v>Montag</v>
      </c>
      <c r="D102" s="2" t="s">
        <v>5357</v>
      </c>
      <c r="E102" s="2" t="s">
        <v>705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>
        <v>1</v>
      </c>
      <c r="T102" s="2"/>
      <c r="U102" s="2"/>
      <c r="V102" s="2"/>
      <c r="W102" s="2"/>
      <c r="X102" s="2"/>
      <c r="AA102" s="2"/>
      <c r="AB102" s="2"/>
    </row>
    <row r="103" spans="1:28">
      <c r="A103" s="1">
        <v>45460</v>
      </c>
      <c r="B103" s="1" t="str">
        <f>TEXT(Tabelle7[[#This Row],[Datum]],"MMM")</f>
        <v>Jun</v>
      </c>
      <c r="C103" s="1" t="str">
        <f>TEXT(Tabelle7[[#This Row],[Datum]],"TTTT")</f>
        <v>Montag</v>
      </c>
      <c r="D103" s="2" t="s">
        <v>2866</v>
      </c>
      <c r="E103" s="2" t="s">
        <v>705</v>
      </c>
      <c r="F103" s="2"/>
      <c r="G103" s="2"/>
      <c r="H103" s="2"/>
      <c r="I103" s="2"/>
      <c r="J103" s="2"/>
      <c r="K103" s="2"/>
      <c r="L103" s="2"/>
      <c r="M103" s="2"/>
      <c r="N103" s="2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AA103" s="2"/>
      <c r="AB103" s="2"/>
    </row>
    <row r="104" spans="1:28">
      <c r="A104" s="1">
        <v>45446</v>
      </c>
      <c r="B104" s="1" t="str">
        <f>TEXT(Tabelle7[[#This Row],[Datum]],"MMM")</f>
        <v>Jun</v>
      </c>
      <c r="C104" s="1" t="str">
        <f>TEXT(Tabelle7[[#This Row],[Datum]],"TTTT")</f>
        <v>Montag</v>
      </c>
      <c r="D104" s="2" t="s">
        <v>4889</v>
      </c>
      <c r="E104" s="2" t="s">
        <v>705</v>
      </c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AA104" s="2"/>
      <c r="AB104" s="2"/>
    </row>
    <row r="105" spans="1:28">
      <c r="A105" s="1">
        <v>45460</v>
      </c>
      <c r="B105" s="1" t="str">
        <f>TEXT(Tabelle7[[#This Row],[Datum]],"MMM")</f>
        <v>Jun</v>
      </c>
      <c r="C105" s="1" t="str">
        <f>TEXT(Tabelle7[[#This Row],[Datum]],"TTTT")</f>
        <v>Montag</v>
      </c>
      <c r="D105" s="2" t="s">
        <v>5358</v>
      </c>
      <c r="E105" s="2" t="s">
        <v>705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>
        <v>1</v>
      </c>
      <c r="V105" s="2"/>
      <c r="W105" s="2"/>
      <c r="X105" s="2"/>
      <c r="AA105" s="2"/>
      <c r="AB105" s="2"/>
    </row>
    <row r="106" spans="1:28">
      <c r="A106" s="1">
        <v>45467</v>
      </c>
      <c r="B106" s="1" t="str">
        <f>TEXT(Tabelle7[[#This Row],[Datum]],"MMM")</f>
        <v>Jun</v>
      </c>
      <c r="C106" s="1" t="str">
        <f>TEXT(Tabelle7[[#This Row],[Datum]],"TTTT")</f>
        <v>Montag</v>
      </c>
      <c r="D106" s="2" t="s">
        <v>5288</v>
      </c>
      <c r="E106" s="2" t="s">
        <v>705</v>
      </c>
      <c r="F106" s="2"/>
      <c r="G106" s="2"/>
      <c r="H106" s="2"/>
      <c r="I106" s="2">
        <v>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AA106" s="2"/>
      <c r="AB106" s="2"/>
    </row>
    <row r="107" spans="1:28">
      <c r="A107" s="1">
        <v>45446</v>
      </c>
      <c r="B107" s="1" t="str">
        <f>TEXT(Tabelle7[[#This Row],[Datum]],"MMM")</f>
        <v>Jun</v>
      </c>
      <c r="C107" s="1" t="str">
        <f>TEXT(Tabelle7[[#This Row],[Datum]],"TTTT")</f>
        <v>Montag</v>
      </c>
      <c r="D107" s="2" t="s">
        <v>5402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1</v>
      </c>
      <c r="S107" s="2"/>
      <c r="T107" s="2"/>
      <c r="U107" s="2"/>
      <c r="V107" s="2"/>
      <c r="W107" s="2"/>
      <c r="X107" s="2"/>
      <c r="AA107" s="2"/>
      <c r="AB107" s="2"/>
    </row>
    <row r="108" spans="1:28">
      <c r="A108" s="1">
        <v>45467</v>
      </c>
      <c r="B108" s="1" t="str">
        <f>TEXT(Tabelle7[[#This Row],[Datum]],"MMM")</f>
        <v>Jun</v>
      </c>
      <c r="C108" s="1" t="str">
        <f>TEXT(Tabelle7[[#This Row],[Datum]],"TTTT")</f>
        <v>Montag</v>
      </c>
      <c r="D108" s="2" t="s">
        <v>2363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>
        <v>1</v>
      </c>
      <c r="AA108" s="2"/>
      <c r="AB108" s="2"/>
    </row>
    <row r="109" spans="1:28">
      <c r="A109" s="1">
        <v>45460</v>
      </c>
      <c r="B109" s="1" t="str">
        <f>TEXT(Tabelle7[[#This Row],[Datum]],"MMM")</f>
        <v>Jun</v>
      </c>
      <c r="C109" s="1" t="str">
        <f>TEXT(Tabelle7[[#This Row],[Datum]],"TTTT")</f>
        <v>Montag</v>
      </c>
      <c r="D109" s="2" t="s">
        <v>5524</v>
      </c>
      <c r="E109" s="2" t="s">
        <v>705</v>
      </c>
      <c r="F109" s="2"/>
      <c r="G109" s="2">
        <v>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AA109" s="2"/>
      <c r="AB109" s="2"/>
    </row>
    <row r="110" spans="1:28">
      <c r="A110" s="1">
        <v>45453</v>
      </c>
      <c r="B110" s="1" t="str">
        <f>TEXT(Tabelle7[[#This Row],[Datum]],"MMM")</f>
        <v>Jun</v>
      </c>
      <c r="C110" s="1" t="str">
        <f>TEXT(Tabelle7[[#This Row],[Datum]],"TTTT")</f>
        <v>Montag</v>
      </c>
      <c r="D110" s="2" t="s">
        <v>5343</v>
      </c>
      <c r="E110" s="2" t="s">
        <v>705</v>
      </c>
      <c r="F110" s="2"/>
      <c r="G110" s="2">
        <v>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AA110" s="2"/>
      <c r="AB110" s="2"/>
    </row>
    <row r="111" spans="1:28">
      <c r="A111" s="1">
        <v>45446</v>
      </c>
      <c r="B111" s="1" t="str">
        <f>TEXT(Tabelle7[[#This Row],[Datum]],"MMM")</f>
        <v>Jun</v>
      </c>
      <c r="C111" s="1" t="str">
        <f>TEXT(Tabelle7[[#This Row],[Datum]],"TTTT")</f>
        <v>Montag</v>
      </c>
      <c r="D111" s="2" t="s">
        <v>5219</v>
      </c>
      <c r="E111" s="2" t="s">
        <v>705</v>
      </c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AA111" s="2"/>
      <c r="AB111" s="2"/>
    </row>
    <row r="112" spans="1:28">
      <c r="A112" s="1">
        <v>45460</v>
      </c>
      <c r="B112" s="1" t="str">
        <f>TEXT(Tabelle7[[#This Row],[Datum]],"MMM")</f>
        <v>Jun</v>
      </c>
      <c r="C112" s="1" t="str">
        <f>TEXT(Tabelle7[[#This Row],[Datum]],"TTTT")</f>
        <v>Montag</v>
      </c>
      <c r="D112" s="2" t="s">
        <v>5525</v>
      </c>
      <c r="E112" s="2" t="s">
        <v>705</v>
      </c>
      <c r="F112" s="2"/>
      <c r="G112" s="2"/>
      <c r="H112" s="2"/>
      <c r="I112" s="2"/>
      <c r="J112" s="2"/>
      <c r="K112" s="2"/>
      <c r="L112" s="2"/>
      <c r="M112" s="2"/>
      <c r="N112" s="2">
        <v>1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AA112" s="2"/>
      <c r="AB112" s="2"/>
    </row>
    <row r="113" spans="1:28">
      <c r="A113" s="1">
        <v>45460</v>
      </c>
      <c r="B113" s="1" t="str">
        <f>TEXT(Tabelle7[[#This Row],[Datum]],"MMM")</f>
        <v>Jun</v>
      </c>
      <c r="C113" s="1" t="str">
        <f>TEXT(Tabelle7[[#This Row],[Datum]],"TTTT")</f>
        <v>Montag</v>
      </c>
      <c r="D113" s="2" t="s">
        <v>1801</v>
      </c>
      <c r="E113" s="2" t="s">
        <v>705</v>
      </c>
      <c r="F113" s="2"/>
      <c r="G113" s="2"/>
      <c r="H113" s="2"/>
      <c r="I113" s="2"/>
      <c r="J113" s="2"/>
      <c r="K113" s="2"/>
      <c r="L113" s="2"/>
      <c r="M113" s="2"/>
      <c r="N113" s="2">
        <v>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AA113" s="2"/>
      <c r="AB113" s="2"/>
    </row>
    <row r="114" spans="1:28">
      <c r="A114" s="1">
        <v>45467</v>
      </c>
      <c r="B114" s="1" t="str">
        <f>TEXT(Tabelle7[[#This Row],[Datum]],"MMM")</f>
        <v>Jun</v>
      </c>
      <c r="C114" s="1" t="str">
        <f>TEXT(Tabelle7[[#This Row],[Datum]],"TTTT")</f>
        <v>Montag</v>
      </c>
      <c r="D114" s="2" t="s">
        <v>5289</v>
      </c>
      <c r="E114" s="2" t="s">
        <v>705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>
        <v>1</v>
      </c>
      <c r="AA114" s="2"/>
      <c r="AB114" s="2"/>
    </row>
    <row r="115" spans="1:28">
      <c r="A115" s="1">
        <v>45467</v>
      </c>
      <c r="B115" s="1" t="str">
        <f>TEXT(Tabelle7[[#This Row],[Datum]],"MMM")</f>
        <v>Jun</v>
      </c>
      <c r="C115" s="1" t="str">
        <f>TEXT(Tabelle7[[#This Row],[Datum]],"TTTT")</f>
        <v>Montag</v>
      </c>
      <c r="D115" s="2" t="s">
        <v>4906</v>
      </c>
      <c r="E115" s="2" t="s">
        <v>705</v>
      </c>
      <c r="F115" s="2"/>
      <c r="G115" s="2"/>
      <c r="H115" s="2"/>
      <c r="I115" s="2"/>
      <c r="J115" s="2"/>
      <c r="K115" s="2"/>
      <c r="L115" s="2"/>
      <c r="M115" s="2"/>
      <c r="N115" s="2">
        <v>1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AA115" s="2"/>
      <c r="AB115" s="2"/>
    </row>
    <row r="116" spans="1:28">
      <c r="A116" s="1">
        <v>45467</v>
      </c>
      <c r="B116" s="1" t="str">
        <f>TEXT(Tabelle7[[#This Row],[Datum]],"MMM")</f>
        <v>Jun</v>
      </c>
      <c r="C116" s="1" t="str">
        <f>TEXT(Tabelle7[[#This Row],[Datum]],"TTTT")</f>
        <v>Montag</v>
      </c>
      <c r="D116" s="2" t="s">
        <v>2501</v>
      </c>
      <c r="E116" s="2" t="s">
        <v>705</v>
      </c>
      <c r="F116" s="2"/>
      <c r="G116" s="2"/>
      <c r="H116" s="2"/>
      <c r="I116" s="2"/>
      <c r="J116" s="2"/>
      <c r="K116" s="2"/>
      <c r="L116" s="2"/>
      <c r="M116" s="2"/>
      <c r="N116" s="2">
        <v>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AA116" s="2"/>
      <c r="AB116" s="2"/>
    </row>
    <row r="117" spans="1:28">
      <c r="A117" s="1">
        <v>45467</v>
      </c>
      <c r="B117" s="1" t="str">
        <f>TEXT(Tabelle7[[#This Row],[Datum]],"MMM")</f>
        <v>Jun</v>
      </c>
      <c r="C117" s="1" t="str">
        <f>TEXT(Tabelle7[[#This Row],[Datum]],"TTTT")</f>
        <v>Montag</v>
      </c>
      <c r="D117" s="2" t="s">
        <v>4907</v>
      </c>
      <c r="E117" s="2" t="s">
        <v>705</v>
      </c>
      <c r="F117" s="2"/>
      <c r="G117" s="2"/>
      <c r="H117" s="2"/>
      <c r="I117" s="2">
        <v>1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AA117" s="2"/>
      <c r="AB117" s="2"/>
    </row>
    <row r="118" spans="1:28">
      <c r="A118" s="1">
        <v>45453</v>
      </c>
      <c r="B118" s="1" t="str">
        <f>TEXT(Tabelle7[[#This Row],[Datum]],"MMM")</f>
        <v>Jun</v>
      </c>
      <c r="C118" s="1" t="str">
        <f>TEXT(Tabelle7[[#This Row],[Datum]],"TTTT")</f>
        <v>Montag</v>
      </c>
      <c r="D118" s="2" t="s">
        <v>5431</v>
      </c>
      <c r="E118" s="2" t="s">
        <v>705</v>
      </c>
      <c r="F118" s="2"/>
      <c r="G118" s="2"/>
      <c r="H118" s="2"/>
      <c r="I118" s="2"/>
      <c r="J118" s="2"/>
      <c r="K118" s="2"/>
      <c r="L118" s="2"/>
      <c r="M118" s="2"/>
      <c r="N118" s="2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AA118" s="2"/>
      <c r="AB118" s="2"/>
    </row>
    <row r="119" spans="1:28">
      <c r="A119" s="1">
        <v>45453</v>
      </c>
      <c r="B119" s="1" t="str">
        <f>TEXT(Tabelle7[[#This Row],[Datum]],"MMM")</f>
        <v>Jun</v>
      </c>
      <c r="C119" s="1" t="str">
        <f>TEXT(Tabelle7[[#This Row],[Datum]],"TTTT")</f>
        <v>Montag</v>
      </c>
      <c r="D119" s="2" t="s">
        <v>2158</v>
      </c>
      <c r="E119" s="2" t="s">
        <v>705</v>
      </c>
      <c r="F119" s="2"/>
      <c r="G119" s="2"/>
      <c r="H119" s="2"/>
      <c r="I119" s="2"/>
      <c r="J119" s="2"/>
      <c r="K119" s="2"/>
      <c r="L119" s="2"/>
      <c r="M119" s="2"/>
      <c r="N119" s="2">
        <v>1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AA119" s="2"/>
      <c r="AB119" s="2"/>
    </row>
    <row r="120" spans="1:28">
      <c r="A120" s="1">
        <v>45453</v>
      </c>
      <c r="B120" s="1" t="str">
        <f>TEXT(Tabelle7[[#This Row],[Datum]],"MMM")</f>
        <v>Jun</v>
      </c>
      <c r="C120" s="1" t="str">
        <f>TEXT(Tabelle7[[#This Row],[Datum]],"TTTT")</f>
        <v>Montag</v>
      </c>
      <c r="D120" s="2" t="s">
        <v>2158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AA120" s="2"/>
      <c r="AB120" s="2"/>
    </row>
    <row r="121" spans="1:28">
      <c r="A121" s="1">
        <v>45453</v>
      </c>
      <c r="B121" s="1" t="str">
        <f>TEXT(Tabelle7[[#This Row],[Datum]],"MMM")</f>
        <v>Jun</v>
      </c>
      <c r="C121" s="1" t="str">
        <f>TEXT(Tabelle7[[#This Row],[Datum]],"TTTT")</f>
        <v>Montag</v>
      </c>
      <c r="D121" s="2" t="s">
        <v>5432</v>
      </c>
      <c r="E121" s="2" t="s">
        <v>705</v>
      </c>
      <c r="F121" s="2"/>
      <c r="G121" s="2"/>
      <c r="H121" s="2"/>
      <c r="I121" s="2">
        <v>1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AA121" s="2"/>
      <c r="AB121" s="2"/>
    </row>
    <row r="122" spans="1:28">
      <c r="A122" s="1">
        <v>45467</v>
      </c>
      <c r="B122" s="1" t="str">
        <f>TEXT(Tabelle7[[#This Row],[Datum]],"MMM")</f>
        <v>Jun</v>
      </c>
      <c r="C122" s="1" t="str">
        <f>TEXT(Tabelle7[[#This Row],[Datum]],"TTTT")</f>
        <v>Montag</v>
      </c>
      <c r="D122" s="2" t="s">
        <v>750</v>
      </c>
      <c r="E122" s="2" t="s">
        <v>705</v>
      </c>
      <c r="F122" s="2"/>
      <c r="G122" s="2"/>
      <c r="H122" s="2"/>
      <c r="I122" s="2"/>
      <c r="J122" s="2"/>
      <c r="K122" s="2">
        <v>1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AA122" s="2"/>
      <c r="AB122" s="2"/>
    </row>
    <row r="123" spans="1:28">
      <c r="A123" s="1">
        <v>45467</v>
      </c>
      <c r="B123" s="1" t="str">
        <f>TEXT(Tabelle7[[#This Row],[Datum]],"MMM")</f>
        <v>Jun</v>
      </c>
      <c r="C123" s="1" t="str">
        <f>TEXT(Tabelle7[[#This Row],[Datum]],"TTTT")</f>
        <v>Montag</v>
      </c>
      <c r="D123" s="2" t="s">
        <v>3144</v>
      </c>
      <c r="E123" s="2" t="s">
        <v>705</v>
      </c>
      <c r="F123" s="2"/>
      <c r="G123" s="2"/>
      <c r="H123" s="2"/>
      <c r="I123" s="2"/>
      <c r="J123" s="2"/>
      <c r="K123" s="2">
        <v>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AA123" s="2"/>
      <c r="AB123" s="2"/>
    </row>
    <row r="124" spans="1:28">
      <c r="A124" s="1">
        <v>45467</v>
      </c>
      <c r="B124" s="1" t="str">
        <f>TEXT(Tabelle7[[#This Row],[Datum]],"MMM")</f>
        <v>Jun</v>
      </c>
      <c r="C124" s="1" t="str">
        <f>TEXT(Tabelle7[[#This Row],[Datum]],"TTTT")</f>
        <v>Montag</v>
      </c>
      <c r="D124" s="2" t="s">
        <v>2806</v>
      </c>
      <c r="E124" s="2" t="s">
        <v>705</v>
      </c>
      <c r="F124" s="2"/>
      <c r="G124" s="2"/>
      <c r="H124" s="2"/>
      <c r="I124" s="2"/>
      <c r="J124" s="2"/>
      <c r="K124" s="2"/>
      <c r="L124" s="2"/>
      <c r="M124" s="2"/>
      <c r="N124" s="2">
        <v>1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AA124" s="2"/>
      <c r="AB124" s="2"/>
    </row>
    <row r="125" spans="1:28">
      <c r="A125" s="1">
        <v>45467</v>
      </c>
      <c r="B125" s="1" t="str">
        <f>TEXT(Tabelle7[[#This Row],[Datum]],"MMM")</f>
        <v>Jun</v>
      </c>
      <c r="C125" s="1" t="str">
        <f>TEXT(Tabelle7[[#This Row],[Datum]],"TTTT")</f>
        <v>Montag</v>
      </c>
      <c r="D125" s="2" t="s">
        <v>5369</v>
      </c>
      <c r="E125" s="2" t="s">
        <v>705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>
        <v>1</v>
      </c>
      <c r="AA125" s="2"/>
      <c r="AB125" s="2"/>
    </row>
    <row r="126" spans="1:28">
      <c r="A126" s="1">
        <v>45460</v>
      </c>
      <c r="B126" s="1" t="str">
        <f>TEXT(Tabelle7[[#This Row],[Datum]],"MMM")</f>
        <v>Jun</v>
      </c>
      <c r="C126" s="1" t="str">
        <f>TEXT(Tabelle7[[#This Row],[Datum]],"TTTT")</f>
        <v>Montag</v>
      </c>
      <c r="D126" s="2" t="s">
        <v>5526</v>
      </c>
      <c r="E126" s="2" t="s">
        <v>705</v>
      </c>
      <c r="F126" s="2"/>
      <c r="G126" s="2"/>
      <c r="H126" s="2"/>
      <c r="I126" s="2"/>
      <c r="J126" s="2"/>
      <c r="K126" s="2"/>
      <c r="L126" s="2"/>
      <c r="M126" s="2"/>
      <c r="N126" s="2">
        <v>1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AA126" s="2"/>
      <c r="AB126" s="2"/>
    </row>
    <row r="127" spans="1:28">
      <c r="A127" s="1">
        <v>45446</v>
      </c>
      <c r="B127" s="1" t="str">
        <f>TEXT(Tabelle7[[#This Row],[Datum]],"MMM")</f>
        <v>Jun</v>
      </c>
      <c r="C127" s="1" t="str">
        <f>TEXT(Tabelle7[[#This Row],[Datum]],"TTTT")</f>
        <v>Montag</v>
      </c>
      <c r="D127" s="2" t="s">
        <v>3101</v>
      </c>
      <c r="E127" s="2" t="s">
        <v>705</v>
      </c>
      <c r="F127" s="2"/>
      <c r="G127" s="2"/>
      <c r="H127" s="2"/>
      <c r="I127" s="2"/>
      <c r="J127" s="2"/>
      <c r="K127" s="2"/>
      <c r="L127" s="2"/>
      <c r="M127" s="2"/>
      <c r="N127" s="2">
        <v>1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AA127" s="2"/>
      <c r="AB127" s="2"/>
    </row>
    <row r="128" spans="1:28">
      <c r="A128" s="1">
        <v>45460</v>
      </c>
      <c r="B128" s="1" t="str">
        <f>TEXT(Tabelle7[[#This Row],[Datum]],"MMM")</f>
        <v>Jun</v>
      </c>
      <c r="C128" s="1" t="str">
        <f>TEXT(Tabelle7[[#This Row],[Datum]],"TTTT")</f>
        <v>Montag</v>
      </c>
      <c r="D128" s="2" t="s">
        <v>5527</v>
      </c>
      <c r="E128" s="2" t="s">
        <v>705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1</v>
      </c>
      <c r="S128" s="2"/>
      <c r="T128" s="2"/>
      <c r="U128" s="2"/>
      <c r="V128" s="2"/>
      <c r="W128" s="2"/>
      <c r="X128" s="2"/>
      <c r="AA128" s="2"/>
      <c r="AB128" s="2"/>
    </row>
    <row r="129" spans="1:28">
      <c r="A129" s="1">
        <v>45453</v>
      </c>
      <c r="B129" s="1" t="str">
        <f>TEXT(Tabelle7[[#This Row],[Datum]],"MMM")</f>
        <v>Jun</v>
      </c>
      <c r="C129" s="1" t="str">
        <f>TEXT(Tabelle7[[#This Row],[Datum]],"TTTT")</f>
        <v>Montag</v>
      </c>
      <c r="D129" s="2" t="s">
        <v>1037</v>
      </c>
      <c r="E129" s="2" t="s">
        <v>705</v>
      </c>
      <c r="F129" s="2"/>
      <c r="G129" s="2"/>
      <c r="H129" s="2"/>
      <c r="I129" s="2"/>
      <c r="J129" s="2"/>
      <c r="K129" s="2"/>
      <c r="L129" s="2"/>
      <c r="M129" s="2">
        <v>1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AA129" s="2"/>
      <c r="AB129" s="2"/>
    </row>
    <row r="130" spans="1:28">
      <c r="A130" s="1">
        <v>45453</v>
      </c>
      <c r="B130" s="1" t="str">
        <f>TEXT(Tabelle7[[#This Row],[Datum]],"MMM")</f>
        <v>Jun</v>
      </c>
      <c r="C130" s="1" t="str">
        <f>TEXT(Tabelle7[[#This Row],[Datum]],"TTTT")</f>
        <v>Montag</v>
      </c>
      <c r="D130" s="2" t="s">
        <v>5433</v>
      </c>
      <c r="E130" s="2" t="s">
        <v>705</v>
      </c>
      <c r="F130" s="2"/>
      <c r="G130" s="2"/>
      <c r="H130" s="2"/>
      <c r="I130" s="2"/>
      <c r="J130" s="2"/>
      <c r="K130" s="2"/>
      <c r="L130" s="2"/>
      <c r="M130" s="2"/>
      <c r="N130" s="2">
        <v>1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AA130" s="2"/>
      <c r="AB130" s="2"/>
    </row>
    <row r="131" spans="1:28">
      <c r="A131" s="1">
        <v>45467</v>
      </c>
      <c r="B131" s="1" t="str">
        <f>TEXT(Tabelle7[[#This Row],[Datum]],"MMM")</f>
        <v>Jun</v>
      </c>
      <c r="C131" s="1" t="str">
        <f>TEXT(Tabelle7[[#This Row],[Datum]],"TTTT")</f>
        <v>Montag</v>
      </c>
      <c r="D131" s="2" t="s">
        <v>5290</v>
      </c>
      <c r="E131" s="2" t="s">
        <v>705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>
        <v>1</v>
      </c>
      <c r="U131" s="2"/>
      <c r="V131" s="2"/>
      <c r="W131" s="2"/>
      <c r="X131" s="2"/>
      <c r="AA131" s="2"/>
      <c r="AB131" s="2"/>
    </row>
    <row r="132" spans="1:28">
      <c r="A132" s="1">
        <v>45446</v>
      </c>
      <c r="B132" s="1" t="str">
        <f>TEXT(Tabelle7[[#This Row],[Datum]],"MMM")</f>
        <v>Jun</v>
      </c>
      <c r="C132" s="1" t="str">
        <f>TEXT(Tabelle7[[#This Row],[Datum]],"TTTT")</f>
        <v>Montag</v>
      </c>
      <c r="D132" s="2" t="s">
        <v>5403</v>
      </c>
      <c r="E132" s="2" t="s">
        <v>705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/>
      <c r="W132" s="2"/>
      <c r="X132" s="2"/>
      <c r="AA132" s="2"/>
      <c r="AB132" s="2"/>
    </row>
    <row r="133" spans="1:28">
      <c r="A133" s="1">
        <v>45460</v>
      </c>
      <c r="B133" s="1" t="str">
        <f>TEXT(Tabelle7[[#This Row],[Datum]],"MMM")</f>
        <v>Jun</v>
      </c>
      <c r="C133" s="1" t="str">
        <f>TEXT(Tabelle7[[#This Row],[Datum]],"TTTT")</f>
        <v>Montag</v>
      </c>
      <c r="D133" s="2" t="s">
        <v>3370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AA133" s="2"/>
      <c r="AB133" s="2"/>
    </row>
    <row r="134" spans="1:28">
      <c r="A134" s="1">
        <v>45467</v>
      </c>
      <c r="B134" s="1" t="str">
        <f>TEXT(Tabelle7[[#This Row],[Datum]],"MMM")</f>
        <v>Jun</v>
      </c>
      <c r="C134" s="1" t="str">
        <f>TEXT(Tabelle7[[#This Row],[Datum]],"TTTT")</f>
        <v>Montag</v>
      </c>
      <c r="D134" s="2" t="s">
        <v>1591</v>
      </c>
      <c r="E134" s="2" t="s">
        <v>705</v>
      </c>
      <c r="F134" s="2"/>
      <c r="G134" s="2"/>
      <c r="H134" s="2"/>
      <c r="I134" s="2">
        <v>1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AA134" s="2"/>
      <c r="AB134" s="2"/>
    </row>
    <row r="135" spans="1:28">
      <c r="A135" s="1">
        <v>45453</v>
      </c>
      <c r="B135" s="1" t="str">
        <f>TEXT(Tabelle7[[#This Row],[Datum]],"MMM")</f>
        <v>Jun</v>
      </c>
      <c r="C135" s="1" t="str">
        <f>TEXT(Tabelle7[[#This Row],[Datum]],"TTTT")</f>
        <v>Montag</v>
      </c>
      <c r="D135" s="2" t="s">
        <v>3770</v>
      </c>
      <c r="E135" s="2" t="s">
        <v>705</v>
      </c>
      <c r="F135" s="2"/>
      <c r="G135" s="2"/>
      <c r="H135" s="2"/>
      <c r="I135" s="2">
        <v>1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AA135" s="2"/>
      <c r="AB135" s="2"/>
    </row>
    <row r="136" spans="1:28">
      <c r="A136" s="1">
        <v>45467</v>
      </c>
      <c r="B136" s="1" t="str">
        <f>TEXT(Tabelle7[[#This Row],[Datum]],"MMM")</f>
        <v>Jun</v>
      </c>
      <c r="C136" s="1" t="str">
        <f>TEXT(Tabelle7[[#This Row],[Datum]],"TTTT")</f>
        <v>Montag</v>
      </c>
      <c r="D136" s="2" t="s">
        <v>4908</v>
      </c>
      <c r="E136" s="2" t="s">
        <v>705</v>
      </c>
      <c r="F136" s="2"/>
      <c r="G136" s="2"/>
      <c r="H136" s="2"/>
      <c r="I136" s="2"/>
      <c r="J136" s="2"/>
      <c r="K136" s="2"/>
      <c r="L136" s="2"/>
      <c r="M136" s="2"/>
      <c r="N136" s="2">
        <v>1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AA136" s="2"/>
      <c r="AB136" s="2"/>
    </row>
    <row r="137" spans="1:28">
      <c r="A137" s="1">
        <v>45446</v>
      </c>
      <c r="B137" s="1" t="str">
        <f>TEXT(Tabelle7[[#This Row],[Datum]],"MMM")</f>
        <v>Jun</v>
      </c>
      <c r="C137" s="1" t="str">
        <f>TEXT(Tabelle7[[#This Row],[Datum]],"TTTT")</f>
        <v>Montag</v>
      </c>
      <c r="D137" s="2" t="s">
        <v>812</v>
      </c>
      <c r="E137" s="2" t="s">
        <v>705</v>
      </c>
      <c r="F137" s="2"/>
      <c r="G137" s="2"/>
      <c r="H137" s="2"/>
      <c r="I137" s="2"/>
      <c r="J137" s="2"/>
      <c r="K137" s="2"/>
      <c r="L137" s="2"/>
      <c r="M137" s="2"/>
      <c r="N137" s="2">
        <v>1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AA137" s="2"/>
      <c r="AB137" s="2"/>
    </row>
    <row r="138" spans="1:28">
      <c r="A138" s="1">
        <v>45446</v>
      </c>
      <c r="B138" s="1" t="str">
        <f>TEXT(Tabelle7[[#This Row],[Datum]],"MMM")</f>
        <v>Jun</v>
      </c>
      <c r="C138" s="1" t="str">
        <f>TEXT(Tabelle7[[#This Row],[Datum]],"TTTT")</f>
        <v>Montag</v>
      </c>
      <c r="D138" s="2" t="s">
        <v>5220</v>
      </c>
      <c r="E138" s="2" t="s">
        <v>705</v>
      </c>
      <c r="F138" s="2"/>
      <c r="G138" s="2"/>
      <c r="H138" s="2"/>
      <c r="I138" s="2">
        <v>1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AA138" s="2"/>
      <c r="AB138" s="2"/>
    </row>
    <row r="139" spans="1:28">
      <c r="A139" s="1">
        <v>45446</v>
      </c>
      <c r="B139" s="1" t="str">
        <f>TEXT(Tabelle7[[#This Row],[Datum]],"MMM")</f>
        <v>Jun</v>
      </c>
      <c r="C139" s="1" t="str">
        <f>TEXT(Tabelle7[[#This Row],[Datum]],"TTTT")</f>
        <v>Montag</v>
      </c>
      <c r="D139" s="2" t="s">
        <v>5220</v>
      </c>
      <c r="E139" s="2" t="s">
        <v>705</v>
      </c>
      <c r="F139" s="2"/>
      <c r="G139" s="2">
        <v>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AA139" s="2"/>
      <c r="AB139" s="2"/>
    </row>
    <row r="140" spans="1:28">
      <c r="A140" s="1">
        <v>45446</v>
      </c>
      <c r="B140" s="1" t="str">
        <f>TEXT(Tabelle7[[#This Row],[Datum]],"MMM")</f>
        <v>Jun</v>
      </c>
      <c r="C140" s="1" t="str">
        <f>TEXT(Tabelle7[[#This Row],[Datum]],"TTTT")</f>
        <v>Montag</v>
      </c>
      <c r="D140" s="2" t="s">
        <v>5306</v>
      </c>
      <c r="E140" s="2" t="s">
        <v>705</v>
      </c>
      <c r="F140" s="2"/>
      <c r="G140" s="2"/>
      <c r="H140" s="2"/>
      <c r="I140" s="2">
        <v>1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AA140" s="2"/>
      <c r="AB140" s="2"/>
    </row>
    <row r="141" spans="1:28">
      <c r="A141" s="1">
        <v>45467</v>
      </c>
      <c r="B141" s="1" t="str">
        <f>TEXT(Tabelle7[[#This Row],[Datum]],"MMM")</f>
        <v>Jun</v>
      </c>
      <c r="C141" s="1" t="str">
        <f>TEXT(Tabelle7[[#This Row],[Datum]],"TTTT")</f>
        <v>Montag</v>
      </c>
      <c r="D141" s="2" t="s">
        <v>4155</v>
      </c>
      <c r="E141" s="2" t="s">
        <v>705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>
        <v>1</v>
      </c>
      <c r="T141" s="2"/>
      <c r="U141" s="2"/>
      <c r="V141" s="2"/>
      <c r="W141" s="2"/>
      <c r="X141" s="2"/>
      <c r="AA141" s="2"/>
      <c r="AB141" s="2"/>
    </row>
    <row r="142" spans="1:28">
      <c r="A142" s="1">
        <v>45467</v>
      </c>
      <c r="B142" s="1" t="str">
        <f>TEXT(Tabelle7[[#This Row],[Datum]],"MMM")</f>
        <v>Jun</v>
      </c>
      <c r="C142" s="1" t="str">
        <f>TEXT(Tabelle7[[#This Row],[Datum]],"TTTT")</f>
        <v>Montag</v>
      </c>
      <c r="D142" s="2" t="s">
        <v>1039</v>
      </c>
      <c r="E142" s="2" t="s">
        <v>705</v>
      </c>
      <c r="F142" s="2"/>
      <c r="G142" s="2"/>
      <c r="H142" s="2"/>
      <c r="I142" s="2">
        <v>1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AA142" s="2"/>
      <c r="AB142" s="2"/>
    </row>
    <row r="143" spans="1:28">
      <c r="A143" s="1">
        <v>45460</v>
      </c>
      <c r="B143" s="1" t="str">
        <f>TEXT(Tabelle7[[#This Row],[Datum]],"MMM")</f>
        <v>Jun</v>
      </c>
      <c r="C143" s="1" t="str">
        <f>TEXT(Tabelle7[[#This Row],[Datum]],"TTTT")</f>
        <v>Montag</v>
      </c>
      <c r="D143" s="2" t="s">
        <v>5528</v>
      </c>
      <c r="E143" s="2" t="s">
        <v>705</v>
      </c>
      <c r="F143" s="2"/>
      <c r="G143" s="2"/>
      <c r="H143" s="2"/>
      <c r="I143" s="2">
        <v>1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AA143" s="2"/>
      <c r="AB143" s="2"/>
    </row>
    <row r="144" spans="1:28">
      <c r="A144" s="1">
        <v>45446</v>
      </c>
      <c r="B144" s="1" t="str">
        <f>TEXT(Tabelle7[[#This Row],[Datum]],"MMM")</f>
        <v>Jun</v>
      </c>
      <c r="C144" s="1" t="str">
        <f>TEXT(Tabelle7[[#This Row],[Datum]],"TTTT")</f>
        <v>Montag</v>
      </c>
      <c r="D144" s="2" t="s">
        <v>2045</v>
      </c>
      <c r="E144" s="2" t="s">
        <v>705</v>
      </c>
      <c r="F144" s="2"/>
      <c r="G144" s="2">
        <v>1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AA144" s="2"/>
      <c r="AB144" s="2"/>
    </row>
    <row r="145" spans="1:28">
      <c r="A145" s="1">
        <v>45446</v>
      </c>
      <c r="B145" s="1" t="str">
        <f>TEXT(Tabelle7[[#This Row],[Datum]],"MMM")</f>
        <v>Jun</v>
      </c>
      <c r="C145" s="1" t="str">
        <f>TEXT(Tabelle7[[#This Row],[Datum]],"TTTT")</f>
        <v>Montag</v>
      </c>
      <c r="D145" s="2" t="s">
        <v>4890</v>
      </c>
      <c r="E145" s="2" t="s">
        <v>705</v>
      </c>
      <c r="F145" s="2"/>
      <c r="G145" s="2"/>
      <c r="H145" s="2"/>
      <c r="I145" s="2"/>
      <c r="J145" s="2"/>
      <c r="K145" s="2"/>
      <c r="L145" s="2"/>
      <c r="M145" s="2"/>
      <c r="N145" s="2">
        <v>1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AA145" s="2"/>
      <c r="AB145" s="2"/>
    </row>
    <row r="146" spans="1:28">
      <c r="A146" s="1">
        <v>45446</v>
      </c>
      <c r="B146" s="1" t="str">
        <f>TEXT(Tabelle7[[#This Row],[Datum]],"MMM")</f>
        <v>Jun</v>
      </c>
      <c r="C146" s="1" t="str">
        <f>TEXT(Tabelle7[[#This Row],[Datum]],"TTTT")</f>
        <v>Montag</v>
      </c>
      <c r="D146" s="2" t="s">
        <v>4890</v>
      </c>
      <c r="E146" s="2" t="s">
        <v>705</v>
      </c>
      <c r="F146" s="2"/>
      <c r="G146" s="2">
        <v>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AA146" s="2"/>
      <c r="AB146" s="2"/>
    </row>
    <row r="147" spans="1:28">
      <c r="A147" s="1">
        <v>45460</v>
      </c>
      <c r="B147" s="1" t="str">
        <f>TEXT(Tabelle7[[#This Row],[Datum]],"MMM")</f>
        <v>Jun</v>
      </c>
      <c r="C147" s="1" t="str">
        <f>TEXT(Tabelle7[[#This Row],[Datum]],"TTTT")</f>
        <v>Montag</v>
      </c>
      <c r="D147" s="2" t="s">
        <v>5452</v>
      </c>
      <c r="E147" s="2" t="s">
        <v>705</v>
      </c>
      <c r="F147" s="2"/>
      <c r="G147" s="2"/>
      <c r="H147" s="2"/>
      <c r="I147" s="2">
        <v>1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AA147" s="2"/>
      <c r="AB147" s="2"/>
    </row>
    <row r="148" spans="1:28">
      <c r="A148" s="1">
        <v>45446</v>
      </c>
      <c r="B148" s="1" t="str">
        <f>TEXT(Tabelle7[[#This Row],[Datum]],"MMM")</f>
        <v>Jun</v>
      </c>
      <c r="C148" s="1" t="str">
        <f>TEXT(Tabelle7[[#This Row],[Datum]],"TTTT")</f>
        <v>Montag</v>
      </c>
      <c r="D148" s="2" t="s">
        <v>4891</v>
      </c>
      <c r="E148" s="2" t="s">
        <v>705</v>
      </c>
      <c r="F148" s="2"/>
      <c r="G148" s="2"/>
      <c r="H148" s="2"/>
      <c r="I148" s="2"/>
      <c r="J148" s="2"/>
      <c r="K148" s="2">
        <v>1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AA148" s="2"/>
      <c r="AB148" s="2"/>
    </row>
    <row r="149" spans="1:28">
      <c r="A149" s="1">
        <v>45467</v>
      </c>
      <c r="B149" s="1" t="str">
        <f>TEXT(Tabelle7[[#This Row],[Datum]],"MMM")</f>
        <v>Jun</v>
      </c>
      <c r="C149" s="1" t="str">
        <f>TEXT(Tabelle7[[#This Row],[Datum]],"TTTT")</f>
        <v>Montag</v>
      </c>
      <c r="D149" s="2" t="s">
        <v>4909</v>
      </c>
      <c r="E149" s="2" t="s">
        <v>705</v>
      </c>
      <c r="F149" s="2"/>
      <c r="G149" s="2"/>
      <c r="H149" s="2"/>
      <c r="I149" s="2"/>
      <c r="J149" s="2"/>
      <c r="K149" s="2"/>
      <c r="L149" s="2"/>
      <c r="M149" s="2"/>
      <c r="N149" s="2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AA149" s="2"/>
      <c r="AB149" s="2"/>
    </row>
    <row r="150" spans="1:28">
      <c r="A150" s="1">
        <v>45453</v>
      </c>
      <c r="B150" s="1" t="str">
        <f>TEXT(Tabelle7[[#This Row],[Datum]],"MMM")</f>
        <v>Jun</v>
      </c>
      <c r="C150" s="1" t="str">
        <f>TEXT(Tabelle7[[#This Row],[Datum]],"TTTT")</f>
        <v>Montag</v>
      </c>
      <c r="D150" s="2" t="s">
        <v>5434</v>
      </c>
      <c r="E150" s="2" t="s">
        <v>705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>
        <v>1</v>
      </c>
      <c r="AA150" s="2"/>
      <c r="AB150" s="2"/>
    </row>
    <row r="151" spans="1:28">
      <c r="A151" s="1">
        <v>45446</v>
      </c>
      <c r="B151" s="1" t="str">
        <f>TEXT(Tabelle7[[#This Row],[Datum]],"MMM")</f>
        <v>Jun</v>
      </c>
      <c r="C151" s="1" t="str">
        <f>TEXT(Tabelle7[[#This Row],[Datum]],"TTTT")</f>
        <v>Montag</v>
      </c>
      <c r="D151" s="2" t="s">
        <v>5509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>
        <v>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AA151" s="2"/>
      <c r="AB151" s="2"/>
    </row>
    <row r="152" spans="1:28">
      <c r="A152" s="1">
        <v>45446</v>
      </c>
      <c r="B152" s="1" t="str">
        <f>TEXT(Tabelle7[[#This Row],[Datum]],"MMM")</f>
        <v>Jun</v>
      </c>
      <c r="C152" s="1" t="str">
        <f>TEXT(Tabelle7[[#This Row],[Datum]],"TTTT")</f>
        <v>Montag</v>
      </c>
      <c r="D152" s="2" t="s">
        <v>5404</v>
      </c>
      <c r="E152" s="2" t="s">
        <v>705</v>
      </c>
      <c r="F152" s="2"/>
      <c r="G152" s="2">
        <v>1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AA152" s="2"/>
      <c r="AB152" s="2"/>
    </row>
    <row r="153" spans="1:28">
      <c r="A153" s="1">
        <v>45467</v>
      </c>
      <c r="B153" s="1" t="str">
        <f>TEXT(Tabelle7[[#This Row],[Datum]],"MMM")</f>
        <v>Jun</v>
      </c>
      <c r="C153" s="1" t="str">
        <f>TEXT(Tabelle7[[#This Row],[Datum]],"TTTT")</f>
        <v>Montag</v>
      </c>
      <c r="D153" s="2" t="s">
        <v>4910</v>
      </c>
      <c r="E153" s="2" t="s">
        <v>705</v>
      </c>
      <c r="F153" s="2"/>
      <c r="G153" s="2"/>
      <c r="H153" s="2"/>
      <c r="I153" s="2"/>
      <c r="J153" s="2"/>
      <c r="K153" s="2"/>
      <c r="L153" s="2"/>
      <c r="M153" s="2"/>
      <c r="N153" s="2">
        <v>1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AA153" s="2"/>
      <c r="AB153" s="2"/>
    </row>
    <row r="154" spans="1:28">
      <c r="A154" s="1">
        <v>45453</v>
      </c>
      <c r="B154" s="1" t="str">
        <f>TEXT(Tabelle7[[#This Row],[Datum]],"MMM")</f>
        <v>Jun</v>
      </c>
      <c r="C154" s="1" t="str">
        <f>TEXT(Tabelle7[[#This Row],[Datum]],"TTTT")</f>
        <v>Montag</v>
      </c>
      <c r="D154" s="2" t="s">
        <v>344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AA154" s="2"/>
      <c r="AB154" s="2"/>
    </row>
    <row r="155" spans="1:28">
      <c r="A155" s="1">
        <v>45467</v>
      </c>
      <c r="B155" s="1" t="str">
        <f>TEXT(Tabelle7[[#This Row],[Datum]],"MMM")</f>
        <v>Jun</v>
      </c>
      <c r="C155" s="1" t="str">
        <f>TEXT(Tabelle7[[#This Row],[Datum]],"TTTT")</f>
        <v>Montag</v>
      </c>
      <c r="D155" s="2" t="s">
        <v>5291</v>
      </c>
      <c r="E155" s="2" t="s">
        <v>705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AA155" s="2"/>
      <c r="AB155" s="2"/>
    </row>
    <row r="156" spans="1:28">
      <c r="A156" s="1">
        <v>45467</v>
      </c>
      <c r="B156" s="1" t="str">
        <f>TEXT(Tabelle7[[#This Row],[Datum]],"MMM")</f>
        <v>Jun</v>
      </c>
      <c r="C156" s="1" t="str">
        <f>TEXT(Tabelle7[[#This Row],[Datum]],"TTTT")</f>
        <v>Montag</v>
      </c>
      <c r="D156" s="2" t="s">
        <v>5292</v>
      </c>
      <c r="E156" s="2" t="s">
        <v>705</v>
      </c>
      <c r="F156" s="2"/>
      <c r="G156" s="2"/>
      <c r="H156" s="2"/>
      <c r="I156" s="2"/>
      <c r="J156" s="2"/>
      <c r="K156" s="2"/>
      <c r="L156" s="2"/>
      <c r="M156" s="2"/>
      <c r="N156" s="2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AA156" s="2"/>
      <c r="AB156" s="2"/>
    </row>
    <row r="157" spans="1:28">
      <c r="A157" s="1">
        <v>45446</v>
      </c>
      <c r="B157" s="1" t="str">
        <f>TEXT(Tabelle7[[#This Row],[Datum]],"MMM")</f>
        <v>Jun</v>
      </c>
      <c r="C157" s="1" t="str">
        <f>TEXT(Tabelle7[[#This Row],[Datum]],"TTTT")</f>
        <v>Montag</v>
      </c>
      <c r="D157" s="2" t="s">
        <v>2085</v>
      </c>
      <c r="E157" s="2" t="s">
        <v>705</v>
      </c>
      <c r="F157" s="2"/>
      <c r="G157" s="2"/>
      <c r="H157" s="2"/>
      <c r="I157" s="2">
        <v>1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AA157" s="2"/>
      <c r="AB157" s="2"/>
    </row>
    <row r="158" spans="1:28">
      <c r="A158" s="1">
        <v>45460</v>
      </c>
      <c r="B158" s="1" t="str">
        <f>TEXT(Tabelle7[[#This Row],[Datum]],"MMM")</f>
        <v>Jun</v>
      </c>
      <c r="C158" s="1" t="str">
        <f>TEXT(Tabelle7[[#This Row],[Datum]],"TTTT")</f>
        <v>Montag</v>
      </c>
      <c r="D158" s="2" t="s">
        <v>5529</v>
      </c>
      <c r="E158" s="2" t="s">
        <v>705</v>
      </c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AA158" s="2"/>
      <c r="AB158" s="2"/>
    </row>
    <row r="159" spans="1:28">
      <c r="A159" s="1">
        <v>45467</v>
      </c>
      <c r="B159" s="1" t="str">
        <f>TEXT(Tabelle7[[#This Row],[Datum]],"MMM")</f>
        <v>Jun</v>
      </c>
      <c r="C159" s="1" t="str">
        <f>TEXT(Tabelle7[[#This Row],[Datum]],"TTTT")</f>
        <v>Montag</v>
      </c>
      <c r="D159" s="2" t="s">
        <v>5370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AA159" s="2"/>
      <c r="AB159" s="2"/>
    </row>
    <row r="160" spans="1:28">
      <c r="A160" s="1">
        <v>45467</v>
      </c>
      <c r="B160" s="1" t="str">
        <f>TEXT(Tabelle7[[#This Row],[Datum]],"MMM")</f>
        <v>Jun</v>
      </c>
      <c r="C160" s="1" t="str">
        <f>TEXT(Tabelle7[[#This Row],[Datum]],"TTTT")</f>
        <v>Montag</v>
      </c>
      <c r="D160" s="2" t="s">
        <v>5371</v>
      </c>
      <c r="E160" s="2" t="s">
        <v>705</v>
      </c>
      <c r="F160" s="2"/>
      <c r="G160" s="2"/>
      <c r="H160" s="2"/>
      <c r="I160" s="2"/>
      <c r="J160" s="2"/>
      <c r="K160" s="2">
        <v>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AA160" s="2"/>
      <c r="AB160" s="2"/>
    </row>
    <row r="161" spans="1:28">
      <c r="A161" s="1">
        <v>45453</v>
      </c>
      <c r="B161" s="1" t="str">
        <f>TEXT(Tabelle7[[#This Row],[Datum]],"MMM")</f>
        <v>Jun</v>
      </c>
      <c r="C161" s="1" t="str">
        <f>TEXT(Tabelle7[[#This Row],[Datum]],"TTTT")</f>
        <v>Montag</v>
      </c>
      <c r="D161" s="2" t="s">
        <v>5435</v>
      </c>
      <c r="E161" s="2" t="s">
        <v>705</v>
      </c>
      <c r="F161" s="2"/>
      <c r="G161" s="2">
        <v>1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A161" s="2"/>
      <c r="AB161" s="2"/>
    </row>
    <row r="162" spans="1:28">
      <c r="A162" s="1">
        <v>45460</v>
      </c>
      <c r="B162" s="1" t="str">
        <f>TEXT(Tabelle7[[#This Row],[Datum]],"MMM")</f>
        <v>Jun</v>
      </c>
      <c r="C162" s="1" t="str">
        <f>TEXT(Tabelle7[[#This Row],[Datum]],"TTTT")</f>
        <v>Montag</v>
      </c>
      <c r="D162" s="2" t="s">
        <v>5453</v>
      </c>
      <c r="E162" s="2" t="s">
        <v>705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>
        <v>1</v>
      </c>
      <c r="V162" s="2"/>
      <c r="W162" s="2"/>
      <c r="X162" s="2"/>
      <c r="AA162" s="2"/>
      <c r="AB162" s="2"/>
    </row>
    <row r="163" spans="1:28">
      <c r="A163" s="1">
        <v>45460</v>
      </c>
      <c r="B163" s="1" t="str">
        <f>TEXT(Tabelle7[[#This Row],[Datum]],"MMM")</f>
        <v>Jun</v>
      </c>
      <c r="C163" s="1" t="str">
        <f>TEXT(Tabelle7[[#This Row],[Datum]],"TTTT")</f>
        <v>Montag</v>
      </c>
      <c r="D163" s="2" t="s">
        <v>5454</v>
      </c>
      <c r="E163" s="2" t="s">
        <v>705</v>
      </c>
      <c r="F163" s="2"/>
      <c r="G163" s="2"/>
      <c r="H163" s="2"/>
      <c r="I163" s="2">
        <v>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AA163" s="2"/>
      <c r="AB163" s="2"/>
    </row>
    <row r="164" spans="1:28">
      <c r="A164" s="1">
        <v>45453</v>
      </c>
      <c r="B164" s="1" t="str">
        <f>TEXT(Tabelle7[[#This Row],[Datum]],"MMM")</f>
        <v>Jun</v>
      </c>
      <c r="C164" s="1" t="str">
        <f>TEXT(Tabelle7[[#This Row],[Datum]],"TTTT")</f>
        <v>Montag</v>
      </c>
      <c r="D164" s="2" t="s">
        <v>2886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>
        <v>1</v>
      </c>
      <c r="V164" s="2"/>
      <c r="W164" s="2"/>
      <c r="X164" s="2"/>
      <c r="AA164" s="2"/>
      <c r="AB164" s="2"/>
    </row>
    <row r="165" spans="1:28">
      <c r="A165" s="1">
        <v>45453</v>
      </c>
      <c r="B165" s="1" t="str">
        <f>TEXT(Tabelle7[[#This Row],[Datum]],"MMM")</f>
        <v>Jun</v>
      </c>
      <c r="C165" s="1" t="str">
        <f>TEXT(Tabelle7[[#This Row],[Datum]],"TTTT")</f>
        <v>Montag</v>
      </c>
      <c r="D165" s="2" t="s">
        <v>5436</v>
      </c>
      <c r="E165" s="2" t="s">
        <v>705</v>
      </c>
      <c r="F165" s="2"/>
      <c r="G165" s="2"/>
      <c r="H165" s="2"/>
      <c r="I165" s="2"/>
      <c r="J165" s="2"/>
      <c r="K165" s="2"/>
      <c r="L165" s="2"/>
      <c r="M165" s="2"/>
      <c r="N165" s="2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AA165" s="2"/>
      <c r="AB165" s="2"/>
    </row>
    <row r="166" spans="1:28">
      <c r="A166" s="1">
        <v>45453</v>
      </c>
      <c r="B166" s="1" t="str">
        <f>TEXT(Tabelle7[[#This Row],[Datum]],"MMM")</f>
        <v>Jun</v>
      </c>
      <c r="C166" s="1" t="str">
        <f>TEXT(Tabelle7[[#This Row],[Datum]],"TTTT")</f>
        <v>Montag</v>
      </c>
      <c r="D166" s="2" t="s">
        <v>5437</v>
      </c>
      <c r="E166" s="2" t="s">
        <v>705</v>
      </c>
      <c r="F166" s="2"/>
      <c r="G166" s="2"/>
      <c r="H166" s="2"/>
      <c r="I166" s="2"/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AA166" s="2"/>
      <c r="AB166" s="2"/>
    </row>
    <row r="167" spans="1:28">
      <c r="A167" s="1">
        <v>45446</v>
      </c>
      <c r="B167" s="1" t="str">
        <f>TEXT(Tabelle7[[#This Row],[Datum]],"MMM")</f>
        <v>Jun</v>
      </c>
      <c r="C167" s="1" t="str">
        <f>TEXT(Tabelle7[[#This Row],[Datum]],"TTTT")</f>
        <v>Montag</v>
      </c>
      <c r="D167" s="2" t="s">
        <v>3863</v>
      </c>
      <c r="E167" s="2" t="s">
        <v>705</v>
      </c>
      <c r="F167" s="2"/>
      <c r="G167" s="2"/>
      <c r="H167" s="2"/>
      <c r="I167" s="2"/>
      <c r="J167" s="2"/>
      <c r="K167" s="2"/>
      <c r="L167" s="2"/>
      <c r="M167" s="2"/>
      <c r="N167" s="2">
        <v>1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AA167" s="2"/>
      <c r="AB167" s="2"/>
    </row>
    <row r="168" spans="1:28">
      <c r="A168" s="1">
        <v>45446</v>
      </c>
      <c r="B168" s="1" t="str">
        <f>TEXT(Tabelle7[[#This Row],[Datum]],"MMM")</f>
        <v>Jun</v>
      </c>
      <c r="C168" s="1" t="str">
        <f>TEXT(Tabelle7[[#This Row],[Datum]],"TTTT")</f>
        <v>Montag</v>
      </c>
      <c r="D168" s="2" t="s">
        <v>5221</v>
      </c>
      <c r="E168" s="2" t="s">
        <v>705</v>
      </c>
      <c r="F168" s="2"/>
      <c r="G168" s="2"/>
      <c r="H168" s="2"/>
      <c r="I168" s="2"/>
      <c r="J168" s="2"/>
      <c r="K168" s="2">
        <v>1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AA168" s="2"/>
      <c r="AB168" s="2"/>
    </row>
    <row r="169" spans="1:28">
      <c r="A169" s="1">
        <v>45453</v>
      </c>
      <c r="B169" s="1" t="str">
        <f>TEXT(Tabelle7[[#This Row],[Datum]],"MMM")</f>
        <v>Jun</v>
      </c>
      <c r="C169" s="1" t="str">
        <f>TEXT(Tabelle7[[#This Row],[Datum]],"TTTT")</f>
        <v>Montag</v>
      </c>
      <c r="D169" s="2" t="s">
        <v>5438</v>
      </c>
      <c r="E169" s="2" t="s">
        <v>705</v>
      </c>
      <c r="F169" s="2"/>
      <c r="G169" s="2"/>
      <c r="H169" s="2"/>
      <c r="I169" s="2">
        <v>1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AA169" s="2"/>
      <c r="AB169" s="2"/>
    </row>
    <row r="170" spans="1:28">
      <c r="A170" s="1">
        <v>45460</v>
      </c>
      <c r="B170" s="1" t="str">
        <f>TEXT(Tabelle7[[#This Row],[Datum]],"MMM")</f>
        <v>Jun</v>
      </c>
      <c r="C170" s="1" t="str">
        <f>TEXT(Tabelle7[[#This Row],[Datum]],"TTTT")</f>
        <v>Montag</v>
      </c>
      <c r="D170" s="2" t="s">
        <v>5455</v>
      </c>
      <c r="E170" s="2" t="s">
        <v>705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>
        <v>1</v>
      </c>
      <c r="AA170" s="2"/>
      <c r="AB170" s="2"/>
    </row>
    <row r="171" spans="1:28">
      <c r="A171" s="1">
        <v>45453</v>
      </c>
      <c r="B171" s="1" t="str">
        <f>TEXT(Tabelle7[[#This Row],[Datum]],"MMM")</f>
        <v>Jun</v>
      </c>
      <c r="C171" s="1" t="str">
        <f>TEXT(Tabelle7[[#This Row],[Datum]],"TTTT")</f>
        <v>Montag</v>
      </c>
      <c r="D171" s="2" t="s">
        <v>5238</v>
      </c>
      <c r="E171" s="2" t="s">
        <v>705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>
        <v>1</v>
      </c>
      <c r="AA171" s="2"/>
      <c r="AB171" s="2"/>
    </row>
    <row r="172" spans="1:28">
      <c r="A172" s="1">
        <v>45460</v>
      </c>
      <c r="B172" s="1" t="str">
        <f>TEXT(Tabelle7[[#This Row],[Datum]],"MMM")</f>
        <v>Jun</v>
      </c>
      <c r="C172" s="1" t="str">
        <f>TEXT(Tabelle7[[#This Row],[Datum]],"TTTT")</f>
        <v>Montag</v>
      </c>
      <c r="D172" s="2" t="s">
        <v>5456</v>
      </c>
      <c r="E172" s="2" t="s">
        <v>705</v>
      </c>
      <c r="F172" s="2"/>
      <c r="G172" s="2"/>
      <c r="H172" s="2"/>
      <c r="I172" s="2"/>
      <c r="J172" s="2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AA172" s="2"/>
      <c r="AB172" s="2"/>
    </row>
    <row r="173" spans="1:28">
      <c r="A173" s="1">
        <v>45467</v>
      </c>
      <c r="B173" s="1" t="str">
        <f>TEXT(Tabelle7[[#This Row],[Datum]],"MMM")</f>
        <v>Jun</v>
      </c>
      <c r="C173" s="1" t="str">
        <f>TEXT(Tabelle7[[#This Row],[Datum]],"TTTT")</f>
        <v>Montag</v>
      </c>
      <c r="D173" s="2" t="s">
        <v>5293</v>
      </c>
      <c r="E173" s="2" t="s">
        <v>705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>
        <v>1</v>
      </c>
      <c r="V173" s="2"/>
      <c r="W173" s="2"/>
      <c r="X173" s="2"/>
      <c r="AA173" s="2"/>
      <c r="AB173" s="2"/>
    </row>
    <row r="174" spans="1:28">
      <c r="A174" s="1">
        <v>45467</v>
      </c>
      <c r="B174" s="1" t="str">
        <f>TEXT(Tabelle7[[#This Row],[Datum]],"MMM")</f>
        <v>Jun</v>
      </c>
      <c r="C174" s="1" t="str">
        <f>TEXT(Tabelle7[[#This Row],[Datum]],"TTTT")</f>
        <v>Montag</v>
      </c>
      <c r="D174" s="2" t="s">
        <v>3231</v>
      </c>
      <c r="E174" s="2" t="s">
        <v>705</v>
      </c>
      <c r="F174" s="2"/>
      <c r="G174" s="2"/>
      <c r="H174" s="2"/>
      <c r="I174" s="2">
        <v>1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AA174" s="2"/>
      <c r="AB174" s="2"/>
    </row>
    <row r="175" spans="1:28">
      <c r="A175" s="1">
        <v>45446</v>
      </c>
      <c r="B175" s="1" t="str">
        <f>TEXT(Tabelle7[[#This Row],[Datum]],"MMM")</f>
        <v>Jun</v>
      </c>
      <c r="C175" s="1" t="str">
        <f>TEXT(Tabelle7[[#This Row],[Datum]],"TTTT")</f>
        <v>Montag</v>
      </c>
      <c r="D175" s="2" t="s">
        <v>4892</v>
      </c>
      <c r="E175" s="2" t="s">
        <v>705</v>
      </c>
      <c r="F175" s="2"/>
      <c r="G175" s="2"/>
      <c r="H175" s="2"/>
      <c r="I175" s="2"/>
      <c r="J175" s="2"/>
      <c r="K175" s="2"/>
      <c r="L175" s="2"/>
      <c r="M175" s="2"/>
      <c r="N175" s="2">
        <v>1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AA175" s="2"/>
      <c r="AB175" s="2"/>
    </row>
    <row r="176" spans="1:28">
      <c r="A176" s="1">
        <v>45446</v>
      </c>
      <c r="B176" s="1" t="str">
        <f>TEXT(Tabelle7[[#This Row],[Datum]],"MMM")</f>
        <v>Jun</v>
      </c>
      <c r="C176" s="1" t="str">
        <f>TEXT(Tabelle7[[#This Row],[Datum]],"TTTT")</f>
        <v>Montag</v>
      </c>
      <c r="D176" s="2" t="s">
        <v>4893</v>
      </c>
      <c r="E176" s="2" t="s">
        <v>705</v>
      </c>
      <c r="F176" s="2"/>
      <c r="G176" s="2"/>
      <c r="H176" s="2"/>
      <c r="I176" s="2"/>
      <c r="J176" s="2"/>
      <c r="K176" s="2"/>
      <c r="L176" s="2"/>
      <c r="M176" s="2"/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AA176" s="2"/>
      <c r="AB176" s="2"/>
    </row>
    <row r="177" spans="1:28">
      <c r="A177" s="1">
        <v>45460</v>
      </c>
      <c r="B177" s="1" t="str">
        <f>TEXT(Tabelle7[[#This Row],[Datum]],"MMM")</f>
        <v>Jun</v>
      </c>
      <c r="C177" s="1" t="str">
        <f>TEXT(Tabelle7[[#This Row],[Datum]],"TTTT")</f>
        <v>Montag</v>
      </c>
      <c r="D177" s="2" t="s">
        <v>5457</v>
      </c>
      <c r="E177" s="2" t="s">
        <v>705</v>
      </c>
      <c r="F177" s="2"/>
      <c r="G177" s="2"/>
      <c r="H177" s="2"/>
      <c r="I177" s="2"/>
      <c r="J177" s="2"/>
      <c r="K177" s="2"/>
      <c r="L177" s="2"/>
      <c r="M177" s="2"/>
      <c r="N177" s="2">
        <v>1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AA177" s="2"/>
      <c r="AB177" s="2"/>
    </row>
    <row r="178" spans="1:28">
      <c r="A178" s="1">
        <v>45446</v>
      </c>
      <c r="B178" s="1" t="str">
        <f>TEXT(Tabelle7[[#This Row],[Datum]],"MMM")</f>
        <v>Jun</v>
      </c>
      <c r="C178" s="1" t="str">
        <f>TEXT(Tabelle7[[#This Row],[Datum]],"TTTT")</f>
        <v>Montag</v>
      </c>
      <c r="D178" s="2" t="s">
        <v>5510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AA178" s="2"/>
      <c r="AB178" s="2"/>
    </row>
    <row r="179" spans="1:28">
      <c r="A179" s="1">
        <v>45467</v>
      </c>
      <c r="B179" s="1" t="str">
        <f>TEXT(Tabelle7[[#This Row],[Datum]],"MMM")</f>
        <v>Jun</v>
      </c>
      <c r="C179" s="1" t="str">
        <f>TEXT(Tabelle7[[#This Row],[Datum]],"TTTT")</f>
        <v>Montag</v>
      </c>
      <c r="D179" s="2" t="s">
        <v>5372</v>
      </c>
      <c r="E179" s="2" t="s">
        <v>705</v>
      </c>
      <c r="F179" s="2"/>
      <c r="G179" s="2"/>
      <c r="H179" s="2"/>
      <c r="I179" s="2">
        <v>1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AA179" s="2"/>
      <c r="AB179" s="2"/>
    </row>
    <row r="180" spans="1:28">
      <c r="A180" s="1">
        <v>45460</v>
      </c>
      <c r="B180" s="1" t="str">
        <f>TEXT(Tabelle7[[#This Row],[Datum]],"MMM")</f>
        <v>Jun</v>
      </c>
      <c r="C180" s="1" t="str">
        <f>TEXT(Tabelle7[[#This Row],[Datum]],"TTTT")</f>
        <v>Montag</v>
      </c>
      <c r="D180" s="2" t="s">
        <v>5458</v>
      </c>
      <c r="E180" s="2" t="s">
        <v>705</v>
      </c>
      <c r="F180" s="2"/>
      <c r="G180" s="2"/>
      <c r="H180" s="2"/>
      <c r="I180" s="2"/>
      <c r="J180" s="2"/>
      <c r="K180" s="2"/>
      <c r="L180" s="2"/>
      <c r="M180" s="2"/>
      <c r="N180" s="2">
        <v>1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AA180" s="2"/>
      <c r="AB180" s="2"/>
    </row>
    <row r="181" spans="1:28">
      <c r="A181" s="1">
        <v>45460</v>
      </c>
      <c r="B181" s="1" t="str">
        <f>TEXT(Tabelle7[[#This Row],[Datum]],"MMM")</f>
        <v>Jun</v>
      </c>
      <c r="C181" s="1" t="str">
        <f>TEXT(Tabelle7[[#This Row],[Datum]],"TTTT")</f>
        <v>Montag</v>
      </c>
      <c r="D181" s="2" t="s">
        <v>5530</v>
      </c>
      <c r="E181" s="2" t="s">
        <v>705</v>
      </c>
      <c r="F181" s="2"/>
      <c r="G181" s="2"/>
      <c r="H181" s="2"/>
      <c r="I181" s="2"/>
      <c r="J181" s="2"/>
      <c r="K181" s="2"/>
      <c r="L181" s="2"/>
      <c r="M181" s="2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AA181" s="2"/>
      <c r="AB181" s="2"/>
    </row>
    <row r="182" spans="1:28">
      <c r="A182" s="1">
        <v>45467</v>
      </c>
      <c r="B182" s="1" t="str">
        <f>TEXT(Tabelle7[[#This Row],[Datum]],"MMM")</f>
        <v>Jun</v>
      </c>
      <c r="C182" s="1" t="str">
        <f>TEXT(Tabelle7[[#This Row],[Datum]],"TTTT")</f>
        <v>Montag</v>
      </c>
      <c r="D182" s="2" t="s">
        <v>5373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>
        <v>1</v>
      </c>
      <c r="AA182" s="2"/>
      <c r="AB182" s="2"/>
    </row>
    <row r="183" spans="1:28">
      <c r="A183" s="1">
        <v>45453</v>
      </c>
      <c r="B183" s="1" t="str">
        <f>TEXT(Tabelle7[[#This Row],[Datum]],"MMM")</f>
        <v>Jun</v>
      </c>
      <c r="C183" s="1" t="str">
        <f>TEXT(Tabelle7[[#This Row],[Datum]],"TTTT")</f>
        <v>Montag</v>
      </c>
      <c r="D183" s="2" t="s">
        <v>5439</v>
      </c>
      <c r="E183" s="2" t="s">
        <v>705</v>
      </c>
      <c r="F183" s="2"/>
      <c r="G183" s="2"/>
      <c r="H183" s="2"/>
      <c r="I183" s="2">
        <v>1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AA183" s="2"/>
      <c r="AB183" s="2"/>
    </row>
    <row r="184" spans="1:28">
      <c r="A184" s="1">
        <v>45467</v>
      </c>
      <c r="B184" s="1" t="str">
        <f>TEXT(Tabelle7[[#This Row],[Datum]],"MMM")</f>
        <v>Jun</v>
      </c>
      <c r="C184" s="1" t="str">
        <f>TEXT(Tabelle7[[#This Row],[Datum]],"TTTT")</f>
        <v>Montag</v>
      </c>
      <c r="D184" s="2" t="s">
        <v>4911</v>
      </c>
      <c r="E184" s="2" t="s">
        <v>705</v>
      </c>
      <c r="F184" s="2"/>
      <c r="G184" s="2"/>
      <c r="H184" s="2"/>
      <c r="I184" s="2"/>
      <c r="J184" s="2"/>
      <c r="K184" s="2"/>
      <c r="L184" s="2"/>
      <c r="M184" s="2"/>
      <c r="N184" s="2">
        <v>1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AA184" s="2"/>
      <c r="AB184" s="2"/>
    </row>
    <row r="185" spans="1:28">
      <c r="A185" s="1">
        <v>45467</v>
      </c>
      <c r="B185" s="1" t="str">
        <f>TEXT(Tabelle7[[#This Row],[Datum]],"MMM")</f>
        <v>Jun</v>
      </c>
      <c r="C185" s="1" t="str">
        <f>TEXT(Tabelle7[[#This Row],[Datum]],"TTTT")</f>
        <v>Montag</v>
      </c>
      <c r="D185" s="2" t="s">
        <v>2603</v>
      </c>
      <c r="E185" s="2" t="s">
        <v>705</v>
      </c>
      <c r="F185" s="2"/>
      <c r="G185" s="2"/>
      <c r="H185" s="2"/>
      <c r="I185" s="2"/>
      <c r="J185" s="2"/>
      <c r="K185" s="2"/>
      <c r="L185" s="2"/>
      <c r="M185" s="2"/>
      <c r="N185" s="2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AA185" s="2"/>
      <c r="AB185" s="2"/>
    </row>
    <row r="186" spans="1:28">
      <c r="A186" s="1">
        <v>45467</v>
      </c>
      <c r="B186" s="1" t="str">
        <f>TEXT(Tabelle7[[#This Row],[Datum]],"MMM")</f>
        <v>Jun</v>
      </c>
      <c r="C186" s="1" t="str">
        <f>TEXT(Tabelle7[[#This Row],[Datum]],"TTTT")</f>
        <v>Montag</v>
      </c>
      <c r="D186" s="2" t="s">
        <v>4912</v>
      </c>
      <c r="E186" s="2" t="s">
        <v>705</v>
      </c>
      <c r="F186" s="2"/>
      <c r="G186" s="2"/>
      <c r="H186" s="2"/>
      <c r="I186" s="2"/>
      <c r="J186" s="2"/>
      <c r="K186" s="2"/>
      <c r="L186" s="2"/>
      <c r="M186" s="2"/>
      <c r="N186" s="2">
        <v>1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AA186" s="2"/>
      <c r="AB186" s="2"/>
    </row>
    <row r="187" spans="1:28">
      <c r="A187" s="1">
        <v>45460</v>
      </c>
      <c r="B187" s="1" t="str">
        <f>TEXT(Tabelle7[[#This Row],[Datum]],"MMM")</f>
        <v>Jun</v>
      </c>
      <c r="C187" s="1" t="str">
        <f>TEXT(Tabelle7[[#This Row],[Datum]],"TTTT")</f>
        <v>Montag</v>
      </c>
      <c r="D187" s="2" t="s">
        <v>5359</v>
      </c>
      <c r="E187" s="2" t="s">
        <v>705</v>
      </c>
      <c r="F187" s="2"/>
      <c r="G187" s="2"/>
      <c r="H187" s="2"/>
      <c r="I187" s="2"/>
      <c r="J187" s="2"/>
      <c r="K187" s="2"/>
      <c r="L187" s="2"/>
      <c r="M187" s="2"/>
      <c r="N187" s="2"/>
      <c r="O187" s="2">
        <v>1</v>
      </c>
      <c r="P187" s="2"/>
      <c r="Q187" s="2"/>
      <c r="R187" s="2"/>
      <c r="S187" s="2"/>
      <c r="T187" s="2"/>
      <c r="U187" s="2"/>
      <c r="V187" s="2"/>
      <c r="W187" s="2"/>
      <c r="X187" s="2"/>
      <c r="AA187" s="2"/>
      <c r="AB187" s="2"/>
    </row>
    <row r="188" spans="1:28">
      <c r="A188" s="1">
        <v>45453</v>
      </c>
      <c r="B188" s="1" t="str">
        <f>TEXT(Tabelle7[[#This Row],[Datum]],"MMM")</f>
        <v>Jun</v>
      </c>
      <c r="C188" s="1" t="str">
        <f>TEXT(Tabelle7[[#This Row],[Datum]],"TTTT")</f>
        <v>Montag</v>
      </c>
      <c r="D188" s="2" t="s">
        <v>5440</v>
      </c>
      <c r="E188" s="2" t="s">
        <v>705</v>
      </c>
      <c r="F188" s="2"/>
      <c r="G188" s="2"/>
      <c r="H188" s="2"/>
      <c r="I188" s="2"/>
      <c r="J188" s="2"/>
      <c r="K188" s="2"/>
      <c r="L188" s="2"/>
      <c r="M188" s="2"/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AA188" s="2"/>
      <c r="AB188" s="2"/>
    </row>
    <row r="189" spans="1:28">
      <c r="A189" s="1">
        <v>45467</v>
      </c>
      <c r="B189" s="1" t="str">
        <f>TEXT(Tabelle7[[#This Row],[Datum]],"MMM")</f>
        <v>Jun</v>
      </c>
      <c r="C189" s="1" t="str">
        <f>TEXT(Tabelle7[[#This Row],[Datum]],"TTTT")</f>
        <v>Montag</v>
      </c>
      <c r="D189" s="2" t="s">
        <v>3708</v>
      </c>
      <c r="E189" s="2" t="s">
        <v>705</v>
      </c>
      <c r="F189" s="2"/>
      <c r="G189" s="2"/>
      <c r="H189" s="2"/>
      <c r="I189" s="2"/>
      <c r="J189" s="2"/>
      <c r="K189" s="2">
        <v>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AA189" s="2"/>
      <c r="AB189" s="2"/>
    </row>
    <row r="190" spans="1:28">
      <c r="A190" s="1">
        <v>45467</v>
      </c>
      <c r="B190" s="1" t="str">
        <f>TEXT(Tabelle7[[#This Row],[Datum]],"MMM")</f>
        <v>Jun</v>
      </c>
      <c r="C190" s="1" t="str">
        <f>TEXT(Tabelle7[[#This Row],[Datum]],"TTTT")</f>
        <v>Montag</v>
      </c>
      <c r="D190" s="2" t="s">
        <v>5374</v>
      </c>
      <c r="E190" s="2" t="s">
        <v>705</v>
      </c>
      <c r="F190" s="2"/>
      <c r="G190" s="2"/>
      <c r="H190" s="2"/>
      <c r="I190" s="2">
        <v>1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AA190" s="2"/>
      <c r="AB190" s="2"/>
    </row>
    <row r="191" spans="1:28">
      <c r="A191" s="1">
        <v>45460</v>
      </c>
      <c r="B191" s="1" t="str">
        <f>TEXT(Tabelle7[[#This Row],[Datum]],"MMM")</f>
        <v>Jun</v>
      </c>
      <c r="C191" s="1" t="str">
        <f>TEXT(Tabelle7[[#This Row],[Datum]],"TTTT")</f>
        <v>Montag</v>
      </c>
      <c r="D191" s="2" t="s">
        <v>5531</v>
      </c>
      <c r="E191" s="2" t="s">
        <v>705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>
        <v>1</v>
      </c>
      <c r="AA191" s="2"/>
      <c r="AB191" s="2"/>
    </row>
    <row r="192" spans="1:28">
      <c r="A192" s="1">
        <v>45460</v>
      </c>
      <c r="B192" s="1" t="str">
        <f>TEXT(Tabelle7[[#This Row],[Datum]],"MMM")</f>
        <v>Jun</v>
      </c>
      <c r="C192" s="1" t="str">
        <f>TEXT(Tabelle7[[#This Row],[Datum]],"TTTT")</f>
        <v>Montag</v>
      </c>
      <c r="D192" s="2" t="s">
        <v>5532</v>
      </c>
      <c r="E192" s="2" t="s">
        <v>705</v>
      </c>
      <c r="F192" s="2"/>
      <c r="G192" s="2"/>
      <c r="H192" s="2"/>
      <c r="I192" s="2"/>
      <c r="J192" s="2"/>
      <c r="K192" s="2"/>
      <c r="L192" s="2"/>
      <c r="M192" s="2"/>
      <c r="N192" s="2">
        <v>1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AA192" s="2"/>
      <c r="AB192" s="2"/>
    </row>
    <row r="193" spans="1:28">
      <c r="A193" s="1">
        <v>45453</v>
      </c>
      <c r="B193" s="1" t="str">
        <f>TEXT(Tabelle7[[#This Row],[Datum]],"MMM")</f>
        <v>Jun</v>
      </c>
      <c r="C193" s="1" t="str">
        <f>TEXT(Tabelle7[[#This Row],[Datum]],"TTTT")</f>
        <v>Montag</v>
      </c>
      <c r="D193" s="2" t="s">
        <v>1346</v>
      </c>
      <c r="E193" s="2" t="s">
        <v>705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>
        <v>1</v>
      </c>
      <c r="AA193" s="2"/>
      <c r="AB193" s="2"/>
    </row>
    <row r="194" spans="1:28">
      <c r="A194" s="1">
        <v>45446</v>
      </c>
      <c r="B194" s="1" t="str">
        <f>TEXT(Tabelle7[[#This Row],[Datum]],"MMM")</f>
        <v>Jun</v>
      </c>
      <c r="C194" s="1" t="str">
        <f>TEXT(Tabelle7[[#This Row],[Datum]],"TTTT")</f>
        <v>Montag</v>
      </c>
      <c r="D194" s="2" t="s">
        <v>5222</v>
      </c>
      <c r="E194" s="2" t="s">
        <v>706</v>
      </c>
      <c r="F194" s="2"/>
      <c r="G194" s="2"/>
      <c r="H194" s="2"/>
      <c r="I194" s="2">
        <v>1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AA194" s="2"/>
      <c r="AB194" s="2"/>
    </row>
    <row r="195" spans="1:28">
      <c r="A195" s="1">
        <v>45460</v>
      </c>
      <c r="B195" s="1" t="str">
        <f>TEXT(Tabelle7[[#This Row],[Datum]],"MMM")</f>
        <v>Jun</v>
      </c>
      <c r="C195" s="1" t="str">
        <f>TEXT(Tabelle7[[#This Row],[Datum]],"TTTT")</f>
        <v>Montag</v>
      </c>
      <c r="D195" s="2" t="s">
        <v>5533</v>
      </c>
      <c r="E195" s="2" t="s">
        <v>706</v>
      </c>
      <c r="F195" s="2"/>
      <c r="G195" s="2"/>
      <c r="H195" s="2"/>
      <c r="I195" s="2"/>
      <c r="J195" s="2"/>
      <c r="K195" s="2"/>
      <c r="L195" s="2"/>
      <c r="M195" s="2">
        <v>1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AA195" s="2"/>
      <c r="AB195" s="2"/>
    </row>
    <row r="196" spans="1:28">
      <c r="A196" s="1">
        <v>45467</v>
      </c>
      <c r="B196" s="1" t="str">
        <f>TEXT(Tabelle7[[#This Row],[Datum]],"MMM")</f>
        <v>Jun</v>
      </c>
      <c r="C196" s="1" t="str">
        <f>TEXT(Tabelle7[[#This Row],[Datum]],"TTTT")</f>
        <v>Montag</v>
      </c>
      <c r="D196" s="2" t="s">
        <v>4913</v>
      </c>
      <c r="E196" s="2" t="s">
        <v>706</v>
      </c>
      <c r="F196" s="2"/>
      <c r="G196" s="2"/>
      <c r="H196" s="2"/>
      <c r="I196" s="2"/>
      <c r="J196" s="2"/>
      <c r="K196" s="2"/>
      <c r="L196" s="2"/>
      <c r="M196" s="2"/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AA196" s="2"/>
      <c r="AB196" s="2"/>
    </row>
    <row r="197" spans="1:28">
      <c r="A197" s="1">
        <v>45453</v>
      </c>
      <c r="B197" s="1" t="str">
        <f>TEXT(Tabelle7[[#This Row],[Datum]],"MMM")</f>
        <v>Jun</v>
      </c>
      <c r="C197" s="1" t="str">
        <f>TEXT(Tabelle7[[#This Row],[Datum]],"TTTT")</f>
        <v>Montag</v>
      </c>
      <c r="D197" s="2" t="s">
        <v>5239</v>
      </c>
      <c r="E197" s="2" t="s">
        <v>706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>
        <v>1</v>
      </c>
      <c r="V197" s="2"/>
      <c r="W197" s="2"/>
      <c r="X197" s="2"/>
      <c r="AA197" s="2"/>
      <c r="AB197" s="2"/>
    </row>
    <row r="198" spans="1:28">
      <c r="A198" s="1">
        <v>45453</v>
      </c>
      <c r="B198" s="1" t="str">
        <f>TEXT(Tabelle7[[#This Row],[Datum]],"MMM")</f>
        <v>Jun</v>
      </c>
      <c r="C198" s="1" t="str">
        <f>TEXT(Tabelle7[[#This Row],[Datum]],"TTTT")</f>
        <v>Montag</v>
      </c>
      <c r="D198" s="2" t="s">
        <v>5240</v>
      </c>
      <c r="E198" s="2" t="s">
        <v>706</v>
      </c>
      <c r="F198" s="2"/>
      <c r="G198" s="2"/>
      <c r="H198" s="2"/>
      <c r="I198" s="2">
        <v>1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AA198" s="2"/>
      <c r="AB198" s="2"/>
    </row>
    <row r="199" spans="1:28">
      <c r="A199" s="1">
        <v>45453</v>
      </c>
      <c r="B199" s="1" t="str">
        <f>TEXT(Tabelle7[[#This Row],[Datum]],"MMM")</f>
        <v>Jun</v>
      </c>
      <c r="C199" s="1" t="str">
        <f>TEXT(Tabelle7[[#This Row],[Datum]],"TTTT")</f>
        <v>Montag</v>
      </c>
      <c r="D199" s="2" t="s">
        <v>5344</v>
      </c>
      <c r="E199" s="2" t="s">
        <v>706</v>
      </c>
      <c r="F199" s="2"/>
      <c r="G199" s="2"/>
      <c r="H199" s="2"/>
      <c r="I199" s="2">
        <v>1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AA199" s="2"/>
      <c r="AB199" s="2"/>
    </row>
    <row r="200" spans="1:28">
      <c r="A200" s="1">
        <v>45453</v>
      </c>
      <c r="B200" s="1" t="str">
        <f>TEXT(Tabelle7[[#This Row],[Datum]],"MMM")</f>
        <v>Jun</v>
      </c>
      <c r="C200" s="1" t="str">
        <f>TEXT(Tabelle7[[#This Row],[Datum]],"TTTT")</f>
        <v>Montag</v>
      </c>
      <c r="D200" s="2" t="s">
        <v>5266</v>
      </c>
      <c r="E200" s="2" t="s">
        <v>706</v>
      </c>
      <c r="F200" s="2"/>
      <c r="G200" s="2"/>
      <c r="H200" s="2"/>
      <c r="I200" s="2"/>
      <c r="J200" s="2"/>
      <c r="K200" s="2"/>
      <c r="L200" s="2"/>
      <c r="M200" s="2"/>
      <c r="N200" s="2">
        <v>1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AA200" s="2"/>
      <c r="AB200" s="2"/>
    </row>
    <row r="201" spans="1:28">
      <c r="A201" s="1">
        <v>45453</v>
      </c>
      <c r="B201" s="1" t="str">
        <f>TEXT(Tabelle7[[#This Row],[Datum]],"MMM")</f>
        <v>Jun</v>
      </c>
      <c r="C201" s="1" t="str">
        <f>TEXT(Tabelle7[[#This Row],[Datum]],"TTTT")</f>
        <v>Montag</v>
      </c>
      <c r="D201" s="2" t="s">
        <v>5324</v>
      </c>
      <c r="E201" s="2" t="s">
        <v>706</v>
      </c>
      <c r="F201" s="2"/>
      <c r="G201" s="2"/>
      <c r="H201" s="2"/>
      <c r="I201" s="2"/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AA201" s="2"/>
      <c r="AB201" s="2"/>
    </row>
    <row r="202" spans="1:28">
      <c r="A202" s="1">
        <v>45446</v>
      </c>
      <c r="B202" s="1" t="str">
        <f>TEXT(Tabelle7[[#This Row],[Datum]],"MMM")</f>
        <v>Jun</v>
      </c>
      <c r="C202" s="1" t="str">
        <f>TEXT(Tabelle7[[#This Row],[Datum]],"TTTT")</f>
        <v>Montag</v>
      </c>
      <c r="D202" s="2" t="s">
        <v>5405</v>
      </c>
      <c r="E202" s="2" t="s">
        <v>706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AA202" s="2"/>
      <c r="AB202" s="2"/>
    </row>
    <row r="203" spans="1:28">
      <c r="A203" s="1">
        <v>45446</v>
      </c>
      <c r="B203" s="1" t="str">
        <f>TEXT(Tabelle7[[#This Row],[Datum]],"MMM")</f>
        <v>Jun</v>
      </c>
      <c r="C203" s="1" t="str">
        <f>TEXT(Tabelle7[[#This Row],[Datum]],"TTTT")</f>
        <v>Montag</v>
      </c>
      <c r="D203" s="2" t="s">
        <v>5223</v>
      </c>
      <c r="E203" s="2" t="s">
        <v>706</v>
      </c>
      <c r="F203" s="2"/>
      <c r="G203" s="2"/>
      <c r="H203" s="2"/>
      <c r="I203" s="2">
        <v>1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AA203" s="2"/>
      <c r="AB203" s="2"/>
    </row>
    <row r="204" spans="1:28">
      <c r="A204" s="1">
        <v>45467</v>
      </c>
      <c r="B204" s="1" t="str">
        <f>TEXT(Tabelle7[[#This Row],[Datum]],"MMM")</f>
        <v>Jun</v>
      </c>
      <c r="C204" s="1" t="str">
        <f>TEXT(Tabelle7[[#This Row],[Datum]],"TTTT")</f>
        <v>Montag</v>
      </c>
      <c r="D204" s="2" t="s">
        <v>5375</v>
      </c>
      <c r="E204" s="2" t="s">
        <v>706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>
        <v>1</v>
      </c>
      <c r="AA204" s="2"/>
      <c r="AB204" s="2"/>
    </row>
    <row r="205" spans="1:28">
      <c r="A205" s="1">
        <v>45467</v>
      </c>
      <c r="B205" s="1" t="str">
        <f>TEXT(Tabelle7[[#This Row],[Datum]],"MMM")</f>
        <v>Jun</v>
      </c>
      <c r="C205" s="1" t="str">
        <f>TEXT(Tabelle7[[#This Row],[Datum]],"TTTT")</f>
        <v>Montag</v>
      </c>
      <c r="D205" s="2" t="s">
        <v>5376</v>
      </c>
      <c r="E205" s="2" t="s">
        <v>706</v>
      </c>
      <c r="F205" s="2"/>
      <c r="G205" s="2"/>
      <c r="H205" s="2"/>
      <c r="I205" s="2">
        <v>1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AA205" s="2"/>
      <c r="AB205" s="2"/>
    </row>
    <row r="206" spans="1:28">
      <c r="A206" s="1">
        <v>45467</v>
      </c>
      <c r="B206" s="1" t="str">
        <f>TEXT(Tabelle7[[#This Row],[Datum]],"MMM")</f>
        <v>Jun</v>
      </c>
      <c r="C206" s="1" t="str">
        <f>TEXT(Tabelle7[[#This Row],[Datum]],"TTTT")</f>
        <v>Montag</v>
      </c>
      <c r="D206" s="2" t="s">
        <v>5377</v>
      </c>
      <c r="E206" s="2" t="s">
        <v>706</v>
      </c>
      <c r="F206" s="2"/>
      <c r="G206" s="2"/>
      <c r="H206" s="2"/>
      <c r="I206" s="2"/>
      <c r="J206" s="2"/>
      <c r="K206" s="2">
        <v>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AA206" s="2"/>
      <c r="AB206" s="2"/>
    </row>
    <row r="207" spans="1:28">
      <c r="A207" s="1">
        <v>45446</v>
      </c>
      <c r="B207" s="1" t="str">
        <f>TEXT(Tabelle7[[#This Row],[Datum]],"MMM")</f>
        <v>Jun</v>
      </c>
      <c r="C207" s="1" t="str">
        <f>TEXT(Tabelle7[[#This Row],[Datum]],"TTTT")</f>
        <v>Montag</v>
      </c>
      <c r="D207" s="2" t="s">
        <v>5307</v>
      </c>
      <c r="E207" s="2" t="s">
        <v>706</v>
      </c>
      <c r="F207" s="2"/>
      <c r="G207" s="2"/>
      <c r="H207" s="2"/>
      <c r="I207" s="2"/>
      <c r="J207" s="2"/>
      <c r="K207" s="2"/>
      <c r="L207" s="2"/>
      <c r="M207" s="2"/>
      <c r="N207" s="2">
        <v>1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AA207" s="2"/>
      <c r="AB207" s="2"/>
    </row>
    <row r="208" spans="1:28">
      <c r="A208" s="1">
        <v>45460</v>
      </c>
      <c r="B208" s="1" t="str">
        <f>TEXT(Tabelle7[[#This Row],[Datum]],"MMM")</f>
        <v>Jun</v>
      </c>
      <c r="C208" s="1" t="str">
        <f>TEXT(Tabelle7[[#This Row],[Datum]],"TTTT")</f>
        <v>Montag</v>
      </c>
      <c r="D208" s="2" t="s">
        <v>5360</v>
      </c>
      <c r="E208" s="2" t="s">
        <v>706</v>
      </c>
      <c r="F208" s="2"/>
      <c r="G208" s="2"/>
      <c r="H208" s="2"/>
      <c r="I208" s="2">
        <v>1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AA208" s="2"/>
      <c r="AB208" s="2"/>
    </row>
    <row r="209" spans="1:28">
      <c r="A209" s="1">
        <v>45460</v>
      </c>
      <c r="B209" s="1" t="str">
        <f>TEXT(Tabelle7[[#This Row],[Datum]],"MMM")</f>
        <v>Jun</v>
      </c>
      <c r="C209" s="1" t="str">
        <f>TEXT(Tabelle7[[#This Row],[Datum]],"TTTT")</f>
        <v>Montag</v>
      </c>
      <c r="D209" s="2" t="s">
        <v>5361</v>
      </c>
      <c r="E209" s="2" t="s">
        <v>706</v>
      </c>
      <c r="F209" s="2"/>
      <c r="G209" s="2">
        <v>1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AA209" s="2"/>
      <c r="AB209" s="2"/>
    </row>
    <row r="210" spans="1:28">
      <c r="A210" s="1">
        <v>45446</v>
      </c>
      <c r="B210" s="1" t="str">
        <f>TEXT(Tabelle7[[#This Row],[Datum]],"MMM")</f>
        <v>Jun</v>
      </c>
      <c r="C210" s="1" t="str">
        <f>TEXT(Tabelle7[[#This Row],[Datum]],"TTTT")</f>
        <v>Montag</v>
      </c>
      <c r="D210" s="2" t="s">
        <v>5308</v>
      </c>
      <c r="E210" s="2" t="s">
        <v>706</v>
      </c>
      <c r="F210" s="2"/>
      <c r="G210" s="2"/>
      <c r="H210" s="2"/>
      <c r="I210" s="2">
        <v>1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AA210" s="2"/>
      <c r="AB210" s="2"/>
    </row>
    <row r="211" spans="1:28">
      <c r="A211" s="1">
        <v>45446</v>
      </c>
      <c r="B211" s="1" t="str">
        <f>TEXT(Tabelle7[[#This Row],[Datum]],"MMM")</f>
        <v>Jun</v>
      </c>
      <c r="C211" s="1" t="str">
        <f>TEXT(Tabelle7[[#This Row],[Datum]],"TTTT")</f>
        <v>Montag</v>
      </c>
      <c r="D211" s="2" t="s">
        <v>1364</v>
      </c>
      <c r="E211" s="2" t="s">
        <v>706</v>
      </c>
      <c r="F211" s="2"/>
      <c r="G211" s="2"/>
      <c r="H211" s="2"/>
      <c r="I211" s="2"/>
      <c r="J211" s="2"/>
      <c r="K211" s="2"/>
      <c r="L211" s="2"/>
      <c r="M211" s="2"/>
      <c r="N211" s="2">
        <v>1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AA211" s="2"/>
      <c r="AB211" s="2"/>
    </row>
    <row r="212" spans="1:28">
      <c r="A212" s="1">
        <v>45460</v>
      </c>
      <c r="B212" s="1" t="str">
        <f>TEXT(Tabelle7[[#This Row],[Datum]],"MMM")</f>
        <v>Jun</v>
      </c>
      <c r="C212" s="1" t="str">
        <f>TEXT(Tabelle7[[#This Row],[Datum]],"TTTT")</f>
        <v>Montag</v>
      </c>
      <c r="D212" s="2" t="s">
        <v>5534</v>
      </c>
      <c r="E212" s="2" t="s">
        <v>706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>
        <v>1</v>
      </c>
      <c r="W212" s="2"/>
      <c r="X212" s="2"/>
      <c r="AA212" s="2"/>
      <c r="AB212" s="2"/>
    </row>
    <row r="213" spans="1:28">
      <c r="A213" s="1">
        <v>45460</v>
      </c>
      <c r="B213" s="1" t="str">
        <f>TEXT(Tabelle7[[#This Row],[Datum]],"MMM")</f>
        <v>Jun</v>
      </c>
      <c r="C213" s="1" t="str">
        <f>TEXT(Tabelle7[[#This Row],[Datum]],"TTTT")</f>
        <v>Montag</v>
      </c>
      <c r="D213" s="2" t="s">
        <v>5535</v>
      </c>
      <c r="E213" s="2" t="s">
        <v>706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>
        <v>1</v>
      </c>
      <c r="V213" s="2"/>
      <c r="W213" s="2"/>
      <c r="X213" s="2"/>
      <c r="AA213" s="2"/>
      <c r="AB213" s="2"/>
    </row>
    <row r="214" spans="1:28">
      <c r="A214" s="1">
        <v>45446</v>
      </c>
      <c r="B214" s="1" t="str">
        <f>TEXT(Tabelle7[[#This Row],[Datum]],"MMM")</f>
        <v>Jun</v>
      </c>
      <c r="C214" s="1" t="str">
        <f>TEXT(Tabelle7[[#This Row],[Datum]],"TTTT")</f>
        <v>Montag</v>
      </c>
      <c r="D214" s="2" t="s">
        <v>4894</v>
      </c>
      <c r="E214" s="2" t="s">
        <v>706</v>
      </c>
      <c r="F214" s="2"/>
      <c r="G214" s="2">
        <v>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AA214" s="2"/>
      <c r="AB214" s="2"/>
    </row>
    <row r="215" spans="1:28">
      <c r="A215" s="1">
        <v>45453</v>
      </c>
      <c r="B215" s="1" t="str">
        <f>TEXT(Tabelle7[[#This Row],[Datum]],"MMM")</f>
        <v>Jun</v>
      </c>
      <c r="C215" s="1" t="str">
        <f>TEXT(Tabelle7[[#This Row],[Datum]],"TTTT")</f>
        <v>Montag</v>
      </c>
      <c r="D215" s="2" t="s">
        <v>557</v>
      </c>
      <c r="E215" s="2" t="s">
        <v>706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AA215" s="2"/>
      <c r="AB215" s="2"/>
    </row>
    <row r="216" spans="1:28">
      <c r="A216" s="1">
        <v>45446</v>
      </c>
      <c r="B216" s="1" t="str">
        <f>TEXT(Tabelle7[[#This Row],[Datum]],"MMM")</f>
        <v>Jun</v>
      </c>
      <c r="C216" s="1" t="str">
        <f>TEXT(Tabelle7[[#This Row],[Datum]],"TTTT")</f>
        <v>Montag</v>
      </c>
      <c r="D216" s="2" t="s">
        <v>5406</v>
      </c>
      <c r="E216" s="2" t="s">
        <v>706</v>
      </c>
      <c r="F216" s="2"/>
      <c r="G216" s="2"/>
      <c r="H216" s="2"/>
      <c r="I216" s="2"/>
      <c r="J216" s="2"/>
      <c r="K216" s="2"/>
      <c r="L216" s="2"/>
      <c r="M216" s="2"/>
      <c r="N216" s="2">
        <v>1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AA216" s="2"/>
      <c r="AB216" s="2"/>
    </row>
    <row r="217" spans="1:28">
      <c r="A217" s="1">
        <v>45467</v>
      </c>
      <c r="B217" s="1" t="str">
        <f>TEXT(Tabelle7[[#This Row],[Datum]],"MMM")</f>
        <v>Jun</v>
      </c>
      <c r="C217" s="1" t="str">
        <f>TEXT(Tabelle7[[#This Row],[Datum]],"TTTT")</f>
        <v>Montag</v>
      </c>
      <c r="D217" s="2" t="s">
        <v>5294</v>
      </c>
      <c r="E217" s="2" t="s">
        <v>706</v>
      </c>
      <c r="F217" s="2"/>
      <c r="G217" s="2">
        <v>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AA217" s="2"/>
      <c r="AB217" s="2"/>
    </row>
    <row r="218" spans="1:28">
      <c r="A218" s="1">
        <v>45453</v>
      </c>
      <c r="B218" s="1" t="str">
        <f>TEXT(Tabelle7[[#This Row],[Datum]],"MMM")</f>
        <v>Jun</v>
      </c>
      <c r="C218" s="1" t="str">
        <f>TEXT(Tabelle7[[#This Row],[Datum]],"TTTT")</f>
        <v>Montag</v>
      </c>
      <c r="D218" s="2" t="s">
        <v>5441</v>
      </c>
      <c r="E218" s="2" t="s">
        <v>706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>
        <v>1</v>
      </c>
      <c r="V218" s="2"/>
      <c r="W218" s="2"/>
      <c r="X218" s="2"/>
      <c r="AA218" s="2"/>
      <c r="AB218" s="2"/>
    </row>
    <row r="219" spans="1:28">
      <c r="A219" s="1">
        <v>45453</v>
      </c>
      <c r="B219" s="1" t="str">
        <f>TEXT(Tabelle7[[#This Row],[Datum]],"MMM")</f>
        <v>Jun</v>
      </c>
      <c r="C219" s="1" t="str">
        <f>TEXT(Tabelle7[[#This Row],[Datum]],"TTTT")</f>
        <v>Montag</v>
      </c>
      <c r="D219" s="2" t="s">
        <v>5442</v>
      </c>
      <c r="E219" s="2" t="s">
        <v>706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>
        <v>1</v>
      </c>
      <c r="V219" s="2"/>
      <c r="W219" s="2"/>
      <c r="X219" s="2"/>
      <c r="AA219" s="2"/>
      <c r="AB219" s="2"/>
    </row>
    <row r="220" spans="1:28">
      <c r="A220" s="1">
        <v>45467</v>
      </c>
      <c r="B220" s="1" t="str">
        <f>TEXT(Tabelle7[[#This Row],[Datum]],"MMM")</f>
        <v>Jun</v>
      </c>
      <c r="C220" s="1" t="str">
        <f>TEXT(Tabelle7[[#This Row],[Datum]],"TTTT")</f>
        <v>Montag</v>
      </c>
      <c r="D220" s="2" t="s">
        <v>5295</v>
      </c>
      <c r="E220" s="2" t="s">
        <v>706</v>
      </c>
      <c r="F220" s="2"/>
      <c r="G220" s="2">
        <v>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AA220" s="2"/>
      <c r="AB220" s="2"/>
    </row>
    <row r="221" spans="1:28">
      <c r="A221" s="1">
        <v>45446</v>
      </c>
      <c r="B221" s="1" t="str">
        <f>TEXT(Tabelle7[[#This Row],[Datum]],"MMM")</f>
        <v>Jun</v>
      </c>
      <c r="C221" s="1" t="str">
        <f>TEXT(Tabelle7[[#This Row],[Datum]],"TTTT")</f>
        <v>Montag</v>
      </c>
      <c r="D221" s="2" t="s">
        <v>5309</v>
      </c>
      <c r="E221" s="2" t="s">
        <v>706</v>
      </c>
      <c r="F221" s="2"/>
      <c r="G221" s="2">
        <v>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AA221" s="2"/>
      <c r="AB221" s="2"/>
    </row>
    <row r="222" spans="1:28">
      <c r="A222" s="1">
        <v>45446</v>
      </c>
      <c r="B222" s="1" t="str">
        <f>TEXT(Tabelle7[[#This Row],[Datum]],"MMM")</f>
        <v>Jun</v>
      </c>
      <c r="C222" s="1" t="str">
        <f>TEXT(Tabelle7[[#This Row],[Datum]],"TTTT")</f>
        <v>Montag</v>
      </c>
      <c r="D222" s="2" t="s">
        <v>5310</v>
      </c>
      <c r="E222" s="2" t="s">
        <v>706</v>
      </c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AA222" s="2"/>
      <c r="AB222" s="2"/>
    </row>
    <row r="223" spans="1:28">
      <c r="A223" s="1">
        <v>45453</v>
      </c>
      <c r="B223" s="1" t="str">
        <f>TEXT(Tabelle7[[#This Row],[Datum]],"MMM")</f>
        <v>Jun</v>
      </c>
      <c r="C223" s="1" t="str">
        <f>TEXT(Tabelle7[[#This Row],[Datum]],"TTTT")</f>
        <v>Montag</v>
      </c>
      <c r="D223" s="2" t="s">
        <v>5443</v>
      </c>
      <c r="E223" s="2" t="s">
        <v>706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1</v>
      </c>
      <c r="V223" s="2"/>
      <c r="W223" s="2"/>
      <c r="X223" s="2"/>
      <c r="AA223" s="2"/>
      <c r="AB223" s="2"/>
    </row>
    <row r="224" spans="1:28">
      <c r="A224" s="1">
        <v>45467</v>
      </c>
      <c r="B224" s="1" t="str">
        <f>TEXT(Tabelle7[[#This Row],[Datum]],"MMM")</f>
        <v>Jun</v>
      </c>
      <c r="C224" s="1" t="str">
        <f>TEXT(Tabelle7[[#This Row],[Datum]],"TTTT")</f>
        <v>Montag</v>
      </c>
      <c r="D224" s="2" t="s">
        <v>5378</v>
      </c>
      <c r="E224" s="2" t="s">
        <v>706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>
        <v>1</v>
      </c>
      <c r="V224" s="2"/>
      <c r="W224" s="2"/>
      <c r="X224" s="2"/>
      <c r="AA224" s="2"/>
      <c r="AB224" s="2"/>
    </row>
    <row r="225" spans="1:28">
      <c r="A225" s="1">
        <v>45467</v>
      </c>
      <c r="B225" s="1" t="str">
        <f>TEXT(Tabelle7[[#This Row],[Datum]],"MMM")</f>
        <v>Jun</v>
      </c>
      <c r="C225" s="1" t="str">
        <f>TEXT(Tabelle7[[#This Row],[Datum]],"TTTT")</f>
        <v>Montag</v>
      </c>
      <c r="D225" s="2" t="s">
        <v>5378</v>
      </c>
      <c r="E225" s="2" t="s">
        <v>706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>
        <v>1</v>
      </c>
      <c r="V225" s="2"/>
      <c r="W225" s="2"/>
      <c r="X225" s="2"/>
      <c r="AA225" s="2"/>
      <c r="AB225" s="2"/>
    </row>
    <row r="226" spans="1:28">
      <c r="A226" s="1">
        <v>45453</v>
      </c>
      <c r="B226" s="1" t="str">
        <f>TEXT(Tabelle7[[#This Row],[Datum]],"MMM")</f>
        <v>Jun</v>
      </c>
      <c r="C226" s="1" t="str">
        <f>TEXT(Tabelle7[[#This Row],[Datum]],"TTTT")</f>
        <v>Montag</v>
      </c>
      <c r="D226" s="2" t="s">
        <v>4258</v>
      </c>
      <c r="E226" s="2" t="s">
        <v>706</v>
      </c>
      <c r="F226" s="2"/>
      <c r="G226" s="2"/>
      <c r="H226" s="2"/>
      <c r="I226" s="2"/>
      <c r="J226" s="2"/>
      <c r="K226" s="2"/>
      <c r="L226" s="2"/>
      <c r="M226" s="2"/>
      <c r="N226" s="2">
        <v>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AA226" s="2"/>
      <c r="AB226" s="2"/>
    </row>
    <row r="227" spans="1:28">
      <c r="A227" s="1">
        <v>45453</v>
      </c>
      <c r="B227" s="1" t="str">
        <f>TEXT(Tabelle7[[#This Row],[Datum]],"MMM")</f>
        <v>Jun</v>
      </c>
      <c r="C227" s="1" t="str">
        <f>TEXT(Tabelle7[[#This Row],[Datum]],"TTTT")</f>
        <v>Montag</v>
      </c>
      <c r="D227" s="2" t="s">
        <v>4822</v>
      </c>
      <c r="E227" s="2" t="s">
        <v>706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>
        <v>1</v>
      </c>
      <c r="U227" s="2"/>
      <c r="V227" s="2"/>
      <c r="W227" s="2"/>
      <c r="X227" s="2"/>
      <c r="AA227" s="2"/>
      <c r="AB227" s="2"/>
    </row>
    <row r="228" spans="1:28">
      <c r="A228" s="1">
        <v>45460</v>
      </c>
      <c r="B228" s="1" t="str">
        <f>TEXT(Tabelle7[[#This Row],[Datum]],"MMM")</f>
        <v>Jun</v>
      </c>
      <c r="C228" s="1" t="str">
        <f>TEXT(Tabelle7[[#This Row],[Datum]],"TTTT")</f>
        <v>Montag</v>
      </c>
      <c r="D228" s="2" t="s">
        <v>5459</v>
      </c>
      <c r="E228" s="2" t="s">
        <v>706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>
        <v>1</v>
      </c>
      <c r="V228" s="2"/>
      <c r="W228" s="2"/>
      <c r="X228" s="2"/>
      <c r="AA228" s="2"/>
      <c r="AB228" s="2"/>
    </row>
    <row r="229" spans="1:28">
      <c r="A229" s="1">
        <v>45453</v>
      </c>
      <c r="B229" s="1" t="str">
        <f>TEXT(Tabelle7[[#This Row],[Datum]],"MMM")</f>
        <v>Jun</v>
      </c>
      <c r="C229" s="1" t="str">
        <f>TEXT(Tabelle7[[#This Row],[Datum]],"TTTT")</f>
        <v>Montag</v>
      </c>
      <c r="D229" s="2" t="s">
        <v>5444</v>
      </c>
      <c r="E229" s="2" t="s">
        <v>706</v>
      </c>
      <c r="F229" s="2"/>
      <c r="G229" s="2"/>
      <c r="H229" s="2"/>
      <c r="I229" s="2"/>
      <c r="J229" s="2"/>
      <c r="K229" s="2">
        <v>1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AA229" s="2"/>
      <c r="AB229" s="2"/>
    </row>
    <row r="230" spans="1:28">
      <c r="A230" s="1">
        <v>45453</v>
      </c>
      <c r="B230" s="1" t="str">
        <f>TEXT(Tabelle7[[#This Row],[Datum]],"MMM")</f>
        <v>Jun</v>
      </c>
      <c r="C230" s="1" t="str">
        <f>TEXT(Tabelle7[[#This Row],[Datum]],"TTTT")</f>
        <v>Montag</v>
      </c>
      <c r="D230" s="2" t="s">
        <v>5445</v>
      </c>
      <c r="E230" s="2" t="s">
        <v>706</v>
      </c>
      <c r="F230" s="2"/>
      <c r="G230" s="2"/>
      <c r="H230" s="2"/>
      <c r="I230" s="2">
        <v>1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AA230" s="2"/>
      <c r="AB230" s="2"/>
    </row>
    <row r="231" spans="1:28">
      <c r="A231" s="1">
        <v>45446</v>
      </c>
      <c r="B231" s="1" t="str">
        <f>TEXT(Tabelle7[[#This Row],[Datum]],"MMM")</f>
        <v>Jun</v>
      </c>
      <c r="C231" s="1" t="str">
        <f>TEXT(Tabelle7[[#This Row],[Datum]],"TTTT")</f>
        <v>Montag</v>
      </c>
      <c r="D231" s="2" t="s">
        <v>5311</v>
      </c>
      <c r="E231" s="2" t="s">
        <v>706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AA231" s="2"/>
      <c r="AB231" s="2"/>
    </row>
    <row r="232" spans="1:28">
      <c r="A232" s="1">
        <v>45467</v>
      </c>
      <c r="B232" s="1" t="str">
        <f>TEXT(Tabelle7[[#This Row],[Datum]],"MMM")</f>
        <v>Jun</v>
      </c>
      <c r="C232" s="1" t="str">
        <f>TEXT(Tabelle7[[#This Row],[Datum]],"TTTT")</f>
        <v>Montag</v>
      </c>
      <c r="D232" s="2" t="s">
        <v>5296</v>
      </c>
      <c r="E232" s="2" t="s">
        <v>706</v>
      </c>
      <c r="F232" s="2">
        <v>1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AA232" s="2"/>
      <c r="AB232" s="2"/>
    </row>
    <row r="233" spans="1:28">
      <c r="A233" s="1">
        <v>45460</v>
      </c>
      <c r="B233" s="1" t="str">
        <f>TEXT(Tabelle7[[#This Row],[Datum]],"MMM")</f>
        <v>Jun</v>
      </c>
      <c r="C233" s="1" t="str">
        <f>TEXT(Tabelle7[[#This Row],[Datum]],"TTTT")</f>
        <v>Montag</v>
      </c>
      <c r="D233" s="2" t="s">
        <v>5460</v>
      </c>
      <c r="E233" s="2" t="s">
        <v>706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>
        <v>1</v>
      </c>
      <c r="T233" s="2"/>
      <c r="U233" s="2"/>
      <c r="V233" s="2"/>
      <c r="W233" s="2"/>
      <c r="X233" s="2"/>
      <c r="AA233" s="2"/>
      <c r="AB233" s="2"/>
    </row>
    <row r="234" spans="1:28">
      <c r="A234" s="1">
        <v>45460</v>
      </c>
      <c r="B234" s="1" t="str">
        <f>TEXT(Tabelle7[[#This Row],[Datum]],"MMM")</f>
        <v>Jun</v>
      </c>
      <c r="C234" s="1" t="str">
        <f>TEXT(Tabelle7[[#This Row],[Datum]],"TTTT")</f>
        <v>Montag</v>
      </c>
      <c r="D234" s="2" t="s">
        <v>5461</v>
      </c>
      <c r="E234" s="2" t="s">
        <v>706</v>
      </c>
      <c r="F234" s="2"/>
      <c r="G234" s="2">
        <v>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AA234" s="2"/>
      <c r="AB234" s="2"/>
    </row>
    <row r="235" spans="1:28">
      <c r="A235" s="1">
        <v>45460</v>
      </c>
      <c r="B235" s="1" t="str">
        <f>TEXT(Tabelle7[[#This Row],[Datum]],"MMM")</f>
        <v>Jun</v>
      </c>
      <c r="C235" s="1" t="str">
        <f>TEXT(Tabelle7[[#This Row],[Datum]],"TTTT")</f>
        <v>Montag</v>
      </c>
      <c r="D235" s="2" t="s">
        <v>5362</v>
      </c>
      <c r="E235" s="2" t="s">
        <v>706</v>
      </c>
      <c r="F235" s="2"/>
      <c r="G235" s="2"/>
      <c r="H235" s="2"/>
      <c r="I235" s="2">
        <v>1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AA235" s="2"/>
      <c r="AB235" s="2"/>
    </row>
    <row r="236" spans="1:28">
      <c r="A236" s="1">
        <v>45446</v>
      </c>
      <c r="B236" s="1" t="str">
        <f>TEXT(Tabelle7[[#This Row],[Datum]],"MMM")</f>
        <v>Jun</v>
      </c>
      <c r="C236" s="1" t="str">
        <f>TEXT(Tabelle7[[#This Row],[Datum]],"TTTT")</f>
        <v>Montag</v>
      </c>
      <c r="D236" s="2" t="s">
        <v>5407</v>
      </c>
      <c r="E236" s="2" t="s">
        <v>706</v>
      </c>
      <c r="F236" s="2"/>
      <c r="G236" s="2"/>
      <c r="H236" s="2"/>
      <c r="I236" s="2"/>
      <c r="J236" s="2"/>
      <c r="K236" s="2"/>
      <c r="L236" s="2"/>
      <c r="M236" s="2"/>
      <c r="N236" s="2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AA236" s="2"/>
      <c r="AB236" s="2"/>
    </row>
    <row r="237" spans="1:28">
      <c r="A237" s="1">
        <v>45446</v>
      </c>
      <c r="B237" s="1" t="str">
        <f>TEXT(Tabelle7[[#This Row],[Datum]],"MMM")</f>
        <v>Jun</v>
      </c>
      <c r="C237" s="1" t="str">
        <f>TEXT(Tabelle7[[#This Row],[Datum]],"TTTT")</f>
        <v>Montag</v>
      </c>
      <c r="D237" s="2" t="s">
        <v>5312</v>
      </c>
      <c r="E237" s="2" t="s">
        <v>706</v>
      </c>
      <c r="F237" s="2"/>
      <c r="G237" s="2"/>
      <c r="H237" s="2"/>
      <c r="I237" s="2"/>
      <c r="J237" s="2"/>
      <c r="K237" s="2"/>
      <c r="L237" s="2"/>
      <c r="M237" s="2"/>
      <c r="N237" s="2">
        <v>1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AA237" s="2"/>
      <c r="AB237" s="2"/>
    </row>
    <row r="238" spans="1:28">
      <c r="A238" s="1">
        <v>45446</v>
      </c>
      <c r="B238" s="1" t="str">
        <f>TEXT(Tabelle7[[#This Row],[Datum]],"MMM")</f>
        <v>Jun</v>
      </c>
      <c r="C238" s="1" t="str">
        <f>TEXT(Tabelle7[[#This Row],[Datum]],"TTTT")</f>
        <v>Montag</v>
      </c>
      <c r="D238" s="2" t="s">
        <v>5313</v>
      </c>
      <c r="E238" s="2" t="s">
        <v>706</v>
      </c>
      <c r="F238" s="2"/>
      <c r="G238" s="2">
        <v>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AA238" s="2"/>
      <c r="AB238" s="2"/>
    </row>
    <row r="239" spans="1:28">
      <c r="A239" s="1">
        <v>45446</v>
      </c>
      <c r="B239" s="1" t="str">
        <f>TEXT(Tabelle7[[#This Row],[Datum]],"MMM")</f>
        <v>Jun</v>
      </c>
      <c r="C239" s="1" t="str">
        <f>TEXT(Tabelle7[[#This Row],[Datum]],"TTTT")</f>
        <v>Montag</v>
      </c>
      <c r="D239" s="2" t="s">
        <v>5408</v>
      </c>
      <c r="E239" s="2" t="s">
        <v>706</v>
      </c>
      <c r="F239" s="2"/>
      <c r="G239" s="2"/>
      <c r="H239" s="2"/>
      <c r="I239" s="2"/>
      <c r="J239" s="2">
        <v>1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AA239" s="2"/>
      <c r="AB239" s="2"/>
    </row>
    <row r="240" spans="1:28">
      <c r="A240" s="1">
        <v>45453</v>
      </c>
      <c r="B240" s="1" t="str">
        <f>TEXT(Tabelle7[[#This Row],[Datum]],"MMM")</f>
        <v>Jun</v>
      </c>
      <c r="C240" s="1" t="str">
        <f>TEXT(Tabelle7[[#This Row],[Datum]],"TTTT")</f>
        <v>Montag</v>
      </c>
      <c r="D240" s="2" t="s">
        <v>5241</v>
      </c>
      <c r="E240" s="2" t="s">
        <v>706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>
        <v>1</v>
      </c>
      <c r="V240" s="2"/>
      <c r="W240" s="2"/>
      <c r="X240" s="2"/>
      <c r="AA240" s="2"/>
      <c r="AB240" s="2"/>
    </row>
    <row r="241" spans="1:28">
      <c r="A241" s="1">
        <v>45453</v>
      </c>
      <c r="B241" s="1" t="str">
        <f>TEXT(Tabelle7[[#This Row],[Datum]],"MMM")</f>
        <v>Jun</v>
      </c>
      <c r="C241" s="1" t="str">
        <f>TEXT(Tabelle7[[#This Row],[Datum]],"TTTT")</f>
        <v>Montag</v>
      </c>
      <c r="D241" s="2" t="s">
        <v>5242</v>
      </c>
      <c r="E241" s="2" t="s">
        <v>706</v>
      </c>
      <c r="F241" s="2"/>
      <c r="G241" s="2">
        <v>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AA241" s="2"/>
      <c r="AB241" s="2"/>
    </row>
    <row r="242" spans="1:28">
      <c r="A242" s="1">
        <v>45467</v>
      </c>
      <c r="B242" s="1" t="str">
        <f>TEXT(Tabelle7[[#This Row],[Datum]],"MMM")</f>
        <v>Jun</v>
      </c>
      <c r="C242" s="1" t="str">
        <f>TEXT(Tabelle7[[#This Row],[Datum]],"TTTT")</f>
        <v>Montag</v>
      </c>
      <c r="D242" s="2" t="s">
        <v>5297</v>
      </c>
      <c r="E242" s="2" t="s">
        <v>706</v>
      </c>
      <c r="F242" s="2"/>
      <c r="G242" s="2"/>
      <c r="H242" s="2"/>
      <c r="I242" s="2"/>
      <c r="J242" s="2"/>
      <c r="K242" s="2">
        <v>1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AA242" s="2"/>
      <c r="AB242" s="2"/>
    </row>
    <row r="243" spans="1:28">
      <c r="A243" s="1">
        <v>45467</v>
      </c>
      <c r="B243" s="1" t="str">
        <f>TEXT(Tabelle7[[#This Row],[Datum]],"MMM")</f>
        <v>Jun</v>
      </c>
      <c r="C243" s="1" t="str">
        <f>TEXT(Tabelle7[[#This Row],[Datum]],"TTTT")</f>
        <v>Montag</v>
      </c>
      <c r="D243" s="2" t="s">
        <v>5298</v>
      </c>
      <c r="E243" s="2" t="s">
        <v>706</v>
      </c>
      <c r="F243" s="2"/>
      <c r="G243" s="2"/>
      <c r="H243" s="2"/>
      <c r="I243" s="2"/>
      <c r="J243" s="2"/>
      <c r="K243" s="2">
        <v>1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AA243" s="2"/>
      <c r="AB243" s="2"/>
    </row>
    <row r="244" spans="1:28">
      <c r="A244" s="1">
        <v>45446</v>
      </c>
      <c r="B244" s="1" t="str">
        <f>TEXT(Tabelle7[[#This Row],[Datum]],"MMM")</f>
        <v>Jun</v>
      </c>
      <c r="C244" s="1" t="str">
        <f>TEXT(Tabelle7[[#This Row],[Datum]],"TTTT")</f>
        <v>Montag</v>
      </c>
      <c r="D244" s="2" t="s">
        <v>5409</v>
      </c>
      <c r="E244" s="2" t="s">
        <v>706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>
        <v>1</v>
      </c>
      <c r="V244" s="2"/>
      <c r="W244" s="2"/>
      <c r="X244" s="2"/>
      <c r="AA244" s="2"/>
      <c r="AB244" s="2"/>
    </row>
    <row r="245" spans="1:28">
      <c r="A245" s="1">
        <v>45467</v>
      </c>
      <c r="B245" s="1" t="str">
        <f>TEXT(Tabelle7[[#This Row],[Datum]],"MMM")</f>
        <v>Jun</v>
      </c>
      <c r="C245" s="1" t="str">
        <f>TEXT(Tabelle7[[#This Row],[Datum]],"TTTT")</f>
        <v>Montag</v>
      </c>
      <c r="D245" s="2" t="s">
        <v>5379</v>
      </c>
      <c r="E245" s="2" t="s">
        <v>706</v>
      </c>
      <c r="F245" s="2"/>
      <c r="G245" s="2"/>
      <c r="H245" s="2"/>
      <c r="I245" s="2">
        <v>1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AA245" s="2"/>
      <c r="AB245" s="2"/>
    </row>
    <row r="246" spans="1:28">
      <c r="A246" s="1">
        <v>45467</v>
      </c>
      <c r="B246" s="1" t="str">
        <f>TEXT(Tabelle7[[#This Row],[Datum]],"MMM")</f>
        <v>Jun</v>
      </c>
      <c r="C246" s="1" t="str">
        <f>TEXT(Tabelle7[[#This Row],[Datum]],"TTTT")</f>
        <v>Montag</v>
      </c>
      <c r="D246" s="2" t="s">
        <v>5380</v>
      </c>
      <c r="E246" s="2" t="s">
        <v>706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>
        <v>1</v>
      </c>
      <c r="AA246" s="2"/>
      <c r="AB246" s="2"/>
    </row>
    <row r="247" spans="1:28">
      <c r="A247" s="1">
        <v>45467</v>
      </c>
      <c r="B247" s="1" t="str">
        <f>TEXT(Tabelle7[[#This Row],[Datum]],"MMM")</f>
        <v>Jun</v>
      </c>
      <c r="C247" s="1" t="str">
        <f>TEXT(Tabelle7[[#This Row],[Datum]],"TTTT")</f>
        <v>Montag</v>
      </c>
      <c r="D247" s="2" t="s">
        <v>5381</v>
      </c>
      <c r="E247" s="2" t="s">
        <v>706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>
        <v>1</v>
      </c>
      <c r="AA247" s="2"/>
      <c r="AB247" s="2"/>
    </row>
    <row r="248" spans="1:28">
      <c r="A248" s="1">
        <v>45453</v>
      </c>
      <c r="B248" s="1" t="str">
        <f>TEXT(Tabelle7[[#This Row],[Datum]],"MMM")</f>
        <v>Jun</v>
      </c>
      <c r="C248" s="1" t="str">
        <f>TEXT(Tabelle7[[#This Row],[Datum]],"TTTT")</f>
        <v>Montag</v>
      </c>
      <c r="D248" s="2" t="s">
        <v>5243</v>
      </c>
      <c r="E248" s="2" t="s">
        <v>706</v>
      </c>
      <c r="F248" s="2"/>
      <c r="G248" s="2"/>
      <c r="H248" s="2"/>
      <c r="I248" s="2">
        <v>1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AA248" s="2"/>
      <c r="AB248" s="2"/>
    </row>
    <row r="249" spans="1:28">
      <c r="A249" s="1">
        <v>45460</v>
      </c>
      <c r="B249" s="1" t="str">
        <f>TEXT(Tabelle7[[#This Row],[Datum]],"MMM")</f>
        <v>Jun</v>
      </c>
      <c r="C249" s="1" t="str">
        <f>TEXT(Tabelle7[[#This Row],[Datum]],"TTTT")</f>
        <v>Montag</v>
      </c>
      <c r="D249" s="2" t="s">
        <v>5536</v>
      </c>
      <c r="E249" s="2" t="s">
        <v>706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>
        <v>1</v>
      </c>
      <c r="W249" s="2"/>
      <c r="X249" s="2"/>
      <c r="AA249" s="2"/>
      <c r="AB249" s="2"/>
    </row>
    <row r="250" spans="1:28">
      <c r="A250" s="1">
        <v>45460</v>
      </c>
      <c r="B250" s="1" t="str">
        <f>TEXT(Tabelle7[[#This Row],[Datum]],"MMM")</f>
        <v>Jun</v>
      </c>
      <c r="C250" s="1" t="str">
        <f>TEXT(Tabelle7[[#This Row],[Datum]],"TTTT")</f>
        <v>Montag</v>
      </c>
      <c r="D250" s="2" t="s">
        <v>3605</v>
      </c>
      <c r="E250" s="2" t="s">
        <v>706</v>
      </c>
      <c r="F250" s="2"/>
      <c r="G250" s="2"/>
      <c r="H250" s="2"/>
      <c r="I250" s="2"/>
      <c r="J250" s="2"/>
      <c r="K250" s="2"/>
      <c r="L250" s="2"/>
      <c r="M250" s="2"/>
      <c r="N250" s="2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AA250" s="2"/>
      <c r="AB250" s="2"/>
    </row>
    <row r="251" spans="1:28">
      <c r="A251" s="1">
        <v>45460</v>
      </c>
      <c r="B251" s="1" t="str">
        <f>TEXT(Tabelle7[[#This Row],[Datum]],"MMM")</f>
        <v>Jun</v>
      </c>
      <c r="C251" s="1" t="str">
        <f>TEXT(Tabelle7[[#This Row],[Datum]],"TTTT")</f>
        <v>Montag</v>
      </c>
      <c r="D251" s="2" t="s">
        <v>164</v>
      </c>
      <c r="E251" s="2" t="s">
        <v>706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>
        <v>1</v>
      </c>
      <c r="AA251" s="2"/>
      <c r="AB251" s="2"/>
    </row>
    <row r="252" spans="1:28">
      <c r="A252" s="1">
        <v>45446</v>
      </c>
      <c r="B252" s="1" t="str">
        <f>TEXT(Tabelle7[[#This Row],[Datum]],"MMM")</f>
        <v>Jun</v>
      </c>
      <c r="C252" s="1" t="str">
        <f>TEXT(Tabelle7[[#This Row],[Datum]],"TTTT")</f>
        <v>Montag</v>
      </c>
      <c r="D252" s="2" t="s">
        <v>5314</v>
      </c>
      <c r="E252" s="2" t="s">
        <v>706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>
        <v>1</v>
      </c>
      <c r="AA252" s="2"/>
      <c r="AB252" s="2"/>
    </row>
    <row r="253" spans="1:28">
      <c r="A253" s="1">
        <v>45446</v>
      </c>
      <c r="B253" s="1" t="str">
        <f>TEXT(Tabelle7[[#This Row],[Datum]],"MMM")</f>
        <v>Jun</v>
      </c>
      <c r="C253" s="1" t="str">
        <f>TEXT(Tabelle7[[#This Row],[Datum]],"TTTT")</f>
        <v>Montag</v>
      </c>
      <c r="D253" s="2" t="s">
        <v>892</v>
      </c>
      <c r="E253" s="2" t="s">
        <v>706</v>
      </c>
      <c r="F253" s="2"/>
      <c r="G253" s="2"/>
      <c r="H253" s="2"/>
      <c r="I253" s="2"/>
      <c r="J253" s="2"/>
      <c r="K253" s="2"/>
      <c r="L253" s="2"/>
      <c r="M253" s="2"/>
      <c r="N253" s="2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AA253" s="2"/>
      <c r="AB253" s="2"/>
    </row>
    <row r="254" spans="1:28">
      <c r="A254" s="1">
        <v>45460</v>
      </c>
      <c r="B254" s="1" t="str">
        <f>TEXT(Tabelle7[[#This Row],[Datum]],"MMM")</f>
        <v>Jun</v>
      </c>
      <c r="C254" s="1" t="str">
        <f>TEXT(Tabelle7[[#This Row],[Datum]],"TTTT")</f>
        <v>Montag</v>
      </c>
      <c r="D254" s="2" t="s">
        <v>5462</v>
      </c>
      <c r="E254" s="2" t="s">
        <v>706</v>
      </c>
      <c r="F254" s="2"/>
      <c r="G254" s="2">
        <v>1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AA254" s="2"/>
      <c r="AB254" s="2"/>
    </row>
    <row r="255" spans="1:28">
      <c r="A255" s="1">
        <v>45446</v>
      </c>
      <c r="B255" s="1" t="str">
        <f>TEXT(Tabelle7[[#This Row],[Datum]],"MMM")</f>
        <v>Jun</v>
      </c>
      <c r="C255" s="1" t="str">
        <f>TEXT(Tabelle7[[#This Row],[Datum]],"TTTT")</f>
        <v>Montag</v>
      </c>
      <c r="D255" s="2" t="s">
        <v>5410</v>
      </c>
      <c r="E255" s="2" t="s">
        <v>706</v>
      </c>
      <c r="F255" s="2"/>
      <c r="G255" s="2"/>
      <c r="H255" s="2"/>
      <c r="I255" s="2"/>
      <c r="J255" s="2"/>
      <c r="K255" s="2">
        <v>1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AA255" s="2"/>
      <c r="AB255" s="2"/>
    </row>
    <row r="256" spans="1:28">
      <c r="A256" s="1">
        <v>45460</v>
      </c>
      <c r="B256" s="1" t="str">
        <f>TEXT(Tabelle7[[#This Row],[Datum]],"MMM")</f>
        <v>Jun</v>
      </c>
      <c r="C256" s="1" t="str">
        <f>TEXT(Tabelle7[[#This Row],[Datum]],"TTTT")</f>
        <v>Montag</v>
      </c>
      <c r="D256" s="2" t="s">
        <v>5463</v>
      </c>
      <c r="E256" s="2" t="s">
        <v>706</v>
      </c>
      <c r="F256" s="2"/>
      <c r="G256" s="2"/>
      <c r="H256" s="2"/>
      <c r="I256" s="2"/>
      <c r="J256" s="2"/>
      <c r="K256" s="2"/>
      <c r="L256" s="2"/>
      <c r="M256" s="2"/>
      <c r="N256" s="2">
        <v>1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AA256" s="2"/>
      <c r="AB256" s="2"/>
    </row>
    <row r="257" spans="1:28">
      <c r="A257" s="1">
        <v>45446</v>
      </c>
      <c r="B257" s="1" t="str">
        <f>TEXT(Tabelle7[[#This Row],[Datum]],"MMM")</f>
        <v>Jun</v>
      </c>
      <c r="C257" s="1" t="str">
        <f>TEXT(Tabelle7[[#This Row],[Datum]],"TTTT")</f>
        <v>Montag</v>
      </c>
      <c r="D257" s="2" t="s">
        <v>220</v>
      </c>
      <c r="E257" s="2" t="s">
        <v>706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>
        <v>1</v>
      </c>
      <c r="AA257" s="2"/>
      <c r="AB257" s="2"/>
    </row>
    <row r="258" spans="1:28">
      <c r="A258" s="1">
        <v>45446</v>
      </c>
      <c r="B258" s="1" t="str">
        <f>TEXT(Tabelle7[[#This Row],[Datum]],"MMM")</f>
        <v>Jun</v>
      </c>
      <c r="C258" s="1" t="str">
        <f>TEXT(Tabelle7[[#This Row],[Datum]],"TTTT")</f>
        <v>Montag</v>
      </c>
      <c r="D258" s="2" t="s">
        <v>5411</v>
      </c>
      <c r="E258" s="2" t="s">
        <v>728</v>
      </c>
      <c r="F258" s="2"/>
      <c r="G258" s="2"/>
      <c r="H258" s="2"/>
      <c r="I258" s="2">
        <v>1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AA258" s="2"/>
      <c r="AB258" s="2"/>
    </row>
    <row r="259" spans="1:28">
      <c r="A259" s="1">
        <v>45467</v>
      </c>
      <c r="B259" s="1" t="str">
        <f>TEXT(Tabelle7[[#This Row],[Datum]],"MMM")</f>
        <v>Jun</v>
      </c>
      <c r="C259" s="1" t="str">
        <f>TEXT(Tabelle7[[#This Row],[Datum]],"TTTT")</f>
        <v>Montag</v>
      </c>
      <c r="D259" s="2" t="s">
        <v>5382</v>
      </c>
      <c r="E259" s="2" t="s">
        <v>728</v>
      </c>
      <c r="F259" s="2"/>
      <c r="G259" s="2"/>
      <c r="H259" s="2"/>
      <c r="I259" s="2"/>
      <c r="J259" s="2"/>
      <c r="K259" s="2"/>
      <c r="L259" s="2"/>
      <c r="M259" s="2"/>
      <c r="N259" s="2">
        <v>1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AA259" s="2"/>
      <c r="AB259" s="2"/>
    </row>
    <row r="260" spans="1:28">
      <c r="A260" s="1">
        <v>45467</v>
      </c>
      <c r="B260" s="1" t="str">
        <f>TEXT(Tabelle7[[#This Row],[Datum]],"MMM")</f>
        <v>Jun</v>
      </c>
      <c r="C260" s="1" t="str">
        <f>TEXT(Tabelle7[[#This Row],[Datum]],"TTTT")</f>
        <v>Montag</v>
      </c>
      <c r="D260" s="2" t="s">
        <v>5383</v>
      </c>
      <c r="E260" s="2" t="s">
        <v>728</v>
      </c>
      <c r="F260" s="2"/>
      <c r="G260" s="2"/>
      <c r="H260" s="2"/>
      <c r="I260" s="2"/>
      <c r="J260" s="2"/>
      <c r="K260" s="2">
        <v>1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AA260" s="2"/>
      <c r="AB260" s="2"/>
    </row>
    <row r="261" spans="1:28">
      <c r="A261" s="1">
        <v>45467</v>
      </c>
      <c r="B261" s="1" t="str">
        <f>TEXT(Tabelle7[[#This Row],[Datum]],"MMM")</f>
        <v>Jun</v>
      </c>
      <c r="C261" s="1" t="str">
        <f>TEXT(Tabelle7[[#This Row],[Datum]],"TTTT")</f>
        <v>Montag</v>
      </c>
      <c r="D261" s="2" t="s">
        <v>4317</v>
      </c>
      <c r="E261" s="2" t="s">
        <v>728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>
        <v>1</v>
      </c>
      <c r="V261" s="2"/>
      <c r="W261" s="2"/>
      <c r="X261" s="2"/>
      <c r="AA261" s="2"/>
      <c r="AB261" s="2"/>
    </row>
    <row r="262" spans="1:28">
      <c r="A262" s="1">
        <v>45446</v>
      </c>
      <c r="B262" s="1" t="str">
        <f>TEXT(Tabelle7[[#This Row],[Datum]],"MMM")</f>
        <v>Jun</v>
      </c>
      <c r="C262" s="1" t="str">
        <f>TEXT(Tabelle7[[#This Row],[Datum]],"TTTT")</f>
        <v>Montag</v>
      </c>
      <c r="D262" s="2" t="s">
        <v>5315</v>
      </c>
      <c r="E262" s="2" t="s">
        <v>728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>
        <v>1</v>
      </c>
      <c r="V262" s="2"/>
      <c r="W262" s="2"/>
      <c r="X262" s="2"/>
      <c r="AA262" s="2"/>
      <c r="AB262" s="2"/>
    </row>
    <row r="263" spans="1:28">
      <c r="A263" s="1">
        <v>45446</v>
      </c>
      <c r="B263" s="1" t="str">
        <f>TEXT(Tabelle7[[#This Row],[Datum]],"MMM")</f>
        <v>Jun</v>
      </c>
      <c r="C263" s="1" t="str">
        <f>TEXT(Tabelle7[[#This Row],[Datum]],"TTTT")</f>
        <v>Montag</v>
      </c>
      <c r="D263" s="2" t="s">
        <v>5412</v>
      </c>
      <c r="E263" s="2" t="s">
        <v>728</v>
      </c>
      <c r="F263" s="2"/>
      <c r="G263" s="2"/>
      <c r="H263" s="2"/>
      <c r="I263" s="2"/>
      <c r="J263" s="2"/>
      <c r="K263" s="2"/>
      <c r="L263" s="2"/>
      <c r="M263" s="2"/>
      <c r="N263" s="2">
        <v>1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AA263" s="2"/>
      <c r="AB263" s="2"/>
    </row>
    <row r="264" spans="1:28">
      <c r="A264" s="1">
        <v>45460</v>
      </c>
      <c r="B264" s="1" t="str">
        <f>TEXT(Tabelle7[[#This Row],[Datum]],"MMM")</f>
        <v>Jun</v>
      </c>
      <c r="C264" s="1" t="str">
        <f>TEXT(Tabelle7[[#This Row],[Datum]],"TTTT")</f>
        <v>Montag</v>
      </c>
      <c r="D264" s="2" t="s">
        <v>5464</v>
      </c>
      <c r="E264" s="2" t="s">
        <v>728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>
        <v>1</v>
      </c>
      <c r="V264" s="2"/>
      <c r="W264" s="2"/>
      <c r="X264" s="2"/>
      <c r="AA264" s="2"/>
      <c r="AB264" s="2"/>
    </row>
    <row r="265" spans="1:28">
      <c r="A265" s="1">
        <v>45446</v>
      </c>
      <c r="B265" s="1" t="str">
        <f>TEXT(Tabelle7[[#This Row],[Datum]],"MMM")</f>
        <v>Jun</v>
      </c>
      <c r="C265" s="1" t="str">
        <f>TEXT(Tabelle7[[#This Row],[Datum]],"TTTT")</f>
        <v>Montag</v>
      </c>
      <c r="D265" s="2" t="s">
        <v>5413</v>
      </c>
      <c r="E265" s="2" t="s">
        <v>728</v>
      </c>
      <c r="F265" s="2"/>
      <c r="G265" s="2"/>
      <c r="H265" s="2"/>
      <c r="I265" s="2"/>
      <c r="J265" s="2">
        <v>1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AA265" s="2"/>
      <c r="AB265" s="2"/>
    </row>
    <row r="266" spans="1:28">
      <c r="A266" s="1">
        <v>45453</v>
      </c>
      <c r="B266" s="1" t="str">
        <f>TEXT(Tabelle7[[#This Row],[Datum]],"MMM")</f>
        <v>Jun</v>
      </c>
      <c r="C266" s="1" t="str">
        <f>TEXT(Tabelle7[[#This Row],[Datum]],"TTTT")</f>
        <v>Montag</v>
      </c>
      <c r="D266" s="2" t="s">
        <v>4772</v>
      </c>
      <c r="E266" s="2" t="s">
        <v>728</v>
      </c>
      <c r="F266" s="2"/>
      <c r="G266" s="2"/>
      <c r="H266" s="2"/>
      <c r="I266" s="2"/>
      <c r="J266" s="2"/>
      <c r="K266" s="2">
        <v>1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AA266" s="2"/>
      <c r="AB266" s="2"/>
    </row>
    <row r="267" spans="1:28">
      <c r="A267" s="1">
        <v>45467</v>
      </c>
      <c r="B267" s="1" t="str">
        <f>TEXT(Tabelle7[[#This Row],[Datum]],"MMM")</f>
        <v>Jun</v>
      </c>
      <c r="C267" s="1" t="str">
        <f>TEXT(Tabelle7[[#This Row],[Datum]],"TTTT")</f>
        <v>Montag</v>
      </c>
      <c r="D267" s="2" t="s">
        <v>5299</v>
      </c>
      <c r="E267" s="2" t="s">
        <v>728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>
        <v>1</v>
      </c>
      <c r="AA267" s="2"/>
      <c r="AB267" s="2"/>
    </row>
    <row r="268" spans="1:28">
      <c r="A268" s="1">
        <v>45467</v>
      </c>
      <c r="B268" s="1" t="str">
        <f>TEXT(Tabelle7[[#This Row],[Datum]],"MMM")</f>
        <v>Jun</v>
      </c>
      <c r="C268" s="1" t="str">
        <f>TEXT(Tabelle7[[#This Row],[Datum]],"TTTT")</f>
        <v>Montag</v>
      </c>
      <c r="D268" s="2" t="s">
        <v>5384</v>
      </c>
      <c r="E268" s="2" t="s">
        <v>728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>
        <v>1</v>
      </c>
      <c r="AA268" s="2"/>
      <c r="AB268" s="2"/>
    </row>
    <row r="269" spans="1:28">
      <c r="A269" s="1">
        <v>45467</v>
      </c>
      <c r="B269" s="1" t="str">
        <f>TEXT(Tabelle7[[#This Row],[Datum]],"MMM")</f>
        <v>Jun</v>
      </c>
      <c r="C269" s="1" t="str">
        <f>TEXT(Tabelle7[[#This Row],[Datum]],"TTTT")</f>
        <v>Montag</v>
      </c>
      <c r="D269" s="2" t="s">
        <v>5385</v>
      </c>
      <c r="E269" s="2" t="s">
        <v>728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>
        <v>1</v>
      </c>
      <c r="V269" s="2"/>
      <c r="W269" s="2"/>
      <c r="X269" s="2"/>
      <c r="AA269" s="2"/>
      <c r="AB269" s="2"/>
    </row>
    <row r="270" spans="1:28">
      <c r="A270" s="1">
        <v>45467</v>
      </c>
      <c r="B270" s="1" t="str">
        <f>TEXT(Tabelle7[[#This Row],[Datum]],"MMM")</f>
        <v>Jun</v>
      </c>
      <c r="C270" s="1" t="str">
        <f>TEXT(Tabelle7[[#This Row],[Datum]],"TTTT")</f>
        <v>Montag</v>
      </c>
      <c r="D270" s="2" t="s">
        <v>5300</v>
      </c>
      <c r="E270" s="2" t="s">
        <v>728</v>
      </c>
      <c r="F270" s="2"/>
      <c r="G270" s="2"/>
      <c r="H270" s="2"/>
      <c r="I270" s="2">
        <v>1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AA270" s="2"/>
      <c r="AB270" s="2"/>
    </row>
    <row r="271" spans="1:28">
      <c r="A271" s="1">
        <v>45453</v>
      </c>
      <c r="B271" s="1" t="str">
        <f>TEXT(Tabelle7[[#This Row],[Datum]],"MMM")</f>
        <v>Jun</v>
      </c>
      <c r="C271" s="1" t="str">
        <f>TEXT(Tabelle7[[#This Row],[Datum]],"TTTT")</f>
        <v>Montag</v>
      </c>
      <c r="D271" s="2" t="s">
        <v>3960</v>
      </c>
      <c r="E271" s="2" t="s">
        <v>728</v>
      </c>
      <c r="F271" s="2"/>
      <c r="G271" s="2"/>
      <c r="H271" s="2"/>
      <c r="I271" s="2"/>
      <c r="J271" s="2"/>
      <c r="K271" s="2"/>
      <c r="L271" s="2"/>
      <c r="M271" s="2"/>
      <c r="N271" s="2">
        <v>1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AA271" s="2"/>
      <c r="AB271" s="2"/>
    </row>
    <row r="272" spans="1:28">
      <c r="A272" s="1">
        <v>45453</v>
      </c>
      <c r="B272" s="1" t="str">
        <f>TEXT(Tabelle7[[#This Row],[Datum]],"MMM")</f>
        <v>Jun</v>
      </c>
      <c r="C272" s="1" t="str">
        <f>TEXT(Tabelle7[[#This Row],[Datum]],"TTTT")</f>
        <v>Montag</v>
      </c>
      <c r="D272" s="2" t="s">
        <v>1250</v>
      </c>
      <c r="E272" s="2" t="s">
        <v>728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>
        <v>1</v>
      </c>
      <c r="V272" s="2"/>
      <c r="W272" s="2"/>
      <c r="X272" s="2"/>
      <c r="AA272" s="2"/>
      <c r="AB272" s="2"/>
    </row>
    <row r="273" spans="1:28">
      <c r="A273" s="1">
        <v>45460</v>
      </c>
      <c r="B273" s="1" t="str">
        <f>TEXT(Tabelle7[[#This Row],[Datum]],"MMM")</f>
        <v>Jun</v>
      </c>
      <c r="C273" s="1" t="str">
        <f>TEXT(Tabelle7[[#This Row],[Datum]],"TTTT")</f>
        <v>Montag</v>
      </c>
      <c r="D273" s="2" t="s">
        <v>5465</v>
      </c>
      <c r="E273" s="2" t="s">
        <v>728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AA273" s="2"/>
      <c r="AB273" s="2"/>
    </row>
    <row r="274" spans="1:28">
      <c r="A274" s="1">
        <v>45446</v>
      </c>
      <c r="B274" s="1" t="str">
        <f>TEXT(Tabelle7[[#This Row],[Datum]],"MMM")</f>
        <v>Jun</v>
      </c>
      <c r="C274" s="1" t="str">
        <f>TEXT(Tabelle7[[#This Row],[Datum]],"TTTT")</f>
        <v>Montag</v>
      </c>
      <c r="D274" s="2" t="s">
        <v>5316</v>
      </c>
      <c r="E274" s="2" t="s">
        <v>728</v>
      </c>
      <c r="F274" s="2"/>
      <c r="G274" s="2"/>
      <c r="H274" s="2"/>
      <c r="I274" s="2">
        <v>1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AA274" s="2"/>
      <c r="AB274" s="2"/>
    </row>
    <row r="275" spans="1:28">
      <c r="A275" s="1">
        <v>45446</v>
      </c>
      <c r="B275" s="1" t="str">
        <f>TEXT(Tabelle7[[#This Row],[Datum]],"MMM")</f>
        <v>Jun</v>
      </c>
      <c r="C275" s="1" t="str">
        <f>TEXT(Tabelle7[[#This Row],[Datum]],"TTTT")</f>
        <v>Montag</v>
      </c>
      <c r="D275" s="2" t="s">
        <v>5317</v>
      </c>
      <c r="E275" s="2" t="s">
        <v>728</v>
      </c>
      <c r="F275" s="2">
        <v>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AA275" s="2"/>
      <c r="AB275" s="2"/>
    </row>
    <row r="276" spans="1:28">
      <c r="A276" s="1">
        <v>45446</v>
      </c>
      <c r="B276" s="1" t="str">
        <f>TEXT(Tabelle7[[#This Row],[Datum]],"MMM")</f>
        <v>Jun</v>
      </c>
      <c r="C276" s="1" t="str">
        <f>TEXT(Tabelle7[[#This Row],[Datum]],"TTTT")</f>
        <v>Montag</v>
      </c>
      <c r="D276" s="2" t="s">
        <v>5414</v>
      </c>
      <c r="E276" s="2" t="s">
        <v>728</v>
      </c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AA276" s="2"/>
      <c r="AB276" s="2"/>
    </row>
    <row r="277" spans="1:28">
      <c r="A277" s="1">
        <v>45446</v>
      </c>
      <c r="B277" s="1" t="str">
        <f>TEXT(Tabelle7[[#This Row],[Datum]],"MMM")</f>
        <v>Jun</v>
      </c>
      <c r="C277" s="1" t="str">
        <f>TEXT(Tabelle7[[#This Row],[Datum]],"TTTT")</f>
        <v>Montag</v>
      </c>
      <c r="D277" s="2" t="s">
        <v>5318</v>
      </c>
      <c r="E277" s="2" t="s">
        <v>728</v>
      </c>
      <c r="F277" s="2">
        <v>1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AA277" s="2"/>
      <c r="AB277" s="2"/>
    </row>
    <row r="278" spans="1:28">
      <c r="A278" s="1">
        <v>45446</v>
      </c>
      <c r="B278" s="1" t="str">
        <f>TEXT(Tabelle7[[#This Row],[Datum]],"MMM")</f>
        <v>Jun</v>
      </c>
      <c r="C278" s="1" t="str">
        <f>TEXT(Tabelle7[[#This Row],[Datum]],"TTTT")</f>
        <v>Montag</v>
      </c>
      <c r="D278" s="2" t="s">
        <v>5224</v>
      </c>
      <c r="E278" s="2" t="s">
        <v>728</v>
      </c>
      <c r="F278" s="2"/>
      <c r="G278" s="2"/>
      <c r="H278" s="2"/>
      <c r="I278" s="2"/>
      <c r="J278" s="2"/>
      <c r="K278" s="2"/>
      <c r="L278" s="2"/>
      <c r="M278" s="2">
        <v>1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AA278" s="2"/>
      <c r="AB278" s="2"/>
    </row>
    <row r="279" spans="1:28">
      <c r="A279" s="1">
        <v>45446</v>
      </c>
      <c r="B279" s="1" t="str">
        <f>TEXT(Tabelle7[[#This Row],[Datum]],"MMM")</f>
        <v>Jun</v>
      </c>
      <c r="C279" s="1" t="str">
        <f>TEXT(Tabelle7[[#This Row],[Datum]],"TTTT")</f>
        <v>Montag</v>
      </c>
      <c r="D279" s="2" t="s">
        <v>5225</v>
      </c>
      <c r="E279" s="2" t="s">
        <v>728</v>
      </c>
      <c r="F279" s="2"/>
      <c r="G279" s="2"/>
      <c r="H279" s="2"/>
      <c r="I279" s="2"/>
      <c r="J279" s="2"/>
      <c r="K279" s="2"/>
      <c r="L279" s="2"/>
      <c r="M279" s="2"/>
      <c r="N279" s="2">
        <v>1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AA279" s="2"/>
      <c r="AB279" s="2"/>
    </row>
    <row r="280" spans="1:28">
      <c r="A280" s="1">
        <v>45446</v>
      </c>
      <c r="B280" s="1" t="str">
        <f>TEXT(Tabelle7[[#This Row],[Datum]],"MMM")</f>
        <v>Jun</v>
      </c>
      <c r="C280" s="1" t="str">
        <f>TEXT(Tabelle7[[#This Row],[Datum]],"TTTT")</f>
        <v>Montag</v>
      </c>
      <c r="D280" s="2" t="s">
        <v>5319</v>
      </c>
      <c r="E280" s="2" t="s">
        <v>728</v>
      </c>
      <c r="F280" s="2">
        <v>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AA280" s="2"/>
      <c r="AB280" s="2"/>
    </row>
    <row r="281" spans="1:28">
      <c r="A281" s="1">
        <v>45469</v>
      </c>
      <c r="B281" s="1" t="str">
        <f>TEXT(Tabelle7[[#This Row],[Datum]],"MMM")</f>
        <v>Jun</v>
      </c>
      <c r="C281" s="1" t="str">
        <f>TEXT(Tabelle7[[#This Row],[Datum]],"TTTT")</f>
        <v>Mittwoch</v>
      </c>
      <c r="D281" s="2" t="s">
        <v>5112</v>
      </c>
      <c r="E281" s="2" t="s">
        <v>705</v>
      </c>
      <c r="F281" s="2"/>
      <c r="G281" s="2"/>
      <c r="H281" s="2"/>
      <c r="I281" s="2">
        <v>1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AA281" s="2"/>
      <c r="AB281" s="2"/>
    </row>
    <row r="282" spans="1:28">
      <c r="A282" s="1">
        <v>45448</v>
      </c>
      <c r="B282" s="1" t="str">
        <f>TEXT(Tabelle7[[#This Row],[Datum]],"MMM")</f>
        <v>Jun</v>
      </c>
      <c r="C282" s="1" t="str">
        <f>TEXT(Tabelle7[[#This Row],[Datum]],"TTTT")</f>
        <v>Mittwoch</v>
      </c>
      <c r="D282" s="2" t="s">
        <v>5041</v>
      </c>
      <c r="E282" s="2" t="s">
        <v>705</v>
      </c>
      <c r="F282" s="2"/>
      <c r="G282" s="2">
        <v>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AA282" s="2"/>
      <c r="AB282" s="2"/>
    </row>
    <row r="283" spans="1:28">
      <c r="A283" s="1">
        <v>45462</v>
      </c>
      <c r="B283" s="1" t="str">
        <f>TEXT(Tabelle7[[#This Row],[Datum]],"MMM")</f>
        <v>Jun</v>
      </c>
      <c r="C283" s="1" t="str">
        <f>TEXT(Tabelle7[[#This Row],[Datum]],"TTTT")</f>
        <v>Mittwoch</v>
      </c>
      <c r="D283" s="2" t="s">
        <v>4943</v>
      </c>
      <c r="E283" s="2" t="s">
        <v>705</v>
      </c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AA283" s="2"/>
      <c r="AB283" s="2"/>
    </row>
    <row r="284" spans="1:28">
      <c r="A284" s="1">
        <v>45455</v>
      </c>
      <c r="B284" s="1" t="str">
        <f>TEXT(Tabelle7[[#This Row],[Datum]],"MMM")</f>
        <v>Jun</v>
      </c>
      <c r="C284" s="1" t="str">
        <f>TEXT(Tabelle7[[#This Row],[Datum]],"TTTT")</f>
        <v>Mittwoch</v>
      </c>
      <c r="D284" s="2" t="s">
        <v>5052</v>
      </c>
      <c r="E284" s="2" t="s">
        <v>705</v>
      </c>
      <c r="F284" s="2"/>
      <c r="G284" s="2">
        <v>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AA284" s="2"/>
      <c r="AB284" s="2"/>
    </row>
    <row r="285" spans="1:28">
      <c r="A285" s="1">
        <v>45469</v>
      </c>
      <c r="B285" s="1" t="str">
        <f>TEXT(Tabelle7[[#This Row],[Datum]],"MMM")</f>
        <v>Jun</v>
      </c>
      <c r="C285" s="1" t="str">
        <f>TEXT(Tabelle7[[#This Row],[Datum]],"TTTT")</f>
        <v>Mittwoch</v>
      </c>
      <c r="D285" s="2" t="s">
        <v>2985</v>
      </c>
      <c r="E285" s="2" t="s">
        <v>705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AA285" s="2"/>
      <c r="AB285" s="2"/>
    </row>
    <row r="286" spans="1:28">
      <c r="A286" s="1">
        <v>45448</v>
      </c>
      <c r="B286" s="1" t="str">
        <f>TEXT(Tabelle7[[#This Row],[Datum]],"MMM")</f>
        <v>Jun</v>
      </c>
      <c r="C286" s="1" t="str">
        <f>TEXT(Tabelle7[[#This Row],[Datum]],"TTTT")</f>
        <v>Mittwoch</v>
      </c>
      <c r="D286" s="2" t="s">
        <v>5157</v>
      </c>
      <c r="E286" s="2" t="s">
        <v>705</v>
      </c>
      <c r="F286" s="2"/>
      <c r="G286" s="2">
        <v>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AA286" s="2"/>
      <c r="AB286" s="2"/>
    </row>
    <row r="287" spans="1:28">
      <c r="A287" s="1">
        <v>45469</v>
      </c>
      <c r="B287" s="1" t="str">
        <f>TEXT(Tabelle7[[#This Row],[Datum]],"MMM")</f>
        <v>Jun</v>
      </c>
      <c r="C287" s="1" t="str">
        <f>TEXT(Tabelle7[[#This Row],[Datum]],"TTTT")</f>
        <v>Mittwoch</v>
      </c>
      <c r="D287" s="2" t="s">
        <v>5198</v>
      </c>
      <c r="E287" s="2" t="s">
        <v>705</v>
      </c>
      <c r="F287" s="2"/>
      <c r="G287" s="2">
        <v>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AA287" s="2"/>
      <c r="AB287" s="2"/>
    </row>
    <row r="288" spans="1:28">
      <c r="A288" s="1">
        <v>45469</v>
      </c>
      <c r="B288" s="1" t="str">
        <f>TEXT(Tabelle7[[#This Row],[Datum]],"MMM")</f>
        <v>Jun</v>
      </c>
      <c r="C288" s="1" t="str">
        <f>TEXT(Tabelle7[[#This Row],[Datum]],"TTTT")</f>
        <v>Mittwoch</v>
      </c>
      <c r="D288" s="2" t="s">
        <v>5571</v>
      </c>
      <c r="E288" s="2" t="s">
        <v>705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>
        <v>1</v>
      </c>
      <c r="AA288" s="2"/>
      <c r="AB288" s="2"/>
    </row>
    <row r="289" spans="1:28">
      <c r="A289" s="1">
        <v>45455</v>
      </c>
      <c r="B289" s="1" t="str">
        <f>TEXT(Tabelle7[[#This Row],[Datum]],"MMM")</f>
        <v>Jun</v>
      </c>
      <c r="C289" s="1" t="str">
        <f>TEXT(Tabelle7[[#This Row],[Datum]],"TTTT")</f>
        <v>Mittwoch</v>
      </c>
      <c r="D289" s="2" t="s">
        <v>5053</v>
      </c>
      <c r="E289" s="2" t="s">
        <v>705</v>
      </c>
      <c r="F289" s="2"/>
      <c r="G289" s="2">
        <v>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A289" s="2"/>
      <c r="AB289" s="2"/>
    </row>
    <row r="290" spans="1:28">
      <c r="A290" s="1">
        <v>45469</v>
      </c>
      <c r="B290" s="1" t="str">
        <f>TEXT(Tabelle7[[#This Row],[Datum]],"MMM")</f>
        <v>Jun</v>
      </c>
      <c r="C290" s="1" t="str">
        <f>TEXT(Tabelle7[[#This Row],[Datum]],"TTTT")</f>
        <v>Mittwoch</v>
      </c>
      <c r="D290" s="2" t="s">
        <v>5199</v>
      </c>
      <c r="E290" s="2" t="s">
        <v>705</v>
      </c>
      <c r="F290" s="2"/>
      <c r="G290" s="2"/>
      <c r="H290" s="2"/>
      <c r="I290" s="2"/>
      <c r="J290" s="2"/>
      <c r="K290" s="2"/>
      <c r="L290" s="2">
        <v>1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AA290" s="2"/>
      <c r="AB290" s="2"/>
    </row>
    <row r="291" spans="1:28">
      <c r="A291" s="1">
        <v>45469</v>
      </c>
      <c r="B291" s="1" t="str">
        <f>TEXT(Tabelle7[[#This Row],[Datum]],"MMM")</f>
        <v>Jun</v>
      </c>
      <c r="C291" s="1" t="str">
        <f>TEXT(Tabelle7[[#This Row],[Datum]],"TTTT")</f>
        <v>Mittwoch</v>
      </c>
      <c r="D291" s="2" t="s">
        <v>5200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>
        <v>1</v>
      </c>
      <c r="AA291" s="2"/>
      <c r="AB291" s="2"/>
    </row>
    <row r="292" spans="1:28">
      <c r="A292" s="1">
        <v>45469</v>
      </c>
      <c r="B292" s="1" t="str">
        <f>TEXT(Tabelle7[[#This Row],[Datum]],"MMM")</f>
        <v>Jun</v>
      </c>
      <c r="C292" s="1" t="str">
        <f>TEXT(Tabelle7[[#This Row],[Datum]],"TTTT")</f>
        <v>Mittwoch</v>
      </c>
      <c r="D292" s="2" t="s">
        <v>5113</v>
      </c>
      <c r="E292" s="2" t="s">
        <v>705</v>
      </c>
      <c r="F292" s="2"/>
      <c r="G292" s="2"/>
      <c r="H292" s="2"/>
      <c r="I292" s="2"/>
      <c r="J292" s="2"/>
      <c r="K292" s="2"/>
      <c r="L292" s="2">
        <v>1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AA292" s="2"/>
      <c r="AB292" s="2"/>
    </row>
    <row r="293" spans="1:28">
      <c r="A293" s="1">
        <v>45469</v>
      </c>
      <c r="B293" s="1" t="str">
        <f>TEXT(Tabelle7[[#This Row],[Datum]],"MMM")</f>
        <v>Jun</v>
      </c>
      <c r="C293" s="1" t="str">
        <f>TEXT(Tabelle7[[#This Row],[Datum]],"TTTT")</f>
        <v>Mittwoch</v>
      </c>
      <c r="D293" s="2" t="s">
        <v>52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/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AA293" s="2"/>
      <c r="AB293" s="2"/>
    </row>
    <row r="294" spans="1:28">
      <c r="A294" s="1">
        <v>45448</v>
      </c>
      <c r="B294" s="1" t="str">
        <f>TEXT(Tabelle7[[#This Row],[Datum]],"MMM")</f>
        <v>Jun</v>
      </c>
      <c r="C294" s="1" t="str">
        <f>TEXT(Tabelle7[[#This Row],[Datum]],"TTTT")</f>
        <v>Mittwoch</v>
      </c>
      <c r="D294" s="2" t="s">
        <v>5042</v>
      </c>
      <c r="E294" s="2" t="s">
        <v>705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/>
      <c r="U294" s="2"/>
      <c r="V294" s="2"/>
      <c r="W294" s="2"/>
      <c r="X294" s="2"/>
      <c r="AA294" s="2"/>
      <c r="AB294" s="2"/>
    </row>
    <row r="295" spans="1:28">
      <c r="A295" s="1">
        <v>45462</v>
      </c>
      <c r="B295" s="1" t="str">
        <f>TEXT(Tabelle7[[#This Row],[Datum]],"MMM")</f>
        <v>Jun</v>
      </c>
      <c r="C295" s="1" t="str">
        <f>TEXT(Tabelle7[[#This Row],[Datum]],"TTTT")</f>
        <v>Mittwoch</v>
      </c>
      <c r="D295" s="2" t="s">
        <v>4944</v>
      </c>
      <c r="E295" s="2" t="s">
        <v>705</v>
      </c>
      <c r="F295" s="2"/>
      <c r="G295" s="2"/>
      <c r="H295" s="2"/>
      <c r="I295" s="2"/>
      <c r="J295" s="2"/>
      <c r="K295" s="2">
        <v>1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AA295" s="2"/>
      <c r="AB295" s="2"/>
    </row>
    <row r="296" spans="1:28">
      <c r="A296" s="1">
        <v>45462</v>
      </c>
      <c r="B296" s="1" t="str">
        <f>TEXT(Tabelle7[[#This Row],[Datum]],"MMM")</f>
        <v>Jun</v>
      </c>
      <c r="C296" s="1" t="str">
        <f>TEXT(Tabelle7[[#This Row],[Datum]],"TTTT")</f>
        <v>Mittwoch</v>
      </c>
      <c r="D296" s="2" t="s">
        <v>4945</v>
      </c>
      <c r="E296" s="2" t="s">
        <v>705</v>
      </c>
      <c r="F296" s="2"/>
      <c r="G296" s="2"/>
      <c r="H296" s="2"/>
      <c r="I296" s="2"/>
      <c r="J296" s="2"/>
      <c r="K296" s="2"/>
      <c r="L296" s="2"/>
      <c r="M296" s="2"/>
      <c r="N296" s="2">
        <v>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AA296" s="2"/>
      <c r="AB296" s="2"/>
    </row>
    <row r="297" spans="1:28">
      <c r="A297" s="1">
        <v>45469</v>
      </c>
      <c r="B297" s="1" t="str">
        <f>TEXT(Tabelle7[[#This Row],[Datum]],"MMM")</f>
        <v>Jun</v>
      </c>
      <c r="C297" s="1" t="str">
        <f>TEXT(Tabelle7[[#This Row],[Datum]],"TTTT")</f>
        <v>Mittwoch</v>
      </c>
      <c r="D297" s="2" t="s">
        <v>5201</v>
      </c>
      <c r="E297" s="2" t="s">
        <v>705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>
        <v>1</v>
      </c>
      <c r="AA297" s="2"/>
      <c r="AB297" s="2"/>
    </row>
    <row r="298" spans="1:28">
      <c r="A298" s="1">
        <v>45462</v>
      </c>
      <c r="B298" s="1" t="str">
        <f>TEXT(Tabelle7[[#This Row],[Datum]],"MMM")</f>
        <v>Jun</v>
      </c>
      <c r="C298" s="1" t="str">
        <f>TEXT(Tabelle7[[#This Row],[Datum]],"TTTT")</f>
        <v>Mittwoch</v>
      </c>
      <c r="D298" s="2" t="s">
        <v>5558</v>
      </c>
      <c r="E298" s="2" t="s">
        <v>705</v>
      </c>
      <c r="F298" s="2">
        <v>1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AA298" s="2"/>
      <c r="AB298" s="2"/>
    </row>
    <row r="299" spans="1:28">
      <c r="A299" s="1">
        <v>45448</v>
      </c>
      <c r="B299" s="1" t="str">
        <f>TEXT(Tabelle7[[#This Row],[Datum]],"MMM")</f>
        <v>Jun</v>
      </c>
      <c r="C299" s="1" t="str">
        <f>TEXT(Tabelle7[[#This Row],[Datum]],"TTTT")</f>
        <v>Mittwoch</v>
      </c>
      <c r="D299" s="2" t="s">
        <v>5043</v>
      </c>
      <c r="E299" s="2" t="s">
        <v>705</v>
      </c>
      <c r="F299" s="2"/>
      <c r="G299" s="2">
        <v>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AA299" s="2"/>
      <c r="AB299" s="2"/>
    </row>
    <row r="300" spans="1:28">
      <c r="A300" s="1">
        <v>45469</v>
      </c>
      <c r="B300" s="1" t="str">
        <f>TEXT(Tabelle7[[#This Row],[Datum]],"MMM")</f>
        <v>Jun</v>
      </c>
      <c r="C300" s="1" t="str">
        <f>TEXT(Tabelle7[[#This Row],[Datum]],"TTTT")</f>
        <v>Mittwoch</v>
      </c>
      <c r="D300" s="2" t="s">
        <v>5114</v>
      </c>
      <c r="E300" s="2" t="s">
        <v>705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AA300" s="2"/>
      <c r="AB300" s="2"/>
    </row>
    <row r="301" spans="1:28">
      <c r="A301" s="1">
        <v>45455</v>
      </c>
      <c r="B301" s="1" t="str">
        <f>TEXT(Tabelle7[[#This Row],[Datum]],"MMM")</f>
        <v>Jun</v>
      </c>
      <c r="C301" s="1" t="str">
        <f>TEXT(Tabelle7[[#This Row],[Datum]],"TTTT")</f>
        <v>Mittwoch</v>
      </c>
      <c r="D301" s="2" t="s">
        <v>4367</v>
      </c>
      <c r="E301" s="2" t="s">
        <v>705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>
        <v>1</v>
      </c>
      <c r="V301" s="2"/>
      <c r="W301" s="2"/>
      <c r="X301" s="2"/>
      <c r="AA301" s="2"/>
      <c r="AB301" s="2"/>
    </row>
    <row r="302" spans="1:28">
      <c r="A302" s="1">
        <v>45462</v>
      </c>
      <c r="B302" s="1" t="str">
        <f>TEXT(Tabelle7[[#This Row],[Datum]],"MMM")</f>
        <v>Jun</v>
      </c>
      <c r="C302" s="1" t="str">
        <f>TEXT(Tabelle7[[#This Row],[Datum]],"TTTT")</f>
        <v>Mittwoch</v>
      </c>
      <c r="D302" s="2" t="s">
        <v>5559</v>
      </c>
      <c r="E302" s="2" t="s">
        <v>705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>
        <v>1</v>
      </c>
      <c r="S302" s="2"/>
      <c r="T302" s="2"/>
      <c r="U302" s="2"/>
      <c r="V302" s="2"/>
      <c r="W302" s="2"/>
      <c r="X302" s="2"/>
      <c r="AA302" s="2"/>
      <c r="AB302" s="2"/>
    </row>
    <row r="303" spans="1:28">
      <c r="A303" s="1">
        <v>45455</v>
      </c>
      <c r="B303" s="1" t="str">
        <f>TEXT(Tabelle7[[#This Row],[Datum]],"MMM")</f>
        <v>Jun</v>
      </c>
      <c r="C303" s="1" t="str">
        <f>TEXT(Tabelle7[[#This Row],[Datum]],"TTTT")</f>
        <v>Mittwoch</v>
      </c>
      <c r="D303" s="2" t="s">
        <v>5054</v>
      </c>
      <c r="E303" s="2" t="s">
        <v>705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>
        <v>1</v>
      </c>
      <c r="S303" s="2"/>
      <c r="T303" s="2"/>
      <c r="U303" s="2"/>
      <c r="V303" s="2"/>
      <c r="W303" s="2"/>
      <c r="X303" s="2"/>
      <c r="AA303" s="2"/>
      <c r="AB303" s="2"/>
    </row>
    <row r="304" spans="1:28">
      <c r="A304" s="1">
        <v>45469</v>
      </c>
      <c r="B304" s="1" t="str">
        <f>TEXT(Tabelle7[[#This Row],[Datum]],"MMM")</f>
        <v>Jun</v>
      </c>
      <c r="C304" s="1" t="str">
        <f>TEXT(Tabelle7[[#This Row],[Datum]],"TTTT")</f>
        <v>Mittwoch</v>
      </c>
      <c r="D304" s="2" t="s">
        <v>634</v>
      </c>
      <c r="E304" s="2" t="s">
        <v>705</v>
      </c>
      <c r="F304" s="2"/>
      <c r="G304" s="2"/>
      <c r="H304" s="2"/>
      <c r="I304" s="2">
        <v>1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AA304" s="2"/>
      <c r="AB304" s="2"/>
    </row>
    <row r="305" spans="1:28">
      <c r="A305" s="1">
        <v>45469</v>
      </c>
      <c r="B305" s="1" t="str">
        <f>TEXT(Tabelle7[[#This Row],[Datum]],"MMM")</f>
        <v>Jun</v>
      </c>
      <c r="C305" s="1" t="str">
        <f>TEXT(Tabelle7[[#This Row],[Datum]],"TTTT")</f>
        <v>Mittwoch</v>
      </c>
      <c r="D305" s="2" t="s">
        <v>5115</v>
      </c>
      <c r="E305" s="2" t="s">
        <v>705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>
        <v>1</v>
      </c>
      <c r="V305" s="2"/>
      <c r="W305" s="2"/>
      <c r="X305" s="2"/>
      <c r="AA305" s="2"/>
      <c r="AB305" s="2"/>
    </row>
    <row r="306" spans="1:28">
      <c r="A306" s="1">
        <v>45448</v>
      </c>
      <c r="B306" s="1" t="str">
        <f>TEXT(Tabelle7[[#This Row],[Datum]],"MMM")</f>
        <v>Jun</v>
      </c>
      <c r="C306" s="1" t="str">
        <f>TEXT(Tabelle7[[#This Row],[Datum]],"TTTT")</f>
        <v>Mittwoch</v>
      </c>
      <c r="D306" s="2" t="s">
        <v>5549</v>
      </c>
      <c r="E306" s="2" t="s">
        <v>705</v>
      </c>
      <c r="F306" s="2"/>
      <c r="G306" s="2"/>
      <c r="H306" s="2"/>
      <c r="I306" s="2"/>
      <c r="J306" s="2"/>
      <c r="K306" s="2">
        <v>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AA306" s="2"/>
      <c r="AB306" s="2"/>
    </row>
    <row r="307" spans="1:28">
      <c r="A307" s="1">
        <v>45469</v>
      </c>
      <c r="B307" s="1" t="str">
        <f>TEXT(Tabelle7[[#This Row],[Datum]],"MMM")</f>
        <v>Jun</v>
      </c>
      <c r="C307" s="1" t="str">
        <f>TEXT(Tabelle7[[#This Row],[Datum]],"TTTT")</f>
        <v>Mittwoch</v>
      </c>
      <c r="D307" s="2" t="s">
        <v>5116</v>
      </c>
      <c r="E307" s="2" t="s">
        <v>705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>
        <v>1</v>
      </c>
      <c r="V307" s="2"/>
      <c r="W307" s="2"/>
      <c r="X307" s="2"/>
      <c r="AA307" s="2"/>
      <c r="AB307" s="2"/>
    </row>
    <row r="308" spans="1:28">
      <c r="A308" s="1">
        <v>45469</v>
      </c>
      <c r="B308" s="1" t="str">
        <f>TEXT(Tabelle7[[#This Row],[Datum]],"MMM")</f>
        <v>Jun</v>
      </c>
      <c r="C308" s="1" t="str">
        <f>TEXT(Tabelle7[[#This Row],[Datum]],"TTTT")</f>
        <v>Mittwoch</v>
      </c>
      <c r="D308" s="2" t="s">
        <v>4975</v>
      </c>
      <c r="E308" s="2" t="s">
        <v>705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AA308" s="2"/>
      <c r="AB308" s="2"/>
    </row>
    <row r="309" spans="1:28">
      <c r="A309" s="1">
        <v>45455</v>
      </c>
      <c r="B309" s="1" t="str">
        <f>TEXT(Tabelle7[[#This Row],[Datum]],"MMM")</f>
        <v>Jun</v>
      </c>
      <c r="C309" s="1" t="str">
        <f>TEXT(Tabelle7[[#This Row],[Datum]],"TTTT")</f>
        <v>Mittwoch</v>
      </c>
      <c r="D309" s="2" t="s">
        <v>5055</v>
      </c>
      <c r="E309" s="2" t="s">
        <v>705</v>
      </c>
      <c r="F309" s="2">
        <v>1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AA309" s="2"/>
      <c r="AB309" s="2"/>
    </row>
    <row r="310" spans="1:28">
      <c r="A310" s="1">
        <v>45462</v>
      </c>
      <c r="B310" s="1" t="str">
        <f>TEXT(Tabelle7[[#This Row],[Datum]],"MMM")</f>
        <v>Jun</v>
      </c>
      <c r="C310" s="1" t="str">
        <f>TEXT(Tabelle7[[#This Row],[Datum]],"TTTT")</f>
        <v>Mittwoch</v>
      </c>
      <c r="D310" s="2" t="s">
        <v>5560</v>
      </c>
      <c r="E310" s="2" t="s">
        <v>705</v>
      </c>
      <c r="F310" s="2"/>
      <c r="G310" s="2">
        <v>1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AA310" s="2"/>
      <c r="AB310" s="2"/>
    </row>
    <row r="311" spans="1:28">
      <c r="A311" s="1">
        <v>45462</v>
      </c>
      <c r="B311" s="1" t="str">
        <f>TEXT(Tabelle7[[#This Row],[Datum]],"MMM")</f>
        <v>Jun</v>
      </c>
      <c r="C311" s="1" t="str">
        <f>TEXT(Tabelle7[[#This Row],[Datum]],"TTTT")</f>
        <v>Mittwoch</v>
      </c>
      <c r="D311" s="2" t="s">
        <v>4946</v>
      </c>
      <c r="E311" s="2" t="s">
        <v>705</v>
      </c>
      <c r="F311" s="2"/>
      <c r="G311" s="2"/>
      <c r="H311" s="2"/>
      <c r="I311" s="2"/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AA311" s="2"/>
      <c r="AB311" s="2"/>
    </row>
    <row r="312" spans="1:28">
      <c r="A312" s="1">
        <v>45455</v>
      </c>
      <c r="B312" s="1" t="str">
        <f>TEXT(Tabelle7[[#This Row],[Datum]],"MMM")</f>
        <v>Jun</v>
      </c>
      <c r="C312" s="1" t="str">
        <f>TEXT(Tabelle7[[#This Row],[Datum]],"TTTT")</f>
        <v>Mittwoch</v>
      </c>
      <c r="D312" s="2" t="s">
        <v>5170</v>
      </c>
      <c r="E312" s="2" t="s">
        <v>705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>
        <v>1</v>
      </c>
      <c r="AA312" s="2"/>
      <c r="AB312" s="2"/>
    </row>
    <row r="313" spans="1:28">
      <c r="A313" s="1">
        <v>45455</v>
      </c>
      <c r="B313" s="1" t="str">
        <f>TEXT(Tabelle7[[#This Row],[Datum]],"MMM")</f>
        <v>Jun</v>
      </c>
      <c r="C313" s="1" t="str">
        <f>TEXT(Tabelle7[[#This Row],[Datum]],"TTTT")</f>
        <v>Mittwoch</v>
      </c>
      <c r="D313" s="2" t="s">
        <v>5171</v>
      </c>
      <c r="E313" s="2" t="s">
        <v>705</v>
      </c>
      <c r="F313" s="2"/>
      <c r="G313" s="2"/>
      <c r="H313" s="2"/>
      <c r="I313" s="2"/>
      <c r="J313" s="2"/>
      <c r="K313" s="2"/>
      <c r="L313" s="2"/>
      <c r="M313" s="2"/>
      <c r="N313" s="2">
        <v>1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AA313" s="2"/>
      <c r="AB313" s="2"/>
    </row>
    <row r="314" spans="1:28">
      <c r="A314" s="1">
        <v>45455</v>
      </c>
      <c r="B314" s="1" t="str">
        <f>TEXT(Tabelle7[[#This Row],[Datum]],"MMM")</f>
        <v>Jun</v>
      </c>
      <c r="C314" s="1" t="str">
        <f>TEXT(Tabelle7[[#This Row],[Datum]],"TTTT")</f>
        <v>Mittwoch</v>
      </c>
      <c r="D314" s="2" t="s">
        <v>5172</v>
      </c>
      <c r="E314" s="2" t="s">
        <v>705</v>
      </c>
      <c r="F314" s="2"/>
      <c r="G314" s="2">
        <v>1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AA314" s="2"/>
      <c r="AB314" s="2"/>
    </row>
    <row r="315" spans="1:28">
      <c r="A315" s="1">
        <v>45469</v>
      </c>
      <c r="B315" s="1" t="str">
        <f>TEXT(Tabelle7[[#This Row],[Datum]],"MMM")</f>
        <v>Jun</v>
      </c>
      <c r="C315" s="1" t="str">
        <f>TEXT(Tabelle7[[#This Row],[Datum]],"TTTT")</f>
        <v>Mittwoch</v>
      </c>
      <c r="D315" s="2" t="s">
        <v>5572</v>
      </c>
      <c r="E315" s="2" t="s">
        <v>705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>
        <v>1</v>
      </c>
      <c r="AA315" s="2"/>
      <c r="AB315" s="2"/>
    </row>
    <row r="316" spans="1:28">
      <c r="A316" s="1">
        <v>45455</v>
      </c>
      <c r="B316" s="1" t="str">
        <f>TEXT(Tabelle7[[#This Row],[Datum]],"MMM")</f>
        <v>Jun</v>
      </c>
      <c r="C316" s="1" t="str">
        <f>TEXT(Tabelle7[[#This Row],[Datum]],"TTTT")</f>
        <v>Mittwoch</v>
      </c>
      <c r="D316" s="2" t="s">
        <v>5056</v>
      </c>
      <c r="E316" s="2" t="s">
        <v>705</v>
      </c>
      <c r="F316" s="2"/>
      <c r="G316" s="2"/>
      <c r="H316" s="2"/>
      <c r="I316" s="2"/>
      <c r="J316" s="2"/>
      <c r="K316" s="2"/>
      <c r="L316" s="2"/>
      <c r="M316" s="2">
        <v>1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AA316" s="2"/>
      <c r="AB316" s="2"/>
    </row>
    <row r="317" spans="1:28">
      <c r="A317" s="1">
        <v>45448</v>
      </c>
      <c r="B317" s="1" t="str">
        <f>TEXT(Tabelle7[[#This Row],[Datum]],"MMM")</f>
        <v>Jun</v>
      </c>
      <c r="C317" s="1" t="str">
        <f>TEXT(Tabelle7[[#This Row],[Datum]],"TTTT")</f>
        <v>Mittwoch</v>
      </c>
      <c r="D317" s="2" t="s">
        <v>5044</v>
      </c>
      <c r="E317" s="2" t="s">
        <v>705</v>
      </c>
      <c r="F317" s="2"/>
      <c r="G317" s="2"/>
      <c r="H317" s="2"/>
      <c r="I317" s="2">
        <v>1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AA317" s="2"/>
      <c r="AB317" s="2"/>
    </row>
    <row r="318" spans="1:28">
      <c r="A318" s="1">
        <v>45469</v>
      </c>
      <c r="B318" s="1" t="str">
        <f>TEXT(Tabelle7[[#This Row],[Datum]],"MMM")</f>
        <v>Jun</v>
      </c>
      <c r="C318" s="1" t="str">
        <f>TEXT(Tabelle7[[#This Row],[Datum]],"TTTT")</f>
        <v>Mittwoch</v>
      </c>
      <c r="D318" s="2" t="s">
        <v>5117</v>
      </c>
      <c r="E318" s="2" t="s">
        <v>705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>
        <v>1</v>
      </c>
      <c r="AA318" s="2"/>
      <c r="AB318" s="2"/>
    </row>
    <row r="319" spans="1:28">
      <c r="A319" s="1">
        <v>45448</v>
      </c>
      <c r="B319" s="1" t="str">
        <f>TEXT(Tabelle7[[#This Row],[Datum]],"MMM")</f>
        <v>Jun</v>
      </c>
      <c r="C319" s="1" t="str">
        <f>TEXT(Tabelle7[[#This Row],[Datum]],"TTTT")</f>
        <v>Mittwoch</v>
      </c>
      <c r="D319" s="2" t="s">
        <v>5045</v>
      </c>
      <c r="E319" s="2" t="s">
        <v>705</v>
      </c>
      <c r="F319" s="2"/>
      <c r="G319" s="2"/>
      <c r="H319" s="2"/>
      <c r="I319" s="2">
        <v>1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AA319" s="2"/>
      <c r="AB319" s="2"/>
    </row>
    <row r="320" spans="1:28">
      <c r="A320" s="1">
        <v>45462</v>
      </c>
      <c r="B320" s="1" t="str">
        <f>TEXT(Tabelle7[[#This Row],[Datum]],"MMM")</f>
        <v>Jun</v>
      </c>
      <c r="C320" s="1" t="str">
        <f>TEXT(Tabelle7[[#This Row],[Datum]],"TTTT")</f>
        <v>Mittwoch</v>
      </c>
      <c r="D320" s="2" t="s">
        <v>4947</v>
      </c>
      <c r="E320" s="2" t="s">
        <v>705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>
        <v>1</v>
      </c>
      <c r="V320" s="2"/>
      <c r="W320" s="2"/>
      <c r="X320" s="2"/>
      <c r="AA320" s="2"/>
      <c r="AB320" s="2"/>
    </row>
    <row r="321" spans="1:28">
      <c r="A321" s="1">
        <v>45455</v>
      </c>
      <c r="B321" s="1" t="str">
        <f>TEXT(Tabelle7[[#This Row],[Datum]],"MMM")</f>
        <v>Jun</v>
      </c>
      <c r="C321" s="1" t="str">
        <f>TEXT(Tabelle7[[#This Row],[Datum]],"TTTT")</f>
        <v>Mittwoch</v>
      </c>
      <c r="D321" s="2" t="s">
        <v>5057</v>
      </c>
      <c r="E321" s="2" t="s">
        <v>705</v>
      </c>
      <c r="F321" s="2"/>
      <c r="G321" s="2"/>
      <c r="H321" s="2"/>
      <c r="I321" s="2">
        <v>1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AA321" s="2"/>
      <c r="AB321" s="2"/>
    </row>
    <row r="322" spans="1:28">
      <c r="A322" s="1">
        <v>45455</v>
      </c>
      <c r="B322" s="1" t="str">
        <f>TEXT(Tabelle7[[#This Row],[Datum]],"MMM")</f>
        <v>Jun</v>
      </c>
      <c r="C322" s="1" t="str">
        <f>TEXT(Tabelle7[[#This Row],[Datum]],"TTTT")</f>
        <v>Mittwoch</v>
      </c>
      <c r="D322" s="2" t="s">
        <v>5058</v>
      </c>
      <c r="E322" s="2" t="s">
        <v>705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AA322" s="2"/>
      <c r="AB322" s="2"/>
    </row>
    <row r="323" spans="1:28">
      <c r="A323" s="1">
        <v>45448</v>
      </c>
      <c r="B323" s="1" t="str">
        <f>TEXT(Tabelle7[[#This Row],[Datum]],"MMM")</f>
        <v>Jun</v>
      </c>
      <c r="C323" s="1" t="str">
        <f>TEXT(Tabelle7[[#This Row],[Datum]],"TTTT")</f>
        <v>Mittwoch</v>
      </c>
      <c r="D323" s="2" t="s">
        <v>5046</v>
      </c>
      <c r="E323" s="2" t="s">
        <v>705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/>
      <c r="W323" s="2"/>
      <c r="X323" s="2"/>
      <c r="AA323" s="2"/>
      <c r="AB323" s="2"/>
    </row>
    <row r="324" spans="1:28">
      <c r="A324" s="1">
        <v>45448</v>
      </c>
      <c r="B324" s="1" t="str">
        <f>TEXT(Tabelle7[[#This Row],[Datum]],"MMM")</f>
        <v>Jun</v>
      </c>
      <c r="C324" s="1" t="str">
        <f>TEXT(Tabelle7[[#This Row],[Datum]],"TTTT")</f>
        <v>Mittwoch</v>
      </c>
      <c r="D324" s="2" t="s">
        <v>5047</v>
      </c>
      <c r="E324" s="2" t="s">
        <v>705</v>
      </c>
      <c r="F324" s="2"/>
      <c r="G324" s="2"/>
      <c r="H324" s="2"/>
      <c r="I324" s="2"/>
      <c r="J324" s="2"/>
      <c r="K324" s="2"/>
      <c r="L324" s="2"/>
      <c r="M324" s="2"/>
      <c r="N324" s="2">
        <v>1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AA324" s="2"/>
      <c r="AB324" s="2"/>
    </row>
    <row r="325" spans="1:28">
      <c r="A325" s="1">
        <v>45448</v>
      </c>
      <c r="B325" s="1" t="str">
        <f>TEXT(Tabelle7[[#This Row],[Datum]],"MMM")</f>
        <v>Jun</v>
      </c>
      <c r="C325" s="1" t="str">
        <f>TEXT(Tabelle7[[#This Row],[Datum]],"TTTT")</f>
        <v>Mittwoch</v>
      </c>
      <c r="D325" s="2" t="s">
        <v>1581</v>
      </c>
      <c r="E325" s="2" t="s">
        <v>705</v>
      </c>
      <c r="F325" s="2"/>
      <c r="G325" s="2"/>
      <c r="H325" s="2"/>
      <c r="I325" s="2"/>
      <c r="J325" s="2"/>
      <c r="K325" s="2"/>
      <c r="L325" s="2"/>
      <c r="M325" s="2"/>
      <c r="N325" s="2">
        <v>1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AA325" s="2"/>
      <c r="AB325" s="2"/>
    </row>
    <row r="326" spans="1:28">
      <c r="A326" s="1">
        <v>45455</v>
      </c>
      <c r="B326" s="1" t="str">
        <f>TEXT(Tabelle7[[#This Row],[Datum]],"MMM")</f>
        <v>Jun</v>
      </c>
      <c r="C326" s="1" t="str">
        <f>TEXT(Tabelle7[[#This Row],[Datum]],"TTTT")</f>
        <v>Mittwoch</v>
      </c>
      <c r="D326" s="2" t="s">
        <v>5059</v>
      </c>
      <c r="E326" s="2" t="s">
        <v>705</v>
      </c>
      <c r="F326" s="2"/>
      <c r="G326" s="2"/>
      <c r="H326" s="2"/>
      <c r="I326" s="2">
        <v>1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AA326" s="2"/>
      <c r="AB326" s="2"/>
    </row>
    <row r="327" spans="1:28">
      <c r="A327" s="1">
        <v>45455</v>
      </c>
      <c r="B327" s="1" t="str">
        <f>TEXT(Tabelle7[[#This Row],[Datum]],"MMM")</f>
        <v>Jun</v>
      </c>
      <c r="C327" s="1" t="str">
        <f>TEXT(Tabelle7[[#This Row],[Datum]],"TTTT")</f>
        <v>Mittwoch</v>
      </c>
      <c r="D327" s="2" t="s">
        <v>5060</v>
      </c>
      <c r="E327" s="2" t="s">
        <v>705</v>
      </c>
      <c r="F327" s="2"/>
      <c r="G327" s="2"/>
      <c r="H327" s="2"/>
      <c r="I327" s="2">
        <v>1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AA327" s="2"/>
      <c r="AB327" s="2"/>
    </row>
    <row r="328" spans="1:28">
      <c r="A328" s="1">
        <v>45462</v>
      </c>
      <c r="B328" s="1" t="str">
        <f>TEXT(Tabelle7[[#This Row],[Datum]],"MMM")</f>
        <v>Jun</v>
      </c>
      <c r="C328" s="1" t="str">
        <f>TEXT(Tabelle7[[#This Row],[Datum]],"TTTT")</f>
        <v>Mittwoch</v>
      </c>
      <c r="D328" s="2" t="s">
        <v>5180</v>
      </c>
      <c r="E328" s="2" t="s">
        <v>705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>
        <v>1</v>
      </c>
      <c r="AA328" s="2"/>
      <c r="AB328" s="2"/>
    </row>
    <row r="329" spans="1:28">
      <c r="A329" s="1">
        <v>45462</v>
      </c>
      <c r="B329" s="1" t="str">
        <f>TEXT(Tabelle7[[#This Row],[Datum]],"MMM")</f>
        <v>Jun</v>
      </c>
      <c r="C329" s="1" t="str">
        <f>TEXT(Tabelle7[[#This Row],[Datum]],"TTTT")</f>
        <v>Mittwoch</v>
      </c>
      <c r="D329" s="2" t="s">
        <v>5181</v>
      </c>
      <c r="E329" s="2" t="s">
        <v>705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>
        <v>1</v>
      </c>
      <c r="V329" s="2"/>
      <c r="W329" s="2"/>
      <c r="X329" s="2"/>
      <c r="AA329" s="2"/>
      <c r="AB329" s="2"/>
    </row>
    <row r="330" spans="1:28">
      <c r="A330" s="1">
        <v>45462</v>
      </c>
      <c r="B330" s="1" t="str">
        <f>TEXT(Tabelle7[[#This Row],[Datum]],"MMM")</f>
        <v>Jun</v>
      </c>
      <c r="C330" s="1" t="str">
        <f>TEXT(Tabelle7[[#This Row],[Datum]],"TTTT")</f>
        <v>Mittwoch</v>
      </c>
      <c r="D330" s="2" t="s">
        <v>5181</v>
      </c>
      <c r="E330" s="2" t="s">
        <v>705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>
        <v>1</v>
      </c>
      <c r="V330" s="2"/>
      <c r="W330" s="2"/>
      <c r="X330" s="2"/>
      <c r="AA330" s="2"/>
      <c r="AB330" s="2"/>
    </row>
    <row r="331" spans="1:28">
      <c r="A331" s="1">
        <v>45462</v>
      </c>
      <c r="B331" s="1" t="str">
        <f>TEXT(Tabelle7[[#This Row],[Datum]],"MMM")</f>
        <v>Jun</v>
      </c>
      <c r="C331" s="1" t="str">
        <f>TEXT(Tabelle7[[#This Row],[Datum]],"TTTT")</f>
        <v>Mittwoch</v>
      </c>
      <c r="D331" s="2" t="s">
        <v>5182</v>
      </c>
      <c r="E331" s="2" t="s">
        <v>705</v>
      </c>
      <c r="F331" s="2"/>
      <c r="G331" s="2">
        <v>1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AA331" s="2"/>
      <c r="AB331" s="2"/>
    </row>
    <row r="332" spans="1:28">
      <c r="A332" s="1">
        <v>45462</v>
      </c>
      <c r="B332" s="1" t="str">
        <f>TEXT(Tabelle7[[#This Row],[Datum]],"MMM")</f>
        <v>Jun</v>
      </c>
      <c r="C332" s="1" t="str">
        <f>TEXT(Tabelle7[[#This Row],[Datum]],"TTTT")</f>
        <v>Mittwoch</v>
      </c>
      <c r="D332" s="2" t="s">
        <v>5183</v>
      </c>
      <c r="E332" s="2" t="s">
        <v>705</v>
      </c>
      <c r="F332" s="2"/>
      <c r="G332" s="2"/>
      <c r="H332" s="2"/>
      <c r="I332" s="2"/>
      <c r="J332" s="2"/>
      <c r="K332" s="2"/>
      <c r="L332" s="2"/>
      <c r="M332" s="2"/>
      <c r="N332" s="2">
        <v>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AA332" s="2"/>
      <c r="AB332" s="2"/>
    </row>
    <row r="333" spans="1:28">
      <c r="A333" s="1">
        <v>45448</v>
      </c>
      <c r="B333" s="1" t="str">
        <f>TEXT(Tabelle7[[#This Row],[Datum]],"MMM")</f>
        <v>Jun</v>
      </c>
      <c r="C333" s="1" t="str">
        <f>TEXT(Tabelle7[[#This Row],[Datum]],"TTTT")</f>
        <v>Mittwoch</v>
      </c>
      <c r="D333" s="2" t="s">
        <v>4024</v>
      </c>
      <c r="E333" s="2" t="s">
        <v>705</v>
      </c>
      <c r="F333" s="2"/>
      <c r="G333" s="2"/>
      <c r="H333" s="2"/>
      <c r="I333" s="2"/>
      <c r="J333" s="2"/>
      <c r="K333" s="2"/>
      <c r="L333" s="2"/>
      <c r="M333" s="2"/>
      <c r="N333" s="2">
        <v>1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AA333" s="2"/>
      <c r="AB333" s="2"/>
    </row>
    <row r="334" spans="1:28">
      <c r="A334" s="1">
        <v>45455</v>
      </c>
      <c r="B334" s="1" t="str">
        <f>TEXT(Tabelle7[[#This Row],[Datum]],"MMM")</f>
        <v>Jun</v>
      </c>
      <c r="C334" s="1" t="str">
        <f>TEXT(Tabelle7[[#This Row],[Datum]],"TTTT")</f>
        <v>Mittwoch</v>
      </c>
      <c r="D334" s="2" t="s">
        <v>1110</v>
      </c>
      <c r="E334" s="2" t="s">
        <v>705</v>
      </c>
      <c r="F334" s="2"/>
      <c r="G334" s="2"/>
      <c r="H334" s="2"/>
      <c r="I334" s="2"/>
      <c r="J334" s="2"/>
      <c r="K334" s="2"/>
      <c r="L334" s="2"/>
      <c r="M334" s="2"/>
      <c r="N334" s="2">
        <v>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AA334" s="2"/>
      <c r="AB334" s="2"/>
    </row>
    <row r="335" spans="1:28">
      <c r="A335" s="1">
        <v>45469</v>
      </c>
      <c r="B335" s="1" t="str">
        <f>TEXT(Tabelle7[[#This Row],[Datum]],"MMM")</f>
        <v>Jun</v>
      </c>
      <c r="C335" s="1" t="str">
        <f>TEXT(Tabelle7[[#This Row],[Datum]],"TTTT")</f>
        <v>Mittwoch</v>
      </c>
      <c r="D335" s="2" t="s">
        <v>5573</v>
      </c>
      <c r="E335" s="2" t="s">
        <v>705</v>
      </c>
      <c r="F335" s="2"/>
      <c r="G335" s="2"/>
      <c r="H335" s="2"/>
      <c r="I335" s="2">
        <v>1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AA335" s="2"/>
      <c r="AB335" s="2"/>
    </row>
    <row r="336" spans="1:28">
      <c r="A336" s="1">
        <v>45462</v>
      </c>
      <c r="B336" s="1" t="str">
        <f>TEXT(Tabelle7[[#This Row],[Datum]],"MMM")</f>
        <v>Jun</v>
      </c>
      <c r="C336" s="1" t="str">
        <f>TEXT(Tabelle7[[#This Row],[Datum]],"TTTT")</f>
        <v>Mittwoch</v>
      </c>
      <c r="D336" s="2" t="s">
        <v>2072</v>
      </c>
      <c r="E336" s="2" t="s">
        <v>705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  <c r="AA336" s="2"/>
      <c r="AB336" s="2"/>
    </row>
    <row r="337" spans="1:28">
      <c r="A337" s="1">
        <v>45455</v>
      </c>
      <c r="B337" s="1" t="str">
        <f>TEXT(Tabelle7[[#This Row],[Datum]],"MMM")</f>
        <v>Jun</v>
      </c>
      <c r="C337" s="1" t="str">
        <f>TEXT(Tabelle7[[#This Row],[Datum]],"TTTT")</f>
        <v>Mittwoch</v>
      </c>
      <c r="D337" s="2" t="s">
        <v>5173</v>
      </c>
      <c r="E337" s="2" t="s">
        <v>705</v>
      </c>
      <c r="F337" s="2"/>
      <c r="G337" s="2"/>
      <c r="H337" s="2"/>
      <c r="I337" s="2">
        <v>1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AA337" s="2"/>
      <c r="AB337" s="2"/>
    </row>
    <row r="338" spans="1:28">
      <c r="A338" s="1">
        <v>45462</v>
      </c>
      <c r="B338" s="1" t="str">
        <f>TEXT(Tabelle7[[#This Row],[Datum]],"MMM")</f>
        <v>Jun</v>
      </c>
      <c r="C338" s="1" t="str">
        <f>TEXT(Tabelle7[[#This Row],[Datum]],"TTTT")</f>
        <v>Mittwoch</v>
      </c>
      <c r="D338" s="2" t="s">
        <v>4948</v>
      </c>
      <c r="E338" s="2" t="s">
        <v>705</v>
      </c>
      <c r="F338" s="2"/>
      <c r="G338" s="2"/>
      <c r="H338" s="2"/>
      <c r="I338" s="2"/>
      <c r="J338" s="2"/>
      <c r="K338" s="2"/>
      <c r="L338" s="2"/>
      <c r="M338" s="2"/>
      <c r="N338" s="2">
        <v>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AA338" s="2"/>
      <c r="AB338" s="2"/>
    </row>
    <row r="339" spans="1:28">
      <c r="A339" s="1">
        <v>45462</v>
      </c>
      <c r="B339" s="1" t="str">
        <f>TEXT(Tabelle7[[#This Row],[Datum]],"MMM")</f>
        <v>Jun</v>
      </c>
      <c r="C339" s="1" t="str">
        <f>TEXT(Tabelle7[[#This Row],[Datum]],"TTTT")</f>
        <v>Mittwoch</v>
      </c>
      <c r="D339" s="2" t="s">
        <v>4949</v>
      </c>
      <c r="E339" s="2" t="s">
        <v>705</v>
      </c>
      <c r="F339" s="2"/>
      <c r="G339" s="2"/>
      <c r="H339" s="2"/>
      <c r="I339" s="2">
        <v>1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AA339" s="2"/>
      <c r="AB339" s="2"/>
    </row>
    <row r="340" spans="1:28">
      <c r="A340" s="1">
        <v>45448</v>
      </c>
      <c r="B340" s="1" t="str">
        <f>TEXT(Tabelle7[[#This Row],[Datum]],"MMM")</f>
        <v>Jun</v>
      </c>
      <c r="C340" s="1" t="str">
        <f>TEXT(Tabelle7[[#This Row],[Datum]],"TTTT")</f>
        <v>Mittwoch</v>
      </c>
      <c r="D340" s="2" t="s">
        <v>5158</v>
      </c>
      <c r="E340" s="2" t="s">
        <v>705</v>
      </c>
      <c r="F340" s="2">
        <v>1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AA340" s="2"/>
      <c r="AB340" s="2"/>
    </row>
    <row r="341" spans="1:28">
      <c r="A341" s="1">
        <v>45455</v>
      </c>
      <c r="B341" s="1" t="str">
        <f>TEXT(Tabelle7[[#This Row],[Datum]],"MMM")</f>
        <v>Jun</v>
      </c>
      <c r="C341" s="1" t="str">
        <f>TEXT(Tabelle7[[#This Row],[Datum]],"TTTT")</f>
        <v>Mittwoch</v>
      </c>
      <c r="D341" s="2" t="s">
        <v>5061</v>
      </c>
      <c r="E341" s="2" t="s">
        <v>705</v>
      </c>
      <c r="F341" s="2"/>
      <c r="G341" s="2"/>
      <c r="H341" s="2"/>
      <c r="I341" s="2"/>
      <c r="J341" s="2"/>
      <c r="K341" s="2">
        <v>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AA341" s="2"/>
      <c r="AB341" s="2"/>
    </row>
    <row r="342" spans="1:28">
      <c r="A342" s="1">
        <v>45469</v>
      </c>
      <c r="B342" s="1" t="str">
        <f>TEXT(Tabelle7[[#This Row],[Datum]],"MMM")</f>
        <v>Jun</v>
      </c>
      <c r="C342" s="1" t="str">
        <f>TEXT(Tabelle7[[#This Row],[Datum]],"TTTT")</f>
        <v>Mittwoch</v>
      </c>
      <c r="D342" s="2" t="s">
        <v>999</v>
      </c>
      <c r="E342" s="2" t="s">
        <v>705</v>
      </c>
      <c r="F342" s="2"/>
      <c r="G342" s="2"/>
      <c r="H342" s="2"/>
      <c r="I342" s="2">
        <v>1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AA342" s="2"/>
      <c r="AB342" s="2"/>
    </row>
    <row r="343" spans="1:28">
      <c r="A343" s="1">
        <v>45455</v>
      </c>
      <c r="B343" s="1" t="str">
        <f>TEXT(Tabelle7[[#This Row],[Datum]],"MMM")</f>
        <v>Jun</v>
      </c>
      <c r="C343" s="1" t="str">
        <f>TEXT(Tabelle7[[#This Row],[Datum]],"TTTT")</f>
        <v>Mittwoch</v>
      </c>
      <c r="D343" s="2" t="s">
        <v>2490</v>
      </c>
      <c r="E343" s="2" t="s">
        <v>706</v>
      </c>
      <c r="F343" s="2"/>
      <c r="G343" s="2">
        <v>1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AA343" s="2"/>
      <c r="AB343" s="2"/>
    </row>
    <row r="344" spans="1:28">
      <c r="A344" s="1">
        <v>45455</v>
      </c>
      <c r="B344" s="1" t="str">
        <f>TEXT(Tabelle7[[#This Row],[Datum]],"MMM")</f>
        <v>Jun</v>
      </c>
      <c r="C344" s="1" t="str">
        <f>TEXT(Tabelle7[[#This Row],[Datum]],"TTTT")</f>
        <v>Mittwoch</v>
      </c>
      <c r="D344" s="2" t="s">
        <v>5027</v>
      </c>
      <c r="E344" s="2" t="s">
        <v>706</v>
      </c>
      <c r="F344" s="2"/>
      <c r="G344" s="2"/>
      <c r="H344" s="2"/>
      <c r="I344" s="2"/>
      <c r="J344" s="2">
        <v>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AA344" s="2"/>
      <c r="AB344" s="2"/>
    </row>
    <row r="345" spans="1:28">
      <c r="A345" s="1">
        <v>45455</v>
      </c>
      <c r="B345" s="1" t="str">
        <f>TEXT(Tabelle7[[#This Row],[Datum]],"MMM")</f>
        <v>Jun</v>
      </c>
      <c r="C345" s="1" t="str">
        <f>TEXT(Tabelle7[[#This Row],[Datum]],"TTTT")</f>
        <v>Mittwoch</v>
      </c>
      <c r="D345" s="2" t="s">
        <v>5028</v>
      </c>
      <c r="E345" s="2" t="s">
        <v>706</v>
      </c>
      <c r="F345" s="2"/>
      <c r="G345" s="2">
        <v>1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AA345" s="2"/>
      <c r="AB345" s="2"/>
    </row>
    <row r="346" spans="1:28">
      <c r="A346" s="1">
        <v>45469</v>
      </c>
      <c r="B346" s="1" t="str">
        <f>TEXT(Tabelle7[[#This Row],[Datum]],"MMM")</f>
        <v>Jun</v>
      </c>
      <c r="C346" s="1" t="str">
        <f>TEXT(Tabelle7[[#This Row],[Datum]],"TTTT")</f>
        <v>Mittwoch</v>
      </c>
      <c r="D346" s="2" t="s">
        <v>5202</v>
      </c>
      <c r="E346" s="2" t="s">
        <v>706</v>
      </c>
      <c r="F346" s="2"/>
      <c r="G346" s="2"/>
      <c r="H346" s="2"/>
      <c r="I346" s="2"/>
      <c r="J346" s="2"/>
      <c r="K346" s="2"/>
      <c r="L346" s="2"/>
      <c r="M346" s="2"/>
      <c r="N346" s="2">
        <v>1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AA346" s="2"/>
      <c r="AB346" s="2"/>
    </row>
    <row r="347" spans="1:28">
      <c r="A347" s="1">
        <v>45469</v>
      </c>
      <c r="B347" s="1" t="str">
        <f>TEXT(Tabelle7[[#This Row],[Datum]],"MMM")</f>
        <v>Jun</v>
      </c>
      <c r="C347" s="1" t="str">
        <f>TEXT(Tabelle7[[#This Row],[Datum]],"TTTT")</f>
        <v>Mittwoch</v>
      </c>
      <c r="D347" s="2" t="s">
        <v>5203</v>
      </c>
      <c r="E347" s="2" t="s">
        <v>706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>
        <v>1</v>
      </c>
      <c r="V347" s="2"/>
      <c r="W347" s="2"/>
      <c r="X347" s="2"/>
      <c r="AA347" s="2"/>
      <c r="AB347" s="2"/>
    </row>
    <row r="348" spans="1:28">
      <c r="A348" s="1">
        <v>45469</v>
      </c>
      <c r="B348" s="1" t="str">
        <f>TEXT(Tabelle7[[#This Row],[Datum]],"MMM")</f>
        <v>Jun</v>
      </c>
      <c r="C348" s="1" t="str">
        <f>TEXT(Tabelle7[[#This Row],[Datum]],"TTTT")</f>
        <v>Mittwoch</v>
      </c>
      <c r="D348" s="2" t="s">
        <v>5203</v>
      </c>
      <c r="E348" s="2" t="s">
        <v>706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>
        <v>1</v>
      </c>
      <c r="V348" s="2"/>
      <c r="W348" s="2"/>
      <c r="X348" s="2"/>
      <c r="AA348" s="2"/>
      <c r="AB348" s="2"/>
    </row>
    <row r="349" spans="1:28">
      <c r="A349" s="1">
        <v>45448</v>
      </c>
      <c r="B349" s="1" t="str">
        <f>TEXT(Tabelle7[[#This Row],[Datum]],"MMM")</f>
        <v>Jun</v>
      </c>
      <c r="C349" s="1" t="str">
        <f>TEXT(Tabelle7[[#This Row],[Datum]],"TTTT")</f>
        <v>Mittwoch</v>
      </c>
      <c r="D349" s="2" t="s">
        <v>5159</v>
      </c>
      <c r="E349" s="2" t="s">
        <v>706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>
        <v>1</v>
      </c>
      <c r="V349" s="2"/>
      <c r="W349" s="2"/>
      <c r="X349" s="2"/>
      <c r="AA349" s="2"/>
      <c r="AB349" s="2"/>
    </row>
    <row r="350" spans="1:28">
      <c r="A350" s="1">
        <v>45455</v>
      </c>
      <c r="B350" s="1" t="str">
        <f>TEXT(Tabelle7[[#This Row],[Datum]],"MMM")</f>
        <v>Jun</v>
      </c>
      <c r="C350" s="1" t="str">
        <f>TEXT(Tabelle7[[#This Row],[Datum]],"TTTT")</f>
        <v>Mittwoch</v>
      </c>
      <c r="D350" s="2" t="s">
        <v>4931</v>
      </c>
      <c r="E350" s="2" t="s">
        <v>706</v>
      </c>
      <c r="F350" s="2"/>
      <c r="G350" s="2"/>
      <c r="H350" s="2"/>
      <c r="I350" s="2"/>
      <c r="J350" s="2"/>
      <c r="K350" s="2"/>
      <c r="L350" s="2"/>
      <c r="M350" s="2"/>
      <c r="N350" s="2">
        <v>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AA350" s="2"/>
      <c r="AB350" s="2"/>
    </row>
    <row r="351" spans="1:28">
      <c r="A351" s="1">
        <v>45469</v>
      </c>
      <c r="B351" s="1" t="str">
        <f>TEXT(Tabelle7[[#This Row],[Datum]],"MMM")</f>
        <v>Jun</v>
      </c>
      <c r="C351" s="1" t="str">
        <f>TEXT(Tabelle7[[#This Row],[Datum]],"TTTT")</f>
        <v>Mittwoch</v>
      </c>
      <c r="D351" s="2" t="s">
        <v>4976</v>
      </c>
      <c r="E351" s="2" t="s">
        <v>706</v>
      </c>
      <c r="F351" s="2"/>
      <c r="G351" s="2"/>
      <c r="H351" s="2"/>
      <c r="I351" s="2"/>
      <c r="J351" s="2"/>
      <c r="K351" s="2"/>
      <c r="L351" s="2"/>
      <c r="M351" s="2"/>
      <c r="N351" s="2">
        <v>1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AA351" s="2"/>
      <c r="AB351" s="2"/>
    </row>
    <row r="352" spans="1:28">
      <c r="A352" s="1">
        <v>45448</v>
      </c>
      <c r="B352" s="1" t="str">
        <f>TEXT(Tabelle7[[#This Row],[Datum]],"MMM")</f>
        <v>Jun</v>
      </c>
      <c r="C352" s="1" t="str">
        <f>TEXT(Tabelle7[[#This Row],[Datum]],"TTTT")</f>
        <v>Mittwoch</v>
      </c>
      <c r="D352" s="2" t="s">
        <v>5160</v>
      </c>
      <c r="E352" s="2" t="s">
        <v>706</v>
      </c>
      <c r="F352" s="2">
        <v>1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AA352" s="2"/>
      <c r="AB352" s="2"/>
    </row>
    <row r="353" spans="1:28">
      <c r="A353" s="1">
        <v>45462</v>
      </c>
      <c r="B353" s="1" t="str">
        <f>TEXT(Tabelle7[[#This Row],[Datum]],"MMM")</f>
        <v>Jun</v>
      </c>
      <c r="C353" s="1" t="str">
        <f>TEXT(Tabelle7[[#This Row],[Datum]],"TTTT")</f>
        <v>Mittwoch</v>
      </c>
      <c r="D353" s="2" t="s">
        <v>5184</v>
      </c>
      <c r="E353" s="2" t="s">
        <v>706</v>
      </c>
      <c r="F353" s="2"/>
      <c r="G353" s="2"/>
      <c r="H353" s="2"/>
      <c r="I353" s="2">
        <v>1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AA353" s="2"/>
      <c r="AB353" s="2"/>
    </row>
    <row r="354" spans="1:28">
      <c r="A354" s="1">
        <v>45462</v>
      </c>
      <c r="B354" s="1" t="str">
        <f>TEXT(Tabelle7[[#This Row],[Datum]],"MMM")</f>
        <v>Jun</v>
      </c>
      <c r="C354" s="1" t="str">
        <f>TEXT(Tabelle7[[#This Row],[Datum]],"TTTT")</f>
        <v>Mittwoch</v>
      </c>
      <c r="D354" s="2" t="s">
        <v>4479</v>
      </c>
      <c r="E354" s="2" t="s">
        <v>706</v>
      </c>
      <c r="F354" s="2"/>
      <c r="G354" s="2"/>
      <c r="H354" s="2"/>
      <c r="I354" s="2"/>
      <c r="J354" s="2"/>
      <c r="K354" s="2">
        <v>1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AA354" s="2"/>
      <c r="AB354" s="2"/>
    </row>
    <row r="355" spans="1:28">
      <c r="A355" s="1">
        <v>45448</v>
      </c>
      <c r="B355" s="1" t="str">
        <f>TEXT(Tabelle7[[#This Row],[Datum]],"MMM")</f>
        <v>Jun</v>
      </c>
      <c r="C355" s="1" t="str">
        <f>TEXT(Tabelle7[[#This Row],[Datum]],"TTTT")</f>
        <v>Mittwoch</v>
      </c>
      <c r="D355" s="2" t="s">
        <v>5550</v>
      </c>
      <c r="E355" s="2" t="s">
        <v>706</v>
      </c>
      <c r="F355" s="2"/>
      <c r="G355" s="2">
        <v>1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AA355" s="2"/>
      <c r="AB355" s="2"/>
    </row>
    <row r="356" spans="1:28">
      <c r="A356" s="1">
        <v>45469</v>
      </c>
      <c r="B356" s="1" t="str">
        <f>TEXT(Tabelle7[[#This Row],[Datum]],"MMM")</f>
        <v>Jun</v>
      </c>
      <c r="C356" s="1" t="str">
        <f>TEXT(Tabelle7[[#This Row],[Datum]],"TTTT")</f>
        <v>Mittwoch</v>
      </c>
      <c r="D356" s="2" t="s">
        <v>5118</v>
      </c>
      <c r="E356" s="2" t="s">
        <v>706</v>
      </c>
      <c r="F356" s="2"/>
      <c r="G356" s="2"/>
      <c r="H356" s="2"/>
      <c r="I356" s="2"/>
      <c r="J356" s="2"/>
      <c r="K356" s="2"/>
      <c r="L356" s="2"/>
      <c r="M356" s="2"/>
      <c r="N356" s="2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AA356" s="2"/>
      <c r="AB356" s="2"/>
    </row>
    <row r="357" spans="1:28">
      <c r="A357" s="1">
        <v>45469</v>
      </c>
      <c r="B357" s="1" t="str">
        <f>TEXT(Tabelle7[[#This Row],[Datum]],"MMM")</f>
        <v>Jun</v>
      </c>
      <c r="C357" s="1" t="str">
        <f>TEXT(Tabelle7[[#This Row],[Datum]],"TTTT")</f>
        <v>Mittwoch</v>
      </c>
      <c r="D357" s="2" t="s">
        <v>5574</v>
      </c>
      <c r="E357" s="2" t="s">
        <v>706</v>
      </c>
      <c r="F357" s="2">
        <v>1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AA357" s="2"/>
      <c r="AB357" s="2"/>
    </row>
    <row r="358" spans="1:28">
      <c r="A358" s="1">
        <v>45469</v>
      </c>
      <c r="B358" s="1" t="str">
        <f>TEXT(Tabelle7[[#This Row],[Datum]],"MMM")</f>
        <v>Jun</v>
      </c>
      <c r="C358" s="1" t="str">
        <f>TEXT(Tabelle7[[#This Row],[Datum]],"TTTT")</f>
        <v>Mittwoch</v>
      </c>
      <c r="D358" s="2" t="s">
        <v>5119</v>
      </c>
      <c r="E358" s="2" t="s">
        <v>706</v>
      </c>
      <c r="F358" s="2"/>
      <c r="G358" s="2"/>
      <c r="H358" s="2"/>
      <c r="I358" s="2">
        <v>1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AA358" s="2"/>
      <c r="AB358" s="2"/>
    </row>
    <row r="359" spans="1:28">
      <c r="A359" s="1">
        <v>45462</v>
      </c>
      <c r="B359" s="1" t="str">
        <f>TEXT(Tabelle7[[#This Row],[Datum]],"MMM")</f>
        <v>Jun</v>
      </c>
      <c r="C359" s="1" t="str">
        <f>TEXT(Tabelle7[[#This Row],[Datum]],"TTTT")</f>
        <v>Mittwoch</v>
      </c>
      <c r="D359" s="2" t="s">
        <v>5185</v>
      </c>
      <c r="E359" s="2" t="s">
        <v>706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>
        <v>1</v>
      </c>
      <c r="V359" s="2"/>
      <c r="W359" s="2"/>
      <c r="X359" s="2"/>
      <c r="AA359" s="2"/>
      <c r="AB359" s="2"/>
    </row>
    <row r="360" spans="1:28">
      <c r="A360" s="1">
        <v>45469</v>
      </c>
      <c r="B360" s="1" t="str">
        <f>TEXT(Tabelle7[[#This Row],[Datum]],"MMM")</f>
        <v>Jun</v>
      </c>
      <c r="C360" s="1" t="str">
        <f>TEXT(Tabelle7[[#This Row],[Datum]],"TTTT")</f>
        <v>Mittwoch</v>
      </c>
      <c r="D360" s="2" t="s">
        <v>5120</v>
      </c>
      <c r="E360" s="2" t="s">
        <v>706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>
        <v>1</v>
      </c>
      <c r="U360" s="2"/>
      <c r="V360" s="2"/>
      <c r="W360" s="2"/>
      <c r="X360" s="2"/>
      <c r="AA360" s="2"/>
      <c r="AB360" s="2"/>
    </row>
    <row r="361" spans="1:28">
      <c r="A361" s="1">
        <v>45462</v>
      </c>
      <c r="B361" s="1" t="str">
        <f>TEXT(Tabelle7[[#This Row],[Datum]],"MMM")</f>
        <v>Jun</v>
      </c>
      <c r="C361" s="1" t="str">
        <f>TEXT(Tabelle7[[#This Row],[Datum]],"TTTT")</f>
        <v>Mittwoch</v>
      </c>
      <c r="D361" s="2" t="s">
        <v>5561</v>
      </c>
      <c r="E361" s="2" t="s">
        <v>706</v>
      </c>
      <c r="F361" s="2"/>
      <c r="G361" s="2"/>
      <c r="H361" s="2"/>
      <c r="I361" s="2"/>
      <c r="J361" s="2"/>
      <c r="K361" s="2">
        <v>1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AA361" s="2"/>
      <c r="AB361" s="2"/>
    </row>
    <row r="362" spans="1:28">
      <c r="A362" s="1">
        <v>45455</v>
      </c>
      <c r="B362" s="1" t="str">
        <f>TEXT(Tabelle7[[#This Row],[Datum]],"MMM")</f>
        <v>Jun</v>
      </c>
      <c r="C362" s="1" t="str">
        <f>TEXT(Tabelle7[[#This Row],[Datum]],"TTTT")</f>
        <v>Mittwoch</v>
      </c>
      <c r="D362" s="2" t="s">
        <v>5062</v>
      </c>
      <c r="E362" s="2" t="s">
        <v>706</v>
      </c>
      <c r="F362" s="2"/>
      <c r="G362" s="2"/>
      <c r="H362" s="2"/>
      <c r="I362" s="2">
        <v>1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AA362" s="2"/>
      <c r="AB362" s="2"/>
    </row>
    <row r="363" spans="1:28">
      <c r="A363" s="1">
        <v>45448</v>
      </c>
      <c r="B363" s="1" t="str">
        <f>TEXT(Tabelle7[[#This Row],[Datum]],"MMM")</f>
        <v>Jun</v>
      </c>
      <c r="C363" s="1" t="str">
        <f>TEXT(Tabelle7[[#This Row],[Datum]],"TTTT")</f>
        <v>Mittwoch</v>
      </c>
      <c r="D363" s="2" t="s">
        <v>5161</v>
      </c>
      <c r="E363" s="2" t="s">
        <v>706</v>
      </c>
      <c r="F363" s="2"/>
      <c r="G363" s="2">
        <v>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AA363" s="2"/>
      <c r="AB363" s="2"/>
    </row>
    <row r="364" spans="1:28">
      <c r="A364" s="1">
        <v>45462</v>
      </c>
      <c r="B364" s="1" t="str">
        <f>TEXT(Tabelle7[[#This Row],[Datum]],"MMM")</f>
        <v>Jun</v>
      </c>
      <c r="C364" s="1" t="str">
        <f>TEXT(Tabelle7[[#This Row],[Datum]],"TTTT")</f>
        <v>Mittwoch</v>
      </c>
      <c r="D364" s="2" t="s">
        <v>5562</v>
      </c>
      <c r="E364" s="2" t="s">
        <v>706</v>
      </c>
      <c r="F364" s="2"/>
      <c r="G364" s="2"/>
      <c r="H364" s="2"/>
      <c r="I364" s="2"/>
      <c r="J364" s="2"/>
      <c r="K364" s="2"/>
      <c r="L364" s="2"/>
      <c r="M364" s="2"/>
      <c r="N364" s="2">
        <v>1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AA364" s="2"/>
      <c r="AB364" s="2"/>
    </row>
    <row r="365" spans="1:28">
      <c r="A365" s="1">
        <v>45448</v>
      </c>
      <c r="B365" s="1" t="str">
        <f>TEXT(Tabelle7[[#This Row],[Datum]],"MMM")</f>
        <v>Jun</v>
      </c>
      <c r="C365" s="1" t="str">
        <f>TEXT(Tabelle7[[#This Row],[Datum]],"TTTT")</f>
        <v>Mittwoch</v>
      </c>
      <c r="D365" s="2" t="s">
        <v>5162</v>
      </c>
      <c r="E365" s="2" t="s">
        <v>706</v>
      </c>
      <c r="F365" s="2"/>
      <c r="G365" s="2"/>
      <c r="H365" s="2"/>
      <c r="I365" s="2"/>
      <c r="J365" s="2"/>
      <c r="K365" s="2"/>
      <c r="L365" s="2"/>
      <c r="M365" s="2"/>
      <c r="N365" s="2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AA365" s="2"/>
      <c r="AB365" s="2"/>
    </row>
    <row r="366" spans="1:28">
      <c r="A366" s="1">
        <v>45448</v>
      </c>
      <c r="B366" s="1" t="str">
        <f>TEXT(Tabelle7[[#This Row],[Datum]],"MMM")</f>
        <v>Jun</v>
      </c>
      <c r="C366" s="1" t="str">
        <f>TEXT(Tabelle7[[#This Row],[Datum]],"TTTT")</f>
        <v>Mittwoch</v>
      </c>
      <c r="D366" s="2" t="s">
        <v>5551</v>
      </c>
      <c r="E366" s="2" t="s">
        <v>706</v>
      </c>
      <c r="F366" s="2">
        <v>1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AA366" s="2"/>
      <c r="AB366" s="2"/>
    </row>
    <row r="367" spans="1:28">
      <c r="A367" s="1">
        <v>45469</v>
      </c>
      <c r="B367" s="1" t="str">
        <f>TEXT(Tabelle7[[#This Row],[Datum]],"MMM")</f>
        <v>Jun</v>
      </c>
      <c r="C367" s="1" t="str">
        <f>TEXT(Tabelle7[[#This Row],[Datum]],"TTTT")</f>
        <v>Mittwoch</v>
      </c>
      <c r="D367" s="2" t="s">
        <v>5121</v>
      </c>
      <c r="E367" s="2" t="s">
        <v>706</v>
      </c>
      <c r="F367" s="2"/>
      <c r="G367" s="2"/>
      <c r="H367" s="2"/>
      <c r="I367" s="2"/>
      <c r="J367" s="2"/>
      <c r="K367" s="2"/>
      <c r="L367" s="2"/>
      <c r="M367" s="2">
        <v>1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AA367" s="2"/>
      <c r="AB367" s="2"/>
    </row>
    <row r="368" spans="1:28">
      <c r="A368" s="1">
        <v>45462</v>
      </c>
      <c r="B368" s="1" t="str">
        <f>TEXT(Tabelle7[[#This Row],[Datum]],"MMM")</f>
        <v>Jun</v>
      </c>
      <c r="C368" s="1" t="str">
        <f>TEXT(Tabelle7[[#This Row],[Datum]],"TTTT")</f>
        <v>Mittwoch</v>
      </c>
      <c r="D368" s="2" t="s">
        <v>5563</v>
      </c>
      <c r="E368" s="2" t="s">
        <v>706</v>
      </c>
      <c r="F368" s="2"/>
      <c r="G368" s="2"/>
      <c r="H368" s="2"/>
      <c r="I368" s="2"/>
      <c r="J368" s="2"/>
      <c r="K368" s="2"/>
      <c r="L368" s="2"/>
      <c r="M368" s="2">
        <v>1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AA368" s="2"/>
      <c r="AB368" s="2"/>
    </row>
    <row r="369" spans="1:28">
      <c r="A369" s="1">
        <v>45462</v>
      </c>
      <c r="B369" s="1" t="str">
        <f>TEXT(Tabelle7[[#This Row],[Datum]],"MMM")</f>
        <v>Jun</v>
      </c>
      <c r="C369" s="1" t="str">
        <f>TEXT(Tabelle7[[#This Row],[Datum]],"TTTT")</f>
        <v>Mittwoch</v>
      </c>
      <c r="D369" s="2" t="s">
        <v>5564</v>
      </c>
      <c r="E369" s="2" t="s">
        <v>706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>
        <v>1</v>
      </c>
      <c r="AA369" s="2"/>
      <c r="AB369" s="2"/>
    </row>
    <row r="370" spans="1:28">
      <c r="A370" s="1">
        <v>45469</v>
      </c>
      <c r="B370" s="1" t="str">
        <f>TEXT(Tabelle7[[#This Row],[Datum]],"MMM")</f>
        <v>Jun</v>
      </c>
      <c r="C370" s="1" t="str">
        <f>TEXT(Tabelle7[[#This Row],[Datum]],"TTTT")</f>
        <v>Mittwoch</v>
      </c>
      <c r="D370" s="2" t="s">
        <v>5122</v>
      </c>
      <c r="E370" s="2" t="s">
        <v>706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>
        <v>1</v>
      </c>
      <c r="V370" s="2"/>
      <c r="W370" s="2"/>
      <c r="X370" s="2"/>
      <c r="AA370" s="2"/>
      <c r="AB370" s="2"/>
    </row>
    <row r="371" spans="1:28">
      <c r="A371" s="1">
        <v>45448</v>
      </c>
      <c r="B371" s="1" t="str">
        <f>TEXT(Tabelle7[[#This Row],[Datum]],"MMM")</f>
        <v>Jun</v>
      </c>
      <c r="C371" s="1" t="str">
        <f>TEXT(Tabelle7[[#This Row],[Datum]],"TTTT")</f>
        <v>Mittwoch</v>
      </c>
      <c r="D371" s="2" t="s">
        <v>5552</v>
      </c>
      <c r="E371" s="2" t="s">
        <v>706</v>
      </c>
      <c r="F371" s="2">
        <v>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AA371" s="2"/>
      <c r="AB371" s="2"/>
    </row>
    <row r="372" spans="1:28">
      <c r="A372" s="1">
        <v>45462</v>
      </c>
      <c r="B372" s="1" t="str">
        <f>TEXT(Tabelle7[[#This Row],[Datum]],"MMM")</f>
        <v>Jun</v>
      </c>
      <c r="C372" s="1" t="str">
        <f>TEXT(Tabelle7[[#This Row],[Datum]],"TTTT")</f>
        <v>Mittwoch</v>
      </c>
      <c r="D372" s="2" t="s">
        <v>5565</v>
      </c>
      <c r="E372" s="2" t="s">
        <v>706</v>
      </c>
      <c r="F372" s="2"/>
      <c r="G372" s="2"/>
      <c r="H372" s="2"/>
      <c r="I372" s="2">
        <v>1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AA372" s="2"/>
      <c r="AB372" s="2"/>
    </row>
    <row r="373" spans="1:28">
      <c r="A373" s="1">
        <v>45469</v>
      </c>
      <c r="B373" s="1" t="str">
        <f>TEXT(Tabelle7[[#This Row],[Datum]],"MMM")</f>
        <v>Jun</v>
      </c>
      <c r="C373" s="1" t="str">
        <f>TEXT(Tabelle7[[#This Row],[Datum]],"TTTT")</f>
        <v>Mittwoch</v>
      </c>
      <c r="D373" s="2" t="s">
        <v>5123</v>
      </c>
      <c r="E373" s="2" t="s">
        <v>706</v>
      </c>
      <c r="F373" s="2"/>
      <c r="G373" s="2"/>
      <c r="H373" s="2"/>
      <c r="I373" s="2"/>
      <c r="J373" s="2"/>
      <c r="K373" s="2">
        <v>1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AA373" s="2"/>
      <c r="AB373" s="2"/>
    </row>
    <row r="374" spans="1:28">
      <c r="A374" s="1">
        <v>45455</v>
      </c>
      <c r="B374" s="1" t="str">
        <f>TEXT(Tabelle7[[#This Row],[Datum]],"MMM")</f>
        <v>Jun</v>
      </c>
      <c r="C374" s="1" t="str">
        <f>TEXT(Tabelle7[[#This Row],[Datum]],"TTTT")</f>
        <v>Mittwoch</v>
      </c>
      <c r="D374" s="2" t="s">
        <v>5029</v>
      </c>
      <c r="E374" s="2" t="s">
        <v>706</v>
      </c>
      <c r="F374" s="2"/>
      <c r="G374" s="2"/>
      <c r="H374" s="2"/>
      <c r="I374" s="2"/>
      <c r="J374" s="2"/>
      <c r="K374" s="2">
        <v>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AA374" s="2"/>
      <c r="AB374" s="2"/>
    </row>
    <row r="375" spans="1:28">
      <c r="A375" s="1">
        <v>45469</v>
      </c>
      <c r="B375" s="1" t="str">
        <f>TEXT(Tabelle7[[#This Row],[Datum]],"MMM")</f>
        <v>Jun</v>
      </c>
      <c r="C375" s="1" t="str">
        <f>TEXT(Tabelle7[[#This Row],[Datum]],"TTTT")</f>
        <v>Mittwoch</v>
      </c>
      <c r="D375" s="2" t="s">
        <v>2697</v>
      </c>
      <c r="E375" s="2" t="s">
        <v>706</v>
      </c>
      <c r="F375" s="2"/>
      <c r="G375" s="2"/>
      <c r="H375" s="2"/>
      <c r="I375" s="2">
        <v>1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AA375" s="2"/>
      <c r="AB375" s="2"/>
    </row>
    <row r="376" spans="1:28">
      <c r="A376" s="1">
        <v>45455</v>
      </c>
      <c r="B376" s="1" t="str">
        <f>TEXT(Tabelle7[[#This Row],[Datum]],"MMM")</f>
        <v>Jun</v>
      </c>
      <c r="C376" s="1" t="str">
        <f>TEXT(Tabelle7[[#This Row],[Datum]],"TTTT")</f>
        <v>Mittwoch</v>
      </c>
      <c r="D376" s="2" t="s">
        <v>5063</v>
      </c>
      <c r="E376" s="2" t="s">
        <v>706</v>
      </c>
      <c r="F376" s="2"/>
      <c r="G376" s="2"/>
      <c r="H376" s="2"/>
      <c r="I376" s="2"/>
      <c r="J376" s="2"/>
      <c r="K376" s="2"/>
      <c r="L376" s="2">
        <v>1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AA376" s="2"/>
      <c r="AB376" s="2"/>
    </row>
    <row r="377" spans="1:28">
      <c r="A377" s="1">
        <v>45469</v>
      </c>
      <c r="B377" s="1" t="str">
        <f>TEXT(Tabelle7[[#This Row],[Datum]],"MMM")</f>
        <v>Jun</v>
      </c>
      <c r="C377" s="1" t="str">
        <f>TEXT(Tabelle7[[#This Row],[Datum]],"TTTT")</f>
        <v>Mittwoch</v>
      </c>
      <c r="D377" s="2" t="s">
        <v>5575</v>
      </c>
      <c r="E377" s="2" t="s">
        <v>706</v>
      </c>
      <c r="F377" s="2">
        <v>1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AA377" s="2"/>
      <c r="AB377" s="2"/>
    </row>
    <row r="378" spans="1:28">
      <c r="A378" s="1">
        <v>45469</v>
      </c>
      <c r="B378" s="1" t="str">
        <f>TEXT(Tabelle7[[#This Row],[Datum]],"MMM")</f>
        <v>Jun</v>
      </c>
      <c r="C378" s="1" t="str">
        <f>TEXT(Tabelle7[[#This Row],[Datum]],"TTTT")</f>
        <v>Mittwoch</v>
      </c>
      <c r="D378" s="2" t="s">
        <v>5576</v>
      </c>
      <c r="E378" s="2" t="s">
        <v>706</v>
      </c>
      <c r="F378" s="2"/>
      <c r="G378" s="2"/>
      <c r="H378" s="2"/>
      <c r="I378" s="2"/>
      <c r="J378" s="2"/>
      <c r="K378" s="2">
        <v>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AA378" s="2"/>
      <c r="AB378" s="2"/>
    </row>
    <row r="379" spans="1:28">
      <c r="A379" s="1">
        <v>45469</v>
      </c>
      <c r="B379" s="1" t="str">
        <f>TEXT(Tabelle7[[#This Row],[Datum]],"MMM")</f>
        <v>Jun</v>
      </c>
      <c r="C379" s="1" t="str">
        <f>TEXT(Tabelle7[[#This Row],[Datum]],"TTTT")</f>
        <v>Mittwoch</v>
      </c>
      <c r="D379" s="2" t="s">
        <v>5577</v>
      </c>
      <c r="E379" s="2" t="s">
        <v>706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>
        <v>1</v>
      </c>
      <c r="AA379" s="2"/>
      <c r="AB379" s="2"/>
    </row>
    <row r="380" spans="1:28">
      <c r="A380" s="1">
        <v>45469</v>
      </c>
      <c r="B380" s="1" t="str">
        <f>TEXT(Tabelle7[[#This Row],[Datum]],"MMM")</f>
        <v>Jun</v>
      </c>
      <c r="C380" s="1" t="str">
        <f>TEXT(Tabelle7[[#This Row],[Datum]],"TTTT")</f>
        <v>Mittwoch</v>
      </c>
      <c r="D380" s="2" t="s">
        <v>5124</v>
      </c>
      <c r="E380" s="2" t="s">
        <v>706</v>
      </c>
      <c r="F380" s="2"/>
      <c r="G380" s="2">
        <v>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AA380" s="2"/>
      <c r="AB380" s="2"/>
    </row>
    <row r="381" spans="1:28">
      <c r="A381" s="1">
        <v>45448</v>
      </c>
      <c r="B381" s="1" t="str">
        <f>TEXT(Tabelle7[[#This Row],[Datum]],"MMM")</f>
        <v>Jun</v>
      </c>
      <c r="C381" s="1" t="str">
        <f>TEXT(Tabelle7[[#This Row],[Datum]],"TTTT")</f>
        <v>Mittwoch</v>
      </c>
      <c r="D381" s="2" t="s">
        <v>5015</v>
      </c>
      <c r="E381" s="2" t="s">
        <v>706</v>
      </c>
      <c r="F381" s="2"/>
      <c r="G381" s="2"/>
      <c r="H381" s="2"/>
      <c r="I381" s="2"/>
      <c r="J381" s="2"/>
      <c r="K381" s="2"/>
      <c r="L381" s="2">
        <v>1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AA381" s="2"/>
      <c r="AB381" s="2"/>
    </row>
    <row r="382" spans="1:28">
      <c r="A382" s="1">
        <v>45448</v>
      </c>
      <c r="B382" s="1" t="str">
        <f>TEXT(Tabelle7[[#This Row],[Datum]],"MMM")</f>
        <v>Jun</v>
      </c>
      <c r="C382" s="1" t="str">
        <f>TEXT(Tabelle7[[#This Row],[Datum]],"TTTT")</f>
        <v>Mittwoch</v>
      </c>
      <c r="D382" s="2" t="s">
        <v>5015</v>
      </c>
      <c r="E382" s="2" t="s">
        <v>706</v>
      </c>
      <c r="F382" s="2"/>
      <c r="G382" s="2"/>
      <c r="H382" s="2"/>
      <c r="I382" s="2"/>
      <c r="J382" s="2"/>
      <c r="K382" s="2"/>
      <c r="L382" s="2">
        <v>1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AA382" s="2"/>
      <c r="AB382" s="2"/>
    </row>
    <row r="383" spans="1:28">
      <c r="A383" s="1">
        <v>45469</v>
      </c>
      <c r="B383" s="1" t="str">
        <f>TEXT(Tabelle7[[#This Row],[Datum]],"MMM")</f>
        <v>Jun</v>
      </c>
      <c r="C383" s="1" t="str">
        <f>TEXT(Tabelle7[[#This Row],[Datum]],"TTTT")</f>
        <v>Mittwoch</v>
      </c>
      <c r="D383" s="2" t="s">
        <v>5125</v>
      </c>
      <c r="E383" s="2" t="s">
        <v>706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AA383" s="2"/>
      <c r="AB383" s="2"/>
    </row>
    <row r="384" spans="1:28">
      <c r="A384" s="1">
        <v>45462</v>
      </c>
      <c r="B384" s="1" t="str">
        <f>TEXT(Tabelle7[[#This Row],[Datum]],"MMM")</f>
        <v>Jun</v>
      </c>
      <c r="C384" s="1" t="str">
        <f>TEXT(Tabelle7[[#This Row],[Datum]],"TTTT")</f>
        <v>Mittwoch</v>
      </c>
      <c r="D384" s="2" t="s">
        <v>4950</v>
      </c>
      <c r="E384" s="2" t="s">
        <v>706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>
        <v>1</v>
      </c>
      <c r="V384" s="2"/>
      <c r="W384" s="2"/>
      <c r="X384" s="2"/>
      <c r="AA384" s="2"/>
      <c r="AB384" s="2"/>
    </row>
    <row r="385" spans="1:28">
      <c r="A385" s="1">
        <v>45455</v>
      </c>
      <c r="B385" s="1" t="str">
        <f>TEXT(Tabelle7[[#This Row],[Datum]],"MMM")</f>
        <v>Jun</v>
      </c>
      <c r="C385" s="1" t="str">
        <f>TEXT(Tabelle7[[#This Row],[Datum]],"TTTT")</f>
        <v>Mittwoch</v>
      </c>
      <c r="D385" s="2" t="s">
        <v>5064</v>
      </c>
      <c r="E385" s="2" t="s">
        <v>706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>
        <v>1</v>
      </c>
      <c r="V385" s="2"/>
      <c r="W385" s="2"/>
      <c r="X385" s="2"/>
      <c r="AA385" s="2"/>
      <c r="AB385" s="2"/>
    </row>
    <row r="386" spans="1:28">
      <c r="A386" s="1">
        <v>45469</v>
      </c>
      <c r="B386" s="1" t="str">
        <f>TEXT(Tabelle7[[#This Row],[Datum]],"MMM")</f>
        <v>Jun</v>
      </c>
      <c r="C386" s="1" t="str">
        <f>TEXT(Tabelle7[[#This Row],[Datum]],"TTTT")</f>
        <v>Mittwoch</v>
      </c>
      <c r="D386" s="2" t="s">
        <v>4977</v>
      </c>
      <c r="E386" s="2" t="s">
        <v>706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>
        <v>1</v>
      </c>
      <c r="V386" s="2"/>
      <c r="W386" s="2"/>
      <c r="X386" s="2"/>
      <c r="AA386" s="2"/>
      <c r="AB386" s="2"/>
    </row>
    <row r="387" spans="1:28">
      <c r="A387" s="1">
        <v>45469</v>
      </c>
      <c r="B387" s="1" t="str">
        <f>TEXT(Tabelle7[[#This Row],[Datum]],"MMM")</f>
        <v>Jun</v>
      </c>
      <c r="C387" s="1" t="str">
        <f>TEXT(Tabelle7[[#This Row],[Datum]],"TTTT")</f>
        <v>Mittwoch</v>
      </c>
      <c r="D387" s="2" t="s">
        <v>5126</v>
      </c>
      <c r="E387" s="2" t="s">
        <v>706</v>
      </c>
      <c r="F387" s="2"/>
      <c r="G387" s="2"/>
      <c r="H387" s="2"/>
      <c r="I387" s="2"/>
      <c r="J387" s="2"/>
      <c r="K387" s="2"/>
      <c r="L387" s="2"/>
      <c r="M387" s="2"/>
      <c r="N387" s="2">
        <v>1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AA387" s="2"/>
      <c r="AB387" s="2"/>
    </row>
    <row r="388" spans="1:28">
      <c r="A388" s="1">
        <v>45455</v>
      </c>
      <c r="B388" s="1" t="str">
        <f>TEXT(Tabelle7[[#This Row],[Datum]],"MMM")</f>
        <v>Jun</v>
      </c>
      <c r="C388" s="1" t="str">
        <f>TEXT(Tabelle7[[#This Row],[Datum]],"TTTT")</f>
        <v>Mittwoch</v>
      </c>
      <c r="D388" s="2" t="s">
        <v>5030</v>
      </c>
      <c r="E388" s="2" t="s">
        <v>706</v>
      </c>
      <c r="F388" s="2"/>
      <c r="G388" s="2"/>
      <c r="H388" s="2"/>
      <c r="I388" s="2"/>
      <c r="J388" s="2"/>
      <c r="K388" s="2">
        <v>1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AA388" s="2"/>
      <c r="AB388" s="2"/>
    </row>
    <row r="389" spans="1:28">
      <c r="A389" s="1">
        <v>45469</v>
      </c>
      <c r="B389" s="1" t="str">
        <f>TEXT(Tabelle7[[#This Row],[Datum]],"MMM")</f>
        <v>Jun</v>
      </c>
      <c r="C389" s="1" t="str">
        <f>TEXT(Tabelle7[[#This Row],[Datum]],"TTTT")</f>
        <v>Mittwoch</v>
      </c>
      <c r="D389" s="2" t="s">
        <v>5127</v>
      </c>
      <c r="E389" s="2" t="s">
        <v>706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AA389" s="2"/>
      <c r="AB389" s="2"/>
    </row>
    <row r="390" spans="1:28">
      <c r="A390" s="1">
        <v>45455</v>
      </c>
      <c r="B390" s="1" t="str">
        <f>TEXT(Tabelle7[[#This Row],[Datum]],"MMM")</f>
        <v>Jun</v>
      </c>
      <c r="C390" s="1" t="str">
        <f>TEXT(Tabelle7[[#This Row],[Datum]],"TTTT")</f>
        <v>Mittwoch</v>
      </c>
      <c r="D390" s="2" t="s">
        <v>5065</v>
      </c>
      <c r="E390" s="2" t="s">
        <v>706</v>
      </c>
      <c r="F390" s="2"/>
      <c r="G390" s="2"/>
      <c r="H390" s="2"/>
      <c r="I390" s="2"/>
      <c r="J390" s="2"/>
      <c r="K390" s="2"/>
      <c r="L390" s="2"/>
      <c r="M390" s="2"/>
      <c r="N390" s="2">
        <v>1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AA390" s="2"/>
      <c r="AB390" s="2"/>
    </row>
    <row r="391" spans="1:28">
      <c r="A391" s="1">
        <v>45469</v>
      </c>
      <c r="B391" s="1" t="str">
        <f>TEXT(Tabelle7[[#This Row],[Datum]],"MMM")</f>
        <v>Jun</v>
      </c>
      <c r="C391" s="1" t="str">
        <f>TEXT(Tabelle7[[#This Row],[Datum]],"TTTT")</f>
        <v>Mittwoch</v>
      </c>
      <c r="D391" s="2" t="s">
        <v>5128</v>
      </c>
      <c r="E391" s="2" t="s">
        <v>706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>
        <v>1</v>
      </c>
      <c r="V391" s="2"/>
      <c r="W391" s="2"/>
      <c r="X391" s="2"/>
      <c r="AA391" s="2"/>
      <c r="AB391" s="2"/>
    </row>
    <row r="392" spans="1:28">
      <c r="A392" s="1">
        <v>45462</v>
      </c>
      <c r="B392" s="1" t="str">
        <f>TEXT(Tabelle7[[#This Row],[Datum]],"MMM")</f>
        <v>Jun</v>
      </c>
      <c r="C392" s="1" t="str">
        <f>TEXT(Tabelle7[[#This Row],[Datum]],"TTTT")</f>
        <v>Mittwoch</v>
      </c>
      <c r="D392" s="2" t="s">
        <v>499</v>
      </c>
      <c r="E392" s="2" t="s">
        <v>706</v>
      </c>
      <c r="F392" s="2"/>
      <c r="G392" s="2"/>
      <c r="H392" s="2"/>
      <c r="I392" s="2"/>
      <c r="J392" s="2"/>
      <c r="K392" s="2">
        <v>1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AA392" s="2"/>
      <c r="AB392" s="2"/>
    </row>
    <row r="393" spans="1:28">
      <c r="A393" s="1">
        <v>45455</v>
      </c>
      <c r="B393" s="1" t="str">
        <f>TEXT(Tabelle7[[#This Row],[Datum]],"MMM")</f>
        <v>Jun</v>
      </c>
      <c r="C393" s="1" t="str">
        <f>TEXT(Tabelle7[[#This Row],[Datum]],"TTTT")</f>
        <v>Mittwoch</v>
      </c>
      <c r="D393" s="2" t="s">
        <v>5066</v>
      </c>
      <c r="E393" s="2" t="s">
        <v>706</v>
      </c>
      <c r="F393" s="2"/>
      <c r="G393" s="2"/>
      <c r="H393" s="2"/>
      <c r="I393" s="2"/>
      <c r="J393" s="2"/>
      <c r="K393" s="2"/>
      <c r="L393" s="2"/>
      <c r="M393" s="2"/>
      <c r="N393" s="2">
        <v>1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AA393" s="2"/>
      <c r="AB393" s="2"/>
    </row>
    <row r="394" spans="1:28">
      <c r="A394" s="1">
        <v>45455</v>
      </c>
      <c r="B394" s="1" t="str">
        <f>TEXT(Tabelle7[[#This Row],[Datum]],"MMM")</f>
        <v>Jun</v>
      </c>
      <c r="C394" s="1" t="str">
        <f>TEXT(Tabelle7[[#This Row],[Datum]],"TTTT")</f>
        <v>Mittwoch</v>
      </c>
      <c r="D394" s="2" t="s">
        <v>5031</v>
      </c>
      <c r="E394" s="2" t="s">
        <v>706</v>
      </c>
      <c r="F394" s="2">
        <v>1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AA394" s="2"/>
      <c r="AB394" s="2"/>
    </row>
    <row r="395" spans="1:28">
      <c r="A395" s="1">
        <v>45462</v>
      </c>
      <c r="B395" s="1" t="str">
        <f>TEXT(Tabelle7[[#This Row],[Datum]],"MMM")</f>
        <v>Jun</v>
      </c>
      <c r="C395" s="1" t="str">
        <f>TEXT(Tabelle7[[#This Row],[Datum]],"TTTT")</f>
        <v>Mittwoch</v>
      </c>
      <c r="D395" s="2" t="s">
        <v>4951</v>
      </c>
      <c r="E395" s="2" t="s">
        <v>706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>
        <v>1</v>
      </c>
      <c r="T395" s="2"/>
      <c r="U395" s="2"/>
      <c r="V395" s="2"/>
      <c r="W395" s="2"/>
      <c r="X395" s="2"/>
      <c r="AA395" s="2"/>
      <c r="AB395" s="2"/>
    </row>
    <row r="396" spans="1:28">
      <c r="A396" s="1">
        <v>45455</v>
      </c>
      <c r="B396" s="1" t="str">
        <f>TEXT(Tabelle7[[#This Row],[Datum]],"MMM")</f>
        <v>Jun</v>
      </c>
      <c r="C396" s="1" t="str">
        <f>TEXT(Tabelle7[[#This Row],[Datum]],"TTTT")</f>
        <v>Mittwoch</v>
      </c>
      <c r="D396" s="2" t="s">
        <v>2741</v>
      </c>
      <c r="E396" s="2" t="s">
        <v>706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>
        <v>1</v>
      </c>
      <c r="T396" s="2"/>
      <c r="U396" s="2"/>
      <c r="V396" s="2"/>
      <c r="W396" s="2"/>
      <c r="X396" s="2"/>
      <c r="AA396" s="2"/>
      <c r="AB396" s="2"/>
    </row>
    <row r="397" spans="1:28">
      <c r="A397" s="1">
        <v>45469</v>
      </c>
      <c r="B397" s="1" t="str">
        <f>TEXT(Tabelle7[[#This Row],[Datum]],"MMM")</f>
        <v>Jun</v>
      </c>
      <c r="C397" s="1" t="str">
        <f>TEXT(Tabelle7[[#This Row],[Datum]],"TTTT")</f>
        <v>Mittwoch</v>
      </c>
      <c r="D397" s="2" t="s">
        <v>5129</v>
      </c>
      <c r="E397" s="2" t="s">
        <v>706</v>
      </c>
      <c r="F397" s="2"/>
      <c r="G397" s="2"/>
      <c r="H397" s="2"/>
      <c r="I397" s="2"/>
      <c r="J397" s="2"/>
      <c r="K397" s="2"/>
      <c r="L397" s="2"/>
      <c r="M397" s="2"/>
      <c r="N397" s="2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AA397" s="2"/>
      <c r="AB397" s="2"/>
    </row>
    <row r="398" spans="1:28">
      <c r="A398" s="1">
        <v>45462</v>
      </c>
      <c r="B398" s="1" t="str">
        <f>TEXT(Tabelle7[[#This Row],[Datum]],"MMM")</f>
        <v>Jun</v>
      </c>
      <c r="C398" s="1" t="str">
        <f>TEXT(Tabelle7[[#This Row],[Datum]],"TTTT")</f>
        <v>Mittwoch</v>
      </c>
      <c r="D398" s="2" t="s">
        <v>5566</v>
      </c>
      <c r="E398" s="2" t="s">
        <v>706</v>
      </c>
      <c r="F398" s="2"/>
      <c r="G398" s="2">
        <v>1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AA398" s="2"/>
      <c r="AB398" s="2"/>
    </row>
    <row r="399" spans="1:28">
      <c r="A399" s="1">
        <v>45462</v>
      </c>
      <c r="B399" s="1" t="str">
        <f>TEXT(Tabelle7[[#This Row],[Datum]],"MMM")</f>
        <v>Jun</v>
      </c>
      <c r="C399" s="1" t="str">
        <f>TEXT(Tabelle7[[#This Row],[Datum]],"TTTT")</f>
        <v>Mittwoch</v>
      </c>
      <c r="D399" s="2" t="s">
        <v>5278</v>
      </c>
      <c r="E399" s="2" t="s">
        <v>728</v>
      </c>
      <c r="F399" s="2"/>
      <c r="G399" s="2"/>
      <c r="H399" s="2"/>
      <c r="I399" s="2"/>
      <c r="J399" s="2"/>
      <c r="K399" s="2"/>
      <c r="L399" s="2"/>
      <c r="M399" s="2"/>
      <c r="N399" s="2">
        <v>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AA399" s="2"/>
      <c r="AB399" s="2"/>
    </row>
    <row r="400" spans="1:28">
      <c r="A400" s="1">
        <v>45469</v>
      </c>
      <c r="B400" s="1" t="str">
        <f>TEXT(Tabelle7[[#This Row],[Datum]],"MMM")</f>
        <v>Jun</v>
      </c>
      <c r="C400" s="1" t="str">
        <f>TEXT(Tabelle7[[#This Row],[Datum]],"TTTT")</f>
        <v>Mittwoch</v>
      </c>
      <c r="D400" s="2" t="s">
        <v>5130</v>
      </c>
      <c r="E400" s="2" t="s">
        <v>728</v>
      </c>
      <c r="F400" s="2"/>
      <c r="G400" s="2"/>
      <c r="H400" s="2">
        <v>1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AA400" s="2"/>
      <c r="AB400" s="2"/>
    </row>
    <row r="401" spans="1:28">
      <c r="A401" s="1">
        <v>45448</v>
      </c>
      <c r="B401" s="1" t="str">
        <f>TEXT(Tabelle7[[#This Row],[Datum]],"MMM")</f>
        <v>Jun</v>
      </c>
      <c r="C401" s="1" t="str">
        <f>TEXT(Tabelle7[[#This Row],[Datum]],"TTTT")</f>
        <v>Mittwoch</v>
      </c>
      <c r="D401" s="2" t="s">
        <v>5553</v>
      </c>
      <c r="E401" s="2" t="s">
        <v>728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>
        <v>1</v>
      </c>
      <c r="V401" s="2"/>
      <c r="W401" s="2"/>
      <c r="X401" s="2"/>
      <c r="AA401" s="2"/>
      <c r="AB401" s="2"/>
    </row>
    <row r="402" spans="1:28">
      <c r="A402" s="1">
        <v>45448</v>
      </c>
      <c r="B402" s="1" t="str">
        <f>TEXT(Tabelle7[[#This Row],[Datum]],"MMM")</f>
        <v>Jun</v>
      </c>
      <c r="C402" s="1" t="str">
        <f>TEXT(Tabelle7[[#This Row],[Datum]],"TTTT")</f>
        <v>Mittwoch</v>
      </c>
      <c r="D402" s="2" t="s">
        <v>2717</v>
      </c>
      <c r="E402" s="2" t="s">
        <v>728</v>
      </c>
      <c r="F402" s="2"/>
      <c r="G402" s="2"/>
      <c r="H402" s="2"/>
      <c r="I402" s="2"/>
      <c r="J402" s="2"/>
      <c r="K402" s="2">
        <v>1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AA402" s="2"/>
      <c r="AB402" s="2"/>
    </row>
    <row r="403" spans="1:28">
      <c r="A403" s="1">
        <v>45448</v>
      </c>
      <c r="B403" s="1" t="str">
        <f>TEXT(Tabelle7[[#This Row],[Datum]],"MMM")</f>
        <v>Jun</v>
      </c>
      <c r="C403" s="1" t="str">
        <f>TEXT(Tabelle7[[#This Row],[Datum]],"TTTT")</f>
        <v>Mittwoch</v>
      </c>
      <c r="D403" s="2" t="s">
        <v>2718</v>
      </c>
      <c r="E403" s="2" t="s">
        <v>728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>
        <v>1</v>
      </c>
      <c r="T403" s="2"/>
      <c r="U403" s="2"/>
      <c r="V403" s="2"/>
      <c r="W403" s="2"/>
      <c r="X403" s="2"/>
      <c r="AA403" s="2"/>
      <c r="AB403" s="2"/>
    </row>
    <row r="404" spans="1:28">
      <c r="A404" s="1">
        <v>45469</v>
      </c>
      <c r="B404" s="1" t="str">
        <f>TEXT(Tabelle7[[#This Row],[Datum]],"MMM")</f>
        <v>Jun</v>
      </c>
      <c r="C404" s="1" t="str">
        <f>TEXT(Tabelle7[[#This Row],[Datum]],"TTTT")</f>
        <v>Mittwoch</v>
      </c>
      <c r="D404" s="2" t="s">
        <v>5578</v>
      </c>
      <c r="E404" s="2" t="s">
        <v>728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>
        <v>1</v>
      </c>
      <c r="U404" s="2"/>
      <c r="V404" s="2"/>
      <c r="W404" s="2"/>
      <c r="X404" s="2"/>
      <c r="AA404" s="2"/>
      <c r="AB404" s="2"/>
    </row>
    <row r="405" spans="1:28">
      <c r="A405" s="1">
        <v>45448</v>
      </c>
      <c r="B405" s="1" t="str">
        <f>TEXT(Tabelle7[[#This Row],[Datum]],"MMM")</f>
        <v>Jun</v>
      </c>
      <c r="C405" s="1" t="str">
        <f>TEXT(Tabelle7[[#This Row],[Datum]],"TTTT")</f>
        <v>Mittwoch</v>
      </c>
      <c r="D405" s="2" t="s">
        <v>3757</v>
      </c>
      <c r="E405" s="2" t="s">
        <v>728</v>
      </c>
      <c r="F405" s="2"/>
      <c r="G405" s="2"/>
      <c r="H405" s="2"/>
      <c r="I405" s="2"/>
      <c r="J405" s="2"/>
      <c r="K405" s="2">
        <v>1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AA405" s="2"/>
      <c r="AB405" s="2"/>
    </row>
    <row r="406" spans="1:28">
      <c r="A406" s="1">
        <v>45462</v>
      </c>
      <c r="B406" s="1" t="str">
        <f>TEXT(Tabelle7[[#This Row],[Datum]],"MMM")</f>
        <v>Jun</v>
      </c>
      <c r="C406" s="1" t="str">
        <f>TEXT(Tabelle7[[#This Row],[Datum]],"TTTT")</f>
        <v>Mittwoch</v>
      </c>
      <c r="D406" s="2" t="s">
        <v>5279</v>
      </c>
      <c r="E406" s="2" t="s">
        <v>728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>
        <v>1</v>
      </c>
      <c r="AA406" s="2"/>
      <c r="AB406" s="2"/>
    </row>
    <row r="407" spans="1:28">
      <c r="A407" s="1">
        <v>45469</v>
      </c>
      <c r="B407" s="1" t="str">
        <f>TEXT(Tabelle7[[#This Row],[Datum]],"MMM")</f>
        <v>Jun</v>
      </c>
      <c r="C407" s="1" t="str">
        <f>TEXT(Tabelle7[[#This Row],[Datum]],"TTTT")</f>
        <v>Mittwoch</v>
      </c>
      <c r="D407" s="2" t="s">
        <v>5131</v>
      </c>
      <c r="E407" s="2" t="s">
        <v>728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>
        <v>1</v>
      </c>
      <c r="V407" s="2"/>
      <c r="W407" s="2"/>
      <c r="X407" s="2"/>
      <c r="AA407" s="2"/>
      <c r="AB407" s="2"/>
    </row>
    <row r="408" spans="1:28">
      <c r="A408" s="1">
        <v>45462</v>
      </c>
      <c r="B408" s="1" t="str">
        <f>TEXT(Tabelle7[[#This Row],[Datum]],"MMM")</f>
        <v>Jun</v>
      </c>
      <c r="C408" s="1" t="str">
        <f>TEXT(Tabelle7[[#This Row],[Datum]],"TTTT")</f>
        <v>Mittwoch</v>
      </c>
      <c r="D408" s="2" t="s">
        <v>5567</v>
      </c>
      <c r="E408" s="2" t="s">
        <v>728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>
        <v>1</v>
      </c>
      <c r="S408" s="2"/>
      <c r="T408" s="2"/>
      <c r="U408" s="2"/>
      <c r="V408" s="2"/>
      <c r="W408" s="2"/>
      <c r="X408" s="2"/>
      <c r="AA408" s="2"/>
      <c r="AB408" s="2"/>
    </row>
    <row r="409" spans="1:28">
      <c r="A409" s="1">
        <v>45462</v>
      </c>
      <c r="B409" s="1" t="str">
        <f>TEXT(Tabelle7[[#This Row],[Datum]],"MMM")</f>
        <v>Jun</v>
      </c>
      <c r="C409" s="1" t="str">
        <f>TEXT(Tabelle7[[#This Row],[Datum]],"TTTT")</f>
        <v>Mittwoch</v>
      </c>
      <c r="D409" s="2" t="s">
        <v>4952</v>
      </c>
      <c r="E409" s="2" t="s">
        <v>728</v>
      </c>
      <c r="F409" s="2"/>
      <c r="G409" s="2"/>
      <c r="H409" s="2"/>
      <c r="I409" s="2"/>
      <c r="J409" s="2"/>
      <c r="K409" s="2"/>
      <c r="L409" s="2"/>
      <c r="M409" s="2"/>
      <c r="N409" s="2">
        <v>1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AA409" s="2"/>
      <c r="AB409" s="2"/>
    </row>
    <row r="410" spans="1:28">
      <c r="A410" s="1">
        <v>45448</v>
      </c>
      <c r="B410" s="1" t="str">
        <f>TEXT(Tabelle7[[#This Row],[Datum]],"MMM")</f>
        <v>Jun</v>
      </c>
      <c r="C410" s="1" t="str">
        <f>TEXT(Tabelle7[[#This Row],[Datum]],"TTTT")</f>
        <v>Mittwoch</v>
      </c>
      <c r="D410" s="2" t="s">
        <v>4425</v>
      </c>
      <c r="E410" s="2" t="s">
        <v>728</v>
      </c>
      <c r="F410" s="2"/>
      <c r="G410" s="2"/>
      <c r="H410" s="2"/>
      <c r="I410" s="2"/>
      <c r="J410" s="2"/>
      <c r="K410" s="2"/>
      <c r="L410" s="2"/>
      <c r="M410" s="2">
        <v>1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AA410" s="2"/>
      <c r="AB410" s="2"/>
    </row>
    <row r="411" spans="1:28">
      <c r="A411" s="1">
        <v>45448</v>
      </c>
      <c r="B411" s="1" t="str">
        <f>TEXT(Tabelle7[[#This Row],[Datum]],"MMM")</f>
        <v>Jun</v>
      </c>
      <c r="C411" s="1" t="str">
        <f>TEXT(Tabelle7[[#This Row],[Datum]],"TTTT")</f>
        <v>Mittwoch</v>
      </c>
      <c r="D411" s="2" t="s">
        <v>5016</v>
      </c>
      <c r="E411" s="2" t="s">
        <v>728</v>
      </c>
      <c r="F411" s="2"/>
      <c r="G411" s="2"/>
      <c r="H411" s="2"/>
      <c r="I411" s="2"/>
      <c r="J411" s="2"/>
      <c r="K411" s="2">
        <v>1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AA411" s="2"/>
      <c r="AB411" s="2"/>
    </row>
    <row r="412" spans="1:28">
      <c r="A412" s="1">
        <v>45457</v>
      </c>
      <c r="B412" s="1" t="str">
        <f>TEXT(Tabelle7[[#This Row],[Datum]],"MMM")</f>
        <v>Jun</v>
      </c>
      <c r="C412" s="1" t="str">
        <f>TEXT(Tabelle7[[#This Row],[Datum]],"TTTT")</f>
        <v>Freitag</v>
      </c>
      <c r="D412" s="2" t="s">
        <v>3706</v>
      </c>
      <c r="E412" s="2" t="s">
        <v>705</v>
      </c>
      <c r="F412" s="2"/>
      <c r="G412" s="2"/>
      <c r="H412" s="2"/>
      <c r="I412" s="2">
        <v>1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AA412" s="2"/>
      <c r="AB412" s="2"/>
    </row>
    <row r="413" spans="1:28">
      <c r="A413" s="1">
        <v>45471</v>
      </c>
      <c r="B413" s="1" t="str">
        <f>TEXT(Tabelle7[[#This Row],[Datum]],"MMM")</f>
        <v>Jun</v>
      </c>
      <c r="C413" s="1" t="str">
        <f>TEXT(Tabelle7[[#This Row],[Datum]],"TTTT")</f>
        <v>Freitag</v>
      </c>
      <c r="D413" s="2" t="s">
        <v>5152</v>
      </c>
      <c r="E413" s="2" t="s">
        <v>705</v>
      </c>
      <c r="F413" s="2"/>
      <c r="G413" s="2"/>
      <c r="H413" s="2"/>
      <c r="I413" s="2"/>
      <c r="J413" s="2"/>
      <c r="K413" s="2"/>
      <c r="L413" s="2"/>
      <c r="M413" s="2"/>
      <c r="N413" s="2">
        <v>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AA413" s="2"/>
      <c r="AB413" s="2"/>
    </row>
    <row r="414" spans="1:28">
      <c r="A414" s="1">
        <v>45471</v>
      </c>
      <c r="B414" s="1" t="str">
        <f>TEXT(Tabelle7[[#This Row],[Datum]],"MMM")</f>
        <v>Jun</v>
      </c>
      <c r="C414" s="1" t="str">
        <f>TEXT(Tabelle7[[#This Row],[Datum]],"TTTT")</f>
        <v>Freitag</v>
      </c>
      <c r="D414" s="2" t="s">
        <v>5153</v>
      </c>
      <c r="E414" s="2" t="s">
        <v>705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>
        <v>1</v>
      </c>
      <c r="AA414" s="2"/>
      <c r="AB414" s="2"/>
    </row>
    <row r="415" spans="1:28">
      <c r="A415" s="1">
        <v>45464</v>
      </c>
      <c r="B415" s="1" t="str">
        <f>TEXT(Tabelle7[[#This Row],[Datum]],"MMM")</f>
        <v>Jun</v>
      </c>
      <c r="C415" s="1" t="str">
        <f>TEXT(Tabelle7[[#This Row],[Datum]],"TTTT")</f>
        <v>Freitag</v>
      </c>
      <c r="D415" s="2" t="s">
        <v>5280</v>
      </c>
      <c r="E415" s="2" t="s">
        <v>705</v>
      </c>
      <c r="F415" s="2"/>
      <c r="G415" s="2"/>
      <c r="H415" s="2"/>
      <c r="I415" s="2"/>
      <c r="J415" s="2"/>
      <c r="K415" s="2">
        <v>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AA415" s="2"/>
      <c r="AB415" s="2"/>
    </row>
    <row r="416" spans="1:28">
      <c r="A416" s="1">
        <v>45464</v>
      </c>
      <c r="B416" s="1" t="str">
        <f>TEXT(Tabelle7[[#This Row],[Datum]],"MMM")</f>
        <v>Jun</v>
      </c>
      <c r="C416" s="1" t="str">
        <f>TEXT(Tabelle7[[#This Row],[Datum]],"TTTT")</f>
        <v>Freitag</v>
      </c>
      <c r="D416" s="2" t="s">
        <v>5281</v>
      </c>
      <c r="E416" s="2" t="s">
        <v>705</v>
      </c>
      <c r="F416" s="2"/>
      <c r="G416" s="2"/>
      <c r="H416" s="2"/>
      <c r="I416" s="2">
        <v>1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AA416" s="2"/>
      <c r="AB416" s="2"/>
    </row>
    <row r="417" spans="1:28">
      <c r="A417" s="1">
        <v>45464</v>
      </c>
      <c r="B417" s="1" t="str">
        <f>TEXT(Tabelle7[[#This Row],[Datum]],"MMM")</f>
        <v>Jun</v>
      </c>
      <c r="C417" s="1" t="str">
        <f>TEXT(Tabelle7[[#This Row],[Datum]],"TTTT")</f>
        <v>Freitag</v>
      </c>
      <c r="D417" s="2" t="s">
        <v>4962</v>
      </c>
      <c r="E417" s="2" t="s">
        <v>705</v>
      </c>
      <c r="F417" s="2"/>
      <c r="G417" s="2">
        <v>1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AA417" s="2"/>
      <c r="AB417" s="2"/>
    </row>
    <row r="418" spans="1:28">
      <c r="A418" s="1">
        <v>45471</v>
      </c>
      <c r="B418" s="1" t="str">
        <f>TEXT(Tabelle7[[#This Row],[Datum]],"MMM")</f>
        <v>Jun</v>
      </c>
      <c r="C418" s="1" t="str">
        <f>TEXT(Tabelle7[[#This Row],[Datum]],"TTTT")</f>
        <v>Freitag</v>
      </c>
      <c r="D418" s="2" t="s">
        <v>5210</v>
      </c>
      <c r="E418" s="2" t="s">
        <v>705</v>
      </c>
      <c r="F418" s="2"/>
      <c r="G418" s="2"/>
      <c r="H418" s="2"/>
      <c r="I418" s="2"/>
      <c r="J418" s="2"/>
      <c r="K418" s="2">
        <v>1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AA418" s="2"/>
      <c r="AB418" s="2"/>
    </row>
    <row r="419" spans="1:28">
      <c r="A419" s="1">
        <v>45471</v>
      </c>
      <c r="B419" s="1" t="str">
        <f>TEXT(Tabelle7[[#This Row],[Datum]],"MMM")</f>
        <v>Jun</v>
      </c>
      <c r="C419" s="1" t="str">
        <f>TEXT(Tabelle7[[#This Row],[Datum]],"TTTT")</f>
        <v>Freitag</v>
      </c>
      <c r="D419" s="2" t="s">
        <v>5154</v>
      </c>
      <c r="E419" s="2" t="s">
        <v>705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>
        <v>1</v>
      </c>
      <c r="T419" s="2"/>
      <c r="U419" s="2"/>
      <c r="V419" s="2"/>
      <c r="W419" s="2"/>
      <c r="X419" s="2"/>
      <c r="AA419" s="2"/>
      <c r="AB419" s="2"/>
    </row>
    <row r="420" spans="1:28">
      <c r="A420" s="1">
        <v>45450</v>
      </c>
      <c r="B420" s="1" t="str">
        <f>TEXT(Tabelle7[[#This Row],[Datum]],"MMM")</f>
        <v>Jun</v>
      </c>
      <c r="C420" s="1" t="str">
        <f>TEXT(Tabelle7[[#This Row],[Datum]],"TTTT")</f>
        <v>Freitag</v>
      </c>
      <c r="D420" s="2" t="s">
        <v>5422</v>
      </c>
      <c r="E420" s="2" t="s">
        <v>705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>
        <v>1</v>
      </c>
      <c r="AA420" s="2"/>
      <c r="AB420" s="2"/>
    </row>
    <row r="421" spans="1:28">
      <c r="A421" s="1">
        <v>45471</v>
      </c>
      <c r="B421" s="1" t="str">
        <f>TEXT(Tabelle7[[#This Row],[Datum]],"MMM")</f>
        <v>Jun</v>
      </c>
      <c r="C421" s="1" t="str">
        <f>TEXT(Tabelle7[[#This Row],[Datum]],"TTTT")</f>
        <v>Freitag</v>
      </c>
      <c r="D421" s="2" t="s">
        <v>4986</v>
      </c>
      <c r="E421" s="2" t="s">
        <v>705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>
        <v>1</v>
      </c>
      <c r="U421" s="2"/>
      <c r="V421" s="2"/>
      <c r="W421" s="2"/>
      <c r="X421" s="2"/>
      <c r="AA421" s="2"/>
      <c r="AB421" s="2"/>
    </row>
    <row r="422" spans="1:28">
      <c r="A422" s="1">
        <v>45464</v>
      </c>
      <c r="B422" s="1" t="str">
        <f>TEXT(Tabelle7[[#This Row],[Datum]],"MMM")</f>
        <v>Jun</v>
      </c>
      <c r="C422" s="1" t="str">
        <f>TEXT(Tabelle7[[#This Row],[Datum]],"TTTT")</f>
        <v>Freitag</v>
      </c>
      <c r="D422" s="2" t="s">
        <v>4963</v>
      </c>
      <c r="E422" s="2" t="s">
        <v>705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>
        <v>1</v>
      </c>
      <c r="U422" s="2"/>
      <c r="V422" s="2"/>
      <c r="W422" s="2"/>
      <c r="X422" s="2"/>
      <c r="AA422" s="2"/>
      <c r="AB422" s="2"/>
    </row>
    <row r="423" spans="1:28">
      <c r="A423" s="1">
        <v>45450</v>
      </c>
      <c r="B423" s="1" t="str">
        <f>TEXT(Tabelle7[[#This Row],[Datum]],"MMM")</f>
        <v>Jun</v>
      </c>
      <c r="C423" s="1" t="str">
        <f>TEXT(Tabelle7[[#This Row],[Datum]],"TTTT")</f>
        <v>Freitag</v>
      </c>
      <c r="D423" s="2" t="s">
        <v>4953</v>
      </c>
      <c r="E423" s="2" t="s">
        <v>705</v>
      </c>
      <c r="F423" s="2"/>
      <c r="G423" s="2">
        <v>1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AA423" s="2"/>
      <c r="AB423" s="2"/>
    </row>
    <row r="424" spans="1:28">
      <c r="A424" s="1">
        <v>45457</v>
      </c>
      <c r="B424" s="1" t="str">
        <f>TEXT(Tabelle7[[#This Row],[Datum]],"MMM")</f>
        <v>Jun</v>
      </c>
      <c r="C424" s="1" t="str">
        <f>TEXT(Tabelle7[[#This Row],[Datum]],"TTTT")</f>
        <v>Freitag</v>
      </c>
      <c r="D424" s="2" t="s">
        <v>4936</v>
      </c>
      <c r="E424" s="2" t="s">
        <v>705</v>
      </c>
      <c r="F424" s="2"/>
      <c r="G424" s="2"/>
      <c r="H424" s="2"/>
      <c r="I424" s="2"/>
      <c r="J424" s="2"/>
      <c r="K424" s="2"/>
      <c r="L424" s="2"/>
      <c r="M424" s="2"/>
      <c r="N424" s="2">
        <v>1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AA424" s="2"/>
      <c r="AB424" s="2"/>
    </row>
    <row r="425" spans="1:28">
      <c r="A425" s="1">
        <v>45464</v>
      </c>
      <c r="B425" s="1" t="str">
        <f>TEXT(Tabelle7[[#This Row],[Datum]],"MMM")</f>
        <v>Jun</v>
      </c>
      <c r="C425" s="1" t="str">
        <f>TEXT(Tabelle7[[#This Row],[Datum]],"TTTT")</f>
        <v>Freitag</v>
      </c>
      <c r="D425" s="2" t="s">
        <v>5475</v>
      </c>
      <c r="E425" s="2" t="s">
        <v>705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>
        <v>1</v>
      </c>
      <c r="AA425" s="2"/>
      <c r="AB425" s="2"/>
    </row>
    <row r="426" spans="1:28">
      <c r="A426" s="1">
        <v>45464</v>
      </c>
      <c r="B426" s="1" t="str">
        <f>TEXT(Tabelle7[[#This Row],[Datum]],"MMM")</f>
        <v>Jun</v>
      </c>
      <c r="C426" s="1" t="str">
        <f>TEXT(Tabelle7[[#This Row],[Datum]],"TTTT")</f>
        <v>Freitag</v>
      </c>
      <c r="D426" s="2" t="s">
        <v>5476</v>
      </c>
      <c r="E426" s="2" t="s">
        <v>705</v>
      </c>
      <c r="F426" s="2"/>
      <c r="G426" s="2"/>
      <c r="H426" s="2"/>
      <c r="I426" s="2"/>
      <c r="J426" s="2"/>
      <c r="K426" s="2"/>
      <c r="L426" s="2"/>
      <c r="M426" s="2"/>
      <c r="N426" s="2">
        <v>1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AA426" s="2"/>
      <c r="AB426" s="2"/>
    </row>
    <row r="427" spans="1:28">
      <c r="A427" s="1">
        <v>45457</v>
      </c>
      <c r="B427" s="1" t="str">
        <f>TEXT(Tabelle7[[#This Row],[Datum]],"MMM")</f>
        <v>Jun</v>
      </c>
      <c r="C427" s="1" t="str">
        <f>TEXT(Tabelle7[[#This Row],[Datum]],"TTTT")</f>
        <v>Freitag</v>
      </c>
      <c r="D427" s="2" t="s">
        <v>4937</v>
      </c>
      <c r="E427" s="2" t="s">
        <v>705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>
        <v>1</v>
      </c>
      <c r="T427" s="2"/>
      <c r="U427" s="2"/>
      <c r="V427" s="2"/>
      <c r="W427" s="2"/>
      <c r="X427" s="2"/>
      <c r="AA427" s="2"/>
      <c r="AB427" s="2"/>
    </row>
    <row r="428" spans="1:28">
      <c r="A428" s="1">
        <v>45471</v>
      </c>
      <c r="B428" s="1" t="str">
        <f>TEXT(Tabelle7[[#This Row],[Datum]],"MMM")</f>
        <v>Jun</v>
      </c>
      <c r="C428" s="1" t="str">
        <f>TEXT(Tabelle7[[#This Row],[Datum]],"TTTT")</f>
        <v>Freitag</v>
      </c>
      <c r="D428" s="2" t="s">
        <v>5155</v>
      </c>
      <c r="E428" s="2" t="s">
        <v>705</v>
      </c>
      <c r="F428" s="2"/>
      <c r="G428" s="2"/>
      <c r="H428" s="2"/>
      <c r="I428" s="2"/>
      <c r="J428" s="2"/>
      <c r="K428" s="2"/>
      <c r="L428" s="2"/>
      <c r="M428" s="2"/>
      <c r="N428" s="2">
        <v>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AA428" s="2"/>
      <c r="AB428" s="2"/>
    </row>
    <row r="429" spans="1:28">
      <c r="A429" s="1">
        <v>45471</v>
      </c>
      <c r="B429" s="1" t="str">
        <f>TEXT(Tabelle7[[#This Row],[Datum]],"MMM")</f>
        <v>Jun</v>
      </c>
      <c r="C429" s="1" t="str">
        <f>TEXT(Tabelle7[[#This Row],[Datum]],"TTTT")</f>
        <v>Freitag</v>
      </c>
      <c r="D429" s="2" t="s">
        <v>5582</v>
      </c>
      <c r="E429" s="2" t="s">
        <v>705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>
        <v>1</v>
      </c>
      <c r="V429" s="2"/>
      <c r="W429" s="2"/>
      <c r="X429" s="2"/>
      <c r="AA429" s="2"/>
      <c r="AB429" s="2"/>
    </row>
    <row r="430" spans="1:28">
      <c r="A430" s="1">
        <v>45471</v>
      </c>
      <c r="B430" s="1" t="str">
        <f>TEXT(Tabelle7[[#This Row],[Datum]],"MMM")</f>
        <v>Jun</v>
      </c>
      <c r="C430" s="1" t="str">
        <f>TEXT(Tabelle7[[#This Row],[Datum]],"TTTT")</f>
        <v>Freitag</v>
      </c>
      <c r="D430" s="2" t="s">
        <v>5583</v>
      </c>
      <c r="E430" s="2" t="s">
        <v>705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1</v>
      </c>
      <c r="S430" s="2"/>
      <c r="T430" s="2"/>
      <c r="U430" s="2"/>
      <c r="V430" s="2"/>
      <c r="W430" s="2"/>
      <c r="X430" s="2"/>
      <c r="AA430" s="2"/>
      <c r="AB430" s="2"/>
    </row>
    <row r="431" spans="1:28">
      <c r="A431" s="1">
        <v>45450</v>
      </c>
      <c r="B431" s="1" t="str">
        <f>TEXT(Tabelle7[[#This Row],[Datum]],"MMM")</f>
        <v>Jun</v>
      </c>
      <c r="C431" s="1" t="str">
        <f>TEXT(Tabelle7[[#This Row],[Datum]],"TTTT")</f>
        <v>Freitag</v>
      </c>
      <c r="D431" s="2" t="s">
        <v>5423</v>
      </c>
      <c r="E431" s="2" t="s">
        <v>705</v>
      </c>
      <c r="F431" s="2"/>
      <c r="G431" s="2"/>
      <c r="H431" s="2"/>
      <c r="I431" s="2">
        <v>1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AA431" s="2"/>
      <c r="AB431" s="2"/>
    </row>
    <row r="432" spans="1:28">
      <c r="A432" s="1">
        <v>45450</v>
      </c>
      <c r="B432" s="1" t="str">
        <f>TEXT(Tabelle7[[#This Row],[Datum]],"MMM")</f>
        <v>Jun</v>
      </c>
      <c r="C432" s="1" t="str">
        <f>TEXT(Tabelle7[[#This Row],[Datum]],"TTTT")</f>
        <v>Freitag</v>
      </c>
      <c r="D432" s="2" t="s">
        <v>5335</v>
      </c>
      <c r="E432" s="2" t="s">
        <v>705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>
        <v>1</v>
      </c>
      <c r="AA432" s="2"/>
      <c r="AB432" s="2"/>
    </row>
    <row r="433" spans="1:28">
      <c r="A433" s="1">
        <v>45471</v>
      </c>
      <c r="B433" s="1" t="str">
        <f>TEXT(Tabelle7[[#This Row],[Datum]],"MMM")</f>
        <v>Jun</v>
      </c>
      <c r="C433" s="1" t="str">
        <f>TEXT(Tabelle7[[#This Row],[Datum]],"TTTT")</f>
        <v>Freitag</v>
      </c>
      <c r="D433" s="2" t="s">
        <v>5156</v>
      </c>
      <c r="E433" s="2" t="s">
        <v>705</v>
      </c>
      <c r="F433" s="2"/>
      <c r="G433" s="2"/>
      <c r="H433" s="2"/>
      <c r="I433" s="2"/>
      <c r="J433" s="2"/>
      <c r="K433" s="2"/>
      <c r="L433" s="2"/>
      <c r="M433" s="2">
        <v>1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AA433" s="2"/>
      <c r="AB433" s="2"/>
    </row>
    <row r="434" spans="1:28">
      <c r="A434" s="1">
        <v>45464</v>
      </c>
      <c r="B434" s="1" t="str">
        <f>TEXT(Tabelle7[[#This Row],[Datum]],"MMM")</f>
        <v>Jun</v>
      </c>
      <c r="C434" s="1" t="str">
        <f>TEXT(Tabelle7[[#This Row],[Datum]],"TTTT")</f>
        <v>Freitag</v>
      </c>
      <c r="D434" s="2" t="s">
        <v>4964</v>
      </c>
      <c r="E434" s="2" t="s">
        <v>705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>
        <v>1</v>
      </c>
      <c r="V434" s="2"/>
      <c r="W434" s="2"/>
      <c r="X434" s="2"/>
      <c r="AA434" s="2"/>
      <c r="AB434" s="2"/>
    </row>
    <row r="435" spans="1:28">
      <c r="A435" s="1">
        <v>45464</v>
      </c>
      <c r="B435" s="1" t="str">
        <f>TEXT(Tabelle7[[#This Row],[Datum]],"MMM")</f>
        <v>Jun</v>
      </c>
      <c r="C435" s="1" t="str">
        <f>TEXT(Tabelle7[[#This Row],[Datum]],"TTTT")</f>
        <v>Freitag</v>
      </c>
      <c r="D435" s="2" t="s">
        <v>5477</v>
      </c>
      <c r="E435" s="2" t="s">
        <v>705</v>
      </c>
      <c r="F435" s="2"/>
      <c r="G435" s="2"/>
      <c r="H435" s="2"/>
      <c r="I435" s="2"/>
      <c r="J435" s="2"/>
      <c r="K435" s="2"/>
      <c r="L435" s="2"/>
      <c r="M435" s="2"/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AA435" s="2"/>
      <c r="AB435" s="2"/>
    </row>
    <row r="436" spans="1:28">
      <c r="A436" s="1">
        <v>45471</v>
      </c>
      <c r="B436" s="1" t="str">
        <f>TEXT(Tabelle7[[#This Row],[Datum]],"MMM")</f>
        <v>Jun</v>
      </c>
      <c r="C436" s="1" t="str">
        <f>TEXT(Tabelle7[[#This Row],[Datum]],"TTTT")</f>
        <v>Freitag</v>
      </c>
      <c r="D436" s="2" t="s">
        <v>4987</v>
      </c>
      <c r="E436" s="2" t="s">
        <v>705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AA436" s="2"/>
      <c r="AB436" s="2"/>
    </row>
    <row r="437" spans="1:28">
      <c r="A437" s="1">
        <v>45471</v>
      </c>
      <c r="B437" s="1" t="str">
        <f>TEXT(Tabelle7[[#This Row],[Datum]],"MMM")</f>
        <v>Jun</v>
      </c>
      <c r="C437" s="1" t="str">
        <f>TEXT(Tabelle7[[#This Row],[Datum]],"TTTT")</f>
        <v>Freitag</v>
      </c>
      <c r="D437" s="2" t="s">
        <v>3860</v>
      </c>
      <c r="E437" s="2" t="s">
        <v>705</v>
      </c>
      <c r="F437" s="2"/>
      <c r="G437" s="2"/>
      <c r="H437" s="2"/>
      <c r="I437" s="2"/>
      <c r="J437" s="2"/>
      <c r="K437" s="2"/>
      <c r="L437" s="2"/>
      <c r="M437" s="2"/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AA437" s="2"/>
      <c r="AB437" s="2"/>
    </row>
    <row r="438" spans="1:28">
      <c r="A438" s="1">
        <v>45450</v>
      </c>
      <c r="B438" s="1" t="str">
        <f>TEXT(Tabelle7[[#This Row],[Datum]],"MMM")</f>
        <v>Jun</v>
      </c>
      <c r="C438" s="1" t="str">
        <f>TEXT(Tabelle7[[#This Row],[Datum]],"TTTT")</f>
        <v>Freitag</v>
      </c>
      <c r="D438" s="2" t="s">
        <v>882</v>
      </c>
      <c r="E438" s="2" t="s">
        <v>705</v>
      </c>
      <c r="F438" s="2"/>
      <c r="G438" s="2"/>
      <c r="H438" s="2"/>
      <c r="I438" s="2"/>
      <c r="J438" s="2">
        <v>1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AA438" s="2"/>
      <c r="AB438" s="2"/>
    </row>
    <row r="439" spans="1:28">
      <c r="A439" s="1">
        <v>45450</v>
      </c>
      <c r="B439" s="1" t="str">
        <f>TEXT(Tabelle7[[#This Row],[Datum]],"MMM")</f>
        <v>Jun</v>
      </c>
      <c r="C439" s="1" t="str">
        <f>TEXT(Tabelle7[[#This Row],[Datum]],"TTTT")</f>
        <v>Freitag</v>
      </c>
      <c r="D439" s="2" t="s">
        <v>3819</v>
      </c>
      <c r="E439" s="2" t="s">
        <v>705</v>
      </c>
      <c r="F439" s="2"/>
      <c r="G439" s="2"/>
      <c r="H439" s="2"/>
      <c r="I439" s="2">
        <v>1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AA439" s="2"/>
      <c r="AB439" s="2"/>
    </row>
    <row r="440" spans="1:28">
      <c r="A440" s="1">
        <v>45457</v>
      </c>
      <c r="B440" s="1" t="str">
        <f>TEXT(Tabelle7[[#This Row],[Datum]],"MMM")</f>
        <v>Jun</v>
      </c>
      <c r="C440" s="1" t="str">
        <f>TEXT(Tabelle7[[#This Row],[Datum]],"TTTT")</f>
        <v>Freitag</v>
      </c>
      <c r="D440" s="2" t="s">
        <v>5090</v>
      </c>
      <c r="E440" s="2" t="s">
        <v>705</v>
      </c>
      <c r="F440" s="2"/>
      <c r="G440" s="2"/>
      <c r="H440" s="2"/>
      <c r="I440" s="2"/>
      <c r="J440" s="2"/>
      <c r="K440" s="2"/>
      <c r="L440" s="2">
        <v>1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AA440" s="2"/>
      <c r="AB440" s="2"/>
    </row>
    <row r="441" spans="1:28">
      <c r="A441" s="1">
        <v>45457</v>
      </c>
      <c r="B441" s="1" t="str">
        <f>TEXT(Tabelle7[[#This Row],[Datum]],"MMM")</f>
        <v>Jun</v>
      </c>
      <c r="C441" s="1" t="str">
        <f>TEXT(Tabelle7[[#This Row],[Datum]],"TTTT")</f>
        <v>Freitag</v>
      </c>
      <c r="D441" s="2" t="s">
        <v>5091</v>
      </c>
      <c r="E441" s="2" t="s">
        <v>705</v>
      </c>
      <c r="F441" s="2"/>
      <c r="G441" s="2"/>
      <c r="H441" s="2"/>
      <c r="I441" s="2"/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AA441" s="2"/>
      <c r="AB441" s="2"/>
    </row>
    <row r="442" spans="1:28">
      <c r="A442" s="1">
        <v>45471</v>
      </c>
      <c r="B442" s="1" t="str">
        <f>TEXT(Tabelle7[[#This Row],[Datum]],"MMM")</f>
        <v>Jun</v>
      </c>
      <c r="C442" s="1" t="str">
        <f>TEXT(Tabelle7[[#This Row],[Datum]],"TTTT")</f>
        <v>Freitag</v>
      </c>
      <c r="D442" s="2" t="s">
        <v>4988</v>
      </c>
      <c r="E442" s="2" t="s">
        <v>705</v>
      </c>
      <c r="F442" s="2"/>
      <c r="G442" s="2"/>
      <c r="H442" s="2"/>
      <c r="I442" s="2"/>
      <c r="J442" s="2"/>
      <c r="K442" s="2"/>
      <c r="L442" s="2"/>
      <c r="M442" s="2"/>
      <c r="N442" s="2">
        <v>1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AA442" s="2"/>
      <c r="AB442" s="2"/>
    </row>
    <row r="443" spans="1:28">
      <c r="A443" s="1">
        <v>45471</v>
      </c>
      <c r="B443" s="1" t="str">
        <f>TEXT(Tabelle7[[#This Row],[Datum]],"MMM")</f>
        <v>Jun</v>
      </c>
      <c r="C443" s="1" t="str">
        <f>TEXT(Tabelle7[[#This Row],[Datum]],"TTTT")</f>
        <v>Freitag</v>
      </c>
      <c r="D443" s="2" t="s">
        <v>4989</v>
      </c>
      <c r="E443" s="2" t="s">
        <v>705</v>
      </c>
      <c r="F443" s="2"/>
      <c r="G443" s="2"/>
      <c r="H443" s="2"/>
      <c r="I443" s="2"/>
      <c r="J443" s="2"/>
      <c r="K443" s="2"/>
      <c r="L443" s="2"/>
      <c r="M443" s="2"/>
      <c r="N443" s="2">
        <v>1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AA443" s="2"/>
      <c r="AB443" s="2"/>
    </row>
    <row r="444" spans="1:28">
      <c r="A444" s="1">
        <v>45457</v>
      </c>
      <c r="B444" s="1" t="str">
        <f>TEXT(Tabelle7[[#This Row],[Datum]],"MMM")</f>
        <v>Jun</v>
      </c>
      <c r="C444" s="1" t="str">
        <f>TEXT(Tabelle7[[#This Row],[Datum]],"TTTT")</f>
        <v>Freitag</v>
      </c>
      <c r="D444" s="2" t="s">
        <v>5092</v>
      </c>
      <c r="E444" s="2" t="s">
        <v>705</v>
      </c>
      <c r="F444" s="2"/>
      <c r="G444" s="2"/>
      <c r="H444" s="2"/>
      <c r="I444" s="2">
        <v>1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AA444" s="2"/>
      <c r="AB444" s="2"/>
    </row>
    <row r="445" spans="1:28">
      <c r="A445" s="1">
        <v>45464</v>
      </c>
      <c r="B445" s="1" t="str">
        <f>TEXT(Tabelle7[[#This Row],[Datum]],"MMM")</f>
        <v>Jun</v>
      </c>
      <c r="C445" s="1" t="str">
        <f>TEXT(Tabelle7[[#This Row],[Datum]],"TTTT")</f>
        <v>Freitag</v>
      </c>
      <c r="D445" s="2" t="s">
        <v>4965</v>
      </c>
      <c r="E445" s="2" t="s">
        <v>705</v>
      </c>
      <c r="F445" s="2"/>
      <c r="G445" s="2"/>
      <c r="H445" s="2"/>
      <c r="I445" s="2"/>
      <c r="J445" s="2"/>
      <c r="K445" s="2"/>
      <c r="L445" s="2"/>
      <c r="M445" s="2"/>
      <c r="N445" s="2">
        <v>1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AA445" s="2"/>
      <c r="AB445" s="2"/>
    </row>
    <row r="446" spans="1:28">
      <c r="A446" s="1">
        <v>45457</v>
      </c>
      <c r="B446" s="1" t="str">
        <f>TEXT(Tabelle7[[#This Row],[Datum]],"MMM")</f>
        <v>Jun</v>
      </c>
      <c r="C446" s="1" t="str">
        <f>TEXT(Tabelle7[[#This Row],[Datum]],"TTTT")</f>
        <v>Freitag</v>
      </c>
      <c r="D446" s="2" t="s">
        <v>4919</v>
      </c>
      <c r="E446" s="2" t="s">
        <v>705</v>
      </c>
      <c r="F446" s="2"/>
      <c r="G446" s="2">
        <v>1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AA446" s="2"/>
      <c r="AB446" s="2"/>
    </row>
    <row r="447" spans="1:28">
      <c r="A447" s="1">
        <v>45464</v>
      </c>
      <c r="B447" s="1" t="str">
        <f>TEXT(Tabelle7[[#This Row],[Datum]],"MMM")</f>
        <v>Jun</v>
      </c>
      <c r="C447" s="1" t="str">
        <f>TEXT(Tabelle7[[#This Row],[Datum]],"TTTT")</f>
        <v>Freitag</v>
      </c>
      <c r="D447" s="2" t="s">
        <v>5478</v>
      </c>
      <c r="E447" s="2" t="s">
        <v>705</v>
      </c>
      <c r="F447" s="2"/>
      <c r="G447" s="2"/>
      <c r="H447" s="2"/>
      <c r="I447" s="2"/>
      <c r="J447" s="2"/>
      <c r="K447" s="2"/>
      <c r="L447" s="2"/>
      <c r="M447" s="2"/>
      <c r="N447" s="2">
        <v>1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AA447" s="2"/>
      <c r="AB447" s="2"/>
    </row>
    <row r="448" spans="1:28">
      <c r="A448" s="1">
        <v>45457</v>
      </c>
      <c r="B448" s="1" t="str">
        <f>TEXT(Tabelle7[[#This Row],[Datum]],"MMM")</f>
        <v>Jun</v>
      </c>
      <c r="C448" s="1" t="str">
        <f>TEXT(Tabelle7[[#This Row],[Datum]],"TTTT")</f>
        <v>Freitag</v>
      </c>
      <c r="D448" s="2" t="s">
        <v>5037</v>
      </c>
      <c r="E448" s="2" t="s">
        <v>705</v>
      </c>
      <c r="F448" s="2"/>
      <c r="G448" s="2"/>
      <c r="H448" s="2"/>
      <c r="I448" s="2"/>
      <c r="J448" s="2"/>
      <c r="K448" s="2">
        <v>1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AA448" s="2"/>
      <c r="AB448" s="2"/>
    </row>
    <row r="449" spans="1:28">
      <c r="A449" s="1">
        <v>45464</v>
      </c>
      <c r="B449" s="1" t="str">
        <f>TEXT(Tabelle7[[#This Row],[Datum]],"MMM")</f>
        <v>Jun</v>
      </c>
      <c r="C449" s="1" t="str">
        <f>TEXT(Tabelle7[[#This Row],[Datum]],"TTTT")</f>
        <v>Freitag</v>
      </c>
      <c r="D449" s="2" t="s">
        <v>4966</v>
      </c>
      <c r="E449" s="2" t="s">
        <v>705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>
        <v>1</v>
      </c>
      <c r="V449" s="2"/>
      <c r="W449" s="2"/>
      <c r="X449" s="2"/>
      <c r="AA449" s="2"/>
      <c r="AB449" s="2"/>
    </row>
    <row r="450" spans="1:28">
      <c r="A450" s="1">
        <v>45464</v>
      </c>
      <c r="B450" s="1" t="str">
        <f>TEXT(Tabelle7[[#This Row],[Datum]],"MMM")</f>
        <v>Jun</v>
      </c>
      <c r="C450" s="1" t="str">
        <f>TEXT(Tabelle7[[#This Row],[Datum]],"TTTT")</f>
        <v>Freitag</v>
      </c>
      <c r="D450" s="2" t="s">
        <v>3824</v>
      </c>
      <c r="E450" s="2" t="s">
        <v>705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>
        <v>1</v>
      </c>
      <c r="V450" s="2"/>
      <c r="W450" s="2"/>
      <c r="X450" s="2"/>
      <c r="AA450" s="2"/>
      <c r="AB450" s="2"/>
    </row>
    <row r="451" spans="1:28">
      <c r="A451" s="1">
        <v>45457</v>
      </c>
      <c r="B451" s="1" t="str">
        <f>TEXT(Tabelle7[[#This Row],[Datum]],"MMM")</f>
        <v>Jun</v>
      </c>
      <c r="C451" s="1" t="str">
        <f>TEXT(Tabelle7[[#This Row],[Datum]],"TTTT")</f>
        <v>Freitag</v>
      </c>
      <c r="D451" s="2" t="s">
        <v>5093</v>
      </c>
      <c r="E451" s="2" t="s">
        <v>705</v>
      </c>
      <c r="F451" s="2"/>
      <c r="G451" s="2"/>
      <c r="H451" s="2"/>
      <c r="I451" s="2">
        <v>1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AA451" s="2"/>
      <c r="AB451" s="2"/>
    </row>
    <row r="452" spans="1:28">
      <c r="A452" s="1">
        <v>45471</v>
      </c>
      <c r="B452" s="1" t="str">
        <f>TEXT(Tabelle7[[#This Row],[Datum]],"MMM")</f>
        <v>Jun</v>
      </c>
      <c r="C452" s="1" t="str">
        <f>TEXT(Tabelle7[[#This Row],[Datum]],"TTTT")</f>
        <v>Freitag</v>
      </c>
      <c r="D452" s="2" t="s">
        <v>4990</v>
      </c>
      <c r="E452" s="2" t="s">
        <v>705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>
        <v>1</v>
      </c>
      <c r="V452" s="2"/>
      <c r="W452" s="2"/>
      <c r="X452" s="2"/>
      <c r="AA452" s="2"/>
      <c r="AB452" s="2"/>
    </row>
    <row r="453" spans="1:28">
      <c r="A453" s="1">
        <v>45471</v>
      </c>
      <c r="B453" s="1" t="str">
        <f>TEXT(Tabelle7[[#This Row],[Datum]],"MMM")</f>
        <v>Jun</v>
      </c>
      <c r="C453" s="1" t="str">
        <f>TEXT(Tabelle7[[#This Row],[Datum]],"TTTT")</f>
        <v>Freitag</v>
      </c>
      <c r="D453" s="2" t="s">
        <v>2216</v>
      </c>
      <c r="E453" s="2" t="s">
        <v>705</v>
      </c>
      <c r="F453" s="2"/>
      <c r="G453" s="2"/>
      <c r="H453" s="2"/>
      <c r="I453" s="2"/>
      <c r="J453" s="2"/>
      <c r="K453" s="2">
        <v>1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AA453" s="2"/>
      <c r="AB453" s="2"/>
    </row>
    <row r="454" spans="1:28">
      <c r="A454" s="1">
        <v>45471</v>
      </c>
      <c r="B454" s="1" t="str">
        <f>TEXT(Tabelle7[[#This Row],[Datum]],"MMM")</f>
        <v>Jun</v>
      </c>
      <c r="C454" s="1" t="str">
        <f>TEXT(Tabelle7[[#This Row],[Datum]],"TTTT")</f>
        <v>Freitag</v>
      </c>
      <c r="D454" s="2" t="s">
        <v>5584</v>
      </c>
      <c r="E454" s="2" t="s">
        <v>705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>
        <v>1</v>
      </c>
      <c r="AA454" s="2"/>
      <c r="AB454" s="2"/>
    </row>
    <row r="455" spans="1:28">
      <c r="A455" s="1">
        <v>45457</v>
      </c>
      <c r="B455" s="1" t="str">
        <f>TEXT(Tabelle7[[#This Row],[Datum]],"MMM")</f>
        <v>Jun</v>
      </c>
      <c r="C455" s="1" t="str">
        <f>TEXT(Tabelle7[[#This Row],[Datum]],"TTTT")</f>
        <v>Freitag</v>
      </c>
      <c r="D455" s="2" t="s">
        <v>2620</v>
      </c>
      <c r="E455" s="2" t="s">
        <v>705</v>
      </c>
      <c r="F455" s="2"/>
      <c r="G455" s="2"/>
      <c r="H455" s="2"/>
      <c r="I455" s="2">
        <v>1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AA455" s="2"/>
      <c r="AB455" s="2"/>
    </row>
    <row r="456" spans="1:28">
      <c r="A456" s="1">
        <v>45464</v>
      </c>
      <c r="B456" s="1" t="str">
        <f>TEXT(Tabelle7[[#This Row],[Datum]],"MMM")</f>
        <v>Jun</v>
      </c>
      <c r="C456" s="1" t="str">
        <f>TEXT(Tabelle7[[#This Row],[Datum]],"TTTT")</f>
        <v>Freitag</v>
      </c>
      <c r="D456" s="2" t="s">
        <v>655</v>
      </c>
      <c r="E456" s="2" t="s">
        <v>705</v>
      </c>
      <c r="F456" s="2"/>
      <c r="G456" s="2"/>
      <c r="H456" s="2"/>
      <c r="I456" s="2"/>
      <c r="J456" s="2"/>
      <c r="K456" s="2"/>
      <c r="L456" s="2"/>
      <c r="M456" s="2"/>
      <c r="N456" s="2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AA456" s="2"/>
      <c r="AB456" s="2"/>
    </row>
    <row r="457" spans="1:28">
      <c r="A457" s="1">
        <v>45471</v>
      </c>
      <c r="B457" s="1" t="str">
        <f>TEXT(Tabelle7[[#This Row],[Datum]],"MMM")</f>
        <v>Jun</v>
      </c>
      <c r="C457" s="1" t="str">
        <f>TEXT(Tabelle7[[#This Row],[Datum]],"TTTT")</f>
        <v>Freitag</v>
      </c>
      <c r="D457" s="2" t="s">
        <v>5585</v>
      </c>
      <c r="E457" s="2" t="s">
        <v>705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>
        <v>1</v>
      </c>
      <c r="Q457" s="2"/>
      <c r="R457" s="2"/>
      <c r="S457" s="2"/>
      <c r="T457" s="2"/>
      <c r="U457" s="2"/>
      <c r="V457" s="2"/>
      <c r="W457" s="2"/>
      <c r="X457" s="2"/>
      <c r="AA457" s="2"/>
      <c r="AB457" s="2"/>
    </row>
    <row r="458" spans="1:28">
      <c r="A458" s="1">
        <v>45450</v>
      </c>
      <c r="B458" s="1" t="str">
        <f>TEXT(Tabelle7[[#This Row],[Datum]],"MMM")</f>
        <v>Jun</v>
      </c>
      <c r="C458" s="1" t="str">
        <f>TEXT(Tabelle7[[#This Row],[Datum]],"TTTT")</f>
        <v>Freitag</v>
      </c>
      <c r="D458" s="2" t="s">
        <v>5234</v>
      </c>
      <c r="E458" s="2" t="s">
        <v>705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>
        <v>1</v>
      </c>
      <c r="T458" s="2"/>
      <c r="U458" s="2"/>
      <c r="V458" s="2"/>
      <c r="W458" s="2"/>
      <c r="X458" s="2"/>
      <c r="AA458" s="2"/>
      <c r="AB458" s="2"/>
    </row>
    <row r="459" spans="1:28">
      <c r="A459" s="1">
        <v>45450</v>
      </c>
      <c r="B459" s="1" t="str">
        <f>TEXT(Tabelle7[[#This Row],[Datum]],"MMM")</f>
        <v>Jun</v>
      </c>
      <c r="C459" s="1" t="str">
        <f>TEXT(Tabelle7[[#This Row],[Datum]],"TTTT")</f>
        <v>Freitag</v>
      </c>
      <c r="D459" s="2" t="s">
        <v>4924</v>
      </c>
      <c r="E459" s="2" t="s">
        <v>705</v>
      </c>
      <c r="F459" s="2"/>
      <c r="G459" s="2">
        <v>1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AA459" s="2"/>
      <c r="AB459" s="2"/>
    </row>
    <row r="460" spans="1:28">
      <c r="A460" s="1">
        <v>45464</v>
      </c>
      <c r="B460" s="1" t="str">
        <f>TEXT(Tabelle7[[#This Row],[Datum]],"MMM")</f>
        <v>Jun</v>
      </c>
      <c r="C460" s="1" t="str">
        <f>TEXT(Tabelle7[[#This Row],[Datum]],"TTTT")</f>
        <v>Freitag</v>
      </c>
      <c r="D460" s="2" t="s">
        <v>4967</v>
      </c>
      <c r="E460" s="2" t="s">
        <v>705</v>
      </c>
      <c r="F460" s="2"/>
      <c r="G460" s="2"/>
      <c r="H460" s="2"/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AA460" s="2"/>
      <c r="AB460" s="2"/>
    </row>
    <row r="461" spans="1:28">
      <c r="A461" s="1">
        <v>45464</v>
      </c>
      <c r="B461" s="1" t="str">
        <f>TEXT(Tabelle7[[#This Row],[Datum]],"MMM")</f>
        <v>Jun</v>
      </c>
      <c r="C461" s="1" t="str">
        <f>TEXT(Tabelle7[[#This Row],[Datum]],"TTTT")</f>
        <v>Freitag</v>
      </c>
      <c r="D461" s="2" t="s">
        <v>4968</v>
      </c>
      <c r="E461" s="2" t="s">
        <v>705</v>
      </c>
      <c r="F461" s="2"/>
      <c r="G461" s="2"/>
      <c r="H461" s="2"/>
      <c r="I461" s="2">
        <v>1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AA461" s="2"/>
      <c r="AB461" s="2"/>
    </row>
    <row r="462" spans="1:28">
      <c r="A462" s="1">
        <v>45464</v>
      </c>
      <c r="B462" s="1" t="str">
        <f>TEXT(Tabelle7[[#This Row],[Datum]],"MMM")</f>
        <v>Jun</v>
      </c>
      <c r="C462" s="1" t="str">
        <f>TEXT(Tabelle7[[#This Row],[Datum]],"TTTT")</f>
        <v>Freitag</v>
      </c>
      <c r="D462" s="2" t="s">
        <v>5479</v>
      </c>
      <c r="E462" s="2" t="s">
        <v>705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>
        <v>1</v>
      </c>
      <c r="AA462" s="2"/>
      <c r="AB462" s="2"/>
    </row>
    <row r="463" spans="1:28">
      <c r="A463" s="1">
        <v>45457</v>
      </c>
      <c r="B463" s="1" t="str">
        <f>TEXT(Tabelle7[[#This Row],[Datum]],"MMM")</f>
        <v>Jun</v>
      </c>
      <c r="C463" s="1" t="str">
        <f>TEXT(Tabelle7[[#This Row],[Datum]],"TTTT")</f>
        <v>Freitag</v>
      </c>
      <c r="D463" s="2" t="s">
        <v>5094</v>
      </c>
      <c r="E463" s="2" t="s">
        <v>705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AA463" s="2"/>
      <c r="AB463" s="2"/>
    </row>
    <row r="464" spans="1:28">
      <c r="A464" s="1">
        <v>45464</v>
      </c>
      <c r="B464" s="1" t="str">
        <f>TEXT(Tabelle7[[#This Row],[Datum]],"MMM")</f>
        <v>Jun</v>
      </c>
      <c r="C464" s="1" t="str">
        <f>TEXT(Tabelle7[[#This Row],[Datum]],"TTTT")</f>
        <v>Freitag</v>
      </c>
      <c r="D464" s="2" t="s">
        <v>5007</v>
      </c>
      <c r="E464" s="2" t="s">
        <v>705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>
        <v>1</v>
      </c>
      <c r="AA464" s="2"/>
      <c r="AB464" s="2"/>
    </row>
    <row r="465" spans="1:28">
      <c r="A465" s="1">
        <v>45450</v>
      </c>
      <c r="B465" s="1" t="str">
        <f>TEXT(Tabelle7[[#This Row],[Datum]],"MMM")</f>
        <v>Jun</v>
      </c>
      <c r="C465" s="1" t="str">
        <f>TEXT(Tabelle7[[#This Row],[Datum]],"TTTT")</f>
        <v>Freitag</v>
      </c>
      <c r="D465" s="2" t="s">
        <v>1600</v>
      </c>
      <c r="E465" s="2" t="s">
        <v>705</v>
      </c>
      <c r="F465" s="2"/>
      <c r="G465" s="2">
        <v>1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AA465" s="2"/>
      <c r="AB465" s="2"/>
    </row>
    <row r="466" spans="1:28">
      <c r="A466" s="1">
        <v>45464</v>
      </c>
      <c r="B466" s="1" t="str">
        <f>TEXT(Tabelle7[[#This Row],[Datum]],"MMM")</f>
        <v>Jun</v>
      </c>
      <c r="C466" s="1" t="str">
        <f>TEXT(Tabelle7[[#This Row],[Datum]],"TTTT")</f>
        <v>Freitag</v>
      </c>
      <c r="D466" s="2" t="s">
        <v>4969</v>
      </c>
      <c r="E466" s="2" t="s">
        <v>705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>
        <v>1</v>
      </c>
      <c r="V466" s="2"/>
      <c r="W466" s="2"/>
      <c r="X466" s="2"/>
      <c r="AA466" s="2"/>
      <c r="AB466" s="2"/>
    </row>
    <row r="467" spans="1:28">
      <c r="A467" s="1">
        <v>45471</v>
      </c>
      <c r="B467" s="1" t="str">
        <f>TEXT(Tabelle7[[#This Row],[Datum]],"MMM")</f>
        <v>Jun</v>
      </c>
      <c r="C467" s="1" t="str">
        <f>TEXT(Tabelle7[[#This Row],[Datum]],"TTTT")</f>
        <v>Freitag</v>
      </c>
      <c r="D467" s="2" t="s">
        <v>5586</v>
      </c>
      <c r="E467" s="2" t="s">
        <v>705</v>
      </c>
      <c r="F467" s="2"/>
      <c r="G467" s="2">
        <v>1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AA467" s="2"/>
      <c r="AB467" s="2"/>
    </row>
    <row r="468" spans="1:28">
      <c r="A468" s="1">
        <v>45457</v>
      </c>
      <c r="B468" s="1" t="str">
        <f>TEXT(Tabelle7[[#This Row],[Datum]],"MMM")</f>
        <v>Jun</v>
      </c>
      <c r="C468" s="1" t="str">
        <f>TEXT(Tabelle7[[#This Row],[Datum]],"TTTT")</f>
        <v>Freitag</v>
      </c>
      <c r="D468" s="2" t="s">
        <v>4938</v>
      </c>
      <c r="E468" s="2" t="s">
        <v>705</v>
      </c>
      <c r="F468" s="2"/>
      <c r="G468" s="2"/>
      <c r="H468" s="2"/>
      <c r="I468" s="2"/>
      <c r="J468" s="2"/>
      <c r="K468" s="2">
        <v>1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AA468" s="2"/>
      <c r="AB468" s="2"/>
    </row>
    <row r="469" spans="1:28">
      <c r="A469" s="1">
        <v>45450</v>
      </c>
      <c r="B469" s="1" t="str">
        <f>TEXT(Tabelle7[[#This Row],[Datum]],"MMM")</f>
        <v>Jun</v>
      </c>
      <c r="C469" s="1" t="str">
        <f>TEXT(Tabelle7[[#This Row],[Datum]],"TTTT")</f>
        <v>Freitag</v>
      </c>
      <c r="D469" s="2" t="s">
        <v>3429</v>
      </c>
      <c r="E469" s="2" t="s">
        <v>705</v>
      </c>
      <c r="F469" s="2"/>
      <c r="G469" s="2"/>
      <c r="H469" s="2"/>
      <c r="I469" s="2"/>
      <c r="J469" s="2"/>
      <c r="K469" s="2"/>
      <c r="L469" s="2"/>
      <c r="M469" s="2"/>
      <c r="N469" s="2">
        <v>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AA469" s="2"/>
      <c r="AB469" s="2"/>
    </row>
    <row r="470" spans="1:28">
      <c r="A470" s="1">
        <v>45471</v>
      </c>
      <c r="B470" s="1" t="str">
        <f>TEXT(Tabelle7[[#This Row],[Datum]],"MMM")</f>
        <v>Jun</v>
      </c>
      <c r="C470" s="1" t="str">
        <f>TEXT(Tabelle7[[#This Row],[Datum]],"TTTT")</f>
        <v>Freitag</v>
      </c>
      <c r="D470" s="2" t="s">
        <v>4991</v>
      </c>
      <c r="E470" s="2" t="s">
        <v>705</v>
      </c>
      <c r="F470" s="2"/>
      <c r="G470" s="2"/>
      <c r="H470" s="2"/>
      <c r="I470" s="2">
        <v>1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AA470" s="2"/>
      <c r="AB470" s="2"/>
    </row>
    <row r="471" spans="1:28">
      <c r="A471" s="1">
        <v>45450</v>
      </c>
      <c r="B471" s="1" t="str">
        <f>TEXT(Tabelle7[[#This Row],[Datum]],"MMM")</f>
        <v>Jun</v>
      </c>
      <c r="C471" s="1" t="str">
        <f>TEXT(Tabelle7[[#This Row],[Datum]],"TTTT")</f>
        <v>Freitag</v>
      </c>
      <c r="D471" s="2" t="s">
        <v>5235</v>
      </c>
      <c r="E471" s="2" t="s">
        <v>705</v>
      </c>
      <c r="F471" s="2"/>
      <c r="G471" s="2"/>
      <c r="H471" s="2"/>
      <c r="I471" s="2"/>
      <c r="J471" s="2"/>
      <c r="K471" s="2">
        <v>1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AA471" s="2"/>
      <c r="AB471" s="2"/>
    </row>
    <row r="472" spans="1:28">
      <c r="A472" s="1">
        <v>45464</v>
      </c>
      <c r="B472" s="1" t="str">
        <f>TEXT(Tabelle7[[#This Row],[Datum]],"MMM")</f>
        <v>Jun</v>
      </c>
      <c r="C472" s="1" t="str">
        <f>TEXT(Tabelle7[[#This Row],[Datum]],"TTTT")</f>
        <v>Freitag</v>
      </c>
      <c r="D472" s="2" t="s">
        <v>5282</v>
      </c>
      <c r="E472" s="2" t="s">
        <v>705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>
        <v>1</v>
      </c>
      <c r="AA472" s="2"/>
      <c r="AB472" s="2"/>
    </row>
    <row r="473" spans="1:28">
      <c r="A473" s="1">
        <v>45457</v>
      </c>
      <c r="B473" s="1" t="str">
        <f>TEXT(Tabelle7[[#This Row],[Datum]],"MMM")</f>
        <v>Jun</v>
      </c>
      <c r="C473" s="1" t="str">
        <f>TEXT(Tabelle7[[#This Row],[Datum]],"TTTT")</f>
        <v>Freitag</v>
      </c>
      <c r="D473" s="2" t="s">
        <v>4939</v>
      </c>
      <c r="E473" s="2" t="s">
        <v>705</v>
      </c>
      <c r="F473" s="2"/>
      <c r="G473" s="2"/>
      <c r="H473" s="2"/>
      <c r="I473" s="2"/>
      <c r="J473" s="2"/>
      <c r="K473" s="2">
        <v>1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AA473" s="2"/>
      <c r="AB473" s="2"/>
    </row>
    <row r="474" spans="1:28">
      <c r="A474" s="1">
        <v>45471</v>
      </c>
      <c r="B474" s="1" t="str">
        <f>TEXT(Tabelle7[[#This Row],[Datum]],"MMM")</f>
        <v>Jun</v>
      </c>
      <c r="C474" s="1" t="str">
        <f>TEXT(Tabelle7[[#This Row],[Datum]],"TTTT")</f>
        <v>Freitag</v>
      </c>
      <c r="D474" s="2" t="s">
        <v>4992</v>
      </c>
      <c r="E474" s="2" t="s">
        <v>705</v>
      </c>
      <c r="F474" s="2"/>
      <c r="G474" s="2"/>
      <c r="H474" s="2"/>
      <c r="I474" s="2"/>
      <c r="J474" s="2"/>
      <c r="K474" s="2"/>
      <c r="L474" s="2"/>
      <c r="M474" s="2"/>
      <c r="N474" s="2">
        <v>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AA474" s="2"/>
      <c r="AB474" s="2"/>
    </row>
    <row r="475" spans="1:28">
      <c r="A475" s="1">
        <v>45464</v>
      </c>
      <c r="B475" s="1" t="str">
        <f>TEXT(Tabelle7[[#This Row],[Datum]],"MMM")</f>
        <v>Jun</v>
      </c>
      <c r="C475" s="1" t="str">
        <f>TEXT(Tabelle7[[#This Row],[Datum]],"TTTT")</f>
        <v>Freitag</v>
      </c>
      <c r="D475" s="2" t="s">
        <v>3912</v>
      </c>
      <c r="E475" s="2" t="s">
        <v>705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>
        <v>1</v>
      </c>
      <c r="V475" s="2"/>
      <c r="W475" s="2"/>
      <c r="X475" s="2"/>
      <c r="AA475" s="2"/>
      <c r="AB475" s="2"/>
    </row>
    <row r="476" spans="1:28">
      <c r="A476" s="1">
        <v>45464</v>
      </c>
      <c r="B476" s="1" t="str">
        <f>TEXT(Tabelle7[[#This Row],[Datum]],"MMM")</f>
        <v>Jun</v>
      </c>
      <c r="C476" s="1" t="str">
        <f>TEXT(Tabelle7[[#This Row],[Datum]],"TTTT")</f>
        <v>Freitag</v>
      </c>
      <c r="D476" s="2" t="s">
        <v>5480</v>
      </c>
      <c r="E476" s="2" t="s">
        <v>705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>
        <v>1</v>
      </c>
      <c r="V476" s="2"/>
      <c r="W476" s="2"/>
      <c r="X476" s="2"/>
      <c r="AA476" s="2"/>
      <c r="AB476" s="2"/>
    </row>
    <row r="477" spans="1:28">
      <c r="A477" s="1">
        <v>45450</v>
      </c>
      <c r="B477" s="1" t="str">
        <f>TEXT(Tabelle7[[#This Row],[Datum]],"MMM")</f>
        <v>Jun</v>
      </c>
      <c r="C477" s="1" t="str">
        <f>TEXT(Tabelle7[[#This Row],[Datum]],"TTTT")</f>
        <v>Freitag</v>
      </c>
      <c r="D477" s="2" t="s">
        <v>5236</v>
      </c>
      <c r="E477" s="2" t="s">
        <v>705</v>
      </c>
      <c r="F477" s="2"/>
      <c r="G477" s="2"/>
      <c r="H477" s="2"/>
      <c r="I477" s="2">
        <v>1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AA477" s="2"/>
      <c r="AB477" s="2"/>
    </row>
    <row r="478" spans="1:28">
      <c r="A478" s="1">
        <v>45464</v>
      </c>
      <c r="B478" s="1" t="str">
        <f>TEXT(Tabelle7[[#This Row],[Datum]],"MMM")</f>
        <v>Jun</v>
      </c>
      <c r="C478" s="1" t="str">
        <f>TEXT(Tabelle7[[#This Row],[Datum]],"TTTT")</f>
        <v>Freitag</v>
      </c>
      <c r="D478" s="2" t="s">
        <v>4970</v>
      </c>
      <c r="E478" s="2" t="s">
        <v>705</v>
      </c>
      <c r="F478" s="2"/>
      <c r="G478" s="2">
        <v>1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AA478" s="2"/>
      <c r="AB478" s="2"/>
    </row>
    <row r="479" spans="1:28">
      <c r="A479" s="1">
        <v>45464</v>
      </c>
      <c r="B479" s="1" t="str">
        <f>TEXT(Tabelle7[[#This Row],[Datum]],"MMM")</f>
        <v>Jun</v>
      </c>
      <c r="C479" s="1" t="str">
        <f>TEXT(Tabelle7[[#This Row],[Datum]],"TTTT")</f>
        <v>Freitag</v>
      </c>
      <c r="D479" s="2" t="s">
        <v>5283</v>
      </c>
      <c r="E479" s="2" t="s">
        <v>705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>
        <v>1</v>
      </c>
      <c r="AA479" s="2"/>
      <c r="AB479" s="2"/>
    </row>
    <row r="480" spans="1:28">
      <c r="A480" s="1">
        <v>45457</v>
      </c>
      <c r="B480" s="1" t="str">
        <f>TEXT(Tabelle7[[#This Row],[Datum]],"MMM")</f>
        <v>Jun</v>
      </c>
      <c r="C480" s="1" t="str">
        <f>TEXT(Tabelle7[[#This Row],[Datum]],"TTTT")</f>
        <v>Freitag</v>
      </c>
      <c r="D480" s="2" t="s">
        <v>5095</v>
      </c>
      <c r="E480" s="2" t="s">
        <v>705</v>
      </c>
      <c r="F480" s="2"/>
      <c r="G480" s="2"/>
      <c r="H480" s="2"/>
      <c r="I480" s="2">
        <v>1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AA480" s="2"/>
      <c r="AB480" s="2"/>
    </row>
    <row r="481" spans="1:28">
      <c r="A481" s="1">
        <v>45450</v>
      </c>
      <c r="B481" s="1" t="str">
        <f>TEXT(Tabelle7[[#This Row],[Datum]],"MMM")</f>
        <v>Jun</v>
      </c>
      <c r="C481" s="1" t="str">
        <f>TEXT(Tabelle7[[#This Row],[Datum]],"TTTT")</f>
        <v>Freitag</v>
      </c>
      <c r="D481" s="2" t="s">
        <v>458</v>
      </c>
      <c r="E481" s="2" t="s">
        <v>705</v>
      </c>
      <c r="F481" s="2"/>
      <c r="G481" s="2"/>
      <c r="H481" s="2"/>
      <c r="I481" s="2">
        <v>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AA481" s="2"/>
      <c r="AB481" s="2"/>
    </row>
    <row r="482" spans="1:28">
      <c r="A482" s="1">
        <v>45457</v>
      </c>
      <c r="B482" s="1" t="str">
        <f>TEXT(Tabelle7[[#This Row],[Datum]],"MMM")</f>
        <v>Jun</v>
      </c>
      <c r="C482" s="1" t="str">
        <f>TEXT(Tabelle7[[#This Row],[Datum]],"TTTT")</f>
        <v>Freitag</v>
      </c>
      <c r="D482" s="2" t="s">
        <v>5096</v>
      </c>
      <c r="E482" s="2" t="s">
        <v>705</v>
      </c>
      <c r="F482" s="2"/>
      <c r="G482" s="2"/>
      <c r="H482" s="2"/>
      <c r="I482" s="2">
        <v>1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AA482" s="2"/>
      <c r="AB482" s="2"/>
    </row>
    <row r="483" spans="1:28">
      <c r="A483" s="1">
        <v>45464</v>
      </c>
      <c r="B483" s="1" t="str">
        <f>TEXT(Tabelle7[[#This Row],[Datum]],"MMM")</f>
        <v>Jun</v>
      </c>
      <c r="C483" s="1" t="str">
        <f>TEXT(Tabelle7[[#This Row],[Datum]],"TTTT")</f>
        <v>Freitag</v>
      </c>
      <c r="D483" s="2" t="s">
        <v>5481</v>
      </c>
      <c r="E483" s="2" t="s">
        <v>705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>
        <v>1</v>
      </c>
      <c r="V483" s="2"/>
      <c r="W483" s="2"/>
      <c r="X483" s="2"/>
      <c r="AA483" s="2"/>
      <c r="AB483" s="2"/>
    </row>
    <row r="484" spans="1:28">
      <c r="A484" s="1">
        <v>45464</v>
      </c>
      <c r="B484" s="1" t="str">
        <f>TEXT(Tabelle7[[#This Row],[Datum]],"MMM")</f>
        <v>Jun</v>
      </c>
      <c r="C484" s="1" t="str">
        <f>TEXT(Tabelle7[[#This Row],[Datum]],"TTTT")</f>
        <v>Freitag</v>
      </c>
      <c r="D484" s="2" t="s">
        <v>4971</v>
      </c>
      <c r="E484" s="2" t="s">
        <v>705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>
        <v>1</v>
      </c>
      <c r="T484" s="2"/>
      <c r="U484" s="2"/>
      <c r="V484" s="2"/>
      <c r="W484" s="2"/>
      <c r="X484" s="2"/>
      <c r="AA484" s="2"/>
      <c r="AB484" s="2"/>
    </row>
    <row r="485" spans="1:28">
      <c r="A485" s="1">
        <v>45457</v>
      </c>
      <c r="B485" s="1" t="str">
        <f>TEXT(Tabelle7[[#This Row],[Datum]],"MMM")</f>
        <v>Jun</v>
      </c>
      <c r="C485" s="1" t="str">
        <f>TEXT(Tabelle7[[#This Row],[Datum]],"TTTT")</f>
        <v>Freitag</v>
      </c>
      <c r="D485" s="2" t="s">
        <v>5097</v>
      </c>
      <c r="E485" s="2" t="s">
        <v>705</v>
      </c>
      <c r="F485" s="2"/>
      <c r="G485" s="2"/>
      <c r="H485" s="2"/>
      <c r="I485" s="2"/>
      <c r="J485" s="2"/>
      <c r="K485" s="2"/>
      <c r="L485" s="2"/>
      <c r="M485" s="2">
        <v>1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AA485" s="2"/>
      <c r="AB485" s="2"/>
    </row>
    <row r="486" spans="1:28">
      <c r="A486" s="1">
        <v>45457</v>
      </c>
      <c r="B486" s="1" t="str">
        <f>TEXT(Tabelle7[[#This Row],[Datum]],"MMM")</f>
        <v>Jun</v>
      </c>
      <c r="C486" s="1" t="str">
        <f>TEXT(Tabelle7[[#This Row],[Datum]],"TTTT")</f>
        <v>Freitag</v>
      </c>
      <c r="D486" s="2" t="s">
        <v>2460</v>
      </c>
      <c r="E486" s="2" t="s">
        <v>705</v>
      </c>
      <c r="F486" s="2"/>
      <c r="G486" s="2">
        <v>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AA486" s="2"/>
      <c r="AB486" s="2"/>
    </row>
    <row r="487" spans="1:28">
      <c r="A487" s="1">
        <v>45471</v>
      </c>
      <c r="B487" s="1" t="str">
        <f>TEXT(Tabelle7[[#This Row],[Datum]],"MMM")</f>
        <v>Jun</v>
      </c>
      <c r="C487" s="1" t="str">
        <f>TEXT(Tabelle7[[#This Row],[Datum]],"TTTT")</f>
        <v>Freitag</v>
      </c>
      <c r="D487" s="2" t="s">
        <v>5587</v>
      </c>
      <c r="E487" s="2" t="s">
        <v>705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AA487" s="2"/>
      <c r="AB487" s="2"/>
    </row>
    <row r="488" spans="1:28">
      <c r="A488" s="1">
        <v>45457</v>
      </c>
      <c r="B488" s="1" t="str">
        <f>TEXT(Tabelle7[[#This Row],[Datum]],"MMM")</f>
        <v>Jun</v>
      </c>
      <c r="C488" s="1" t="str">
        <f>TEXT(Tabelle7[[#This Row],[Datum]],"TTTT")</f>
        <v>Freitag</v>
      </c>
      <c r="D488" s="2" t="s">
        <v>5098</v>
      </c>
      <c r="E488" s="2" t="s">
        <v>705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>
        <v>1</v>
      </c>
      <c r="AA488" s="2"/>
      <c r="AB488" s="2"/>
    </row>
    <row r="489" spans="1:28">
      <c r="A489" s="1">
        <v>45457</v>
      </c>
      <c r="B489" s="1" t="str">
        <f>TEXT(Tabelle7[[#This Row],[Datum]],"MMM")</f>
        <v>Jun</v>
      </c>
      <c r="C489" s="1" t="str">
        <f>TEXT(Tabelle7[[#This Row],[Datum]],"TTTT")</f>
        <v>Freitag</v>
      </c>
      <c r="D489" s="2" t="s">
        <v>5099</v>
      </c>
      <c r="E489" s="2" t="s">
        <v>706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>
        <v>1</v>
      </c>
      <c r="AA489" s="2"/>
      <c r="AB489" s="2"/>
    </row>
    <row r="490" spans="1:28">
      <c r="A490" s="1">
        <v>45457</v>
      </c>
      <c r="B490" s="1" t="str">
        <f>TEXT(Tabelle7[[#This Row],[Datum]],"MMM")</f>
        <v>Jun</v>
      </c>
      <c r="C490" s="1" t="str">
        <f>TEXT(Tabelle7[[#This Row],[Datum]],"TTTT")</f>
        <v>Freitag</v>
      </c>
      <c r="D490" s="2" t="s">
        <v>4940</v>
      </c>
      <c r="E490" s="2" t="s">
        <v>706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>
        <v>1</v>
      </c>
      <c r="T490" s="2"/>
      <c r="U490" s="2"/>
      <c r="V490" s="2"/>
      <c r="W490" s="2"/>
      <c r="X490" s="2"/>
      <c r="AA490" s="2"/>
      <c r="AB490" s="2"/>
    </row>
    <row r="491" spans="1:28">
      <c r="A491" s="1">
        <v>45471</v>
      </c>
      <c r="B491" s="1" t="str">
        <f>TEXT(Tabelle7[[#This Row],[Datum]],"MMM")</f>
        <v>Jun</v>
      </c>
      <c r="C491" s="1" t="str">
        <f>TEXT(Tabelle7[[#This Row],[Datum]],"TTTT")</f>
        <v>Freitag</v>
      </c>
      <c r="D491" s="2" t="s">
        <v>5588</v>
      </c>
      <c r="E491" s="2" t="s">
        <v>706</v>
      </c>
      <c r="F491" s="2"/>
      <c r="G491" s="2"/>
      <c r="H491" s="2"/>
      <c r="I491" s="2">
        <v>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AA491" s="2"/>
      <c r="AB491" s="2"/>
    </row>
    <row r="492" spans="1:28">
      <c r="A492" s="1">
        <v>45464</v>
      </c>
      <c r="B492" s="1" t="str">
        <f>TEXT(Tabelle7[[#This Row],[Datum]],"MMM")</f>
        <v>Jun</v>
      </c>
      <c r="C492" s="1" t="str">
        <f>TEXT(Tabelle7[[#This Row],[Datum]],"TTTT")</f>
        <v>Freitag</v>
      </c>
      <c r="D492" s="2" t="s">
        <v>4972</v>
      </c>
      <c r="E492" s="2" t="s">
        <v>706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>
        <v>1</v>
      </c>
      <c r="V492" s="2"/>
      <c r="W492" s="2"/>
      <c r="X492" s="2"/>
      <c r="AA492" s="2"/>
      <c r="AB492" s="2"/>
    </row>
    <row r="493" spans="1:28">
      <c r="A493" s="1">
        <v>45471</v>
      </c>
      <c r="B493" s="1" t="str">
        <f>TEXT(Tabelle7[[#This Row],[Datum]],"MMM")</f>
        <v>Jun</v>
      </c>
      <c r="C493" s="1" t="str">
        <f>TEXT(Tabelle7[[#This Row],[Datum]],"TTTT")</f>
        <v>Freitag</v>
      </c>
      <c r="D493" s="2" t="s">
        <v>5211</v>
      </c>
      <c r="E493" s="2" t="s">
        <v>706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>
        <v>1</v>
      </c>
      <c r="AA493" s="2"/>
      <c r="AB493" s="2"/>
    </row>
    <row r="494" spans="1:28">
      <c r="A494" s="1">
        <v>45471</v>
      </c>
      <c r="B494" s="1" t="str">
        <f>TEXT(Tabelle7[[#This Row],[Datum]],"MMM")</f>
        <v>Jun</v>
      </c>
      <c r="C494" s="1" t="str">
        <f>TEXT(Tabelle7[[#This Row],[Datum]],"TTTT")</f>
        <v>Freitag</v>
      </c>
      <c r="D494" s="2" t="s">
        <v>5212</v>
      </c>
      <c r="E494" s="2" t="s">
        <v>706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>
        <v>1</v>
      </c>
      <c r="AA494" s="2"/>
      <c r="AB494" s="2"/>
    </row>
    <row r="495" spans="1:28">
      <c r="A495" s="1">
        <v>45471</v>
      </c>
      <c r="B495" s="1" t="str">
        <f>TEXT(Tabelle7[[#This Row],[Datum]],"MMM")</f>
        <v>Jun</v>
      </c>
      <c r="C495" s="1" t="str">
        <f>TEXT(Tabelle7[[#This Row],[Datum]],"TTTT")</f>
        <v>Freitag</v>
      </c>
      <c r="D495" s="2" t="s">
        <v>5213</v>
      </c>
      <c r="E495" s="2" t="s">
        <v>706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>
        <v>1</v>
      </c>
      <c r="V495" s="2"/>
      <c r="W495" s="2"/>
      <c r="X495" s="2"/>
      <c r="AA495" s="2"/>
      <c r="AB495" s="2"/>
    </row>
    <row r="496" spans="1:28">
      <c r="A496" s="1">
        <v>45471</v>
      </c>
      <c r="B496" s="1" t="str">
        <f>TEXT(Tabelle7[[#This Row],[Datum]],"MMM")</f>
        <v>Jun</v>
      </c>
      <c r="C496" s="1" t="str">
        <f>TEXT(Tabelle7[[#This Row],[Datum]],"TTTT")</f>
        <v>Freitag</v>
      </c>
      <c r="D496" s="2" t="s">
        <v>314</v>
      </c>
      <c r="E496" s="2" t="s">
        <v>706</v>
      </c>
      <c r="F496" s="2"/>
      <c r="G496" s="2"/>
      <c r="H496" s="2"/>
      <c r="I496" s="2">
        <v>1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AA496" s="2"/>
      <c r="AB496" s="2"/>
    </row>
    <row r="497" spans="1:28">
      <c r="A497" s="1">
        <v>45471</v>
      </c>
      <c r="B497" s="1" t="str">
        <f>TEXT(Tabelle7[[#This Row],[Datum]],"MMM")</f>
        <v>Jun</v>
      </c>
      <c r="C497" s="1" t="str">
        <f>TEXT(Tabelle7[[#This Row],[Datum]],"TTTT")</f>
        <v>Freitag</v>
      </c>
      <c r="D497" s="2" t="s">
        <v>1863</v>
      </c>
      <c r="E497" s="2" t="s">
        <v>706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>
        <v>1</v>
      </c>
      <c r="AA497" s="2"/>
      <c r="AB497" s="2"/>
    </row>
    <row r="498" spans="1:28">
      <c r="A498" s="1">
        <v>45450</v>
      </c>
      <c r="B498" s="1" t="str">
        <f>TEXT(Tabelle7[[#This Row],[Datum]],"MMM")</f>
        <v>Jun</v>
      </c>
      <c r="C498" s="1" t="str">
        <f>TEXT(Tabelle7[[#This Row],[Datum]],"TTTT")</f>
        <v>Freitag</v>
      </c>
      <c r="D498" s="2" t="s">
        <v>5237</v>
      </c>
      <c r="E498" s="2" t="s">
        <v>706</v>
      </c>
      <c r="F498" s="2">
        <v>1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AA498" s="2"/>
      <c r="AB498" s="2"/>
    </row>
    <row r="499" spans="1:28">
      <c r="A499" s="1">
        <v>45450</v>
      </c>
      <c r="B499" s="1" t="str">
        <f>TEXT(Tabelle7[[#This Row],[Datum]],"MMM")</f>
        <v>Jun</v>
      </c>
      <c r="C499" s="1" t="str">
        <f>TEXT(Tabelle7[[#This Row],[Datum]],"TTTT")</f>
        <v>Freitag</v>
      </c>
      <c r="D499" s="2" t="s">
        <v>4925</v>
      </c>
      <c r="E499" s="2" t="s">
        <v>706</v>
      </c>
      <c r="F499" s="2"/>
      <c r="G499" s="2">
        <v>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AA499" s="2"/>
      <c r="AB499" s="2"/>
    </row>
    <row r="500" spans="1:28">
      <c r="A500" s="1">
        <v>45471</v>
      </c>
      <c r="B500" s="1" t="str">
        <f>TEXT(Tabelle7[[#This Row],[Datum]],"MMM")</f>
        <v>Jun</v>
      </c>
      <c r="C500" s="1" t="str">
        <f>TEXT(Tabelle7[[#This Row],[Datum]],"TTTT")</f>
        <v>Freitag</v>
      </c>
      <c r="D500" s="2" t="s">
        <v>4993</v>
      </c>
      <c r="E500" s="2" t="s">
        <v>706</v>
      </c>
      <c r="F500" s="2"/>
      <c r="G500" s="2"/>
      <c r="H500" s="2"/>
      <c r="I500" s="2">
        <v>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AA500" s="2"/>
      <c r="AB500" s="2"/>
    </row>
    <row r="501" spans="1:28">
      <c r="A501" s="1">
        <v>45457</v>
      </c>
      <c r="B501" s="1" t="str">
        <f>TEXT(Tabelle7[[#This Row],[Datum]],"MMM")</f>
        <v>Jun</v>
      </c>
      <c r="C501" s="1" t="str">
        <f>TEXT(Tabelle7[[#This Row],[Datum]],"TTTT")</f>
        <v>Freitag</v>
      </c>
      <c r="D501" s="2" t="s">
        <v>5100</v>
      </c>
      <c r="E501" s="2" t="s">
        <v>706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>
        <v>1</v>
      </c>
      <c r="V501" s="2"/>
      <c r="W501" s="2"/>
      <c r="X501" s="2"/>
      <c r="AA501" s="2"/>
      <c r="AB501" s="2"/>
    </row>
    <row r="502" spans="1:28">
      <c r="A502" s="1">
        <v>45464</v>
      </c>
      <c r="B502" s="1" t="str">
        <f>TEXT(Tabelle7[[#This Row],[Datum]],"MMM")</f>
        <v>Jun</v>
      </c>
      <c r="C502" s="1" t="str">
        <f>TEXT(Tabelle7[[#This Row],[Datum]],"TTTT")</f>
        <v>Freitag</v>
      </c>
      <c r="D502" s="2" t="s">
        <v>4973</v>
      </c>
      <c r="E502" s="2" t="s">
        <v>706</v>
      </c>
      <c r="F502" s="2"/>
      <c r="G502" s="2"/>
      <c r="H502" s="2"/>
      <c r="I502" s="2">
        <v>1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AA502" s="2"/>
      <c r="AB502" s="2"/>
    </row>
    <row r="503" spans="1:28">
      <c r="A503" s="1">
        <v>45471</v>
      </c>
      <c r="B503" s="1" t="str">
        <f>TEXT(Tabelle7[[#This Row],[Datum]],"MMM")</f>
        <v>Jun</v>
      </c>
      <c r="C503" s="1" t="str">
        <f>TEXT(Tabelle7[[#This Row],[Datum]],"TTTT")</f>
        <v>Freitag</v>
      </c>
      <c r="D503" s="2" t="s">
        <v>5214</v>
      </c>
      <c r="E503" s="2" t="s">
        <v>706</v>
      </c>
      <c r="F503" s="2"/>
      <c r="G503" s="2"/>
      <c r="H503" s="2"/>
      <c r="I503" s="2"/>
      <c r="J503" s="2"/>
      <c r="K503" s="2"/>
      <c r="L503" s="2"/>
      <c r="M503" s="2"/>
      <c r="N503" s="2">
        <v>1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AA503" s="2"/>
      <c r="AB503" s="2"/>
    </row>
    <row r="504" spans="1:28">
      <c r="A504" s="1">
        <v>45464</v>
      </c>
      <c r="B504" s="1" t="str">
        <f>TEXT(Tabelle7[[#This Row],[Datum]],"MMM")</f>
        <v>Jun</v>
      </c>
      <c r="C504" s="1" t="str">
        <f>TEXT(Tabelle7[[#This Row],[Datum]],"TTTT")</f>
        <v>Freitag</v>
      </c>
      <c r="D504" s="2" t="s">
        <v>5284</v>
      </c>
      <c r="E504" s="2" t="s">
        <v>706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>
        <v>1</v>
      </c>
      <c r="AA504" s="2"/>
      <c r="AB504" s="2"/>
    </row>
    <row r="505" spans="1:28">
      <c r="A505" s="1">
        <v>45471</v>
      </c>
      <c r="B505" s="1" t="str">
        <f>TEXT(Tabelle7[[#This Row],[Datum]],"MMM")</f>
        <v>Jun</v>
      </c>
      <c r="C505" s="1" t="str">
        <f>TEXT(Tabelle7[[#This Row],[Datum]],"TTTT")</f>
        <v>Freitag</v>
      </c>
      <c r="D505" s="2" t="s">
        <v>4994</v>
      </c>
      <c r="E505" s="2" t="s">
        <v>706</v>
      </c>
      <c r="F505" s="2"/>
      <c r="G505" s="2"/>
      <c r="H505" s="2"/>
      <c r="I505" s="2">
        <v>1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AA505" s="2"/>
      <c r="AB505" s="2"/>
    </row>
    <row r="506" spans="1:28">
      <c r="A506" s="1">
        <v>45464</v>
      </c>
      <c r="B506" s="1" t="str">
        <f>TEXT(Tabelle7[[#This Row],[Datum]],"MMM")</f>
        <v>Jun</v>
      </c>
      <c r="C506" s="1" t="str">
        <f>TEXT(Tabelle7[[#This Row],[Datum]],"TTTT")</f>
        <v>Freitag</v>
      </c>
      <c r="D506" s="2" t="s">
        <v>125</v>
      </c>
      <c r="E506" s="2" t="s">
        <v>706</v>
      </c>
      <c r="F506" s="2"/>
      <c r="G506" s="2"/>
      <c r="H506" s="2"/>
      <c r="I506" s="2">
        <v>1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AA506" s="2"/>
      <c r="AB506" s="2"/>
    </row>
    <row r="507" spans="1:28">
      <c r="A507" s="1">
        <v>45471</v>
      </c>
      <c r="B507" s="1" t="str">
        <f>TEXT(Tabelle7[[#This Row],[Datum]],"MMM")</f>
        <v>Jun</v>
      </c>
      <c r="C507" s="1" t="str">
        <f>TEXT(Tabelle7[[#This Row],[Datum]],"TTTT")</f>
        <v>Freitag</v>
      </c>
      <c r="D507" s="2" t="s">
        <v>4995</v>
      </c>
      <c r="E507" s="2" t="s">
        <v>706</v>
      </c>
      <c r="F507" s="2">
        <v>1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AA507" s="2"/>
      <c r="AB507" s="2"/>
    </row>
    <row r="508" spans="1:28">
      <c r="A508" s="1">
        <v>45450</v>
      </c>
      <c r="B508" s="1" t="str">
        <f>TEXT(Tabelle7[[#This Row],[Datum]],"MMM")</f>
        <v>Jun</v>
      </c>
      <c r="C508" s="1" t="str">
        <f>TEXT(Tabelle7[[#This Row],[Datum]],"TTTT")</f>
        <v>Freitag</v>
      </c>
      <c r="D508" s="2" t="s">
        <v>5424</v>
      </c>
      <c r="E508" s="2" t="s">
        <v>706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>
        <v>1</v>
      </c>
      <c r="AA508" s="2"/>
      <c r="AB508" s="2"/>
    </row>
    <row r="509" spans="1:28">
      <c r="A509" s="1">
        <v>45450</v>
      </c>
      <c r="B509" s="1" t="str">
        <f>TEXT(Tabelle7[[#This Row],[Datum]],"MMM")</f>
        <v>Jun</v>
      </c>
      <c r="C509" s="1" t="str">
        <f>TEXT(Tabelle7[[#This Row],[Datum]],"TTTT")</f>
        <v>Freitag</v>
      </c>
      <c r="D509" s="2" t="s">
        <v>5336</v>
      </c>
      <c r="E509" s="2" t="s">
        <v>706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>
        <v>1</v>
      </c>
      <c r="AA509" s="2"/>
      <c r="AB509" s="2"/>
    </row>
    <row r="510" spans="1:28">
      <c r="A510" s="1">
        <v>45471</v>
      </c>
      <c r="B510" s="1" t="str">
        <f>TEXT(Tabelle7[[#This Row],[Datum]],"MMM")</f>
        <v>Jun</v>
      </c>
      <c r="C510" s="1" t="str">
        <f>TEXT(Tabelle7[[#This Row],[Datum]],"TTTT")</f>
        <v>Freitag</v>
      </c>
      <c r="D510" s="2" t="s">
        <v>5215</v>
      </c>
      <c r="E510" s="2" t="s">
        <v>706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>
        <v>1</v>
      </c>
      <c r="V510" s="2"/>
      <c r="W510" s="2"/>
      <c r="X510" s="2"/>
      <c r="AA510" s="2"/>
      <c r="AB510" s="2"/>
    </row>
    <row r="511" spans="1:28">
      <c r="A511" s="1">
        <v>45450</v>
      </c>
      <c r="B511" s="1" t="str">
        <f>TEXT(Tabelle7[[#This Row],[Datum]],"MMM")</f>
        <v>Jun</v>
      </c>
      <c r="C511" s="1" t="str">
        <f>TEXT(Tabelle7[[#This Row],[Datum]],"TTTT")</f>
        <v>Freitag</v>
      </c>
      <c r="D511" s="2" t="s">
        <v>5337</v>
      </c>
      <c r="E511" s="2" t="s">
        <v>706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>
        <v>1</v>
      </c>
      <c r="V511" s="2"/>
      <c r="W511" s="2"/>
      <c r="X511" s="2"/>
      <c r="AA511" s="2"/>
      <c r="AB511" s="2"/>
    </row>
    <row r="512" spans="1:28">
      <c r="A512" s="1">
        <v>45450</v>
      </c>
      <c r="B512" s="1" t="str">
        <f>TEXT(Tabelle7[[#This Row],[Datum]],"MMM")</f>
        <v>Jun</v>
      </c>
      <c r="C512" s="1" t="str">
        <f>TEXT(Tabelle7[[#This Row],[Datum]],"TTTT")</f>
        <v>Freitag</v>
      </c>
      <c r="D512" s="2" t="s">
        <v>5338</v>
      </c>
      <c r="E512" s="2" t="s">
        <v>706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>
        <v>1</v>
      </c>
      <c r="T512" s="2"/>
      <c r="U512" s="2"/>
      <c r="V512" s="2"/>
      <c r="W512" s="2"/>
      <c r="X512" s="2"/>
      <c r="AA512" s="2"/>
      <c r="AB512" s="2"/>
    </row>
    <row r="513" spans="1:28">
      <c r="A513" s="1">
        <v>45471</v>
      </c>
      <c r="B513" s="1" t="str">
        <f>TEXT(Tabelle7[[#This Row],[Datum]],"MMM")</f>
        <v>Jun</v>
      </c>
      <c r="C513" s="1" t="str">
        <f>TEXT(Tabelle7[[#This Row],[Datum]],"TTTT")</f>
        <v>Freitag</v>
      </c>
      <c r="D513" s="2" t="s">
        <v>5216</v>
      </c>
      <c r="E513" s="2" t="s">
        <v>706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>
        <v>1</v>
      </c>
      <c r="V513" s="2"/>
      <c r="W513" s="2"/>
      <c r="X513" s="2"/>
      <c r="AA513" s="2"/>
      <c r="AB513" s="2"/>
    </row>
    <row r="514" spans="1:28">
      <c r="A514" s="1">
        <v>45471</v>
      </c>
      <c r="B514" s="1" t="str">
        <f>TEXT(Tabelle7[[#This Row],[Datum]],"MMM")</f>
        <v>Jun</v>
      </c>
      <c r="C514" s="1" t="str">
        <f>TEXT(Tabelle7[[#This Row],[Datum]],"TTTT")</f>
        <v>Freitag</v>
      </c>
      <c r="D514" s="2" t="s">
        <v>4996</v>
      </c>
      <c r="E514" s="2" t="s">
        <v>706</v>
      </c>
      <c r="F514" s="2"/>
      <c r="G514" s="2">
        <v>1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AA514" s="2"/>
      <c r="AB514" s="2"/>
    </row>
    <row r="515" spans="1:28">
      <c r="A515" s="1">
        <v>45450</v>
      </c>
      <c r="B515" s="1" t="str">
        <f>TEXT(Tabelle7[[#This Row],[Datum]],"MMM")</f>
        <v>Jun</v>
      </c>
      <c r="C515" s="1" t="str">
        <f>TEXT(Tabelle7[[#This Row],[Datum]],"TTTT")</f>
        <v>Freitag</v>
      </c>
      <c r="D515" s="2" t="s">
        <v>5425</v>
      </c>
      <c r="E515" s="2" t="s">
        <v>706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>
        <v>1</v>
      </c>
      <c r="AA515" s="2"/>
      <c r="AB515" s="2"/>
    </row>
    <row r="516" spans="1:28">
      <c r="A516" s="1">
        <v>45450</v>
      </c>
      <c r="B516" s="1" t="str">
        <f>TEXT(Tabelle7[[#This Row],[Datum]],"MMM")</f>
        <v>Jun</v>
      </c>
      <c r="C516" s="1" t="str">
        <f>TEXT(Tabelle7[[#This Row],[Datum]],"TTTT")</f>
        <v>Freitag</v>
      </c>
      <c r="D516" s="2" t="s">
        <v>5426</v>
      </c>
      <c r="E516" s="2" t="s">
        <v>706</v>
      </c>
      <c r="F516" s="2"/>
      <c r="G516" s="2"/>
      <c r="H516" s="2"/>
      <c r="I516" s="2"/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AA516" s="2"/>
      <c r="AB516" s="2"/>
    </row>
    <row r="517" spans="1:28">
      <c r="A517" s="1">
        <v>45450</v>
      </c>
      <c r="B517" s="1" t="str">
        <f>TEXT(Tabelle7[[#This Row],[Datum]],"MMM")</f>
        <v>Jun</v>
      </c>
      <c r="C517" s="1" t="str">
        <f>TEXT(Tabelle7[[#This Row],[Datum]],"TTTT")</f>
        <v>Freitag</v>
      </c>
      <c r="D517" s="2" t="s">
        <v>5427</v>
      </c>
      <c r="E517" s="2" t="s">
        <v>706</v>
      </c>
      <c r="F517" s="2"/>
      <c r="G517" s="2"/>
      <c r="H517" s="2"/>
      <c r="I517" s="2"/>
      <c r="J517" s="2"/>
      <c r="K517" s="2"/>
      <c r="L517" s="2"/>
      <c r="M517" s="2"/>
      <c r="N517" s="2">
        <v>1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AA517" s="2"/>
      <c r="AB517" s="2"/>
    </row>
    <row r="518" spans="1:28">
      <c r="A518" s="1">
        <v>45464</v>
      </c>
      <c r="B518" s="1" t="str">
        <f>TEXT(Tabelle7[[#This Row],[Datum]],"MMM")</f>
        <v>Jun</v>
      </c>
      <c r="C518" s="1" t="str">
        <f>TEXT(Tabelle7[[#This Row],[Datum]],"TTTT")</f>
        <v>Freitag</v>
      </c>
      <c r="D518" s="2" t="s">
        <v>5285</v>
      </c>
      <c r="E518" s="2" t="s">
        <v>706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>
        <v>1</v>
      </c>
      <c r="V518" s="2"/>
      <c r="W518" s="2"/>
      <c r="X518" s="2"/>
      <c r="AA518" s="2"/>
      <c r="AB518" s="2"/>
    </row>
    <row r="519" spans="1:28">
      <c r="A519" s="1">
        <v>45464</v>
      </c>
      <c r="B519" s="1" t="str">
        <f>TEXT(Tabelle7[[#This Row],[Datum]],"MMM")</f>
        <v>Jun</v>
      </c>
      <c r="C519" s="1" t="str">
        <f>TEXT(Tabelle7[[#This Row],[Datum]],"TTTT")</f>
        <v>Freitag</v>
      </c>
      <c r="D519" s="2" t="s">
        <v>1326</v>
      </c>
      <c r="E519" s="2" t="s">
        <v>706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>
        <v>1</v>
      </c>
      <c r="V519" s="2"/>
      <c r="W519" s="2"/>
      <c r="X519" s="2"/>
      <c r="AA519" s="2"/>
      <c r="AB519" s="2"/>
    </row>
    <row r="520" spans="1:28">
      <c r="A520" s="1">
        <v>45464</v>
      </c>
      <c r="B520" s="1" t="str">
        <f>TEXT(Tabelle7[[#This Row],[Datum]],"MMM")</f>
        <v>Jun</v>
      </c>
      <c r="C520" s="1" t="str">
        <f>TEXT(Tabelle7[[#This Row],[Datum]],"TTTT")</f>
        <v>Freitag</v>
      </c>
      <c r="D520" s="2" t="s">
        <v>5482</v>
      </c>
      <c r="E520" s="2" t="s">
        <v>706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>
        <v>1</v>
      </c>
      <c r="AA520" s="2"/>
      <c r="AB520" s="2"/>
    </row>
    <row r="521" spans="1:28">
      <c r="A521" s="1">
        <v>45471</v>
      </c>
      <c r="B521" s="1" t="str">
        <f>TEXT(Tabelle7[[#This Row],[Datum]],"MMM")</f>
        <v>Jun</v>
      </c>
      <c r="C521" s="1" t="str">
        <f>TEXT(Tabelle7[[#This Row],[Datum]],"TTTT")</f>
        <v>Freitag</v>
      </c>
      <c r="D521" s="2" t="s">
        <v>5217</v>
      </c>
      <c r="E521" s="2" t="s">
        <v>706</v>
      </c>
      <c r="F521" s="2"/>
      <c r="G521" s="2"/>
      <c r="H521" s="2"/>
      <c r="I521" s="2"/>
      <c r="J521" s="2"/>
      <c r="K521" s="2"/>
      <c r="L521" s="2"/>
      <c r="M521" s="2"/>
      <c r="N521" s="2">
        <v>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AA521" s="2"/>
      <c r="AB521" s="2"/>
    </row>
    <row r="522" spans="1:28">
      <c r="A522" s="1">
        <v>45464</v>
      </c>
      <c r="B522" s="1" t="str">
        <f>TEXT(Tabelle7[[#This Row],[Datum]],"MMM")</f>
        <v>Jun</v>
      </c>
      <c r="C522" s="1" t="str">
        <f>TEXT(Tabelle7[[#This Row],[Datum]],"TTTT")</f>
        <v>Freitag</v>
      </c>
      <c r="D522" s="2" t="s">
        <v>3522</v>
      </c>
      <c r="E522" s="2" t="s">
        <v>706</v>
      </c>
      <c r="F522" s="2"/>
      <c r="G522" s="2">
        <v>1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AA522" s="2"/>
      <c r="AB522" s="2"/>
    </row>
    <row r="523" spans="1:28">
      <c r="A523" s="1">
        <v>45457</v>
      </c>
      <c r="B523" s="1" t="str">
        <f>TEXT(Tabelle7[[#This Row],[Datum]],"MMM")</f>
        <v>Jun</v>
      </c>
      <c r="C523" s="1" t="str">
        <f>TEXT(Tabelle7[[#This Row],[Datum]],"TTTT")</f>
        <v>Freitag</v>
      </c>
      <c r="D523" s="2" t="s">
        <v>5101</v>
      </c>
      <c r="E523" s="2" t="s">
        <v>706</v>
      </c>
      <c r="F523" s="2"/>
      <c r="G523" s="2"/>
      <c r="H523" s="2"/>
      <c r="I523" s="2"/>
      <c r="J523" s="2"/>
      <c r="K523" s="2"/>
      <c r="L523" s="2"/>
      <c r="M523" s="2">
        <v>1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AA523" s="2"/>
      <c r="AB523" s="2"/>
    </row>
    <row r="524" spans="1:28">
      <c r="A524" s="1">
        <v>45457</v>
      </c>
      <c r="B524" s="1" t="str">
        <f>TEXT(Tabelle7[[#This Row],[Datum]],"MMM")</f>
        <v>Jun</v>
      </c>
      <c r="C524" s="1" t="str">
        <f>TEXT(Tabelle7[[#This Row],[Datum]],"TTTT")</f>
        <v>Freitag</v>
      </c>
      <c r="D524" s="2" t="s">
        <v>5102</v>
      </c>
      <c r="E524" s="2" t="s">
        <v>706</v>
      </c>
      <c r="F524" s="2"/>
      <c r="G524" s="2"/>
      <c r="H524" s="2"/>
      <c r="I524" s="2">
        <v>1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AA524" s="2"/>
      <c r="AB524" s="2"/>
    </row>
    <row r="525" spans="1:28">
      <c r="A525" s="1">
        <v>45471</v>
      </c>
      <c r="B525" s="1" t="str">
        <f>TEXT(Tabelle7[[#This Row],[Datum]],"MMM")</f>
        <v>Jun</v>
      </c>
      <c r="C525" s="1" t="str">
        <f>TEXT(Tabelle7[[#This Row],[Datum]],"TTTT")</f>
        <v>Freitag</v>
      </c>
      <c r="D525" s="2" t="s">
        <v>5589</v>
      </c>
      <c r="E525" s="2" t="s">
        <v>706</v>
      </c>
      <c r="F525" s="2">
        <v>1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AA525" s="2"/>
      <c r="AB525" s="2"/>
    </row>
    <row r="526" spans="1:28">
      <c r="A526" s="1">
        <v>45464</v>
      </c>
      <c r="B526" s="1" t="str">
        <f>TEXT(Tabelle7[[#This Row],[Datum]],"MMM")</f>
        <v>Jun</v>
      </c>
      <c r="C526" s="1" t="str">
        <f>TEXT(Tabelle7[[#This Row],[Datum]],"TTTT")</f>
        <v>Freitag</v>
      </c>
      <c r="D526" s="2" t="s">
        <v>5286</v>
      </c>
      <c r="E526" s="2" t="s">
        <v>706</v>
      </c>
      <c r="F526" s="2"/>
      <c r="G526" s="2"/>
      <c r="H526" s="2"/>
      <c r="I526" s="2"/>
      <c r="J526" s="2"/>
      <c r="K526" s="2">
        <v>1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AA526" s="2"/>
      <c r="AB526" s="2"/>
    </row>
    <row r="527" spans="1:28">
      <c r="A527" s="1">
        <v>45450</v>
      </c>
      <c r="B527" s="1" t="str">
        <f>TEXT(Tabelle7[[#This Row],[Datum]],"MMM")</f>
        <v>Jun</v>
      </c>
      <c r="C527" s="1" t="str">
        <f>TEXT(Tabelle7[[#This Row],[Datum]],"TTTT")</f>
        <v>Freitag</v>
      </c>
      <c r="D527" s="2" t="s">
        <v>5428</v>
      </c>
      <c r="E527" s="2" t="s">
        <v>706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>
        <v>1</v>
      </c>
      <c r="V527" s="2"/>
      <c r="W527" s="2"/>
      <c r="X527" s="2"/>
      <c r="AA527" s="2"/>
      <c r="AB527" s="2"/>
    </row>
    <row r="528" spans="1:28">
      <c r="A528" s="1">
        <v>45457</v>
      </c>
      <c r="B528" s="1" t="str">
        <f>TEXT(Tabelle7[[#This Row],[Datum]],"MMM")</f>
        <v>Jun</v>
      </c>
      <c r="C528" s="1" t="str">
        <f>TEXT(Tabelle7[[#This Row],[Datum]],"TTTT")</f>
        <v>Freitag</v>
      </c>
      <c r="D528" s="2" t="s">
        <v>5103</v>
      </c>
      <c r="E528" s="2" t="s">
        <v>706</v>
      </c>
      <c r="F528" s="2"/>
      <c r="G528" s="2"/>
      <c r="H528" s="2"/>
      <c r="I528" s="2"/>
      <c r="J528" s="2"/>
      <c r="K528" s="2"/>
      <c r="L528" s="2"/>
      <c r="M528" s="2"/>
      <c r="N528" s="2">
        <v>1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AA528" s="2"/>
      <c r="AB528" s="2"/>
    </row>
    <row r="529" spans="1:28">
      <c r="A529" s="1">
        <v>45457</v>
      </c>
      <c r="B529" s="1" t="str">
        <f>TEXT(Tabelle7[[#This Row],[Datum]],"MMM")</f>
        <v>Jun</v>
      </c>
      <c r="C529" s="1" t="str">
        <f>TEXT(Tabelle7[[#This Row],[Datum]],"TTTT")</f>
        <v>Freitag</v>
      </c>
      <c r="D529" s="2" t="s">
        <v>5104</v>
      </c>
      <c r="E529" s="2" t="s">
        <v>706</v>
      </c>
      <c r="F529" s="2"/>
      <c r="G529" s="2"/>
      <c r="H529" s="2"/>
      <c r="I529" s="2">
        <v>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AA529" s="2"/>
      <c r="AB529" s="2"/>
    </row>
    <row r="530" spans="1:28">
      <c r="A530" s="1">
        <v>45457</v>
      </c>
      <c r="B530" s="1" t="str">
        <f>TEXT(Tabelle7[[#This Row],[Datum]],"MMM")</f>
        <v>Jun</v>
      </c>
      <c r="C530" s="1" t="str">
        <f>TEXT(Tabelle7[[#This Row],[Datum]],"TTTT")</f>
        <v>Freitag</v>
      </c>
      <c r="D530" s="2" t="s">
        <v>4941</v>
      </c>
      <c r="E530" s="2" t="s">
        <v>706</v>
      </c>
      <c r="F530" s="2"/>
      <c r="G530" s="2"/>
      <c r="H530" s="2"/>
      <c r="I530" s="2">
        <v>1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AA530" s="2"/>
      <c r="AB530" s="2"/>
    </row>
    <row r="531" spans="1:28">
      <c r="A531" s="1">
        <v>45450</v>
      </c>
      <c r="B531" s="1" t="str">
        <f>TEXT(Tabelle7[[#This Row],[Datum]],"MMM")</f>
        <v>Jun</v>
      </c>
      <c r="C531" s="1" t="str">
        <f>TEXT(Tabelle7[[#This Row],[Datum]],"TTTT")</f>
        <v>Freitag</v>
      </c>
      <c r="D531" s="2" t="s">
        <v>5339</v>
      </c>
      <c r="E531" s="2" t="s">
        <v>706</v>
      </c>
      <c r="F531" s="2"/>
      <c r="G531" s="2"/>
      <c r="H531" s="2"/>
      <c r="I531" s="2"/>
      <c r="J531" s="2"/>
      <c r="K531" s="2"/>
      <c r="L531" s="2">
        <v>1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AA531" s="2"/>
      <c r="AB531" s="2"/>
    </row>
    <row r="532" spans="1:28">
      <c r="A532" s="1">
        <v>45450</v>
      </c>
      <c r="B532" s="1" t="str">
        <f>TEXT(Tabelle7[[#This Row],[Datum]],"MMM")</f>
        <v>Jun</v>
      </c>
      <c r="C532" s="1" t="str">
        <f>TEXT(Tabelle7[[#This Row],[Datum]],"TTTT")</f>
        <v>Freitag</v>
      </c>
      <c r="D532" s="2" t="s">
        <v>4290</v>
      </c>
      <c r="E532" s="2" t="s">
        <v>706</v>
      </c>
      <c r="F532" s="2"/>
      <c r="G532" s="2"/>
      <c r="H532" s="2"/>
      <c r="I532" s="2"/>
      <c r="J532" s="2"/>
      <c r="K532" s="2"/>
      <c r="L532" s="2"/>
      <c r="M532" s="2">
        <v>1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AA532" s="2"/>
      <c r="AB532" s="2"/>
    </row>
    <row r="533" spans="1:28">
      <c r="A533" s="1">
        <v>45450</v>
      </c>
      <c r="B533" s="1" t="str">
        <f>TEXT(Tabelle7[[#This Row],[Datum]],"MMM")</f>
        <v>Jun</v>
      </c>
      <c r="C533" s="1" t="str">
        <f>TEXT(Tabelle7[[#This Row],[Datum]],"TTTT")</f>
        <v>Freitag</v>
      </c>
      <c r="D533" s="2" t="s">
        <v>5340</v>
      </c>
      <c r="E533" s="2" t="s">
        <v>706</v>
      </c>
      <c r="F533" s="2"/>
      <c r="G533" s="2"/>
      <c r="H533" s="2"/>
      <c r="I533" s="2"/>
      <c r="J533" s="2"/>
      <c r="K533" s="2"/>
      <c r="L533" s="2"/>
      <c r="M533" s="2"/>
      <c r="N533" s="2">
        <v>1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AA533" s="2"/>
      <c r="AB533" s="2"/>
    </row>
    <row r="534" spans="1:28">
      <c r="A534" s="1">
        <v>45464</v>
      </c>
      <c r="B534" s="1" t="str">
        <f>TEXT(Tabelle7[[#This Row],[Datum]],"MMM")</f>
        <v>Jun</v>
      </c>
      <c r="C534" s="1" t="str">
        <f>TEXT(Tabelle7[[#This Row],[Datum]],"TTTT")</f>
        <v>Freitag</v>
      </c>
      <c r="D534" s="2" t="s">
        <v>5287</v>
      </c>
      <c r="E534" s="2" t="s">
        <v>706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>
        <v>1</v>
      </c>
      <c r="V534" s="2"/>
      <c r="W534" s="2"/>
      <c r="X534" s="2"/>
      <c r="AA534" s="2"/>
      <c r="AB534" s="2"/>
    </row>
    <row r="535" spans="1:28">
      <c r="A535" s="1">
        <v>45457</v>
      </c>
      <c r="B535" s="1" t="str">
        <f>TEXT(Tabelle7[[#This Row],[Datum]],"MMM")</f>
        <v>Jun</v>
      </c>
      <c r="C535" s="1" t="str">
        <f>TEXT(Tabelle7[[#This Row],[Datum]],"TTTT")</f>
        <v>Freitag</v>
      </c>
      <c r="D535" s="2" t="s">
        <v>5105</v>
      </c>
      <c r="E535" s="2" t="s">
        <v>706</v>
      </c>
      <c r="F535" s="2"/>
      <c r="G535" s="2"/>
      <c r="H535" s="2"/>
      <c r="I535" s="2"/>
      <c r="J535" s="2"/>
      <c r="K535" s="2"/>
      <c r="L535" s="2">
        <v>1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AA535" s="2"/>
      <c r="AB535" s="2"/>
    </row>
    <row r="536" spans="1:28">
      <c r="A536" s="1">
        <v>45471</v>
      </c>
      <c r="B536" s="1" t="str">
        <f>TEXT(Tabelle7[[#This Row],[Datum]],"MMM")</f>
        <v>Jun</v>
      </c>
      <c r="C536" s="1" t="str">
        <f>TEXT(Tabelle7[[#This Row],[Datum]],"TTTT")</f>
        <v>Freitag</v>
      </c>
      <c r="D536" s="2" t="s">
        <v>5590</v>
      </c>
      <c r="E536" s="2" t="s">
        <v>706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>
        <v>1</v>
      </c>
      <c r="AA536" s="2"/>
      <c r="AB536" s="2"/>
    </row>
    <row r="537" spans="1:28">
      <c r="A537" s="1">
        <v>45471</v>
      </c>
      <c r="B537" s="1" t="str">
        <f>TEXT(Tabelle7[[#This Row],[Datum]],"MMM")</f>
        <v>Jun</v>
      </c>
      <c r="C537" s="1" t="str">
        <f>TEXT(Tabelle7[[#This Row],[Datum]],"TTTT")</f>
        <v>Freitag</v>
      </c>
      <c r="D537" s="2" t="s">
        <v>5218</v>
      </c>
      <c r="E537" s="2" t="s">
        <v>706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>
        <v>1</v>
      </c>
      <c r="T537" s="2"/>
      <c r="U537" s="2"/>
      <c r="V537" s="2"/>
      <c r="W537" s="2"/>
      <c r="X537" s="2"/>
      <c r="AA537" s="2"/>
      <c r="AB537" s="2"/>
    </row>
    <row r="538" spans="1:28">
      <c r="A538" s="1">
        <v>45450</v>
      </c>
      <c r="B538" s="1" t="str">
        <f>TEXT(Tabelle7[[#This Row],[Datum]],"MMM")</f>
        <v>Jun</v>
      </c>
      <c r="C538" s="1" t="str">
        <f>TEXT(Tabelle7[[#This Row],[Datum]],"TTTT")</f>
        <v>Freitag</v>
      </c>
      <c r="D538" s="2" t="s">
        <v>5341</v>
      </c>
      <c r="E538" s="2" t="s">
        <v>706</v>
      </c>
      <c r="F538" s="2"/>
      <c r="G538" s="2"/>
      <c r="H538" s="2"/>
      <c r="I538" s="2"/>
      <c r="J538" s="2"/>
      <c r="K538" s="2"/>
      <c r="L538" s="2"/>
      <c r="M538" s="2"/>
      <c r="N538" s="2">
        <v>1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AA538" s="2"/>
      <c r="AB538" s="2"/>
    </row>
    <row r="539" spans="1:28">
      <c r="A539" s="1">
        <v>45450</v>
      </c>
      <c r="B539" s="1" t="str">
        <f>TEXT(Tabelle7[[#This Row],[Datum]],"MMM")</f>
        <v>Jun</v>
      </c>
      <c r="C539" s="1" t="str">
        <f>TEXT(Tabelle7[[#This Row],[Datum]],"TTTT")</f>
        <v>Freitag</v>
      </c>
      <c r="D539" s="2" t="s">
        <v>5429</v>
      </c>
      <c r="E539" s="2" t="s">
        <v>706</v>
      </c>
      <c r="F539" s="2"/>
      <c r="G539" s="2"/>
      <c r="H539" s="2"/>
      <c r="I539" s="2">
        <v>1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AA539" s="2"/>
      <c r="AB539" s="2"/>
    </row>
    <row r="540" spans="1:28">
      <c r="A540" s="1">
        <v>45457</v>
      </c>
      <c r="B540" s="1" t="str">
        <f>TEXT(Tabelle7[[#This Row],[Datum]],"MMM")</f>
        <v>Jun</v>
      </c>
      <c r="C540" s="1" t="str">
        <f>TEXT(Tabelle7[[#This Row],[Datum]],"TTTT")</f>
        <v>Freitag</v>
      </c>
      <c r="D540" s="2" t="s">
        <v>5038</v>
      </c>
      <c r="E540" s="2" t="s">
        <v>706</v>
      </c>
      <c r="F540" s="2"/>
      <c r="G540" s="2"/>
      <c r="H540" s="2"/>
      <c r="I540" s="2"/>
      <c r="J540" s="2"/>
      <c r="K540" s="2"/>
      <c r="L540" s="2">
        <v>1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AA540" s="2"/>
      <c r="AB540" s="2"/>
    </row>
    <row r="541" spans="1:28">
      <c r="A541" s="1">
        <v>45457</v>
      </c>
      <c r="B541" s="1" t="str">
        <f>TEXT(Tabelle7[[#This Row],[Datum]],"MMM")</f>
        <v>Jun</v>
      </c>
      <c r="C541" s="1" t="str">
        <f>TEXT(Tabelle7[[#This Row],[Datum]],"TTTT")</f>
        <v>Freitag</v>
      </c>
      <c r="D541" s="2" t="s">
        <v>5039</v>
      </c>
      <c r="E541" s="2" t="s">
        <v>706</v>
      </c>
      <c r="F541" s="2"/>
      <c r="G541" s="2"/>
      <c r="H541" s="2"/>
      <c r="I541" s="2"/>
      <c r="J541" s="2"/>
      <c r="K541" s="2">
        <v>1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AA541" s="2"/>
      <c r="AB541" s="2"/>
    </row>
    <row r="542" spans="1:28">
      <c r="A542" s="1">
        <v>45471</v>
      </c>
      <c r="B542" s="1" t="str">
        <f>TEXT(Tabelle7[[#This Row],[Datum]],"MMM")</f>
        <v>Jun</v>
      </c>
      <c r="C542" s="1" t="str">
        <f>TEXT(Tabelle7[[#This Row],[Datum]],"TTTT")</f>
        <v>Freitag</v>
      </c>
      <c r="D542" s="2" t="s">
        <v>4997</v>
      </c>
      <c r="E542" s="2" t="s">
        <v>706</v>
      </c>
      <c r="F542" s="2"/>
      <c r="G542" s="2"/>
      <c r="H542" s="2"/>
      <c r="I542" s="2"/>
      <c r="J542" s="2"/>
      <c r="K542" s="2"/>
      <c r="L542" s="2"/>
      <c r="M542" s="2"/>
      <c r="N542" s="2">
        <v>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AA542" s="2"/>
      <c r="AB542" s="2"/>
    </row>
    <row r="543" spans="1:28">
      <c r="A543" s="1">
        <v>45450</v>
      </c>
      <c r="B543" s="1" t="str">
        <f>TEXT(Tabelle7[[#This Row],[Datum]],"MMM")</f>
        <v>Jun</v>
      </c>
      <c r="C543" s="1" t="str">
        <f>TEXT(Tabelle7[[#This Row],[Datum]],"TTTT")</f>
        <v>Freitag</v>
      </c>
      <c r="D543" s="2" t="s">
        <v>5430</v>
      </c>
      <c r="E543" s="2" t="s">
        <v>706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>
        <v>1</v>
      </c>
      <c r="U543" s="2"/>
      <c r="V543" s="2"/>
      <c r="W543" s="2"/>
      <c r="X543" s="2"/>
      <c r="AA543" s="2"/>
      <c r="AB543" s="2"/>
    </row>
    <row r="544" spans="1:28">
      <c r="A544" s="1">
        <v>45450</v>
      </c>
      <c r="B544" s="1" t="str">
        <f>TEXT(Tabelle7[[#This Row],[Datum]],"MMM")</f>
        <v>Jun</v>
      </c>
      <c r="C544" s="1" t="str">
        <f>TEXT(Tabelle7[[#This Row],[Datum]],"TTTT")</f>
        <v>Freitag</v>
      </c>
      <c r="D544" s="2" t="s">
        <v>4926</v>
      </c>
      <c r="E544" s="2" t="s">
        <v>706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>
        <v>1</v>
      </c>
      <c r="V544" s="2"/>
      <c r="W544" s="2"/>
      <c r="X544" s="2"/>
      <c r="AA544" s="2"/>
      <c r="AB544" s="2"/>
    </row>
    <row r="545" spans="1:28">
      <c r="A545" s="1">
        <v>45450</v>
      </c>
      <c r="B545" s="1" t="str">
        <f>TEXT(Tabelle7[[#This Row],[Datum]],"MMM")</f>
        <v>Jun</v>
      </c>
      <c r="C545" s="1" t="str">
        <f>TEXT(Tabelle7[[#This Row],[Datum]],"TTTT")</f>
        <v>Freitag</v>
      </c>
      <c r="D545" s="2" t="s">
        <v>4927</v>
      </c>
      <c r="E545" s="2" t="s">
        <v>706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>
        <v>1</v>
      </c>
      <c r="V545" s="2"/>
      <c r="W545" s="2"/>
      <c r="X545" s="2"/>
      <c r="AA545" s="2"/>
      <c r="AB545" s="2"/>
    </row>
    <row r="546" spans="1:28">
      <c r="A546" s="1">
        <v>45450</v>
      </c>
      <c r="B546" s="1" t="str">
        <f>TEXT(Tabelle7[[#This Row],[Datum]],"MMM")</f>
        <v>Jun</v>
      </c>
      <c r="C546" s="1" t="str">
        <f>TEXT(Tabelle7[[#This Row],[Datum]],"TTTT")</f>
        <v>Freitag</v>
      </c>
      <c r="D546" s="2" t="s">
        <v>4928</v>
      </c>
      <c r="E546" s="2" t="s">
        <v>706</v>
      </c>
      <c r="F546" s="2"/>
      <c r="G546" s="2"/>
      <c r="H546" s="2"/>
      <c r="I546" s="2"/>
      <c r="J546" s="2">
        <v>1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AA546" s="2"/>
      <c r="AB546" s="2"/>
    </row>
    <row r="547" spans="1:28">
      <c r="A547" s="1">
        <v>45450</v>
      </c>
      <c r="B547" s="1" t="str">
        <f>TEXT(Tabelle7[[#This Row],[Datum]],"MMM")</f>
        <v>Jun</v>
      </c>
      <c r="C547" s="1" t="str">
        <f>TEXT(Tabelle7[[#This Row],[Datum]],"TTTT")</f>
        <v>Freitag</v>
      </c>
      <c r="D547" s="2" t="s">
        <v>4929</v>
      </c>
      <c r="E547" s="2" t="s">
        <v>706</v>
      </c>
      <c r="F547" s="2"/>
      <c r="G547" s="2"/>
      <c r="H547" s="2"/>
      <c r="I547" s="2">
        <v>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AA547" s="2"/>
      <c r="AB547" s="2"/>
    </row>
    <row r="548" spans="1:28">
      <c r="A548" s="1">
        <v>45471</v>
      </c>
      <c r="B548" s="1" t="str">
        <f>TEXT(Tabelle7[[#This Row],[Datum]],"MMM")</f>
        <v>Jun</v>
      </c>
      <c r="C548" s="1" t="str">
        <f>TEXT(Tabelle7[[#This Row],[Datum]],"TTTT")</f>
        <v>Freitag</v>
      </c>
      <c r="D548" s="2" t="s">
        <v>4998</v>
      </c>
      <c r="E548" s="2" t="s">
        <v>706</v>
      </c>
      <c r="F548" s="2"/>
      <c r="G548" s="2"/>
      <c r="H548" s="2"/>
      <c r="I548" s="2"/>
      <c r="J548" s="2"/>
      <c r="K548" s="2"/>
      <c r="L548" s="2"/>
      <c r="M548" s="2"/>
      <c r="N548" s="2">
        <v>1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AA548" s="2"/>
      <c r="AB548" s="2"/>
    </row>
    <row r="549" spans="1:28">
      <c r="A549" s="1">
        <v>45464</v>
      </c>
      <c r="B549" s="1" t="str">
        <f>TEXT(Tabelle7[[#This Row],[Datum]],"MMM")</f>
        <v>Jun</v>
      </c>
      <c r="C549" s="1" t="str">
        <f>TEXT(Tabelle7[[#This Row],[Datum]],"TTTT")</f>
        <v>Freitag</v>
      </c>
      <c r="D549" s="2" t="s">
        <v>4974</v>
      </c>
      <c r="E549" s="2" t="s">
        <v>706</v>
      </c>
      <c r="F549" s="2"/>
      <c r="G549" s="2"/>
      <c r="H549" s="2"/>
      <c r="I549" s="2"/>
      <c r="J549" s="2"/>
      <c r="K549" s="2"/>
      <c r="L549" s="2"/>
      <c r="M549" s="2"/>
      <c r="N549" s="2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AA549" s="2"/>
      <c r="AB549" s="2"/>
    </row>
    <row r="550" spans="1:28">
      <c r="A550" s="1">
        <v>45457</v>
      </c>
      <c r="B550" s="1" t="str">
        <f>TEXT(Tabelle7[[#This Row],[Datum]],"MMM")</f>
        <v>Jun</v>
      </c>
      <c r="C550" s="1" t="str">
        <f>TEXT(Tabelle7[[#This Row],[Datum]],"TTTT")</f>
        <v>Freitag</v>
      </c>
      <c r="D550" s="2" t="s">
        <v>5106</v>
      </c>
      <c r="E550" s="2" t="s">
        <v>706</v>
      </c>
      <c r="F550" s="2"/>
      <c r="G550" s="2">
        <v>1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AA550" s="2"/>
      <c r="AB550" s="2"/>
    </row>
    <row r="551" spans="1:28">
      <c r="A551" s="1">
        <v>45457</v>
      </c>
      <c r="B551" s="1" t="str">
        <f>TEXT(Tabelle7[[#This Row],[Datum]],"MMM")</f>
        <v>Jun</v>
      </c>
      <c r="C551" s="1" t="str">
        <f>TEXT(Tabelle7[[#This Row],[Datum]],"TTTT")</f>
        <v>Freitag</v>
      </c>
      <c r="D551" s="2" t="s">
        <v>3878</v>
      </c>
      <c r="E551" s="2" t="s">
        <v>706</v>
      </c>
      <c r="F551" s="2"/>
      <c r="G551" s="2"/>
      <c r="H551" s="2"/>
      <c r="I551" s="2"/>
      <c r="J551" s="2"/>
      <c r="K551" s="2"/>
      <c r="L551" s="2"/>
      <c r="M551" s="2"/>
      <c r="N551" s="2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AA551" s="2"/>
      <c r="AB551" s="2"/>
    </row>
    <row r="552" spans="1:28">
      <c r="A552" s="1">
        <v>45457</v>
      </c>
      <c r="B552" s="1" t="str">
        <f>TEXT(Tabelle7[[#This Row],[Datum]],"MMM")</f>
        <v>Jun</v>
      </c>
      <c r="C552" s="1" t="str">
        <f>TEXT(Tabelle7[[#This Row],[Datum]],"TTTT")</f>
        <v>Freitag</v>
      </c>
      <c r="D552" s="2" t="s">
        <v>4942</v>
      </c>
      <c r="E552" s="2" t="s">
        <v>706</v>
      </c>
      <c r="F552" s="2"/>
      <c r="G552" s="2">
        <v>1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AA552" s="2"/>
      <c r="AB552" s="2"/>
    </row>
    <row r="553" spans="1:28">
      <c r="A553" s="1">
        <v>45450</v>
      </c>
      <c r="B553" s="1" t="str">
        <f>TEXT(Tabelle7[[#This Row],[Datum]],"MMM")</f>
        <v>Jun</v>
      </c>
      <c r="C553" s="1" t="str">
        <f>TEXT(Tabelle7[[#This Row],[Datum]],"TTTT")</f>
        <v>Freitag</v>
      </c>
      <c r="D553" s="2" t="s">
        <v>4930</v>
      </c>
      <c r="E553" s="2" t="s">
        <v>706</v>
      </c>
      <c r="F553" s="2"/>
      <c r="G553" s="2"/>
      <c r="H553" s="2"/>
      <c r="I553" s="2"/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AA553" s="2"/>
      <c r="AB553" s="2"/>
    </row>
    <row r="554" spans="1:28">
      <c r="A554" s="1">
        <v>45457</v>
      </c>
      <c r="B554" s="1" t="str">
        <f>TEXT(Tabelle7[[#This Row],[Datum]],"MMM")</f>
        <v>Jun</v>
      </c>
      <c r="C554" s="1" t="str">
        <f>TEXT(Tabelle7[[#This Row],[Datum]],"TTTT")</f>
        <v>Freitag</v>
      </c>
      <c r="D554" s="2" t="s">
        <v>664</v>
      </c>
      <c r="E554" s="2" t="s">
        <v>706</v>
      </c>
      <c r="F554" s="2"/>
      <c r="G554" s="2"/>
      <c r="H554" s="2"/>
      <c r="I554" s="2">
        <v>1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AA554" s="2"/>
      <c r="AB554" s="2"/>
    </row>
    <row r="555" spans="1:28">
      <c r="A555" s="1">
        <v>45457</v>
      </c>
      <c r="B555" s="1" t="str">
        <f>TEXT(Tabelle7[[#This Row],[Datum]],"MMM")</f>
        <v>Jun</v>
      </c>
      <c r="C555" s="1" t="str">
        <f>TEXT(Tabelle7[[#This Row],[Datum]],"TTTT")</f>
        <v>Freitag</v>
      </c>
      <c r="D555" s="2" t="s">
        <v>5107</v>
      </c>
      <c r="E555" s="2" t="s">
        <v>706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>
        <v>1</v>
      </c>
      <c r="AA555" s="2"/>
      <c r="AB555" s="2"/>
    </row>
    <row r="556" spans="1:28">
      <c r="A556" s="1">
        <v>45450</v>
      </c>
      <c r="B556" s="1" t="str">
        <f>TEXT(Tabelle7[[#This Row],[Datum]],"MMM")</f>
        <v>Jun</v>
      </c>
      <c r="C556" s="1" t="str">
        <f>TEXT(Tabelle7[[#This Row],[Datum]],"TTTT")</f>
        <v>Freitag</v>
      </c>
      <c r="D556" s="2" t="s">
        <v>5342</v>
      </c>
      <c r="E556" s="2" t="s">
        <v>706</v>
      </c>
      <c r="F556" s="2"/>
      <c r="G556" s="2"/>
      <c r="H556" s="2"/>
      <c r="I556" s="2"/>
      <c r="J556" s="2"/>
      <c r="K556" s="2"/>
      <c r="L556" s="2"/>
      <c r="M556" s="2"/>
      <c r="N556" s="2">
        <v>1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AA556" s="2"/>
      <c r="AB556" s="2"/>
    </row>
    <row r="557" spans="1:28">
      <c r="A557" s="1">
        <v>45457</v>
      </c>
      <c r="B557" s="1" t="str">
        <f>TEXT(Tabelle7[[#This Row],[Datum]],"MMM")</f>
        <v>Jun</v>
      </c>
      <c r="C557" s="1" t="str">
        <f>TEXT(Tabelle7[[#This Row],[Datum]],"TTTT")</f>
        <v>Freitag</v>
      </c>
      <c r="D557" s="2" t="s">
        <v>5108</v>
      </c>
      <c r="E557" s="2" t="s">
        <v>706</v>
      </c>
      <c r="F557" s="2"/>
      <c r="G557" s="2"/>
      <c r="H557" s="2"/>
      <c r="I557" s="2">
        <v>1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AA557" s="2"/>
      <c r="AB557" s="2"/>
    </row>
    <row r="558" spans="1:28">
      <c r="A558" s="1">
        <v>45457</v>
      </c>
      <c r="B558" s="1" t="str">
        <f>TEXT(Tabelle7[[#This Row],[Datum]],"MMM")</f>
        <v>Jun</v>
      </c>
      <c r="C558" s="1" t="str">
        <f>TEXT(Tabelle7[[#This Row],[Datum]],"TTTT")</f>
        <v>Freitag</v>
      </c>
      <c r="D558" s="2" t="s">
        <v>5109</v>
      </c>
      <c r="E558" s="2" t="s">
        <v>706</v>
      </c>
      <c r="F558" s="2"/>
      <c r="G558" s="2"/>
      <c r="H558" s="2"/>
      <c r="I558" s="2">
        <v>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AA558" s="2"/>
      <c r="AB558" s="2"/>
    </row>
    <row r="559" spans="1:28">
      <c r="A559" s="1">
        <v>45457</v>
      </c>
      <c r="B559" s="1" t="str">
        <f>TEXT(Tabelle7[[#This Row],[Datum]],"MMM")</f>
        <v>Jun</v>
      </c>
      <c r="C559" s="1" t="str">
        <f>TEXT(Tabelle7[[#This Row],[Datum]],"TTTT")</f>
        <v>Freitag</v>
      </c>
      <c r="D559" s="2" t="s">
        <v>3216</v>
      </c>
      <c r="E559" s="2" t="s">
        <v>706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>
        <v>1</v>
      </c>
      <c r="V559" s="2"/>
      <c r="W559" s="2"/>
      <c r="X559" s="2"/>
      <c r="AA559" s="2"/>
      <c r="AB559" s="2"/>
    </row>
    <row r="560" spans="1:28">
      <c r="A560" s="1">
        <v>45457</v>
      </c>
      <c r="B560" s="1" t="str">
        <f>TEXT(Tabelle7[[#This Row],[Datum]],"MMM")</f>
        <v>Jun</v>
      </c>
      <c r="C560" s="1" t="str">
        <f>TEXT(Tabelle7[[#This Row],[Datum]],"TTTT")</f>
        <v>Freitag</v>
      </c>
      <c r="D560" s="2" t="s">
        <v>5110</v>
      </c>
      <c r="E560" s="2" t="s">
        <v>706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>
        <v>1</v>
      </c>
      <c r="V560" s="2"/>
      <c r="W560" s="2"/>
      <c r="X560" s="2"/>
      <c r="AA560" s="2"/>
      <c r="AB560" s="2"/>
    </row>
    <row r="561" spans="1:28">
      <c r="A561" s="1">
        <v>45471</v>
      </c>
      <c r="B561" s="1" t="str">
        <f>TEXT(Tabelle7[[#This Row],[Datum]],"MMM")</f>
        <v>Jun</v>
      </c>
      <c r="C561" s="1" t="str">
        <f>TEXT(Tabelle7[[#This Row],[Datum]],"TTTT")</f>
        <v>Freitag</v>
      </c>
      <c r="D561" s="2" t="s">
        <v>4363</v>
      </c>
      <c r="E561" s="2" t="s">
        <v>706</v>
      </c>
      <c r="F561" s="2"/>
      <c r="G561" s="2"/>
      <c r="H561" s="2"/>
      <c r="I561" s="2"/>
      <c r="J561" s="2"/>
      <c r="K561" s="2"/>
      <c r="L561" s="2"/>
      <c r="M561" s="2"/>
      <c r="N561" s="2">
        <v>1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AA561" s="2"/>
      <c r="AB561" s="2"/>
    </row>
    <row r="562" spans="1:28">
      <c r="A562" s="1">
        <v>45457</v>
      </c>
      <c r="B562" s="1" t="str">
        <f>TEXT(Tabelle7[[#This Row],[Datum]],"MMM")</f>
        <v>Jun</v>
      </c>
      <c r="C562" s="1" t="str">
        <f>TEXT(Tabelle7[[#This Row],[Datum]],"TTTT")</f>
        <v>Freitag</v>
      </c>
      <c r="D562" s="2" t="s">
        <v>5111</v>
      </c>
      <c r="E562" s="2" t="s">
        <v>706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>
        <v>1</v>
      </c>
      <c r="V562" s="2"/>
      <c r="W562" s="2"/>
      <c r="X562" s="2"/>
      <c r="AA562" s="2"/>
      <c r="AB562" s="2"/>
    </row>
    <row r="563" spans="1:28">
      <c r="A563" s="1">
        <v>45457</v>
      </c>
      <c r="B563" s="1" t="str">
        <f>TEXT(Tabelle7[[#This Row],[Datum]],"MMM")</f>
        <v>Jun</v>
      </c>
      <c r="C563" s="1" t="str">
        <f>TEXT(Tabelle7[[#This Row],[Datum]],"TTTT")</f>
        <v>Freitag</v>
      </c>
      <c r="D563" s="2" t="s">
        <v>5040</v>
      </c>
      <c r="E563" s="2" t="s">
        <v>728</v>
      </c>
      <c r="F563" s="2"/>
      <c r="G563" s="2"/>
      <c r="H563" s="2"/>
      <c r="I563" s="2"/>
      <c r="J563" s="2"/>
      <c r="K563" s="2">
        <v>1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AA563" s="2"/>
      <c r="AB563" s="2"/>
    </row>
    <row r="564" spans="1:28">
      <c r="A564" s="1">
        <v>45449</v>
      </c>
      <c r="B564" s="1" t="str">
        <f>TEXT(Tabelle7[[#This Row],[Datum]],"MMM")</f>
        <v>Jun</v>
      </c>
      <c r="C564" s="1" t="str">
        <f>TEXT(Tabelle7[[#This Row],[Datum]],"TTTT")</f>
        <v>Donnerstag</v>
      </c>
      <c r="D564" s="2" t="s">
        <v>5163</v>
      </c>
      <c r="E564" s="2" t="s">
        <v>705</v>
      </c>
      <c r="F564" s="2"/>
      <c r="G564" s="2"/>
      <c r="H564" s="2"/>
      <c r="I564" s="2"/>
      <c r="J564" s="2"/>
      <c r="K564" s="2"/>
      <c r="L564" s="2"/>
      <c r="M564" s="2"/>
      <c r="N564" s="2">
        <v>1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AA564" s="2"/>
      <c r="AB564" s="2"/>
    </row>
    <row r="565" spans="1:28">
      <c r="A565" s="1">
        <v>45463</v>
      </c>
      <c r="B565" s="1" t="str">
        <f>TEXT(Tabelle7[[#This Row],[Datum]],"MMM")</f>
        <v>Jun</v>
      </c>
      <c r="C565" s="1" t="str">
        <f>TEXT(Tabelle7[[#This Row],[Datum]],"TTTT")</f>
        <v>Donnerstag</v>
      </c>
      <c r="D565" s="2" t="s">
        <v>5186</v>
      </c>
      <c r="E565" s="2" t="s">
        <v>705</v>
      </c>
      <c r="F565" s="2"/>
      <c r="G565" s="2"/>
      <c r="H565" s="2"/>
      <c r="I565" s="2">
        <v>1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AA565" s="2"/>
      <c r="AB565" s="2"/>
    </row>
    <row r="566" spans="1:28">
      <c r="A566" s="1">
        <v>45470</v>
      </c>
      <c r="B566" s="1" t="str">
        <f>TEXT(Tabelle7[[#This Row],[Datum]],"MMM")</f>
        <v>Jun</v>
      </c>
      <c r="C566" s="1" t="str">
        <f>TEXT(Tabelle7[[#This Row],[Datum]],"TTTT")</f>
        <v>Donnerstag</v>
      </c>
      <c r="D566" s="2" t="s">
        <v>2091</v>
      </c>
      <c r="E566" s="2" t="s">
        <v>705</v>
      </c>
      <c r="F566" s="2"/>
      <c r="G566" s="2">
        <v>1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AA566" s="2"/>
      <c r="AB566" s="2"/>
    </row>
    <row r="567" spans="1:28">
      <c r="A567" s="1">
        <v>45463</v>
      </c>
      <c r="B567" s="1" t="str">
        <f>TEXT(Tabelle7[[#This Row],[Datum]],"MMM")</f>
        <v>Jun</v>
      </c>
      <c r="C567" s="1" t="str">
        <f>TEXT(Tabelle7[[#This Row],[Datum]],"TTTT")</f>
        <v>Donnerstag</v>
      </c>
      <c r="D567" s="2" t="s">
        <v>5187</v>
      </c>
      <c r="E567" s="2" t="s">
        <v>705</v>
      </c>
      <c r="F567" s="2"/>
      <c r="G567" s="2"/>
      <c r="H567" s="2"/>
      <c r="I567" s="2">
        <v>1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AA567" s="2"/>
      <c r="AB567" s="2"/>
    </row>
    <row r="568" spans="1:28">
      <c r="A568" s="1">
        <v>45463</v>
      </c>
      <c r="B568" s="1" t="str">
        <f>TEXT(Tabelle7[[#This Row],[Datum]],"MMM")</f>
        <v>Jun</v>
      </c>
      <c r="C568" s="1" t="str">
        <f>TEXT(Tabelle7[[#This Row],[Datum]],"TTTT")</f>
        <v>Donnerstag</v>
      </c>
      <c r="D568" s="2" t="s">
        <v>4953</v>
      </c>
      <c r="E568" s="2" t="s">
        <v>705</v>
      </c>
      <c r="F568" s="2"/>
      <c r="G568" s="2"/>
      <c r="H568" s="2"/>
      <c r="I568" s="2"/>
      <c r="J568" s="2"/>
      <c r="K568" s="2"/>
      <c r="L568" s="2"/>
      <c r="M568" s="2"/>
      <c r="N568" s="2">
        <v>1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AA568" s="2"/>
      <c r="AB568" s="2"/>
    </row>
    <row r="569" spans="1:28">
      <c r="A569" s="1">
        <v>45463</v>
      </c>
      <c r="B569" s="1" t="str">
        <f>TEXT(Tabelle7[[#This Row],[Datum]],"MMM")</f>
        <v>Jun</v>
      </c>
      <c r="C569" s="1" t="str">
        <f>TEXT(Tabelle7[[#This Row],[Datum]],"TTTT")</f>
        <v>Donnerstag</v>
      </c>
      <c r="D569" s="2" t="s">
        <v>2479</v>
      </c>
      <c r="E569" s="2" t="s">
        <v>705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>
        <v>1</v>
      </c>
      <c r="AA569" s="2"/>
      <c r="AB569" s="2"/>
    </row>
    <row r="570" spans="1:28">
      <c r="A570" s="1">
        <v>45463</v>
      </c>
      <c r="B570" s="1" t="str">
        <f>TEXT(Tabelle7[[#This Row],[Datum]],"MMM")</f>
        <v>Jun</v>
      </c>
      <c r="C570" s="1" t="str">
        <f>TEXT(Tabelle7[[#This Row],[Datum]],"TTTT")</f>
        <v>Donnerstag</v>
      </c>
      <c r="D570" s="2" t="s">
        <v>5188</v>
      </c>
      <c r="E570" s="2" t="s">
        <v>705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>
        <v>1</v>
      </c>
      <c r="AA570" s="2"/>
      <c r="AB570" s="2"/>
    </row>
    <row r="571" spans="1:28">
      <c r="A571" s="1">
        <v>45449</v>
      </c>
      <c r="B571" s="1" t="str">
        <f>TEXT(Tabelle7[[#This Row],[Datum]],"MMM")</f>
        <v>Jun</v>
      </c>
      <c r="C571" s="1" t="str">
        <f>TEXT(Tabelle7[[#This Row],[Datum]],"TTTT")</f>
        <v>Donnerstag</v>
      </c>
      <c r="D571" s="2" t="s">
        <v>2503</v>
      </c>
      <c r="E571" s="2" t="s">
        <v>705</v>
      </c>
      <c r="F571" s="2"/>
      <c r="G571" s="2">
        <v>1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AA571" s="2"/>
      <c r="AB571" s="2"/>
    </row>
    <row r="572" spans="1:28">
      <c r="A572" s="1">
        <v>45449</v>
      </c>
      <c r="B572" s="1" t="str">
        <f>TEXT(Tabelle7[[#This Row],[Datum]],"MMM")</f>
        <v>Jun</v>
      </c>
      <c r="C572" s="1" t="str">
        <f>TEXT(Tabelle7[[#This Row],[Datum]],"TTTT")</f>
        <v>Donnerstag</v>
      </c>
      <c r="D572" s="2" t="s">
        <v>4282</v>
      </c>
      <c r="E572" s="2" t="s">
        <v>705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>
        <v>1</v>
      </c>
      <c r="AA572" s="2"/>
      <c r="AB572" s="2"/>
    </row>
    <row r="573" spans="1:28">
      <c r="A573" s="1">
        <v>45449</v>
      </c>
      <c r="B573" s="1" t="str">
        <f>TEXT(Tabelle7[[#This Row],[Datum]],"MMM")</f>
        <v>Jun</v>
      </c>
      <c r="C573" s="1" t="str">
        <f>TEXT(Tabelle7[[#This Row],[Datum]],"TTTT")</f>
        <v>Donnerstag</v>
      </c>
      <c r="D573" s="2" t="s">
        <v>5164</v>
      </c>
      <c r="E573" s="2" t="s">
        <v>705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>
        <v>1</v>
      </c>
      <c r="V573" s="2"/>
      <c r="W573" s="2"/>
      <c r="X573" s="2"/>
      <c r="AA573" s="2"/>
      <c r="AB573" s="2"/>
    </row>
    <row r="574" spans="1:28">
      <c r="A574" s="1">
        <v>45470</v>
      </c>
      <c r="B574" s="1" t="str">
        <f>TEXT(Tabelle7[[#This Row],[Datum]],"MMM")</f>
        <v>Jun</v>
      </c>
      <c r="C574" s="1" t="str">
        <f>TEXT(Tabelle7[[#This Row],[Datum]],"TTTT")</f>
        <v>Donnerstag</v>
      </c>
      <c r="D574" s="2" t="s">
        <v>5132</v>
      </c>
      <c r="E574" s="2" t="s">
        <v>705</v>
      </c>
      <c r="F574" s="2"/>
      <c r="G574" s="2">
        <v>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AA574" s="2"/>
      <c r="AB574" s="2"/>
    </row>
    <row r="575" spans="1:28">
      <c r="A575" s="1">
        <v>45463</v>
      </c>
      <c r="B575" s="1" t="str">
        <f>TEXT(Tabelle7[[#This Row],[Datum]],"MMM")</f>
        <v>Jun</v>
      </c>
      <c r="C575" s="1" t="str">
        <f>TEXT(Tabelle7[[#This Row],[Datum]],"TTTT")</f>
        <v>Donnerstag</v>
      </c>
      <c r="D575" s="2" t="s">
        <v>4954</v>
      </c>
      <c r="E575" s="2" t="s">
        <v>705</v>
      </c>
      <c r="F575" s="2"/>
      <c r="G575" s="2"/>
      <c r="H575" s="2"/>
      <c r="I575" s="2"/>
      <c r="J575" s="2"/>
      <c r="K575" s="2"/>
      <c r="L575" s="2"/>
      <c r="M575" s="2"/>
      <c r="N575" s="2">
        <v>1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AA575" s="2"/>
      <c r="AB575" s="2"/>
    </row>
    <row r="576" spans="1:28">
      <c r="A576" s="1">
        <v>45456</v>
      </c>
      <c r="B576" s="1" t="str">
        <f>TEXT(Tabelle7[[#This Row],[Datum]],"MMM")</f>
        <v>Jun</v>
      </c>
      <c r="C576" s="1" t="str">
        <f>TEXT(Tabelle7[[#This Row],[Datum]],"TTTT")</f>
        <v>Donnerstag</v>
      </c>
      <c r="D576" s="2" t="s">
        <v>788</v>
      </c>
      <c r="E576" s="2" t="s">
        <v>705</v>
      </c>
      <c r="F576" s="2"/>
      <c r="G576" s="2">
        <v>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AA576" s="2"/>
      <c r="AB576" s="2"/>
    </row>
    <row r="577" spans="1:28">
      <c r="A577" s="1">
        <v>45456</v>
      </c>
      <c r="B577" s="1" t="str">
        <f>TEXT(Tabelle7[[#This Row],[Datum]],"MMM")</f>
        <v>Jun</v>
      </c>
      <c r="C577" s="1" t="str">
        <f>TEXT(Tabelle7[[#This Row],[Datum]],"TTTT")</f>
        <v>Donnerstag</v>
      </c>
      <c r="D577" s="2" t="s">
        <v>4346</v>
      </c>
      <c r="E577" s="2" t="s">
        <v>705</v>
      </c>
      <c r="F577" s="2"/>
      <c r="G577" s="2"/>
      <c r="H577" s="2"/>
      <c r="I577" s="2"/>
      <c r="J577" s="2"/>
      <c r="K577" s="2"/>
      <c r="L577" s="2"/>
      <c r="M577" s="2"/>
      <c r="N577" s="2">
        <v>1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AA577" s="2"/>
      <c r="AB577" s="2"/>
    </row>
    <row r="578" spans="1:28">
      <c r="A578" s="1">
        <v>45449</v>
      </c>
      <c r="B578" s="1" t="str">
        <f>TEXT(Tabelle7[[#This Row],[Datum]],"MMM")</f>
        <v>Jun</v>
      </c>
      <c r="C578" s="1" t="str">
        <f>TEXT(Tabelle7[[#This Row],[Datum]],"TTTT")</f>
        <v>Donnerstag</v>
      </c>
      <c r="D578" s="2" t="s">
        <v>5554</v>
      </c>
      <c r="E578" s="2" t="s">
        <v>705</v>
      </c>
      <c r="F578" s="2"/>
      <c r="G578" s="2"/>
      <c r="H578" s="2"/>
      <c r="I578" s="2"/>
      <c r="J578" s="2"/>
      <c r="K578" s="2">
        <v>1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AA578" s="2"/>
      <c r="AB578" s="2"/>
    </row>
    <row r="579" spans="1:28">
      <c r="A579" s="1">
        <v>45449</v>
      </c>
      <c r="B579" s="1" t="str">
        <f>TEXT(Tabelle7[[#This Row],[Datum]],"MMM")</f>
        <v>Jun</v>
      </c>
      <c r="C579" s="1" t="str">
        <f>TEXT(Tabelle7[[#This Row],[Datum]],"TTTT")</f>
        <v>Donnerstag</v>
      </c>
      <c r="D579" s="2" t="s">
        <v>5555</v>
      </c>
      <c r="E579" s="2" t="s">
        <v>705</v>
      </c>
      <c r="F579" s="2"/>
      <c r="G579" s="2">
        <v>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AA579" s="2"/>
      <c r="AB579" s="2"/>
    </row>
    <row r="580" spans="1:28">
      <c r="A580" s="1">
        <v>45456</v>
      </c>
      <c r="B580" s="1" t="str">
        <f>TEXT(Tabelle7[[#This Row],[Datum]],"MMM")</f>
        <v>Jun</v>
      </c>
      <c r="C580" s="1" t="str">
        <f>TEXT(Tabelle7[[#This Row],[Datum]],"TTTT")</f>
        <v>Donnerstag</v>
      </c>
      <c r="D580" s="2" t="s">
        <v>3103</v>
      </c>
      <c r="E580" s="2" t="s">
        <v>705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>
        <v>1</v>
      </c>
      <c r="AA580" s="2"/>
      <c r="AB580" s="2"/>
    </row>
    <row r="581" spans="1:28">
      <c r="A581" s="1">
        <v>45456</v>
      </c>
      <c r="B581" s="1" t="str">
        <f>TEXT(Tabelle7[[#This Row],[Datum]],"MMM")</f>
        <v>Jun</v>
      </c>
      <c r="C581" s="1" t="str">
        <f>TEXT(Tabelle7[[#This Row],[Datum]],"TTTT")</f>
        <v>Donnerstag</v>
      </c>
      <c r="D581" s="2" t="s">
        <v>3104</v>
      </c>
      <c r="E581" s="2" t="s">
        <v>705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>
        <v>1</v>
      </c>
      <c r="X581" s="2"/>
      <c r="AA581" s="2"/>
      <c r="AB581" s="2"/>
    </row>
    <row r="582" spans="1:28">
      <c r="A582" s="1">
        <v>45456</v>
      </c>
      <c r="B582" s="1" t="str">
        <f>TEXT(Tabelle7[[#This Row],[Datum]],"MMM")</f>
        <v>Jun</v>
      </c>
      <c r="C582" s="1" t="str">
        <f>TEXT(Tabelle7[[#This Row],[Datum]],"TTTT")</f>
        <v>Donnerstag</v>
      </c>
      <c r="D582" s="2" t="s">
        <v>5174</v>
      </c>
      <c r="E582" s="2" t="s">
        <v>705</v>
      </c>
      <c r="F582" s="2"/>
      <c r="G582" s="2"/>
      <c r="H582" s="2"/>
      <c r="I582" s="2">
        <v>1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AA582" s="2"/>
      <c r="AB582" s="2"/>
    </row>
    <row r="583" spans="1:28">
      <c r="A583" s="1">
        <v>45456</v>
      </c>
      <c r="B583" s="1" t="str">
        <f>TEXT(Tabelle7[[#This Row],[Datum]],"MMM")</f>
        <v>Jun</v>
      </c>
      <c r="C583" s="1" t="str">
        <f>TEXT(Tabelle7[[#This Row],[Datum]],"TTTT")</f>
        <v>Donnerstag</v>
      </c>
      <c r="D583" s="2" t="s">
        <v>5175</v>
      </c>
      <c r="E583" s="2" t="s">
        <v>705</v>
      </c>
      <c r="F583" s="2"/>
      <c r="G583" s="2"/>
      <c r="H583" s="2"/>
      <c r="I583" s="2">
        <v>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AA583" s="2"/>
      <c r="AB583" s="2"/>
    </row>
    <row r="584" spans="1:28">
      <c r="A584" s="1">
        <v>45470</v>
      </c>
      <c r="B584" s="1" t="str">
        <f>TEXT(Tabelle7[[#This Row],[Datum]],"MMM")</f>
        <v>Jun</v>
      </c>
      <c r="C584" s="1" t="str">
        <f>TEXT(Tabelle7[[#This Row],[Datum]],"TTTT")</f>
        <v>Donnerstag</v>
      </c>
      <c r="D584" s="2" t="s">
        <v>5133</v>
      </c>
      <c r="E584" s="2" t="s">
        <v>705</v>
      </c>
      <c r="F584" s="2"/>
      <c r="G584" s="2">
        <v>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AA584" s="2"/>
      <c r="AB584" s="2"/>
    </row>
    <row r="585" spans="1:28">
      <c r="A585" s="1">
        <v>45470</v>
      </c>
      <c r="B585" s="1" t="str">
        <f>TEXT(Tabelle7[[#This Row],[Datum]],"MMM")</f>
        <v>Jun</v>
      </c>
      <c r="C585" s="1" t="str">
        <f>TEXT(Tabelle7[[#This Row],[Datum]],"TTTT")</f>
        <v>Donnerstag</v>
      </c>
      <c r="D585" s="2" t="s">
        <v>5579</v>
      </c>
      <c r="E585" s="2" t="s">
        <v>705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>
        <v>1</v>
      </c>
      <c r="AA585" s="2"/>
      <c r="AB585" s="2"/>
    </row>
    <row r="586" spans="1:28">
      <c r="A586" s="1">
        <v>45456</v>
      </c>
      <c r="B586" s="1" t="str">
        <f>TEXT(Tabelle7[[#This Row],[Datum]],"MMM")</f>
        <v>Jun</v>
      </c>
      <c r="C586" s="1" t="str">
        <f>TEXT(Tabelle7[[#This Row],[Datum]],"TTTT")</f>
        <v>Donnerstag</v>
      </c>
      <c r="D586" s="2" t="s">
        <v>5067</v>
      </c>
      <c r="E586" s="2" t="s">
        <v>705</v>
      </c>
      <c r="F586" s="2"/>
      <c r="G586" s="2"/>
      <c r="H586" s="2"/>
      <c r="I586" s="2">
        <v>1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AA586" s="2"/>
      <c r="AB586" s="2"/>
    </row>
    <row r="587" spans="1:28">
      <c r="A587" s="1">
        <v>45470</v>
      </c>
      <c r="B587" s="1" t="str">
        <f>TEXT(Tabelle7[[#This Row],[Datum]],"MMM")</f>
        <v>Jun</v>
      </c>
      <c r="C587" s="1" t="str">
        <f>TEXT(Tabelle7[[#This Row],[Datum]],"TTTT")</f>
        <v>Donnerstag</v>
      </c>
      <c r="D587" s="2" t="s">
        <v>1825</v>
      </c>
      <c r="E587" s="2" t="s">
        <v>705</v>
      </c>
      <c r="F587" s="2"/>
      <c r="G587" s="2">
        <v>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AA587" s="2"/>
      <c r="AB587" s="2"/>
    </row>
    <row r="588" spans="1:28">
      <c r="A588" s="1">
        <v>45463</v>
      </c>
      <c r="B588" s="1" t="str">
        <f>TEXT(Tabelle7[[#This Row],[Datum]],"MMM")</f>
        <v>Jun</v>
      </c>
      <c r="C588" s="1" t="str">
        <f>TEXT(Tabelle7[[#This Row],[Datum]],"TTTT")</f>
        <v>Donnerstag</v>
      </c>
      <c r="D588" s="2" t="s">
        <v>2438</v>
      </c>
      <c r="E588" s="2" t="s">
        <v>705</v>
      </c>
      <c r="F588" s="2"/>
      <c r="G588" s="2">
        <v>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AA588" s="2"/>
      <c r="AB588" s="2"/>
    </row>
    <row r="589" spans="1:28">
      <c r="A589" s="1">
        <v>45470</v>
      </c>
      <c r="B589" s="1" t="str">
        <f>TEXT(Tabelle7[[#This Row],[Datum]],"MMM")</f>
        <v>Jun</v>
      </c>
      <c r="C589" s="1" t="str">
        <f>TEXT(Tabelle7[[#This Row],[Datum]],"TTTT")</f>
        <v>Donnerstag</v>
      </c>
      <c r="D589" s="2" t="s">
        <v>4978</v>
      </c>
      <c r="E589" s="2" t="s">
        <v>705</v>
      </c>
      <c r="F589" s="2"/>
      <c r="G589" s="2"/>
      <c r="H589" s="2"/>
      <c r="I589" s="2"/>
      <c r="J589" s="2"/>
      <c r="K589" s="2">
        <v>1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AA589" s="2"/>
      <c r="AB589" s="2"/>
    </row>
    <row r="590" spans="1:28">
      <c r="A590" s="1">
        <v>45470</v>
      </c>
      <c r="B590" s="1" t="str">
        <f>TEXT(Tabelle7[[#This Row],[Datum]],"MMM")</f>
        <v>Jun</v>
      </c>
      <c r="C590" s="1" t="str">
        <f>TEXT(Tabelle7[[#This Row],[Datum]],"TTTT")</f>
        <v>Donnerstag</v>
      </c>
      <c r="D590" s="2" t="s">
        <v>5134</v>
      </c>
      <c r="E590" s="2" t="s">
        <v>705</v>
      </c>
      <c r="F590" s="2"/>
      <c r="G590" s="2"/>
      <c r="H590" s="2"/>
      <c r="I590" s="2">
        <v>1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AA590" s="2"/>
      <c r="AB590" s="2"/>
    </row>
    <row r="591" spans="1:28">
      <c r="A591" s="1">
        <v>45456</v>
      </c>
      <c r="B591" s="1" t="str">
        <f>TEXT(Tabelle7[[#This Row],[Datum]],"MMM")</f>
        <v>Jun</v>
      </c>
      <c r="C591" s="1" t="str">
        <f>TEXT(Tabelle7[[#This Row],[Datum]],"TTTT")</f>
        <v>Donnerstag</v>
      </c>
      <c r="D591" s="2" t="s">
        <v>5068</v>
      </c>
      <c r="E591" s="2" t="s">
        <v>705</v>
      </c>
      <c r="F591" s="2"/>
      <c r="G591" s="2"/>
      <c r="H591" s="2"/>
      <c r="I591" s="2">
        <v>1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AA591" s="2"/>
      <c r="AB591" s="2"/>
    </row>
    <row r="592" spans="1:28">
      <c r="A592" s="1">
        <v>45456</v>
      </c>
      <c r="B592" s="1" t="str">
        <f>TEXT(Tabelle7[[#This Row],[Datum]],"MMM")</f>
        <v>Jun</v>
      </c>
      <c r="C592" s="1" t="str">
        <f>TEXT(Tabelle7[[#This Row],[Datum]],"TTTT")</f>
        <v>Donnerstag</v>
      </c>
      <c r="D592" s="2" t="s">
        <v>5069</v>
      </c>
      <c r="E592" s="2" t="s">
        <v>705</v>
      </c>
      <c r="F592" s="2"/>
      <c r="G592" s="2"/>
      <c r="H592" s="2"/>
      <c r="I592" s="2">
        <v>1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AA592" s="2"/>
      <c r="AB592" s="2"/>
    </row>
    <row r="593" spans="1:28">
      <c r="A593" s="1">
        <v>45449</v>
      </c>
      <c r="B593" s="1" t="str">
        <f>TEXT(Tabelle7[[#This Row],[Datum]],"MMM")</f>
        <v>Jun</v>
      </c>
      <c r="C593" s="1" t="str">
        <f>TEXT(Tabelle7[[#This Row],[Datum]],"TTTT")</f>
        <v>Donnerstag</v>
      </c>
      <c r="D593" s="2" t="s">
        <v>5017</v>
      </c>
      <c r="E593" s="2" t="s">
        <v>705</v>
      </c>
      <c r="F593" s="2"/>
      <c r="G593" s="2">
        <v>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AA593" s="2"/>
      <c r="AB593" s="2"/>
    </row>
    <row r="594" spans="1:28">
      <c r="A594" s="1">
        <v>45449</v>
      </c>
      <c r="B594" s="1" t="str">
        <f>TEXT(Tabelle7[[#This Row],[Datum]],"MMM")</f>
        <v>Jun</v>
      </c>
      <c r="C594" s="1" t="str">
        <f>TEXT(Tabelle7[[#This Row],[Datum]],"TTTT")</f>
        <v>Donnerstag</v>
      </c>
      <c r="D594" s="2" t="s">
        <v>3474</v>
      </c>
      <c r="E594" s="2" t="s">
        <v>705</v>
      </c>
      <c r="F594" s="2"/>
      <c r="G594" s="2"/>
      <c r="H594" s="2"/>
      <c r="I594" s="2"/>
      <c r="J594" s="2"/>
      <c r="K594" s="2">
        <v>1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AA594" s="2"/>
      <c r="AB594" s="2"/>
    </row>
    <row r="595" spans="1:28">
      <c r="A595" s="1">
        <v>45449</v>
      </c>
      <c r="B595" s="1" t="str">
        <f>TEXT(Tabelle7[[#This Row],[Datum]],"MMM")</f>
        <v>Jun</v>
      </c>
      <c r="C595" s="1" t="str">
        <f>TEXT(Tabelle7[[#This Row],[Datum]],"TTTT")</f>
        <v>Donnerstag</v>
      </c>
      <c r="D595" s="2" t="s">
        <v>5018</v>
      </c>
      <c r="E595" s="2" t="s">
        <v>705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>
        <v>1</v>
      </c>
      <c r="T595" s="2"/>
      <c r="U595" s="2"/>
      <c r="V595" s="2"/>
      <c r="W595" s="2"/>
      <c r="X595" s="2"/>
      <c r="AA595" s="2"/>
      <c r="AB595" s="2"/>
    </row>
    <row r="596" spans="1:28">
      <c r="A596" s="1">
        <v>45449</v>
      </c>
      <c r="B596" s="1" t="str">
        <f>TEXT(Tabelle7[[#This Row],[Datum]],"MMM")</f>
        <v>Jun</v>
      </c>
      <c r="C596" s="1" t="str">
        <f>TEXT(Tabelle7[[#This Row],[Datum]],"TTTT")</f>
        <v>Donnerstag</v>
      </c>
      <c r="D596" s="2" t="s">
        <v>5165</v>
      </c>
      <c r="E596" s="2" t="s">
        <v>705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>
        <v>1</v>
      </c>
      <c r="AA596" s="2"/>
      <c r="AB596" s="2"/>
    </row>
    <row r="597" spans="1:28">
      <c r="A597" s="1">
        <v>45449</v>
      </c>
      <c r="B597" s="1" t="str">
        <f>TEXT(Tabelle7[[#This Row],[Datum]],"MMM")</f>
        <v>Jun</v>
      </c>
      <c r="C597" s="1" t="str">
        <f>TEXT(Tabelle7[[#This Row],[Datum]],"TTTT")</f>
        <v>Donnerstag</v>
      </c>
      <c r="D597" s="2" t="s">
        <v>5166</v>
      </c>
      <c r="E597" s="2" t="s">
        <v>705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>
        <v>1</v>
      </c>
      <c r="X597" s="2"/>
      <c r="AA597" s="2"/>
      <c r="AB597" s="2"/>
    </row>
    <row r="598" spans="1:28">
      <c r="A598" s="1">
        <v>45463</v>
      </c>
      <c r="B598" s="1" t="str">
        <f>TEXT(Tabelle7[[#This Row],[Datum]],"MMM")</f>
        <v>Jun</v>
      </c>
      <c r="C598" s="1" t="str">
        <f>TEXT(Tabelle7[[#This Row],[Datum]],"TTTT")</f>
        <v>Donnerstag</v>
      </c>
      <c r="D598" s="2" t="s">
        <v>4955</v>
      </c>
      <c r="E598" s="2" t="s">
        <v>705</v>
      </c>
      <c r="F598" s="2"/>
      <c r="G598" s="2"/>
      <c r="H598" s="2"/>
      <c r="I598" s="2"/>
      <c r="J598" s="2"/>
      <c r="K598" s="2"/>
      <c r="L598" s="2"/>
      <c r="M598" s="2">
        <v>1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AA598" s="2"/>
      <c r="AB598" s="2"/>
    </row>
    <row r="599" spans="1:28">
      <c r="A599" s="1">
        <v>45449</v>
      </c>
      <c r="B599" s="1" t="str">
        <f>TEXT(Tabelle7[[#This Row],[Datum]],"MMM")</f>
        <v>Jun</v>
      </c>
      <c r="C599" s="1" t="str">
        <f>TEXT(Tabelle7[[#This Row],[Datum]],"TTTT")</f>
        <v>Donnerstag</v>
      </c>
      <c r="D599" s="2" t="s">
        <v>5019</v>
      </c>
      <c r="E599" s="2" t="s">
        <v>705</v>
      </c>
      <c r="F599" s="2">
        <v>1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AA599" s="2"/>
      <c r="AB599" s="2"/>
    </row>
    <row r="600" spans="1:28">
      <c r="A600" s="1">
        <v>45463</v>
      </c>
      <c r="B600" s="1" t="str">
        <f>TEXT(Tabelle7[[#This Row],[Datum]],"MMM")</f>
        <v>Jun</v>
      </c>
      <c r="C600" s="1" t="str">
        <f>TEXT(Tabelle7[[#This Row],[Datum]],"TTTT")</f>
        <v>Donnerstag</v>
      </c>
      <c r="D600" s="2" t="s">
        <v>4956</v>
      </c>
      <c r="E600" s="2" t="s">
        <v>705</v>
      </c>
      <c r="F600" s="2"/>
      <c r="G600" s="2"/>
      <c r="H600" s="2"/>
      <c r="I600" s="2"/>
      <c r="J600" s="2"/>
      <c r="K600" s="2"/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AA600" s="2"/>
      <c r="AB600" s="2"/>
    </row>
    <row r="601" spans="1:28">
      <c r="A601" s="1">
        <v>45463</v>
      </c>
      <c r="B601" s="1" t="str">
        <f>TEXT(Tabelle7[[#This Row],[Datum]],"MMM")</f>
        <v>Jun</v>
      </c>
      <c r="C601" s="1" t="str">
        <f>TEXT(Tabelle7[[#This Row],[Datum]],"TTTT")</f>
        <v>Donnerstag</v>
      </c>
      <c r="D601" s="2" t="s">
        <v>5189</v>
      </c>
      <c r="E601" s="2" t="s">
        <v>705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>
        <v>1</v>
      </c>
      <c r="AA601" s="2"/>
      <c r="AB601" s="2"/>
    </row>
    <row r="602" spans="1:28">
      <c r="A602" s="1">
        <v>45463</v>
      </c>
      <c r="B602" s="1" t="str">
        <f>TEXT(Tabelle7[[#This Row],[Datum]],"MMM")</f>
        <v>Jun</v>
      </c>
      <c r="C602" s="1" t="str">
        <f>TEXT(Tabelle7[[#This Row],[Datum]],"TTTT")</f>
        <v>Donnerstag</v>
      </c>
      <c r="D602" s="2" t="s">
        <v>5190</v>
      </c>
      <c r="E602" s="2" t="s">
        <v>705</v>
      </c>
      <c r="F602" s="2"/>
      <c r="G602" s="2"/>
      <c r="H602" s="2"/>
      <c r="I602" s="2"/>
      <c r="J602" s="2"/>
      <c r="K602" s="2"/>
      <c r="L602" s="2">
        <v>1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AA602" s="2"/>
      <c r="AB602" s="2"/>
    </row>
    <row r="603" spans="1:28">
      <c r="A603" s="1">
        <v>45456</v>
      </c>
      <c r="B603" s="1" t="str">
        <f>TEXT(Tabelle7[[#This Row],[Datum]],"MMM")</f>
        <v>Jun</v>
      </c>
      <c r="C603" s="1" t="str">
        <f>TEXT(Tabelle7[[#This Row],[Datum]],"TTTT")</f>
        <v>Donnerstag</v>
      </c>
      <c r="D603" s="2" t="s">
        <v>5070</v>
      </c>
      <c r="E603" s="2" t="s">
        <v>705</v>
      </c>
      <c r="F603" s="2"/>
      <c r="G603" s="2"/>
      <c r="H603" s="2"/>
      <c r="I603" s="2"/>
      <c r="J603" s="2"/>
      <c r="K603" s="2">
        <v>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AA603" s="2"/>
      <c r="AB603" s="2"/>
    </row>
    <row r="604" spans="1:28">
      <c r="A604" s="1">
        <v>45456</v>
      </c>
      <c r="B604" s="1" t="str">
        <f>TEXT(Tabelle7[[#This Row],[Datum]],"MMM")</f>
        <v>Jun</v>
      </c>
      <c r="C604" s="1" t="str">
        <f>TEXT(Tabelle7[[#This Row],[Datum]],"TTTT")</f>
        <v>Donnerstag</v>
      </c>
      <c r="D604" s="2" t="s">
        <v>5176</v>
      </c>
      <c r="E604" s="2" t="s">
        <v>705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>
        <v>1</v>
      </c>
      <c r="X604" s="2"/>
      <c r="AA604" s="2"/>
      <c r="AB604" s="2"/>
    </row>
    <row r="605" spans="1:28">
      <c r="A605" s="1">
        <v>45449</v>
      </c>
      <c r="B605" s="1" t="str">
        <f>TEXT(Tabelle7[[#This Row],[Datum]],"MMM")</f>
        <v>Jun</v>
      </c>
      <c r="C605" s="1" t="str">
        <f>TEXT(Tabelle7[[#This Row],[Datum]],"TTTT")</f>
        <v>Donnerstag</v>
      </c>
      <c r="D605" s="2" t="s">
        <v>5556</v>
      </c>
      <c r="E605" s="2" t="s">
        <v>705</v>
      </c>
      <c r="F605" s="2"/>
      <c r="G605" s="2"/>
      <c r="H605" s="2"/>
      <c r="I605" s="2">
        <v>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AA605" s="2"/>
      <c r="AB605" s="2"/>
    </row>
    <row r="606" spans="1:28">
      <c r="A606" s="1">
        <v>45456</v>
      </c>
      <c r="B606" s="1" t="str">
        <f>TEXT(Tabelle7[[#This Row],[Datum]],"MMM")</f>
        <v>Jun</v>
      </c>
      <c r="C606" s="1" t="str">
        <f>TEXT(Tabelle7[[#This Row],[Datum]],"TTTT")</f>
        <v>Donnerstag</v>
      </c>
      <c r="D606" s="2" t="s">
        <v>5071</v>
      </c>
      <c r="E606" s="2" t="s">
        <v>705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>
        <v>1</v>
      </c>
      <c r="V606" s="2"/>
      <c r="W606" s="2"/>
      <c r="X606" s="2"/>
      <c r="AA606" s="2"/>
      <c r="AB606" s="2"/>
    </row>
    <row r="607" spans="1:28">
      <c r="A607" s="1">
        <v>45456</v>
      </c>
      <c r="B607" s="1" t="str">
        <f>TEXT(Tabelle7[[#This Row],[Datum]],"MMM")</f>
        <v>Jun</v>
      </c>
      <c r="C607" s="1" t="str">
        <f>TEXT(Tabelle7[[#This Row],[Datum]],"TTTT")</f>
        <v>Donnerstag</v>
      </c>
      <c r="D607" s="2" t="s">
        <v>5072</v>
      </c>
      <c r="E607" s="2" t="s">
        <v>705</v>
      </c>
      <c r="F607" s="2"/>
      <c r="G607" s="2">
        <v>1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AA607" s="2"/>
      <c r="AB607" s="2"/>
    </row>
    <row r="608" spans="1:28">
      <c r="A608" s="1">
        <v>45470</v>
      </c>
      <c r="B608" s="1" t="str">
        <f>TEXT(Tabelle7[[#This Row],[Datum]],"MMM")</f>
        <v>Jun</v>
      </c>
      <c r="C608" s="1" t="str">
        <f>TEXT(Tabelle7[[#This Row],[Datum]],"TTTT")</f>
        <v>Donnerstag</v>
      </c>
      <c r="D608" s="2" t="s">
        <v>5135</v>
      </c>
      <c r="E608" s="2" t="s">
        <v>705</v>
      </c>
      <c r="F608" s="2"/>
      <c r="G608" s="2"/>
      <c r="H608" s="2"/>
      <c r="I608" s="2"/>
      <c r="J608" s="2">
        <v>1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AA608" s="2"/>
      <c r="AB608" s="2"/>
    </row>
    <row r="609" spans="1:28">
      <c r="A609" s="1">
        <v>45456</v>
      </c>
      <c r="B609" s="1" t="str">
        <f>TEXT(Tabelle7[[#This Row],[Datum]],"MMM")</f>
        <v>Jun</v>
      </c>
      <c r="C609" s="1" t="str">
        <f>TEXT(Tabelle7[[#This Row],[Datum]],"TTTT")</f>
        <v>Donnerstag</v>
      </c>
      <c r="D609" s="2" t="s">
        <v>5073</v>
      </c>
      <c r="E609" s="2" t="s">
        <v>705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AA609" s="2"/>
      <c r="AB609" s="2"/>
    </row>
    <row r="610" spans="1:28">
      <c r="A610" s="1">
        <v>45449</v>
      </c>
      <c r="B610" s="1" t="str">
        <f>TEXT(Tabelle7[[#This Row],[Datum]],"MMM")</f>
        <v>Jun</v>
      </c>
      <c r="C610" s="1" t="str">
        <f>TEXT(Tabelle7[[#This Row],[Datum]],"TTTT")</f>
        <v>Donnerstag</v>
      </c>
      <c r="D610" s="2" t="s">
        <v>4146</v>
      </c>
      <c r="E610" s="2" t="s">
        <v>705</v>
      </c>
      <c r="F610" s="2"/>
      <c r="G610" s="2">
        <v>1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AA610" s="2"/>
      <c r="AB610" s="2"/>
    </row>
    <row r="611" spans="1:28">
      <c r="A611" s="1">
        <v>45463</v>
      </c>
      <c r="B611" s="1" t="str">
        <f>TEXT(Tabelle7[[#This Row],[Datum]],"MMM")</f>
        <v>Jun</v>
      </c>
      <c r="C611" s="1" t="str">
        <f>TEXT(Tabelle7[[#This Row],[Datum]],"TTTT")</f>
        <v>Donnerstag</v>
      </c>
      <c r="D611" s="2" t="s">
        <v>4957</v>
      </c>
      <c r="E611" s="2" t="s">
        <v>705</v>
      </c>
      <c r="F611" s="2"/>
      <c r="G611" s="2"/>
      <c r="H611" s="2"/>
      <c r="I611" s="2">
        <v>1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AA611" s="2"/>
      <c r="AB611" s="2"/>
    </row>
    <row r="612" spans="1:28">
      <c r="A612" s="1">
        <v>45463</v>
      </c>
      <c r="B612" s="1" t="str">
        <f>TEXT(Tabelle7[[#This Row],[Datum]],"MMM")</f>
        <v>Jun</v>
      </c>
      <c r="C612" s="1" t="str">
        <f>TEXT(Tabelle7[[#This Row],[Datum]],"TTTT")</f>
        <v>Donnerstag</v>
      </c>
      <c r="D612" s="2" t="s">
        <v>456</v>
      </c>
      <c r="E612" s="2" t="s">
        <v>705</v>
      </c>
      <c r="F612" s="2"/>
      <c r="G612" s="2"/>
      <c r="H612" s="2"/>
      <c r="I612" s="2"/>
      <c r="J612" s="2"/>
      <c r="K612" s="2"/>
      <c r="L612" s="2">
        <v>1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AA612" s="2"/>
      <c r="AB612" s="2"/>
    </row>
    <row r="613" spans="1:28">
      <c r="A613" s="1">
        <v>45449</v>
      </c>
      <c r="B613" s="1" t="str">
        <f>TEXT(Tabelle7[[#This Row],[Datum]],"MMM")</f>
        <v>Jun</v>
      </c>
      <c r="C613" s="1" t="str">
        <f>TEXT(Tabelle7[[#This Row],[Datum]],"TTTT")</f>
        <v>Donnerstag</v>
      </c>
      <c r="D613" s="2" t="s">
        <v>5167</v>
      </c>
      <c r="E613" s="2" t="s">
        <v>705</v>
      </c>
      <c r="F613" s="2"/>
      <c r="G613" s="2">
        <v>1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AA613" s="2"/>
      <c r="AB613" s="2"/>
    </row>
    <row r="614" spans="1:28">
      <c r="A614" s="1">
        <v>45449</v>
      </c>
      <c r="B614" s="1" t="str">
        <f>TEXT(Tabelle7[[#This Row],[Datum]],"MMM")</f>
        <v>Jun</v>
      </c>
      <c r="C614" s="1" t="str">
        <f>TEXT(Tabelle7[[#This Row],[Datum]],"TTTT")</f>
        <v>Donnerstag</v>
      </c>
      <c r="D614" s="2" t="s">
        <v>5557</v>
      </c>
      <c r="E614" s="2" t="s">
        <v>705</v>
      </c>
      <c r="F614" s="2"/>
      <c r="G614" s="2">
        <v>1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AA614" s="2"/>
      <c r="AB614" s="2"/>
    </row>
    <row r="615" spans="1:28">
      <c r="A615" s="1">
        <v>45470</v>
      </c>
      <c r="B615" s="1" t="str">
        <f>TEXT(Tabelle7[[#This Row],[Datum]],"MMM")</f>
        <v>Jun</v>
      </c>
      <c r="C615" s="1" t="str">
        <f>TEXT(Tabelle7[[#This Row],[Datum]],"TTTT")</f>
        <v>Donnerstag</v>
      </c>
      <c r="D615" s="2" t="s">
        <v>5136</v>
      </c>
      <c r="E615" s="2" t="s">
        <v>705</v>
      </c>
      <c r="F615" s="2"/>
      <c r="G615" s="2"/>
      <c r="H615" s="2"/>
      <c r="I615" s="2"/>
      <c r="J615" s="2"/>
      <c r="K615" s="2">
        <v>1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AA615" s="2"/>
      <c r="AB615" s="2"/>
    </row>
    <row r="616" spans="1:28">
      <c r="A616" s="1">
        <v>45470</v>
      </c>
      <c r="B616" s="1" t="str">
        <f>TEXT(Tabelle7[[#This Row],[Datum]],"MMM")</f>
        <v>Jun</v>
      </c>
      <c r="C616" s="1" t="str">
        <f>TEXT(Tabelle7[[#This Row],[Datum]],"TTTT")</f>
        <v>Donnerstag</v>
      </c>
      <c r="D616" s="2" t="s">
        <v>5137</v>
      </c>
      <c r="E616" s="2" t="s">
        <v>705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>
        <v>1</v>
      </c>
      <c r="V616" s="2"/>
      <c r="W616" s="2"/>
      <c r="X616" s="2"/>
      <c r="AA616" s="2"/>
      <c r="AB616" s="2"/>
    </row>
    <row r="617" spans="1:28">
      <c r="A617" s="1">
        <v>45463</v>
      </c>
      <c r="B617" s="1" t="str">
        <f>TEXT(Tabelle7[[#This Row],[Datum]],"MMM")</f>
        <v>Jun</v>
      </c>
      <c r="C617" s="1" t="str">
        <f>TEXT(Tabelle7[[#This Row],[Datum]],"TTTT")</f>
        <v>Donnerstag</v>
      </c>
      <c r="D617" s="2" t="s">
        <v>5568</v>
      </c>
      <c r="E617" s="2" t="s">
        <v>705</v>
      </c>
      <c r="F617" s="2"/>
      <c r="G617" s="2"/>
      <c r="H617" s="2"/>
      <c r="I617" s="2"/>
      <c r="J617" s="2"/>
      <c r="K617" s="2"/>
      <c r="L617" s="2"/>
      <c r="M617" s="2"/>
      <c r="N617" s="2">
        <v>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AA617" s="2"/>
      <c r="AB617" s="2"/>
    </row>
    <row r="618" spans="1:28">
      <c r="A618" s="1">
        <v>45463</v>
      </c>
      <c r="B618" s="1" t="str">
        <f>TEXT(Tabelle7[[#This Row],[Datum]],"MMM")</f>
        <v>Jun</v>
      </c>
      <c r="C618" s="1" t="str">
        <f>TEXT(Tabelle7[[#This Row],[Datum]],"TTTT")</f>
        <v>Donnerstag</v>
      </c>
      <c r="D618" s="2" t="s">
        <v>5569</v>
      </c>
      <c r="E618" s="2" t="s">
        <v>705</v>
      </c>
      <c r="F618" s="2"/>
      <c r="G618" s="2">
        <v>1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AA618" s="2"/>
      <c r="AB618" s="2"/>
    </row>
    <row r="619" spans="1:28">
      <c r="A619" s="1">
        <v>45470</v>
      </c>
      <c r="B619" s="1" t="str">
        <f>TEXT(Tabelle7[[#This Row],[Datum]],"MMM")</f>
        <v>Jun</v>
      </c>
      <c r="C619" s="1" t="str">
        <f>TEXT(Tabelle7[[#This Row],[Datum]],"TTTT")</f>
        <v>Donnerstag</v>
      </c>
      <c r="D619" s="2" t="s">
        <v>1215</v>
      </c>
      <c r="E619" s="2" t="s">
        <v>705</v>
      </c>
      <c r="F619" s="2"/>
      <c r="G619" s="2"/>
      <c r="H619" s="2"/>
      <c r="I619" s="2">
        <v>1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AA619" s="2"/>
      <c r="AB619" s="2"/>
    </row>
    <row r="620" spans="1:28">
      <c r="A620" s="1">
        <v>45456</v>
      </c>
      <c r="B620" s="1" t="str">
        <f>TEXT(Tabelle7[[#This Row],[Datum]],"MMM")</f>
        <v>Jun</v>
      </c>
      <c r="C620" s="1" t="str">
        <f>TEXT(Tabelle7[[#This Row],[Datum]],"TTTT")</f>
        <v>Donnerstag</v>
      </c>
      <c r="D620" s="2" t="s">
        <v>5074</v>
      </c>
      <c r="E620" s="2" t="s">
        <v>705</v>
      </c>
      <c r="F620" s="2"/>
      <c r="G620" s="2"/>
      <c r="H620" s="2"/>
      <c r="I620" s="2"/>
      <c r="J620" s="2"/>
      <c r="K620" s="2"/>
      <c r="L620" s="2"/>
      <c r="M620" s="2"/>
      <c r="N620" s="2">
        <v>1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AA620" s="2"/>
      <c r="AB620" s="2"/>
    </row>
    <row r="621" spans="1:28">
      <c r="A621" s="1">
        <v>45470</v>
      </c>
      <c r="B621" s="1" t="str">
        <f>TEXT(Tabelle7[[#This Row],[Datum]],"MMM")</f>
        <v>Jun</v>
      </c>
      <c r="C621" s="1" t="str">
        <f>TEXT(Tabelle7[[#This Row],[Datum]],"TTTT")</f>
        <v>Donnerstag</v>
      </c>
      <c r="D621" s="2" t="s">
        <v>4979</v>
      </c>
      <c r="E621" s="2" t="s">
        <v>705</v>
      </c>
      <c r="F621" s="2"/>
      <c r="G621" s="2"/>
      <c r="H621" s="2"/>
      <c r="I621" s="2"/>
      <c r="J621" s="2"/>
      <c r="K621" s="2"/>
      <c r="L621" s="2"/>
      <c r="M621" s="2"/>
      <c r="N621" s="2">
        <v>1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AA621" s="2"/>
      <c r="AB621" s="2"/>
    </row>
    <row r="622" spans="1:28">
      <c r="A622" s="1">
        <v>45456</v>
      </c>
      <c r="B622" s="1" t="str">
        <f>TEXT(Tabelle7[[#This Row],[Datum]],"MMM")</f>
        <v>Jun</v>
      </c>
      <c r="C622" s="1" t="str">
        <f>TEXT(Tabelle7[[#This Row],[Datum]],"TTTT")</f>
        <v>Donnerstag</v>
      </c>
      <c r="D622" s="2" t="s">
        <v>5075</v>
      </c>
      <c r="E622" s="2" t="s">
        <v>705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AA622" s="2"/>
      <c r="AB622" s="2"/>
    </row>
    <row r="623" spans="1:28">
      <c r="A623" s="1">
        <v>45463</v>
      </c>
      <c r="B623" s="1" t="str">
        <f>TEXT(Tabelle7[[#This Row],[Datum]],"MMM")</f>
        <v>Jun</v>
      </c>
      <c r="C623" s="1" t="str">
        <f>TEXT(Tabelle7[[#This Row],[Datum]],"TTTT")</f>
        <v>Donnerstag</v>
      </c>
      <c r="D623" s="2" t="s">
        <v>4958</v>
      </c>
      <c r="E623" s="2" t="s">
        <v>705</v>
      </c>
      <c r="F623" s="2"/>
      <c r="G623" s="2"/>
      <c r="H623" s="2"/>
      <c r="I623" s="2"/>
      <c r="J623" s="2"/>
      <c r="K623" s="2"/>
      <c r="L623" s="2"/>
      <c r="M623" s="2"/>
      <c r="N623" s="2">
        <v>1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AA623" s="2"/>
      <c r="AB623" s="2"/>
    </row>
    <row r="624" spans="1:28">
      <c r="A624" s="1">
        <v>45456</v>
      </c>
      <c r="B624" s="1" t="str">
        <f>TEXT(Tabelle7[[#This Row],[Datum]],"MMM")</f>
        <v>Jun</v>
      </c>
      <c r="C624" s="1" t="str">
        <f>TEXT(Tabelle7[[#This Row],[Datum]],"TTTT")</f>
        <v>Donnerstag</v>
      </c>
      <c r="D624" s="2" t="s">
        <v>5076</v>
      </c>
      <c r="E624" s="2" t="s">
        <v>705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>
        <v>1</v>
      </c>
      <c r="V624" s="2"/>
      <c r="W624" s="2"/>
      <c r="X624" s="2"/>
      <c r="AA624" s="2"/>
      <c r="AB624" s="2"/>
    </row>
    <row r="625" spans="1:28">
      <c r="A625" s="1">
        <v>45463</v>
      </c>
      <c r="B625" s="1" t="str">
        <f>TEXT(Tabelle7[[#This Row],[Datum]],"MMM")</f>
        <v>Jun</v>
      </c>
      <c r="C625" s="1" t="str">
        <f>TEXT(Tabelle7[[#This Row],[Datum]],"TTTT")</f>
        <v>Donnerstag</v>
      </c>
      <c r="D625" s="2" t="s">
        <v>5098</v>
      </c>
      <c r="E625" s="2" t="s">
        <v>705</v>
      </c>
      <c r="F625" s="2"/>
      <c r="G625" s="2"/>
      <c r="H625" s="2"/>
      <c r="I625" s="2"/>
      <c r="J625" s="2"/>
      <c r="K625" s="2"/>
      <c r="L625" s="2"/>
      <c r="M625" s="2"/>
      <c r="N625" s="2">
        <v>1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AA625" s="2"/>
      <c r="AB625" s="2"/>
    </row>
    <row r="626" spans="1:28">
      <c r="A626" s="1">
        <v>45470</v>
      </c>
      <c r="B626" s="1" t="str">
        <f>TEXT(Tabelle7[[#This Row],[Datum]],"MMM")</f>
        <v>Jun</v>
      </c>
      <c r="C626" s="1" t="str">
        <f>TEXT(Tabelle7[[#This Row],[Datum]],"TTTT")</f>
        <v>Donnerstag</v>
      </c>
      <c r="D626" s="2" t="s">
        <v>5138</v>
      </c>
      <c r="E626" s="2" t="s">
        <v>706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>
        <v>1</v>
      </c>
      <c r="V626" s="2"/>
      <c r="W626" s="2"/>
      <c r="X626" s="2"/>
      <c r="AA626" s="2"/>
      <c r="AB626" s="2"/>
    </row>
    <row r="627" spans="1:28">
      <c r="A627" s="1">
        <v>45456</v>
      </c>
      <c r="B627" s="1" t="str">
        <f>TEXT(Tabelle7[[#This Row],[Datum]],"MMM")</f>
        <v>Jun</v>
      </c>
      <c r="C627" s="1" t="str">
        <f>TEXT(Tabelle7[[#This Row],[Datum]],"TTTT")</f>
        <v>Donnerstag</v>
      </c>
      <c r="D627" s="2" t="s">
        <v>5077</v>
      </c>
      <c r="E627" s="2" t="s">
        <v>706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>
        <v>1</v>
      </c>
      <c r="T627" s="2"/>
      <c r="U627" s="2"/>
      <c r="V627" s="2"/>
      <c r="W627" s="2"/>
      <c r="X627" s="2"/>
      <c r="AA627" s="2"/>
      <c r="AB627" s="2"/>
    </row>
    <row r="628" spans="1:28">
      <c r="A628" s="1">
        <v>45456</v>
      </c>
      <c r="B628" s="1" t="str">
        <f>TEXT(Tabelle7[[#This Row],[Datum]],"MMM")</f>
        <v>Jun</v>
      </c>
      <c r="C628" s="1" t="str">
        <f>TEXT(Tabelle7[[#This Row],[Datum]],"TTTT")</f>
        <v>Donnerstag</v>
      </c>
      <c r="D628" s="2" t="s">
        <v>5032</v>
      </c>
      <c r="E628" s="2" t="s">
        <v>706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>
        <v>1</v>
      </c>
      <c r="AA628" s="2"/>
      <c r="AB628" s="2"/>
    </row>
    <row r="629" spans="1:28">
      <c r="A629" s="1">
        <v>45456</v>
      </c>
      <c r="B629" s="1" t="str">
        <f>TEXT(Tabelle7[[#This Row],[Datum]],"MMM")</f>
        <v>Jun</v>
      </c>
      <c r="C629" s="1" t="str">
        <f>TEXT(Tabelle7[[#This Row],[Datum]],"TTTT")</f>
        <v>Donnerstag</v>
      </c>
      <c r="D629" s="2" t="s">
        <v>5033</v>
      </c>
      <c r="E629" s="2" t="s">
        <v>706</v>
      </c>
      <c r="F629" s="2">
        <v>1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AA629" s="2"/>
      <c r="AB629" s="2"/>
    </row>
    <row r="630" spans="1:28">
      <c r="A630" s="1">
        <v>45456</v>
      </c>
      <c r="B630" s="1" t="str">
        <f>TEXT(Tabelle7[[#This Row],[Datum]],"MMM")</f>
        <v>Jun</v>
      </c>
      <c r="C630" s="1" t="str">
        <f>TEXT(Tabelle7[[#This Row],[Datum]],"TTTT")</f>
        <v>Donnerstag</v>
      </c>
      <c r="D630" s="2" t="s">
        <v>5034</v>
      </c>
      <c r="E630" s="2" t="s">
        <v>706</v>
      </c>
      <c r="F630" s="2"/>
      <c r="G630" s="2"/>
      <c r="H630" s="2"/>
      <c r="I630" s="2"/>
      <c r="J630" s="2"/>
      <c r="K630" s="2">
        <v>1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AA630" s="2"/>
      <c r="AB630" s="2"/>
    </row>
    <row r="631" spans="1:28">
      <c r="A631" s="1">
        <v>45470</v>
      </c>
      <c r="B631" s="1" t="str">
        <f>TEXT(Tabelle7[[#This Row],[Datum]],"MMM")</f>
        <v>Jun</v>
      </c>
      <c r="C631" s="1" t="str">
        <f>TEXT(Tabelle7[[#This Row],[Datum]],"TTTT")</f>
        <v>Donnerstag</v>
      </c>
      <c r="D631" s="2" t="s">
        <v>4980</v>
      </c>
      <c r="E631" s="2" t="s">
        <v>706</v>
      </c>
      <c r="F631" s="2"/>
      <c r="G631" s="2"/>
      <c r="H631" s="2"/>
      <c r="I631" s="2">
        <v>1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AA631" s="2"/>
      <c r="AB631" s="2"/>
    </row>
    <row r="632" spans="1:28">
      <c r="A632" s="1">
        <v>45456</v>
      </c>
      <c r="B632" s="1" t="str">
        <f>TEXT(Tabelle7[[#This Row],[Datum]],"MMM")</f>
        <v>Jun</v>
      </c>
      <c r="C632" s="1" t="str">
        <f>TEXT(Tabelle7[[#This Row],[Datum]],"TTTT")</f>
        <v>Donnerstag</v>
      </c>
      <c r="D632" s="2" t="s">
        <v>5078</v>
      </c>
      <c r="E632" s="2" t="s">
        <v>706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>
        <v>1</v>
      </c>
      <c r="V632" s="2"/>
      <c r="W632" s="2"/>
      <c r="X632" s="2"/>
      <c r="AA632" s="2"/>
      <c r="AB632" s="2"/>
    </row>
    <row r="633" spans="1:28">
      <c r="A633" s="1">
        <v>45470</v>
      </c>
      <c r="B633" s="1" t="str">
        <f>TEXT(Tabelle7[[#This Row],[Datum]],"MMM")</f>
        <v>Jun</v>
      </c>
      <c r="C633" s="1" t="str">
        <f>TEXT(Tabelle7[[#This Row],[Datum]],"TTTT")</f>
        <v>Donnerstag</v>
      </c>
      <c r="D633" s="2" t="s">
        <v>5139</v>
      </c>
      <c r="E633" s="2" t="s">
        <v>706</v>
      </c>
      <c r="F633" s="2"/>
      <c r="G633" s="2"/>
      <c r="H633" s="2"/>
      <c r="I633" s="2">
        <v>1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AA633" s="2"/>
      <c r="AB633" s="2"/>
    </row>
    <row r="634" spans="1:28">
      <c r="A634" s="1">
        <v>45456</v>
      </c>
      <c r="B634" s="1" t="str">
        <f>TEXT(Tabelle7[[#This Row],[Datum]],"MMM")</f>
        <v>Jun</v>
      </c>
      <c r="C634" s="1" t="str">
        <f>TEXT(Tabelle7[[#This Row],[Datum]],"TTTT")</f>
        <v>Donnerstag</v>
      </c>
      <c r="D634" s="2" t="s">
        <v>760</v>
      </c>
      <c r="E634" s="2" t="s">
        <v>706</v>
      </c>
      <c r="F634" s="2"/>
      <c r="G634" s="2"/>
      <c r="H634" s="2"/>
      <c r="I634" s="2"/>
      <c r="J634" s="2"/>
      <c r="K634" s="2"/>
      <c r="L634" s="2"/>
      <c r="M634" s="2">
        <v>1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AA634" s="2"/>
      <c r="AB634" s="2"/>
    </row>
    <row r="635" spans="1:28">
      <c r="A635" s="1">
        <v>45470</v>
      </c>
      <c r="B635" s="1" t="str">
        <f>TEXT(Tabelle7[[#This Row],[Datum]],"MMM")</f>
        <v>Jun</v>
      </c>
      <c r="C635" s="1" t="str">
        <f>TEXT(Tabelle7[[#This Row],[Datum]],"TTTT")</f>
        <v>Donnerstag</v>
      </c>
      <c r="D635" s="2" t="s">
        <v>5140</v>
      </c>
      <c r="E635" s="2" t="s">
        <v>706</v>
      </c>
      <c r="F635" s="2"/>
      <c r="G635" s="2"/>
      <c r="H635" s="2"/>
      <c r="I635" s="2"/>
      <c r="J635" s="2"/>
      <c r="K635" s="2">
        <v>1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AA635" s="2"/>
      <c r="AB635" s="2"/>
    </row>
    <row r="636" spans="1:28">
      <c r="A636" s="1">
        <v>45470</v>
      </c>
      <c r="B636" s="1" t="str">
        <f>TEXT(Tabelle7[[#This Row],[Datum]],"MMM")</f>
        <v>Jun</v>
      </c>
      <c r="C636" s="1" t="str">
        <f>TEXT(Tabelle7[[#This Row],[Datum]],"TTTT")</f>
        <v>Donnerstag</v>
      </c>
      <c r="D636" s="2" t="s">
        <v>5141</v>
      </c>
      <c r="E636" s="2" t="s">
        <v>706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>
        <v>1</v>
      </c>
      <c r="AA636" s="2"/>
      <c r="AB636" s="2"/>
    </row>
    <row r="637" spans="1:28">
      <c r="A637" s="1">
        <v>45456</v>
      </c>
      <c r="B637" s="1" t="str">
        <f>TEXT(Tabelle7[[#This Row],[Datum]],"MMM")</f>
        <v>Jun</v>
      </c>
      <c r="C637" s="1" t="str">
        <f>TEXT(Tabelle7[[#This Row],[Datum]],"TTTT")</f>
        <v>Donnerstag</v>
      </c>
      <c r="D637" s="2" t="s">
        <v>5177</v>
      </c>
      <c r="E637" s="2" t="s">
        <v>706</v>
      </c>
      <c r="F637" s="2"/>
      <c r="G637" s="2"/>
      <c r="H637" s="2"/>
      <c r="I637" s="2"/>
      <c r="J637" s="2"/>
      <c r="K637" s="2"/>
      <c r="L637" s="2"/>
      <c r="M637" s="2"/>
      <c r="N637" s="2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AA637" s="2"/>
      <c r="AB637" s="2"/>
    </row>
    <row r="638" spans="1:28">
      <c r="A638" s="1">
        <v>45456</v>
      </c>
      <c r="B638" s="1" t="str">
        <f>TEXT(Tabelle7[[#This Row],[Datum]],"MMM")</f>
        <v>Jun</v>
      </c>
      <c r="C638" s="1" t="str">
        <f>TEXT(Tabelle7[[#This Row],[Datum]],"TTTT")</f>
        <v>Donnerstag</v>
      </c>
      <c r="D638" s="2" t="s">
        <v>5079</v>
      </c>
      <c r="E638" s="2" t="s">
        <v>706</v>
      </c>
      <c r="F638" s="2"/>
      <c r="G638" s="2">
        <v>1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AA638" s="2"/>
      <c r="AB638" s="2"/>
    </row>
    <row r="639" spans="1:28">
      <c r="A639" s="1">
        <v>45449</v>
      </c>
      <c r="B639" s="1" t="str">
        <f>TEXT(Tabelle7[[#This Row],[Datum]],"MMM")</f>
        <v>Jun</v>
      </c>
      <c r="C639" s="1" t="str">
        <f>TEXT(Tabelle7[[#This Row],[Datum]],"TTTT")</f>
        <v>Donnerstag</v>
      </c>
      <c r="D639" s="2" t="s">
        <v>4603</v>
      </c>
      <c r="E639" s="2" t="s">
        <v>706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1</v>
      </c>
      <c r="S639" s="2"/>
      <c r="T639" s="2"/>
      <c r="U639" s="2"/>
      <c r="V639" s="2"/>
      <c r="W639" s="2"/>
      <c r="X639" s="2"/>
      <c r="AA639" s="2"/>
      <c r="AB639" s="2"/>
    </row>
    <row r="640" spans="1:28">
      <c r="A640" s="1">
        <v>45470</v>
      </c>
      <c r="B640" s="1" t="str">
        <f>TEXT(Tabelle7[[#This Row],[Datum]],"MMM")</f>
        <v>Jun</v>
      </c>
      <c r="C640" s="1" t="str">
        <f>TEXT(Tabelle7[[#This Row],[Datum]],"TTTT")</f>
        <v>Donnerstag</v>
      </c>
      <c r="D640" s="2" t="s">
        <v>5142</v>
      </c>
      <c r="E640" s="2" t="s">
        <v>706</v>
      </c>
      <c r="F640" s="2"/>
      <c r="G640" s="2"/>
      <c r="H640" s="2"/>
      <c r="I640" s="2">
        <v>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AA640" s="2"/>
      <c r="AB640" s="2"/>
    </row>
    <row r="641" spans="1:28">
      <c r="A641" s="1">
        <v>45470</v>
      </c>
      <c r="B641" s="1" t="str">
        <f>TEXT(Tabelle7[[#This Row],[Datum]],"MMM")</f>
        <v>Jun</v>
      </c>
      <c r="C641" s="1" t="str">
        <f>TEXT(Tabelle7[[#This Row],[Datum]],"TTTT")</f>
        <v>Donnerstag</v>
      </c>
      <c r="D641" s="2" t="s">
        <v>4981</v>
      </c>
      <c r="E641" s="2" t="s">
        <v>706</v>
      </c>
      <c r="F641" s="2"/>
      <c r="G641" s="2">
        <v>1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AA641" s="2"/>
      <c r="AB641" s="2"/>
    </row>
    <row r="642" spans="1:28">
      <c r="A642" s="1">
        <v>45470</v>
      </c>
      <c r="B642" s="1" t="str">
        <f>TEXT(Tabelle7[[#This Row],[Datum]],"MMM")</f>
        <v>Jun</v>
      </c>
      <c r="C642" s="1" t="str">
        <f>TEXT(Tabelle7[[#This Row],[Datum]],"TTTT")</f>
        <v>Donnerstag</v>
      </c>
      <c r="D642" s="2" t="s">
        <v>5143</v>
      </c>
      <c r="E642" s="2" t="s">
        <v>706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>
        <v>1</v>
      </c>
      <c r="V642" s="2"/>
      <c r="W642" s="2"/>
      <c r="X642" s="2"/>
      <c r="AA642" s="2"/>
      <c r="AB642" s="2"/>
    </row>
    <row r="643" spans="1:28">
      <c r="A643" s="1">
        <v>45456</v>
      </c>
      <c r="B643" s="1" t="str">
        <f>TEXT(Tabelle7[[#This Row],[Datum]],"MMM")</f>
        <v>Jun</v>
      </c>
      <c r="C643" s="1" t="str">
        <f>TEXT(Tabelle7[[#This Row],[Datum]],"TTTT")</f>
        <v>Donnerstag</v>
      </c>
      <c r="D643" s="2" t="s">
        <v>5035</v>
      </c>
      <c r="E643" s="2" t="s">
        <v>706</v>
      </c>
      <c r="F643" s="2"/>
      <c r="G643" s="2"/>
      <c r="H643" s="2"/>
      <c r="I643" s="2"/>
      <c r="J643" s="2"/>
      <c r="K643" s="2">
        <v>1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AA643" s="2"/>
      <c r="AB643" s="2"/>
    </row>
    <row r="644" spans="1:28">
      <c r="A644" s="1">
        <v>45463</v>
      </c>
      <c r="B644" s="1" t="str">
        <f>TEXT(Tabelle7[[#This Row],[Datum]],"MMM")</f>
        <v>Jun</v>
      </c>
      <c r="C644" s="1" t="str">
        <f>TEXT(Tabelle7[[#This Row],[Datum]],"TTTT")</f>
        <v>Donnerstag</v>
      </c>
      <c r="D644" s="2" t="s">
        <v>5191</v>
      </c>
      <c r="E644" s="2" t="s">
        <v>706</v>
      </c>
      <c r="F644" s="2"/>
      <c r="G644" s="2">
        <v>1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AA644" s="2"/>
      <c r="AB644" s="2"/>
    </row>
    <row r="645" spans="1:28">
      <c r="A645" s="1">
        <v>45463</v>
      </c>
      <c r="B645" s="1" t="str">
        <f>TEXT(Tabelle7[[#This Row],[Datum]],"MMM")</f>
        <v>Jun</v>
      </c>
      <c r="C645" s="1" t="str">
        <f>TEXT(Tabelle7[[#This Row],[Datum]],"TTTT")</f>
        <v>Donnerstag</v>
      </c>
      <c r="D645" s="2" t="s">
        <v>5192</v>
      </c>
      <c r="E645" s="2" t="s">
        <v>706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>
        <v>1</v>
      </c>
      <c r="AA645" s="2"/>
      <c r="AB645" s="2"/>
    </row>
    <row r="646" spans="1:28">
      <c r="A646" s="1">
        <v>45456</v>
      </c>
      <c r="B646" s="1" t="str">
        <f>TEXT(Tabelle7[[#This Row],[Datum]],"MMM")</f>
        <v>Jun</v>
      </c>
      <c r="C646" s="1" t="str">
        <f>TEXT(Tabelle7[[#This Row],[Datum]],"TTTT")</f>
        <v>Donnerstag</v>
      </c>
      <c r="D646" s="2" t="s">
        <v>4932</v>
      </c>
      <c r="E646" s="2" t="s">
        <v>706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>
        <v>1</v>
      </c>
      <c r="T646" s="2"/>
      <c r="U646" s="2"/>
      <c r="V646" s="2"/>
      <c r="W646" s="2"/>
      <c r="X646" s="2"/>
      <c r="AA646" s="2"/>
      <c r="AB646" s="2"/>
    </row>
    <row r="647" spans="1:28">
      <c r="A647" s="1">
        <v>45463</v>
      </c>
      <c r="B647" s="1" t="str">
        <f>TEXT(Tabelle7[[#This Row],[Datum]],"MMM")</f>
        <v>Jun</v>
      </c>
      <c r="C647" s="1" t="str">
        <f>TEXT(Tabelle7[[#This Row],[Datum]],"TTTT")</f>
        <v>Donnerstag</v>
      </c>
      <c r="D647" s="2" t="s">
        <v>4932</v>
      </c>
      <c r="E647" s="2" t="s">
        <v>706</v>
      </c>
      <c r="F647" s="2">
        <v>1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AA647" s="2"/>
      <c r="AB647" s="2"/>
    </row>
    <row r="648" spans="1:28">
      <c r="A648" s="1">
        <v>45456</v>
      </c>
      <c r="B648" s="1" t="str">
        <f>TEXT(Tabelle7[[#This Row],[Datum]],"MMM")</f>
        <v>Jun</v>
      </c>
      <c r="C648" s="1" t="str">
        <f>TEXT(Tabelle7[[#This Row],[Datum]],"TTTT")</f>
        <v>Donnerstag</v>
      </c>
      <c r="D648" s="2" t="s">
        <v>4933</v>
      </c>
      <c r="E648" s="2" t="s">
        <v>706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>
        <v>1</v>
      </c>
      <c r="T648" s="2"/>
      <c r="U648" s="2"/>
      <c r="V648" s="2"/>
      <c r="W648" s="2"/>
      <c r="X648" s="2"/>
      <c r="AA648" s="2"/>
      <c r="AB648" s="2"/>
    </row>
    <row r="649" spans="1:28">
      <c r="A649" s="1">
        <v>45456</v>
      </c>
      <c r="B649" s="1" t="str">
        <f>TEXT(Tabelle7[[#This Row],[Datum]],"MMM")</f>
        <v>Jun</v>
      </c>
      <c r="C649" s="1" t="str">
        <f>TEXT(Tabelle7[[#This Row],[Datum]],"TTTT")</f>
        <v>Donnerstag</v>
      </c>
      <c r="D649" s="2" t="s">
        <v>4934</v>
      </c>
      <c r="E649" s="2" t="s">
        <v>706</v>
      </c>
      <c r="F649" s="2"/>
      <c r="G649" s="2"/>
      <c r="H649" s="2"/>
      <c r="I649" s="2"/>
      <c r="J649" s="2"/>
      <c r="K649" s="2"/>
      <c r="L649" s="2"/>
      <c r="M649" s="2"/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AA649" s="2"/>
      <c r="AB649" s="2"/>
    </row>
    <row r="650" spans="1:28">
      <c r="A650" s="1">
        <v>45456</v>
      </c>
      <c r="B650" s="1" t="str">
        <f>TEXT(Tabelle7[[#This Row],[Datum]],"MMM")</f>
        <v>Jun</v>
      </c>
      <c r="C650" s="1" t="str">
        <f>TEXT(Tabelle7[[#This Row],[Datum]],"TTTT")</f>
        <v>Donnerstag</v>
      </c>
      <c r="D650" s="2" t="s">
        <v>4935</v>
      </c>
      <c r="E650" s="2" t="s">
        <v>706</v>
      </c>
      <c r="F650" s="2"/>
      <c r="G650" s="2"/>
      <c r="H650" s="2"/>
      <c r="I650" s="2"/>
      <c r="J650" s="2"/>
      <c r="K650" s="2"/>
      <c r="L650" s="2"/>
      <c r="M650" s="2"/>
      <c r="N650" s="2">
        <v>1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AA650" s="2"/>
      <c r="AB650" s="2"/>
    </row>
    <row r="651" spans="1:28">
      <c r="A651" s="1">
        <v>45463</v>
      </c>
      <c r="B651" s="1" t="str">
        <f>TEXT(Tabelle7[[#This Row],[Datum]],"MMM")</f>
        <v>Jun</v>
      </c>
      <c r="C651" s="1" t="str">
        <f>TEXT(Tabelle7[[#This Row],[Datum]],"TTTT")</f>
        <v>Donnerstag</v>
      </c>
      <c r="D651" s="2" t="s">
        <v>4959</v>
      </c>
      <c r="E651" s="2" t="s">
        <v>706</v>
      </c>
      <c r="F651" s="2"/>
      <c r="G651" s="2"/>
      <c r="H651" s="2"/>
      <c r="I651" s="2"/>
      <c r="J651" s="2"/>
      <c r="K651" s="2"/>
      <c r="L651" s="2"/>
      <c r="M651" s="2"/>
      <c r="N651" s="2">
        <v>1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AA651" s="2"/>
      <c r="AB651" s="2"/>
    </row>
    <row r="652" spans="1:28">
      <c r="A652" s="1">
        <v>45456</v>
      </c>
      <c r="B652" s="1" t="str">
        <f>TEXT(Tabelle7[[#This Row],[Datum]],"MMM")</f>
        <v>Jun</v>
      </c>
      <c r="C652" s="1" t="str">
        <f>TEXT(Tabelle7[[#This Row],[Datum]],"TTTT")</f>
        <v>Donnerstag</v>
      </c>
      <c r="D652" s="2" t="s">
        <v>5080</v>
      </c>
      <c r="E652" s="2" t="s">
        <v>706</v>
      </c>
      <c r="F652" s="2"/>
      <c r="G652" s="2"/>
      <c r="H652" s="2"/>
      <c r="I652" s="2">
        <v>1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AA652" s="2"/>
      <c r="AB652" s="2"/>
    </row>
    <row r="653" spans="1:28">
      <c r="A653" s="1">
        <v>45470</v>
      </c>
      <c r="B653" s="1" t="str">
        <f>TEXT(Tabelle7[[#This Row],[Datum]],"MMM")</f>
        <v>Jun</v>
      </c>
      <c r="C653" s="1" t="str">
        <f>TEXT(Tabelle7[[#This Row],[Datum]],"TTTT")</f>
        <v>Donnerstag</v>
      </c>
      <c r="D653" s="2" t="s">
        <v>5144</v>
      </c>
      <c r="E653" s="2" t="s">
        <v>706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>
        <v>1</v>
      </c>
      <c r="V653" s="2"/>
      <c r="W653" s="2"/>
      <c r="X653" s="2"/>
      <c r="AA653" s="2"/>
      <c r="AB653" s="2"/>
    </row>
    <row r="654" spans="1:28">
      <c r="A654" s="1">
        <v>45463</v>
      </c>
      <c r="B654" s="1" t="str">
        <f>TEXT(Tabelle7[[#This Row],[Datum]],"MMM")</f>
        <v>Jun</v>
      </c>
      <c r="C654" s="1" t="str">
        <f>TEXT(Tabelle7[[#This Row],[Datum]],"TTTT")</f>
        <v>Donnerstag</v>
      </c>
      <c r="D654" s="2" t="s">
        <v>1328</v>
      </c>
      <c r="E654" s="2" t="s">
        <v>706</v>
      </c>
      <c r="F654" s="2">
        <v>1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AA654" s="2"/>
      <c r="AB654" s="2"/>
    </row>
    <row r="655" spans="1:28">
      <c r="A655" s="1">
        <v>45456</v>
      </c>
      <c r="B655" s="1" t="str">
        <f>TEXT(Tabelle7[[#This Row],[Datum]],"MMM")</f>
        <v>Jun</v>
      </c>
      <c r="C655" s="1" t="str">
        <f>TEXT(Tabelle7[[#This Row],[Datum]],"TTTT")</f>
        <v>Donnerstag</v>
      </c>
      <c r="D655" s="2" t="s">
        <v>5081</v>
      </c>
      <c r="E655" s="2" t="s">
        <v>706</v>
      </c>
      <c r="F655" s="2"/>
      <c r="G655" s="2"/>
      <c r="H655" s="2"/>
      <c r="I655" s="2">
        <v>1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AA655" s="2"/>
      <c r="AB655" s="2"/>
    </row>
    <row r="656" spans="1:28">
      <c r="A656" s="1">
        <v>45449</v>
      </c>
      <c r="B656" s="1" t="str">
        <f>TEXT(Tabelle7[[#This Row],[Datum]],"MMM")</f>
        <v>Jun</v>
      </c>
      <c r="C656" s="1" t="str">
        <f>TEXT(Tabelle7[[#This Row],[Datum]],"TTTT")</f>
        <v>Donnerstag</v>
      </c>
      <c r="D656" s="2" t="s">
        <v>5020</v>
      </c>
      <c r="E656" s="2" t="s">
        <v>706</v>
      </c>
      <c r="F656" s="2"/>
      <c r="G656" s="2"/>
      <c r="H656" s="2"/>
      <c r="I656" s="2"/>
      <c r="J656" s="2"/>
      <c r="K656" s="2">
        <v>1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AA656" s="2"/>
      <c r="AB656" s="2"/>
    </row>
    <row r="657" spans="1:28">
      <c r="A657" s="1">
        <v>45449</v>
      </c>
      <c r="B657" s="1" t="str">
        <f>TEXT(Tabelle7[[#This Row],[Datum]],"MMM")</f>
        <v>Jun</v>
      </c>
      <c r="C657" s="1" t="str">
        <f>TEXT(Tabelle7[[#This Row],[Datum]],"TTTT")</f>
        <v>Donnerstag</v>
      </c>
      <c r="D657" s="2" t="s">
        <v>5021</v>
      </c>
      <c r="E657" s="2" t="s">
        <v>706</v>
      </c>
      <c r="F657" s="2"/>
      <c r="G657" s="2"/>
      <c r="H657" s="2"/>
      <c r="I657" s="2"/>
      <c r="J657" s="2"/>
      <c r="K657" s="2">
        <v>1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AA657" s="2"/>
      <c r="AB657" s="2"/>
    </row>
    <row r="658" spans="1:28">
      <c r="A658" s="1">
        <v>45456</v>
      </c>
      <c r="B658" s="1" t="str">
        <f>TEXT(Tabelle7[[#This Row],[Datum]],"MMM")</f>
        <v>Jun</v>
      </c>
      <c r="C658" s="1" t="str">
        <f>TEXT(Tabelle7[[#This Row],[Datum]],"TTTT")</f>
        <v>Donnerstag</v>
      </c>
      <c r="D658" s="2" t="s">
        <v>5082</v>
      </c>
      <c r="E658" s="2" t="s">
        <v>706</v>
      </c>
      <c r="F658" s="2"/>
      <c r="G658" s="2"/>
      <c r="H658" s="2"/>
      <c r="I658" s="2"/>
      <c r="J658" s="2"/>
      <c r="K658" s="2"/>
      <c r="L658" s="2"/>
      <c r="M658" s="2">
        <v>1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AA658" s="2"/>
      <c r="AB658" s="2"/>
    </row>
    <row r="659" spans="1:28">
      <c r="A659" s="1">
        <v>45470</v>
      </c>
      <c r="B659" s="1" t="str">
        <f>TEXT(Tabelle7[[#This Row],[Datum]],"MMM")</f>
        <v>Jun</v>
      </c>
      <c r="C659" s="1" t="str">
        <f>TEXT(Tabelle7[[#This Row],[Datum]],"TTTT")</f>
        <v>Donnerstag</v>
      </c>
      <c r="D659" s="2" t="s">
        <v>5580</v>
      </c>
      <c r="E659" s="2" t="s">
        <v>706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>
        <v>1</v>
      </c>
      <c r="V659" s="2"/>
      <c r="W659" s="2"/>
      <c r="X659" s="2"/>
      <c r="AA659" s="2"/>
      <c r="AB659" s="2"/>
    </row>
    <row r="660" spans="1:28">
      <c r="A660" s="1">
        <v>45470</v>
      </c>
      <c r="B660" s="1" t="str">
        <f>TEXT(Tabelle7[[#This Row],[Datum]],"MMM")</f>
        <v>Jun</v>
      </c>
      <c r="C660" s="1" t="str">
        <f>TEXT(Tabelle7[[#This Row],[Datum]],"TTTT")</f>
        <v>Donnerstag</v>
      </c>
      <c r="D660" s="2" t="s">
        <v>5581</v>
      </c>
      <c r="E660" s="2" t="s">
        <v>706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>
        <v>1</v>
      </c>
      <c r="AA660" s="2"/>
      <c r="AB660" s="2"/>
    </row>
    <row r="661" spans="1:28">
      <c r="A661" s="1">
        <v>45456</v>
      </c>
      <c r="B661" s="1" t="str">
        <f>TEXT(Tabelle7[[#This Row],[Datum]],"MMM")</f>
        <v>Jun</v>
      </c>
      <c r="C661" s="1" t="str">
        <f>TEXT(Tabelle7[[#This Row],[Datum]],"TTTT")</f>
        <v>Donnerstag</v>
      </c>
      <c r="D661" s="2" t="s">
        <v>5083</v>
      </c>
      <c r="E661" s="2" t="s">
        <v>706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>
        <v>1</v>
      </c>
      <c r="AA661" s="2"/>
      <c r="AB661" s="2"/>
    </row>
    <row r="662" spans="1:28">
      <c r="A662" s="1">
        <v>45470</v>
      </c>
      <c r="B662" s="1" t="str">
        <f>TEXT(Tabelle7[[#This Row],[Datum]],"MMM")</f>
        <v>Jun</v>
      </c>
      <c r="C662" s="1" t="str">
        <f>TEXT(Tabelle7[[#This Row],[Datum]],"TTTT")</f>
        <v>Donnerstag</v>
      </c>
      <c r="D662" s="2" t="s">
        <v>4982</v>
      </c>
      <c r="E662" s="2" t="s">
        <v>706</v>
      </c>
      <c r="F662" s="2"/>
      <c r="G662" s="2"/>
      <c r="H662" s="2"/>
      <c r="I662" s="2">
        <v>1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AA662" s="2"/>
      <c r="AB662" s="2"/>
    </row>
    <row r="663" spans="1:28">
      <c r="A663" s="1">
        <v>45470</v>
      </c>
      <c r="B663" s="1" t="str">
        <f>TEXT(Tabelle7[[#This Row],[Datum]],"MMM")</f>
        <v>Jun</v>
      </c>
      <c r="C663" s="1" t="str">
        <f>TEXT(Tabelle7[[#This Row],[Datum]],"TTTT")</f>
        <v>Donnerstag</v>
      </c>
      <c r="D663" s="2" t="s">
        <v>4983</v>
      </c>
      <c r="E663" s="2" t="s">
        <v>706</v>
      </c>
      <c r="F663" s="2"/>
      <c r="G663" s="2"/>
      <c r="H663" s="2"/>
      <c r="I663" s="2"/>
      <c r="J663" s="2"/>
      <c r="K663" s="2"/>
      <c r="L663" s="2"/>
      <c r="M663" s="2"/>
      <c r="N663" s="2">
        <v>1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AA663" s="2"/>
      <c r="AB663" s="2"/>
    </row>
    <row r="664" spans="1:28">
      <c r="A664" s="1">
        <v>45456</v>
      </c>
      <c r="B664" s="1" t="str">
        <f>TEXT(Tabelle7[[#This Row],[Datum]],"MMM")</f>
        <v>Jun</v>
      </c>
      <c r="C664" s="1" t="str">
        <f>TEXT(Tabelle7[[#This Row],[Datum]],"TTTT")</f>
        <v>Donnerstag</v>
      </c>
      <c r="D664" s="2" t="s">
        <v>2589</v>
      </c>
      <c r="E664" s="2" t="s">
        <v>706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>
        <v>1</v>
      </c>
      <c r="AA664" s="2"/>
      <c r="AB664" s="2"/>
    </row>
    <row r="665" spans="1:28">
      <c r="A665" s="1">
        <v>45456</v>
      </c>
      <c r="B665" s="1" t="str">
        <f>TEXT(Tabelle7[[#This Row],[Datum]],"MMM")</f>
        <v>Jun</v>
      </c>
      <c r="C665" s="1" t="str">
        <f>TEXT(Tabelle7[[#This Row],[Datum]],"TTTT")</f>
        <v>Donnerstag</v>
      </c>
      <c r="D665" s="2" t="s">
        <v>5084</v>
      </c>
      <c r="E665" s="2" t="s">
        <v>706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>
        <v>1</v>
      </c>
      <c r="AA665" s="2"/>
      <c r="AB665" s="2"/>
    </row>
    <row r="666" spans="1:28">
      <c r="A666" s="1">
        <v>45470</v>
      </c>
      <c r="B666" s="1" t="str">
        <f>TEXT(Tabelle7[[#This Row],[Datum]],"MMM")</f>
        <v>Jun</v>
      </c>
      <c r="C666" s="1" t="str">
        <f>TEXT(Tabelle7[[#This Row],[Datum]],"TTTT")</f>
        <v>Donnerstag</v>
      </c>
      <c r="D666" s="2" t="s">
        <v>5145</v>
      </c>
      <c r="E666" s="2" t="s">
        <v>706</v>
      </c>
      <c r="F666" s="2"/>
      <c r="G666" s="2"/>
      <c r="H666" s="2"/>
      <c r="I666" s="2"/>
      <c r="J666" s="2"/>
      <c r="K666" s="2"/>
      <c r="L666" s="2"/>
      <c r="M666" s="2"/>
      <c r="N666" s="2">
        <v>1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AA666" s="2"/>
      <c r="AB666" s="2"/>
    </row>
    <row r="667" spans="1:28">
      <c r="A667" s="1">
        <v>45456</v>
      </c>
      <c r="B667" s="1" t="str">
        <f>TEXT(Tabelle7[[#This Row],[Datum]],"MMM")</f>
        <v>Jun</v>
      </c>
      <c r="C667" s="1" t="str">
        <f>TEXT(Tabelle7[[#This Row],[Datum]],"TTTT")</f>
        <v>Donnerstag</v>
      </c>
      <c r="D667" s="2" t="s">
        <v>5085</v>
      </c>
      <c r="E667" s="2" t="s">
        <v>706</v>
      </c>
      <c r="F667" s="2"/>
      <c r="G667" s="2"/>
      <c r="H667" s="2"/>
      <c r="I667" s="2"/>
      <c r="J667" s="2"/>
      <c r="K667" s="2"/>
      <c r="L667" s="2"/>
      <c r="M667" s="2"/>
      <c r="N667" s="2">
        <v>1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AA667" s="2"/>
      <c r="AB667" s="2"/>
    </row>
    <row r="668" spans="1:28">
      <c r="A668" s="1">
        <v>45456</v>
      </c>
      <c r="B668" s="1" t="str">
        <f>TEXT(Tabelle7[[#This Row],[Datum]],"MMM")</f>
        <v>Jun</v>
      </c>
      <c r="C668" s="1" t="str">
        <f>TEXT(Tabelle7[[#This Row],[Datum]],"TTTT")</f>
        <v>Donnerstag</v>
      </c>
      <c r="D668" s="2" t="s">
        <v>5086</v>
      </c>
      <c r="E668" s="2" t="s">
        <v>706</v>
      </c>
      <c r="F668" s="2"/>
      <c r="G668" s="2"/>
      <c r="H668" s="2"/>
      <c r="I668" s="2">
        <v>1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AA668" s="2"/>
      <c r="AB668" s="2"/>
    </row>
    <row r="669" spans="1:28">
      <c r="A669" s="1">
        <v>45470</v>
      </c>
      <c r="B669" s="1" t="str">
        <f>TEXT(Tabelle7[[#This Row],[Datum]],"MMM")</f>
        <v>Jun</v>
      </c>
      <c r="C669" s="1" t="str">
        <f>TEXT(Tabelle7[[#This Row],[Datum]],"TTTT")</f>
        <v>Donnerstag</v>
      </c>
      <c r="D669" s="2" t="s">
        <v>5146</v>
      </c>
      <c r="E669" s="2" t="s">
        <v>706</v>
      </c>
      <c r="F669" s="2"/>
      <c r="G669" s="2"/>
      <c r="H669" s="2"/>
      <c r="I669" s="2"/>
      <c r="J669" s="2"/>
      <c r="K669" s="2"/>
      <c r="L669" s="2"/>
      <c r="M669" s="2">
        <v>1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AA669" s="2"/>
      <c r="AB669" s="2"/>
    </row>
    <row r="670" spans="1:28">
      <c r="A670" s="1">
        <v>45470</v>
      </c>
      <c r="B670" s="1" t="str">
        <f>TEXT(Tabelle7[[#This Row],[Datum]],"MMM")</f>
        <v>Jun</v>
      </c>
      <c r="C670" s="1" t="str">
        <f>TEXT(Tabelle7[[#This Row],[Datum]],"TTTT")</f>
        <v>Donnerstag</v>
      </c>
      <c r="D670" s="2" t="s">
        <v>5204</v>
      </c>
      <c r="E670" s="2" t="s">
        <v>706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>
        <v>1</v>
      </c>
      <c r="AA670" s="2"/>
      <c r="AB670" s="2"/>
    </row>
    <row r="671" spans="1:28">
      <c r="A671" s="1">
        <v>45470</v>
      </c>
      <c r="B671" s="1" t="str">
        <f>TEXT(Tabelle7[[#This Row],[Datum]],"MMM")</f>
        <v>Jun</v>
      </c>
      <c r="C671" s="1" t="str">
        <f>TEXT(Tabelle7[[#This Row],[Datum]],"TTTT")</f>
        <v>Donnerstag</v>
      </c>
      <c r="D671" s="2" t="s">
        <v>5205</v>
      </c>
      <c r="E671" s="2" t="s">
        <v>706</v>
      </c>
      <c r="F671" s="2"/>
      <c r="G671" s="2"/>
      <c r="H671" s="2"/>
      <c r="I671" s="2"/>
      <c r="J671" s="2"/>
      <c r="K671" s="2"/>
      <c r="L671" s="2"/>
      <c r="M671" s="2"/>
      <c r="N671" s="2">
        <v>1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AA671" s="2"/>
      <c r="AB671" s="2"/>
    </row>
    <row r="672" spans="1:28">
      <c r="A672" s="1">
        <v>45470</v>
      </c>
      <c r="B672" s="1" t="str">
        <f>TEXT(Tabelle7[[#This Row],[Datum]],"MMM")</f>
        <v>Jun</v>
      </c>
      <c r="C672" s="1" t="str">
        <f>TEXT(Tabelle7[[#This Row],[Datum]],"TTTT")</f>
        <v>Donnerstag</v>
      </c>
      <c r="D672" s="2" t="s">
        <v>5206</v>
      </c>
      <c r="E672" s="2" t="s">
        <v>706</v>
      </c>
      <c r="F672" s="2"/>
      <c r="G672" s="2">
        <v>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AA672" s="2"/>
      <c r="AB672" s="2"/>
    </row>
    <row r="673" spans="1:28">
      <c r="A673" s="1">
        <v>45470</v>
      </c>
      <c r="B673" s="1" t="str">
        <f>TEXT(Tabelle7[[#This Row],[Datum]],"MMM")</f>
        <v>Jun</v>
      </c>
      <c r="C673" s="1" t="str">
        <f>TEXT(Tabelle7[[#This Row],[Datum]],"TTTT")</f>
        <v>Donnerstag</v>
      </c>
      <c r="D673" s="2" t="s">
        <v>5207</v>
      </c>
      <c r="E673" s="2" t="s">
        <v>706</v>
      </c>
      <c r="F673" s="2">
        <v>1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AA673" s="2"/>
      <c r="AB673" s="2"/>
    </row>
    <row r="674" spans="1:28">
      <c r="A674" s="1">
        <v>45470</v>
      </c>
      <c r="B674" s="1" t="str">
        <f>TEXT(Tabelle7[[#This Row],[Datum]],"MMM")</f>
        <v>Jun</v>
      </c>
      <c r="C674" s="1" t="str">
        <f>TEXT(Tabelle7[[#This Row],[Datum]],"TTTT")</f>
        <v>Donnerstag</v>
      </c>
      <c r="D674" s="2" t="s">
        <v>5147</v>
      </c>
      <c r="E674" s="2" t="s">
        <v>706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>
        <v>1</v>
      </c>
      <c r="U674" s="2"/>
      <c r="V674" s="2"/>
      <c r="W674" s="2"/>
      <c r="X674" s="2"/>
      <c r="AA674" s="2"/>
      <c r="AB674" s="2"/>
    </row>
    <row r="675" spans="1:28">
      <c r="A675" s="1">
        <v>45449</v>
      </c>
      <c r="B675" s="1" t="str">
        <f>TEXT(Tabelle7[[#This Row],[Datum]],"MMM")</f>
        <v>Jun</v>
      </c>
      <c r="C675" s="1" t="str">
        <f>TEXT(Tabelle7[[#This Row],[Datum]],"TTTT")</f>
        <v>Donnerstag</v>
      </c>
      <c r="D675" s="2" t="s">
        <v>5048</v>
      </c>
      <c r="E675" s="2" t="s">
        <v>706</v>
      </c>
      <c r="F675" s="2"/>
      <c r="G675" s="2"/>
      <c r="H675" s="2"/>
      <c r="I675" s="2"/>
      <c r="J675" s="2"/>
      <c r="K675" s="2"/>
      <c r="L675" s="2"/>
      <c r="M675" s="2">
        <v>1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AA675" s="2"/>
      <c r="AB675" s="2"/>
    </row>
    <row r="676" spans="1:28">
      <c r="A676" s="1">
        <v>45449</v>
      </c>
      <c r="B676" s="1" t="str">
        <f>TEXT(Tabelle7[[#This Row],[Datum]],"MMM")</f>
        <v>Jun</v>
      </c>
      <c r="C676" s="1" t="str">
        <f>TEXT(Tabelle7[[#This Row],[Datum]],"TTTT")</f>
        <v>Donnerstag</v>
      </c>
      <c r="D676" s="2" t="s">
        <v>5049</v>
      </c>
      <c r="E676" s="2" t="s">
        <v>706</v>
      </c>
      <c r="F676" s="2"/>
      <c r="G676" s="2"/>
      <c r="H676" s="2"/>
      <c r="I676" s="2"/>
      <c r="J676" s="2"/>
      <c r="K676" s="2"/>
      <c r="L676" s="2">
        <v>1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AA676" s="2"/>
      <c r="AB676" s="2"/>
    </row>
    <row r="677" spans="1:28">
      <c r="A677" s="1">
        <v>45449</v>
      </c>
      <c r="B677" s="1" t="str">
        <f>TEXT(Tabelle7[[#This Row],[Datum]],"MMM")</f>
        <v>Jun</v>
      </c>
      <c r="C677" s="1" t="str">
        <f>TEXT(Tabelle7[[#This Row],[Datum]],"TTTT")</f>
        <v>Donnerstag</v>
      </c>
      <c r="D677" s="2" t="s">
        <v>5050</v>
      </c>
      <c r="E677" s="2" t="s">
        <v>706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>
        <v>1</v>
      </c>
      <c r="V677" s="2"/>
      <c r="W677" s="2"/>
      <c r="X677" s="2"/>
      <c r="AA677" s="2"/>
      <c r="AB677" s="2"/>
    </row>
    <row r="678" spans="1:28">
      <c r="A678" s="1">
        <v>45470</v>
      </c>
      <c r="B678" s="1" t="str">
        <f>TEXT(Tabelle7[[#This Row],[Datum]],"MMM")</f>
        <v>Jun</v>
      </c>
      <c r="C678" s="1" t="str">
        <f>TEXT(Tabelle7[[#This Row],[Datum]],"TTTT")</f>
        <v>Donnerstag</v>
      </c>
      <c r="D678" s="2" t="s">
        <v>4984</v>
      </c>
      <c r="E678" s="2" t="s">
        <v>706</v>
      </c>
      <c r="F678" s="2"/>
      <c r="G678" s="2"/>
      <c r="H678" s="2"/>
      <c r="I678" s="2"/>
      <c r="J678" s="2"/>
      <c r="K678" s="2"/>
      <c r="L678" s="2"/>
      <c r="M678" s="2"/>
      <c r="N678" s="2">
        <v>1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AA678" s="2"/>
      <c r="AB678" s="2"/>
    </row>
    <row r="679" spans="1:28">
      <c r="A679" s="1">
        <v>45456</v>
      </c>
      <c r="B679" s="1" t="str">
        <f>TEXT(Tabelle7[[#This Row],[Datum]],"MMM")</f>
        <v>Jun</v>
      </c>
      <c r="C679" s="1" t="str">
        <f>TEXT(Tabelle7[[#This Row],[Datum]],"TTTT")</f>
        <v>Donnerstag</v>
      </c>
      <c r="D679" s="2" t="s">
        <v>5178</v>
      </c>
      <c r="E679" s="2" t="s">
        <v>706</v>
      </c>
      <c r="F679" s="2">
        <v>1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AA679" s="2"/>
      <c r="AB679" s="2"/>
    </row>
    <row r="680" spans="1:28">
      <c r="A680" s="1">
        <v>45456</v>
      </c>
      <c r="B680" s="1" t="str">
        <f>TEXT(Tabelle7[[#This Row],[Datum]],"MMM")</f>
        <v>Jun</v>
      </c>
      <c r="C680" s="1" t="str">
        <f>TEXT(Tabelle7[[#This Row],[Datum]],"TTTT")</f>
        <v>Donnerstag</v>
      </c>
      <c r="D680" s="2" t="s">
        <v>5179</v>
      </c>
      <c r="E680" s="2" t="s">
        <v>706</v>
      </c>
      <c r="F680" s="2"/>
      <c r="G680" s="2"/>
      <c r="H680" s="2"/>
      <c r="I680" s="2"/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AA680" s="2"/>
      <c r="AB680" s="2"/>
    </row>
    <row r="681" spans="1:28">
      <c r="A681" s="1">
        <v>45456</v>
      </c>
      <c r="B681" s="1" t="str">
        <f>TEXT(Tabelle7[[#This Row],[Datum]],"MMM")</f>
        <v>Jun</v>
      </c>
      <c r="C681" s="1" t="str">
        <f>TEXT(Tabelle7[[#This Row],[Datum]],"TTTT")</f>
        <v>Donnerstag</v>
      </c>
      <c r="D681" s="2" t="s">
        <v>5087</v>
      </c>
      <c r="E681" s="2" t="s">
        <v>706</v>
      </c>
      <c r="F681" s="2"/>
      <c r="G681" s="2"/>
      <c r="H681" s="2"/>
      <c r="I681" s="2"/>
      <c r="J681" s="2"/>
      <c r="K681" s="2"/>
      <c r="L681" s="2">
        <v>1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AA681" s="2"/>
      <c r="AB681" s="2"/>
    </row>
    <row r="682" spans="1:28">
      <c r="A682" s="1">
        <v>45470</v>
      </c>
      <c r="B682" s="1" t="str">
        <f>TEXT(Tabelle7[[#This Row],[Datum]],"MMM")</f>
        <v>Jun</v>
      </c>
      <c r="C682" s="1" t="str">
        <f>TEXT(Tabelle7[[#This Row],[Datum]],"TTTT")</f>
        <v>Donnerstag</v>
      </c>
      <c r="D682" s="2" t="s">
        <v>5148</v>
      </c>
      <c r="E682" s="2" t="s">
        <v>706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>
        <v>1</v>
      </c>
      <c r="V682" s="2"/>
      <c r="W682" s="2"/>
      <c r="X682" s="2"/>
      <c r="AA682" s="2"/>
      <c r="AB682" s="2"/>
    </row>
    <row r="683" spans="1:28">
      <c r="A683" s="1">
        <v>45463</v>
      </c>
      <c r="B683" s="1" t="str">
        <f>TEXT(Tabelle7[[#This Row],[Datum]],"MMM")</f>
        <v>Jun</v>
      </c>
      <c r="C683" s="1" t="str">
        <f>TEXT(Tabelle7[[#This Row],[Datum]],"TTTT")</f>
        <v>Donnerstag</v>
      </c>
      <c r="D683" s="2" t="s">
        <v>5193</v>
      </c>
      <c r="E683" s="2" t="s">
        <v>706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>
        <v>1</v>
      </c>
      <c r="AA683" s="2"/>
      <c r="AB683" s="2"/>
    </row>
    <row r="684" spans="1:28">
      <c r="A684" s="1">
        <v>45470</v>
      </c>
      <c r="B684" s="1" t="str">
        <f>TEXT(Tabelle7[[#This Row],[Datum]],"MMM")</f>
        <v>Jun</v>
      </c>
      <c r="C684" s="1" t="str">
        <f>TEXT(Tabelle7[[#This Row],[Datum]],"TTTT")</f>
        <v>Donnerstag</v>
      </c>
      <c r="D684" s="2" t="s">
        <v>5208</v>
      </c>
      <c r="E684" s="2" t="s">
        <v>706</v>
      </c>
      <c r="F684" s="2"/>
      <c r="G684" s="2">
        <v>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AA684" s="2"/>
      <c r="AB684" s="2"/>
    </row>
    <row r="685" spans="1:28">
      <c r="A685" s="1">
        <v>45470</v>
      </c>
      <c r="B685" s="1" t="str">
        <f>TEXT(Tabelle7[[#This Row],[Datum]],"MMM")</f>
        <v>Jun</v>
      </c>
      <c r="C685" s="1" t="str">
        <f>TEXT(Tabelle7[[#This Row],[Datum]],"TTTT")</f>
        <v>Donnerstag</v>
      </c>
      <c r="D685" s="2" t="s">
        <v>5209</v>
      </c>
      <c r="E685" s="2" t="s">
        <v>706</v>
      </c>
      <c r="F685" s="2"/>
      <c r="G685" s="2"/>
      <c r="H685" s="2"/>
      <c r="I685" s="2"/>
      <c r="J685" s="2"/>
      <c r="K685" s="2">
        <v>1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AA685" s="2"/>
      <c r="AB685" s="2"/>
    </row>
    <row r="686" spans="1:28">
      <c r="A686" s="1">
        <v>45449</v>
      </c>
      <c r="B686" s="1" t="str">
        <f>TEXT(Tabelle7[[#This Row],[Datum]],"MMM")</f>
        <v>Jun</v>
      </c>
      <c r="C686" s="1" t="str">
        <f>TEXT(Tabelle7[[#This Row],[Datum]],"TTTT")</f>
        <v>Donnerstag</v>
      </c>
      <c r="D686" s="2" t="s">
        <v>5168</v>
      </c>
      <c r="E686" s="2" t="s">
        <v>706</v>
      </c>
      <c r="F686" s="2"/>
      <c r="G686" s="2"/>
      <c r="H686" s="2"/>
      <c r="I686" s="2"/>
      <c r="J686" s="2"/>
      <c r="K686" s="2"/>
      <c r="L686" s="2"/>
      <c r="M686" s="2"/>
      <c r="N686" s="2">
        <v>1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AA686" s="2"/>
      <c r="AB686" s="2"/>
    </row>
    <row r="687" spans="1:28">
      <c r="A687" s="1">
        <v>45463</v>
      </c>
      <c r="B687" s="1" t="str">
        <f>TEXT(Tabelle7[[#This Row],[Datum]],"MMM")</f>
        <v>Jun</v>
      </c>
      <c r="C687" s="1" t="str">
        <f>TEXT(Tabelle7[[#This Row],[Datum]],"TTTT")</f>
        <v>Donnerstag</v>
      </c>
      <c r="D687" s="2" t="s">
        <v>2730</v>
      </c>
      <c r="E687" s="2" t="s">
        <v>706</v>
      </c>
      <c r="F687" s="2"/>
      <c r="G687" s="2"/>
      <c r="H687" s="2"/>
      <c r="I687" s="2">
        <v>1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AA687" s="2"/>
      <c r="AB687" s="2"/>
    </row>
    <row r="688" spans="1:28">
      <c r="A688" s="1">
        <v>45456</v>
      </c>
      <c r="B688" s="1" t="str">
        <f>TEXT(Tabelle7[[#This Row],[Datum]],"MMM")</f>
        <v>Jun</v>
      </c>
      <c r="C688" s="1" t="str">
        <f>TEXT(Tabelle7[[#This Row],[Datum]],"TTTT")</f>
        <v>Donnerstag</v>
      </c>
      <c r="D688" s="2" t="s">
        <v>5088</v>
      </c>
      <c r="E688" s="2" t="s">
        <v>706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>
        <v>1</v>
      </c>
      <c r="V688" s="2"/>
      <c r="W688" s="2"/>
      <c r="X688" s="2"/>
      <c r="AA688" s="2"/>
      <c r="AB688" s="2"/>
    </row>
    <row r="689" spans="1:28">
      <c r="A689" s="1">
        <v>45470</v>
      </c>
      <c r="B689" s="1" t="str">
        <f>TEXT(Tabelle7[[#This Row],[Datum]],"MMM")</f>
        <v>Jun</v>
      </c>
      <c r="C689" s="1" t="str">
        <f>TEXT(Tabelle7[[#This Row],[Datum]],"TTTT")</f>
        <v>Donnerstag</v>
      </c>
      <c r="D689" s="2" t="s">
        <v>5149</v>
      </c>
      <c r="E689" s="2" t="s">
        <v>706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>
        <v>1</v>
      </c>
      <c r="V689" s="2"/>
      <c r="W689" s="2"/>
      <c r="X689" s="2"/>
      <c r="AA689" s="2"/>
      <c r="AB689" s="2"/>
    </row>
    <row r="690" spans="1:28">
      <c r="A690" s="1">
        <v>45470</v>
      </c>
      <c r="B690" s="1" t="str">
        <f>TEXT(Tabelle7[[#This Row],[Datum]],"MMM")</f>
        <v>Jun</v>
      </c>
      <c r="C690" s="1" t="str">
        <f>TEXT(Tabelle7[[#This Row],[Datum]],"TTTT")</f>
        <v>Donnerstag</v>
      </c>
      <c r="D690" s="2" t="s">
        <v>4985</v>
      </c>
      <c r="E690" s="2" t="s">
        <v>706</v>
      </c>
      <c r="F690" s="2"/>
      <c r="G690" s="2"/>
      <c r="H690" s="2"/>
      <c r="I690" s="2"/>
      <c r="J690" s="2"/>
      <c r="K690" s="2"/>
      <c r="L690" s="2"/>
      <c r="M690" s="2"/>
      <c r="N690" s="2">
        <v>1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AA690" s="2"/>
      <c r="AB690" s="2"/>
    </row>
    <row r="691" spans="1:28">
      <c r="A691" s="1">
        <v>45470</v>
      </c>
      <c r="B691" s="1" t="str">
        <f>TEXT(Tabelle7[[#This Row],[Datum]],"MMM")</f>
        <v>Jun</v>
      </c>
      <c r="C691" s="1" t="str">
        <f>TEXT(Tabelle7[[#This Row],[Datum]],"TTTT")</f>
        <v>Donnerstag</v>
      </c>
      <c r="D691" s="2" t="s">
        <v>5150</v>
      </c>
      <c r="E691" s="2" t="s">
        <v>728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>
        <v>1</v>
      </c>
      <c r="V691" s="2"/>
      <c r="W691" s="2"/>
      <c r="X691" s="2"/>
      <c r="AA691" s="2"/>
      <c r="AB691" s="2"/>
    </row>
    <row r="692" spans="1:28">
      <c r="A692" s="1">
        <v>45456</v>
      </c>
      <c r="B692" s="1" t="str">
        <f>TEXT(Tabelle7[[#This Row],[Datum]],"MMM")</f>
        <v>Jun</v>
      </c>
      <c r="C692" s="1" t="str">
        <f>TEXT(Tabelle7[[#This Row],[Datum]],"TTTT")</f>
        <v>Donnerstag</v>
      </c>
      <c r="D692" s="2" t="s">
        <v>5036</v>
      </c>
      <c r="E692" s="2" t="s">
        <v>728</v>
      </c>
      <c r="F692" s="2"/>
      <c r="G692" s="2"/>
      <c r="H692" s="2"/>
      <c r="I692" s="2"/>
      <c r="J692" s="2"/>
      <c r="K692" s="2">
        <v>1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AA692" s="2"/>
      <c r="AB692" s="2"/>
    </row>
    <row r="693" spans="1:28">
      <c r="A693" s="1">
        <v>45456</v>
      </c>
      <c r="B693" s="1" t="str">
        <f>TEXT(Tabelle7[[#This Row],[Datum]],"MMM")</f>
        <v>Jun</v>
      </c>
      <c r="C693" s="1" t="str">
        <f>TEXT(Tabelle7[[#This Row],[Datum]],"TTTT")</f>
        <v>Donnerstag</v>
      </c>
      <c r="D693" s="2" t="s">
        <v>5036</v>
      </c>
      <c r="E693" s="2" t="s">
        <v>728</v>
      </c>
      <c r="F693" s="2"/>
      <c r="G693" s="2"/>
      <c r="H693" s="2"/>
      <c r="I693" s="2"/>
      <c r="J693" s="2"/>
      <c r="K693" s="2">
        <v>1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AA693" s="2"/>
      <c r="AB693" s="2"/>
    </row>
    <row r="694" spans="1:28">
      <c r="A694" s="1">
        <v>45463</v>
      </c>
      <c r="B694" s="1" t="str">
        <f>TEXT(Tabelle7[[#This Row],[Datum]],"MMM")</f>
        <v>Jun</v>
      </c>
      <c r="C694" s="1" t="str">
        <f>TEXT(Tabelle7[[#This Row],[Datum]],"TTTT")</f>
        <v>Donnerstag</v>
      </c>
      <c r="D694" s="2" t="s">
        <v>5194</v>
      </c>
      <c r="E694" s="2" t="s">
        <v>728</v>
      </c>
      <c r="F694" s="2"/>
      <c r="G694" s="2"/>
      <c r="H694" s="2"/>
      <c r="I694" s="2"/>
      <c r="J694" s="2"/>
      <c r="K694" s="2">
        <v>1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AA694" s="2"/>
      <c r="AB694" s="2"/>
    </row>
    <row r="695" spans="1:28">
      <c r="A695" s="1">
        <v>45449</v>
      </c>
      <c r="B695" s="1" t="str">
        <f>TEXT(Tabelle7[[#This Row],[Datum]],"MMM")</f>
        <v>Jun</v>
      </c>
      <c r="C695" s="1" t="str">
        <f>TEXT(Tabelle7[[#This Row],[Datum]],"TTTT")</f>
        <v>Donnerstag</v>
      </c>
      <c r="D695" s="2" t="s">
        <v>5022</v>
      </c>
      <c r="E695" s="2" t="s">
        <v>728</v>
      </c>
      <c r="F695" s="2"/>
      <c r="G695" s="2"/>
      <c r="H695" s="2"/>
      <c r="I695" s="2"/>
      <c r="J695" s="2"/>
      <c r="K695" s="2"/>
      <c r="L695" s="2">
        <v>1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AA695" s="2"/>
      <c r="AB695" s="2"/>
    </row>
    <row r="696" spans="1:28">
      <c r="A696" s="1">
        <v>45449</v>
      </c>
      <c r="B696" s="1" t="str">
        <f>TEXT(Tabelle7[[#This Row],[Datum]],"MMM")</f>
        <v>Jun</v>
      </c>
      <c r="C696" s="1" t="str">
        <f>TEXT(Tabelle7[[#This Row],[Datum]],"TTTT")</f>
        <v>Donnerstag</v>
      </c>
      <c r="D696" s="2" t="s">
        <v>5023</v>
      </c>
      <c r="E696" s="2" t="s">
        <v>728</v>
      </c>
      <c r="F696" s="2"/>
      <c r="G696" s="2"/>
      <c r="H696" s="2"/>
      <c r="I696" s="2"/>
      <c r="J696" s="2"/>
      <c r="K696" s="2"/>
      <c r="L696" s="2">
        <v>1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AA696" s="2"/>
      <c r="AB696" s="2"/>
    </row>
    <row r="697" spans="1:28">
      <c r="A697" s="1">
        <v>45449</v>
      </c>
      <c r="B697" s="1" t="str">
        <f>TEXT(Tabelle7[[#This Row],[Datum]],"MMM")</f>
        <v>Jun</v>
      </c>
      <c r="C697" s="1" t="str">
        <f>TEXT(Tabelle7[[#This Row],[Datum]],"TTTT")</f>
        <v>Donnerstag</v>
      </c>
      <c r="D697" s="2" t="s">
        <v>5024</v>
      </c>
      <c r="E697" s="2" t="s">
        <v>728</v>
      </c>
      <c r="F697" s="2"/>
      <c r="G697" s="2">
        <v>1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AA697" s="2"/>
      <c r="AB697" s="2"/>
    </row>
    <row r="698" spans="1:28">
      <c r="A698" s="1">
        <v>45449</v>
      </c>
      <c r="B698" s="1" t="str">
        <f>TEXT(Tabelle7[[#This Row],[Datum]],"MMM")</f>
        <v>Jun</v>
      </c>
      <c r="C698" s="1" t="str">
        <f>TEXT(Tabelle7[[#This Row],[Datum]],"TTTT")</f>
        <v>Donnerstag</v>
      </c>
      <c r="D698" s="2" t="s">
        <v>5025</v>
      </c>
      <c r="E698" s="2" t="s">
        <v>728</v>
      </c>
      <c r="F698" s="2"/>
      <c r="G698" s="2">
        <v>1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AA698" s="2"/>
      <c r="AB698" s="2"/>
    </row>
    <row r="699" spans="1:28">
      <c r="A699" s="1">
        <v>45449</v>
      </c>
      <c r="B699" s="1" t="str">
        <f>TEXT(Tabelle7[[#This Row],[Datum]],"MMM")</f>
        <v>Jun</v>
      </c>
      <c r="C699" s="1" t="str">
        <f>TEXT(Tabelle7[[#This Row],[Datum]],"TTTT")</f>
        <v>Donnerstag</v>
      </c>
      <c r="D699" s="2" t="s">
        <v>5026</v>
      </c>
      <c r="E699" s="2" t="s">
        <v>728</v>
      </c>
      <c r="F699" s="2"/>
      <c r="G699" s="2"/>
      <c r="H699" s="2"/>
      <c r="I699" s="2"/>
      <c r="J699" s="2"/>
      <c r="K699" s="2">
        <v>1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AA699" s="2"/>
      <c r="AB699" s="2"/>
    </row>
    <row r="700" spans="1:28">
      <c r="A700" s="1">
        <v>45463</v>
      </c>
      <c r="B700" s="1" t="str">
        <f>TEXT(Tabelle7[[#This Row],[Datum]],"MMM")</f>
        <v>Jun</v>
      </c>
      <c r="C700" s="1" t="str">
        <f>TEXT(Tabelle7[[#This Row],[Datum]],"TTTT")</f>
        <v>Donnerstag</v>
      </c>
      <c r="D700" s="2" t="s">
        <v>5570</v>
      </c>
      <c r="E700" s="2" t="s">
        <v>728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>
        <v>1</v>
      </c>
      <c r="AA700" s="2"/>
      <c r="AB700" s="2"/>
    </row>
    <row r="701" spans="1:28">
      <c r="A701" s="1">
        <v>45463</v>
      </c>
      <c r="B701" s="1" t="str">
        <f>TEXT(Tabelle7[[#This Row],[Datum]],"MMM")</f>
        <v>Jun</v>
      </c>
      <c r="C701" s="1" t="str">
        <f>TEXT(Tabelle7[[#This Row],[Datum]],"TTTT")</f>
        <v>Donnerstag</v>
      </c>
      <c r="D701" s="2" t="s">
        <v>2395</v>
      </c>
      <c r="E701" s="2" t="s">
        <v>728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>
        <v>1</v>
      </c>
      <c r="AA701" s="2"/>
      <c r="AB701" s="2"/>
    </row>
    <row r="702" spans="1:28">
      <c r="A702" s="1">
        <v>45470</v>
      </c>
      <c r="B702" s="1" t="str">
        <f>TEXT(Tabelle7[[#This Row],[Datum]],"MMM")</f>
        <v>Jun</v>
      </c>
      <c r="C702" s="1" t="str">
        <f>TEXT(Tabelle7[[#This Row],[Datum]],"TTTT")</f>
        <v>Donnerstag</v>
      </c>
      <c r="D702" s="2" t="s">
        <v>5151</v>
      </c>
      <c r="E702" s="2" t="s">
        <v>728</v>
      </c>
      <c r="F702" s="2"/>
      <c r="G702" s="2"/>
      <c r="H702" s="2"/>
      <c r="I702" s="2">
        <v>1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AA702" s="2"/>
      <c r="AB702" s="2"/>
    </row>
    <row r="703" spans="1:28">
      <c r="A703" s="1">
        <v>45463</v>
      </c>
      <c r="B703" s="1" t="str">
        <f>TEXT(Tabelle7[[#This Row],[Datum]],"MMM")</f>
        <v>Jun</v>
      </c>
      <c r="C703" s="1" t="str">
        <f>TEXT(Tabelle7[[#This Row],[Datum]],"TTTT")</f>
        <v>Donnerstag</v>
      </c>
      <c r="D703" s="2" t="s">
        <v>5195</v>
      </c>
      <c r="E703" s="2" t="s">
        <v>728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>
        <v>1</v>
      </c>
      <c r="AA703" s="2"/>
      <c r="AB703" s="2"/>
    </row>
    <row r="704" spans="1:28">
      <c r="A704" s="1">
        <v>45463</v>
      </c>
      <c r="B704" s="1" t="str">
        <f>TEXT(Tabelle7[[#This Row],[Datum]],"MMM")</f>
        <v>Jun</v>
      </c>
      <c r="C704" s="1" t="str">
        <f>TEXT(Tabelle7[[#This Row],[Datum]],"TTTT")</f>
        <v>Donnerstag</v>
      </c>
      <c r="D704" s="2" t="s">
        <v>5196</v>
      </c>
      <c r="E704" s="2" t="s">
        <v>728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>
        <v>1</v>
      </c>
      <c r="AA704" s="2"/>
      <c r="AB704" s="2"/>
    </row>
    <row r="705" spans="1:28">
      <c r="A705" s="1">
        <v>45449</v>
      </c>
      <c r="B705" s="1" t="str">
        <f>TEXT(Tabelle7[[#This Row],[Datum]],"MMM")</f>
        <v>Jun</v>
      </c>
      <c r="C705" s="1" t="str">
        <f>TEXT(Tabelle7[[#This Row],[Datum]],"TTTT")</f>
        <v>Donnerstag</v>
      </c>
      <c r="D705" s="2" t="s">
        <v>5169</v>
      </c>
      <c r="E705" s="2" t="s">
        <v>728</v>
      </c>
      <c r="F705" s="2"/>
      <c r="G705" s="2"/>
      <c r="H705" s="2"/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AA705" s="2"/>
      <c r="AB705" s="2"/>
    </row>
    <row r="706" spans="1:28">
      <c r="A706" s="1">
        <v>45463</v>
      </c>
      <c r="B706" s="1" t="str">
        <f>TEXT(Tabelle7[[#This Row],[Datum]],"MMM")</f>
        <v>Jun</v>
      </c>
      <c r="C706" s="1" t="str">
        <f>TEXT(Tabelle7[[#This Row],[Datum]],"TTTT")</f>
        <v>Donnerstag</v>
      </c>
      <c r="D706" s="2" t="s">
        <v>4960</v>
      </c>
      <c r="E706" s="2" t="s">
        <v>728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>
        <v>1</v>
      </c>
      <c r="V706" s="2"/>
      <c r="W706" s="2"/>
      <c r="X706" s="2"/>
      <c r="AA706" s="2"/>
      <c r="AB706" s="2"/>
    </row>
    <row r="707" spans="1:28">
      <c r="A707" s="1">
        <v>45463</v>
      </c>
      <c r="B707" s="1" t="str">
        <f>TEXT(Tabelle7[[#This Row],[Datum]],"MMM")</f>
        <v>Jun</v>
      </c>
      <c r="C707" s="1" t="str">
        <f>TEXT(Tabelle7[[#This Row],[Datum]],"TTTT")</f>
        <v>Donnerstag</v>
      </c>
      <c r="D707" s="2" t="s">
        <v>4961</v>
      </c>
      <c r="E707" s="2" t="s">
        <v>728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>
        <v>1</v>
      </c>
      <c r="V707" s="2"/>
      <c r="W707" s="2"/>
      <c r="X707" s="2"/>
      <c r="AA707" s="2"/>
      <c r="AB707" s="2"/>
    </row>
    <row r="708" spans="1:28">
      <c r="A708" s="1">
        <v>45456</v>
      </c>
      <c r="B708" s="1" t="str">
        <f>TEXT(Tabelle7[[#This Row],[Datum]],"MMM")</f>
        <v>Jun</v>
      </c>
      <c r="C708" s="1" t="str">
        <f>TEXT(Tabelle7[[#This Row],[Datum]],"TTTT")</f>
        <v>Donnerstag</v>
      </c>
      <c r="D708" s="2" t="s">
        <v>5089</v>
      </c>
      <c r="E708" s="2" t="s">
        <v>728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>
        <v>1</v>
      </c>
      <c r="AA708" s="2"/>
      <c r="AB708" s="2"/>
    </row>
    <row r="709" spans="1:28">
      <c r="A709" s="1">
        <v>45449</v>
      </c>
      <c r="B709" s="1" t="str">
        <f>TEXT(Tabelle7[[#This Row],[Datum]],"MMM")</f>
        <v>Jun</v>
      </c>
      <c r="C709" s="1" t="str">
        <f>TEXT(Tabelle7[[#This Row],[Datum]],"TTTT")</f>
        <v>Donnerstag</v>
      </c>
      <c r="D709" s="2" t="s">
        <v>5051</v>
      </c>
      <c r="E709" s="2" t="s">
        <v>728</v>
      </c>
      <c r="F709" s="2">
        <v>1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AA709" s="2"/>
      <c r="AB709" s="2"/>
    </row>
    <row r="710" spans="1:28">
      <c r="A710" s="1">
        <v>45463</v>
      </c>
      <c r="B710" s="1" t="str">
        <f>TEXT(Tabelle7[[#This Row],[Datum]],"MMM")</f>
        <v>Jun</v>
      </c>
      <c r="C710" s="1" t="str">
        <f>TEXT(Tabelle7[[#This Row],[Datum]],"TTTT")</f>
        <v>Donnerstag</v>
      </c>
      <c r="D710" s="2" t="s">
        <v>5197</v>
      </c>
      <c r="E710" s="2" t="s">
        <v>728</v>
      </c>
      <c r="F710" s="2"/>
      <c r="G710" s="2"/>
      <c r="H710" s="2"/>
      <c r="I710" s="2">
        <v>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AA710" s="2"/>
      <c r="AB710" s="2"/>
    </row>
    <row r="711" spans="1:28">
      <c r="A711" s="1">
        <v>45461</v>
      </c>
      <c r="B711" s="1" t="str">
        <f>TEXT(Tabelle7[[#This Row],[Datum]],"MMM")</f>
        <v>Jun</v>
      </c>
      <c r="C711" s="1" t="str">
        <f>TEXT(Tabelle7[[#This Row],[Datum]],"TTTT")</f>
        <v>Dienstag</v>
      </c>
      <c r="D711" s="2" t="s">
        <v>5267</v>
      </c>
      <c r="E711" s="2" t="s">
        <v>705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>
        <v>1</v>
      </c>
      <c r="U711" s="2"/>
      <c r="V711" s="2"/>
      <c r="W711" s="2"/>
      <c r="X711" s="2"/>
      <c r="AA711" s="2"/>
      <c r="AB711" s="2"/>
    </row>
    <row r="712" spans="1:28">
      <c r="A712" s="1">
        <v>45461</v>
      </c>
      <c r="B712" s="1" t="str">
        <f>TEXT(Tabelle7[[#This Row],[Datum]],"MMM")</f>
        <v>Jun</v>
      </c>
      <c r="C712" s="1" t="str">
        <f>TEXT(Tabelle7[[#This Row],[Datum]],"TTTT")</f>
        <v>Dienstag</v>
      </c>
      <c r="D712" s="2" t="s">
        <v>4170</v>
      </c>
      <c r="E712" s="2" t="s">
        <v>705</v>
      </c>
      <c r="F712" s="2"/>
      <c r="G712" s="2"/>
      <c r="H712" s="2"/>
      <c r="I712" s="2">
        <v>1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AA712" s="2"/>
      <c r="AB712" s="2"/>
    </row>
    <row r="713" spans="1:28">
      <c r="A713" s="1">
        <v>45447</v>
      </c>
      <c r="B713" s="1" t="str">
        <f>TEXT(Tabelle7[[#This Row],[Datum]],"MMM")</f>
        <v>Jun</v>
      </c>
      <c r="C713" s="1" t="str">
        <f>TEXT(Tabelle7[[#This Row],[Datum]],"TTTT")</f>
        <v>Dienstag</v>
      </c>
      <c r="D713" s="2" t="s">
        <v>5415</v>
      </c>
      <c r="E713" s="2" t="s">
        <v>705</v>
      </c>
      <c r="F713" s="2"/>
      <c r="G713" s="2"/>
      <c r="H713" s="2"/>
      <c r="I713" s="2">
        <v>1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AA713" s="2"/>
      <c r="AB713" s="2"/>
    </row>
    <row r="714" spans="1:28">
      <c r="A714" s="1">
        <v>45461</v>
      </c>
      <c r="B714" s="1" t="str">
        <f>TEXT(Tabelle7[[#This Row],[Datum]],"MMM")</f>
        <v>Jun</v>
      </c>
      <c r="C714" s="1" t="str">
        <f>TEXT(Tabelle7[[#This Row],[Datum]],"TTTT")</f>
        <v>Dienstag</v>
      </c>
      <c r="D714" s="2" t="s">
        <v>5466</v>
      </c>
      <c r="E714" s="2" t="s">
        <v>705</v>
      </c>
      <c r="F714" s="2"/>
      <c r="G714" s="2"/>
      <c r="H714" s="2"/>
      <c r="I714" s="2">
        <v>1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AA714" s="2"/>
      <c r="AB714" s="2"/>
    </row>
    <row r="715" spans="1:28">
      <c r="A715" s="1">
        <v>45468</v>
      </c>
      <c r="B715" s="1" t="str">
        <f>TEXT(Tabelle7[[#This Row],[Datum]],"MMM")</f>
        <v>Jun</v>
      </c>
      <c r="C715" s="1" t="str">
        <f>TEXT(Tabelle7[[#This Row],[Datum]],"TTTT")</f>
        <v>Dienstag</v>
      </c>
      <c r="D715" s="2" t="s">
        <v>4914</v>
      </c>
      <c r="E715" s="2" t="s">
        <v>705</v>
      </c>
      <c r="F715" s="2"/>
      <c r="G715" s="2"/>
      <c r="H715" s="2"/>
      <c r="I715" s="2"/>
      <c r="J715" s="2"/>
      <c r="K715" s="2"/>
      <c r="L715" s="2"/>
      <c r="M715" s="2"/>
      <c r="N715" s="2">
        <v>1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AA715" s="2"/>
      <c r="AB715" s="2"/>
    </row>
    <row r="716" spans="1:28">
      <c r="A716" s="1">
        <v>45468</v>
      </c>
      <c r="B716" s="1" t="str">
        <f>TEXT(Tabelle7[[#This Row],[Datum]],"MMM")</f>
        <v>Jun</v>
      </c>
      <c r="C716" s="1" t="str">
        <f>TEXT(Tabelle7[[#This Row],[Datum]],"TTTT")</f>
        <v>Dienstag</v>
      </c>
      <c r="D716" s="2" t="s">
        <v>4915</v>
      </c>
      <c r="E716" s="2" t="s">
        <v>705</v>
      </c>
      <c r="F716" s="2"/>
      <c r="G716" s="2"/>
      <c r="H716" s="2"/>
      <c r="I716" s="2">
        <v>1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AA716" s="2"/>
      <c r="AB716" s="2"/>
    </row>
    <row r="717" spans="1:28">
      <c r="A717" s="1">
        <v>45447</v>
      </c>
      <c r="B717" s="1" t="str">
        <f>TEXT(Tabelle7[[#This Row],[Datum]],"MMM")</f>
        <v>Jun</v>
      </c>
      <c r="C717" s="1" t="str">
        <f>TEXT(Tabelle7[[#This Row],[Datum]],"TTTT")</f>
        <v>Dienstag</v>
      </c>
      <c r="D717" s="2" t="s">
        <v>5226</v>
      </c>
      <c r="E717" s="2" t="s">
        <v>705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>
        <v>1</v>
      </c>
      <c r="AA717" s="2"/>
      <c r="AB717" s="2"/>
    </row>
    <row r="718" spans="1:28">
      <c r="A718" s="1">
        <v>45468</v>
      </c>
      <c r="B718" s="1" t="str">
        <f>TEXT(Tabelle7[[#This Row],[Datum]],"MMM")</f>
        <v>Jun</v>
      </c>
      <c r="C718" s="1" t="str">
        <f>TEXT(Tabelle7[[#This Row],[Datum]],"TTTT")</f>
        <v>Dienstag</v>
      </c>
      <c r="D718" s="2" t="s">
        <v>4916</v>
      </c>
      <c r="E718" s="2" t="s">
        <v>705</v>
      </c>
      <c r="F718" s="2"/>
      <c r="G718" s="2"/>
      <c r="H718" s="2"/>
      <c r="I718" s="2"/>
      <c r="J718" s="2"/>
      <c r="K718" s="2"/>
      <c r="L718" s="2"/>
      <c r="M718" s="2"/>
      <c r="N718" s="2">
        <v>1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AA718" s="2"/>
      <c r="AB718" s="2"/>
    </row>
    <row r="719" spans="1:28">
      <c r="A719" s="1">
        <v>45447</v>
      </c>
      <c r="B719" s="1" t="str">
        <f>TEXT(Tabelle7[[#This Row],[Datum]],"MMM")</f>
        <v>Jun</v>
      </c>
      <c r="C719" s="1" t="str">
        <f>TEXT(Tabelle7[[#This Row],[Datum]],"TTTT")</f>
        <v>Dienstag</v>
      </c>
      <c r="D719" s="2" t="s">
        <v>5320</v>
      </c>
      <c r="E719" s="2" t="s">
        <v>705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>
        <v>1</v>
      </c>
      <c r="V719" s="2"/>
      <c r="W719" s="2"/>
      <c r="X719" s="2"/>
      <c r="AA719" s="2"/>
      <c r="AB719" s="2"/>
    </row>
    <row r="720" spans="1:28">
      <c r="A720" s="1">
        <v>45447</v>
      </c>
      <c r="B720" s="1" t="str">
        <f>TEXT(Tabelle7[[#This Row],[Datum]],"MMM")</f>
        <v>Jun</v>
      </c>
      <c r="C720" s="1" t="str">
        <f>TEXT(Tabelle7[[#This Row],[Datum]],"TTTT")</f>
        <v>Dienstag</v>
      </c>
      <c r="D720" s="2" t="s">
        <v>5321</v>
      </c>
      <c r="E720" s="2" t="s">
        <v>705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>
        <v>1</v>
      </c>
      <c r="AA720" s="2"/>
      <c r="AB720" s="2"/>
    </row>
    <row r="721" spans="1:28">
      <c r="A721" s="1">
        <v>45468</v>
      </c>
      <c r="B721" s="1" t="str">
        <f>TEXT(Tabelle7[[#This Row],[Datum]],"MMM")</f>
        <v>Jun</v>
      </c>
      <c r="C721" s="1" t="str">
        <f>TEXT(Tabelle7[[#This Row],[Datum]],"TTTT")</f>
        <v>Dienstag</v>
      </c>
      <c r="D721" s="2" t="s">
        <v>5386</v>
      </c>
      <c r="E721" s="2" t="s">
        <v>705</v>
      </c>
      <c r="F721" s="2"/>
      <c r="G721" s="2"/>
      <c r="H721" s="2"/>
      <c r="I721" s="2">
        <v>1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AA721" s="2"/>
      <c r="AB721" s="2"/>
    </row>
    <row r="722" spans="1:28">
      <c r="A722" s="1">
        <v>45468</v>
      </c>
      <c r="B722" s="1" t="str">
        <f>TEXT(Tabelle7[[#This Row],[Datum]],"MMM")</f>
        <v>Jun</v>
      </c>
      <c r="C722" s="1" t="str">
        <f>TEXT(Tabelle7[[#This Row],[Datum]],"TTTT")</f>
        <v>Dienstag</v>
      </c>
      <c r="D722" s="2" t="s">
        <v>5498</v>
      </c>
      <c r="E722" s="2" t="s">
        <v>705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>
        <v>1</v>
      </c>
      <c r="AA722" s="2"/>
      <c r="AB722" s="2"/>
    </row>
    <row r="723" spans="1:28">
      <c r="A723" s="1">
        <v>45468</v>
      </c>
      <c r="B723" s="1" t="str">
        <f>TEXT(Tabelle7[[#This Row],[Datum]],"MMM")</f>
        <v>Jun</v>
      </c>
      <c r="C723" s="1" t="str">
        <f>TEXT(Tabelle7[[#This Row],[Datum]],"TTTT")</f>
        <v>Dienstag</v>
      </c>
      <c r="D723" s="2" t="s">
        <v>5499</v>
      </c>
      <c r="E723" s="2" t="s">
        <v>705</v>
      </c>
      <c r="F723" s="2"/>
      <c r="G723" s="2"/>
      <c r="H723" s="2"/>
      <c r="I723" s="2"/>
      <c r="J723" s="2"/>
      <c r="K723" s="2">
        <v>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AA723" s="2"/>
      <c r="AB723" s="2"/>
    </row>
    <row r="724" spans="1:28">
      <c r="A724" s="1">
        <v>45447</v>
      </c>
      <c r="B724" s="1" t="str">
        <f>TEXT(Tabelle7[[#This Row],[Datum]],"MMM")</f>
        <v>Jun</v>
      </c>
      <c r="C724" s="1" t="str">
        <f>TEXT(Tabelle7[[#This Row],[Datum]],"TTTT")</f>
        <v>Dienstag</v>
      </c>
      <c r="D724" s="2" t="s">
        <v>4895</v>
      </c>
      <c r="E724" s="2" t="s">
        <v>705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>
        <v>1</v>
      </c>
      <c r="V724" s="2"/>
      <c r="W724" s="2"/>
      <c r="X724" s="2"/>
      <c r="AA724" s="2"/>
      <c r="AB724" s="2"/>
    </row>
    <row r="725" spans="1:28">
      <c r="A725" s="1">
        <v>45447</v>
      </c>
      <c r="B725" s="1" t="str">
        <f>TEXT(Tabelle7[[#This Row],[Datum]],"MMM")</f>
        <v>Jun</v>
      </c>
      <c r="C725" s="1" t="str">
        <f>TEXT(Tabelle7[[#This Row],[Datum]],"TTTT")</f>
        <v>Dienstag</v>
      </c>
      <c r="D725" s="2" t="s">
        <v>5416</v>
      </c>
      <c r="E725" s="2" t="s">
        <v>705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>
        <v>1</v>
      </c>
      <c r="AA725" s="2"/>
      <c r="AB725" s="2"/>
    </row>
    <row r="726" spans="1:28">
      <c r="A726" s="1">
        <v>45461</v>
      </c>
      <c r="B726" s="1" t="str">
        <f>TEXT(Tabelle7[[#This Row],[Datum]],"MMM")</f>
        <v>Jun</v>
      </c>
      <c r="C726" s="1" t="str">
        <f>TEXT(Tabelle7[[#This Row],[Datum]],"TTTT")</f>
        <v>Dienstag</v>
      </c>
      <c r="D726" s="2" t="s">
        <v>595</v>
      </c>
      <c r="E726" s="2" t="s">
        <v>705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>
        <v>1</v>
      </c>
      <c r="X726" s="2"/>
      <c r="AA726" s="2"/>
      <c r="AB726" s="2"/>
    </row>
    <row r="727" spans="1:28">
      <c r="A727" s="1">
        <v>45461</v>
      </c>
      <c r="B727" s="1" t="str">
        <f>TEXT(Tabelle7[[#This Row],[Datum]],"MMM")</f>
        <v>Jun</v>
      </c>
      <c r="C727" s="1" t="str">
        <f>TEXT(Tabelle7[[#This Row],[Datum]],"TTTT")</f>
        <v>Dienstag</v>
      </c>
      <c r="D727" s="2" t="s">
        <v>5268</v>
      </c>
      <c r="E727" s="2" t="s">
        <v>705</v>
      </c>
      <c r="F727" s="2"/>
      <c r="G727" s="2"/>
      <c r="H727" s="2"/>
      <c r="I727" s="2"/>
      <c r="J727" s="2"/>
      <c r="K727" s="2">
        <v>1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AA727" s="2"/>
      <c r="AB727" s="2"/>
    </row>
    <row r="728" spans="1:28">
      <c r="A728" s="1">
        <v>45468</v>
      </c>
      <c r="B728" s="1" t="str">
        <f>TEXT(Tabelle7[[#This Row],[Datum]],"MMM")</f>
        <v>Jun</v>
      </c>
      <c r="C728" s="1" t="str">
        <f>TEXT(Tabelle7[[#This Row],[Datum]],"TTTT")</f>
        <v>Dienstag</v>
      </c>
      <c r="D728" s="2" t="s">
        <v>5387</v>
      </c>
      <c r="E728" s="2" t="s">
        <v>705</v>
      </c>
      <c r="F728" s="2"/>
      <c r="G728" s="2"/>
      <c r="H728" s="2"/>
      <c r="I728" s="2">
        <v>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AA728" s="2"/>
      <c r="AB728" s="2"/>
    </row>
    <row r="729" spans="1:28">
      <c r="A729" s="1">
        <v>45468</v>
      </c>
      <c r="B729" s="1" t="str">
        <f>TEXT(Tabelle7[[#This Row],[Datum]],"MMM")</f>
        <v>Jun</v>
      </c>
      <c r="C729" s="1" t="str">
        <f>TEXT(Tabelle7[[#This Row],[Datum]],"TTTT")</f>
        <v>Dienstag</v>
      </c>
      <c r="D729" s="2" t="s">
        <v>5500</v>
      </c>
      <c r="E729" s="2" t="s">
        <v>705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>
        <v>1</v>
      </c>
      <c r="AA729" s="2"/>
      <c r="AB729" s="2"/>
    </row>
    <row r="730" spans="1:28">
      <c r="A730" s="1">
        <v>45468</v>
      </c>
      <c r="B730" s="1" t="str">
        <f>TEXT(Tabelle7[[#This Row],[Datum]],"MMM")</f>
        <v>Jun</v>
      </c>
      <c r="C730" s="1" t="str">
        <f>TEXT(Tabelle7[[#This Row],[Datum]],"TTTT")</f>
        <v>Dienstag</v>
      </c>
      <c r="D730" s="2" t="s">
        <v>5501</v>
      </c>
      <c r="E730" s="2" t="s">
        <v>705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>
        <v>1</v>
      </c>
      <c r="V730" s="2"/>
      <c r="W730" s="2"/>
      <c r="X730" s="2"/>
      <c r="AA730" s="2"/>
      <c r="AB730" s="2"/>
    </row>
    <row r="731" spans="1:28">
      <c r="A731" s="1">
        <v>45461</v>
      </c>
      <c r="B731" s="1" t="str">
        <f>TEXT(Tabelle7[[#This Row],[Datum]],"MMM")</f>
        <v>Jun</v>
      </c>
      <c r="C731" s="1" t="str">
        <f>TEXT(Tabelle7[[#This Row],[Datum]],"TTTT")</f>
        <v>Dienstag</v>
      </c>
      <c r="D731" s="2" t="s">
        <v>5269</v>
      </c>
      <c r="E731" s="2" t="s">
        <v>705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>
        <v>1</v>
      </c>
      <c r="V731" s="2"/>
      <c r="W731" s="2"/>
      <c r="X731" s="2"/>
      <c r="AA731" s="2"/>
      <c r="AB731" s="2"/>
    </row>
    <row r="732" spans="1:28">
      <c r="A732" s="1">
        <v>45461</v>
      </c>
      <c r="B732" s="1" t="str">
        <f>TEXT(Tabelle7[[#This Row],[Datum]],"MMM")</f>
        <v>Jun</v>
      </c>
      <c r="C732" s="1" t="str">
        <f>TEXT(Tabelle7[[#This Row],[Datum]],"TTTT")</f>
        <v>Dienstag</v>
      </c>
      <c r="D732" s="2" t="s">
        <v>5269</v>
      </c>
      <c r="E732" s="2" t="s">
        <v>705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>
        <v>1</v>
      </c>
      <c r="V732" s="2"/>
      <c r="W732" s="2"/>
      <c r="X732" s="2"/>
      <c r="AA732" s="2"/>
      <c r="AB732" s="2"/>
    </row>
    <row r="733" spans="1:28">
      <c r="A733" s="1">
        <v>45461</v>
      </c>
      <c r="B733" s="1" t="str">
        <f>TEXT(Tabelle7[[#This Row],[Datum]],"MMM")</f>
        <v>Jun</v>
      </c>
      <c r="C733" s="1" t="str">
        <f>TEXT(Tabelle7[[#This Row],[Datum]],"TTTT")</f>
        <v>Dienstag</v>
      </c>
      <c r="D733" s="2" t="s">
        <v>1158</v>
      </c>
      <c r="E733" s="2" t="s">
        <v>705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>
        <v>1</v>
      </c>
      <c r="AA733" s="2"/>
      <c r="AB733" s="2"/>
    </row>
    <row r="734" spans="1:28">
      <c r="A734" s="1">
        <v>45468</v>
      </c>
      <c r="B734" s="1" t="str">
        <f>TEXT(Tabelle7[[#This Row],[Datum]],"MMM")</f>
        <v>Jun</v>
      </c>
      <c r="C734" s="1" t="str">
        <f>TEXT(Tabelle7[[#This Row],[Datum]],"TTTT")</f>
        <v>Dienstag</v>
      </c>
      <c r="D734" s="2" t="s">
        <v>4917</v>
      </c>
      <c r="E734" s="2" t="s">
        <v>705</v>
      </c>
      <c r="F734" s="2"/>
      <c r="G734" s="2"/>
      <c r="H734" s="2"/>
      <c r="I734" s="2">
        <v>1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AA734" s="2"/>
      <c r="AB734" s="2"/>
    </row>
    <row r="735" spans="1:28">
      <c r="A735" s="1">
        <v>45468</v>
      </c>
      <c r="B735" s="1" t="str">
        <f>TEXT(Tabelle7[[#This Row],[Datum]],"MMM")</f>
        <v>Jun</v>
      </c>
      <c r="C735" s="1" t="str">
        <f>TEXT(Tabelle7[[#This Row],[Datum]],"TTTT")</f>
        <v>Dienstag</v>
      </c>
      <c r="D735" s="2" t="s">
        <v>4918</v>
      </c>
      <c r="E735" s="2" t="s">
        <v>705</v>
      </c>
      <c r="F735" s="2"/>
      <c r="G735" s="2"/>
      <c r="H735" s="2"/>
      <c r="I735" s="2"/>
      <c r="J735" s="2"/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AA735" s="2"/>
      <c r="AB735" s="2"/>
    </row>
    <row r="736" spans="1:28">
      <c r="A736" s="1">
        <v>45461</v>
      </c>
      <c r="B736" s="1" t="str">
        <f>TEXT(Tabelle7[[#This Row],[Datum]],"MMM")</f>
        <v>Jun</v>
      </c>
      <c r="C736" s="1" t="str">
        <f>TEXT(Tabelle7[[#This Row],[Datum]],"TTTT")</f>
        <v>Dienstag</v>
      </c>
      <c r="D736" s="2" t="s">
        <v>5467</v>
      </c>
      <c r="E736" s="2" t="s">
        <v>705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>
        <v>1</v>
      </c>
      <c r="V736" s="2"/>
      <c r="W736" s="2"/>
      <c r="X736" s="2"/>
      <c r="AA736" s="2"/>
      <c r="AB736" s="2"/>
    </row>
    <row r="737" spans="1:28">
      <c r="A737" s="1">
        <v>45461</v>
      </c>
      <c r="B737" s="1" t="str">
        <f>TEXT(Tabelle7[[#This Row],[Datum]],"MMM")</f>
        <v>Jun</v>
      </c>
      <c r="C737" s="1" t="str">
        <f>TEXT(Tabelle7[[#This Row],[Datum]],"TTTT")</f>
        <v>Dienstag</v>
      </c>
      <c r="D737" s="2" t="s">
        <v>5270</v>
      </c>
      <c r="E737" s="2" t="s">
        <v>705</v>
      </c>
      <c r="F737" s="2"/>
      <c r="G737" s="2"/>
      <c r="H737" s="2"/>
      <c r="I737" s="2"/>
      <c r="J737" s="2"/>
      <c r="K737" s="2"/>
      <c r="L737" s="2"/>
      <c r="M737" s="2">
        <v>1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AA737" s="2"/>
      <c r="AB737" s="2"/>
    </row>
    <row r="738" spans="1:28">
      <c r="A738" s="1">
        <v>45447</v>
      </c>
      <c r="B738" s="1" t="str">
        <f>TEXT(Tabelle7[[#This Row],[Datum]],"MMM")</f>
        <v>Jun</v>
      </c>
      <c r="C738" s="1" t="str">
        <f>TEXT(Tabelle7[[#This Row],[Datum]],"TTTT")</f>
        <v>Dienstag</v>
      </c>
      <c r="D738" s="2" t="s">
        <v>4896</v>
      </c>
      <c r="E738" s="2" t="s">
        <v>705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>
        <v>1</v>
      </c>
      <c r="V738" s="2"/>
      <c r="W738" s="2"/>
      <c r="X738" s="2"/>
      <c r="AA738" s="2"/>
      <c r="AB738" s="2"/>
    </row>
    <row r="739" spans="1:28">
      <c r="A739" s="1">
        <v>45447</v>
      </c>
      <c r="B739" s="1" t="str">
        <f>TEXT(Tabelle7[[#This Row],[Datum]],"MMM")</f>
        <v>Jun</v>
      </c>
      <c r="C739" s="1" t="str">
        <f>TEXT(Tabelle7[[#This Row],[Datum]],"TTTT")</f>
        <v>Dienstag</v>
      </c>
      <c r="D739" s="2" t="s">
        <v>4897</v>
      </c>
      <c r="E739" s="2" t="s">
        <v>705</v>
      </c>
      <c r="F739" s="2"/>
      <c r="G739" s="2"/>
      <c r="H739" s="2"/>
      <c r="I739" s="2"/>
      <c r="J739" s="2"/>
      <c r="K739" s="2"/>
      <c r="L739" s="2"/>
      <c r="M739" s="2"/>
      <c r="N739" s="2">
        <v>1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AA739" s="2"/>
      <c r="AB739" s="2"/>
    </row>
    <row r="740" spans="1:28">
      <c r="A740" s="1">
        <v>45447</v>
      </c>
      <c r="B740" s="1" t="str">
        <f>TEXT(Tabelle7[[#This Row],[Datum]],"MMM")</f>
        <v>Jun</v>
      </c>
      <c r="C740" s="1" t="str">
        <f>TEXT(Tabelle7[[#This Row],[Datum]],"TTTT")</f>
        <v>Dienstag</v>
      </c>
      <c r="D740" s="2" t="s">
        <v>4898</v>
      </c>
      <c r="E740" s="2" t="s">
        <v>705</v>
      </c>
      <c r="F740" s="2"/>
      <c r="G740" s="2"/>
      <c r="H740" s="2"/>
      <c r="I740" s="2"/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AA740" s="2"/>
      <c r="AB740" s="2"/>
    </row>
    <row r="741" spans="1:28">
      <c r="A741" s="1">
        <v>45447</v>
      </c>
      <c r="B741" s="1" t="str">
        <f>TEXT(Tabelle7[[#This Row],[Datum]],"MMM")</f>
        <v>Jun</v>
      </c>
      <c r="C741" s="1" t="str">
        <f>TEXT(Tabelle7[[#This Row],[Datum]],"TTTT")</f>
        <v>Dienstag</v>
      </c>
      <c r="D741" s="2" t="s">
        <v>4898</v>
      </c>
      <c r="E741" s="2" t="s">
        <v>705</v>
      </c>
      <c r="F741" s="2"/>
      <c r="G741" s="2"/>
      <c r="H741" s="2"/>
      <c r="I741" s="2"/>
      <c r="J741" s="2"/>
      <c r="K741" s="2"/>
      <c r="L741" s="2"/>
      <c r="M741" s="2"/>
      <c r="N741" s="2">
        <v>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AA741" s="2"/>
      <c r="AB741" s="2"/>
    </row>
    <row r="742" spans="1:28">
      <c r="A742" s="1">
        <v>45461</v>
      </c>
      <c r="B742" s="1" t="str">
        <f>TEXT(Tabelle7[[#This Row],[Datum]],"MMM")</f>
        <v>Jun</v>
      </c>
      <c r="C742" s="1" t="str">
        <f>TEXT(Tabelle7[[#This Row],[Datum]],"TTTT")</f>
        <v>Dienstag</v>
      </c>
      <c r="D742" s="2" t="s">
        <v>2230</v>
      </c>
      <c r="E742" s="2" t="s">
        <v>705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>
        <v>1</v>
      </c>
      <c r="AA742" s="2"/>
      <c r="AB742" s="2"/>
    </row>
    <row r="743" spans="1:28">
      <c r="A743" s="1">
        <v>45468</v>
      </c>
      <c r="B743" s="1" t="str">
        <f>TEXT(Tabelle7[[#This Row],[Datum]],"MMM")</f>
        <v>Jun</v>
      </c>
      <c r="C743" s="1" t="str">
        <f>TEXT(Tabelle7[[#This Row],[Datum]],"TTTT")</f>
        <v>Dienstag</v>
      </c>
      <c r="D743" s="2" t="s">
        <v>5502</v>
      </c>
      <c r="E743" s="2" t="s">
        <v>705</v>
      </c>
      <c r="F743" s="2">
        <v>1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AA743" s="2"/>
      <c r="AB743" s="2"/>
    </row>
    <row r="744" spans="1:28">
      <c r="A744" s="1">
        <v>45468</v>
      </c>
      <c r="B744" s="1" t="str">
        <f>TEXT(Tabelle7[[#This Row],[Datum]],"MMM")</f>
        <v>Jun</v>
      </c>
      <c r="C744" s="1" t="str">
        <f>TEXT(Tabelle7[[#This Row],[Datum]],"TTTT")</f>
        <v>Dienstag</v>
      </c>
      <c r="D744" s="2" t="s">
        <v>4919</v>
      </c>
      <c r="E744" s="2" t="s">
        <v>705</v>
      </c>
      <c r="F744" s="2"/>
      <c r="G744" s="2"/>
      <c r="H744" s="2"/>
      <c r="I744" s="2">
        <v>1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AA744" s="2"/>
      <c r="AB744" s="2"/>
    </row>
    <row r="745" spans="1:28">
      <c r="A745" s="1">
        <v>45461</v>
      </c>
      <c r="B745" s="1" t="str">
        <f>TEXT(Tabelle7[[#This Row],[Datum]],"MMM")</f>
        <v>Jun</v>
      </c>
      <c r="C745" s="1" t="str">
        <f>TEXT(Tabelle7[[#This Row],[Datum]],"TTTT")</f>
        <v>Dienstag</v>
      </c>
      <c r="D745" s="2" t="s">
        <v>5468</v>
      </c>
      <c r="E745" s="2" t="s">
        <v>705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>
        <v>1</v>
      </c>
      <c r="AA745" s="2"/>
      <c r="AB745" s="2"/>
    </row>
    <row r="746" spans="1:28">
      <c r="A746" s="1">
        <v>45447</v>
      </c>
      <c r="B746" s="1" t="str">
        <f>TEXT(Tabelle7[[#This Row],[Datum]],"MMM")</f>
        <v>Jun</v>
      </c>
      <c r="C746" s="1" t="str">
        <f>TEXT(Tabelle7[[#This Row],[Datum]],"TTTT")</f>
        <v>Dienstag</v>
      </c>
      <c r="D746" s="2" t="s">
        <v>5417</v>
      </c>
      <c r="E746" s="2" t="s">
        <v>705</v>
      </c>
      <c r="F746" s="2"/>
      <c r="G746" s="2">
        <v>1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AA746" s="2"/>
      <c r="AB746" s="2"/>
    </row>
    <row r="747" spans="1:28">
      <c r="A747" s="1">
        <v>45447</v>
      </c>
      <c r="B747" s="1" t="str">
        <f>TEXT(Tabelle7[[#This Row],[Datum]],"MMM")</f>
        <v>Jun</v>
      </c>
      <c r="C747" s="1" t="str">
        <f>TEXT(Tabelle7[[#This Row],[Datum]],"TTTT")</f>
        <v>Dienstag</v>
      </c>
      <c r="D747" s="2" t="s">
        <v>4899</v>
      </c>
      <c r="E747" s="2" t="s">
        <v>705</v>
      </c>
      <c r="F747" s="2"/>
      <c r="G747" s="2"/>
      <c r="H747" s="2"/>
      <c r="I747" s="2">
        <v>1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AA747" s="2"/>
      <c r="AB747" s="2"/>
    </row>
    <row r="748" spans="1:28">
      <c r="A748" s="1">
        <v>45447</v>
      </c>
      <c r="B748" s="1" t="str">
        <f>TEXT(Tabelle7[[#This Row],[Datum]],"MMM")</f>
        <v>Jun</v>
      </c>
      <c r="C748" s="1" t="str">
        <f>TEXT(Tabelle7[[#This Row],[Datum]],"TTTT")</f>
        <v>Dienstag</v>
      </c>
      <c r="D748" s="2" t="s">
        <v>5322</v>
      </c>
      <c r="E748" s="2" t="s">
        <v>705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>
        <v>1</v>
      </c>
      <c r="AA748" s="2"/>
      <c r="AB748" s="2"/>
    </row>
    <row r="749" spans="1:28">
      <c r="A749" s="1">
        <v>45447</v>
      </c>
      <c r="B749" s="1" t="str">
        <f>TEXT(Tabelle7[[#This Row],[Datum]],"MMM")</f>
        <v>Jun</v>
      </c>
      <c r="C749" s="1" t="str">
        <f>TEXT(Tabelle7[[#This Row],[Datum]],"TTTT")</f>
        <v>Dienstag</v>
      </c>
      <c r="D749" s="2" t="s">
        <v>2748</v>
      </c>
      <c r="E749" s="2" t="s">
        <v>705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>
        <v>1</v>
      </c>
      <c r="AA749" s="2"/>
      <c r="AB749" s="2"/>
    </row>
    <row r="750" spans="1:28">
      <c r="A750" s="1">
        <v>45447</v>
      </c>
      <c r="B750" s="1" t="str">
        <f>TEXT(Tabelle7[[#This Row],[Datum]],"MMM")</f>
        <v>Jun</v>
      </c>
      <c r="C750" s="1" t="str">
        <f>TEXT(Tabelle7[[#This Row],[Datum]],"TTTT")</f>
        <v>Dienstag</v>
      </c>
      <c r="D750" s="2" t="s">
        <v>5323</v>
      </c>
      <c r="E750" s="2" t="s">
        <v>705</v>
      </c>
      <c r="F750" s="2"/>
      <c r="G750" s="2"/>
      <c r="H750" s="2"/>
      <c r="I750" s="2"/>
      <c r="J750" s="2"/>
      <c r="K750" s="2"/>
      <c r="L750" s="2"/>
      <c r="M750" s="2"/>
      <c r="N750" s="2">
        <v>1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AA750" s="2"/>
      <c r="AB750" s="2"/>
    </row>
    <row r="751" spans="1:28">
      <c r="A751" s="1">
        <v>45447</v>
      </c>
      <c r="B751" s="1" t="str">
        <f>TEXT(Tabelle7[[#This Row],[Datum]],"MMM")</f>
        <v>Jun</v>
      </c>
      <c r="C751" s="1" t="str">
        <f>TEXT(Tabelle7[[#This Row],[Datum]],"TTTT")</f>
        <v>Dienstag</v>
      </c>
      <c r="D751" s="2" t="s">
        <v>5418</v>
      </c>
      <c r="E751" s="2" t="s">
        <v>705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>
        <v>1</v>
      </c>
      <c r="AA751" s="2"/>
      <c r="AB751" s="2"/>
    </row>
    <row r="752" spans="1:28">
      <c r="A752" s="1">
        <v>45447</v>
      </c>
      <c r="B752" s="1" t="str">
        <f>TEXT(Tabelle7[[#This Row],[Datum]],"MMM")</f>
        <v>Jun</v>
      </c>
      <c r="C752" s="1" t="str">
        <f>TEXT(Tabelle7[[#This Row],[Datum]],"TTTT")</f>
        <v>Dienstag</v>
      </c>
      <c r="D752" s="2" t="s">
        <v>4900</v>
      </c>
      <c r="E752" s="2" t="s">
        <v>705</v>
      </c>
      <c r="F752" s="2"/>
      <c r="G752" s="2"/>
      <c r="H752" s="2"/>
      <c r="I752" s="2"/>
      <c r="J752" s="2"/>
      <c r="K752" s="2"/>
      <c r="L752" s="2"/>
      <c r="M752" s="2"/>
      <c r="N752" s="2">
        <v>1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AA752" s="2"/>
      <c r="AB752" s="2"/>
    </row>
    <row r="753" spans="1:28">
      <c r="A753" s="1">
        <v>45447</v>
      </c>
      <c r="B753" s="1" t="str">
        <f>TEXT(Tabelle7[[#This Row],[Datum]],"MMM")</f>
        <v>Jun</v>
      </c>
      <c r="C753" s="1" t="str">
        <f>TEXT(Tabelle7[[#This Row],[Datum]],"TTTT")</f>
        <v>Dienstag</v>
      </c>
      <c r="D753" s="2" t="s">
        <v>4901</v>
      </c>
      <c r="E753" s="2" t="s">
        <v>705</v>
      </c>
      <c r="F753" s="2"/>
      <c r="G753" s="2"/>
      <c r="H753" s="2"/>
      <c r="I753" s="2"/>
      <c r="J753" s="2"/>
      <c r="K753" s="2"/>
      <c r="L753" s="2"/>
      <c r="M753" s="2"/>
      <c r="N753" s="2">
        <v>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AA753" s="2"/>
      <c r="AB753" s="2"/>
    </row>
    <row r="754" spans="1:28">
      <c r="A754" s="1">
        <v>45447</v>
      </c>
      <c r="B754" s="1" t="str">
        <f>TEXT(Tabelle7[[#This Row],[Datum]],"MMM")</f>
        <v>Jun</v>
      </c>
      <c r="C754" s="1" t="str">
        <f>TEXT(Tabelle7[[#This Row],[Datum]],"TTTT")</f>
        <v>Dienstag</v>
      </c>
      <c r="D754" s="2" t="s">
        <v>5227</v>
      </c>
      <c r="E754" s="2" t="s">
        <v>705</v>
      </c>
      <c r="F754" s="2"/>
      <c r="G754" s="2"/>
      <c r="H754" s="2"/>
      <c r="I754" s="2">
        <v>1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AA754" s="2"/>
      <c r="AB754" s="2"/>
    </row>
    <row r="755" spans="1:28">
      <c r="A755" s="1">
        <v>45468</v>
      </c>
      <c r="B755" s="1" t="str">
        <f>TEXT(Tabelle7[[#This Row],[Datum]],"MMM")</f>
        <v>Jun</v>
      </c>
      <c r="C755" s="1" t="str">
        <f>TEXT(Tabelle7[[#This Row],[Datum]],"TTTT")</f>
        <v>Dienstag</v>
      </c>
      <c r="D755" s="2" t="s">
        <v>1162</v>
      </c>
      <c r="E755" s="2" t="s">
        <v>705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>
        <v>1</v>
      </c>
      <c r="AA755" s="2"/>
      <c r="AB755" s="2"/>
    </row>
    <row r="756" spans="1:28">
      <c r="A756" s="1">
        <v>45468</v>
      </c>
      <c r="B756" s="1" t="str">
        <f>TEXT(Tabelle7[[#This Row],[Datum]],"MMM")</f>
        <v>Jun</v>
      </c>
      <c r="C756" s="1" t="str">
        <f>TEXT(Tabelle7[[#This Row],[Datum]],"TTTT")</f>
        <v>Dienstag</v>
      </c>
      <c r="D756" s="2" t="s">
        <v>5301</v>
      </c>
      <c r="E756" s="2" t="s">
        <v>705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>
        <v>1</v>
      </c>
      <c r="V756" s="2"/>
      <c r="W756" s="2"/>
      <c r="X756" s="2"/>
      <c r="AA756" s="2"/>
      <c r="AB756" s="2"/>
    </row>
    <row r="757" spans="1:28">
      <c r="A757" s="1">
        <v>45454</v>
      </c>
      <c r="B757" s="1" t="str">
        <f>TEXT(Tabelle7[[#This Row],[Datum]],"MMM")</f>
        <v>Jun</v>
      </c>
      <c r="C757" s="1" t="str">
        <f>TEXT(Tabelle7[[#This Row],[Datum]],"TTTT")</f>
        <v>Dienstag</v>
      </c>
      <c r="D757" s="2" t="s">
        <v>5446</v>
      </c>
      <c r="E757" s="2" t="s">
        <v>705</v>
      </c>
      <c r="F757" s="2"/>
      <c r="G757" s="2"/>
      <c r="H757" s="2"/>
      <c r="I757" s="2">
        <v>1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AA757" s="2"/>
      <c r="AB757" s="2"/>
    </row>
    <row r="758" spans="1:28">
      <c r="A758" s="1">
        <v>45461</v>
      </c>
      <c r="B758" s="1" t="str">
        <f>TEXT(Tabelle7[[#This Row],[Datum]],"MMM")</f>
        <v>Jun</v>
      </c>
      <c r="C758" s="1" t="str">
        <f>TEXT(Tabelle7[[#This Row],[Datum]],"TTTT")</f>
        <v>Dienstag</v>
      </c>
      <c r="D758" s="2" t="s">
        <v>5363</v>
      </c>
      <c r="E758" s="2" t="s">
        <v>705</v>
      </c>
      <c r="F758" s="2"/>
      <c r="G758" s="2"/>
      <c r="H758" s="2"/>
      <c r="I758" s="2"/>
      <c r="J758" s="2"/>
      <c r="K758" s="2"/>
      <c r="L758" s="2"/>
      <c r="M758" s="2"/>
      <c r="N758" s="2">
        <v>1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AA758" s="2"/>
      <c r="AB758" s="2"/>
    </row>
    <row r="759" spans="1:28">
      <c r="A759" s="1">
        <v>45461</v>
      </c>
      <c r="B759" s="1" t="str">
        <f>TEXT(Tabelle7[[#This Row],[Datum]],"MMM")</f>
        <v>Jun</v>
      </c>
      <c r="C759" s="1" t="str">
        <f>TEXT(Tabelle7[[#This Row],[Datum]],"TTTT")</f>
        <v>Dienstag</v>
      </c>
      <c r="D759" s="2" t="s">
        <v>3865</v>
      </c>
      <c r="E759" s="2" t="s">
        <v>705</v>
      </c>
      <c r="F759" s="2"/>
      <c r="G759" s="2">
        <v>1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AA759" s="2"/>
      <c r="AB759" s="2"/>
    </row>
    <row r="760" spans="1:28">
      <c r="A760" s="1">
        <v>45461</v>
      </c>
      <c r="B760" s="1" t="str">
        <f>TEXT(Tabelle7[[#This Row],[Datum]],"MMM")</f>
        <v>Jun</v>
      </c>
      <c r="C760" s="1" t="str">
        <f>TEXT(Tabelle7[[#This Row],[Datum]],"TTTT")</f>
        <v>Dienstag</v>
      </c>
      <c r="D760" s="2" t="s">
        <v>5364</v>
      </c>
      <c r="E760" s="2" t="s">
        <v>705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>
        <v>1</v>
      </c>
      <c r="AA760" s="2"/>
      <c r="AB760" s="2"/>
    </row>
    <row r="761" spans="1:28">
      <c r="A761" s="1">
        <v>45461</v>
      </c>
      <c r="B761" s="1" t="str">
        <f>TEXT(Tabelle7[[#This Row],[Datum]],"MMM")</f>
        <v>Jun</v>
      </c>
      <c r="C761" s="1" t="str">
        <f>TEXT(Tabelle7[[#This Row],[Datum]],"TTTT")</f>
        <v>Dienstag</v>
      </c>
      <c r="D761" s="2" t="s">
        <v>59</v>
      </c>
      <c r="E761" s="2" t="s">
        <v>705</v>
      </c>
      <c r="F761" s="2"/>
      <c r="G761" s="2"/>
      <c r="H761" s="2"/>
      <c r="I761" s="2"/>
      <c r="J761" s="2"/>
      <c r="K761" s="2">
        <v>1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AA761" s="2"/>
      <c r="AB761" s="2"/>
    </row>
    <row r="762" spans="1:28">
      <c r="A762" s="1">
        <v>45461</v>
      </c>
      <c r="B762" s="1" t="str">
        <f>TEXT(Tabelle7[[#This Row],[Datum]],"MMM")</f>
        <v>Jun</v>
      </c>
      <c r="C762" s="1" t="str">
        <f>TEXT(Tabelle7[[#This Row],[Datum]],"TTTT")</f>
        <v>Dienstag</v>
      </c>
      <c r="D762" s="2" t="s">
        <v>5365</v>
      </c>
      <c r="E762" s="2" t="s">
        <v>705</v>
      </c>
      <c r="F762" s="2"/>
      <c r="G762" s="2"/>
      <c r="H762" s="2"/>
      <c r="I762" s="2"/>
      <c r="J762" s="2"/>
      <c r="K762" s="2"/>
      <c r="L762" s="2"/>
      <c r="M762" s="2"/>
      <c r="N762" s="2">
        <v>1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AA762" s="2"/>
      <c r="AB762" s="2"/>
    </row>
    <row r="763" spans="1:28">
      <c r="A763" s="1">
        <v>45461</v>
      </c>
      <c r="B763" s="1" t="str">
        <f>TEXT(Tabelle7[[#This Row],[Datum]],"MMM")</f>
        <v>Jun</v>
      </c>
      <c r="C763" s="1" t="str">
        <f>TEXT(Tabelle7[[#This Row],[Datum]],"TTTT")</f>
        <v>Dienstag</v>
      </c>
      <c r="D763" s="2" t="s">
        <v>5366</v>
      </c>
      <c r="E763" s="2" t="s">
        <v>705</v>
      </c>
      <c r="F763" s="2"/>
      <c r="G763" s="2"/>
      <c r="H763" s="2"/>
      <c r="I763" s="2">
        <v>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AA763" s="2"/>
      <c r="AB763" s="2"/>
    </row>
    <row r="764" spans="1:28">
      <c r="A764" s="1">
        <v>45461</v>
      </c>
      <c r="B764" s="1" t="str">
        <f>TEXT(Tabelle7[[#This Row],[Datum]],"MMM")</f>
        <v>Jun</v>
      </c>
      <c r="C764" s="1" t="str">
        <f>TEXT(Tabelle7[[#This Row],[Datum]],"TTTT")</f>
        <v>Dienstag</v>
      </c>
      <c r="D764" s="2" t="s">
        <v>5367</v>
      </c>
      <c r="E764" s="2" t="s">
        <v>705</v>
      </c>
      <c r="F764" s="2"/>
      <c r="G764" s="2"/>
      <c r="H764" s="2"/>
      <c r="I764" s="2"/>
      <c r="J764" s="2"/>
      <c r="K764" s="2">
        <v>1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AA764" s="2"/>
      <c r="AB764" s="2"/>
    </row>
    <row r="765" spans="1:28">
      <c r="A765" s="1">
        <v>45454</v>
      </c>
      <c r="B765" s="1" t="str">
        <f>TEXT(Tabelle7[[#This Row],[Datum]],"MMM")</f>
        <v>Jun</v>
      </c>
      <c r="C765" s="1" t="str">
        <f>TEXT(Tabelle7[[#This Row],[Datum]],"TTTT")</f>
        <v>Dienstag</v>
      </c>
      <c r="D765" s="2" t="s">
        <v>5244</v>
      </c>
      <c r="E765" s="2" t="s">
        <v>705</v>
      </c>
      <c r="F765" s="2"/>
      <c r="G765" s="2"/>
      <c r="H765" s="2"/>
      <c r="I765" s="2"/>
      <c r="J765" s="2"/>
      <c r="K765" s="2">
        <v>1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AA765" s="2"/>
      <c r="AB765" s="2"/>
    </row>
    <row r="766" spans="1:28">
      <c r="A766" s="1">
        <v>45454</v>
      </c>
      <c r="B766" s="1" t="str">
        <f>TEXT(Tabelle7[[#This Row],[Datum]],"MMM")</f>
        <v>Jun</v>
      </c>
      <c r="C766" s="1" t="str">
        <f>TEXT(Tabelle7[[#This Row],[Datum]],"TTTT")</f>
        <v>Dienstag</v>
      </c>
      <c r="D766" s="2" t="s">
        <v>5245</v>
      </c>
      <c r="E766" s="2" t="s">
        <v>705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>
        <v>1</v>
      </c>
      <c r="V766" s="2"/>
      <c r="W766" s="2"/>
      <c r="X766" s="2"/>
      <c r="AA766" s="2"/>
      <c r="AB766" s="2"/>
    </row>
    <row r="767" spans="1:28">
      <c r="A767" s="1">
        <v>45454</v>
      </c>
      <c r="B767" s="1" t="str">
        <f>TEXT(Tabelle7[[#This Row],[Datum]],"MMM")</f>
        <v>Jun</v>
      </c>
      <c r="C767" s="1" t="str">
        <f>TEXT(Tabelle7[[#This Row],[Datum]],"TTTT")</f>
        <v>Dienstag</v>
      </c>
      <c r="D767" s="2" t="s">
        <v>3573</v>
      </c>
      <c r="E767" s="2" t="s">
        <v>705</v>
      </c>
      <c r="F767" s="2"/>
      <c r="G767" s="2"/>
      <c r="H767" s="2"/>
      <c r="I767" s="2"/>
      <c r="J767" s="2"/>
      <c r="K767" s="2"/>
      <c r="L767" s="2"/>
      <c r="M767" s="2"/>
      <c r="N767" s="2">
        <v>1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AA767" s="2"/>
      <c r="AB767" s="2"/>
    </row>
    <row r="768" spans="1:28">
      <c r="A768" s="1">
        <v>45454</v>
      </c>
      <c r="B768" s="1" t="str">
        <f>TEXT(Tabelle7[[#This Row],[Datum]],"MMM")</f>
        <v>Jun</v>
      </c>
      <c r="C768" s="1" t="str">
        <f>TEXT(Tabelle7[[#This Row],[Datum]],"TTTT")</f>
        <v>Dienstag</v>
      </c>
      <c r="D768" s="2" t="s">
        <v>741</v>
      </c>
      <c r="E768" s="2" t="s">
        <v>705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>
        <v>1</v>
      </c>
      <c r="T768" s="2"/>
      <c r="U768" s="2"/>
      <c r="V768" s="2"/>
      <c r="W768" s="2"/>
      <c r="X768" s="2"/>
      <c r="AA768" s="2"/>
      <c r="AB768" s="2"/>
    </row>
    <row r="769" spans="1:28">
      <c r="A769" s="1">
        <v>45461</v>
      </c>
      <c r="B769" s="1" t="str">
        <f>TEXT(Tabelle7[[#This Row],[Datum]],"MMM")</f>
        <v>Jun</v>
      </c>
      <c r="C769" s="1" t="str">
        <f>TEXT(Tabelle7[[#This Row],[Datum]],"TTTT")</f>
        <v>Dienstag</v>
      </c>
      <c r="D769" s="2" t="s">
        <v>5469</v>
      </c>
      <c r="E769" s="2" t="s">
        <v>705</v>
      </c>
      <c r="F769" s="2"/>
      <c r="G769" s="2"/>
      <c r="H769" s="2"/>
      <c r="I769" s="2">
        <v>1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AA769" s="2"/>
      <c r="AB769" s="2"/>
    </row>
    <row r="770" spans="1:28">
      <c r="A770" s="1">
        <v>45468</v>
      </c>
      <c r="B770" s="1" t="str">
        <f>TEXT(Tabelle7[[#This Row],[Datum]],"MMM")</f>
        <v>Jun</v>
      </c>
      <c r="C770" s="1" t="str">
        <f>TEXT(Tabelle7[[#This Row],[Datum]],"TTTT")</f>
        <v>Dienstag</v>
      </c>
      <c r="D770" s="2" t="s">
        <v>5503</v>
      </c>
      <c r="E770" s="2" t="s">
        <v>705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>
        <v>1</v>
      </c>
      <c r="V770" s="2"/>
      <c r="W770" s="2"/>
      <c r="X770" s="2"/>
      <c r="AA770" s="2"/>
      <c r="AB770" s="2"/>
    </row>
    <row r="771" spans="1:28">
      <c r="A771" s="1">
        <v>45447</v>
      </c>
      <c r="B771" s="1" t="str">
        <f>TEXT(Tabelle7[[#This Row],[Datum]],"MMM")</f>
        <v>Jun</v>
      </c>
      <c r="C771" s="1" t="str">
        <f>TEXT(Tabelle7[[#This Row],[Datum]],"TTTT")</f>
        <v>Dienstag</v>
      </c>
      <c r="D771" s="2" t="s">
        <v>5419</v>
      </c>
      <c r="E771" s="2" t="s">
        <v>705</v>
      </c>
      <c r="F771" s="2"/>
      <c r="G771" s="2"/>
      <c r="H771" s="2"/>
      <c r="I771" s="2"/>
      <c r="J771" s="2"/>
      <c r="K771" s="2"/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AA771" s="2"/>
      <c r="AB771" s="2"/>
    </row>
    <row r="772" spans="1:28">
      <c r="A772" s="1">
        <v>45447</v>
      </c>
      <c r="B772" s="1" t="str">
        <f>TEXT(Tabelle7[[#This Row],[Datum]],"MMM")</f>
        <v>Jun</v>
      </c>
      <c r="C772" s="1" t="str">
        <f>TEXT(Tabelle7[[#This Row],[Datum]],"TTTT")</f>
        <v>Dienstag</v>
      </c>
      <c r="D772" s="2" t="s">
        <v>3385</v>
      </c>
      <c r="E772" s="2" t="s">
        <v>705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>
        <v>1</v>
      </c>
      <c r="V772" s="2"/>
      <c r="W772" s="2"/>
      <c r="X772" s="2"/>
      <c r="AA772" s="2"/>
      <c r="AB772" s="2"/>
    </row>
    <row r="773" spans="1:28">
      <c r="A773" s="1">
        <v>45454</v>
      </c>
      <c r="B773" s="1" t="str">
        <f>TEXT(Tabelle7[[#This Row],[Datum]],"MMM")</f>
        <v>Jun</v>
      </c>
      <c r="C773" s="1" t="str">
        <f>TEXT(Tabelle7[[#This Row],[Datum]],"TTTT")</f>
        <v>Dienstag</v>
      </c>
      <c r="D773" s="2" t="s">
        <v>1826</v>
      </c>
      <c r="E773" s="2" t="s">
        <v>705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>
        <v>1</v>
      </c>
      <c r="V773" s="2"/>
      <c r="W773" s="2"/>
      <c r="X773" s="2"/>
      <c r="AA773" s="2"/>
      <c r="AB773" s="2"/>
    </row>
    <row r="774" spans="1:28">
      <c r="A774" s="1">
        <v>45454</v>
      </c>
      <c r="B774" s="1" t="str">
        <f>TEXT(Tabelle7[[#This Row],[Datum]],"MMM")</f>
        <v>Jun</v>
      </c>
      <c r="C774" s="1" t="str">
        <f>TEXT(Tabelle7[[#This Row],[Datum]],"TTTT")</f>
        <v>Dienstag</v>
      </c>
      <c r="D774" s="2" t="s">
        <v>565</v>
      </c>
      <c r="E774" s="2" t="s">
        <v>705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>
        <v>1</v>
      </c>
      <c r="V774" s="2"/>
      <c r="W774" s="2"/>
      <c r="X774" s="2"/>
      <c r="AA774" s="2"/>
      <c r="AB774" s="2"/>
    </row>
    <row r="775" spans="1:28">
      <c r="A775" s="1">
        <v>45454</v>
      </c>
      <c r="B775" s="1" t="str">
        <f>TEXT(Tabelle7[[#This Row],[Datum]],"MMM")</f>
        <v>Jun</v>
      </c>
      <c r="C775" s="1" t="str">
        <f>TEXT(Tabelle7[[#This Row],[Datum]],"TTTT")</f>
        <v>Dienstag</v>
      </c>
      <c r="D775" s="2" t="s">
        <v>5447</v>
      </c>
      <c r="E775" s="2" t="s">
        <v>705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>
        <v>1</v>
      </c>
      <c r="T775" s="2"/>
      <c r="U775" s="2"/>
      <c r="V775" s="2"/>
      <c r="W775" s="2"/>
      <c r="X775" s="2"/>
      <c r="AA775" s="2"/>
      <c r="AB775" s="2"/>
    </row>
    <row r="776" spans="1:28">
      <c r="A776" s="1">
        <v>45468</v>
      </c>
      <c r="B776" s="1" t="str">
        <f>TEXT(Tabelle7[[#This Row],[Datum]],"MMM")</f>
        <v>Jun</v>
      </c>
      <c r="C776" s="1" t="str">
        <f>TEXT(Tabelle7[[#This Row],[Datum]],"TTTT")</f>
        <v>Dienstag</v>
      </c>
      <c r="D776" s="2" t="s">
        <v>5504</v>
      </c>
      <c r="E776" s="2" t="s">
        <v>705</v>
      </c>
      <c r="F776" s="2"/>
      <c r="G776" s="2"/>
      <c r="H776" s="2"/>
      <c r="I776" s="2"/>
      <c r="J776" s="2"/>
      <c r="K776" s="2"/>
      <c r="L776" s="2"/>
      <c r="M776" s="2"/>
      <c r="N776" s="2">
        <v>1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AA776" s="2"/>
      <c r="AB776" s="2"/>
    </row>
    <row r="777" spans="1:28">
      <c r="A777" s="1">
        <v>45454</v>
      </c>
      <c r="B777" s="1" t="str">
        <f>TEXT(Tabelle7[[#This Row],[Datum]],"MMM")</f>
        <v>Jun</v>
      </c>
      <c r="C777" s="1" t="str">
        <f>TEXT(Tabelle7[[#This Row],[Datum]],"TTTT")</f>
        <v>Dienstag</v>
      </c>
      <c r="D777" s="2" t="s">
        <v>5345</v>
      </c>
      <c r="E777" s="2" t="s">
        <v>705</v>
      </c>
      <c r="F777" s="2"/>
      <c r="G777" s="2"/>
      <c r="H777" s="2"/>
      <c r="I777" s="2"/>
      <c r="J777" s="2"/>
      <c r="K777" s="2"/>
      <c r="L777" s="2">
        <v>1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AA777" s="2"/>
      <c r="AB777" s="2"/>
    </row>
    <row r="778" spans="1:28">
      <c r="A778" s="1">
        <v>45454</v>
      </c>
      <c r="B778" s="1" t="str">
        <f>TEXT(Tabelle7[[#This Row],[Datum]],"MMM")</f>
        <v>Jun</v>
      </c>
      <c r="C778" s="1" t="str">
        <f>TEXT(Tabelle7[[#This Row],[Datum]],"TTTT")</f>
        <v>Dienstag</v>
      </c>
      <c r="D778" s="2" t="s">
        <v>5346</v>
      </c>
      <c r="E778" s="2" t="s">
        <v>705</v>
      </c>
      <c r="F778" s="2"/>
      <c r="G778" s="2"/>
      <c r="H778" s="2"/>
      <c r="I778" s="2"/>
      <c r="J778" s="2"/>
      <c r="K778" s="2"/>
      <c r="L778" s="2"/>
      <c r="M778" s="2">
        <v>1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AA778" s="2"/>
      <c r="AB778" s="2"/>
    </row>
    <row r="779" spans="1:28">
      <c r="A779" s="1">
        <v>45454</v>
      </c>
      <c r="B779" s="1" t="str">
        <f>TEXT(Tabelle7[[#This Row],[Datum]],"MMM")</f>
        <v>Jun</v>
      </c>
      <c r="C779" s="1" t="str">
        <f>TEXT(Tabelle7[[#This Row],[Datum]],"TTTT")</f>
        <v>Dienstag</v>
      </c>
      <c r="D779" s="2" t="s">
        <v>3071</v>
      </c>
      <c r="E779" s="2" t="s">
        <v>705</v>
      </c>
      <c r="F779" s="2"/>
      <c r="G779" s="2"/>
      <c r="H779" s="2"/>
      <c r="I779" s="2"/>
      <c r="J779" s="2"/>
      <c r="K779" s="2"/>
      <c r="L779" s="2"/>
      <c r="M779" s="2"/>
      <c r="N779" s="2">
        <v>1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AA779" s="2"/>
      <c r="AB779" s="2"/>
    </row>
    <row r="780" spans="1:28">
      <c r="A780" s="1">
        <v>45454</v>
      </c>
      <c r="B780" s="1" t="str">
        <f>TEXT(Tabelle7[[#This Row],[Datum]],"MMM")</f>
        <v>Jun</v>
      </c>
      <c r="C780" s="1" t="str">
        <f>TEXT(Tabelle7[[#This Row],[Datum]],"TTTT")</f>
        <v>Dienstag</v>
      </c>
      <c r="D780" s="2" t="s">
        <v>1676</v>
      </c>
      <c r="E780" s="2" t="s">
        <v>705</v>
      </c>
      <c r="F780" s="2"/>
      <c r="G780" s="2"/>
      <c r="H780" s="2"/>
      <c r="I780" s="2"/>
      <c r="J780" s="2"/>
      <c r="K780" s="2">
        <v>1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AA780" s="2"/>
      <c r="AB780" s="2"/>
    </row>
    <row r="781" spans="1:28">
      <c r="A781" s="1">
        <v>45468</v>
      </c>
      <c r="B781" s="1" t="str">
        <f>TEXT(Tabelle7[[#This Row],[Datum]],"MMM")</f>
        <v>Jun</v>
      </c>
      <c r="C781" s="1" t="str">
        <f>TEXT(Tabelle7[[#This Row],[Datum]],"TTTT")</f>
        <v>Dienstag</v>
      </c>
      <c r="D781" s="2" t="s">
        <v>4920</v>
      </c>
      <c r="E781" s="2" t="s">
        <v>705</v>
      </c>
      <c r="F781" s="2"/>
      <c r="G781" s="2"/>
      <c r="H781" s="2"/>
      <c r="I781" s="2">
        <v>1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AA781" s="2"/>
      <c r="AB781" s="2"/>
    </row>
    <row r="782" spans="1:28">
      <c r="A782" s="1">
        <v>45468</v>
      </c>
      <c r="B782" s="1" t="str">
        <f>TEXT(Tabelle7[[#This Row],[Datum]],"MMM")</f>
        <v>Jun</v>
      </c>
      <c r="C782" s="1" t="str">
        <f>TEXT(Tabelle7[[#This Row],[Datum]],"TTTT")</f>
        <v>Dienstag</v>
      </c>
      <c r="D782" s="2" t="s">
        <v>4921</v>
      </c>
      <c r="E782" s="2" t="s">
        <v>705</v>
      </c>
      <c r="F782" s="2">
        <v>1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AA782" s="2"/>
      <c r="AB782" s="2"/>
    </row>
    <row r="783" spans="1:28">
      <c r="A783" s="1">
        <v>45468</v>
      </c>
      <c r="B783" s="1" t="str">
        <f>TEXT(Tabelle7[[#This Row],[Datum]],"MMM")</f>
        <v>Jun</v>
      </c>
      <c r="C783" s="1" t="str">
        <f>TEXT(Tabelle7[[#This Row],[Datum]],"TTTT")</f>
        <v>Dienstag</v>
      </c>
      <c r="D783" s="2" t="s">
        <v>5302</v>
      </c>
      <c r="E783" s="2" t="s">
        <v>705</v>
      </c>
      <c r="F783" s="2"/>
      <c r="G783" s="2"/>
      <c r="H783" s="2"/>
      <c r="I783" s="2"/>
      <c r="J783" s="2"/>
      <c r="K783" s="2"/>
      <c r="L783" s="2"/>
      <c r="M783" s="2"/>
      <c r="N783" s="2">
        <v>1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AA783" s="2"/>
      <c r="AB783" s="2"/>
    </row>
    <row r="784" spans="1:28">
      <c r="A784" s="1">
        <v>45447</v>
      </c>
      <c r="B784" s="1" t="str">
        <f>TEXT(Tabelle7[[#This Row],[Datum]],"MMM")</f>
        <v>Jun</v>
      </c>
      <c r="C784" s="1" t="str">
        <f>TEXT(Tabelle7[[#This Row],[Datum]],"TTTT")</f>
        <v>Dienstag</v>
      </c>
      <c r="D784" s="2" t="s">
        <v>4902</v>
      </c>
      <c r="E784" s="2" t="s">
        <v>705</v>
      </c>
      <c r="F784" s="2"/>
      <c r="G784" s="2"/>
      <c r="H784" s="2"/>
      <c r="I784" s="2"/>
      <c r="J784" s="2"/>
      <c r="K784" s="2"/>
      <c r="L784" s="2"/>
      <c r="M784" s="2"/>
      <c r="N784" s="2">
        <v>1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AA784" s="2"/>
      <c r="AB784" s="2"/>
    </row>
    <row r="785" spans="1:28">
      <c r="A785" s="1">
        <v>45454</v>
      </c>
      <c r="B785" s="1" t="str">
        <f>TEXT(Tabelle7[[#This Row],[Datum]],"MMM")</f>
        <v>Jun</v>
      </c>
      <c r="C785" s="1" t="str">
        <f>TEXT(Tabelle7[[#This Row],[Datum]],"TTTT")</f>
        <v>Dienstag</v>
      </c>
      <c r="D785" s="2" t="s">
        <v>5347</v>
      </c>
      <c r="E785" s="2" t="s">
        <v>705</v>
      </c>
      <c r="F785" s="2"/>
      <c r="G785" s="2"/>
      <c r="H785" s="2"/>
      <c r="I785" s="2"/>
      <c r="J785" s="2"/>
      <c r="K785" s="2"/>
      <c r="L785" s="2"/>
      <c r="M785" s="2"/>
      <c r="N785" s="2">
        <v>1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AA785" s="2"/>
      <c r="AB785" s="2"/>
    </row>
    <row r="786" spans="1:28">
      <c r="A786" s="1">
        <v>45454</v>
      </c>
      <c r="B786" s="1" t="str">
        <f>TEXT(Tabelle7[[#This Row],[Datum]],"MMM")</f>
        <v>Jun</v>
      </c>
      <c r="C786" s="1" t="str">
        <f>TEXT(Tabelle7[[#This Row],[Datum]],"TTTT")</f>
        <v>Dienstag</v>
      </c>
      <c r="D786" s="2" t="s">
        <v>5348</v>
      </c>
      <c r="E786" s="2" t="s">
        <v>705</v>
      </c>
      <c r="F786" s="2"/>
      <c r="G786" s="2"/>
      <c r="H786" s="2"/>
      <c r="I786" s="2">
        <v>1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AA786" s="2"/>
      <c r="AB786" s="2"/>
    </row>
    <row r="787" spans="1:28">
      <c r="A787" s="1">
        <v>45454</v>
      </c>
      <c r="B787" s="1" t="str">
        <f>TEXT(Tabelle7[[#This Row],[Datum]],"MMM")</f>
        <v>Jun</v>
      </c>
      <c r="C787" s="1" t="str">
        <f>TEXT(Tabelle7[[#This Row],[Datum]],"TTTT")</f>
        <v>Dienstag</v>
      </c>
      <c r="D787" s="2" t="s">
        <v>5246</v>
      </c>
      <c r="E787" s="2" t="s">
        <v>705</v>
      </c>
      <c r="F787" s="2"/>
      <c r="G787" s="2">
        <v>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AA787" s="2"/>
      <c r="AB787" s="2"/>
    </row>
    <row r="788" spans="1:28">
      <c r="A788" s="1">
        <v>45468</v>
      </c>
      <c r="B788" s="1" t="str">
        <f>TEXT(Tabelle7[[#This Row],[Datum]],"MMM")</f>
        <v>Jun</v>
      </c>
      <c r="C788" s="1" t="str">
        <f>TEXT(Tabelle7[[#This Row],[Datum]],"TTTT")</f>
        <v>Dienstag</v>
      </c>
      <c r="D788" s="2" t="s">
        <v>5388</v>
      </c>
      <c r="E788" s="2" t="s">
        <v>705</v>
      </c>
      <c r="F788" s="2"/>
      <c r="G788" s="2"/>
      <c r="H788" s="2"/>
      <c r="I788" s="2"/>
      <c r="J788" s="2"/>
      <c r="K788" s="2"/>
      <c r="L788" s="2"/>
      <c r="M788" s="2"/>
      <c r="N788" s="2">
        <v>1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AA788" s="2"/>
      <c r="AB788" s="2"/>
    </row>
    <row r="789" spans="1:28">
      <c r="A789" s="1">
        <v>45468</v>
      </c>
      <c r="B789" s="1" t="str">
        <f>TEXT(Tabelle7[[#This Row],[Datum]],"MMM")</f>
        <v>Jun</v>
      </c>
      <c r="C789" s="1" t="str">
        <f>TEXT(Tabelle7[[#This Row],[Datum]],"TTTT")</f>
        <v>Dienstag</v>
      </c>
      <c r="D789" s="2" t="s">
        <v>5389</v>
      </c>
      <c r="E789" s="2" t="s">
        <v>705</v>
      </c>
      <c r="F789" s="2"/>
      <c r="G789" s="2"/>
      <c r="H789" s="2"/>
      <c r="I789" s="2"/>
      <c r="J789" s="2"/>
      <c r="K789" s="2">
        <v>1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AA789" s="2"/>
      <c r="AB789" s="2"/>
    </row>
    <row r="790" spans="1:28">
      <c r="A790" s="1">
        <v>45468</v>
      </c>
      <c r="B790" s="1" t="str">
        <f>TEXT(Tabelle7[[#This Row],[Datum]],"MMM")</f>
        <v>Jun</v>
      </c>
      <c r="C790" s="1" t="str">
        <f>TEXT(Tabelle7[[#This Row],[Datum]],"TTTT")</f>
        <v>Dienstag</v>
      </c>
      <c r="D790" s="2" t="s">
        <v>4796</v>
      </c>
      <c r="E790" s="2" t="s">
        <v>705</v>
      </c>
      <c r="F790" s="2"/>
      <c r="G790" s="2">
        <v>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AA790" s="2"/>
      <c r="AB790" s="2"/>
    </row>
    <row r="791" spans="1:28">
      <c r="A791" s="1">
        <v>45468</v>
      </c>
      <c r="B791" s="1" t="str">
        <f>TEXT(Tabelle7[[#This Row],[Datum]],"MMM")</f>
        <v>Jun</v>
      </c>
      <c r="C791" s="1" t="str">
        <f>TEXT(Tabelle7[[#This Row],[Datum]],"TTTT")</f>
        <v>Dienstag</v>
      </c>
      <c r="D791" s="2" t="s">
        <v>5505</v>
      </c>
      <c r="E791" s="2" t="s">
        <v>705</v>
      </c>
      <c r="F791" s="2"/>
      <c r="G791" s="2"/>
      <c r="H791" s="2"/>
      <c r="I791" s="2"/>
      <c r="J791" s="2"/>
      <c r="K791" s="2"/>
      <c r="L791" s="2"/>
      <c r="M791" s="2"/>
      <c r="N791" s="2">
        <v>1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AA791" s="2"/>
      <c r="AB791" s="2"/>
    </row>
    <row r="792" spans="1:28">
      <c r="A792" s="1">
        <v>45447</v>
      </c>
      <c r="B792" s="1" t="str">
        <f>TEXT(Tabelle7[[#This Row],[Datum]],"MMM")</f>
        <v>Jun</v>
      </c>
      <c r="C792" s="1" t="str">
        <f>TEXT(Tabelle7[[#This Row],[Datum]],"TTTT")</f>
        <v>Dienstag</v>
      </c>
      <c r="D792" s="2" t="s">
        <v>4903</v>
      </c>
      <c r="E792" s="2" t="s">
        <v>705</v>
      </c>
      <c r="F792" s="2"/>
      <c r="G792" s="2"/>
      <c r="H792" s="2"/>
      <c r="I792" s="2"/>
      <c r="J792" s="2"/>
      <c r="K792" s="2"/>
      <c r="L792" s="2">
        <v>1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AA792" s="2"/>
      <c r="AB792" s="2"/>
    </row>
    <row r="793" spans="1:28">
      <c r="A793" s="1">
        <v>45468</v>
      </c>
      <c r="B793" s="1" t="str">
        <f>TEXT(Tabelle7[[#This Row],[Datum]],"MMM")</f>
        <v>Jun</v>
      </c>
      <c r="C793" s="1" t="str">
        <f>TEXT(Tabelle7[[#This Row],[Datum]],"TTTT")</f>
        <v>Dienstag</v>
      </c>
      <c r="D793" s="2" t="s">
        <v>4922</v>
      </c>
      <c r="E793" s="2" t="s">
        <v>705</v>
      </c>
      <c r="F793" s="2"/>
      <c r="G793" s="2"/>
      <c r="H793" s="2"/>
      <c r="I793" s="2"/>
      <c r="J793" s="2"/>
      <c r="K793" s="2"/>
      <c r="L793" s="2"/>
      <c r="M793" s="2"/>
      <c r="N793" s="2">
        <v>1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AA793" s="2"/>
      <c r="AB793" s="2"/>
    </row>
    <row r="794" spans="1:28">
      <c r="A794" s="1">
        <v>45461</v>
      </c>
      <c r="B794" s="1" t="str">
        <f>TEXT(Tabelle7[[#This Row],[Datum]],"MMM")</f>
        <v>Jun</v>
      </c>
      <c r="C794" s="1" t="str">
        <f>TEXT(Tabelle7[[#This Row],[Datum]],"TTTT")</f>
        <v>Dienstag</v>
      </c>
      <c r="D794" s="2" t="s">
        <v>5470</v>
      </c>
      <c r="E794" s="2" t="s">
        <v>705</v>
      </c>
      <c r="F794" s="2"/>
      <c r="G794" s="2"/>
      <c r="H794" s="2"/>
      <c r="I794" s="2">
        <v>1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AA794" s="2"/>
      <c r="AB794" s="2"/>
    </row>
    <row r="795" spans="1:28">
      <c r="A795" s="1">
        <v>45461</v>
      </c>
      <c r="B795" s="1" t="str">
        <f>TEXT(Tabelle7[[#This Row],[Datum]],"MMM")</f>
        <v>Jun</v>
      </c>
      <c r="C795" s="1" t="str">
        <f>TEXT(Tabelle7[[#This Row],[Datum]],"TTTT")</f>
        <v>Dienstag</v>
      </c>
      <c r="D795" s="2" t="s">
        <v>5471</v>
      </c>
      <c r="E795" s="2" t="s">
        <v>705</v>
      </c>
      <c r="F795" s="2">
        <v>1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AA795" s="2"/>
      <c r="AB795" s="2"/>
    </row>
    <row r="796" spans="1:28">
      <c r="A796" s="1">
        <v>45468</v>
      </c>
      <c r="B796" s="1" t="str">
        <f>TEXT(Tabelle7[[#This Row],[Datum]],"MMM")</f>
        <v>Jun</v>
      </c>
      <c r="C796" s="1" t="str">
        <f>TEXT(Tabelle7[[#This Row],[Datum]],"TTTT")</f>
        <v>Dienstag</v>
      </c>
      <c r="D796" s="2" t="s">
        <v>4348</v>
      </c>
      <c r="E796" s="2" t="s">
        <v>706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>
        <v>1</v>
      </c>
      <c r="V796" s="2"/>
      <c r="W796" s="2"/>
      <c r="X796" s="2"/>
      <c r="AA796" s="2"/>
      <c r="AB796" s="2"/>
    </row>
    <row r="797" spans="1:28">
      <c r="A797" s="1">
        <v>45447</v>
      </c>
      <c r="B797" s="1" t="str">
        <f>TEXT(Tabelle7[[#This Row],[Datum]],"MMM")</f>
        <v>Jun</v>
      </c>
      <c r="C797" s="1" t="str">
        <f>TEXT(Tabelle7[[#This Row],[Datum]],"TTTT")</f>
        <v>Dienstag</v>
      </c>
      <c r="D797" s="2" t="s">
        <v>4904</v>
      </c>
      <c r="E797" s="2" t="s">
        <v>706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>
        <v>1</v>
      </c>
      <c r="V797" s="2"/>
      <c r="W797" s="2"/>
      <c r="X797" s="2"/>
      <c r="AA797" s="2"/>
      <c r="AB797" s="2"/>
    </row>
    <row r="798" spans="1:28">
      <c r="A798" s="1">
        <v>45447</v>
      </c>
      <c r="B798" s="1" t="str">
        <f>TEXT(Tabelle7[[#This Row],[Datum]],"MMM")</f>
        <v>Jun</v>
      </c>
      <c r="C798" s="1" t="str">
        <f>TEXT(Tabelle7[[#This Row],[Datum]],"TTTT")</f>
        <v>Dienstag</v>
      </c>
      <c r="D798" s="2" t="s">
        <v>5324</v>
      </c>
      <c r="E798" s="2" t="s">
        <v>706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>
        <v>1</v>
      </c>
      <c r="V798" s="2"/>
      <c r="W798" s="2"/>
      <c r="X798" s="2"/>
      <c r="AA798" s="2"/>
      <c r="AB798" s="2"/>
    </row>
    <row r="799" spans="1:28">
      <c r="A799" s="1">
        <v>45447</v>
      </c>
      <c r="B799" s="1" t="str">
        <f>TEXT(Tabelle7[[#This Row],[Datum]],"MMM")</f>
        <v>Jun</v>
      </c>
      <c r="C799" s="1" t="str">
        <f>TEXT(Tabelle7[[#This Row],[Datum]],"TTTT")</f>
        <v>Dienstag</v>
      </c>
      <c r="D799" s="2" t="s">
        <v>5325</v>
      </c>
      <c r="E799" s="2" t="s">
        <v>706</v>
      </c>
      <c r="F799" s="2"/>
      <c r="G799" s="2"/>
      <c r="H799" s="2"/>
      <c r="I799" s="2"/>
      <c r="J799" s="2"/>
      <c r="K799" s="2"/>
      <c r="L799" s="2">
        <v>1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AA799" s="2"/>
      <c r="AB799" s="2"/>
    </row>
    <row r="800" spans="1:28">
      <c r="A800" s="1">
        <v>45461</v>
      </c>
      <c r="B800" s="1" t="str">
        <f>TEXT(Tabelle7[[#This Row],[Datum]],"MMM")</f>
        <v>Jun</v>
      </c>
      <c r="C800" s="1" t="str">
        <f>TEXT(Tabelle7[[#This Row],[Datum]],"TTTT")</f>
        <v>Dienstag</v>
      </c>
      <c r="D800" s="2" t="s">
        <v>3931</v>
      </c>
      <c r="E800" s="2" t="s">
        <v>706</v>
      </c>
      <c r="F800" s="2"/>
      <c r="G800" s="2"/>
      <c r="H800" s="2"/>
      <c r="I800" s="2">
        <v>1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AA800" s="2"/>
      <c r="AB800" s="2"/>
    </row>
    <row r="801" spans="1:28">
      <c r="A801" s="1">
        <v>45454</v>
      </c>
      <c r="B801" s="1" t="str">
        <f>TEXT(Tabelle7[[#This Row],[Datum]],"MMM")</f>
        <v>Jun</v>
      </c>
      <c r="C801" s="1" t="str">
        <f>TEXT(Tabelle7[[#This Row],[Datum]],"TTTT")</f>
        <v>Dienstag</v>
      </c>
      <c r="D801" s="2" t="s">
        <v>5448</v>
      </c>
      <c r="E801" s="2" t="s">
        <v>706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>
        <v>1</v>
      </c>
      <c r="V801" s="2"/>
      <c r="W801" s="2"/>
      <c r="X801" s="2"/>
      <c r="AA801" s="2"/>
      <c r="AB801" s="2"/>
    </row>
    <row r="802" spans="1:28">
      <c r="A802" s="1">
        <v>45454</v>
      </c>
      <c r="B802" s="1" t="str">
        <f>TEXT(Tabelle7[[#This Row],[Datum]],"MMM")</f>
        <v>Jun</v>
      </c>
      <c r="C802" s="1" t="str">
        <f>TEXT(Tabelle7[[#This Row],[Datum]],"TTTT")</f>
        <v>Dienstag</v>
      </c>
      <c r="D802" s="2" t="s">
        <v>5247</v>
      </c>
      <c r="E802" s="2" t="s">
        <v>706</v>
      </c>
      <c r="F802" s="2"/>
      <c r="G802" s="2"/>
      <c r="H802" s="2"/>
      <c r="I802" s="2">
        <v>1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AA802" s="2"/>
      <c r="AB802" s="2"/>
    </row>
    <row r="803" spans="1:28">
      <c r="A803" s="1">
        <v>45468</v>
      </c>
      <c r="B803" s="1" t="str">
        <f>TEXT(Tabelle7[[#This Row],[Datum]],"MMM")</f>
        <v>Jun</v>
      </c>
      <c r="C803" s="1" t="str">
        <f>TEXT(Tabelle7[[#This Row],[Datum]],"TTTT")</f>
        <v>Dienstag</v>
      </c>
      <c r="D803" s="2" t="s">
        <v>5390</v>
      </c>
      <c r="E803" s="2" t="s">
        <v>706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>
        <v>1</v>
      </c>
      <c r="AA803" s="2"/>
      <c r="AB803" s="2"/>
    </row>
    <row r="804" spans="1:28">
      <c r="A804" s="1">
        <v>45468</v>
      </c>
      <c r="B804" s="1" t="str">
        <f>TEXT(Tabelle7[[#This Row],[Datum]],"MMM")</f>
        <v>Jun</v>
      </c>
      <c r="C804" s="1" t="str">
        <f>TEXT(Tabelle7[[#This Row],[Datum]],"TTTT")</f>
        <v>Dienstag</v>
      </c>
      <c r="D804" s="2" t="s">
        <v>2233</v>
      </c>
      <c r="E804" s="2" t="s">
        <v>706</v>
      </c>
      <c r="F804" s="2">
        <v>1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AA804" s="2"/>
      <c r="AB804" s="2"/>
    </row>
    <row r="805" spans="1:28">
      <c r="A805" s="1">
        <v>45468</v>
      </c>
      <c r="B805" s="1" t="str">
        <f>TEXT(Tabelle7[[#This Row],[Datum]],"MMM")</f>
        <v>Jun</v>
      </c>
      <c r="C805" s="1" t="str">
        <f>TEXT(Tabelle7[[#This Row],[Datum]],"TTTT")</f>
        <v>Dienstag</v>
      </c>
      <c r="D805" s="2" t="s">
        <v>5391</v>
      </c>
      <c r="E805" s="2" t="s">
        <v>706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>
        <v>1</v>
      </c>
      <c r="AA805" s="2"/>
      <c r="AB805" s="2"/>
    </row>
    <row r="806" spans="1:28">
      <c r="A806" s="1">
        <v>45468</v>
      </c>
      <c r="B806" s="1" t="str">
        <f>TEXT(Tabelle7[[#This Row],[Datum]],"MMM")</f>
        <v>Jun</v>
      </c>
      <c r="C806" s="1" t="str">
        <f>TEXT(Tabelle7[[#This Row],[Datum]],"TTTT")</f>
        <v>Dienstag</v>
      </c>
      <c r="D806" s="2" t="s">
        <v>349</v>
      </c>
      <c r="E806" s="2" t="s">
        <v>706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>
        <v>1</v>
      </c>
      <c r="AA806" s="2"/>
      <c r="AB806" s="2"/>
    </row>
    <row r="807" spans="1:28">
      <c r="A807" s="1">
        <v>45454</v>
      </c>
      <c r="B807" s="1" t="str">
        <f>TEXT(Tabelle7[[#This Row],[Datum]],"MMM")</f>
        <v>Jun</v>
      </c>
      <c r="C807" s="1" t="str">
        <f>TEXT(Tabelle7[[#This Row],[Datum]],"TTTT")</f>
        <v>Dienstag</v>
      </c>
      <c r="D807" s="2" t="s">
        <v>5449</v>
      </c>
      <c r="E807" s="2" t="s">
        <v>706</v>
      </c>
      <c r="F807" s="2"/>
      <c r="G807" s="2">
        <v>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AA807" s="2"/>
      <c r="AB807" s="2"/>
    </row>
    <row r="808" spans="1:28">
      <c r="A808" s="1">
        <v>45468</v>
      </c>
      <c r="B808" s="1" t="str">
        <f>TEXT(Tabelle7[[#This Row],[Datum]],"MMM")</f>
        <v>Jun</v>
      </c>
      <c r="C808" s="1" t="str">
        <f>TEXT(Tabelle7[[#This Row],[Datum]],"TTTT")</f>
        <v>Dienstag</v>
      </c>
      <c r="D808" s="2" t="s">
        <v>4923</v>
      </c>
      <c r="E808" s="2" t="s">
        <v>706</v>
      </c>
      <c r="F808" s="2"/>
      <c r="G808" s="2"/>
      <c r="H808" s="2"/>
      <c r="I808" s="2"/>
      <c r="J808" s="2"/>
      <c r="K808" s="2"/>
      <c r="L808" s="2"/>
      <c r="M808" s="2"/>
      <c r="N808" s="2">
        <v>1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AA808" s="2"/>
      <c r="AB808" s="2"/>
    </row>
    <row r="809" spans="1:28">
      <c r="A809" s="1">
        <v>45468</v>
      </c>
      <c r="B809" s="1" t="str">
        <f>TEXT(Tabelle7[[#This Row],[Datum]],"MMM")</f>
        <v>Jun</v>
      </c>
      <c r="C809" s="1" t="str">
        <f>TEXT(Tabelle7[[#This Row],[Datum]],"TTTT")</f>
        <v>Dienstag</v>
      </c>
      <c r="D809" s="2" t="s">
        <v>5506</v>
      </c>
      <c r="E809" s="2" t="s">
        <v>706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>
        <v>1</v>
      </c>
      <c r="V809" s="2"/>
      <c r="W809" s="2"/>
      <c r="X809" s="2"/>
      <c r="AA809" s="2"/>
      <c r="AB809" s="2"/>
    </row>
    <row r="810" spans="1:28">
      <c r="A810" s="1">
        <v>45461</v>
      </c>
      <c r="B810" s="1" t="str">
        <f>TEXT(Tabelle7[[#This Row],[Datum]],"MMM")</f>
        <v>Jun</v>
      </c>
      <c r="C810" s="1" t="str">
        <f>TEXT(Tabelle7[[#This Row],[Datum]],"TTTT")</f>
        <v>Dienstag</v>
      </c>
      <c r="D810" s="2" t="s">
        <v>5368</v>
      </c>
      <c r="E810" s="2" t="s">
        <v>706</v>
      </c>
      <c r="F810" s="2"/>
      <c r="G810" s="2">
        <v>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AA810" s="2"/>
      <c r="AB810" s="2"/>
    </row>
    <row r="811" spans="1:28">
      <c r="A811" s="1">
        <v>45468</v>
      </c>
      <c r="B811" s="1" t="str">
        <f>TEXT(Tabelle7[[#This Row],[Datum]],"MMM")</f>
        <v>Jun</v>
      </c>
      <c r="C811" s="1" t="str">
        <f>TEXT(Tabelle7[[#This Row],[Datum]],"TTTT")</f>
        <v>Dienstag</v>
      </c>
      <c r="D811" s="2" t="s">
        <v>5303</v>
      </c>
      <c r="E811" s="2" t="s">
        <v>706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>
        <v>1</v>
      </c>
      <c r="AA811" s="2"/>
      <c r="AB811" s="2"/>
    </row>
    <row r="812" spans="1:28">
      <c r="A812" s="1">
        <v>45468</v>
      </c>
      <c r="B812" s="1" t="str">
        <f>TEXT(Tabelle7[[#This Row],[Datum]],"MMM")</f>
        <v>Jun</v>
      </c>
      <c r="C812" s="1" t="str">
        <f>TEXT(Tabelle7[[#This Row],[Datum]],"TTTT")</f>
        <v>Dienstag</v>
      </c>
      <c r="D812" s="2" t="s">
        <v>5304</v>
      </c>
      <c r="E812" s="2" t="s">
        <v>706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>
        <v>1</v>
      </c>
      <c r="T812" s="2"/>
      <c r="U812" s="2"/>
      <c r="V812" s="2"/>
      <c r="W812" s="2"/>
      <c r="X812" s="2"/>
      <c r="AA812" s="2"/>
      <c r="AB812" s="2"/>
    </row>
    <row r="813" spans="1:28">
      <c r="A813" s="1">
        <v>45454</v>
      </c>
      <c r="B813" s="1" t="str">
        <f>TEXT(Tabelle7[[#This Row],[Datum]],"MMM")</f>
        <v>Jun</v>
      </c>
      <c r="C813" s="1" t="str">
        <f>TEXT(Tabelle7[[#This Row],[Datum]],"TTTT")</f>
        <v>Dienstag</v>
      </c>
      <c r="D813" s="2" t="s">
        <v>5248</v>
      </c>
      <c r="E813" s="2" t="s">
        <v>706</v>
      </c>
      <c r="F813" s="2"/>
      <c r="G813" s="2"/>
      <c r="H813" s="2"/>
      <c r="I813" s="2"/>
      <c r="J813" s="2"/>
      <c r="K813" s="2"/>
      <c r="L813" s="2"/>
      <c r="M813" s="2"/>
      <c r="N813" s="2">
        <v>1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AA813" s="2"/>
      <c r="AB813" s="2"/>
    </row>
    <row r="814" spans="1:28">
      <c r="A814" s="1">
        <v>45454</v>
      </c>
      <c r="B814" s="1" t="str">
        <f>TEXT(Tabelle7[[#This Row],[Datum]],"MMM")</f>
        <v>Jun</v>
      </c>
      <c r="C814" s="1" t="str">
        <f>TEXT(Tabelle7[[#This Row],[Datum]],"TTTT")</f>
        <v>Dienstag</v>
      </c>
      <c r="D814" s="2" t="s">
        <v>2256</v>
      </c>
      <c r="E814" s="2" t="s">
        <v>706</v>
      </c>
      <c r="F814" s="2"/>
      <c r="G814" s="2"/>
      <c r="H814" s="2"/>
      <c r="I814" s="2"/>
      <c r="J814" s="2"/>
      <c r="K814" s="2"/>
      <c r="L814" s="2"/>
      <c r="M814" s="2"/>
      <c r="N814" s="2">
        <v>1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AA814" s="2"/>
      <c r="AB814" s="2"/>
    </row>
    <row r="815" spans="1:28">
      <c r="A815" s="1">
        <v>45454</v>
      </c>
      <c r="B815" s="1" t="str">
        <f>TEXT(Tabelle7[[#This Row],[Datum]],"MMM")</f>
        <v>Jun</v>
      </c>
      <c r="C815" s="1" t="str">
        <f>TEXT(Tabelle7[[#This Row],[Datum]],"TTTT")</f>
        <v>Dienstag</v>
      </c>
      <c r="D815" s="2" t="s">
        <v>2256</v>
      </c>
      <c r="E815" s="2" t="s">
        <v>706</v>
      </c>
      <c r="F815" s="2"/>
      <c r="G815" s="2"/>
      <c r="H815" s="2"/>
      <c r="I815" s="2"/>
      <c r="J815" s="2"/>
      <c r="K815" s="2"/>
      <c r="L815" s="2"/>
      <c r="M815" s="2"/>
      <c r="N815" s="2">
        <v>1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AA815" s="2"/>
      <c r="AB815" s="2"/>
    </row>
    <row r="816" spans="1:28">
      <c r="A816" s="1">
        <v>45461</v>
      </c>
      <c r="B816" s="1" t="str">
        <f>TEXT(Tabelle7[[#This Row],[Datum]],"MMM")</f>
        <v>Jun</v>
      </c>
      <c r="C816" s="1" t="str">
        <f>TEXT(Tabelle7[[#This Row],[Datum]],"TTTT")</f>
        <v>Dienstag</v>
      </c>
      <c r="D816" s="2" t="s">
        <v>5271</v>
      </c>
      <c r="E816" s="2" t="s">
        <v>706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>
        <v>1</v>
      </c>
      <c r="V816" s="2"/>
      <c r="W816" s="2"/>
      <c r="X816" s="2"/>
      <c r="AA816" s="2"/>
      <c r="AB816" s="2"/>
    </row>
    <row r="817" spans="1:28">
      <c r="A817" s="1">
        <v>45468</v>
      </c>
      <c r="B817" s="1" t="str">
        <f>TEXT(Tabelle7[[#This Row],[Datum]],"MMM")</f>
        <v>Jun</v>
      </c>
      <c r="C817" s="1" t="str">
        <f>TEXT(Tabelle7[[#This Row],[Datum]],"TTTT")</f>
        <v>Dienstag</v>
      </c>
      <c r="D817" s="2" t="s">
        <v>5392</v>
      </c>
      <c r="E817" s="2" t="s">
        <v>706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>
        <v>1</v>
      </c>
      <c r="AA817" s="2"/>
      <c r="AB817" s="2"/>
    </row>
    <row r="818" spans="1:28">
      <c r="A818" s="1">
        <v>45461</v>
      </c>
      <c r="B818" s="1" t="str">
        <f>TEXT(Tabelle7[[#This Row],[Datum]],"MMM")</f>
        <v>Jun</v>
      </c>
      <c r="C818" s="1" t="str">
        <f>TEXT(Tabelle7[[#This Row],[Datum]],"TTTT")</f>
        <v>Dienstag</v>
      </c>
      <c r="D818" s="2" t="s">
        <v>5272</v>
      </c>
      <c r="E818" s="2" t="s">
        <v>706</v>
      </c>
      <c r="F818" s="2"/>
      <c r="G818" s="2"/>
      <c r="H818" s="2"/>
      <c r="I818" s="2">
        <v>1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AA818" s="2"/>
      <c r="AB818" s="2"/>
    </row>
    <row r="819" spans="1:28">
      <c r="A819" s="1">
        <v>45447</v>
      </c>
      <c r="B819" s="1" t="str">
        <f>TEXT(Tabelle7[[#This Row],[Datum]],"MMM")</f>
        <v>Jun</v>
      </c>
      <c r="C819" s="1" t="str">
        <f>TEXT(Tabelle7[[#This Row],[Datum]],"TTTT")</f>
        <v>Dienstag</v>
      </c>
      <c r="D819" s="2" t="s">
        <v>124</v>
      </c>
      <c r="E819" s="2" t="s">
        <v>706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>
        <v>1</v>
      </c>
      <c r="X819" s="2"/>
      <c r="AA819" s="2"/>
      <c r="AB819" s="2"/>
    </row>
    <row r="820" spans="1:28">
      <c r="A820" s="1">
        <v>45447</v>
      </c>
      <c r="B820" s="1" t="str">
        <f>TEXT(Tabelle7[[#This Row],[Datum]],"MMM")</f>
        <v>Jun</v>
      </c>
      <c r="C820" s="1" t="str">
        <f>TEXT(Tabelle7[[#This Row],[Datum]],"TTTT")</f>
        <v>Dienstag</v>
      </c>
      <c r="D820" s="2" t="s">
        <v>4727</v>
      </c>
      <c r="E820" s="2" t="s">
        <v>706</v>
      </c>
      <c r="F820" s="2"/>
      <c r="G820" s="2"/>
      <c r="H820" s="2"/>
      <c r="I820" s="2">
        <v>1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AA820" s="2"/>
      <c r="AB820" s="2"/>
    </row>
    <row r="821" spans="1:28">
      <c r="A821" s="1">
        <v>45468</v>
      </c>
      <c r="B821" s="1" t="str">
        <f>TEXT(Tabelle7[[#This Row],[Datum]],"MMM")</f>
        <v>Jun</v>
      </c>
      <c r="C821" s="1" t="str">
        <f>TEXT(Tabelle7[[#This Row],[Datum]],"TTTT")</f>
        <v>Dienstag</v>
      </c>
      <c r="D821" s="2" t="s">
        <v>3691</v>
      </c>
      <c r="E821" s="2" t="s">
        <v>706</v>
      </c>
      <c r="F821" s="2"/>
      <c r="G821" s="2"/>
      <c r="H821" s="2"/>
      <c r="I821" s="2"/>
      <c r="J821" s="2"/>
      <c r="K821" s="2"/>
      <c r="L821" s="2"/>
      <c r="M821" s="2"/>
      <c r="N821" s="2">
        <v>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AA821" s="2"/>
      <c r="AB821" s="2"/>
    </row>
    <row r="822" spans="1:28">
      <c r="A822" s="1">
        <v>45447</v>
      </c>
      <c r="B822" s="1" t="str">
        <f>TEXT(Tabelle7[[#This Row],[Datum]],"MMM")</f>
        <v>Jun</v>
      </c>
      <c r="C822" s="1" t="str">
        <f>TEXT(Tabelle7[[#This Row],[Datum]],"TTTT")</f>
        <v>Dienstag</v>
      </c>
      <c r="D822" s="2" t="s">
        <v>4905</v>
      </c>
      <c r="E822" s="2" t="s">
        <v>706</v>
      </c>
      <c r="F822" s="2"/>
      <c r="G822" s="2">
        <v>1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AA822" s="2"/>
      <c r="AB822" s="2"/>
    </row>
    <row r="823" spans="1:28">
      <c r="A823" s="1">
        <v>45454</v>
      </c>
      <c r="B823" s="1" t="str">
        <f>TEXT(Tabelle7[[#This Row],[Datum]],"MMM")</f>
        <v>Jun</v>
      </c>
      <c r="C823" s="1" t="str">
        <f>TEXT(Tabelle7[[#This Row],[Datum]],"TTTT")</f>
        <v>Dienstag</v>
      </c>
      <c r="D823" s="2" t="s">
        <v>5349</v>
      </c>
      <c r="E823" s="2" t="s">
        <v>706</v>
      </c>
      <c r="F823" s="2"/>
      <c r="G823" s="2"/>
      <c r="H823" s="2"/>
      <c r="I823" s="2">
        <v>1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AA823" s="2"/>
      <c r="AB823" s="2"/>
    </row>
    <row r="824" spans="1:28">
      <c r="A824" s="1">
        <v>45461</v>
      </c>
      <c r="B824" s="1" t="str">
        <f>TEXT(Tabelle7[[#This Row],[Datum]],"MMM")</f>
        <v>Jun</v>
      </c>
      <c r="C824" s="1" t="str">
        <f>TEXT(Tabelle7[[#This Row],[Datum]],"TTTT")</f>
        <v>Dienstag</v>
      </c>
      <c r="D824" s="2" t="s">
        <v>2684</v>
      </c>
      <c r="E824" s="2" t="s">
        <v>706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>
        <v>1</v>
      </c>
      <c r="V824" s="2"/>
      <c r="W824" s="2"/>
      <c r="X824" s="2"/>
      <c r="AA824" s="2"/>
      <c r="AB824" s="2"/>
    </row>
    <row r="825" spans="1:28">
      <c r="A825" s="1">
        <v>45447</v>
      </c>
      <c r="B825" s="1" t="str">
        <f>TEXT(Tabelle7[[#This Row],[Datum]],"MMM")</f>
        <v>Jun</v>
      </c>
      <c r="C825" s="1" t="str">
        <f>TEXT(Tabelle7[[#This Row],[Datum]],"TTTT")</f>
        <v>Dienstag</v>
      </c>
      <c r="D825" s="2" t="s">
        <v>5228</v>
      </c>
      <c r="E825" s="2" t="s">
        <v>706</v>
      </c>
      <c r="F825" s="2"/>
      <c r="G825" s="2"/>
      <c r="H825" s="2"/>
      <c r="I825" s="2"/>
      <c r="J825" s="2"/>
      <c r="K825" s="2"/>
      <c r="L825" s="2"/>
      <c r="M825" s="2"/>
      <c r="N825" s="2">
        <v>1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AA825" s="2"/>
      <c r="AB825" s="2"/>
    </row>
    <row r="826" spans="1:28">
      <c r="A826" s="1">
        <v>45461</v>
      </c>
      <c r="B826" s="1" t="str">
        <f>TEXT(Tabelle7[[#This Row],[Datum]],"MMM")</f>
        <v>Jun</v>
      </c>
      <c r="C826" s="1" t="str">
        <f>TEXT(Tabelle7[[#This Row],[Datum]],"TTTT")</f>
        <v>Dienstag</v>
      </c>
      <c r="D826" s="2" t="s">
        <v>5273</v>
      </c>
      <c r="E826" s="2" t="s">
        <v>706</v>
      </c>
      <c r="F826" s="2"/>
      <c r="G826" s="2"/>
      <c r="H826" s="2"/>
      <c r="I826" s="2"/>
      <c r="J826" s="2"/>
      <c r="K826" s="2"/>
      <c r="L826" s="2"/>
      <c r="M826" s="2"/>
      <c r="N826" s="2">
        <v>1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AA826" s="2"/>
      <c r="AB826" s="2"/>
    </row>
    <row r="827" spans="1:28">
      <c r="A827" s="1">
        <v>45468</v>
      </c>
      <c r="B827" s="1" t="str">
        <f>TEXT(Tabelle7[[#This Row],[Datum]],"MMM")</f>
        <v>Jun</v>
      </c>
      <c r="C827" s="1" t="str">
        <f>TEXT(Tabelle7[[#This Row],[Datum]],"TTTT")</f>
        <v>Dienstag</v>
      </c>
      <c r="D827" s="2" t="s">
        <v>5393</v>
      </c>
      <c r="E827" s="2" t="s">
        <v>706</v>
      </c>
      <c r="F827" s="2"/>
      <c r="G827" s="2"/>
      <c r="H827" s="2"/>
      <c r="I827" s="2">
        <v>1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AA827" s="2"/>
      <c r="AB827" s="2"/>
    </row>
    <row r="828" spans="1:28">
      <c r="A828" s="1">
        <v>45461</v>
      </c>
      <c r="B828" s="1" t="str">
        <f>TEXT(Tabelle7[[#This Row],[Datum]],"MMM")</f>
        <v>Jun</v>
      </c>
      <c r="C828" s="1" t="str">
        <f>TEXT(Tabelle7[[#This Row],[Datum]],"TTTT")</f>
        <v>Dienstag</v>
      </c>
      <c r="D828" s="2" t="s">
        <v>5472</v>
      </c>
      <c r="E828" s="2" t="s">
        <v>706</v>
      </c>
      <c r="F828" s="2"/>
      <c r="G828" s="2">
        <v>1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8">
      <c r="A829" s="1">
        <v>45447</v>
      </c>
      <c r="B829" s="1" t="str">
        <f>TEXT(Tabelle7[[#This Row],[Datum]],"MMM")</f>
        <v>Jun</v>
      </c>
      <c r="C829" s="1" t="str">
        <f>TEXT(Tabelle7[[#This Row],[Datum]],"TTTT")</f>
        <v>Dienstag</v>
      </c>
      <c r="D829" s="2" t="s">
        <v>5420</v>
      </c>
      <c r="E829" s="2" t="s">
        <v>706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>
        <v>1</v>
      </c>
      <c r="V829" s="2"/>
      <c r="W829" s="2"/>
      <c r="X829" s="2"/>
    </row>
    <row r="830" spans="1:28">
      <c r="A830" s="1">
        <v>45447</v>
      </c>
      <c r="B830" s="1" t="str">
        <f>TEXT(Tabelle7[[#This Row],[Datum]],"MMM")</f>
        <v>Jun</v>
      </c>
      <c r="C830" s="1" t="str">
        <f>TEXT(Tabelle7[[#This Row],[Datum]],"TTTT")</f>
        <v>Dienstag</v>
      </c>
      <c r="D830" s="2" t="s">
        <v>5311</v>
      </c>
      <c r="E830" s="2" t="s">
        <v>706</v>
      </c>
      <c r="F830" s="2"/>
      <c r="G830" s="2"/>
      <c r="H830" s="2"/>
      <c r="I830" s="2">
        <v>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8">
      <c r="A831" s="1">
        <v>45454</v>
      </c>
      <c r="B831" s="1" t="str">
        <f>TEXT(Tabelle7[[#This Row],[Datum]],"MMM")</f>
        <v>Jun</v>
      </c>
      <c r="C831" s="1" t="str">
        <f>TEXT(Tabelle7[[#This Row],[Datum]],"TTTT")</f>
        <v>Dienstag</v>
      </c>
      <c r="D831" s="2" t="s">
        <v>5350</v>
      </c>
      <c r="E831" s="2" t="s">
        <v>706</v>
      </c>
      <c r="F831" s="2"/>
      <c r="G831" s="2"/>
      <c r="H831" s="2"/>
      <c r="I831" s="2">
        <v>1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8">
      <c r="A832" s="1">
        <v>45454</v>
      </c>
      <c r="B832" s="1" t="str">
        <f>TEXT(Tabelle7[[#This Row],[Datum]],"MMM")</f>
        <v>Jun</v>
      </c>
      <c r="C832" s="1" t="str">
        <f>TEXT(Tabelle7[[#This Row],[Datum]],"TTTT")</f>
        <v>Dienstag</v>
      </c>
      <c r="D832" s="2" t="s">
        <v>4198</v>
      </c>
      <c r="E832" s="2" t="s">
        <v>706</v>
      </c>
      <c r="F832" s="2"/>
      <c r="G832" s="2"/>
      <c r="H832" s="2"/>
      <c r="I832" s="2">
        <v>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>
      <c r="A833" s="1">
        <v>45468</v>
      </c>
      <c r="B833" s="1" t="str">
        <f>TEXT(Tabelle7[[#This Row],[Datum]],"MMM")</f>
        <v>Jun</v>
      </c>
      <c r="C833" s="1" t="str">
        <f>TEXT(Tabelle7[[#This Row],[Datum]],"TTTT")</f>
        <v>Dienstag</v>
      </c>
      <c r="D833" s="2" t="s">
        <v>5394</v>
      </c>
      <c r="E833" s="2" t="s">
        <v>706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>
        <v>1</v>
      </c>
    </row>
    <row r="834" spans="1:24">
      <c r="A834" s="1">
        <v>45468</v>
      </c>
      <c r="B834" s="1" t="str">
        <f>TEXT(Tabelle7[[#This Row],[Datum]],"MMM")</f>
        <v>Jun</v>
      </c>
      <c r="C834" s="1" t="str">
        <f>TEXT(Tabelle7[[#This Row],[Datum]],"TTTT")</f>
        <v>Dienstag</v>
      </c>
      <c r="D834" s="2" t="s">
        <v>5395</v>
      </c>
      <c r="E834" s="2" t="s">
        <v>706</v>
      </c>
      <c r="F834" s="2"/>
      <c r="G834" s="2"/>
      <c r="H834" s="2"/>
      <c r="I834" s="2"/>
      <c r="J834" s="2"/>
      <c r="K834" s="2"/>
      <c r="L834" s="2"/>
      <c r="M834" s="2"/>
      <c r="N834" s="2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>
      <c r="A835" s="1">
        <v>45454</v>
      </c>
      <c r="B835" s="1" t="str">
        <f>TEXT(Tabelle7[[#This Row],[Datum]],"MMM")</f>
        <v>Jun</v>
      </c>
      <c r="C835" s="1" t="str">
        <f>TEXT(Tabelle7[[#This Row],[Datum]],"TTTT")</f>
        <v>Dienstag</v>
      </c>
      <c r="D835" s="2" t="s">
        <v>5249</v>
      </c>
      <c r="E835" s="2" t="s">
        <v>706</v>
      </c>
      <c r="F835" s="2"/>
      <c r="G835" s="2"/>
      <c r="H835" s="2"/>
      <c r="I835" s="2"/>
      <c r="J835" s="2"/>
      <c r="K835" s="2"/>
      <c r="L835" s="2">
        <v>1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>
      <c r="A836" s="1">
        <v>45454</v>
      </c>
      <c r="B836" s="1" t="str">
        <f>TEXT(Tabelle7[[#This Row],[Datum]],"MMM")</f>
        <v>Jun</v>
      </c>
      <c r="C836" s="1" t="str">
        <f>TEXT(Tabelle7[[#This Row],[Datum]],"TTTT")</f>
        <v>Dienstag</v>
      </c>
      <c r="D836" s="2" t="s">
        <v>5450</v>
      </c>
      <c r="E836" s="2" t="s">
        <v>706</v>
      </c>
      <c r="F836" s="2"/>
      <c r="G836" s="2"/>
      <c r="H836" s="2"/>
      <c r="I836" s="2"/>
      <c r="J836" s="2"/>
      <c r="K836" s="2"/>
      <c r="L836" s="2">
        <v>1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>
      <c r="A837" s="1">
        <v>45468</v>
      </c>
      <c r="B837" s="1" t="str">
        <f>TEXT(Tabelle7[[#This Row],[Datum]],"MMM")</f>
        <v>Jun</v>
      </c>
      <c r="C837" s="1" t="str">
        <f>TEXT(Tabelle7[[#This Row],[Datum]],"TTTT")</f>
        <v>Dienstag</v>
      </c>
      <c r="D837" s="2" t="s">
        <v>648</v>
      </c>
      <c r="E837" s="2" t="s">
        <v>706</v>
      </c>
      <c r="F837" s="2"/>
      <c r="G837" s="2"/>
      <c r="H837" s="2"/>
      <c r="I837" s="2"/>
      <c r="J837" s="2"/>
      <c r="K837" s="2"/>
      <c r="L837" s="2"/>
      <c r="M837" s="2"/>
      <c r="N837" s="2">
        <v>1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>
      <c r="A838" s="1">
        <v>45468</v>
      </c>
      <c r="B838" s="1" t="str">
        <f>TEXT(Tabelle7[[#This Row],[Datum]],"MMM")</f>
        <v>Jun</v>
      </c>
      <c r="C838" s="1" t="str">
        <f>TEXT(Tabelle7[[#This Row],[Datum]],"TTTT")</f>
        <v>Dienstag</v>
      </c>
      <c r="D838" s="2" t="s">
        <v>5396</v>
      </c>
      <c r="E838" s="2" t="s">
        <v>706</v>
      </c>
      <c r="F838" s="2"/>
      <c r="G838" s="2"/>
      <c r="H838" s="2"/>
      <c r="I838" s="2"/>
      <c r="J838" s="2"/>
      <c r="K838" s="2">
        <v>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>
      <c r="A839" s="1">
        <v>45468</v>
      </c>
      <c r="B839" s="1" t="str">
        <f>TEXT(Tabelle7[[#This Row],[Datum]],"MMM")</f>
        <v>Jun</v>
      </c>
      <c r="C839" s="1" t="str">
        <f>TEXT(Tabelle7[[#This Row],[Datum]],"TTTT")</f>
        <v>Dienstag</v>
      </c>
      <c r="D839" s="2" t="s">
        <v>5507</v>
      </c>
      <c r="E839" s="2" t="s">
        <v>706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>
        <v>1</v>
      </c>
    </row>
    <row r="840" spans="1:24">
      <c r="A840" s="1">
        <v>45447</v>
      </c>
      <c r="B840" s="1" t="str">
        <f>TEXT(Tabelle7[[#This Row],[Datum]],"MMM")</f>
        <v>Jun</v>
      </c>
      <c r="C840" s="1" t="str">
        <f>TEXT(Tabelle7[[#This Row],[Datum]],"TTTT")</f>
        <v>Dienstag</v>
      </c>
      <c r="D840" s="2" t="s">
        <v>4386</v>
      </c>
      <c r="E840" s="2" t="s">
        <v>706</v>
      </c>
      <c r="F840" s="2"/>
      <c r="G840" s="2"/>
      <c r="H840" s="2"/>
      <c r="I840" s="2"/>
      <c r="J840" s="2"/>
      <c r="K840" s="2"/>
      <c r="L840" s="2"/>
      <c r="M840" s="2">
        <v>1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>
      <c r="A841" s="1">
        <v>45454</v>
      </c>
      <c r="B841" s="1" t="str">
        <f>TEXT(Tabelle7[[#This Row],[Datum]],"MMM")</f>
        <v>Jun</v>
      </c>
      <c r="C841" s="1" t="str">
        <f>TEXT(Tabelle7[[#This Row],[Datum]],"TTTT")</f>
        <v>Dienstag</v>
      </c>
      <c r="D841" s="2" t="s">
        <v>5351</v>
      </c>
      <c r="E841" s="2" t="s">
        <v>706</v>
      </c>
      <c r="F841" s="2"/>
      <c r="G841" s="2"/>
      <c r="H841" s="2"/>
      <c r="I841" s="2"/>
      <c r="J841" s="2"/>
      <c r="K841" s="2">
        <v>1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>
      <c r="A842" s="1">
        <v>45454</v>
      </c>
      <c r="B842" s="1" t="str">
        <f>TEXT(Tabelle7[[#This Row],[Datum]],"MMM")</f>
        <v>Jun</v>
      </c>
      <c r="C842" s="1" t="str">
        <f>TEXT(Tabelle7[[#This Row],[Datum]],"TTTT")</f>
        <v>Dienstag</v>
      </c>
      <c r="D842" s="2" t="s">
        <v>5451</v>
      </c>
      <c r="E842" s="2"/>
      <c r="F842" s="2"/>
      <c r="G842" s="2"/>
      <c r="H842" s="2"/>
      <c r="I842" s="2"/>
      <c r="J842" s="2"/>
      <c r="K842" s="2"/>
      <c r="L842" s="2"/>
      <c r="M842" s="2"/>
      <c r="N842" s="2">
        <v>1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>
      <c r="A843" s="1">
        <v>45447</v>
      </c>
      <c r="B843" s="1" t="str">
        <f>TEXT(Tabelle7[[#This Row],[Datum]],"MMM")</f>
        <v>Jun</v>
      </c>
      <c r="C843" s="1" t="str">
        <f>TEXT(Tabelle7[[#This Row],[Datum]],"TTTT")</f>
        <v>Dienstag</v>
      </c>
      <c r="D843" s="2" t="s">
        <v>5326</v>
      </c>
      <c r="E843" s="2" t="s">
        <v>706</v>
      </c>
      <c r="F843" s="2"/>
      <c r="G843" s="2"/>
      <c r="H843" s="2"/>
      <c r="I843" s="2"/>
      <c r="J843" s="2"/>
      <c r="K843" s="2">
        <v>1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>
      <c r="A844" s="1">
        <v>45461</v>
      </c>
      <c r="B844" s="1" t="str">
        <f>TEXT(Tabelle7[[#This Row],[Datum]],"MMM")</f>
        <v>Jun</v>
      </c>
      <c r="C844" s="1" t="str">
        <f>TEXT(Tabelle7[[#This Row],[Datum]],"TTTT")</f>
        <v>Dienstag</v>
      </c>
      <c r="D844" s="2" t="s">
        <v>3259</v>
      </c>
      <c r="E844" s="2" t="s">
        <v>706</v>
      </c>
      <c r="F844" s="2"/>
      <c r="G844" s="2"/>
      <c r="H844" s="2"/>
      <c r="I844" s="2"/>
      <c r="J844" s="2"/>
      <c r="K844" s="2">
        <v>1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>
      <c r="A845" s="1">
        <v>45468</v>
      </c>
      <c r="B845" s="1" t="str">
        <f>TEXT(Tabelle7[[#This Row],[Datum]],"MMM")</f>
        <v>Jun</v>
      </c>
      <c r="C845" s="1" t="str">
        <f>TEXT(Tabelle7[[#This Row],[Datum]],"TTTT")</f>
        <v>Dienstag</v>
      </c>
      <c r="D845" s="2" t="s">
        <v>5305</v>
      </c>
      <c r="E845" s="2" t="s">
        <v>706</v>
      </c>
      <c r="F845" s="2">
        <v>1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>
      <c r="A846" s="1">
        <v>45447</v>
      </c>
      <c r="B846" s="1" t="str">
        <f>TEXT(Tabelle7[[#This Row],[Datum]],"MMM")</f>
        <v>Jun</v>
      </c>
      <c r="C846" s="1" t="str">
        <f>TEXT(Tabelle7[[#This Row],[Datum]],"TTTT")</f>
        <v>Dienstag</v>
      </c>
      <c r="D846" s="2" t="s">
        <v>5421</v>
      </c>
      <c r="E846" s="2" t="s">
        <v>706</v>
      </c>
      <c r="F846" s="2"/>
      <c r="G846" s="2"/>
      <c r="H846" s="2"/>
      <c r="I846" s="2"/>
      <c r="J846" s="2"/>
      <c r="K846" s="2"/>
      <c r="L846" s="2"/>
      <c r="M846" s="2"/>
      <c r="N846" s="2">
        <v>1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>
      <c r="A847" s="1">
        <v>45447</v>
      </c>
      <c r="B847" s="1" t="str">
        <f>TEXT(Tabelle7[[#This Row],[Datum]],"MMM")</f>
        <v>Jun</v>
      </c>
      <c r="C847" s="1" t="str">
        <f>TEXT(Tabelle7[[#This Row],[Datum]],"TTTT")</f>
        <v>Dienstag</v>
      </c>
      <c r="D847" s="2" t="s">
        <v>5327</v>
      </c>
      <c r="E847" s="2" t="s">
        <v>706</v>
      </c>
      <c r="F847" s="2"/>
      <c r="G847" s="2"/>
      <c r="H847" s="2"/>
      <c r="I847" s="2"/>
      <c r="J847" s="2"/>
      <c r="K847" s="2">
        <v>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>
      <c r="A848" s="1">
        <v>45468</v>
      </c>
      <c r="B848" s="1" t="str">
        <f>TEXT(Tabelle7[[#This Row],[Datum]],"MMM")</f>
        <v>Jun</v>
      </c>
      <c r="C848" s="1" t="str">
        <f>TEXT(Tabelle7[[#This Row],[Datum]],"TTTT")</f>
        <v>Dienstag</v>
      </c>
      <c r="D848" s="2" t="s">
        <v>5397</v>
      </c>
      <c r="E848" s="2" t="s">
        <v>706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>
        <v>1</v>
      </c>
      <c r="V848" s="2"/>
      <c r="W848" s="2"/>
      <c r="X848" s="2"/>
    </row>
    <row r="849" spans="1:24">
      <c r="A849" s="1">
        <v>45447</v>
      </c>
      <c r="B849" s="1" t="str">
        <f>TEXT(Tabelle7[[#This Row],[Datum]],"MMM")</f>
        <v>Jun</v>
      </c>
      <c r="C849" s="1" t="str">
        <f>TEXT(Tabelle7[[#This Row],[Datum]],"TTTT")</f>
        <v>Dienstag</v>
      </c>
      <c r="D849" s="2" t="s">
        <v>5229</v>
      </c>
      <c r="E849" s="2" t="s">
        <v>706</v>
      </c>
      <c r="F849" s="2"/>
      <c r="G849" s="2"/>
      <c r="H849" s="2"/>
      <c r="I849" s="2">
        <v>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>
      <c r="A850" s="1">
        <v>45461</v>
      </c>
      <c r="B850" s="1" t="str">
        <f>TEXT(Tabelle7[[#This Row],[Datum]],"MMM")</f>
        <v>Jun</v>
      </c>
      <c r="C850" s="1" t="str">
        <f>TEXT(Tabelle7[[#This Row],[Datum]],"TTTT")</f>
        <v>Dienstag</v>
      </c>
      <c r="D850" s="2" t="s">
        <v>5473</v>
      </c>
      <c r="E850" s="2" t="s">
        <v>706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>
        <v>1</v>
      </c>
    </row>
    <row r="851" spans="1:24">
      <c r="A851" s="1">
        <v>45468</v>
      </c>
      <c r="B851" s="1" t="str">
        <f>TEXT(Tabelle7[[#This Row],[Datum]],"MMM")</f>
        <v>Jun</v>
      </c>
      <c r="C851" s="1" t="str">
        <f>TEXT(Tabelle7[[#This Row],[Datum]],"TTTT")</f>
        <v>Dienstag</v>
      </c>
      <c r="D851" s="2" t="s">
        <v>5398</v>
      </c>
      <c r="E851" s="2" t="s">
        <v>706</v>
      </c>
      <c r="F851" s="2"/>
      <c r="G851" s="2"/>
      <c r="H851" s="2"/>
      <c r="I851" s="2"/>
      <c r="J851" s="2"/>
      <c r="K851" s="2"/>
      <c r="L851" s="2"/>
      <c r="M851" s="2"/>
      <c r="N851" s="2">
        <v>1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>
      <c r="A852" s="1">
        <v>45461</v>
      </c>
      <c r="B852" s="1" t="str">
        <f>TEXT(Tabelle7[[#This Row],[Datum]],"MMM")</f>
        <v>Jun</v>
      </c>
      <c r="C852" s="1" t="str">
        <f>TEXT(Tabelle7[[#This Row],[Datum]],"TTTT")</f>
        <v>Dienstag</v>
      </c>
      <c r="D852" s="2" t="s">
        <v>5274</v>
      </c>
      <c r="E852" s="2" t="s">
        <v>706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>
        <v>1</v>
      </c>
      <c r="T852" s="2"/>
      <c r="U852" s="2"/>
      <c r="V852" s="2"/>
      <c r="W852" s="2"/>
      <c r="X852" s="2"/>
    </row>
    <row r="853" spans="1:24">
      <c r="A853" s="1">
        <v>45461</v>
      </c>
      <c r="B853" s="1" t="str">
        <f>TEXT(Tabelle7[[#This Row],[Datum]],"MMM")</f>
        <v>Jun</v>
      </c>
      <c r="C853" s="1" t="str">
        <f>TEXT(Tabelle7[[#This Row],[Datum]],"TTTT")</f>
        <v>Dienstag</v>
      </c>
      <c r="D853" s="2" t="s">
        <v>5275</v>
      </c>
      <c r="E853" s="2" t="s">
        <v>706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>
        <v>1</v>
      </c>
      <c r="V853" s="2"/>
      <c r="W853" s="2"/>
      <c r="X853" s="2"/>
    </row>
    <row r="854" spans="1:24">
      <c r="A854" s="1">
        <v>45447</v>
      </c>
      <c r="B854" s="1" t="str">
        <f>TEXT(Tabelle7[[#This Row],[Datum]],"MMM")</f>
        <v>Jun</v>
      </c>
      <c r="C854" s="1" t="str">
        <f>TEXT(Tabelle7[[#This Row],[Datum]],"TTTT")</f>
        <v>Dienstag</v>
      </c>
      <c r="D854" s="2" t="s">
        <v>5328</v>
      </c>
      <c r="E854" s="2" t="s">
        <v>706</v>
      </c>
      <c r="F854" s="2">
        <v>1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>
      <c r="A855" s="1">
        <v>45447</v>
      </c>
      <c r="B855" s="1" t="str">
        <f>TEXT(Tabelle7[[#This Row],[Datum]],"MMM")</f>
        <v>Jun</v>
      </c>
      <c r="C855" s="1" t="str">
        <f>TEXT(Tabelle7[[#This Row],[Datum]],"TTTT")</f>
        <v>Dienstag</v>
      </c>
      <c r="D855" s="2" t="s">
        <v>5329</v>
      </c>
      <c r="E855" s="2" t="s">
        <v>706</v>
      </c>
      <c r="F855" s="2">
        <v>1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>
      <c r="A856" s="1">
        <v>45447</v>
      </c>
      <c r="B856" s="1" t="str">
        <f>TEXT(Tabelle7[[#This Row],[Datum]],"MMM")</f>
        <v>Jun</v>
      </c>
      <c r="C856" s="1" t="str">
        <f>TEXT(Tabelle7[[#This Row],[Datum]],"TTTT")</f>
        <v>Dienstag</v>
      </c>
      <c r="D856" s="2" t="s">
        <v>5330</v>
      </c>
      <c r="E856" s="2" t="s">
        <v>706</v>
      </c>
      <c r="F856" s="2"/>
      <c r="G856" s="2"/>
      <c r="H856" s="2"/>
      <c r="I856" s="2"/>
      <c r="J856" s="2"/>
      <c r="K856" s="2">
        <v>1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>
      <c r="A857" s="1">
        <v>45461</v>
      </c>
      <c r="B857" s="1" t="str">
        <f>TEXT(Tabelle7[[#This Row],[Datum]],"MMM")</f>
        <v>Jun</v>
      </c>
      <c r="C857" s="1" t="str">
        <f>TEXT(Tabelle7[[#This Row],[Datum]],"TTTT")</f>
        <v>Dienstag</v>
      </c>
      <c r="D857" s="2" t="s">
        <v>5276</v>
      </c>
      <c r="E857" s="2" t="s">
        <v>706</v>
      </c>
      <c r="F857" s="2"/>
      <c r="G857" s="2">
        <v>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>
      <c r="A858" s="1">
        <v>45461</v>
      </c>
      <c r="B858" s="1" t="str">
        <f>TEXT(Tabelle7[[#This Row],[Datum]],"MMM")</f>
        <v>Jun</v>
      </c>
      <c r="C858" s="1" t="str">
        <f>TEXT(Tabelle7[[#This Row],[Datum]],"TTTT")</f>
        <v>Dienstag</v>
      </c>
      <c r="D858" s="2" t="s">
        <v>5474</v>
      </c>
      <c r="E858" s="2" t="s">
        <v>706</v>
      </c>
      <c r="F858" s="2"/>
      <c r="G858" s="2"/>
      <c r="H858" s="2"/>
      <c r="I858" s="2"/>
      <c r="J858" s="2"/>
      <c r="K858" s="2"/>
      <c r="L858" s="2">
        <v>1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>
      <c r="A859" s="1">
        <v>45447</v>
      </c>
      <c r="B859" s="1" t="str">
        <f>TEXT(Tabelle7[[#This Row],[Datum]],"MMM")</f>
        <v>Jun</v>
      </c>
      <c r="C859" s="1" t="str">
        <f>TEXT(Tabelle7[[#This Row],[Datum]],"TTTT")</f>
        <v>Dienstag</v>
      </c>
      <c r="D859" s="2" t="s">
        <v>2563</v>
      </c>
      <c r="E859" s="2" t="s">
        <v>706</v>
      </c>
      <c r="F859" s="2"/>
      <c r="G859" s="2"/>
      <c r="H859" s="2"/>
      <c r="I859" s="2"/>
      <c r="J859" s="2"/>
      <c r="K859" s="2"/>
      <c r="L859" s="2"/>
      <c r="M859" s="2"/>
      <c r="N859" s="2">
        <v>1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>
      <c r="A860" s="1">
        <v>45447</v>
      </c>
      <c r="B860" s="1" t="str">
        <f>TEXT(Tabelle7[[#This Row],[Datum]],"MMM")</f>
        <v>Jun</v>
      </c>
      <c r="C860" s="1" t="str">
        <f>TEXT(Tabelle7[[#This Row],[Datum]],"TTTT")</f>
        <v>Dienstag</v>
      </c>
      <c r="D860" s="2" t="s">
        <v>376</v>
      </c>
      <c r="E860" s="2" t="s">
        <v>706</v>
      </c>
      <c r="F860" s="2"/>
      <c r="G860" s="2"/>
      <c r="H860" s="2"/>
      <c r="I860" s="2">
        <v>1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>
      <c r="A861" s="1">
        <v>45447</v>
      </c>
      <c r="B861" s="1" t="str">
        <f>TEXT(Tabelle7[[#This Row],[Datum]],"MMM")</f>
        <v>Jun</v>
      </c>
      <c r="C861" s="1" t="str">
        <f>TEXT(Tabelle7[[#This Row],[Datum]],"TTTT")</f>
        <v>Dienstag</v>
      </c>
      <c r="D861" s="2" t="s">
        <v>5230</v>
      </c>
      <c r="E861" s="2" t="s">
        <v>706</v>
      </c>
      <c r="F861" s="2"/>
      <c r="G861" s="2"/>
      <c r="H861" s="2"/>
      <c r="I861" s="2">
        <v>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>
      <c r="A862" s="1">
        <v>45447</v>
      </c>
      <c r="B862" s="1" t="str">
        <f>TEXT(Tabelle7[[#This Row],[Datum]],"MMM")</f>
        <v>Jun</v>
      </c>
      <c r="C862" s="1" t="str">
        <f>TEXT(Tabelle7[[#This Row],[Datum]],"TTTT")</f>
        <v>Dienstag</v>
      </c>
      <c r="D862" s="2" t="s">
        <v>5231</v>
      </c>
      <c r="E862" s="2" t="s">
        <v>706</v>
      </c>
      <c r="F862" s="2"/>
      <c r="G862" s="2"/>
      <c r="H862" s="2"/>
      <c r="I862" s="2"/>
      <c r="J862" s="2"/>
      <c r="K862" s="2"/>
      <c r="L862" s="2"/>
      <c r="M862" s="2"/>
      <c r="N862" s="2">
        <v>1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>
      <c r="A863" s="1">
        <v>45468</v>
      </c>
      <c r="B863" s="1" t="str">
        <f>TEXT(Tabelle7[[#This Row],[Datum]],"MMM")</f>
        <v>Jun</v>
      </c>
      <c r="C863" s="1" t="str">
        <f>TEXT(Tabelle7[[#This Row],[Datum]],"TTTT")</f>
        <v>Dienstag</v>
      </c>
      <c r="D863" s="2" t="s">
        <v>5508</v>
      </c>
      <c r="E863" s="2" t="s">
        <v>706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>
        <v>1</v>
      </c>
    </row>
    <row r="864" spans="1:24">
      <c r="A864" s="1">
        <v>45447</v>
      </c>
      <c r="B864" s="1" t="str">
        <f>TEXT(Tabelle7[[#This Row],[Datum]],"MMM")</f>
        <v>Jun</v>
      </c>
      <c r="C864" s="1" t="str">
        <f>TEXT(Tabelle7[[#This Row],[Datum]],"TTTT")</f>
        <v>Dienstag</v>
      </c>
      <c r="D864" s="2" t="s">
        <v>5331</v>
      </c>
      <c r="E864" s="2" t="s">
        <v>728</v>
      </c>
      <c r="F864" s="2"/>
      <c r="G864" s="2"/>
      <c r="H864" s="2"/>
      <c r="I864" s="2"/>
      <c r="J864" s="2"/>
      <c r="K864" s="2"/>
      <c r="L864" s="2"/>
      <c r="M864" s="2"/>
      <c r="N864" s="2">
        <v>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>
      <c r="A865" s="1">
        <v>45468</v>
      </c>
      <c r="B865" s="1" t="str">
        <f>TEXT(Tabelle7[[#This Row],[Datum]],"MMM")</f>
        <v>Jun</v>
      </c>
      <c r="C865" s="1" t="str">
        <f>TEXT(Tabelle7[[#This Row],[Datum]],"TTTT")</f>
        <v>Dienstag</v>
      </c>
      <c r="D865" s="2" t="s">
        <v>5399</v>
      </c>
      <c r="E865" s="2" t="s">
        <v>728</v>
      </c>
      <c r="F865" s="2"/>
      <c r="G865" s="2"/>
      <c r="H865" s="2"/>
      <c r="I865" s="2"/>
      <c r="J865" s="2"/>
      <c r="K865" s="2"/>
      <c r="L865" s="2"/>
      <c r="M865" s="2"/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>
      <c r="A866" s="1">
        <v>45468</v>
      </c>
      <c r="B866" s="1" t="str">
        <f>TEXT(Tabelle7[[#This Row],[Datum]],"MMM")</f>
        <v>Jun</v>
      </c>
      <c r="C866" s="1" t="str">
        <f>TEXT(Tabelle7[[#This Row],[Datum]],"TTTT")</f>
        <v>Dienstag</v>
      </c>
      <c r="D866" s="2" t="s">
        <v>5400</v>
      </c>
      <c r="E866" s="2" t="s">
        <v>728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>
        <v>1</v>
      </c>
    </row>
    <row r="867" spans="1:24">
      <c r="A867" s="1">
        <v>45468</v>
      </c>
      <c r="B867" s="1" t="str">
        <f>TEXT(Tabelle7[[#This Row],[Datum]],"MMM")</f>
        <v>Jun</v>
      </c>
      <c r="C867" s="1" t="str">
        <f>TEXT(Tabelle7[[#This Row],[Datum]],"TTTT")</f>
        <v>Dienstag</v>
      </c>
      <c r="D867" s="2" t="s">
        <v>5401</v>
      </c>
      <c r="E867" s="2" t="s">
        <v>728</v>
      </c>
      <c r="F867" s="2">
        <v>1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>
      <c r="A868" s="1">
        <v>45454</v>
      </c>
      <c r="B868" s="1" t="str">
        <f>TEXT(Tabelle7[[#This Row],[Datum]],"MMM")</f>
        <v>Jun</v>
      </c>
      <c r="C868" s="1" t="str">
        <f>TEXT(Tabelle7[[#This Row],[Datum]],"TTTT")</f>
        <v>Dienstag</v>
      </c>
      <c r="D868" s="2" t="s">
        <v>5352</v>
      </c>
      <c r="E868" s="2" t="s">
        <v>728</v>
      </c>
      <c r="F868" s="2"/>
      <c r="G868" s="2"/>
      <c r="H868" s="2"/>
      <c r="I868" s="2"/>
      <c r="J868" s="2"/>
      <c r="K868" s="2"/>
      <c r="L868" s="2"/>
      <c r="M868" s="2"/>
      <c r="N868" s="2">
        <v>1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>
      <c r="A869" s="1">
        <v>45454</v>
      </c>
      <c r="B869" s="1" t="str">
        <f>TEXT(Tabelle7[[#This Row],[Datum]],"MMM")</f>
        <v>Jun</v>
      </c>
      <c r="C869" s="1" t="str">
        <f>TEXT(Tabelle7[[#This Row],[Datum]],"TTTT")</f>
        <v>Dienstag</v>
      </c>
      <c r="D869" s="2" t="s">
        <v>5250</v>
      </c>
      <c r="E869" s="2" t="s">
        <v>728</v>
      </c>
      <c r="F869" s="2"/>
      <c r="G869" s="2"/>
      <c r="H869" s="2"/>
      <c r="I869" s="2"/>
      <c r="J869" s="2"/>
      <c r="K869" s="2"/>
      <c r="L869" s="2"/>
      <c r="M869" s="2"/>
      <c r="N869" s="2">
        <v>1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>
      <c r="A870" s="1">
        <v>45454</v>
      </c>
      <c r="B870" s="1" t="str">
        <f>TEXT(Tabelle7[[#This Row],[Datum]],"MMM")</f>
        <v>Jun</v>
      </c>
      <c r="C870" s="1" t="str">
        <f>TEXT(Tabelle7[[#This Row],[Datum]],"TTTT")</f>
        <v>Dienstag</v>
      </c>
      <c r="D870" s="2" t="s">
        <v>5250</v>
      </c>
      <c r="E870" s="2" t="s">
        <v>728</v>
      </c>
      <c r="F870" s="2"/>
      <c r="G870" s="2"/>
      <c r="H870" s="2"/>
      <c r="I870" s="2"/>
      <c r="J870" s="2"/>
      <c r="K870" s="2"/>
      <c r="L870" s="2"/>
      <c r="M870" s="2"/>
      <c r="N870" s="2">
        <v>1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>
      <c r="A871" s="1">
        <v>45454</v>
      </c>
      <c r="B871" s="1" t="str">
        <f>TEXT(Tabelle7[[#This Row],[Datum]],"MMM")</f>
        <v>Jun</v>
      </c>
      <c r="C871" s="1" t="str">
        <f>TEXT(Tabelle7[[#This Row],[Datum]],"TTTT")</f>
        <v>Dienstag</v>
      </c>
      <c r="D871" s="2" t="s">
        <v>5251</v>
      </c>
      <c r="E871" s="2" t="s">
        <v>728</v>
      </c>
      <c r="F871" s="2"/>
      <c r="G871" s="2"/>
      <c r="H871" s="2"/>
      <c r="I871" s="2">
        <v>1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>
      <c r="A872" s="1">
        <v>45447</v>
      </c>
      <c r="B872" s="1" t="str">
        <f>TEXT(Tabelle7[[#This Row],[Datum]],"MMM")</f>
        <v>Jun</v>
      </c>
      <c r="C872" s="1" t="str">
        <f>TEXT(Tabelle7[[#This Row],[Datum]],"TTTT")</f>
        <v>Dienstag</v>
      </c>
      <c r="D872" s="2" t="s">
        <v>5232</v>
      </c>
      <c r="E872" s="2" t="s">
        <v>728</v>
      </c>
      <c r="F872" s="2"/>
      <c r="G872" s="2"/>
      <c r="H872" s="2"/>
      <c r="I872" s="2"/>
      <c r="J872" s="2"/>
      <c r="K872" s="2"/>
      <c r="L872" s="2"/>
      <c r="M872" s="2"/>
      <c r="N872" s="2">
        <v>1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>
      <c r="A873" s="1">
        <v>45454</v>
      </c>
      <c r="B873" s="1" t="str">
        <f>TEXT(Tabelle7[[#This Row],[Datum]],"MMM")</f>
        <v>Jun</v>
      </c>
      <c r="C873" s="1" t="str">
        <f>TEXT(Tabelle7[[#This Row],[Datum]],"TTTT")</f>
        <v>Dienstag</v>
      </c>
      <c r="D873" s="2" t="s">
        <v>5252</v>
      </c>
      <c r="E873" s="2" t="s">
        <v>728</v>
      </c>
      <c r="F873" s="2"/>
      <c r="G873" s="2"/>
      <c r="H873" s="2"/>
      <c r="I873" s="2"/>
      <c r="J873" s="2"/>
      <c r="K873" s="2"/>
      <c r="L873" s="2"/>
      <c r="M873" s="2"/>
      <c r="N873" s="2">
        <v>1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>
      <c r="A874" s="1">
        <v>45454</v>
      </c>
      <c r="B874" s="1" t="str">
        <f>TEXT(Tabelle7[[#This Row],[Datum]],"MMM")</f>
        <v>Jun</v>
      </c>
      <c r="C874" s="1" t="str">
        <f>TEXT(Tabelle7[[#This Row],[Datum]],"TTTT")</f>
        <v>Dienstag</v>
      </c>
      <c r="D874" s="2" t="s">
        <v>5353</v>
      </c>
      <c r="E874" s="2" t="s">
        <v>728</v>
      </c>
      <c r="F874" s="2"/>
      <c r="G874" s="2"/>
      <c r="H874" s="2"/>
      <c r="I874" s="2"/>
      <c r="J874" s="2"/>
      <c r="K874" s="2"/>
      <c r="L874" s="2"/>
      <c r="M874" s="2"/>
      <c r="N874" s="2">
        <v>1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>
      <c r="A875" s="1">
        <v>45454</v>
      </c>
      <c r="B875" s="1" t="str">
        <f>TEXT(Tabelle7[[#This Row],[Datum]],"MMM")</f>
        <v>Jun</v>
      </c>
      <c r="C875" s="1" t="str">
        <f>TEXT(Tabelle7[[#This Row],[Datum]],"TTTT")</f>
        <v>Dienstag</v>
      </c>
      <c r="D875" s="2" t="s">
        <v>5354</v>
      </c>
      <c r="E875" s="2" t="s">
        <v>728</v>
      </c>
      <c r="F875" s="2"/>
      <c r="G875" s="2">
        <v>1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>
      <c r="A876" s="1">
        <v>45447</v>
      </c>
      <c r="B876" s="1" t="str">
        <f>TEXT(Tabelle7[[#This Row],[Datum]],"MMM")</f>
        <v>Jun</v>
      </c>
      <c r="C876" s="1" t="str">
        <f>TEXT(Tabelle7[[#This Row],[Datum]],"TTTT")</f>
        <v>Dienstag</v>
      </c>
      <c r="D876" s="2" t="s">
        <v>5332</v>
      </c>
      <c r="E876" s="2" t="s">
        <v>728</v>
      </c>
      <c r="F876" s="2"/>
      <c r="G876" s="2"/>
      <c r="H876" s="2"/>
      <c r="I876" s="2"/>
      <c r="J876" s="2"/>
      <c r="K876" s="2"/>
      <c r="L876" s="2"/>
      <c r="M876" s="2"/>
      <c r="N876" s="2">
        <v>1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>
      <c r="A877" s="1">
        <v>45447</v>
      </c>
      <c r="B877" s="1" t="str">
        <f>TEXT(Tabelle7[[#This Row],[Datum]],"MMM")</f>
        <v>Jun</v>
      </c>
      <c r="C877" s="1" t="str">
        <f>TEXT(Tabelle7[[#This Row],[Datum]],"TTTT")</f>
        <v>Dienstag</v>
      </c>
      <c r="D877" s="2" t="s">
        <v>141</v>
      </c>
      <c r="E877" s="2" t="s">
        <v>728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>
        <v>1</v>
      </c>
      <c r="T877" s="2"/>
      <c r="U877" s="2"/>
      <c r="V877" s="2"/>
      <c r="W877" s="2"/>
      <c r="X877" s="2"/>
    </row>
    <row r="878" spans="1:24">
      <c r="A878" s="1">
        <v>45447</v>
      </c>
      <c r="B878" s="1" t="str">
        <f>TEXT(Tabelle7[[#This Row],[Datum]],"MMM")</f>
        <v>Jun</v>
      </c>
      <c r="C878" s="1" t="str">
        <f>TEXT(Tabelle7[[#This Row],[Datum]],"TTTT")</f>
        <v>Dienstag</v>
      </c>
      <c r="D878" s="2" t="s">
        <v>5333</v>
      </c>
      <c r="E878" s="2" t="s">
        <v>728</v>
      </c>
      <c r="F878" s="2"/>
      <c r="G878" s="2">
        <v>1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>
      <c r="A879" s="1">
        <v>45461</v>
      </c>
      <c r="B879" s="1" t="str">
        <f>TEXT(Tabelle7[[#This Row],[Datum]],"MMM")</f>
        <v>Jun</v>
      </c>
      <c r="C879" s="1" t="str">
        <f>TEXT(Tabelle7[[#This Row],[Datum]],"TTTT")</f>
        <v>Dienstag</v>
      </c>
      <c r="D879" s="2" t="s">
        <v>5277</v>
      </c>
      <c r="E879" s="2" t="s">
        <v>728</v>
      </c>
      <c r="F879" s="2"/>
      <c r="G879" s="2"/>
      <c r="H879" s="2"/>
      <c r="I879" s="2"/>
      <c r="J879" s="2"/>
      <c r="K879" s="2"/>
      <c r="L879" s="2"/>
      <c r="M879" s="2"/>
      <c r="N879" s="2">
        <v>1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>
      <c r="A880" s="1">
        <v>45447</v>
      </c>
      <c r="B880" s="1" t="str">
        <f>TEXT(Tabelle7[[#This Row],[Datum]],"MMM")</f>
        <v>Jun</v>
      </c>
      <c r="C880" s="1" t="str">
        <f>TEXT(Tabelle7[[#This Row],[Datum]],"TTTT")</f>
        <v>Dienstag</v>
      </c>
      <c r="D880" s="2" t="s">
        <v>5233</v>
      </c>
      <c r="E880" s="2" t="s">
        <v>728</v>
      </c>
      <c r="F880" s="2"/>
      <c r="G880" s="2"/>
      <c r="H880" s="2"/>
      <c r="I880" s="2">
        <v>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>
      <c r="A881" s="1">
        <v>45454</v>
      </c>
      <c r="B881" s="1" t="str">
        <f>TEXT(Tabelle7[[#This Row],[Datum]],"MMM")</f>
        <v>Jun</v>
      </c>
      <c r="C881" s="1" t="str">
        <f>TEXT(Tabelle7[[#This Row],[Datum]],"TTTT")</f>
        <v>Dienstag</v>
      </c>
      <c r="D881" s="2" t="s">
        <v>5355</v>
      </c>
      <c r="E881" s="2" t="s">
        <v>728</v>
      </c>
      <c r="F881" s="2"/>
      <c r="G881" s="2"/>
      <c r="H881" s="2"/>
      <c r="I881" s="2"/>
      <c r="J881" s="2"/>
      <c r="K881" s="2">
        <v>1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>
      <c r="A882" s="1">
        <v>45447</v>
      </c>
      <c r="B882" s="1" t="str">
        <f>TEXT(Tabelle7[[#This Row],[Datum]],"MMM")</f>
        <v>Jun</v>
      </c>
      <c r="C882" s="1" t="str">
        <f>TEXT(Tabelle7[[#This Row],[Datum]],"TTTT")</f>
        <v>Dienstag</v>
      </c>
      <c r="D882" s="2" t="s">
        <v>5334</v>
      </c>
      <c r="E882" s="2" t="s">
        <v>728</v>
      </c>
      <c r="F882" s="2"/>
      <c r="G882" s="2"/>
      <c r="H882" s="2"/>
      <c r="I882" s="2"/>
      <c r="J882" s="2"/>
      <c r="K882" s="2"/>
      <c r="L882" s="2"/>
      <c r="M882" s="2"/>
      <c r="N882" s="2">
        <v>1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</row>
  </sheetData>
  <phoneticPr fontId="4" type="noConversion"/>
  <pageMargins left="0.7" right="0.7" top="0.78740157499999996" bottom="0.78740157499999996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A51D-3400-4965-BA7C-ED3FE875F38F}">
  <dimension ref="A1:AV775"/>
  <sheetViews>
    <sheetView workbookViewId="0">
      <selection activeCell="E2" sqref="E2:E16"/>
    </sheetView>
  </sheetViews>
  <sheetFormatPr baseColWidth="10" defaultRowHeight="15"/>
  <cols>
    <col min="5" max="5" width="15.140625" bestFit="1" customWidth="1"/>
    <col min="6" max="6" width="31.42578125" customWidth="1"/>
    <col min="7" max="7" width="28.5703125" customWidth="1"/>
    <col min="8" max="8" width="21" customWidth="1"/>
    <col min="9" max="9" width="29.140625" customWidth="1"/>
    <col min="10" max="10" width="21.42578125" customWidth="1"/>
    <col min="11" max="11" width="32.7109375" customWidth="1"/>
    <col min="12" max="12" width="30.42578125" customWidth="1"/>
    <col min="13" max="13" width="34.7109375" customWidth="1"/>
    <col min="14" max="14" width="31" customWidth="1"/>
    <col min="15" max="15" width="23.28515625" customWidth="1"/>
    <col min="16" max="16" width="12.5703125" customWidth="1"/>
    <col min="17" max="17" width="17.140625" customWidth="1"/>
    <col min="18" max="18" width="17.28515625" customWidth="1"/>
    <col min="19" max="19" width="17.5703125" customWidth="1"/>
    <col min="20" max="20" width="18.85546875" customWidth="1"/>
    <col min="23" max="23" width="26.5703125" customWidth="1"/>
    <col min="24" max="24" width="28.42578125" customWidth="1"/>
    <col min="26" max="26" width="7.85546875" bestFit="1" customWidth="1"/>
    <col min="27" max="27" width="8.7109375" bestFit="1" customWidth="1"/>
    <col min="28" max="28" width="22.42578125" bestFit="1" customWidth="1"/>
    <col min="29" max="29" width="17.140625" bestFit="1" customWidth="1"/>
    <col min="30" max="30" width="7.7109375" bestFit="1" customWidth="1"/>
    <col min="31" max="31" width="8.28515625" bestFit="1" customWidth="1"/>
    <col min="32" max="32" width="37.5703125" bestFit="1" customWidth="1"/>
    <col min="33" max="33" width="34.42578125" bestFit="1" customWidth="1"/>
    <col min="34" max="34" width="27.85546875" bestFit="1" customWidth="1"/>
    <col min="35" max="35" width="35.42578125" bestFit="1" customWidth="1"/>
    <col min="36" max="36" width="28.7109375" bestFit="1" customWidth="1"/>
    <col min="37" max="37" width="38.140625" bestFit="1" customWidth="1"/>
    <col min="38" max="38" width="35.42578125" bestFit="1" customWidth="1"/>
    <col min="39" max="39" width="40.28515625" bestFit="1" customWidth="1"/>
    <col min="40" max="40" width="37" bestFit="1" customWidth="1"/>
    <col min="41" max="41" width="29.7109375" bestFit="1" customWidth="1"/>
    <col min="42" max="42" width="25.42578125" bestFit="1" customWidth="1"/>
    <col min="43" max="43" width="24.7109375" bestFit="1" customWidth="1"/>
    <col min="44" max="44" width="25.7109375" bestFit="1" customWidth="1"/>
    <col min="45" max="45" width="15" bestFit="1" customWidth="1"/>
    <col min="46" max="46" width="16.42578125" bestFit="1" customWidth="1"/>
    <col min="47" max="47" width="32.85546875" bestFit="1" customWidth="1"/>
    <col min="48" max="48" width="33.85546875" bestFit="1" customWidth="1"/>
    <col min="49" max="49" width="24.7109375" bestFit="1" customWidth="1"/>
    <col min="50" max="50" width="25.7109375" bestFit="1" customWidth="1"/>
    <col min="51" max="51" width="15" bestFit="1" customWidth="1"/>
    <col min="52" max="52" width="32.85546875" bestFit="1" customWidth="1"/>
    <col min="53" max="53" width="33.85546875" bestFit="1" customWidth="1"/>
  </cols>
  <sheetData>
    <row r="1" spans="1:48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48">
      <c r="A2" s="1">
        <v>45486</v>
      </c>
      <c r="B2" s="1" t="str">
        <f>TEXT(Tabelle5[[#This Row],[Datum]],"MMM")</f>
        <v>Jul</v>
      </c>
      <c r="C2" s="1" t="str">
        <f>TEXT(Tabelle5[[#This Row],[Datum]],"TTTT")</f>
        <v>Samstag</v>
      </c>
      <c r="D2" s="2" t="s">
        <v>749</v>
      </c>
      <c r="E2" s="2" t="s">
        <v>707</v>
      </c>
      <c r="F2" s="2"/>
      <c r="G2" s="2"/>
      <c r="H2" s="2"/>
      <c r="I2" s="2"/>
      <c r="J2" s="2"/>
      <c r="K2" s="2"/>
      <c r="L2" s="2"/>
      <c r="M2" s="2"/>
      <c r="N2" s="2">
        <v>1</v>
      </c>
      <c r="O2" s="2"/>
      <c r="P2" s="2"/>
      <c r="Q2" s="2"/>
      <c r="R2" s="2"/>
      <c r="S2" s="2"/>
      <c r="T2" s="2"/>
      <c r="U2" s="2"/>
      <c r="V2" s="2"/>
      <c r="W2" s="2"/>
      <c r="X2" s="2"/>
      <c r="AA2" s="2"/>
      <c r="AB2" s="2"/>
      <c r="AD2" s="55" t="s">
        <v>7</v>
      </c>
      <c r="AE2" s="56"/>
      <c r="AF2" s="56"/>
      <c r="AG2" s="56"/>
      <c r="AH2" s="56"/>
      <c r="AI2" s="56"/>
      <c r="AJ2" s="57"/>
    </row>
    <row r="3" spans="1:48">
      <c r="A3" s="1">
        <v>45486</v>
      </c>
      <c r="B3" s="1" t="str">
        <f>TEXT(Tabelle5[[#This Row],[Datum]],"MMM")</f>
        <v>Jul</v>
      </c>
      <c r="C3" s="1" t="str">
        <f>TEXT(Tabelle5[[#This Row],[Datum]],"TTTT")</f>
        <v>Samstag</v>
      </c>
      <c r="D3" s="2" t="s">
        <v>5826</v>
      </c>
      <c r="E3" s="2" t="s">
        <v>707</v>
      </c>
      <c r="F3" s="2"/>
      <c r="G3" s="2"/>
      <c r="H3" s="2"/>
      <c r="I3" s="2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AA3" s="2"/>
      <c r="AB3" s="2"/>
      <c r="AD3" s="3" t="s">
        <v>8</v>
      </c>
      <c r="AE3" s="4" t="s">
        <v>9</v>
      </c>
      <c r="AF3" s="4" t="s">
        <v>10</v>
      </c>
      <c r="AG3" s="4" t="s">
        <v>11</v>
      </c>
      <c r="AH3" s="4" t="s">
        <v>12</v>
      </c>
      <c r="AI3" s="11" t="s">
        <v>14</v>
      </c>
      <c r="AJ3" s="5" t="s">
        <v>13</v>
      </c>
    </row>
    <row r="4" spans="1:48">
      <c r="A4" s="1">
        <v>45493</v>
      </c>
      <c r="B4" s="1" t="str">
        <f>TEXT(Tabelle5[[#This Row],[Datum]],"MMM")</f>
        <v>Jul</v>
      </c>
      <c r="C4" s="1" t="str">
        <f>TEXT(Tabelle5[[#This Row],[Datum]],"TTTT")</f>
        <v>Samstag</v>
      </c>
      <c r="D4" s="2" t="s">
        <v>5803</v>
      </c>
      <c r="E4" s="2" t="s">
        <v>707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>
        <v>1</v>
      </c>
      <c r="V4" s="2"/>
      <c r="W4" s="2"/>
      <c r="X4" s="2"/>
      <c r="AA4" s="2"/>
      <c r="AB4" s="2"/>
      <c r="AD4" s="6">
        <f>COUNTIF(Tage7,"Montag")</f>
        <v>202</v>
      </c>
      <c r="AE4" s="7">
        <f>COUNTIF(Tage7,"Dienstag")</f>
        <v>191</v>
      </c>
      <c r="AF4" s="7">
        <f>COUNTIF(Tage7,"Mittwoch")</f>
        <v>138</v>
      </c>
      <c r="AG4" s="7">
        <f>COUNTIF(Tage7,"Donnerstag")</f>
        <v>114</v>
      </c>
      <c r="AH4" s="7">
        <f>COUNTIF(Tage7,"Freitag")</f>
        <v>83</v>
      </c>
      <c r="AI4" s="12">
        <f>COUNTIF(Tage7,"Samstag")</f>
        <v>46</v>
      </c>
      <c r="AJ4" s="8">
        <f>SUM(AD4:AI4)</f>
        <v>774</v>
      </c>
    </row>
    <row r="5" spans="1:48" ht="15.75" thickBot="1">
      <c r="A5" s="1">
        <v>45493</v>
      </c>
      <c r="B5" s="1" t="str">
        <f>TEXT(Tabelle5[[#This Row],[Datum]],"MMM")</f>
        <v>Jul</v>
      </c>
      <c r="C5" s="1" t="str">
        <f>TEXT(Tabelle5[[#This Row],[Datum]],"TTTT")</f>
        <v>Samstag</v>
      </c>
      <c r="D5" s="2" t="s">
        <v>5132</v>
      </c>
      <c r="E5" s="2" t="s">
        <v>707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>
        <v>1</v>
      </c>
      <c r="V5" s="2"/>
      <c r="W5" s="2"/>
      <c r="X5" s="2"/>
      <c r="AA5" s="2"/>
      <c r="AB5" s="2"/>
      <c r="AD5" s="9">
        <f t="shared" ref="AD5:AI5" si="0">AD4/$AJ$4</f>
        <v>0.26098191214470284</v>
      </c>
      <c r="AE5" s="10">
        <f t="shared" si="0"/>
        <v>0.24677002583979329</v>
      </c>
      <c r="AF5" s="10">
        <f t="shared" si="0"/>
        <v>0.17829457364341086</v>
      </c>
      <c r="AG5" s="10">
        <f t="shared" si="0"/>
        <v>0.14728682170542637</v>
      </c>
      <c r="AH5" s="10">
        <f t="shared" si="0"/>
        <v>0.10723514211886305</v>
      </c>
      <c r="AI5" s="10">
        <f t="shared" si="0"/>
        <v>5.9431524547803614E-2</v>
      </c>
      <c r="AJ5" s="13"/>
    </row>
    <row r="6" spans="1:48">
      <c r="A6" s="1">
        <v>45479</v>
      </c>
      <c r="B6" s="1" t="str">
        <f>TEXT(Tabelle5[[#This Row],[Datum]],"MMM")</f>
        <v>Jul</v>
      </c>
      <c r="C6" s="1" t="str">
        <f>TEXT(Tabelle5[[#This Row],[Datum]],"TTTT")</f>
        <v>Samstag</v>
      </c>
      <c r="D6" s="2" t="s">
        <v>1375</v>
      </c>
      <c r="E6" s="2" t="s">
        <v>707</v>
      </c>
      <c r="F6" s="2"/>
      <c r="G6" s="2">
        <v>1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AA6" s="2"/>
      <c r="AB6" s="2"/>
    </row>
    <row r="7" spans="1:48">
      <c r="A7" s="1">
        <v>45479</v>
      </c>
      <c r="B7" s="1" t="str">
        <f>TEXT(Tabelle5[[#This Row],[Datum]],"MMM")</f>
        <v>Jul</v>
      </c>
      <c r="C7" s="1" t="str">
        <f>TEXT(Tabelle5[[#This Row],[Datum]],"TTTT")</f>
        <v>Samstag</v>
      </c>
      <c r="D7" s="2" t="s">
        <v>6122</v>
      </c>
      <c r="E7" s="2" t="s">
        <v>707</v>
      </c>
      <c r="F7" s="2"/>
      <c r="G7" s="2"/>
      <c r="H7" s="2"/>
      <c r="I7" s="2"/>
      <c r="J7" s="2"/>
      <c r="K7" s="2"/>
      <c r="L7" s="2">
        <v>1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AA7" s="2"/>
      <c r="AB7" s="2"/>
    </row>
    <row r="8" spans="1:48">
      <c r="A8" s="1">
        <v>45500</v>
      </c>
      <c r="B8" s="1" t="str">
        <f>TEXT(Tabelle5[[#This Row],[Datum]],"MMM")</f>
        <v>Jul</v>
      </c>
      <c r="C8" s="1" t="str">
        <f>TEXT(Tabelle5[[#This Row],[Datum]],"TTTT")</f>
        <v>Samstag</v>
      </c>
      <c r="D8" s="2" t="s">
        <v>2594</v>
      </c>
      <c r="E8" s="2" t="s">
        <v>707</v>
      </c>
      <c r="F8" s="2"/>
      <c r="G8" s="2"/>
      <c r="H8" s="2"/>
      <c r="I8" s="2"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AA8" s="2"/>
      <c r="AB8" s="2"/>
    </row>
    <row r="9" spans="1:48">
      <c r="A9" s="1">
        <v>45493</v>
      </c>
      <c r="B9" s="1" t="str">
        <f>TEXT(Tabelle5[[#This Row],[Datum]],"MMM")</f>
        <v>Jul</v>
      </c>
      <c r="C9" s="1" t="str">
        <f>TEXT(Tabelle5[[#This Row],[Datum]],"TTTT")</f>
        <v>Samstag</v>
      </c>
      <c r="D9" s="2" t="s">
        <v>1786</v>
      </c>
      <c r="E9" s="2" t="s">
        <v>707</v>
      </c>
      <c r="F9" s="2">
        <v>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AA9" s="2"/>
      <c r="AB9" s="2"/>
    </row>
    <row r="10" spans="1:48">
      <c r="A10" s="1">
        <v>45500</v>
      </c>
      <c r="B10" s="1" t="str">
        <f>TEXT(Tabelle5[[#This Row],[Datum]],"MMM")</f>
        <v>Jul</v>
      </c>
      <c r="C10" s="1" t="str">
        <f>TEXT(Tabelle5[[#This Row],[Datum]],"TTTT")</f>
        <v>Samstag</v>
      </c>
      <c r="D10" s="2" t="s">
        <v>1746</v>
      </c>
      <c r="E10" s="2" t="s">
        <v>707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>
        <v>1</v>
      </c>
      <c r="V10" s="2"/>
      <c r="W10" s="2"/>
      <c r="X10" s="2"/>
      <c r="AA10" s="2"/>
      <c r="AB10" s="2"/>
    </row>
    <row r="11" spans="1:48">
      <c r="A11" s="1">
        <v>45479</v>
      </c>
      <c r="B11" s="1" t="str">
        <f>TEXT(Tabelle5[[#This Row],[Datum]],"MMM")</f>
        <v>Jul</v>
      </c>
      <c r="C11" s="1" t="str">
        <f>TEXT(Tabelle5[[#This Row],[Datum]],"TTTT")</f>
        <v>Samstag</v>
      </c>
      <c r="D11" s="2" t="s">
        <v>1710</v>
      </c>
      <c r="E11" s="2" t="s">
        <v>707</v>
      </c>
      <c r="F11" s="2"/>
      <c r="G11" s="2"/>
      <c r="H11" s="2"/>
      <c r="I11" s="2"/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AA11" s="2"/>
      <c r="AB11" s="2"/>
    </row>
    <row r="12" spans="1:48">
      <c r="A12" s="1">
        <v>45493</v>
      </c>
      <c r="B12" s="1" t="str">
        <f>TEXT(Tabelle5[[#This Row],[Datum]],"MMM")</f>
        <v>Jul</v>
      </c>
      <c r="C12" s="1" t="str">
        <f>TEXT(Tabelle5[[#This Row],[Datum]],"TTTT")</f>
        <v>Samstag</v>
      </c>
      <c r="D12" s="2" t="s">
        <v>5804</v>
      </c>
      <c r="E12" s="2" t="s">
        <v>707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>
        <v>1</v>
      </c>
      <c r="V12" s="2"/>
      <c r="W12" s="2"/>
      <c r="X12" s="2"/>
      <c r="AA12" s="2"/>
      <c r="AB12" s="24" t="s">
        <v>708</v>
      </c>
      <c r="AC12" t="s">
        <v>710</v>
      </c>
      <c r="AF12" t="s">
        <v>711</v>
      </c>
      <c r="AG12" t="s">
        <v>712</v>
      </c>
      <c r="AH12" t="s">
        <v>713</v>
      </c>
      <c r="AI12" t="s">
        <v>714</v>
      </c>
      <c r="AJ12" t="s">
        <v>715</v>
      </c>
      <c r="AK12" t="s">
        <v>716</v>
      </c>
      <c r="AL12" t="s">
        <v>717</v>
      </c>
      <c r="AM12" t="s">
        <v>718</v>
      </c>
      <c r="AN12" t="s">
        <v>719</v>
      </c>
      <c r="AO12" t="s">
        <v>720</v>
      </c>
      <c r="AP12" t="s">
        <v>722</v>
      </c>
      <c r="AQ12" t="s">
        <v>723</v>
      </c>
      <c r="AR12" t="s">
        <v>724</v>
      </c>
      <c r="AS12" t="s">
        <v>725</v>
      </c>
      <c r="AT12" t="s">
        <v>4004</v>
      </c>
      <c r="AU12" t="s">
        <v>726</v>
      </c>
      <c r="AV12" t="s">
        <v>727</v>
      </c>
    </row>
    <row r="13" spans="1:48">
      <c r="A13" s="1">
        <v>45486</v>
      </c>
      <c r="B13" s="1" t="str">
        <f>TEXT(Tabelle5[[#This Row],[Datum]],"MMM")</f>
        <v>Jul</v>
      </c>
      <c r="C13" s="1" t="str">
        <f>TEXT(Tabelle5[[#This Row],[Datum]],"TTTT")</f>
        <v>Samstag</v>
      </c>
      <c r="D13" s="2" t="s">
        <v>5827</v>
      </c>
      <c r="E13" s="2" t="s">
        <v>707</v>
      </c>
      <c r="F13" s="2"/>
      <c r="G13" s="2"/>
      <c r="H13" s="2"/>
      <c r="I13" s="2"/>
      <c r="J13" s="2"/>
      <c r="K13" s="2">
        <v>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AA13" s="2"/>
      <c r="AB13" s="25" t="s">
        <v>707</v>
      </c>
      <c r="AC13" s="16">
        <v>46</v>
      </c>
      <c r="AF13" s="16">
        <v>31</v>
      </c>
      <c r="AG13" s="16">
        <v>59</v>
      </c>
      <c r="AH13" s="16">
        <v>2</v>
      </c>
      <c r="AI13" s="16">
        <v>124</v>
      </c>
      <c r="AJ13" s="16">
        <v>15</v>
      </c>
      <c r="AK13" s="16">
        <v>74</v>
      </c>
      <c r="AL13" s="16">
        <v>36</v>
      </c>
      <c r="AM13" s="16">
        <v>19</v>
      </c>
      <c r="AN13" s="16">
        <v>258</v>
      </c>
      <c r="AO13" s="16">
        <v>5</v>
      </c>
      <c r="AP13" s="16">
        <v>5</v>
      </c>
      <c r="AQ13" s="16">
        <v>21</v>
      </c>
      <c r="AR13" s="16">
        <v>24</v>
      </c>
      <c r="AS13" s="16">
        <v>49</v>
      </c>
      <c r="AT13" s="16">
        <v>1</v>
      </c>
      <c r="AU13" s="16">
        <v>3</v>
      </c>
      <c r="AV13" s="16">
        <v>48</v>
      </c>
    </row>
    <row r="14" spans="1:48">
      <c r="A14" s="1">
        <v>45500</v>
      </c>
      <c r="B14" s="1" t="str">
        <f>TEXT(Tabelle5[[#This Row],[Datum]],"MMM")</f>
        <v>Jul</v>
      </c>
      <c r="C14" s="1" t="str">
        <f>TEXT(Tabelle5[[#This Row],[Datum]],"TTTT")</f>
        <v>Samstag</v>
      </c>
      <c r="D14" s="2" t="s">
        <v>5844</v>
      </c>
      <c r="E14" s="2" t="s">
        <v>707</v>
      </c>
      <c r="F14" s="2"/>
      <c r="G14" s="2"/>
      <c r="H14" s="2"/>
      <c r="I14" s="2">
        <v>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AA14" s="2"/>
      <c r="AB14" s="25" t="s">
        <v>706</v>
      </c>
      <c r="AC14" s="16">
        <v>327</v>
      </c>
    </row>
    <row r="15" spans="1:48">
      <c r="A15" s="1">
        <v>45493</v>
      </c>
      <c r="B15" s="1" t="str">
        <f>TEXT(Tabelle5[[#This Row],[Datum]],"MMM")</f>
        <v>Jul</v>
      </c>
      <c r="C15" s="1" t="str">
        <f>TEXT(Tabelle5[[#This Row],[Datum]],"TTTT")</f>
        <v>Samstag</v>
      </c>
      <c r="D15" s="2" t="s">
        <v>5805</v>
      </c>
      <c r="E15" s="2" t="s">
        <v>707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1</v>
      </c>
      <c r="AA15" s="2"/>
      <c r="AB15" s="25" t="s">
        <v>728</v>
      </c>
      <c r="AC15" s="16">
        <v>115</v>
      </c>
    </row>
    <row r="16" spans="1:48">
      <c r="A16" s="1">
        <v>45493</v>
      </c>
      <c r="B16" s="1" t="str">
        <f>TEXT(Tabelle5[[#This Row],[Datum]],"MMM")</f>
        <v>Jul</v>
      </c>
      <c r="C16" s="1" t="str">
        <f>TEXT(Tabelle5[[#This Row],[Datum]],"TTTT")</f>
        <v>Samstag</v>
      </c>
      <c r="D16" s="2" t="s">
        <v>5806</v>
      </c>
      <c r="E16" s="2" t="s">
        <v>707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>
        <v>1</v>
      </c>
      <c r="V16" s="2"/>
      <c r="W16" s="2"/>
      <c r="X16" s="2"/>
      <c r="AA16" s="2"/>
      <c r="AB16" s="25" t="s">
        <v>705</v>
      </c>
      <c r="AC16" s="16">
        <v>286</v>
      </c>
    </row>
    <row r="17" spans="1:29">
      <c r="A17" s="1">
        <v>45493</v>
      </c>
      <c r="B17" s="1" t="str">
        <f>TEXT(Tabelle5[[#This Row],[Datum]],"MMM")</f>
        <v>Jul</v>
      </c>
      <c r="C17" s="1" t="str">
        <f>TEXT(Tabelle5[[#This Row],[Datum]],"TTTT")</f>
        <v>Samstag</v>
      </c>
      <c r="D17" s="2" t="s">
        <v>5807</v>
      </c>
      <c r="E17" s="2" t="s">
        <v>707</v>
      </c>
      <c r="F17" s="2"/>
      <c r="G17" s="2"/>
      <c r="H17" s="2"/>
      <c r="I17" s="2"/>
      <c r="J17" s="2"/>
      <c r="K17" s="2"/>
      <c r="L17" s="2"/>
      <c r="M17" s="2"/>
      <c r="N17" s="2">
        <v>1</v>
      </c>
      <c r="O17" s="2"/>
      <c r="P17" s="2"/>
      <c r="Q17" s="2"/>
      <c r="R17" s="2"/>
      <c r="S17" s="2"/>
      <c r="T17" s="2"/>
      <c r="U17" s="2"/>
      <c r="V17" s="2"/>
      <c r="W17" s="2"/>
      <c r="X17" s="2"/>
      <c r="AA17" s="2"/>
      <c r="AB17" s="25" t="s">
        <v>709</v>
      </c>
      <c r="AC17" s="16">
        <v>774</v>
      </c>
    </row>
    <row r="18" spans="1:29">
      <c r="A18" s="1">
        <v>45493</v>
      </c>
      <c r="B18" s="1" t="str">
        <f>TEXT(Tabelle5[[#This Row],[Datum]],"MMM")</f>
        <v>Jul</v>
      </c>
      <c r="C18" s="1" t="str">
        <f>TEXT(Tabelle5[[#This Row],[Datum]],"TTTT")</f>
        <v>Samstag</v>
      </c>
      <c r="D18" s="2" t="s">
        <v>5808</v>
      </c>
      <c r="E18" s="2" t="s">
        <v>707</v>
      </c>
      <c r="F18" s="2"/>
      <c r="G18" s="2"/>
      <c r="H18" s="2"/>
      <c r="I18" s="2"/>
      <c r="J18" s="2"/>
      <c r="K18" s="2"/>
      <c r="L18" s="2"/>
      <c r="M18" s="2"/>
      <c r="N18" s="2">
        <v>1</v>
      </c>
      <c r="O18" s="2"/>
      <c r="P18" s="2"/>
      <c r="Q18" s="2"/>
      <c r="R18" s="2"/>
      <c r="S18" s="2"/>
      <c r="T18" s="2"/>
      <c r="U18" s="2"/>
      <c r="V18" s="2"/>
      <c r="W18" s="2"/>
      <c r="X18" s="2"/>
      <c r="AA18" s="2"/>
    </row>
    <row r="19" spans="1:29">
      <c r="A19" s="1">
        <v>45493</v>
      </c>
      <c r="B19" s="1" t="str">
        <f>TEXT(Tabelle5[[#This Row],[Datum]],"MMM")</f>
        <v>Jul</v>
      </c>
      <c r="C19" s="1" t="str">
        <f>TEXT(Tabelle5[[#This Row],[Datum]],"TTTT")</f>
        <v>Samstag</v>
      </c>
      <c r="D19" s="2" t="s">
        <v>3108</v>
      </c>
      <c r="E19" s="2" t="s">
        <v>707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>
        <v>1</v>
      </c>
      <c r="T19" s="2"/>
      <c r="U19" s="2"/>
      <c r="V19" s="2"/>
      <c r="W19" s="2"/>
      <c r="X19" s="2"/>
      <c r="AA19" s="2"/>
    </row>
    <row r="20" spans="1:29">
      <c r="A20" s="1">
        <v>45493</v>
      </c>
      <c r="B20" s="1" t="str">
        <f>TEXT(Tabelle5[[#This Row],[Datum]],"MMM")</f>
        <v>Jul</v>
      </c>
      <c r="C20" s="1" t="str">
        <f>TEXT(Tabelle5[[#This Row],[Datum]],"TTTT")</f>
        <v>Samstag</v>
      </c>
      <c r="D20" s="2" t="s">
        <v>1599</v>
      </c>
      <c r="E20" s="2" t="s">
        <v>707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>
        <v>1</v>
      </c>
      <c r="V20" s="2"/>
      <c r="W20" s="2"/>
      <c r="X20" s="2"/>
      <c r="AA20" s="2"/>
    </row>
    <row r="21" spans="1:29">
      <c r="A21" s="1">
        <v>45493</v>
      </c>
      <c r="B21" s="1" t="str">
        <f>TEXT(Tabelle5[[#This Row],[Datum]],"MMM")</f>
        <v>Jul</v>
      </c>
      <c r="C21" s="1" t="str">
        <f>TEXT(Tabelle5[[#This Row],[Datum]],"TTTT")</f>
        <v>Samstag</v>
      </c>
      <c r="D21" s="2" t="s">
        <v>5809</v>
      </c>
      <c r="E21" s="2" t="s">
        <v>707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AA21" s="2"/>
    </row>
    <row r="22" spans="1:29">
      <c r="A22" s="1">
        <v>45493</v>
      </c>
      <c r="B22" s="1" t="str">
        <f>TEXT(Tabelle5[[#This Row],[Datum]],"MMM")</f>
        <v>Jul</v>
      </c>
      <c r="C22" s="1" t="str">
        <f>TEXT(Tabelle5[[#This Row],[Datum]],"TTTT")</f>
        <v>Samstag</v>
      </c>
      <c r="D22" s="2" t="s">
        <v>39</v>
      </c>
      <c r="E22" s="2" t="s">
        <v>707</v>
      </c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AA22" s="2"/>
    </row>
    <row r="23" spans="1:29">
      <c r="A23" s="1">
        <v>45486</v>
      </c>
      <c r="B23" s="1" t="str">
        <f>TEXT(Tabelle5[[#This Row],[Datum]],"MMM")</f>
        <v>Jul</v>
      </c>
      <c r="C23" s="1" t="str">
        <f>TEXT(Tabelle5[[#This Row],[Datum]],"TTTT")</f>
        <v>Samstag</v>
      </c>
      <c r="D23" s="2" t="s">
        <v>5828</v>
      </c>
      <c r="E23" s="2" t="s">
        <v>707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1</v>
      </c>
      <c r="S23" s="2"/>
      <c r="T23" s="2"/>
      <c r="U23" s="2"/>
      <c r="V23" s="2"/>
      <c r="W23" s="2"/>
      <c r="X23" s="2"/>
      <c r="AA23" s="2"/>
    </row>
    <row r="24" spans="1:29">
      <c r="A24" s="1">
        <v>45500</v>
      </c>
      <c r="B24" s="1" t="str">
        <f>TEXT(Tabelle5[[#This Row],[Datum]],"MMM")</f>
        <v>Jul</v>
      </c>
      <c r="C24" s="1" t="str">
        <f>TEXT(Tabelle5[[#This Row],[Datum]],"TTTT")</f>
        <v>Samstag</v>
      </c>
      <c r="D24" s="2" t="s">
        <v>2528</v>
      </c>
      <c r="E24" s="2" t="s">
        <v>707</v>
      </c>
      <c r="F24" s="2"/>
      <c r="G24" s="2"/>
      <c r="H24" s="2"/>
      <c r="I24" s="2"/>
      <c r="J24" s="2"/>
      <c r="K24" s="2"/>
      <c r="L24" s="2">
        <v>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AA24" s="2"/>
    </row>
    <row r="25" spans="1:29">
      <c r="A25" s="1">
        <v>45500</v>
      </c>
      <c r="B25" s="1" t="str">
        <f>TEXT(Tabelle5[[#This Row],[Datum]],"MMM")</f>
        <v>Jul</v>
      </c>
      <c r="C25" s="1" t="str">
        <f>TEXT(Tabelle5[[#This Row],[Datum]],"TTTT")</f>
        <v>Samstag</v>
      </c>
      <c r="D25" s="2" t="s">
        <v>313</v>
      </c>
      <c r="E25" s="2" t="s">
        <v>707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>
        <v>1</v>
      </c>
      <c r="V25" s="2"/>
      <c r="W25" s="2"/>
      <c r="X25" s="2"/>
      <c r="AA25" s="2"/>
    </row>
    <row r="26" spans="1:29">
      <c r="A26" s="1">
        <v>45500</v>
      </c>
      <c r="B26" s="1" t="str">
        <f>TEXT(Tabelle5[[#This Row],[Datum]],"MMM")</f>
        <v>Jul</v>
      </c>
      <c r="C26" s="1" t="str">
        <f>TEXT(Tabelle5[[#This Row],[Datum]],"TTTT")</f>
        <v>Samstag</v>
      </c>
      <c r="D26" s="2" t="s">
        <v>5845</v>
      </c>
      <c r="E26" s="2" t="s">
        <v>707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>
        <v>1</v>
      </c>
      <c r="T26" s="2"/>
      <c r="U26" s="2"/>
      <c r="V26" s="2"/>
      <c r="W26" s="2"/>
      <c r="X26" s="2"/>
      <c r="AA26" s="2"/>
    </row>
    <row r="27" spans="1:29">
      <c r="A27" s="1">
        <v>45500</v>
      </c>
      <c r="B27" s="1" t="str">
        <f>TEXT(Tabelle5[[#This Row],[Datum]],"MMM")</f>
        <v>Jul</v>
      </c>
      <c r="C27" s="1" t="str">
        <f>TEXT(Tabelle5[[#This Row],[Datum]],"TTTT")</f>
        <v>Samstag</v>
      </c>
      <c r="D27" s="2" t="s">
        <v>5846</v>
      </c>
      <c r="E27" s="2" t="s">
        <v>707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AA27" s="2"/>
    </row>
    <row r="28" spans="1:29">
      <c r="A28" s="1">
        <v>45500</v>
      </c>
      <c r="B28" s="1" t="str">
        <f>TEXT(Tabelle5[[#This Row],[Datum]],"MMM")</f>
        <v>Jul</v>
      </c>
      <c r="C28" s="1" t="str">
        <f>TEXT(Tabelle5[[#This Row],[Datum]],"TTTT")</f>
        <v>Samstag</v>
      </c>
      <c r="D28" s="2" t="s">
        <v>5847</v>
      </c>
      <c r="E28" s="2" t="s">
        <v>707</v>
      </c>
      <c r="F28" s="2"/>
      <c r="G28" s="2"/>
      <c r="H28" s="2"/>
      <c r="I28" s="2"/>
      <c r="J28" s="2"/>
      <c r="K28" s="2"/>
      <c r="L28" s="2"/>
      <c r="M28" s="2"/>
      <c r="N28" s="2"/>
      <c r="O28" s="2">
        <v>1</v>
      </c>
      <c r="P28" s="2"/>
      <c r="Q28" s="2"/>
      <c r="R28" s="2"/>
      <c r="S28" s="2"/>
      <c r="T28" s="2"/>
      <c r="U28" s="2"/>
      <c r="V28" s="2"/>
      <c r="W28" s="2"/>
      <c r="X28" s="2"/>
      <c r="AA28" s="2"/>
    </row>
    <row r="29" spans="1:29">
      <c r="A29" s="1">
        <v>45493</v>
      </c>
      <c r="B29" s="1" t="str">
        <f>TEXT(Tabelle5[[#This Row],[Datum]],"MMM")</f>
        <v>Jul</v>
      </c>
      <c r="C29" s="1" t="str">
        <f>TEXT(Tabelle5[[#This Row],[Datum]],"TTTT")</f>
        <v>Samstag</v>
      </c>
      <c r="D29" s="2" t="s">
        <v>3865</v>
      </c>
      <c r="E29" s="2" t="s">
        <v>707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>
        <v>1</v>
      </c>
      <c r="V29" s="2"/>
      <c r="W29" s="2"/>
      <c r="X29" s="2"/>
      <c r="AA29" s="2"/>
    </row>
    <row r="30" spans="1:29">
      <c r="A30" s="1">
        <v>45479</v>
      </c>
      <c r="B30" s="1" t="str">
        <f>TEXT(Tabelle5[[#This Row],[Datum]],"MMM")</f>
        <v>Jul</v>
      </c>
      <c r="C30" s="1" t="str">
        <f>TEXT(Tabelle5[[#This Row],[Datum]],"TTTT")</f>
        <v>Samstag</v>
      </c>
      <c r="D30" s="2" t="s">
        <v>4581</v>
      </c>
      <c r="E30" s="2" t="s">
        <v>707</v>
      </c>
      <c r="F30" s="2"/>
      <c r="G30" s="2">
        <v>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AA30" s="2"/>
    </row>
    <row r="31" spans="1:29">
      <c r="A31" s="1">
        <v>45493</v>
      </c>
      <c r="B31" s="1" t="str">
        <f>TEXT(Tabelle5[[#This Row],[Datum]],"MMM")</f>
        <v>Jul</v>
      </c>
      <c r="C31" s="1" t="str">
        <f>TEXT(Tabelle5[[#This Row],[Datum]],"TTTT")</f>
        <v>Samstag</v>
      </c>
      <c r="D31" s="2" t="s">
        <v>5810</v>
      </c>
      <c r="E31" s="2" t="s">
        <v>707</v>
      </c>
      <c r="F31" s="2"/>
      <c r="G31" s="2"/>
      <c r="H31" s="2"/>
      <c r="I31" s="2"/>
      <c r="J31" s="2"/>
      <c r="K31" s="2"/>
      <c r="L31" s="2"/>
      <c r="M31" s="2"/>
      <c r="N31" s="2">
        <v>1</v>
      </c>
      <c r="O31" s="2"/>
      <c r="P31" s="2"/>
      <c r="Q31" s="2"/>
      <c r="R31" s="2"/>
      <c r="S31" s="2"/>
      <c r="T31" s="2"/>
      <c r="U31" s="2"/>
      <c r="V31" s="2"/>
      <c r="W31" s="2"/>
      <c r="X31" s="2"/>
      <c r="AA31" s="2"/>
    </row>
    <row r="32" spans="1:29">
      <c r="A32" s="1">
        <v>45479</v>
      </c>
      <c r="B32" s="1" t="str">
        <f>TEXT(Tabelle5[[#This Row],[Datum]],"MMM")</f>
        <v>Jul</v>
      </c>
      <c r="C32" s="1" t="str">
        <f>TEXT(Tabelle5[[#This Row],[Datum]],"TTTT")</f>
        <v>Samstag</v>
      </c>
      <c r="D32" s="2" t="s">
        <v>4876</v>
      </c>
      <c r="E32" s="2" t="s">
        <v>707</v>
      </c>
      <c r="F32" s="2"/>
      <c r="G32" s="2"/>
      <c r="H32" s="2"/>
      <c r="I32" s="2"/>
      <c r="J32" s="2"/>
      <c r="K32" s="2">
        <v>1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AA32" s="2"/>
    </row>
    <row r="33" spans="1:27">
      <c r="A33" s="1">
        <v>45486</v>
      </c>
      <c r="B33" s="1" t="str">
        <f>TEXT(Tabelle5[[#This Row],[Datum]],"MMM")</f>
        <v>Jul</v>
      </c>
      <c r="C33" s="1" t="str">
        <f>TEXT(Tabelle5[[#This Row],[Datum]],"TTTT")</f>
        <v>Samstag</v>
      </c>
      <c r="D33" s="2" t="s">
        <v>5829</v>
      </c>
      <c r="E33" s="2" t="s">
        <v>707</v>
      </c>
      <c r="F33" s="2">
        <v>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AA33" s="2"/>
    </row>
    <row r="34" spans="1:27">
      <c r="A34" s="1">
        <v>45486</v>
      </c>
      <c r="B34" s="1" t="str">
        <f>TEXT(Tabelle5[[#This Row],[Datum]],"MMM")</f>
        <v>Jul</v>
      </c>
      <c r="C34" s="1" t="str">
        <f>TEXT(Tabelle5[[#This Row],[Datum]],"TTTT")</f>
        <v>Samstag</v>
      </c>
      <c r="D34" s="2" t="s">
        <v>5830</v>
      </c>
      <c r="E34" s="2" t="s">
        <v>707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>
        <v>1</v>
      </c>
      <c r="AA34" s="2"/>
    </row>
    <row r="35" spans="1:27">
      <c r="A35" s="1">
        <v>45500</v>
      </c>
      <c r="B35" s="1" t="str">
        <f>TEXT(Tabelle5[[#This Row],[Datum]],"MMM")</f>
        <v>Jul</v>
      </c>
      <c r="C35" s="1" t="str">
        <f>TEXT(Tabelle5[[#This Row],[Datum]],"TTTT")</f>
        <v>Samstag</v>
      </c>
      <c r="D35" s="2" t="s">
        <v>5848</v>
      </c>
      <c r="E35" s="2" t="s">
        <v>707</v>
      </c>
      <c r="F35" s="2"/>
      <c r="G35" s="2"/>
      <c r="H35" s="2"/>
      <c r="I35" s="2"/>
      <c r="J35" s="2">
        <v>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AA35" s="2"/>
    </row>
    <row r="36" spans="1:27">
      <c r="A36" s="1">
        <v>45500</v>
      </c>
      <c r="B36" s="1" t="str">
        <f>TEXT(Tabelle5[[#This Row],[Datum]],"MMM")</f>
        <v>Jul</v>
      </c>
      <c r="C36" s="1" t="str">
        <f>TEXT(Tabelle5[[#This Row],[Datum]],"TTTT")</f>
        <v>Samstag</v>
      </c>
      <c r="D36" s="2" t="s">
        <v>5849</v>
      </c>
      <c r="E36" s="2" t="s">
        <v>707</v>
      </c>
      <c r="F36" s="2"/>
      <c r="G36" s="2"/>
      <c r="H36" s="2"/>
      <c r="I36" s="2"/>
      <c r="J36" s="2"/>
      <c r="K36" s="2">
        <v>1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AA36" s="2"/>
    </row>
    <row r="37" spans="1:27">
      <c r="A37" s="1">
        <v>45479</v>
      </c>
      <c r="B37" s="1" t="str">
        <f>TEXT(Tabelle5[[#This Row],[Datum]],"MMM")</f>
        <v>Jul</v>
      </c>
      <c r="C37" s="1" t="str">
        <f>TEXT(Tabelle5[[#This Row],[Datum]],"TTTT")</f>
        <v>Samstag</v>
      </c>
      <c r="D37" s="2" t="s">
        <v>6123</v>
      </c>
      <c r="E37" s="2" t="s">
        <v>707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>
        <v>1</v>
      </c>
      <c r="T37" s="2"/>
      <c r="U37" s="2"/>
      <c r="V37" s="2"/>
      <c r="W37" s="2"/>
      <c r="X37" s="2"/>
      <c r="AA37" s="2"/>
    </row>
    <row r="38" spans="1:27">
      <c r="A38" s="1">
        <v>45493</v>
      </c>
      <c r="B38" s="1" t="str">
        <f>TEXT(Tabelle5[[#This Row],[Datum]],"MMM")</f>
        <v>Jul</v>
      </c>
      <c r="C38" s="1" t="str">
        <f>TEXT(Tabelle5[[#This Row],[Datum]],"TTTT")</f>
        <v>Samstag</v>
      </c>
      <c r="D38" s="2" t="s">
        <v>5811</v>
      </c>
      <c r="E38" s="2" t="s">
        <v>707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>
        <v>1</v>
      </c>
      <c r="V38" s="2"/>
      <c r="W38" s="2"/>
      <c r="X38" s="2"/>
      <c r="AA38" s="2"/>
    </row>
    <row r="39" spans="1:27">
      <c r="A39" s="1">
        <v>45500</v>
      </c>
      <c r="B39" s="1" t="str">
        <f>TEXT(Tabelle5[[#This Row],[Datum]],"MMM")</f>
        <v>Jul</v>
      </c>
      <c r="C39" s="1" t="str">
        <f>TEXT(Tabelle5[[#This Row],[Datum]],"TTTT")</f>
        <v>Samstag</v>
      </c>
      <c r="D39" s="2" t="s">
        <v>5850</v>
      </c>
      <c r="E39" s="2" t="s">
        <v>707</v>
      </c>
      <c r="F39" s="2"/>
      <c r="G39" s="2"/>
      <c r="H39" s="2"/>
      <c r="I39" s="2"/>
      <c r="J39" s="2"/>
      <c r="K39" s="2"/>
      <c r="L39" s="2"/>
      <c r="M39" s="2"/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AA39" s="2"/>
    </row>
    <row r="40" spans="1:27">
      <c r="A40" s="1">
        <v>45500</v>
      </c>
      <c r="B40" s="1" t="str">
        <f>TEXT(Tabelle5[[#This Row],[Datum]],"MMM")</f>
        <v>Jul</v>
      </c>
      <c r="C40" s="1" t="str">
        <f>TEXT(Tabelle5[[#This Row],[Datum]],"TTTT")</f>
        <v>Samstag</v>
      </c>
      <c r="D40" s="2" t="s">
        <v>5851</v>
      </c>
      <c r="E40" s="2" t="s">
        <v>707</v>
      </c>
      <c r="F40" s="2"/>
      <c r="G40" s="2"/>
      <c r="H40" s="2"/>
      <c r="I40" s="2"/>
      <c r="J40" s="2">
        <v>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</row>
    <row r="41" spans="1:27">
      <c r="A41" s="1">
        <v>45479</v>
      </c>
      <c r="B41" s="1" t="str">
        <f>TEXT(Tabelle5[[#This Row],[Datum]],"MMM")</f>
        <v>Jul</v>
      </c>
      <c r="C41" s="1" t="str">
        <f>TEXT(Tabelle5[[#This Row],[Datum]],"TTTT")</f>
        <v>Samstag</v>
      </c>
      <c r="D41" s="2" t="s">
        <v>6124</v>
      </c>
      <c r="E41" s="2" t="s">
        <v>707</v>
      </c>
      <c r="F41" s="2">
        <v>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2"/>
    </row>
    <row r="42" spans="1:27">
      <c r="A42" s="1">
        <v>45493</v>
      </c>
      <c r="B42" s="1" t="str">
        <f>TEXT(Tabelle5[[#This Row],[Datum]],"MMM")</f>
        <v>Jul</v>
      </c>
      <c r="C42" s="1" t="str">
        <f>TEXT(Tabelle5[[#This Row],[Datum]],"TTTT")</f>
        <v>Samstag</v>
      </c>
      <c r="D42" s="2" t="s">
        <v>2405</v>
      </c>
      <c r="E42" s="2" t="s">
        <v>707</v>
      </c>
      <c r="F42" s="2"/>
      <c r="G42" s="2"/>
      <c r="H42" s="2"/>
      <c r="I42" s="2"/>
      <c r="J42" s="2"/>
      <c r="K42" s="2">
        <v>1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AA42" s="2"/>
    </row>
    <row r="43" spans="1:27">
      <c r="A43" s="1">
        <v>45479</v>
      </c>
      <c r="B43" s="1" t="str">
        <f>TEXT(Tabelle5[[#This Row],[Datum]],"MMM")</f>
        <v>Jul</v>
      </c>
      <c r="C43" s="1" t="str">
        <f>TEXT(Tabelle5[[#This Row],[Datum]],"TTTT")</f>
        <v>Samstag</v>
      </c>
      <c r="D43" s="2" t="s">
        <v>2205</v>
      </c>
      <c r="E43" s="2" t="s">
        <v>707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/>
      <c r="W43" s="2"/>
      <c r="X43" s="2"/>
      <c r="AA43" s="2"/>
    </row>
    <row r="44" spans="1:27">
      <c r="A44" s="1">
        <v>45479</v>
      </c>
      <c r="B44" s="1" t="str">
        <f>TEXT(Tabelle5[[#This Row],[Datum]],"MMM")</f>
        <v>Jul</v>
      </c>
      <c r="C44" s="1" t="str">
        <f>TEXT(Tabelle5[[#This Row],[Datum]],"TTTT")</f>
        <v>Samstag</v>
      </c>
      <c r="D44" s="2" t="s">
        <v>6125</v>
      </c>
      <c r="E44" s="2" t="s">
        <v>707</v>
      </c>
      <c r="F44" s="2"/>
      <c r="G44" s="2"/>
      <c r="H44" s="2"/>
      <c r="I44" s="2"/>
      <c r="J44" s="2"/>
      <c r="K44" s="2">
        <v>1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AA44" s="2"/>
    </row>
    <row r="45" spans="1:27">
      <c r="A45" s="1">
        <v>45479</v>
      </c>
      <c r="B45" s="1" t="str">
        <f>TEXT(Tabelle5[[#This Row],[Datum]],"MMM")</f>
        <v>Jul</v>
      </c>
      <c r="C45" s="1" t="str">
        <f>TEXT(Tabelle5[[#This Row],[Datum]],"TTTT")</f>
        <v>Samstag</v>
      </c>
      <c r="D45" s="2" t="s">
        <v>3732</v>
      </c>
      <c r="E45" s="2" t="s">
        <v>707</v>
      </c>
      <c r="F45" s="2">
        <v>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AA45" s="2"/>
    </row>
    <row r="46" spans="1:27">
      <c r="A46" s="1">
        <v>45479</v>
      </c>
      <c r="B46" s="1" t="str">
        <f>TEXT(Tabelle5[[#This Row],[Datum]],"MMM")</f>
        <v>Jul</v>
      </c>
      <c r="C46" s="1" t="str">
        <f>TEXT(Tabelle5[[#This Row],[Datum]],"TTTT")</f>
        <v>Samstag</v>
      </c>
      <c r="D46" s="2" t="s">
        <v>6126</v>
      </c>
      <c r="E46" s="2" t="s">
        <v>707</v>
      </c>
      <c r="F46" s="2"/>
      <c r="G46" s="2"/>
      <c r="H46" s="2"/>
      <c r="I46" s="2"/>
      <c r="J46" s="2"/>
      <c r="K46" s="2"/>
      <c r="L46" s="2"/>
      <c r="M46" s="2"/>
      <c r="N46" s="2">
        <v>1</v>
      </c>
      <c r="O46" s="2"/>
      <c r="P46" s="2"/>
      <c r="Q46" s="2"/>
      <c r="R46" s="2"/>
      <c r="S46" s="2"/>
      <c r="T46" s="2"/>
      <c r="U46" s="2"/>
      <c r="V46" s="2"/>
      <c r="W46" s="2"/>
      <c r="X46" s="2"/>
      <c r="AA46" s="2"/>
    </row>
    <row r="47" spans="1:27">
      <c r="A47" s="1">
        <v>45486</v>
      </c>
      <c r="B47" s="1" t="str">
        <f>TEXT(Tabelle5[[#This Row],[Datum]],"MMM")</f>
        <v>Jul</v>
      </c>
      <c r="C47" s="1" t="str">
        <f>TEXT(Tabelle5[[#This Row],[Datum]],"TTTT")</f>
        <v>Samstag</v>
      </c>
      <c r="D47" s="2" t="s">
        <v>805</v>
      </c>
      <c r="E47" s="2" t="s">
        <v>707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>
        <v>1</v>
      </c>
      <c r="V47" s="2"/>
      <c r="W47" s="2"/>
      <c r="X47" s="2"/>
      <c r="AA47" s="2"/>
    </row>
    <row r="48" spans="1:27">
      <c r="A48" s="1">
        <v>45498</v>
      </c>
      <c r="B48" s="1" t="str">
        <f>TEXT(Tabelle5[[#This Row],[Datum]],"MMM")</f>
        <v>Jul</v>
      </c>
      <c r="C48" s="1" t="str">
        <f>TEXT(Tabelle5[[#This Row],[Datum]],"TTTT")</f>
        <v>Donnerstag</v>
      </c>
      <c r="D48" s="2" t="s">
        <v>5662</v>
      </c>
      <c r="E48" s="2" t="s">
        <v>706</v>
      </c>
      <c r="F48" s="2"/>
      <c r="G48" s="2"/>
      <c r="H48" s="2"/>
      <c r="I48" s="2"/>
      <c r="J48" s="2"/>
      <c r="K48" s="2"/>
      <c r="L48" s="2"/>
      <c r="M48" s="2"/>
      <c r="N48" s="2">
        <v>1</v>
      </c>
      <c r="O48" s="2"/>
      <c r="P48" s="2"/>
      <c r="Q48" s="2"/>
      <c r="R48" s="2"/>
      <c r="S48" s="2"/>
      <c r="T48" s="2"/>
      <c r="U48" s="2"/>
      <c r="V48" s="2"/>
      <c r="W48" s="2"/>
      <c r="X48" s="2"/>
      <c r="AA48" s="2"/>
    </row>
    <row r="49" spans="1:27">
      <c r="A49" s="1">
        <v>45475</v>
      </c>
      <c r="B49" s="1" t="str">
        <f>TEXT(Tabelle5[[#This Row],[Datum]],"MMM")</f>
        <v>Jul</v>
      </c>
      <c r="C49" s="1" t="str">
        <f>TEXT(Tabelle5[[#This Row],[Datum]],"TTTT")</f>
        <v>Dienstag</v>
      </c>
      <c r="D49" s="2" t="s">
        <v>1485</v>
      </c>
      <c r="E49" s="2" t="s">
        <v>706</v>
      </c>
      <c r="F49" s="2"/>
      <c r="G49" s="2"/>
      <c r="H49" s="2"/>
      <c r="I49" s="2">
        <v>1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AA49" s="2"/>
    </row>
    <row r="50" spans="1:27">
      <c r="A50" s="1">
        <v>45498</v>
      </c>
      <c r="B50" s="1" t="str">
        <f>TEXT(Tabelle5[[#This Row],[Datum]],"MMM")</f>
        <v>Jul</v>
      </c>
      <c r="C50" s="1" t="str">
        <f>TEXT(Tabelle5[[#This Row],[Datum]],"TTTT")</f>
        <v>Donnerstag</v>
      </c>
      <c r="D50" s="2" t="s">
        <v>6187</v>
      </c>
      <c r="E50" s="2" t="s">
        <v>706</v>
      </c>
      <c r="F50" s="2"/>
      <c r="G50" s="2"/>
      <c r="H50" s="2"/>
      <c r="I50" s="2"/>
      <c r="J50" s="2"/>
      <c r="K50" s="2"/>
      <c r="L50" s="2"/>
      <c r="M50" s="2"/>
      <c r="N50" s="2">
        <v>1</v>
      </c>
      <c r="O50" s="2"/>
      <c r="P50" s="2"/>
      <c r="Q50" s="2"/>
      <c r="R50" s="2"/>
      <c r="S50" s="2"/>
      <c r="T50" s="2"/>
      <c r="U50" s="2"/>
      <c r="V50" s="2"/>
      <c r="W50" s="2"/>
      <c r="X50" s="2"/>
      <c r="AA50" s="2"/>
    </row>
    <row r="51" spans="1:27">
      <c r="A51" s="1">
        <v>45502</v>
      </c>
      <c r="B51" s="1" t="str">
        <f>TEXT(Tabelle5[[#This Row],[Datum]],"MMM")</f>
        <v>Jul</v>
      </c>
      <c r="C51" s="1" t="str">
        <f>TEXT(Tabelle5[[#This Row],[Datum]],"TTTT")</f>
        <v>Montag</v>
      </c>
      <c r="D51" s="2" t="s">
        <v>5674</v>
      </c>
      <c r="E51" s="2" t="s">
        <v>706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  <c r="AA51" s="2"/>
    </row>
    <row r="52" spans="1:27">
      <c r="A52" s="1">
        <v>45475</v>
      </c>
      <c r="B52" s="1" t="str">
        <f>TEXT(Tabelle5[[#This Row],[Datum]],"MMM")</f>
        <v>Jul</v>
      </c>
      <c r="C52" s="1" t="str">
        <f>TEXT(Tabelle5[[#This Row],[Datum]],"TTTT")</f>
        <v>Dienstag</v>
      </c>
      <c r="D52" s="2" t="s">
        <v>6045</v>
      </c>
      <c r="E52" s="2" t="s">
        <v>706</v>
      </c>
      <c r="F52" s="2">
        <v>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AA52" s="2"/>
    </row>
    <row r="53" spans="1:27">
      <c r="A53" s="1">
        <v>45485</v>
      </c>
      <c r="B53" s="1" t="str">
        <f>TEXT(Tabelle5[[#This Row],[Datum]],"MMM")</f>
        <v>Jul</v>
      </c>
      <c r="C53" s="1" t="str">
        <f>TEXT(Tabelle5[[#This Row],[Datum]],"TTTT")</f>
        <v>Freitag</v>
      </c>
      <c r="D53" s="2" t="s">
        <v>5819</v>
      </c>
      <c r="E53" s="2" t="s">
        <v>706</v>
      </c>
      <c r="F53" s="2"/>
      <c r="G53" s="2"/>
      <c r="H53" s="2"/>
      <c r="I53" s="2"/>
      <c r="J53" s="2"/>
      <c r="K53" s="2"/>
      <c r="L53" s="2"/>
      <c r="M53" s="2">
        <v>1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AA53" s="2"/>
    </row>
    <row r="54" spans="1:27">
      <c r="A54" s="1">
        <v>45485</v>
      </c>
      <c r="B54" s="1" t="str">
        <f>TEXT(Tabelle5[[#This Row],[Datum]],"MMM")</f>
        <v>Jul</v>
      </c>
      <c r="C54" s="1" t="str">
        <f>TEXT(Tabelle5[[#This Row],[Datum]],"TTTT")</f>
        <v>Freitag</v>
      </c>
      <c r="D54" s="2" t="s">
        <v>5820</v>
      </c>
      <c r="E54" s="2" t="s">
        <v>706</v>
      </c>
      <c r="F54" s="2"/>
      <c r="G54" s="2"/>
      <c r="H54" s="2"/>
      <c r="I54" s="2">
        <v>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AA54" s="2"/>
    </row>
    <row r="55" spans="1:27">
      <c r="A55" s="1">
        <v>45485</v>
      </c>
      <c r="B55" s="1" t="str">
        <f>TEXT(Tabelle5[[#This Row],[Datum]],"MMM")</f>
        <v>Jul</v>
      </c>
      <c r="C55" s="1" t="str">
        <f>TEXT(Tabelle5[[#This Row],[Datum]],"TTTT")</f>
        <v>Freitag</v>
      </c>
      <c r="D55" s="2" t="s">
        <v>5821</v>
      </c>
      <c r="E55" s="2" t="s">
        <v>706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>
        <v>1</v>
      </c>
      <c r="V55" s="2"/>
      <c r="W55" s="2"/>
      <c r="X55" s="2"/>
      <c r="AA55" s="2"/>
    </row>
    <row r="56" spans="1:27">
      <c r="A56" s="1">
        <v>45485</v>
      </c>
      <c r="B56" s="1" t="str">
        <f>TEXT(Tabelle5[[#This Row],[Datum]],"MMM")</f>
        <v>Jul</v>
      </c>
      <c r="C56" s="1" t="str">
        <f>TEXT(Tabelle5[[#This Row],[Datum]],"TTTT")</f>
        <v>Freitag</v>
      </c>
      <c r="D56" s="2" t="s">
        <v>1263</v>
      </c>
      <c r="E56" s="2" t="s">
        <v>706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>
        <v>1</v>
      </c>
      <c r="T56" s="2"/>
      <c r="U56" s="2"/>
      <c r="V56" s="2"/>
      <c r="W56" s="2"/>
      <c r="X56" s="2"/>
      <c r="AA56" s="2"/>
    </row>
    <row r="57" spans="1:27">
      <c r="A57" s="1">
        <v>45476</v>
      </c>
      <c r="B57" s="1" t="str">
        <f>TEXT(Tabelle5[[#This Row],[Datum]],"MMM")</f>
        <v>Jul</v>
      </c>
      <c r="C57" s="1" t="str">
        <f>TEXT(Tabelle5[[#This Row],[Datum]],"TTTT")</f>
        <v>Mittwoch</v>
      </c>
      <c r="D57" s="2" t="s">
        <v>5678</v>
      </c>
      <c r="E57" s="2" t="s">
        <v>706</v>
      </c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AA57" s="2"/>
    </row>
    <row r="58" spans="1:27">
      <c r="A58" s="1">
        <v>45476</v>
      </c>
      <c r="B58" s="1" t="str">
        <f>TEXT(Tabelle5[[#This Row],[Datum]],"MMM")</f>
        <v>Jul</v>
      </c>
      <c r="C58" s="1" t="str">
        <f>TEXT(Tabelle5[[#This Row],[Datum]],"TTTT")</f>
        <v>Mittwoch</v>
      </c>
      <c r="D58" s="2" t="s">
        <v>5679</v>
      </c>
      <c r="E58" s="2" t="s">
        <v>706</v>
      </c>
      <c r="F58" s="2"/>
      <c r="G58" s="2"/>
      <c r="H58" s="2"/>
      <c r="I58" s="2"/>
      <c r="J58" s="2"/>
      <c r="K58" s="2"/>
      <c r="L58" s="2"/>
      <c r="M58" s="2"/>
      <c r="N58" s="2">
        <v>1</v>
      </c>
      <c r="O58" s="2"/>
      <c r="P58" s="2"/>
      <c r="Q58" s="2"/>
      <c r="R58" s="2"/>
      <c r="S58" s="2"/>
      <c r="T58" s="2"/>
      <c r="U58" s="2"/>
      <c r="V58" s="2"/>
      <c r="W58" s="2"/>
      <c r="X58" s="2"/>
      <c r="AA58" s="2"/>
    </row>
    <row r="59" spans="1:27">
      <c r="A59" s="1">
        <v>45492</v>
      </c>
      <c r="B59" s="1" t="str">
        <f>TEXT(Tabelle5[[#This Row],[Datum]],"MMM")</f>
        <v>Jul</v>
      </c>
      <c r="C59" s="1" t="str">
        <f>TEXT(Tabelle5[[#This Row],[Datum]],"TTTT")</f>
        <v>Freitag</v>
      </c>
      <c r="D59" s="2" t="s">
        <v>5641</v>
      </c>
      <c r="E59" s="2" t="s">
        <v>706</v>
      </c>
      <c r="F59" s="2"/>
      <c r="G59" s="2"/>
      <c r="H59" s="2"/>
      <c r="I59" s="2">
        <v>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AA59" s="2"/>
    </row>
    <row r="60" spans="1:27">
      <c r="A60" s="1">
        <v>45496</v>
      </c>
      <c r="B60" s="1" t="str">
        <f>TEXT(Tabelle5[[#This Row],[Datum]],"MMM")</f>
        <v>Jul</v>
      </c>
      <c r="C60" s="1" t="str">
        <f>TEXT(Tabelle5[[#This Row],[Datum]],"TTTT")</f>
        <v>Dienstag</v>
      </c>
      <c r="D60" s="2" t="s">
        <v>6177</v>
      </c>
      <c r="E60" s="2" t="s">
        <v>706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>
        <v>1</v>
      </c>
      <c r="U60" s="2"/>
      <c r="V60" s="2"/>
      <c r="W60" s="2"/>
      <c r="X60" s="2"/>
      <c r="AA60" s="2"/>
    </row>
    <row r="61" spans="1:27">
      <c r="A61" s="1">
        <v>45503</v>
      </c>
      <c r="B61" s="1" t="str">
        <f>TEXT(Tabelle5[[#This Row],[Datum]],"MMM")</f>
        <v>Jul</v>
      </c>
      <c r="C61" s="1" t="str">
        <f>TEXT(Tabelle5[[#This Row],[Datum]],"TTTT")</f>
        <v>Dienstag</v>
      </c>
      <c r="D61" s="2" t="s">
        <v>1907</v>
      </c>
      <c r="E61" s="2" t="s">
        <v>706</v>
      </c>
      <c r="F61" s="2"/>
      <c r="G61" s="2"/>
      <c r="H61" s="2"/>
      <c r="I61" s="2"/>
      <c r="J61" s="2"/>
      <c r="K61" s="2">
        <v>1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AA61" s="2"/>
    </row>
    <row r="62" spans="1:27">
      <c r="A62" s="1">
        <v>45477</v>
      </c>
      <c r="B62" s="1" t="str">
        <f>TEXT(Tabelle5[[#This Row],[Datum]],"MMM")</f>
        <v>Jul</v>
      </c>
      <c r="C62" s="1" t="str">
        <f>TEXT(Tabelle5[[#This Row],[Datum]],"TTTT")</f>
        <v>Donnerstag</v>
      </c>
      <c r="D62" s="2" t="s">
        <v>5765</v>
      </c>
      <c r="E62" s="2" t="s">
        <v>706</v>
      </c>
      <c r="F62" s="2"/>
      <c r="G62" s="2"/>
      <c r="H62" s="2"/>
      <c r="I62" s="2"/>
      <c r="J62" s="2"/>
      <c r="K62" s="2">
        <v>1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AA62" s="2"/>
    </row>
    <row r="63" spans="1:27">
      <c r="A63" s="1">
        <v>45495</v>
      </c>
      <c r="B63" s="1" t="str">
        <f>TEXT(Tabelle5[[#This Row],[Datum]],"MMM")</f>
        <v>Jul</v>
      </c>
      <c r="C63" s="1" t="str">
        <f>TEXT(Tabelle5[[#This Row],[Datum]],"TTTT")</f>
        <v>Montag</v>
      </c>
      <c r="D63" s="2" t="s">
        <v>5900</v>
      </c>
      <c r="E63" s="2" t="s">
        <v>706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>
        <v>1</v>
      </c>
      <c r="U63" s="2"/>
      <c r="V63" s="2"/>
      <c r="W63" s="2"/>
      <c r="X63" s="2"/>
      <c r="AA63" s="2"/>
    </row>
    <row r="64" spans="1:27">
      <c r="A64" s="1">
        <v>45502</v>
      </c>
      <c r="B64" s="1" t="str">
        <f>TEXT(Tabelle5[[#This Row],[Datum]],"MMM")</f>
        <v>Jul</v>
      </c>
      <c r="C64" s="1" t="str">
        <f>TEXT(Tabelle5[[#This Row],[Datum]],"TTTT")</f>
        <v>Montag</v>
      </c>
      <c r="D64" s="2" t="s">
        <v>5675</v>
      </c>
      <c r="E64" s="2" t="s">
        <v>706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>
        <v>1</v>
      </c>
      <c r="T64" s="2"/>
      <c r="U64" s="2"/>
      <c r="V64" s="2"/>
      <c r="W64" s="2"/>
      <c r="X64" s="2"/>
      <c r="AA64" s="2"/>
    </row>
    <row r="65" spans="1:27">
      <c r="A65" s="1">
        <v>45504</v>
      </c>
      <c r="B65" s="1" t="str">
        <f>TEXT(Tabelle5[[#This Row],[Datum]],"MMM")</f>
        <v>Jul</v>
      </c>
      <c r="C65" s="1" t="str">
        <f>TEXT(Tabelle5[[#This Row],[Datum]],"TTTT")</f>
        <v>Mittwoch</v>
      </c>
      <c r="D65" s="2" t="s">
        <v>6200</v>
      </c>
      <c r="E65" s="2" t="s">
        <v>706</v>
      </c>
      <c r="F65" s="2"/>
      <c r="G65" s="2"/>
      <c r="H65" s="2"/>
      <c r="I65" s="2"/>
      <c r="J65" s="2"/>
      <c r="K65" s="2"/>
      <c r="L65" s="2"/>
      <c r="M65" s="2">
        <v>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AA65" s="2"/>
    </row>
    <row r="66" spans="1:27">
      <c r="A66" s="1">
        <v>45495</v>
      </c>
      <c r="B66" s="1" t="str">
        <f>TEXT(Tabelle5[[#This Row],[Datum]],"MMM")</f>
        <v>Jul</v>
      </c>
      <c r="C66" s="1" t="str">
        <f>TEXT(Tabelle5[[#This Row],[Datum]],"TTTT")</f>
        <v>Montag</v>
      </c>
      <c r="D66" s="2" t="s">
        <v>5648</v>
      </c>
      <c r="E66" s="2" t="s">
        <v>706</v>
      </c>
      <c r="F66" s="2"/>
      <c r="G66" s="2"/>
      <c r="H66" s="2"/>
      <c r="I66" s="2">
        <v>1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AA66" s="2"/>
    </row>
    <row r="67" spans="1:27">
      <c r="A67" s="1">
        <v>45495</v>
      </c>
      <c r="B67" s="1" t="str">
        <f>TEXT(Tabelle5[[#This Row],[Datum]],"MMM")</f>
        <v>Jul</v>
      </c>
      <c r="C67" s="1" t="str">
        <f>TEXT(Tabelle5[[#This Row],[Datum]],"TTTT")</f>
        <v>Montag</v>
      </c>
      <c r="D67" s="2" t="s">
        <v>2298</v>
      </c>
      <c r="E67" s="2" t="s">
        <v>706</v>
      </c>
      <c r="F67" s="2">
        <v>1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AA67" s="2"/>
    </row>
    <row r="68" spans="1:27">
      <c r="A68" s="1">
        <v>45504</v>
      </c>
      <c r="B68" s="1" t="str">
        <f>TEXT(Tabelle5[[#This Row],[Datum]],"MMM")</f>
        <v>Jul</v>
      </c>
      <c r="C68" s="1" t="str">
        <f>TEXT(Tabelle5[[#This Row],[Datum]],"TTTT")</f>
        <v>Mittwoch</v>
      </c>
      <c r="D68" s="2" t="s">
        <v>5858</v>
      </c>
      <c r="E68" s="2" t="s">
        <v>706</v>
      </c>
      <c r="F68" s="2"/>
      <c r="G68" s="2"/>
      <c r="H68" s="2"/>
      <c r="I68" s="2">
        <v>1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A68" s="2"/>
    </row>
    <row r="69" spans="1:27">
      <c r="A69" s="1">
        <v>45475</v>
      </c>
      <c r="B69" s="1" t="str">
        <f>TEXT(Tabelle5[[#This Row],[Datum]],"MMM")</f>
        <v>Jul</v>
      </c>
      <c r="C69" s="1" t="str">
        <f>TEXT(Tabelle5[[#This Row],[Datum]],"TTTT")</f>
        <v>Dienstag</v>
      </c>
      <c r="D69" s="2" t="s">
        <v>5600</v>
      </c>
      <c r="E69" s="2" t="s">
        <v>706</v>
      </c>
      <c r="F69" s="2"/>
      <c r="G69" s="2">
        <v>1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A69" s="2"/>
    </row>
    <row r="70" spans="1:27">
      <c r="A70" s="1">
        <v>45483</v>
      </c>
      <c r="B70" s="1" t="str">
        <f>TEXT(Tabelle5[[#This Row],[Datum]],"MMM")</f>
        <v>Jul</v>
      </c>
      <c r="C70" s="1" t="str">
        <f>TEXT(Tabelle5[[#This Row],[Datum]],"TTTT")</f>
        <v>Mittwoch</v>
      </c>
      <c r="D70" s="2" t="s">
        <v>5734</v>
      </c>
      <c r="E70" s="2" t="s">
        <v>706</v>
      </c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AA70" s="2"/>
    </row>
    <row r="71" spans="1:27">
      <c r="A71" s="1">
        <v>45475</v>
      </c>
      <c r="B71" s="1" t="str">
        <f>TEXT(Tabelle5[[#This Row],[Datum]],"MMM")</f>
        <v>Jul</v>
      </c>
      <c r="C71" s="1" t="str">
        <f>TEXT(Tabelle5[[#This Row],[Datum]],"TTTT")</f>
        <v>Dienstag</v>
      </c>
      <c r="D71" s="2" t="s">
        <v>5601</v>
      </c>
      <c r="E71" s="2" t="s">
        <v>706</v>
      </c>
      <c r="F71" s="2"/>
      <c r="G71" s="2"/>
      <c r="H71" s="2"/>
      <c r="I71" s="2"/>
      <c r="J71" s="2"/>
      <c r="K71" s="2"/>
      <c r="L71" s="2"/>
      <c r="M71" s="2"/>
      <c r="N71" s="2">
        <v>1</v>
      </c>
      <c r="O71" s="2"/>
      <c r="P71" s="2"/>
      <c r="Q71" s="2"/>
      <c r="R71" s="2"/>
      <c r="S71" s="2"/>
      <c r="T71" s="2"/>
      <c r="U71" s="2"/>
      <c r="V71" s="2"/>
      <c r="W71" s="2"/>
      <c r="X71" s="2"/>
      <c r="AA71" s="2"/>
    </row>
    <row r="72" spans="1:27">
      <c r="A72" s="1">
        <v>45481</v>
      </c>
      <c r="B72" s="1" t="str">
        <f>TEXT(Tabelle5[[#This Row],[Datum]],"MMM")</f>
        <v>Jul</v>
      </c>
      <c r="C72" s="1" t="str">
        <f>TEXT(Tabelle5[[#This Row],[Datum]],"TTTT")</f>
        <v>Montag</v>
      </c>
      <c r="D72" s="2" t="s">
        <v>6066</v>
      </c>
      <c r="E72" s="2" t="s">
        <v>706</v>
      </c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  <c r="AA72" s="2"/>
    </row>
    <row r="73" spans="1:27">
      <c r="A73" s="1">
        <v>45475</v>
      </c>
      <c r="B73" s="1" t="str">
        <f>TEXT(Tabelle5[[#This Row],[Datum]],"MMM")</f>
        <v>Jul</v>
      </c>
      <c r="C73" s="1" t="str">
        <f>TEXT(Tabelle5[[#This Row],[Datum]],"TTTT")</f>
        <v>Dienstag</v>
      </c>
      <c r="D73" s="2" t="s">
        <v>5968</v>
      </c>
      <c r="E73" s="2" t="s">
        <v>706</v>
      </c>
      <c r="F73" s="2">
        <v>1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A73" s="2"/>
    </row>
    <row r="74" spans="1:27">
      <c r="A74" s="1">
        <v>45475</v>
      </c>
      <c r="B74" s="1" t="str">
        <f>TEXT(Tabelle5[[#This Row],[Datum]],"MMM")</f>
        <v>Jul</v>
      </c>
      <c r="C74" s="1" t="str">
        <f>TEXT(Tabelle5[[#This Row],[Datum]],"TTTT")</f>
        <v>Dienstag</v>
      </c>
      <c r="D74" s="2" t="s">
        <v>5969</v>
      </c>
      <c r="E74" s="2" t="s">
        <v>706</v>
      </c>
      <c r="F74" s="2"/>
      <c r="G74" s="2">
        <v>1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A74" s="2"/>
    </row>
    <row r="75" spans="1:27">
      <c r="A75" s="1">
        <v>45477</v>
      </c>
      <c r="B75" s="1" t="str">
        <f>TEXT(Tabelle5[[#This Row],[Datum]],"MMM")</f>
        <v>Jul</v>
      </c>
      <c r="C75" s="1" t="str">
        <f>TEXT(Tabelle5[[#This Row],[Datum]],"TTTT")</f>
        <v>Donnerstag</v>
      </c>
      <c r="D75" s="2" t="s">
        <v>2205</v>
      </c>
      <c r="E75" s="2" t="s">
        <v>706</v>
      </c>
      <c r="F75" s="2"/>
      <c r="G75" s="2">
        <v>1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A75" s="2"/>
    </row>
    <row r="76" spans="1:27">
      <c r="A76" s="1">
        <v>45483</v>
      </c>
      <c r="B76" s="1" t="str">
        <f>TEXT(Tabelle5[[#This Row],[Datum]],"MMM")</f>
        <v>Jul</v>
      </c>
      <c r="C76" s="1" t="str">
        <f>TEXT(Tabelle5[[#This Row],[Datum]],"TTTT")</f>
        <v>Mittwoch</v>
      </c>
      <c r="D76" s="2" t="s">
        <v>5774</v>
      </c>
      <c r="E76" s="2" t="s">
        <v>706</v>
      </c>
      <c r="F76" s="2"/>
      <c r="G76" s="2"/>
      <c r="H76" s="2"/>
      <c r="I76" s="2">
        <v>1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A76" s="2"/>
    </row>
    <row r="77" spans="1:27">
      <c r="A77" s="1">
        <v>45504</v>
      </c>
      <c r="B77" s="1" t="str">
        <f>TEXT(Tabelle5[[#This Row],[Datum]],"MMM")</f>
        <v>Jul</v>
      </c>
      <c r="C77" s="1" t="str">
        <f>TEXT(Tabelle5[[#This Row],[Datum]],"TTTT")</f>
        <v>Mittwoch</v>
      </c>
      <c r="D77" s="2" t="s">
        <v>6201</v>
      </c>
      <c r="E77" s="2" t="s">
        <v>706</v>
      </c>
      <c r="F77" s="2"/>
      <c r="G77" s="2"/>
      <c r="H77" s="2"/>
      <c r="I77" s="2"/>
      <c r="J77" s="2"/>
      <c r="K77" s="2">
        <v>1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A77" s="2"/>
    </row>
    <row r="78" spans="1:27">
      <c r="A78" s="1">
        <v>45496</v>
      </c>
      <c r="B78" s="1" t="str">
        <f>TEXT(Tabelle5[[#This Row],[Datum]],"MMM")</f>
        <v>Jul</v>
      </c>
      <c r="C78" s="1" t="str">
        <f>TEXT(Tabelle5[[#This Row],[Datum]],"TTTT")</f>
        <v>Dienstag</v>
      </c>
      <c r="D78" s="2" t="s">
        <v>5697</v>
      </c>
      <c r="E78" s="2" t="s">
        <v>706</v>
      </c>
      <c r="F78" s="2"/>
      <c r="G78" s="2"/>
      <c r="H78" s="2"/>
      <c r="I78" s="2"/>
      <c r="J78" s="2"/>
      <c r="K78" s="2"/>
      <c r="L78" s="2">
        <v>1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A78" s="2"/>
    </row>
    <row r="79" spans="1:27">
      <c r="A79" s="1">
        <v>45483</v>
      </c>
      <c r="B79" s="1" t="str">
        <f>TEXT(Tabelle5[[#This Row],[Datum]],"MMM")</f>
        <v>Jul</v>
      </c>
      <c r="C79" s="1" t="str">
        <f>TEXT(Tabelle5[[#This Row],[Datum]],"TTTT")</f>
        <v>Mittwoch</v>
      </c>
      <c r="D79" s="2" t="s">
        <v>5775</v>
      </c>
      <c r="E79" s="2" t="s">
        <v>706</v>
      </c>
      <c r="F79" s="2"/>
      <c r="G79" s="2"/>
      <c r="H79" s="2"/>
      <c r="I79" s="2">
        <v>1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A79" s="2"/>
    </row>
    <row r="80" spans="1:27">
      <c r="A80" s="1">
        <v>45477</v>
      </c>
      <c r="B80" s="1" t="str">
        <f>TEXT(Tabelle5[[#This Row],[Datum]],"MMM")</f>
        <v>Jul</v>
      </c>
      <c r="C80" s="1" t="str">
        <f>TEXT(Tabelle5[[#This Row],[Datum]],"TTTT")</f>
        <v>Donnerstag</v>
      </c>
      <c r="D80" s="2" t="s">
        <v>5813</v>
      </c>
      <c r="E80" s="2" t="s">
        <v>706</v>
      </c>
      <c r="F80" s="2"/>
      <c r="G80" s="2"/>
      <c r="H80" s="2"/>
      <c r="I80" s="2">
        <v>1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A80" s="2"/>
    </row>
    <row r="81" spans="1:27">
      <c r="A81" s="1">
        <v>45504</v>
      </c>
      <c r="B81" s="1" t="str">
        <f>TEXT(Tabelle5[[#This Row],[Datum]],"MMM")</f>
        <v>Jul</v>
      </c>
      <c r="C81" s="1" t="str">
        <f>TEXT(Tabelle5[[#This Row],[Datum]],"TTTT")</f>
        <v>Mittwoch</v>
      </c>
      <c r="D81" s="2" t="s">
        <v>5859</v>
      </c>
      <c r="E81" s="2" t="s">
        <v>706</v>
      </c>
      <c r="F81" s="2"/>
      <c r="G81" s="2"/>
      <c r="H81" s="2"/>
      <c r="I81" s="2"/>
      <c r="J81" s="2"/>
      <c r="K81" s="2">
        <v>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A81" s="2"/>
    </row>
    <row r="82" spans="1:27">
      <c r="A82" s="1">
        <v>45481</v>
      </c>
      <c r="B82" s="1" t="str">
        <f>TEXT(Tabelle5[[#This Row],[Datum]],"MMM")</f>
        <v>Jul</v>
      </c>
      <c r="C82" s="1" t="str">
        <f>TEXT(Tabelle5[[#This Row],[Datum]],"TTTT")</f>
        <v>Montag</v>
      </c>
      <c r="D82" s="2" t="s">
        <v>3746</v>
      </c>
      <c r="E82" s="2" t="s">
        <v>706</v>
      </c>
      <c r="F82" s="2"/>
      <c r="G82" s="2"/>
      <c r="H82" s="2"/>
      <c r="I82" s="2"/>
      <c r="J82" s="2"/>
      <c r="K82" s="2">
        <v>1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A82" s="2"/>
    </row>
    <row r="83" spans="1:27">
      <c r="A83" s="1">
        <v>45481</v>
      </c>
      <c r="B83" s="1" t="str">
        <f>TEXT(Tabelle5[[#This Row],[Datum]],"MMM")</f>
        <v>Jul</v>
      </c>
      <c r="C83" s="1" t="str">
        <f>TEXT(Tabelle5[[#This Row],[Datum]],"TTTT")</f>
        <v>Montag</v>
      </c>
      <c r="D83" s="2" t="s">
        <v>5990</v>
      </c>
      <c r="E83" s="2" t="s">
        <v>706</v>
      </c>
      <c r="F83" s="2">
        <v>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A83" s="2"/>
    </row>
    <row r="84" spans="1:27">
      <c r="A84" s="1">
        <v>45489</v>
      </c>
      <c r="B84" s="1" t="str">
        <f>TEXT(Tabelle5[[#This Row],[Datum]],"MMM")</f>
        <v>Jul</v>
      </c>
      <c r="C84" s="1" t="str">
        <f>TEXT(Tabelle5[[#This Row],[Datum]],"TTTT")</f>
        <v>Dienstag</v>
      </c>
      <c r="D84" s="2" t="s">
        <v>5630</v>
      </c>
      <c r="E84" s="2" t="s">
        <v>706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1</v>
      </c>
      <c r="S84" s="2"/>
      <c r="T84" s="2"/>
      <c r="U84" s="2"/>
      <c r="V84" s="2"/>
      <c r="W84" s="2"/>
      <c r="X84" s="2"/>
      <c r="AA84" s="2"/>
    </row>
    <row r="85" spans="1:27">
      <c r="A85" s="1">
        <v>45489</v>
      </c>
      <c r="B85" s="1" t="str">
        <f>TEXT(Tabelle5[[#This Row],[Datum]],"MMM")</f>
        <v>Jul</v>
      </c>
      <c r="C85" s="1" t="str">
        <f>TEXT(Tabelle5[[#This Row],[Datum]],"TTTT")</f>
        <v>Dienstag</v>
      </c>
      <c r="D85" s="2" t="s">
        <v>5631</v>
      </c>
      <c r="E85" s="2" t="s">
        <v>706</v>
      </c>
      <c r="F85" s="2"/>
      <c r="G85" s="2"/>
      <c r="H85" s="2"/>
      <c r="I85" s="2"/>
      <c r="J85" s="2"/>
      <c r="K85" s="2"/>
      <c r="L85" s="2"/>
      <c r="M85" s="2"/>
      <c r="N85" s="2">
        <v>1</v>
      </c>
      <c r="O85" s="2"/>
      <c r="P85" s="2"/>
      <c r="Q85" s="2"/>
      <c r="R85" s="2"/>
      <c r="S85" s="2"/>
      <c r="T85" s="2"/>
      <c r="U85" s="2"/>
      <c r="V85" s="2"/>
      <c r="W85" s="2"/>
      <c r="X85" s="2"/>
      <c r="AA85" s="2"/>
    </row>
    <row r="86" spans="1:27">
      <c r="A86" s="1">
        <v>45502</v>
      </c>
      <c r="B86" s="1" t="str">
        <f>TEXT(Tabelle5[[#This Row],[Datum]],"MMM")</f>
        <v>Jul</v>
      </c>
      <c r="C86" s="1" t="str">
        <f>TEXT(Tabelle5[[#This Row],[Datum]],"TTTT")</f>
        <v>Montag</v>
      </c>
      <c r="D86" s="2" t="s">
        <v>5676</v>
      </c>
      <c r="E86" s="2" t="s">
        <v>706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AA86" s="2"/>
    </row>
    <row r="87" spans="1:27">
      <c r="A87" s="1">
        <v>45496</v>
      </c>
      <c r="B87" s="1" t="str">
        <f>TEXT(Tabelle5[[#This Row],[Datum]],"MMM")</f>
        <v>Jul</v>
      </c>
      <c r="C87" s="1" t="str">
        <f>TEXT(Tabelle5[[#This Row],[Datum]],"TTTT")</f>
        <v>Dienstag</v>
      </c>
      <c r="D87" s="2" t="s">
        <v>6178</v>
      </c>
      <c r="E87" s="2" t="s">
        <v>706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>
        <v>1</v>
      </c>
      <c r="AA87" s="2"/>
    </row>
    <row r="88" spans="1:27">
      <c r="A88" s="1">
        <v>45476</v>
      </c>
      <c r="B88" s="1" t="str">
        <f>TEXT(Tabelle5[[#This Row],[Datum]],"MMM")</f>
        <v>Jul</v>
      </c>
      <c r="C88" s="1" t="str">
        <f>TEXT(Tabelle5[[#This Row],[Datum]],"TTTT")</f>
        <v>Mittwoch</v>
      </c>
      <c r="D88" s="2" t="s">
        <v>5725</v>
      </c>
      <c r="E88" s="2" t="s">
        <v>706</v>
      </c>
      <c r="F88" s="2"/>
      <c r="G88" s="2"/>
      <c r="H88" s="2"/>
      <c r="I88" s="2"/>
      <c r="J88" s="2"/>
      <c r="K88" s="2"/>
      <c r="L88" s="2"/>
      <c r="M88" s="2"/>
      <c r="N88" s="2">
        <v>1</v>
      </c>
      <c r="O88" s="2"/>
      <c r="P88" s="2"/>
      <c r="Q88" s="2"/>
      <c r="R88" s="2"/>
      <c r="S88" s="2"/>
      <c r="T88" s="2"/>
      <c r="U88" s="2"/>
      <c r="V88" s="2"/>
      <c r="W88" s="2"/>
      <c r="X88" s="2"/>
      <c r="AA88" s="2"/>
    </row>
    <row r="89" spans="1:27">
      <c r="A89" s="1">
        <v>45476</v>
      </c>
      <c r="B89" s="1" t="str">
        <f>TEXT(Tabelle5[[#This Row],[Datum]],"MMM")</f>
        <v>Jul</v>
      </c>
      <c r="C89" s="1" t="str">
        <f>TEXT(Tabelle5[[#This Row],[Datum]],"TTTT")</f>
        <v>Mittwoch</v>
      </c>
      <c r="D89" s="2" t="s">
        <v>5726</v>
      </c>
      <c r="E89" s="2" t="s">
        <v>706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>
        <v>1</v>
      </c>
      <c r="AA89" s="2"/>
    </row>
    <row r="90" spans="1:27">
      <c r="A90" s="1">
        <v>45495</v>
      </c>
      <c r="B90" s="1" t="str">
        <f>TEXT(Tabelle5[[#This Row],[Datum]],"MMM")</f>
        <v>Jul</v>
      </c>
      <c r="C90" s="1" t="str">
        <f>TEXT(Tabelle5[[#This Row],[Datum]],"TTTT")</f>
        <v>Montag</v>
      </c>
      <c r="D90" s="2" t="s">
        <v>5901</v>
      </c>
      <c r="E90" s="2" t="s">
        <v>706</v>
      </c>
      <c r="F90" s="2"/>
      <c r="G90" s="2"/>
      <c r="H90" s="2"/>
      <c r="I90" s="2"/>
      <c r="J90" s="2"/>
      <c r="K90" s="2"/>
      <c r="L90" s="2"/>
      <c r="M90" s="2"/>
      <c r="N90" s="2">
        <v>1</v>
      </c>
      <c r="O90" s="2"/>
      <c r="P90" s="2"/>
      <c r="Q90" s="2"/>
      <c r="R90" s="2"/>
      <c r="S90" s="2"/>
      <c r="T90" s="2"/>
      <c r="U90" s="2"/>
      <c r="V90" s="2"/>
      <c r="W90" s="2"/>
      <c r="X90" s="2"/>
      <c r="AA90" s="2"/>
    </row>
    <row r="91" spans="1:27">
      <c r="A91" s="1">
        <v>45481</v>
      </c>
      <c r="B91" s="1" t="str">
        <f>TEXT(Tabelle5[[#This Row],[Datum]],"MMM")</f>
        <v>Jul</v>
      </c>
      <c r="C91" s="1" t="str">
        <f>TEXT(Tabelle5[[#This Row],[Datum]],"TTTT")</f>
        <v>Montag</v>
      </c>
      <c r="D91" s="2" t="s">
        <v>6067</v>
      </c>
      <c r="E91" s="2" t="s">
        <v>706</v>
      </c>
      <c r="F91" s="2"/>
      <c r="G91" s="2"/>
      <c r="H91" s="2"/>
      <c r="I91" s="2"/>
      <c r="J91" s="2"/>
      <c r="K91" s="2"/>
      <c r="L91" s="2"/>
      <c r="M91" s="2"/>
      <c r="N91" s="2">
        <v>1</v>
      </c>
      <c r="O91" s="2"/>
      <c r="P91" s="2"/>
      <c r="Q91" s="2"/>
      <c r="R91" s="2"/>
      <c r="S91" s="2"/>
      <c r="T91" s="2"/>
      <c r="U91" s="2"/>
      <c r="V91" s="2"/>
      <c r="W91" s="2"/>
      <c r="X91" s="2"/>
      <c r="AA91" s="2"/>
    </row>
    <row r="92" spans="1:27">
      <c r="A92" s="1">
        <v>45488</v>
      </c>
      <c r="B92" s="1" t="str">
        <f>TEXT(Tabelle5[[#This Row],[Datum]],"MMM")</f>
        <v>Jul</v>
      </c>
      <c r="C92" s="1" t="str">
        <f>TEXT(Tabelle5[[#This Row],[Datum]],"TTTT")</f>
        <v>Montag</v>
      </c>
      <c r="D92" s="2" t="s">
        <v>5622</v>
      </c>
      <c r="E92" s="2" t="s">
        <v>706</v>
      </c>
      <c r="F92" s="2"/>
      <c r="G92" s="2"/>
      <c r="H92" s="2"/>
      <c r="I92" s="2"/>
      <c r="J92" s="2"/>
      <c r="K92" s="2"/>
      <c r="L92" s="2"/>
      <c r="M92" s="2"/>
      <c r="N92" s="2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  <c r="AA92" s="2"/>
    </row>
    <row r="93" spans="1:27">
      <c r="A93" s="1">
        <v>45488</v>
      </c>
      <c r="B93" s="1" t="str">
        <f>TEXT(Tabelle5[[#This Row],[Datum]],"MMM")</f>
        <v>Jul</v>
      </c>
      <c r="C93" s="1" t="str">
        <f>TEXT(Tabelle5[[#This Row],[Datum]],"TTTT")</f>
        <v>Montag</v>
      </c>
      <c r="D93" s="2" t="s">
        <v>5623</v>
      </c>
      <c r="E93" s="2" t="s">
        <v>706</v>
      </c>
      <c r="F93" s="2"/>
      <c r="G93" s="2"/>
      <c r="H93" s="2"/>
      <c r="I93" s="2">
        <v>1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AA93" s="2"/>
    </row>
    <row r="94" spans="1:27">
      <c r="A94" s="1">
        <v>45477</v>
      </c>
      <c r="B94" s="1" t="str">
        <f>TEXT(Tabelle5[[#This Row],[Datum]],"MMM")</f>
        <v>Jul</v>
      </c>
      <c r="C94" s="1" t="str">
        <f>TEXT(Tabelle5[[#This Row],[Datum]],"TTTT")</f>
        <v>Donnerstag</v>
      </c>
      <c r="D94" s="2" t="s">
        <v>5766</v>
      </c>
      <c r="E94" s="2" t="s">
        <v>706</v>
      </c>
      <c r="F94" s="2"/>
      <c r="G94" s="2">
        <v>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AA94" s="2"/>
    </row>
    <row r="95" spans="1:27">
      <c r="A95" s="1">
        <v>45475</v>
      </c>
      <c r="B95" s="1" t="str">
        <f>TEXT(Tabelle5[[#This Row],[Datum]],"MMM")</f>
        <v>Jul</v>
      </c>
      <c r="C95" s="1" t="str">
        <f>TEXT(Tabelle5[[#This Row],[Datum]],"TTTT")</f>
        <v>Dienstag</v>
      </c>
      <c r="D95" s="2" t="s">
        <v>5602</v>
      </c>
      <c r="E95" s="2" t="s">
        <v>706</v>
      </c>
      <c r="F95" s="2"/>
      <c r="G95" s="2">
        <v>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AA95" s="2"/>
    </row>
    <row r="96" spans="1:27">
      <c r="A96" s="1">
        <v>45503</v>
      </c>
      <c r="B96" s="1" t="str">
        <f>TEXT(Tabelle5[[#This Row],[Datum]],"MMM")</f>
        <v>Jul</v>
      </c>
      <c r="C96" s="1" t="str">
        <f>TEXT(Tabelle5[[#This Row],[Datum]],"TTTT")</f>
        <v>Dienstag</v>
      </c>
      <c r="D96" s="2" t="s">
        <v>6094</v>
      </c>
      <c r="E96" s="2" t="s">
        <v>706</v>
      </c>
      <c r="F96" s="2"/>
      <c r="G96" s="2"/>
      <c r="H96" s="2"/>
      <c r="I96" s="2"/>
      <c r="J96" s="2"/>
      <c r="K96" s="2"/>
      <c r="L96" s="2"/>
      <c r="M96" s="2"/>
      <c r="N96" s="2">
        <v>1</v>
      </c>
      <c r="O96" s="2"/>
      <c r="P96" s="2"/>
      <c r="Q96" s="2"/>
      <c r="R96" s="2"/>
      <c r="S96" s="2"/>
      <c r="T96" s="2"/>
      <c r="U96" s="2"/>
      <c r="V96" s="2"/>
      <c r="W96" s="2"/>
      <c r="X96" s="2"/>
      <c r="AA96" s="2"/>
    </row>
    <row r="97" spans="1:28">
      <c r="A97" s="1">
        <v>45492</v>
      </c>
      <c r="B97" s="1" t="str">
        <f>TEXT(Tabelle5[[#This Row],[Datum]],"MMM")</f>
        <v>Jul</v>
      </c>
      <c r="C97" s="1" t="str">
        <f>TEXT(Tabelle5[[#This Row],[Datum]],"TTTT")</f>
        <v>Freitag</v>
      </c>
      <c r="D97" s="2" t="s">
        <v>5140</v>
      </c>
      <c r="E97" s="2" t="s">
        <v>706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>
        <v>1</v>
      </c>
      <c r="V97" s="2"/>
      <c r="W97" s="2"/>
      <c r="X97" s="2"/>
      <c r="AA97" s="2"/>
    </row>
    <row r="98" spans="1:28">
      <c r="A98" s="1">
        <v>45492</v>
      </c>
      <c r="B98" s="1" t="str">
        <f>TEXT(Tabelle5[[#This Row],[Datum]],"MMM")</f>
        <v>Jul</v>
      </c>
      <c r="C98" s="1" t="str">
        <f>TEXT(Tabelle5[[#This Row],[Datum]],"TTTT")</f>
        <v>Freitag</v>
      </c>
      <c r="D98" s="2" t="s">
        <v>5894</v>
      </c>
      <c r="E98" s="2" t="s">
        <v>706</v>
      </c>
      <c r="F98" s="2"/>
      <c r="G98" s="2"/>
      <c r="H98" s="2"/>
      <c r="I98" s="2"/>
      <c r="J98" s="2"/>
      <c r="K98" s="2"/>
      <c r="L98" s="2"/>
      <c r="M98" s="2"/>
      <c r="N98" s="2">
        <v>1</v>
      </c>
      <c r="O98" s="2"/>
      <c r="P98" s="2"/>
      <c r="Q98" s="2"/>
      <c r="R98" s="2"/>
      <c r="S98" s="2"/>
      <c r="T98" s="2"/>
      <c r="U98" s="2"/>
      <c r="V98" s="2"/>
      <c r="W98" s="2"/>
      <c r="X98" s="2"/>
      <c r="AA98" s="2"/>
    </row>
    <row r="99" spans="1:28">
      <c r="A99" s="1">
        <v>45481</v>
      </c>
      <c r="B99" s="1" t="str">
        <f>TEXT(Tabelle5[[#This Row],[Datum]],"MMM")</f>
        <v>Jul</v>
      </c>
      <c r="C99" s="1" t="str">
        <f>TEXT(Tabelle5[[#This Row],[Datum]],"TTTT")</f>
        <v>Montag</v>
      </c>
      <c r="D99" s="2" t="s">
        <v>5991</v>
      </c>
      <c r="E99" s="2" t="s">
        <v>706</v>
      </c>
      <c r="F99" s="2"/>
      <c r="G99" s="2"/>
      <c r="H99" s="2"/>
      <c r="I99" s="2"/>
      <c r="J99" s="2"/>
      <c r="K99" s="2"/>
      <c r="L99" s="2"/>
      <c r="M99" s="2"/>
      <c r="N99" s="2">
        <v>1</v>
      </c>
      <c r="O99" s="2"/>
      <c r="P99" s="2"/>
      <c r="Q99" s="2"/>
      <c r="R99" s="2"/>
      <c r="S99" s="2"/>
      <c r="T99" s="2"/>
      <c r="U99" s="2"/>
      <c r="V99" s="2"/>
      <c r="W99" s="2"/>
      <c r="X99" s="2"/>
      <c r="AA99" s="2"/>
    </row>
    <row r="100" spans="1:28">
      <c r="A100" s="1">
        <v>45481</v>
      </c>
      <c r="B100" s="1" t="str">
        <f>TEXT(Tabelle5[[#This Row],[Datum]],"MMM")</f>
        <v>Jul</v>
      </c>
      <c r="C100" s="1" t="str">
        <f>TEXT(Tabelle5[[#This Row],[Datum]],"TTTT")</f>
        <v>Montag</v>
      </c>
      <c r="D100" s="2" t="s">
        <v>5992</v>
      </c>
      <c r="E100" s="2" t="s">
        <v>706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>
        <v>1</v>
      </c>
      <c r="AA100" s="2"/>
    </row>
    <row r="101" spans="1:28">
      <c r="A101" s="1">
        <v>45484</v>
      </c>
      <c r="B101" s="1" t="str">
        <f>TEXT(Tabelle5[[#This Row],[Datum]],"MMM")</f>
        <v>Jul</v>
      </c>
      <c r="C101" s="1" t="str">
        <f>TEXT(Tabelle5[[#This Row],[Datum]],"TTTT")</f>
        <v>Donnerstag</v>
      </c>
      <c r="D101" s="2" t="s">
        <v>5743</v>
      </c>
      <c r="E101" s="2" t="s">
        <v>706</v>
      </c>
      <c r="F101" s="2"/>
      <c r="G101" s="2"/>
      <c r="H101" s="2"/>
      <c r="I101" s="2"/>
      <c r="J101" s="2"/>
      <c r="K101" s="2">
        <v>1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AA101" s="2"/>
    </row>
    <row r="102" spans="1:28">
      <c r="A102" s="1">
        <v>45476</v>
      </c>
      <c r="B102" s="1" t="str">
        <f>TEXT(Tabelle5[[#This Row],[Datum]],"MMM")</f>
        <v>Jul</v>
      </c>
      <c r="C102" s="1" t="str">
        <f>TEXT(Tabelle5[[#This Row],[Datum]],"TTTT")</f>
        <v>Mittwoch</v>
      </c>
      <c r="D102" s="2" t="s">
        <v>6115</v>
      </c>
      <c r="E102" s="2" t="s">
        <v>706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>
        <v>1</v>
      </c>
      <c r="AA102" s="2"/>
    </row>
    <row r="103" spans="1:28">
      <c r="A103" s="1">
        <v>45478</v>
      </c>
      <c r="B103" s="1" t="str">
        <f>TEXT(Tabelle5[[#This Row],[Datum]],"MMM")</f>
        <v>Jul</v>
      </c>
      <c r="C103" s="1" t="str">
        <f>TEXT(Tabelle5[[#This Row],[Datum]],"TTTT")</f>
        <v>Freitag</v>
      </c>
      <c r="D103" s="2" t="s">
        <v>6056</v>
      </c>
      <c r="E103" s="2" t="s">
        <v>706</v>
      </c>
      <c r="F103" s="2"/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AA103" s="2"/>
    </row>
    <row r="104" spans="1:28">
      <c r="A104" s="1">
        <v>45503</v>
      </c>
      <c r="B104" s="1" t="str">
        <f>TEXT(Tabelle5[[#This Row],[Datum]],"MMM")</f>
        <v>Jul</v>
      </c>
      <c r="C104" s="1" t="str">
        <f>TEXT(Tabelle5[[#This Row],[Datum]],"TTTT")</f>
        <v>Dienstag</v>
      </c>
      <c r="D104" s="2" t="s">
        <v>2493</v>
      </c>
      <c r="E104" s="2" t="s">
        <v>706</v>
      </c>
      <c r="F104" s="2"/>
      <c r="G104" s="2"/>
      <c r="H104" s="2"/>
      <c r="I104" s="2"/>
      <c r="J104" s="2">
        <v>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AA104" s="2"/>
    </row>
    <row r="105" spans="1:28">
      <c r="A105" s="1">
        <v>45483</v>
      </c>
      <c r="B105" s="1" t="str">
        <f>TEXT(Tabelle5[[#This Row],[Datum]],"MMM")</f>
        <v>Jul</v>
      </c>
      <c r="C105" s="1" t="str">
        <f>TEXT(Tabelle5[[#This Row],[Datum]],"TTTT")</f>
        <v>Mittwoch</v>
      </c>
      <c r="D105" s="2" t="s">
        <v>5776</v>
      </c>
      <c r="E105" s="2" t="s">
        <v>706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>
        <v>1</v>
      </c>
      <c r="V105" s="2"/>
      <c r="W105" s="2"/>
      <c r="X105" s="2"/>
      <c r="AA105" s="2"/>
    </row>
    <row r="106" spans="1:28">
      <c r="A106" s="1">
        <v>45481</v>
      </c>
      <c r="B106" s="1" t="str">
        <f>TEXT(Tabelle5[[#This Row],[Datum]],"MMM")</f>
        <v>Jul</v>
      </c>
      <c r="C106" s="1" t="str">
        <f>TEXT(Tabelle5[[#This Row],[Datum]],"TTTT")</f>
        <v>Montag</v>
      </c>
      <c r="D106" s="2" t="s">
        <v>6111</v>
      </c>
      <c r="E106" s="2" t="s">
        <v>706</v>
      </c>
      <c r="F106" s="2"/>
      <c r="G106" s="2"/>
      <c r="H106" s="2"/>
      <c r="I106" s="2"/>
      <c r="J106" s="2"/>
      <c r="K106" s="2">
        <v>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AA106" s="2"/>
    </row>
    <row r="107" spans="1:28">
      <c r="A107" s="1">
        <v>45490</v>
      </c>
      <c r="B107" s="1" t="str">
        <f>TEXT(Tabelle5[[#This Row],[Datum]],"MMM")</f>
        <v>Jul</v>
      </c>
      <c r="C107" s="1" t="str">
        <f>TEXT(Tabelle5[[#This Row],[Datum]],"TTTT")</f>
        <v>Mittwoch</v>
      </c>
      <c r="D107" s="2" t="s">
        <v>5831</v>
      </c>
      <c r="E107" s="2" t="s">
        <v>706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>
        <v>1</v>
      </c>
      <c r="AA107" s="2"/>
    </row>
    <row r="108" spans="1:28">
      <c r="A108" s="1">
        <v>45490</v>
      </c>
      <c r="B108" s="1" t="str">
        <f>TEXT(Tabelle5[[#This Row],[Datum]],"MMM")</f>
        <v>Jul</v>
      </c>
      <c r="C108" s="1" t="str">
        <f>TEXT(Tabelle5[[#This Row],[Datum]],"TTTT")</f>
        <v>Mittwoch</v>
      </c>
      <c r="D108" s="2" t="s">
        <v>5832</v>
      </c>
      <c r="E108" s="2" t="s">
        <v>706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>
        <v>1</v>
      </c>
      <c r="AA108" s="2"/>
    </row>
    <row r="109" spans="1:28">
      <c r="A109" s="1">
        <v>45490</v>
      </c>
      <c r="B109" s="1" t="str">
        <f>TEXT(Tabelle5[[#This Row],[Datum]],"MMM")</f>
        <v>Jul</v>
      </c>
      <c r="C109" s="1" t="str">
        <f>TEXT(Tabelle5[[#This Row],[Datum]],"TTTT")</f>
        <v>Mittwoch</v>
      </c>
      <c r="D109" s="2" t="s">
        <v>5833</v>
      </c>
      <c r="E109" s="2" t="s">
        <v>706</v>
      </c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AA109" s="2"/>
    </row>
    <row r="110" spans="1:28">
      <c r="A110" s="1">
        <v>45496</v>
      </c>
      <c r="B110" s="1" t="str">
        <f>TEXT(Tabelle5[[#This Row],[Datum]],"MMM")</f>
        <v>Jul</v>
      </c>
      <c r="C110" s="1" t="str">
        <f>TEXT(Tabelle5[[#This Row],[Datum]],"TTTT")</f>
        <v>Dienstag</v>
      </c>
      <c r="D110" s="2" t="s">
        <v>6179</v>
      </c>
      <c r="E110" s="2" t="s">
        <v>706</v>
      </c>
      <c r="F110" s="2"/>
      <c r="G110" s="2"/>
      <c r="H110" s="2"/>
      <c r="I110" s="2"/>
      <c r="J110" s="2"/>
      <c r="K110" s="2"/>
      <c r="L110" s="2"/>
      <c r="M110" s="2"/>
      <c r="N110" s="2">
        <v>1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AA110" s="2"/>
    </row>
    <row r="111" spans="1:28">
      <c r="A111" s="1">
        <v>45475</v>
      </c>
      <c r="B111" s="1" t="str">
        <f>TEXT(Tabelle5[[#This Row],[Datum]],"MMM")</f>
        <v>Jul</v>
      </c>
      <c r="C111" s="1" t="str">
        <f>TEXT(Tabelle5[[#This Row],[Datum]],"TTTT")</f>
        <v>Dienstag</v>
      </c>
      <c r="D111" s="2" t="s">
        <v>3118</v>
      </c>
      <c r="E111" s="2" t="s">
        <v>706</v>
      </c>
      <c r="F111" s="2"/>
      <c r="G111" s="2"/>
      <c r="H111" s="2"/>
      <c r="I111" s="2"/>
      <c r="J111" s="2"/>
      <c r="K111" s="2"/>
      <c r="L111" s="2">
        <v>1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AA111" s="2"/>
      <c r="AB111" s="2"/>
    </row>
    <row r="112" spans="1:28">
      <c r="A112" s="1">
        <v>45475</v>
      </c>
      <c r="B112" s="1" t="str">
        <f>TEXT(Tabelle5[[#This Row],[Datum]],"MMM")</f>
        <v>Jul</v>
      </c>
      <c r="C112" s="1" t="str">
        <f>TEXT(Tabelle5[[#This Row],[Datum]],"TTTT")</f>
        <v>Dienstag</v>
      </c>
      <c r="D112" s="2" t="s">
        <v>5970</v>
      </c>
      <c r="E112" s="2" t="s">
        <v>706</v>
      </c>
      <c r="F112" s="2"/>
      <c r="G112" s="2"/>
      <c r="H112" s="2"/>
      <c r="I112" s="2"/>
      <c r="J112" s="2"/>
      <c r="K112" s="2"/>
      <c r="L112" s="2"/>
      <c r="M112" s="2">
        <v>1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AA112" s="2"/>
      <c r="AB112" s="2"/>
    </row>
    <row r="113" spans="1:28">
      <c r="A113" s="1">
        <v>45499</v>
      </c>
      <c r="B113" s="1" t="str">
        <f>TEXT(Tabelle5[[#This Row],[Datum]],"MMM")</f>
        <v>Jul</v>
      </c>
      <c r="C113" s="1" t="str">
        <f>TEXT(Tabelle5[[#This Row],[Datum]],"TTTT")</f>
        <v>Freitag</v>
      </c>
      <c r="D113" s="2" t="s">
        <v>5923</v>
      </c>
      <c r="E113" s="2" t="s">
        <v>706</v>
      </c>
      <c r="F113" s="2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AA113" s="2"/>
      <c r="AB113" s="2"/>
    </row>
    <row r="114" spans="1:28">
      <c r="A114" s="1">
        <v>45478</v>
      </c>
      <c r="B114" s="1" t="str">
        <f>TEXT(Tabelle5[[#This Row],[Datum]],"MMM")</f>
        <v>Jul</v>
      </c>
      <c r="C114" s="1" t="str">
        <f>TEXT(Tabelle5[[#This Row],[Datum]],"TTTT")</f>
        <v>Freitag</v>
      </c>
      <c r="D114" s="2" t="s">
        <v>6057</v>
      </c>
      <c r="E114" s="2" t="s">
        <v>706</v>
      </c>
      <c r="F114" s="2"/>
      <c r="G114" s="2"/>
      <c r="H114" s="2"/>
      <c r="I114" s="2"/>
      <c r="J114" s="2"/>
      <c r="K114" s="2"/>
      <c r="L114" s="2"/>
      <c r="M114" s="2"/>
      <c r="N114" s="2">
        <v>1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AA114" s="2"/>
      <c r="AB114" s="2"/>
    </row>
    <row r="115" spans="1:28">
      <c r="A115" s="1">
        <v>45476</v>
      </c>
      <c r="B115" s="1" t="str">
        <f>TEXT(Tabelle5[[#This Row],[Datum]],"MMM")</f>
        <v>Jul</v>
      </c>
      <c r="C115" s="1" t="str">
        <f>TEXT(Tabelle5[[#This Row],[Datum]],"TTTT")</f>
        <v>Mittwoch</v>
      </c>
      <c r="D115" s="2" t="s">
        <v>6116</v>
      </c>
      <c r="E115" s="2" t="s">
        <v>706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>
        <v>1</v>
      </c>
      <c r="AA115" s="2"/>
      <c r="AB115" s="2"/>
    </row>
    <row r="116" spans="1:28">
      <c r="A116" s="1">
        <v>45483</v>
      </c>
      <c r="B116" s="1" t="str">
        <f>TEXT(Tabelle5[[#This Row],[Datum]],"MMM")</f>
        <v>Jul</v>
      </c>
      <c r="C116" s="1" t="str">
        <f>TEXT(Tabelle5[[#This Row],[Datum]],"TTTT")</f>
        <v>Mittwoch</v>
      </c>
      <c r="D116" s="2" t="s">
        <v>3514</v>
      </c>
      <c r="E116" s="2" t="s">
        <v>706</v>
      </c>
      <c r="F116" s="2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AA116" s="2"/>
      <c r="AB116" s="2"/>
    </row>
    <row r="117" spans="1:28">
      <c r="A117" s="1">
        <v>45499</v>
      </c>
      <c r="B117" s="1" t="str">
        <f>TEXT(Tabelle5[[#This Row],[Datum]],"MMM")</f>
        <v>Jul</v>
      </c>
      <c r="C117" s="1" t="str">
        <f>TEXT(Tabelle5[[#This Row],[Datum]],"TTTT")</f>
        <v>Freitag</v>
      </c>
      <c r="D117" s="2" t="s">
        <v>340</v>
      </c>
      <c r="E117" s="2" t="s">
        <v>706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/>
      <c r="V117" s="2"/>
      <c r="W117" s="2"/>
      <c r="X117" s="2"/>
      <c r="AA117" s="2"/>
      <c r="AB117" s="2"/>
    </row>
    <row r="118" spans="1:28">
      <c r="A118" s="1">
        <v>45482</v>
      </c>
      <c r="B118" s="1" t="str">
        <f>TEXT(Tabelle5[[#This Row],[Datum]],"MMM")</f>
        <v>Jul</v>
      </c>
      <c r="C118" s="1" t="str">
        <f>TEXT(Tabelle5[[#This Row],[Datum]],"TTTT")</f>
        <v>Dienstag</v>
      </c>
      <c r="D118" s="2" t="s">
        <v>2097</v>
      </c>
      <c r="E118" s="2" t="s">
        <v>706</v>
      </c>
      <c r="F118" s="2"/>
      <c r="G118" s="2"/>
      <c r="H118" s="2"/>
      <c r="I118" s="2"/>
      <c r="J118" s="2"/>
      <c r="K118" s="2"/>
      <c r="L118" s="2"/>
      <c r="M118" s="2"/>
      <c r="N118" s="2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AA118" s="2"/>
      <c r="AB118" s="2"/>
    </row>
    <row r="119" spans="1:28">
      <c r="A119" s="1">
        <v>45482</v>
      </c>
      <c r="B119" s="1" t="str">
        <f>TEXT(Tabelle5[[#This Row],[Datum]],"MMM")</f>
        <v>Jul</v>
      </c>
      <c r="C119" s="1" t="str">
        <f>TEXT(Tabelle5[[#This Row],[Datum]],"TTTT")</f>
        <v>Dienstag</v>
      </c>
      <c r="D119" s="2" t="s">
        <v>5997</v>
      </c>
      <c r="E119" s="2" t="s">
        <v>706</v>
      </c>
      <c r="F119" s="2"/>
      <c r="G119" s="2"/>
      <c r="H119" s="2"/>
      <c r="I119" s="2"/>
      <c r="J119" s="2"/>
      <c r="K119" s="2"/>
      <c r="L119" s="2"/>
      <c r="M119" s="2"/>
      <c r="N119" s="2">
        <v>1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AA119" s="2"/>
      <c r="AB119" s="2"/>
    </row>
    <row r="120" spans="1:28">
      <c r="A120" s="1">
        <v>45503</v>
      </c>
      <c r="B120" s="1" t="str">
        <f>TEXT(Tabelle5[[#This Row],[Datum]],"MMM")</f>
        <v>Jul</v>
      </c>
      <c r="C120" s="1" t="str">
        <f>TEXT(Tabelle5[[#This Row],[Datum]],"TTTT")</f>
        <v>Dienstag</v>
      </c>
      <c r="D120" s="2" t="s">
        <v>6192</v>
      </c>
      <c r="E120" s="2" t="s">
        <v>706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AA120" s="2"/>
      <c r="AB120" s="2"/>
    </row>
    <row r="121" spans="1:28">
      <c r="A121" s="1">
        <v>45477</v>
      </c>
      <c r="B121" s="1" t="str">
        <f>TEXT(Tabelle5[[#This Row],[Datum]],"MMM")</f>
        <v>Jul</v>
      </c>
      <c r="C121" s="1" t="str">
        <f>TEXT(Tabelle5[[#This Row],[Datum]],"TTTT")</f>
        <v>Donnerstag</v>
      </c>
      <c r="D121" s="2" t="s">
        <v>5814</v>
      </c>
      <c r="E121" s="2" t="s">
        <v>706</v>
      </c>
      <c r="F121" s="2"/>
      <c r="G121" s="2">
        <v>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AA121" s="2"/>
      <c r="AB121" s="2"/>
    </row>
    <row r="122" spans="1:28">
      <c r="A122" s="1">
        <v>45476</v>
      </c>
      <c r="B122" s="1" t="str">
        <f>TEXT(Tabelle5[[#This Row],[Datum]],"MMM")</f>
        <v>Jul</v>
      </c>
      <c r="C122" s="1" t="str">
        <f>TEXT(Tabelle5[[#This Row],[Datum]],"TTTT")</f>
        <v>Mittwoch</v>
      </c>
      <c r="D122" s="2" t="s">
        <v>5727</v>
      </c>
      <c r="E122" s="2" t="s">
        <v>706</v>
      </c>
      <c r="F122" s="2"/>
      <c r="G122" s="2"/>
      <c r="H122" s="2"/>
      <c r="I122" s="2"/>
      <c r="J122" s="2"/>
      <c r="K122" s="2">
        <v>1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AA122" s="2"/>
      <c r="AB122" s="2"/>
    </row>
    <row r="123" spans="1:28">
      <c r="A123" s="1">
        <v>45478</v>
      </c>
      <c r="B123" s="1" t="str">
        <f>TEXT(Tabelle5[[#This Row],[Datum]],"MMM")</f>
        <v>Jul</v>
      </c>
      <c r="C123" s="1" t="str">
        <f>TEXT(Tabelle5[[#This Row],[Datum]],"TTTT")</f>
        <v>Freitag</v>
      </c>
      <c r="D123" s="2" t="s">
        <v>5610</v>
      </c>
      <c r="E123" s="2" t="s">
        <v>706</v>
      </c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AA123" s="2"/>
      <c r="AB123" s="2"/>
    </row>
    <row r="124" spans="1:28">
      <c r="A124" s="1">
        <v>45503</v>
      </c>
      <c r="B124" s="1" t="str">
        <f>TEXT(Tabelle5[[#This Row],[Datum]],"MMM")</f>
        <v>Jul</v>
      </c>
      <c r="C124" s="1" t="str">
        <f>TEXT(Tabelle5[[#This Row],[Datum]],"TTTT")</f>
        <v>Dienstag</v>
      </c>
      <c r="D124" s="2" t="s">
        <v>6193</v>
      </c>
      <c r="E124" s="2" t="s">
        <v>706</v>
      </c>
      <c r="F124" s="2"/>
      <c r="G124" s="2"/>
      <c r="H124" s="2"/>
      <c r="I124" s="2"/>
      <c r="J124" s="2"/>
      <c r="K124" s="2"/>
      <c r="L124" s="2"/>
      <c r="M124" s="2"/>
      <c r="N124" s="2">
        <v>1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AA124" s="2"/>
      <c r="AB124" s="2"/>
    </row>
    <row r="125" spans="1:28">
      <c r="A125" s="1">
        <v>45491</v>
      </c>
      <c r="B125" s="1" t="str">
        <f>TEXT(Tabelle5[[#This Row],[Datum]],"MMM")</f>
        <v>Jul</v>
      </c>
      <c r="C125" s="1" t="str">
        <f>TEXT(Tabelle5[[#This Row],[Datum]],"TTTT")</f>
        <v>Donnerstag</v>
      </c>
      <c r="D125" s="2" t="s">
        <v>5160</v>
      </c>
      <c r="E125" s="2" t="s">
        <v>706</v>
      </c>
      <c r="F125" s="2"/>
      <c r="G125" s="2"/>
      <c r="H125" s="2"/>
      <c r="I125" s="2">
        <v>1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AA125" s="2"/>
      <c r="AB125" s="2"/>
    </row>
    <row r="126" spans="1:28">
      <c r="A126" s="1">
        <v>45491</v>
      </c>
      <c r="B126" s="1" t="str">
        <f>TEXT(Tabelle5[[#This Row],[Datum]],"MMM")</f>
        <v>Jul</v>
      </c>
      <c r="C126" s="1" t="str">
        <f>TEXT(Tabelle5[[#This Row],[Datum]],"TTTT")</f>
        <v>Donnerstag</v>
      </c>
      <c r="D126" s="2" t="s">
        <v>1655</v>
      </c>
      <c r="E126" s="2" t="s">
        <v>706</v>
      </c>
      <c r="F126" s="2"/>
      <c r="G126" s="2"/>
      <c r="H126" s="2"/>
      <c r="I126" s="2"/>
      <c r="J126" s="2"/>
      <c r="K126" s="2"/>
      <c r="L126" s="2"/>
      <c r="M126" s="2"/>
      <c r="N126" s="2">
        <v>1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AA126" s="2"/>
      <c r="AB126" s="2"/>
    </row>
    <row r="127" spans="1:28">
      <c r="A127" s="1">
        <v>45504</v>
      </c>
      <c r="B127" s="1" t="str">
        <f>TEXT(Tabelle5[[#This Row],[Datum]],"MMM")</f>
        <v>Jul</v>
      </c>
      <c r="C127" s="1" t="str">
        <f>TEXT(Tabelle5[[#This Row],[Datum]],"TTTT")</f>
        <v>Mittwoch</v>
      </c>
      <c r="D127" s="2" t="s">
        <v>3161</v>
      </c>
      <c r="E127" s="2" t="s">
        <v>706</v>
      </c>
      <c r="F127" s="2"/>
      <c r="G127" s="2"/>
      <c r="H127" s="2"/>
      <c r="I127" s="2"/>
      <c r="J127" s="2"/>
      <c r="K127" s="2"/>
      <c r="L127" s="2"/>
      <c r="M127" s="2"/>
      <c r="N127" s="2">
        <v>1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AA127" s="2"/>
      <c r="AB127" s="2"/>
    </row>
    <row r="128" spans="1:28">
      <c r="A128" s="1">
        <v>45504</v>
      </c>
      <c r="B128" s="1" t="str">
        <f>TEXT(Tabelle5[[#This Row],[Datum]],"MMM")</f>
        <v>Jul</v>
      </c>
      <c r="C128" s="1" t="str">
        <f>TEXT(Tabelle5[[#This Row],[Datum]],"TTTT")</f>
        <v>Mittwoch</v>
      </c>
      <c r="D128" s="2" t="s">
        <v>5860</v>
      </c>
      <c r="E128" s="2" t="s">
        <v>706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>
        <v>1</v>
      </c>
      <c r="V128" s="2"/>
      <c r="W128" s="2"/>
      <c r="X128" s="2"/>
      <c r="AA128" s="2"/>
      <c r="AB128" s="2"/>
    </row>
    <row r="129" spans="1:28">
      <c r="A129" s="1">
        <v>45503</v>
      </c>
      <c r="B129" s="1" t="str">
        <f>TEXT(Tabelle5[[#This Row],[Datum]],"MMM")</f>
        <v>Jul</v>
      </c>
      <c r="C129" s="1" t="str">
        <f>TEXT(Tabelle5[[#This Row],[Datum]],"TTTT")</f>
        <v>Dienstag</v>
      </c>
      <c r="D129" s="2" t="s">
        <v>6194</v>
      </c>
      <c r="E129" s="2" t="s">
        <v>706</v>
      </c>
      <c r="F129" s="2"/>
      <c r="G129" s="2"/>
      <c r="H129" s="2"/>
      <c r="I129" s="2"/>
      <c r="J129" s="2"/>
      <c r="K129" s="2"/>
      <c r="L129" s="2"/>
      <c r="M129" s="2"/>
      <c r="N129" s="2">
        <v>1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AA129" s="2"/>
      <c r="AB129" s="2"/>
    </row>
    <row r="130" spans="1:28">
      <c r="A130" s="1">
        <v>45491</v>
      </c>
      <c r="B130" s="1" t="str">
        <f>TEXT(Tabelle5[[#This Row],[Datum]],"MMM")</f>
        <v>Jul</v>
      </c>
      <c r="C130" s="1" t="str">
        <f>TEXT(Tabelle5[[#This Row],[Datum]],"TTTT")</f>
        <v>Donnerstag</v>
      </c>
      <c r="D130" s="2" t="s">
        <v>5689</v>
      </c>
      <c r="E130" s="2" t="s">
        <v>706</v>
      </c>
      <c r="F130" s="2"/>
      <c r="G130" s="2"/>
      <c r="H130" s="2"/>
      <c r="I130" s="2">
        <v>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AA130" s="2"/>
      <c r="AB130" s="2"/>
    </row>
    <row r="131" spans="1:28">
      <c r="A131" s="1">
        <v>45491</v>
      </c>
      <c r="B131" s="1" t="str">
        <f>TEXT(Tabelle5[[#This Row],[Datum]],"MMM")</f>
        <v>Jul</v>
      </c>
      <c r="C131" s="1" t="str">
        <f>TEXT(Tabelle5[[#This Row],[Datum]],"TTTT")</f>
        <v>Donnerstag</v>
      </c>
      <c r="D131" s="2" t="s">
        <v>317</v>
      </c>
      <c r="E131" s="2" t="s">
        <v>706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>
        <v>1</v>
      </c>
      <c r="V131" s="2"/>
      <c r="W131" s="2"/>
      <c r="X131" s="2"/>
      <c r="AA131" s="2"/>
      <c r="AB131" s="2"/>
    </row>
    <row r="132" spans="1:28">
      <c r="A132" s="1">
        <v>45485</v>
      </c>
      <c r="B132" s="1" t="str">
        <f>TEXT(Tabelle5[[#This Row],[Datum]],"MMM")</f>
        <v>Jul</v>
      </c>
      <c r="C132" s="1" t="str">
        <f>TEXT(Tabelle5[[#This Row],[Datum]],"TTTT")</f>
        <v>Freitag</v>
      </c>
      <c r="D132" s="2" t="s">
        <v>6138</v>
      </c>
      <c r="E132" s="2" t="s">
        <v>706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>
        <v>1</v>
      </c>
      <c r="AA132" s="2"/>
      <c r="AB132" s="2"/>
    </row>
    <row r="133" spans="1:28">
      <c r="A133" s="1">
        <v>45496</v>
      </c>
      <c r="B133" s="1" t="str">
        <f>TEXT(Tabelle5[[#This Row],[Datum]],"MMM")</f>
        <v>Jul</v>
      </c>
      <c r="C133" s="1" t="str">
        <f>TEXT(Tabelle5[[#This Row],[Datum]],"TTTT")</f>
        <v>Dienstag</v>
      </c>
      <c r="D133" s="2" t="s">
        <v>6180</v>
      </c>
      <c r="E133" s="2" t="s">
        <v>706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AA133" s="2"/>
      <c r="AB133" s="2"/>
    </row>
    <row r="134" spans="1:28">
      <c r="A134" s="1">
        <v>45484</v>
      </c>
      <c r="B134" s="1" t="str">
        <f>TEXT(Tabelle5[[#This Row],[Datum]],"MMM")</f>
        <v>Jul</v>
      </c>
      <c r="C134" s="1" t="str">
        <f>TEXT(Tabelle5[[#This Row],[Datum]],"TTTT")</f>
        <v>Donnerstag</v>
      </c>
      <c r="D134" s="2" t="s">
        <v>1516</v>
      </c>
      <c r="E134" s="2" t="s">
        <v>706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>
        <v>1</v>
      </c>
      <c r="AA134" s="2"/>
      <c r="AB134" s="2"/>
    </row>
    <row r="135" spans="1:28">
      <c r="A135" s="1">
        <v>45502</v>
      </c>
      <c r="B135" s="1" t="str">
        <f>TEXT(Tabelle5[[#This Row],[Datum]],"MMM")</f>
        <v>Jul</v>
      </c>
      <c r="C135" s="1" t="str">
        <f>TEXT(Tabelle5[[#This Row],[Datum]],"TTTT")</f>
        <v>Montag</v>
      </c>
      <c r="D135" s="2" t="s">
        <v>5712</v>
      </c>
      <c r="E135" s="2" t="s">
        <v>706</v>
      </c>
      <c r="F135" s="2"/>
      <c r="G135" s="2"/>
      <c r="H135" s="2"/>
      <c r="I135" s="2"/>
      <c r="J135" s="2"/>
      <c r="K135" s="2"/>
      <c r="L135" s="2"/>
      <c r="M135" s="2"/>
      <c r="N135" s="2">
        <v>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AA135" s="2"/>
      <c r="AB135" s="2"/>
    </row>
    <row r="136" spans="1:28">
      <c r="A136" s="1">
        <v>45482</v>
      </c>
      <c r="B136" s="1" t="str">
        <f>TEXT(Tabelle5[[#This Row],[Datum]],"MMM")</f>
        <v>Jul</v>
      </c>
      <c r="C136" s="1" t="str">
        <f>TEXT(Tabelle5[[#This Row],[Datum]],"TTTT")</f>
        <v>Dienstag</v>
      </c>
      <c r="D136" s="2" t="s">
        <v>6077</v>
      </c>
      <c r="E136" s="2" t="s">
        <v>706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>
        <v>1</v>
      </c>
      <c r="U136" s="2"/>
      <c r="V136" s="2"/>
      <c r="W136" s="2"/>
      <c r="X136" s="2"/>
      <c r="AA136" s="2"/>
      <c r="AB136" s="2"/>
    </row>
    <row r="137" spans="1:28">
      <c r="A137" s="1">
        <v>45504</v>
      </c>
      <c r="B137" s="1" t="str">
        <f>TEXT(Tabelle5[[#This Row],[Datum]],"MMM")</f>
        <v>Jul</v>
      </c>
      <c r="C137" s="1" t="str">
        <f>TEXT(Tabelle5[[#This Row],[Datum]],"TTTT")</f>
        <v>Mittwoch</v>
      </c>
      <c r="D137" s="2" t="s">
        <v>6202</v>
      </c>
      <c r="E137" s="2" t="s">
        <v>706</v>
      </c>
      <c r="F137" s="2"/>
      <c r="G137" s="2"/>
      <c r="H137" s="2"/>
      <c r="I137" s="2">
        <v>1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AA137" s="2"/>
      <c r="AB137" s="2"/>
    </row>
    <row r="138" spans="1:28">
      <c r="A138" s="1">
        <v>45504</v>
      </c>
      <c r="B138" s="1" t="str">
        <f>TEXT(Tabelle5[[#This Row],[Datum]],"MMM")</f>
        <v>Jul</v>
      </c>
      <c r="C138" s="1" t="str">
        <f>TEXT(Tabelle5[[#This Row],[Datum]],"TTTT")</f>
        <v>Mittwoch</v>
      </c>
      <c r="D138" s="2" t="s">
        <v>6203</v>
      </c>
      <c r="E138" s="2" t="s">
        <v>706</v>
      </c>
      <c r="F138" s="2">
        <v>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AA138" s="2"/>
      <c r="AB138" s="2"/>
    </row>
    <row r="139" spans="1:28">
      <c r="A139" s="1">
        <v>45495</v>
      </c>
      <c r="B139" s="1" t="str">
        <f>TEXT(Tabelle5[[#This Row],[Datum]],"MMM")</f>
        <v>Jul</v>
      </c>
      <c r="C139" s="1" t="str">
        <f>TEXT(Tabelle5[[#This Row],[Datum]],"TTTT")</f>
        <v>Montag</v>
      </c>
      <c r="D139" s="2" t="s">
        <v>5902</v>
      </c>
      <c r="E139" s="2" t="s">
        <v>706</v>
      </c>
      <c r="F139" s="2"/>
      <c r="G139" s="2"/>
      <c r="H139" s="2"/>
      <c r="I139" s="2"/>
      <c r="J139" s="2"/>
      <c r="K139" s="2"/>
      <c r="L139" s="2"/>
      <c r="M139" s="2"/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AA139" s="2"/>
      <c r="AB139" s="2"/>
    </row>
    <row r="140" spans="1:28">
      <c r="A140" s="1">
        <v>45499</v>
      </c>
      <c r="B140" s="1" t="str">
        <f>TEXT(Tabelle5[[#This Row],[Datum]],"MMM")</f>
        <v>Jul</v>
      </c>
      <c r="C140" s="1" t="str">
        <f>TEXT(Tabelle5[[#This Row],[Datum]],"TTTT")</f>
        <v>Freitag</v>
      </c>
      <c r="D140" s="2" t="s">
        <v>5924</v>
      </c>
      <c r="E140" s="2" t="s">
        <v>706</v>
      </c>
      <c r="F140" s="2"/>
      <c r="G140" s="2"/>
      <c r="H140" s="2"/>
      <c r="I140" s="2"/>
      <c r="J140" s="2"/>
      <c r="K140" s="2">
        <v>1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AA140" s="2"/>
      <c r="AB140" s="2"/>
    </row>
    <row r="141" spans="1:28">
      <c r="A141" s="1">
        <v>45499</v>
      </c>
      <c r="B141" s="1" t="str">
        <f>TEXT(Tabelle5[[#This Row],[Datum]],"MMM")</f>
        <v>Jul</v>
      </c>
      <c r="C141" s="1" t="str">
        <f>TEXT(Tabelle5[[#This Row],[Datum]],"TTTT")</f>
        <v>Freitag</v>
      </c>
      <c r="D141" s="2" t="s">
        <v>5925</v>
      </c>
      <c r="E141" s="2" t="s">
        <v>706</v>
      </c>
      <c r="F141" s="2"/>
      <c r="G141" s="2"/>
      <c r="H141" s="2"/>
      <c r="I141" s="2"/>
      <c r="J141" s="2"/>
      <c r="K141" s="2"/>
      <c r="L141" s="2"/>
      <c r="M141" s="2"/>
      <c r="N141" s="2">
        <v>1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AA141" s="2"/>
      <c r="AB141" s="2"/>
    </row>
    <row r="142" spans="1:28">
      <c r="A142" s="1">
        <v>45504</v>
      </c>
      <c r="B142" s="1" t="str">
        <f>TEXT(Tabelle5[[#This Row],[Datum]],"MMM")</f>
        <v>Jul</v>
      </c>
      <c r="C142" s="1" t="str">
        <f>TEXT(Tabelle5[[#This Row],[Datum]],"TTTT")</f>
        <v>Mittwoch</v>
      </c>
      <c r="D142" s="2" t="s">
        <v>5861</v>
      </c>
      <c r="E142" s="2" t="s">
        <v>706</v>
      </c>
      <c r="F142" s="2"/>
      <c r="G142" s="2"/>
      <c r="H142" s="2"/>
      <c r="I142" s="2"/>
      <c r="J142" s="2"/>
      <c r="K142" s="2"/>
      <c r="L142" s="2"/>
      <c r="M142" s="2"/>
      <c r="N142" s="2">
        <v>1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AA142" s="2"/>
      <c r="AB142" s="2"/>
    </row>
    <row r="143" spans="1:28">
      <c r="A143" s="1">
        <v>45491</v>
      </c>
      <c r="B143" s="1" t="str">
        <f>TEXT(Tabelle5[[#This Row],[Datum]],"MMM")</f>
        <v>Jul</v>
      </c>
      <c r="C143" s="1" t="str">
        <f>TEXT(Tabelle5[[#This Row],[Datum]],"TTTT")</f>
        <v>Donnerstag</v>
      </c>
      <c r="D143" s="2" t="s">
        <v>5793</v>
      </c>
      <c r="E143" s="2" t="s">
        <v>706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>
        <v>1</v>
      </c>
      <c r="V143" s="2"/>
      <c r="W143" s="2"/>
      <c r="X143" s="2"/>
      <c r="AA143" s="2"/>
      <c r="AB143" s="2"/>
    </row>
    <row r="144" spans="1:28">
      <c r="A144" s="1">
        <v>45485</v>
      </c>
      <c r="B144" s="1" t="str">
        <f>TEXT(Tabelle5[[#This Row],[Datum]],"MMM")</f>
        <v>Jul</v>
      </c>
      <c r="C144" s="1" t="str">
        <f>TEXT(Tabelle5[[#This Row],[Datum]],"TTTT")</f>
        <v>Freitag</v>
      </c>
      <c r="D144" s="2" t="s">
        <v>5822</v>
      </c>
      <c r="E144" s="2" t="s">
        <v>706</v>
      </c>
      <c r="F144" s="2"/>
      <c r="G144" s="2"/>
      <c r="H144" s="2"/>
      <c r="I144" s="2">
        <v>1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AA144" s="2"/>
      <c r="AB144" s="2"/>
    </row>
    <row r="145" spans="1:28">
      <c r="A145" s="1">
        <v>45476</v>
      </c>
      <c r="B145" s="1" t="str">
        <f>TEXT(Tabelle5[[#This Row],[Datum]],"MMM")</f>
        <v>Jul</v>
      </c>
      <c r="C145" s="1" t="str">
        <f>TEXT(Tabelle5[[#This Row],[Datum]],"TTTT")</f>
        <v>Mittwoch</v>
      </c>
      <c r="D145" s="2" t="s">
        <v>5753</v>
      </c>
      <c r="E145" s="2" t="s">
        <v>706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>
        <v>1</v>
      </c>
      <c r="V145" s="2"/>
      <c r="W145" s="2"/>
      <c r="X145" s="2"/>
      <c r="AA145" s="2"/>
      <c r="AB145" s="2"/>
    </row>
    <row r="146" spans="1:28">
      <c r="A146" s="1">
        <v>45482</v>
      </c>
      <c r="B146" s="1" t="str">
        <f>TEXT(Tabelle5[[#This Row],[Datum]],"MMM")</f>
        <v>Jul</v>
      </c>
      <c r="C146" s="1" t="str">
        <f>TEXT(Tabelle5[[#This Row],[Datum]],"TTTT")</f>
        <v>Dienstag</v>
      </c>
      <c r="D146" s="2" t="s">
        <v>4725</v>
      </c>
      <c r="E146" s="2" t="s">
        <v>706</v>
      </c>
      <c r="F146" s="2"/>
      <c r="G146" s="2"/>
      <c r="H146" s="2"/>
      <c r="I146" s="2"/>
      <c r="J146" s="2"/>
      <c r="K146" s="2"/>
      <c r="L146" s="2"/>
      <c r="M146" s="2"/>
      <c r="N146" s="2">
        <v>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AA146" s="2"/>
      <c r="AB146" s="2"/>
    </row>
    <row r="147" spans="1:28">
      <c r="A147" s="1">
        <v>45482</v>
      </c>
      <c r="B147" s="1" t="str">
        <f>TEXT(Tabelle5[[#This Row],[Datum]],"MMM")</f>
        <v>Jul</v>
      </c>
      <c r="C147" s="1" t="str">
        <f>TEXT(Tabelle5[[#This Row],[Datum]],"TTTT")</f>
        <v>Dienstag</v>
      </c>
      <c r="D147" s="2" t="s">
        <v>5612</v>
      </c>
      <c r="E147" s="2" t="s">
        <v>706</v>
      </c>
      <c r="F147" s="2"/>
      <c r="G147" s="2"/>
      <c r="H147" s="2"/>
      <c r="I147" s="2"/>
      <c r="J147" s="2"/>
      <c r="K147" s="2"/>
      <c r="L147" s="2"/>
      <c r="M147" s="2"/>
      <c r="N147" s="2">
        <v>1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AA147" s="2"/>
      <c r="AB147" s="2"/>
    </row>
    <row r="148" spans="1:28">
      <c r="A148" s="1">
        <v>45498</v>
      </c>
      <c r="B148" s="1" t="str">
        <f>TEXT(Tabelle5[[#This Row],[Datum]],"MMM")</f>
        <v>Jul</v>
      </c>
      <c r="C148" s="1" t="str">
        <f>TEXT(Tabelle5[[#This Row],[Datum]],"TTTT")</f>
        <v>Donnerstag</v>
      </c>
      <c r="D148" s="2" t="s">
        <v>5663</v>
      </c>
      <c r="E148" s="2" t="s">
        <v>706</v>
      </c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AA148" s="2"/>
      <c r="AB148" s="2"/>
    </row>
    <row r="149" spans="1:28">
      <c r="A149" s="1">
        <v>45482</v>
      </c>
      <c r="B149" s="1" t="str">
        <f>TEXT(Tabelle5[[#This Row],[Datum]],"MMM")</f>
        <v>Jul</v>
      </c>
      <c r="C149" s="1" t="str">
        <f>TEXT(Tabelle5[[#This Row],[Datum]],"TTTT")</f>
        <v>Dienstag</v>
      </c>
      <c r="D149" s="2" t="s">
        <v>5613</v>
      </c>
      <c r="E149" s="2" t="s">
        <v>706</v>
      </c>
      <c r="F149" s="2"/>
      <c r="G149" s="2"/>
      <c r="H149" s="2"/>
      <c r="I149" s="2">
        <v>1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AA149" s="2"/>
      <c r="AB149" s="2"/>
    </row>
    <row r="150" spans="1:28">
      <c r="A150" s="1">
        <v>45498</v>
      </c>
      <c r="B150" s="1" t="str">
        <f>TEXT(Tabelle5[[#This Row],[Datum]],"MMM")</f>
        <v>Jul</v>
      </c>
      <c r="C150" s="1" t="str">
        <f>TEXT(Tabelle5[[#This Row],[Datum]],"TTTT")</f>
        <v>Donnerstag</v>
      </c>
      <c r="D150" s="2" t="s">
        <v>5664</v>
      </c>
      <c r="E150" s="2" t="s">
        <v>706</v>
      </c>
      <c r="F150" s="2"/>
      <c r="G150" s="2"/>
      <c r="H150" s="2"/>
      <c r="I150" s="2"/>
      <c r="J150" s="2"/>
      <c r="K150" s="2"/>
      <c r="L150" s="2"/>
      <c r="M150" s="2"/>
      <c r="N150" s="2">
        <v>1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AA150" s="2"/>
      <c r="AB150" s="2"/>
    </row>
    <row r="151" spans="1:28">
      <c r="A151" s="1">
        <v>45498</v>
      </c>
      <c r="B151" s="1" t="str">
        <f>TEXT(Tabelle5[[#This Row],[Datum]],"MMM")</f>
        <v>Jul</v>
      </c>
      <c r="C151" s="1" t="str">
        <f>TEXT(Tabelle5[[#This Row],[Datum]],"TTTT")</f>
        <v>Donnerstag</v>
      </c>
      <c r="D151" s="2" t="s">
        <v>5665</v>
      </c>
      <c r="E151" s="2" t="s">
        <v>706</v>
      </c>
      <c r="F151" s="2"/>
      <c r="G151" s="2"/>
      <c r="H151" s="2"/>
      <c r="I151" s="2"/>
      <c r="J151" s="2"/>
      <c r="K151" s="2"/>
      <c r="L151" s="2"/>
      <c r="M151" s="2"/>
      <c r="N151" s="2">
        <v>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AA151" s="2"/>
      <c r="AB151" s="2"/>
    </row>
    <row r="152" spans="1:28">
      <c r="A152" s="1">
        <v>45488</v>
      </c>
      <c r="B152" s="1" t="str">
        <f>TEXT(Tabelle5[[#This Row],[Datum]],"MMM")</f>
        <v>Jul</v>
      </c>
      <c r="C152" s="1" t="str">
        <f>TEXT(Tabelle5[[#This Row],[Datum]],"TTTT")</f>
        <v>Montag</v>
      </c>
      <c r="D152" s="2" t="s">
        <v>1852</v>
      </c>
      <c r="E152" s="2" t="s">
        <v>706</v>
      </c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AA152" s="2"/>
      <c r="AB152" s="2"/>
    </row>
    <row r="153" spans="1:28">
      <c r="A153" s="1">
        <v>45492</v>
      </c>
      <c r="B153" s="1" t="str">
        <f>TEXT(Tabelle5[[#This Row],[Datum]],"MMM")</f>
        <v>Jul</v>
      </c>
      <c r="C153" s="1" t="str">
        <f>TEXT(Tabelle5[[#This Row],[Datum]],"TTTT")</f>
        <v>Freitag</v>
      </c>
      <c r="D153" s="2" t="s">
        <v>5642</v>
      </c>
      <c r="E153" s="2" t="s">
        <v>706</v>
      </c>
      <c r="F153" s="2"/>
      <c r="G153" s="2"/>
      <c r="H153" s="2"/>
      <c r="I153" s="2"/>
      <c r="J153" s="2"/>
      <c r="K153" s="2"/>
      <c r="L153" s="2">
        <v>1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AA153" s="2"/>
      <c r="AB153" s="2"/>
    </row>
    <row r="154" spans="1:28">
      <c r="A154" s="1">
        <v>45504</v>
      </c>
      <c r="B154" s="1" t="str">
        <f>TEXT(Tabelle5[[#This Row],[Datum]],"MMM")</f>
        <v>Jul</v>
      </c>
      <c r="C154" s="1" t="str">
        <f>TEXT(Tabelle5[[#This Row],[Datum]],"TTTT")</f>
        <v>Mittwoch</v>
      </c>
      <c r="D154" s="2" t="s">
        <v>5862</v>
      </c>
      <c r="E154" s="2" t="s">
        <v>706</v>
      </c>
      <c r="F154" s="2">
        <v>1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AA154" s="2"/>
      <c r="AB154" s="2"/>
    </row>
    <row r="155" spans="1:28">
      <c r="A155" s="1">
        <v>45489</v>
      </c>
      <c r="B155" s="1" t="str">
        <f>TEXT(Tabelle5[[#This Row],[Datum]],"MMM")</f>
        <v>Jul</v>
      </c>
      <c r="C155" s="1" t="str">
        <f>TEXT(Tabelle5[[#This Row],[Datum]],"TTTT")</f>
        <v>Dienstag</v>
      </c>
      <c r="D155" s="2" t="s">
        <v>89</v>
      </c>
      <c r="E155" s="2" t="s">
        <v>706</v>
      </c>
      <c r="F155" s="2"/>
      <c r="G155" s="2"/>
      <c r="H155" s="2"/>
      <c r="I155" s="2"/>
      <c r="J155" s="2"/>
      <c r="K155" s="2"/>
      <c r="L155" s="2"/>
      <c r="M155" s="2"/>
      <c r="N155" s="2">
        <v>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AA155" s="2"/>
      <c r="AB155" s="2"/>
    </row>
    <row r="156" spans="1:28">
      <c r="A156" s="1">
        <v>45496</v>
      </c>
      <c r="B156" s="1" t="str">
        <f>TEXT(Tabelle5[[#This Row],[Datum]],"MMM")</f>
        <v>Jul</v>
      </c>
      <c r="C156" s="1" t="str">
        <f>TEXT(Tabelle5[[#This Row],[Datum]],"TTTT")</f>
        <v>Dienstag</v>
      </c>
      <c r="D156" s="2" t="s">
        <v>5698</v>
      </c>
      <c r="E156" s="2" t="s">
        <v>706</v>
      </c>
      <c r="F156" s="2"/>
      <c r="G156" s="2"/>
      <c r="H156" s="2"/>
      <c r="I156" s="2">
        <v>1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AA156" s="2"/>
      <c r="AB156" s="2"/>
    </row>
    <row r="157" spans="1:28">
      <c r="A157" s="1">
        <v>45497</v>
      </c>
      <c r="B157" s="1" t="str">
        <f>TEXT(Tabelle5[[#This Row],[Datum]],"MMM")</f>
        <v>Jul</v>
      </c>
      <c r="C157" s="1" t="str">
        <f>TEXT(Tabelle5[[#This Row],[Datum]],"TTTT")</f>
        <v>Mittwoch</v>
      </c>
      <c r="D157" s="2" t="s">
        <v>5837</v>
      </c>
      <c r="E157" s="2" t="s">
        <v>706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>
        <v>1</v>
      </c>
      <c r="AA157" s="2"/>
      <c r="AB157" s="2"/>
    </row>
    <row r="158" spans="1:28">
      <c r="A158" s="1">
        <v>45483</v>
      </c>
      <c r="B158" s="1" t="str">
        <f>TEXT(Tabelle5[[#This Row],[Datum]],"MMM")</f>
        <v>Jul</v>
      </c>
      <c r="C158" s="1" t="str">
        <f>TEXT(Tabelle5[[#This Row],[Datum]],"TTTT")</f>
        <v>Mittwoch</v>
      </c>
      <c r="D158" s="2" t="s">
        <v>5735</v>
      </c>
      <c r="E158" s="2" t="s">
        <v>706</v>
      </c>
      <c r="F158" s="2"/>
      <c r="G158" s="2"/>
      <c r="H158" s="2"/>
      <c r="I158" s="2"/>
      <c r="J158" s="2"/>
      <c r="K158" s="2">
        <v>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AA158" s="2"/>
      <c r="AB158" s="2"/>
    </row>
    <row r="159" spans="1:28">
      <c r="A159" s="1">
        <v>45502</v>
      </c>
      <c r="B159" s="1" t="str">
        <f>TEXT(Tabelle5[[#This Row],[Datum]],"MMM")</f>
        <v>Jul</v>
      </c>
      <c r="C159" s="1" t="str">
        <f>TEXT(Tabelle5[[#This Row],[Datum]],"TTTT")</f>
        <v>Montag</v>
      </c>
      <c r="D159" s="2" t="s">
        <v>5930</v>
      </c>
      <c r="E159" s="2" t="s">
        <v>706</v>
      </c>
      <c r="F159" s="2"/>
      <c r="G159" s="2"/>
      <c r="H159" s="2"/>
      <c r="I159" s="2"/>
      <c r="J159" s="2"/>
      <c r="K159" s="2">
        <v>1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AA159" s="2"/>
      <c r="AB159" s="2"/>
    </row>
    <row r="160" spans="1:28">
      <c r="A160" s="1">
        <v>45475</v>
      </c>
      <c r="B160" s="1" t="str">
        <f>TEXT(Tabelle5[[#This Row],[Datum]],"MMM")</f>
        <v>Jul</v>
      </c>
      <c r="C160" s="1" t="str">
        <f>TEXT(Tabelle5[[#This Row],[Datum]],"TTTT")</f>
        <v>Dienstag</v>
      </c>
      <c r="D160" s="2" t="s">
        <v>5603</v>
      </c>
      <c r="E160" s="2" t="s">
        <v>706</v>
      </c>
      <c r="F160" s="2"/>
      <c r="G160" s="2"/>
      <c r="H160" s="2"/>
      <c r="I160" s="2"/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AA160" s="2"/>
      <c r="AB160" s="2"/>
    </row>
    <row r="161" spans="1:28">
      <c r="A161" s="1">
        <v>45488</v>
      </c>
      <c r="B161" s="1" t="str">
        <f>TEXT(Tabelle5[[#This Row],[Datum]],"MMM")</f>
        <v>Jul</v>
      </c>
      <c r="C161" s="1" t="str">
        <f>TEXT(Tabelle5[[#This Row],[Datum]],"TTTT")</f>
        <v>Montag</v>
      </c>
      <c r="D161" s="2" t="s">
        <v>5624</v>
      </c>
      <c r="E161" s="2" t="s">
        <v>706</v>
      </c>
      <c r="F161" s="2"/>
      <c r="G161" s="2"/>
      <c r="H161" s="2"/>
      <c r="I161" s="2"/>
      <c r="J161" s="2"/>
      <c r="K161" s="2"/>
      <c r="L161" s="2"/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AA161" s="2"/>
      <c r="AB161" s="2"/>
    </row>
    <row r="162" spans="1:28">
      <c r="A162" s="1">
        <v>45488</v>
      </c>
      <c r="B162" s="1" t="str">
        <f>TEXT(Tabelle5[[#This Row],[Datum]],"MMM")</f>
        <v>Jul</v>
      </c>
      <c r="C162" s="1" t="str">
        <f>TEXT(Tabelle5[[#This Row],[Datum]],"TTTT")</f>
        <v>Montag</v>
      </c>
      <c r="D162" s="2" t="s">
        <v>5625</v>
      </c>
      <c r="E162" s="2" t="s">
        <v>706</v>
      </c>
      <c r="F162" s="2"/>
      <c r="G162" s="2"/>
      <c r="H162" s="2"/>
      <c r="I162" s="2">
        <v>1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AA162" s="2"/>
      <c r="AB162" s="2"/>
    </row>
    <row r="163" spans="1:28">
      <c r="A163" s="1">
        <v>45489</v>
      </c>
      <c r="B163" s="1" t="str">
        <f>TEXT(Tabelle5[[#This Row],[Datum]],"MMM")</f>
        <v>Jul</v>
      </c>
      <c r="C163" s="1" t="str">
        <f>TEXT(Tabelle5[[#This Row],[Datum]],"TTTT")</f>
        <v>Dienstag</v>
      </c>
      <c r="D163" s="2" t="s">
        <v>5886</v>
      </c>
      <c r="E163" s="2" t="s">
        <v>706</v>
      </c>
      <c r="F163" s="2"/>
      <c r="G163" s="2"/>
      <c r="H163" s="2"/>
      <c r="I163" s="2"/>
      <c r="J163" s="2"/>
      <c r="K163" s="2"/>
      <c r="L163" s="2"/>
      <c r="M163" s="2"/>
      <c r="N163" s="2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AA163" s="2"/>
      <c r="AB163" s="2"/>
    </row>
    <row r="164" spans="1:28">
      <c r="A164" s="1">
        <v>45503</v>
      </c>
      <c r="B164" s="1" t="str">
        <f>TEXT(Tabelle5[[#This Row],[Datum]],"MMM")</f>
        <v>Jul</v>
      </c>
      <c r="C164" s="1" t="str">
        <f>TEXT(Tabelle5[[#This Row],[Datum]],"TTTT")</f>
        <v>Dienstag</v>
      </c>
      <c r="D164" s="2" t="s">
        <v>6095</v>
      </c>
      <c r="E164" s="2" t="s">
        <v>706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>
        <v>1</v>
      </c>
      <c r="U164" s="2"/>
      <c r="V164" s="2"/>
      <c r="W164" s="2"/>
      <c r="X164" s="2"/>
      <c r="AA164" s="2"/>
      <c r="AB164" s="2"/>
    </row>
    <row r="165" spans="1:28">
      <c r="A165" s="1">
        <v>45489</v>
      </c>
      <c r="B165" s="1" t="str">
        <f>TEXT(Tabelle5[[#This Row],[Datum]],"MMM")</f>
        <v>Jul</v>
      </c>
      <c r="C165" s="1" t="str">
        <f>TEXT(Tabelle5[[#This Row],[Datum]],"TTTT")</f>
        <v>Dienstag</v>
      </c>
      <c r="D165" s="2" t="s">
        <v>6141</v>
      </c>
      <c r="E165" s="2" t="s">
        <v>706</v>
      </c>
      <c r="F165" s="2"/>
      <c r="G165" s="2"/>
      <c r="H165" s="2"/>
      <c r="I165" s="2"/>
      <c r="J165" s="2"/>
      <c r="K165" s="2"/>
      <c r="L165" s="2">
        <v>1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AA165" s="2"/>
      <c r="AB165" s="2"/>
    </row>
    <row r="166" spans="1:28">
      <c r="A166" s="1">
        <v>45498</v>
      </c>
      <c r="B166" s="1" t="str">
        <f>TEXT(Tabelle5[[#This Row],[Datum]],"MMM")</f>
        <v>Jul</v>
      </c>
      <c r="C166" s="1" t="str">
        <f>TEXT(Tabelle5[[#This Row],[Datum]],"TTTT")</f>
        <v>Donnerstag</v>
      </c>
      <c r="D166" s="2" t="s">
        <v>6188</v>
      </c>
      <c r="E166" s="2" t="s">
        <v>706</v>
      </c>
      <c r="F166" s="2"/>
      <c r="G166" s="2"/>
      <c r="H166" s="2"/>
      <c r="I166" s="2">
        <v>1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AA166" s="2"/>
      <c r="AB166" s="2"/>
    </row>
    <row r="167" spans="1:28">
      <c r="A167" s="1">
        <v>45477</v>
      </c>
      <c r="B167" s="1" t="str">
        <f>TEXT(Tabelle5[[#This Row],[Datum]],"MMM")</f>
        <v>Jul</v>
      </c>
      <c r="C167" s="1" t="str">
        <f>TEXT(Tabelle5[[#This Row],[Datum]],"TTTT")</f>
        <v>Donnerstag</v>
      </c>
      <c r="D167" s="2" t="s">
        <v>6121</v>
      </c>
      <c r="E167" s="2" t="s">
        <v>706</v>
      </c>
      <c r="F167" s="2"/>
      <c r="G167" s="2">
        <v>1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AA167" s="2"/>
      <c r="AB167" s="2"/>
    </row>
    <row r="168" spans="1:28">
      <c r="A168" s="1">
        <v>45476</v>
      </c>
      <c r="B168" s="1" t="str">
        <f>TEXT(Tabelle5[[#This Row],[Datum]],"MMM")</f>
        <v>Jul</v>
      </c>
      <c r="C168" s="1" t="str">
        <f>TEXT(Tabelle5[[#This Row],[Datum]],"TTTT")</f>
        <v>Mittwoch</v>
      </c>
      <c r="D168" s="2" t="s">
        <v>5754</v>
      </c>
      <c r="E168" s="2" t="s">
        <v>706</v>
      </c>
      <c r="F168" s="2"/>
      <c r="G168" s="2"/>
      <c r="H168" s="2"/>
      <c r="I168" s="2"/>
      <c r="J168" s="2"/>
      <c r="K168" s="2"/>
      <c r="L168" s="2">
        <v>1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AA168" s="2"/>
      <c r="AB168" s="2"/>
    </row>
    <row r="169" spans="1:28">
      <c r="A169" s="1">
        <v>45488</v>
      </c>
      <c r="B169" s="1" t="str">
        <f>TEXT(Tabelle5[[#This Row],[Datum]],"MMM")</f>
        <v>Jul</v>
      </c>
      <c r="C169" s="1" t="str">
        <f>TEXT(Tabelle5[[#This Row],[Datum]],"TTTT")</f>
        <v>Montag</v>
      </c>
      <c r="D169" s="2" t="s">
        <v>5867</v>
      </c>
      <c r="E169" s="2" t="s">
        <v>706</v>
      </c>
      <c r="F169" s="2"/>
      <c r="G169" s="2"/>
      <c r="H169" s="2"/>
      <c r="I169" s="2">
        <v>1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AA169" s="2"/>
      <c r="AB169" s="2"/>
    </row>
    <row r="170" spans="1:28">
      <c r="A170" s="1">
        <v>45477</v>
      </c>
      <c r="B170" s="1" t="str">
        <f>TEXT(Tabelle5[[#This Row],[Datum]],"MMM")</f>
        <v>Jul</v>
      </c>
      <c r="C170" s="1" t="str">
        <f>TEXT(Tabelle5[[#This Row],[Datum]],"TTTT")</f>
        <v>Donnerstag</v>
      </c>
      <c r="D170" s="2" t="s">
        <v>5731</v>
      </c>
      <c r="E170" s="2" t="s">
        <v>706</v>
      </c>
      <c r="F170" s="2"/>
      <c r="G170" s="2"/>
      <c r="H170" s="2"/>
      <c r="I170" s="2"/>
      <c r="J170" s="2"/>
      <c r="K170" s="2"/>
      <c r="L170" s="2"/>
      <c r="M170" s="2"/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AA170" s="2"/>
      <c r="AB170" s="2"/>
    </row>
    <row r="171" spans="1:28">
      <c r="A171" s="1">
        <v>45476</v>
      </c>
      <c r="B171" s="1" t="str">
        <f>TEXT(Tabelle5[[#This Row],[Datum]],"MMM")</f>
        <v>Jul</v>
      </c>
      <c r="C171" s="1" t="str">
        <f>TEXT(Tabelle5[[#This Row],[Datum]],"TTTT")</f>
        <v>Mittwoch</v>
      </c>
      <c r="D171" s="2" t="s">
        <v>5755</v>
      </c>
      <c r="E171" s="2" t="s">
        <v>706</v>
      </c>
      <c r="F171" s="2"/>
      <c r="G171" s="2"/>
      <c r="H171" s="2"/>
      <c r="I171" s="2"/>
      <c r="J171" s="2"/>
      <c r="K171" s="2"/>
      <c r="L171" s="2"/>
      <c r="M171" s="2"/>
      <c r="N171" s="2">
        <v>1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AA171" s="2"/>
      <c r="AB171" s="2"/>
    </row>
    <row r="172" spans="1:28">
      <c r="A172" s="1">
        <v>45502</v>
      </c>
      <c r="B172" s="1" t="str">
        <f>TEXT(Tabelle5[[#This Row],[Datum]],"MMM")</f>
        <v>Jul</v>
      </c>
      <c r="C172" s="1" t="str">
        <f>TEXT(Tabelle5[[#This Row],[Datum]],"TTTT")</f>
        <v>Montag</v>
      </c>
      <c r="D172" s="2" t="s">
        <v>5931</v>
      </c>
      <c r="E172" s="2" t="s">
        <v>706</v>
      </c>
      <c r="F172" s="2"/>
      <c r="G172" s="2"/>
      <c r="H172" s="2"/>
      <c r="I172" s="2"/>
      <c r="J172" s="2"/>
      <c r="K172" s="2">
        <v>1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AA172" s="2"/>
      <c r="AB172" s="2"/>
    </row>
    <row r="173" spans="1:28">
      <c r="A173" s="1">
        <v>45474</v>
      </c>
      <c r="B173" s="1" t="str">
        <f>TEXT(Tabelle5[[#This Row],[Datum]],"MMM")</f>
        <v>Jul</v>
      </c>
      <c r="C173" s="1" t="str">
        <f>TEXT(Tabelle5[[#This Row],[Datum]],"TTTT")</f>
        <v>Montag</v>
      </c>
      <c r="D173" s="2" t="s">
        <v>2166</v>
      </c>
      <c r="E173" s="2" t="s">
        <v>706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>
        <v>1</v>
      </c>
      <c r="V173" s="2"/>
      <c r="W173" s="2"/>
      <c r="X173" s="2"/>
      <c r="AA173" s="2"/>
      <c r="AB173" s="2"/>
    </row>
    <row r="174" spans="1:28">
      <c r="A174" s="1">
        <v>45503</v>
      </c>
      <c r="B174" s="1" t="str">
        <f>TEXT(Tabelle5[[#This Row],[Datum]],"MMM")</f>
        <v>Jul</v>
      </c>
      <c r="C174" s="1" t="str">
        <f>TEXT(Tabelle5[[#This Row],[Datum]],"TTTT")</f>
        <v>Dienstag</v>
      </c>
      <c r="D174" s="2" t="s">
        <v>4053</v>
      </c>
      <c r="E174" s="2" t="s">
        <v>706</v>
      </c>
      <c r="F174" s="2"/>
      <c r="G174" s="2"/>
      <c r="H174" s="2"/>
      <c r="I174" s="2"/>
      <c r="J174" s="2"/>
      <c r="K174" s="2"/>
      <c r="L174" s="2"/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AA174" s="2"/>
      <c r="AB174" s="2"/>
    </row>
    <row r="175" spans="1:28">
      <c r="A175" s="1">
        <v>45495</v>
      </c>
      <c r="B175" s="1" t="str">
        <f>TEXT(Tabelle5[[#This Row],[Datum]],"MMM")</f>
        <v>Jul</v>
      </c>
      <c r="C175" s="1" t="str">
        <f>TEXT(Tabelle5[[#This Row],[Datum]],"TTTT")</f>
        <v>Montag</v>
      </c>
      <c r="D175" s="2" t="s">
        <v>5649</v>
      </c>
      <c r="E175" s="2" t="s">
        <v>706</v>
      </c>
      <c r="F175" s="2"/>
      <c r="G175" s="2">
        <v>1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AA175" s="2"/>
      <c r="AB175" s="2"/>
    </row>
    <row r="176" spans="1:28">
      <c r="A176" s="1">
        <v>45498</v>
      </c>
      <c r="B176" s="1" t="str">
        <f>TEXT(Tabelle5[[#This Row],[Datum]],"MMM")</f>
        <v>Jul</v>
      </c>
      <c r="C176" s="1" t="str">
        <f>TEXT(Tabelle5[[#This Row],[Datum]],"TTTT")</f>
        <v>Donnerstag</v>
      </c>
      <c r="D176" s="2" t="s">
        <v>5707</v>
      </c>
      <c r="E176" s="2" t="s">
        <v>706</v>
      </c>
      <c r="F176" s="2"/>
      <c r="G176" s="2"/>
      <c r="H176" s="2"/>
      <c r="I176" s="2"/>
      <c r="J176" s="2"/>
      <c r="K176" s="2"/>
      <c r="L176" s="2"/>
      <c r="M176" s="2"/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AA176" s="2"/>
      <c r="AB176" s="2"/>
    </row>
    <row r="177" spans="1:28">
      <c r="A177" s="1">
        <v>45498</v>
      </c>
      <c r="B177" s="1" t="str">
        <f>TEXT(Tabelle5[[#This Row],[Datum]],"MMM")</f>
        <v>Jul</v>
      </c>
      <c r="C177" s="1" t="str">
        <f>TEXT(Tabelle5[[#This Row],[Datum]],"TTTT")</f>
        <v>Donnerstag</v>
      </c>
      <c r="D177" s="2" t="s">
        <v>5708</v>
      </c>
      <c r="E177" s="2" t="s">
        <v>706</v>
      </c>
      <c r="F177" s="2"/>
      <c r="G177" s="2"/>
      <c r="H177" s="2"/>
      <c r="I177" s="2"/>
      <c r="J177" s="2"/>
      <c r="K177" s="2"/>
      <c r="L177" s="2"/>
      <c r="M177" s="2"/>
      <c r="N177" s="2">
        <v>1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AA177" s="2"/>
      <c r="AB177" s="2"/>
    </row>
    <row r="178" spans="1:28">
      <c r="A178" s="1">
        <v>45489</v>
      </c>
      <c r="B178" s="1" t="str">
        <f>TEXT(Tabelle5[[#This Row],[Datum]],"MMM")</f>
        <v>Jul</v>
      </c>
      <c r="C178" s="1" t="str">
        <f>TEXT(Tabelle5[[#This Row],[Datum]],"TTTT")</f>
        <v>Dienstag</v>
      </c>
      <c r="D178" s="2" t="s">
        <v>6142</v>
      </c>
      <c r="E178" s="2" t="s">
        <v>706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>
        <v>1</v>
      </c>
      <c r="V178" s="2"/>
      <c r="W178" s="2"/>
      <c r="X178" s="2"/>
      <c r="AA178" s="2"/>
      <c r="AB178" s="2"/>
    </row>
    <row r="179" spans="1:28">
      <c r="A179" s="1">
        <v>45482</v>
      </c>
      <c r="B179" s="1" t="str">
        <f>TEXT(Tabelle5[[#This Row],[Datum]],"MMM")</f>
        <v>Jul</v>
      </c>
      <c r="C179" s="1" t="str">
        <f>TEXT(Tabelle5[[#This Row],[Datum]],"TTTT")</f>
        <v>Dienstag</v>
      </c>
      <c r="D179" s="2" t="s">
        <v>6078</v>
      </c>
      <c r="E179" s="2" t="s">
        <v>706</v>
      </c>
      <c r="F179" s="2"/>
      <c r="G179" s="2">
        <v>1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AA179" s="2"/>
      <c r="AB179" s="2"/>
    </row>
    <row r="180" spans="1:28">
      <c r="A180" s="1">
        <v>45475</v>
      </c>
      <c r="B180" s="1" t="str">
        <f>TEXT(Tabelle5[[#This Row],[Datum]],"MMM")</f>
        <v>Jul</v>
      </c>
      <c r="C180" s="1" t="str">
        <f>TEXT(Tabelle5[[#This Row],[Datum]],"TTTT")</f>
        <v>Dienstag</v>
      </c>
      <c r="D180" s="2" t="s">
        <v>5971</v>
      </c>
      <c r="E180" s="2" t="s">
        <v>706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>
        <v>1</v>
      </c>
      <c r="T180" s="2"/>
      <c r="U180" s="2"/>
      <c r="V180" s="2"/>
      <c r="W180" s="2"/>
      <c r="X180" s="2"/>
      <c r="AA180" s="2"/>
      <c r="AB180" s="2"/>
    </row>
    <row r="181" spans="1:28">
      <c r="A181" s="1">
        <v>45474</v>
      </c>
      <c r="B181" s="1" t="str">
        <f>TEXT(Tabelle5[[#This Row],[Datum]],"MMM")</f>
        <v>Jul</v>
      </c>
      <c r="C181" s="1" t="str">
        <f>TEXT(Tabelle5[[#This Row],[Datum]],"TTTT")</f>
        <v>Montag</v>
      </c>
      <c r="D181" s="2" t="s">
        <v>6023</v>
      </c>
      <c r="E181" s="2" t="s">
        <v>706</v>
      </c>
      <c r="F181" s="2"/>
      <c r="G181" s="2"/>
      <c r="H181" s="2"/>
      <c r="I181" s="2"/>
      <c r="J181" s="2"/>
      <c r="K181" s="2"/>
      <c r="L181" s="2"/>
      <c r="M181" s="2"/>
      <c r="N181" s="2">
        <v>1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AA181" s="2"/>
      <c r="AB181" s="2"/>
    </row>
    <row r="182" spans="1:28">
      <c r="A182" s="1">
        <v>45475</v>
      </c>
      <c r="B182" s="1" t="str">
        <f>TEXT(Tabelle5[[#This Row],[Datum]],"MMM")</f>
        <v>Jul</v>
      </c>
      <c r="C182" s="1" t="str">
        <f>TEXT(Tabelle5[[#This Row],[Datum]],"TTTT")</f>
        <v>Dienstag</v>
      </c>
      <c r="D182" s="2" t="s">
        <v>6046</v>
      </c>
      <c r="E182" s="2" t="s">
        <v>706</v>
      </c>
      <c r="F182" s="2"/>
      <c r="G182" s="2"/>
      <c r="H182" s="2"/>
      <c r="I182" s="2">
        <v>1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AA182" s="2"/>
      <c r="AB182" s="2"/>
    </row>
    <row r="183" spans="1:28">
      <c r="A183" s="1">
        <v>45481</v>
      </c>
      <c r="B183" s="1" t="str">
        <f>TEXT(Tabelle5[[#This Row],[Datum]],"MMM")</f>
        <v>Jul</v>
      </c>
      <c r="C183" s="1" t="str">
        <f>TEXT(Tabelle5[[#This Row],[Datum]],"TTTT")</f>
        <v>Montag</v>
      </c>
      <c r="D183" s="2" t="s">
        <v>6068</v>
      </c>
      <c r="E183" s="2" t="s">
        <v>706</v>
      </c>
      <c r="F183" s="2"/>
      <c r="G183" s="2">
        <v>1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AA183" s="2"/>
      <c r="AB183" s="2"/>
    </row>
    <row r="184" spans="1:28">
      <c r="A184" s="1">
        <v>45495</v>
      </c>
      <c r="B184" s="1" t="str">
        <f>TEXT(Tabelle5[[#This Row],[Datum]],"MMM")</f>
        <v>Jul</v>
      </c>
      <c r="C184" s="1" t="str">
        <f>TEXT(Tabelle5[[#This Row],[Datum]],"TTTT")</f>
        <v>Montag</v>
      </c>
      <c r="D184" s="2" t="s">
        <v>5650</v>
      </c>
      <c r="E184" s="2" t="s">
        <v>706</v>
      </c>
      <c r="F184" s="2"/>
      <c r="G184" s="2"/>
      <c r="H184" s="2"/>
      <c r="I184" s="2"/>
      <c r="J184" s="2"/>
      <c r="K184" s="2"/>
      <c r="L184" s="2"/>
      <c r="M184" s="2"/>
      <c r="N184" s="2">
        <v>1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AA184" s="2"/>
      <c r="AB184" s="2"/>
    </row>
    <row r="185" spans="1:28">
      <c r="A185" s="1">
        <v>45502</v>
      </c>
      <c r="B185" s="1" t="str">
        <f>TEXT(Tabelle5[[#This Row],[Datum]],"MMM")</f>
        <v>Jul</v>
      </c>
      <c r="C185" s="1" t="str">
        <f>TEXT(Tabelle5[[#This Row],[Datum]],"TTTT")</f>
        <v>Montag</v>
      </c>
      <c r="D185" s="2" t="s">
        <v>5932</v>
      </c>
      <c r="E185" s="2" t="s">
        <v>706</v>
      </c>
      <c r="F185" s="2"/>
      <c r="G185" s="2"/>
      <c r="H185" s="2"/>
      <c r="I185" s="2"/>
      <c r="J185" s="2"/>
      <c r="K185" s="2">
        <v>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AA185" s="2"/>
      <c r="AB185" s="2"/>
    </row>
    <row r="186" spans="1:28">
      <c r="A186" s="1">
        <v>45488</v>
      </c>
      <c r="B186" s="1" t="str">
        <f>TEXT(Tabelle5[[#This Row],[Datum]],"MMM")</f>
        <v>Jul</v>
      </c>
      <c r="C186" s="1" t="str">
        <f>TEXT(Tabelle5[[#This Row],[Datum]],"TTTT")</f>
        <v>Montag</v>
      </c>
      <c r="D186" s="2" t="s">
        <v>5868</v>
      </c>
      <c r="E186" s="2" t="s">
        <v>706</v>
      </c>
      <c r="F186" s="2"/>
      <c r="G186" s="2"/>
      <c r="H186" s="2"/>
      <c r="I186" s="2"/>
      <c r="J186" s="2"/>
      <c r="K186" s="2"/>
      <c r="L186" s="2"/>
      <c r="M186" s="2"/>
      <c r="N186" s="2">
        <v>1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AA186" s="2"/>
      <c r="AB186" s="2"/>
    </row>
    <row r="187" spans="1:28">
      <c r="A187" s="1">
        <v>45474</v>
      </c>
      <c r="B187" s="1" t="str">
        <f>TEXT(Tabelle5[[#This Row],[Datum]],"MMM")</f>
        <v>Jul</v>
      </c>
      <c r="C187" s="1" t="str">
        <f>TEXT(Tabelle5[[#This Row],[Datum]],"TTTT")</f>
        <v>Montag</v>
      </c>
      <c r="D187" s="2" t="s">
        <v>5949</v>
      </c>
      <c r="E187" s="2" t="s">
        <v>706</v>
      </c>
      <c r="F187" s="2"/>
      <c r="G187" s="2"/>
      <c r="H187" s="2"/>
      <c r="I187" s="2"/>
      <c r="J187" s="2"/>
      <c r="K187" s="2"/>
      <c r="L187" s="2"/>
      <c r="M187" s="2"/>
      <c r="N187" s="2">
        <v>1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AA187" s="2"/>
      <c r="AB187" s="2"/>
    </row>
    <row r="188" spans="1:28">
      <c r="A188" s="1">
        <v>45474</v>
      </c>
      <c r="B188" s="1" t="str">
        <f>TEXT(Tabelle5[[#This Row],[Datum]],"MMM")</f>
        <v>Jul</v>
      </c>
      <c r="C188" s="1" t="str">
        <f>TEXT(Tabelle5[[#This Row],[Datum]],"TTTT")</f>
        <v>Montag</v>
      </c>
      <c r="D188" s="2" t="s">
        <v>5950</v>
      </c>
      <c r="E188" s="2" t="s">
        <v>706</v>
      </c>
      <c r="F188" s="2"/>
      <c r="G188" s="2"/>
      <c r="H188" s="2"/>
      <c r="I188" s="2"/>
      <c r="J188" s="2"/>
      <c r="K188" s="2"/>
      <c r="L188" s="2"/>
      <c r="M188" s="2">
        <v>1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AA188" s="2"/>
      <c r="AB188" s="2"/>
    </row>
    <row r="189" spans="1:28">
      <c r="A189" s="1">
        <v>45478</v>
      </c>
      <c r="B189" s="1" t="str">
        <f>TEXT(Tabelle5[[#This Row],[Datum]],"MMM")</f>
        <v>Jul</v>
      </c>
      <c r="C189" s="1" t="str">
        <f>TEXT(Tabelle5[[#This Row],[Datum]],"TTTT")</f>
        <v>Freitag</v>
      </c>
      <c r="D189" s="2" t="s">
        <v>6058</v>
      </c>
      <c r="E189" s="2" t="s">
        <v>706</v>
      </c>
      <c r="F189" s="2"/>
      <c r="G189" s="2"/>
      <c r="H189" s="2"/>
      <c r="I189" s="2"/>
      <c r="J189" s="2"/>
      <c r="K189" s="2"/>
      <c r="L189" s="2">
        <v>1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AA189" s="2"/>
      <c r="AB189" s="2"/>
    </row>
    <row r="190" spans="1:28">
      <c r="A190" s="1">
        <v>45475</v>
      </c>
      <c r="B190" s="1" t="str">
        <f>TEXT(Tabelle5[[#This Row],[Datum]],"MMM")</f>
        <v>Jul</v>
      </c>
      <c r="C190" s="1" t="str">
        <f>TEXT(Tabelle5[[#This Row],[Datum]],"TTTT")</f>
        <v>Dienstag</v>
      </c>
      <c r="D190" s="2" t="s">
        <v>5972</v>
      </c>
      <c r="E190" s="2" t="s">
        <v>706</v>
      </c>
      <c r="F190" s="2"/>
      <c r="G190" s="2"/>
      <c r="H190" s="2"/>
      <c r="I190" s="2"/>
      <c r="J190" s="2"/>
      <c r="K190" s="2"/>
      <c r="L190" s="2"/>
      <c r="M190" s="2"/>
      <c r="N190" s="2">
        <v>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AA190" s="2"/>
      <c r="AB190" s="2"/>
    </row>
    <row r="191" spans="1:28">
      <c r="A191" s="1">
        <v>45476</v>
      </c>
      <c r="B191" s="1" t="str">
        <f>TEXT(Tabelle5[[#This Row],[Datum]],"MMM")</f>
        <v>Jul</v>
      </c>
      <c r="C191" s="1" t="str">
        <f>TEXT(Tabelle5[[#This Row],[Datum]],"TTTT")</f>
        <v>Mittwoch</v>
      </c>
      <c r="D191" s="2" t="s">
        <v>5756</v>
      </c>
      <c r="E191" s="2" t="s">
        <v>706</v>
      </c>
      <c r="F191" s="2"/>
      <c r="G191" s="2">
        <v>1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AA191" s="2"/>
      <c r="AB191" s="2"/>
    </row>
    <row r="192" spans="1:28">
      <c r="A192" s="1">
        <v>45474</v>
      </c>
      <c r="B192" s="1" t="str">
        <f>TEXT(Tabelle5[[#This Row],[Datum]],"MMM")</f>
        <v>Jul</v>
      </c>
      <c r="C192" s="1" t="str">
        <f>TEXT(Tabelle5[[#This Row],[Datum]],"TTTT")</f>
        <v>Montag</v>
      </c>
      <c r="D192" s="2" t="s">
        <v>6024</v>
      </c>
      <c r="E192" s="2" t="s">
        <v>706</v>
      </c>
      <c r="F192" s="2"/>
      <c r="G192" s="2"/>
      <c r="H192" s="2"/>
      <c r="I192" s="2">
        <v>1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AA192" s="2"/>
      <c r="AB192" s="2"/>
    </row>
    <row r="193" spans="1:28">
      <c r="A193" s="1">
        <v>45474</v>
      </c>
      <c r="B193" s="1" t="str">
        <f>TEXT(Tabelle5[[#This Row],[Datum]],"MMM")</f>
        <v>Jul</v>
      </c>
      <c r="C193" s="1" t="str">
        <f>TEXT(Tabelle5[[#This Row],[Datum]],"TTTT")</f>
        <v>Montag</v>
      </c>
      <c r="D193" s="2" t="s">
        <v>5951</v>
      </c>
      <c r="E193" s="2" t="s">
        <v>706</v>
      </c>
      <c r="F193" s="2"/>
      <c r="G193" s="2"/>
      <c r="H193" s="2"/>
      <c r="I193" s="2"/>
      <c r="J193" s="2"/>
      <c r="K193" s="2"/>
      <c r="L193" s="2"/>
      <c r="M193" s="2"/>
      <c r="N193" s="2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AA193" s="2"/>
      <c r="AB193" s="2"/>
    </row>
    <row r="194" spans="1:28">
      <c r="A194" s="1">
        <v>45474</v>
      </c>
      <c r="B194" s="1" t="str">
        <f>TEXT(Tabelle5[[#This Row],[Datum]],"MMM")</f>
        <v>Jul</v>
      </c>
      <c r="C194" s="1" t="str">
        <f>TEXT(Tabelle5[[#This Row],[Datum]],"TTTT")</f>
        <v>Montag</v>
      </c>
      <c r="D194" s="2" t="s">
        <v>5952</v>
      </c>
      <c r="E194" s="2" t="s">
        <v>706</v>
      </c>
      <c r="F194" s="2"/>
      <c r="G194" s="2"/>
      <c r="H194" s="2"/>
      <c r="I194" s="2"/>
      <c r="J194" s="2"/>
      <c r="K194" s="2"/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AA194" s="2"/>
      <c r="AB194" s="2"/>
    </row>
    <row r="195" spans="1:28">
      <c r="A195" s="1">
        <v>45491</v>
      </c>
      <c r="B195" s="1" t="str">
        <f>TEXT(Tabelle5[[#This Row],[Datum]],"MMM")</f>
        <v>Jul</v>
      </c>
      <c r="C195" s="1" t="str">
        <f>TEXT(Tabelle5[[#This Row],[Datum]],"TTTT")</f>
        <v>Donnerstag</v>
      </c>
      <c r="D195" s="2" t="s">
        <v>2693</v>
      </c>
      <c r="E195" s="2" t="s">
        <v>706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>
        <v>1</v>
      </c>
      <c r="AA195" s="2"/>
      <c r="AB195" s="2"/>
    </row>
    <row r="196" spans="1:28">
      <c r="A196" s="1">
        <v>45497</v>
      </c>
      <c r="B196" s="1" t="str">
        <f>TEXT(Tabelle5[[#This Row],[Datum]],"MMM")</f>
        <v>Jul</v>
      </c>
      <c r="C196" s="1" t="str">
        <f>TEXT(Tabelle5[[#This Row],[Datum]],"TTTT")</f>
        <v>Mittwoch</v>
      </c>
      <c r="D196" s="2" t="s">
        <v>5703</v>
      </c>
      <c r="E196" s="2" t="s">
        <v>706</v>
      </c>
      <c r="F196" s="2"/>
      <c r="G196" s="2"/>
      <c r="H196" s="2"/>
      <c r="I196" s="2"/>
      <c r="J196" s="2"/>
      <c r="K196" s="2"/>
      <c r="L196" s="2"/>
      <c r="M196" s="2"/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AA196" s="2"/>
      <c r="AB196" s="2"/>
    </row>
    <row r="197" spans="1:28">
      <c r="A197" s="1">
        <v>45481</v>
      </c>
      <c r="B197" s="1" t="str">
        <f>TEXT(Tabelle5[[#This Row],[Datum]],"MMM")</f>
        <v>Jul</v>
      </c>
      <c r="C197" s="1" t="str">
        <f>TEXT(Tabelle5[[#This Row],[Datum]],"TTTT")</f>
        <v>Montag</v>
      </c>
      <c r="D197" s="2" t="s">
        <v>158</v>
      </c>
      <c r="E197" s="2" t="s">
        <v>706</v>
      </c>
      <c r="F197" s="2"/>
      <c r="G197" s="2"/>
      <c r="H197" s="2"/>
      <c r="I197" s="2">
        <v>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AA197" s="2"/>
      <c r="AB197" s="2"/>
    </row>
    <row r="198" spans="1:28">
      <c r="A198" s="1">
        <v>45490</v>
      </c>
      <c r="B198" s="1" t="str">
        <f>TEXT(Tabelle5[[#This Row],[Datum]],"MMM")</f>
        <v>Jul</v>
      </c>
      <c r="C198" s="1" t="str">
        <f>TEXT(Tabelle5[[#This Row],[Datum]],"TTTT")</f>
        <v>Mittwoch</v>
      </c>
      <c r="D198" s="2" t="s">
        <v>6156</v>
      </c>
      <c r="E198" s="2" t="s">
        <v>706</v>
      </c>
      <c r="F198" s="2"/>
      <c r="G198" s="2"/>
      <c r="H198" s="2"/>
      <c r="I198" s="2">
        <v>1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AA198" s="2"/>
      <c r="AB198" s="2"/>
    </row>
    <row r="199" spans="1:28">
      <c r="A199" s="1">
        <v>45504</v>
      </c>
      <c r="B199" s="1" t="str">
        <f>TEXT(Tabelle5[[#This Row],[Datum]],"MMM")</f>
        <v>Jul</v>
      </c>
      <c r="C199" s="1" t="str">
        <f>TEXT(Tabelle5[[#This Row],[Datum]],"TTTT")</f>
        <v>Mittwoch</v>
      </c>
      <c r="D199" s="2" t="s">
        <v>5720</v>
      </c>
      <c r="E199" s="2" t="s">
        <v>706</v>
      </c>
      <c r="F199" s="2"/>
      <c r="G199" s="2"/>
      <c r="H199" s="2"/>
      <c r="I199" s="2"/>
      <c r="J199" s="2"/>
      <c r="K199" s="2"/>
      <c r="L199" s="2"/>
      <c r="M199" s="2"/>
      <c r="N199" s="2">
        <v>1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AA199" s="2"/>
      <c r="AB199" s="2"/>
    </row>
    <row r="200" spans="1:28">
      <c r="A200" s="1">
        <v>45490</v>
      </c>
      <c r="B200" s="1" t="str">
        <f>TEXT(Tabelle5[[#This Row],[Datum]],"MMM")</f>
        <v>Jul</v>
      </c>
      <c r="C200" s="1" t="str">
        <f>TEXT(Tabelle5[[#This Row],[Datum]],"TTTT")</f>
        <v>Mittwoch</v>
      </c>
      <c r="D200" s="2" t="s">
        <v>6157</v>
      </c>
      <c r="E200" s="2" t="s">
        <v>706</v>
      </c>
      <c r="F200" s="2"/>
      <c r="G200" s="2"/>
      <c r="H200" s="2"/>
      <c r="I200" s="2"/>
      <c r="J200" s="2"/>
      <c r="K200" s="2"/>
      <c r="L200" s="2"/>
      <c r="M200" s="2"/>
      <c r="N200" s="2">
        <v>1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AA200" s="2"/>
      <c r="AB200" s="2"/>
    </row>
    <row r="201" spans="1:28">
      <c r="A201" s="1">
        <v>45474</v>
      </c>
      <c r="B201" s="1" t="str">
        <f>TEXT(Tabelle5[[#This Row],[Datum]],"MMM")</f>
        <v>Jul</v>
      </c>
      <c r="C201" s="1" t="str">
        <f>TEXT(Tabelle5[[#This Row],[Datum]],"TTTT")</f>
        <v>Montag</v>
      </c>
      <c r="D201" s="2" t="s">
        <v>5953</v>
      </c>
      <c r="E201" s="2" t="s">
        <v>706</v>
      </c>
      <c r="F201" s="2"/>
      <c r="G201" s="2"/>
      <c r="H201" s="2"/>
      <c r="I201" s="2">
        <v>1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AA201" s="2"/>
      <c r="AB201" s="2"/>
    </row>
    <row r="202" spans="1:28">
      <c r="A202" s="1">
        <v>45502</v>
      </c>
      <c r="B202" s="1" t="str">
        <f>TEXT(Tabelle5[[#This Row],[Datum]],"MMM")</f>
        <v>Jul</v>
      </c>
      <c r="C202" s="1" t="str">
        <f>TEXT(Tabelle5[[#This Row],[Datum]],"TTTT")</f>
        <v>Montag</v>
      </c>
      <c r="D202" s="2" t="s">
        <v>2238</v>
      </c>
      <c r="E202" s="2" t="s">
        <v>706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AA202" s="2"/>
      <c r="AB202" s="2"/>
    </row>
    <row r="203" spans="1:28">
      <c r="A203" s="1">
        <v>45491</v>
      </c>
      <c r="B203" s="1" t="str">
        <f>TEXT(Tabelle5[[#This Row],[Datum]],"MMM")</f>
        <v>Jul</v>
      </c>
      <c r="C203" s="1" t="str">
        <f>TEXT(Tabelle5[[#This Row],[Datum]],"TTTT")</f>
        <v>Donnerstag</v>
      </c>
      <c r="D203" s="2" t="s">
        <v>5690</v>
      </c>
      <c r="E203" s="2" t="s">
        <v>706</v>
      </c>
      <c r="F203" s="2"/>
      <c r="G203" s="2"/>
      <c r="H203" s="2"/>
      <c r="I203" s="2">
        <v>1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AA203" s="2"/>
      <c r="AB203" s="2"/>
    </row>
    <row r="204" spans="1:28">
      <c r="A204" s="1">
        <v>45478</v>
      </c>
      <c r="B204" s="1" t="str">
        <f>TEXT(Tabelle5[[#This Row],[Datum]],"MMM")</f>
        <v>Jul</v>
      </c>
      <c r="C204" s="1" t="str">
        <f>TEXT(Tabelle5[[#This Row],[Datum]],"TTTT")</f>
        <v>Freitag</v>
      </c>
      <c r="D204" s="2" t="s">
        <v>5984</v>
      </c>
      <c r="E204" s="2" t="s">
        <v>706</v>
      </c>
      <c r="F204" s="2"/>
      <c r="G204" s="2"/>
      <c r="H204" s="2"/>
      <c r="I204" s="2">
        <v>1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AA204" s="2"/>
      <c r="AB204" s="2"/>
    </row>
    <row r="205" spans="1:28">
      <c r="A205" s="1">
        <v>45478</v>
      </c>
      <c r="B205" s="1" t="str">
        <f>TEXT(Tabelle5[[#This Row],[Datum]],"MMM")</f>
        <v>Jul</v>
      </c>
      <c r="C205" s="1" t="str">
        <f>TEXT(Tabelle5[[#This Row],[Datum]],"TTTT")</f>
        <v>Freitag</v>
      </c>
      <c r="D205" s="2" t="s">
        <v>438</v>
      </c>
      <c r="E205" s="2" t="s">
        <v>706</v>
      </c>
      <c r="F205" s="2"/>
      <c r="G205" s="2"/>
      <c r="H205" s="2"/>
      <c r="I205" s="2"/>
      <c r="J205" s="2"/>
      <c r="K205" s="2"/>
      <c r="L205" s="2">
        <v>1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AA205" s="2"/>
      <c r="AB205" s="2"/>
    </row>
    <row r="206" spans="1:28">
      <c r="A206" s="1">
        <v>45488</v>
      </c>
      <c r="B206" s="1" t="str">
        <f>TEXT(Tabelle5[[#This Row],[Datum]],"MMM")</f>
        <v>Jul</v>
      </c>
      <c r="C206" s="1" t="str">
        <f>TEXT(Tabelle5[[#This Row],[Datum]],"TTTT")</f>
        <v>Montag</v>
      </c>
      <c r="D206" s="2" t="s">
        <v>5869</v>
      </c>
      <c r="E206" s="2" t="s">
        <v>706</v>
      </c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AA206" s="2"/>
      <c r="AB206" s="2"/>
    </row>
    <row r="207" spans="1:28">
      <c r="A207" s="1">
        <v>45499</v>
      </c>
      <c r="B207" s="1" t="str">
        <f>TEXT(Tabelle5[[#This Row],[Datum]],"MMM")</f>
        <v>Jul</v>
      </c>
      <c r="C207" s="1" t="str">
        <f>TEXT(Tabelle5[[#This Row],[Datum]],"TTTT")</f>
        <v>Freitag</v>
      </c>
      <c r="D207" s="2" t="s">
        <v>5926</v>
      </c>
      <c r="E207" s="2" t="s">
        <v>706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>
        <v>1</v>
      </c>
      <c r="U207" s="2"/>
      <c r="V207" s="2"/>
      <c r="W207" s="2"/>
      <c r="X207" s="2"/>
      <c r="AA207" s="2"/>
      <c r="AB207" s="2"/>
    </row>
    <row r="208" spans="1:28">
      <c r="A208" s="1">
        <v>45489</v>
      </c>
      <c r="B208" s="1" t="str">
        <f>TEXT(Tabelle5[[#This Row],[Datum]],"MMM")</f>
        <v>Jul</v>
      </c>
      <c r="C208" s="1" t="str">
        <f>TEXT(Tabelle5[[#This Row],[Datum]],"TTTT")</f>
        <v>Dienstag</v>
      </c>
      <c r="D208" s="2" t="s">
        <v>1012</v>
      </c>
      <c r="E208" s="2" t="s">
        <v>706</v>
      </c>
      <c r="F208" s="2"/>
      <c r="G208" s="2"/>
      <c r="H208" s="2"/>
      <c r="I208" s="2"/>
      <c r="J208" s="2"/>
      <c r="K208" s="2">
        <v>1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AA208" s="2"/>
      <c r="AB208" s="2"/>
    </row>
    <row r="209" spans="1:28">
      <c r="A209" s="1">
        <v>45490</v>
      </c>
      <c r="B209" s="1" t="str">
        <f>TEXT(Tabelle5[[#This Row],[Datum]],"MMM")</f>
        <v>Jul</v>
      </c>
      <c r="C209" s="1" t="str">
        <f>TEXT(Tabelle5[[#This Row],[Datum]],"TTTT")</f>
        <v>Mittwoch</v>
      </c>
      <c r="D209" s="2" t="s">
        <v>6158</v>
      </c>
      <c r="E209" s="2" t="s">
        <v>706</v>
      </c>
      <c r="F209" s="2"/>
      <c r="G209" s="2"/>
      <c r="H209" s="2"/>
      <c r="I209" s="2"/>
      <c r="J209" s="2"/>
      <c r="K209" s="2">
        <v>1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AA209" s="2"/>
      <c r="AB209" s="2"/>
    </row>
    <row r="210" spans="1:28">
      <c r="A210" s="1">
        <v>45502</v>
      </c>
      <c r="B210" s="1" t="str">
        <f>TEXT(Tabelle5[[#This Row],[Datum]],"MMM")</f>
        <v>Jul</v>
      </c>
      <c r="C210" s="1" t="str">
        <f>TEXT(Tabelle5[[#This Row],[Datum]],"TTTT")</f>
        <v>Montag</v>
      </c>
      <c r="D210" s="2" t="s">
        <v>6086</v>
      </c>
      <c r="E210" s="2" t="s">
        <v>706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>
        <v>1</v>
      </c>
      <c r="AA210" s="2"/>
      <c r="AB210" s="2"/>
    </row>
    <row r="211" spans="1:28">
      <c r="A211" s="1">
        <v>45474</v>
      </c>
      <c r="B211" s="1" t="str">
        <f>TEXT(Tabelle5[[#This Row],[Datum]],"MMM")</f>
        <v>Jul</v>
      </c>
      <c r="C211" s="1" t="str">
        <f>TEXT(Tabelle5[[#This Row],[Datum]],"TTTT")</f>
        <v>Montag</v>
      </c>
      <c r="D211" s="2" t="s">
        <v>5954</v>
      </c>
      <c r="E211" s="2" t="s">
        <v>706</v>
      </c>
      <c r="F211" s="2"/>
      <c r="G211" s="2">
        <v>1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AA211" s="2"/>
      <c r="AB211" s="2"/>
    </row>
    <row r="212" spans="1:28">
      <c r="A212" s="1">
        <v>45489</v>
      </c>
      <c r="B212" s="1" t="str">
        <f>TEXT(Tabelle5[[#This Row],[Datum]],"MMM")</f>
        <v>Jul</v>
      </c>
      <c r="C212" s="1" t="str">
        <f>TEXT(Tabelle5[[#This Row],[Datum]],"TTTT")</f>
        <v>Dienstag</v>
      </c>
      <c r="D212" s="2" t="s">
        <v>6143</v>
      </c>
      <c r="E212" s="2" t="s">
        <v>706</v>
      </c>
      <c r="F212" s="2"/>
      <c r="G212" s="2"/>
      <c r="H212" s="2"/>
      <c r="I212" s="2"/>
      <c r="J212" s="2"/>
      <c r="K212" s="2">
        <v>1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AA212" s="2"/>
      <c r="AB212" s="2"/>
    </row>
    <row r="213" spans="1:28">
      <c r="A213" s="1">
        <v>45485</v>
      </c>
      <c r="B213" s="1" t="str">
        <f>TEXT(Tabelle5[[#This Row],[Datum]],"MMM")</f>
        <v>Jul</v>
      </c>
      <c r="C213" s="1" t="str">
        <f>TEXT(Tabelle5[[#This Row],[Datum]],"TTTT")</f>
        <v>Freitag</v>
      </c>
      <c r="D213" s="2" t="s">
        <v>3693</v>
      </c>
      <c r="E213" s="2" t="s">
        <v>706</v>
      </c>
      <c r="F213" s="2"/>
      <c r="G213" s="2"/>
      <c r="H213" s="2"/>
      <c r="I213" s="2">
        <v>1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AA213" s="2"/>
      <c r="AB213" s="2"/>
    </row>
    <row r="214" spans="1:28">
      <c r="A214" s="1">
        <v>45489</v>
      </c>
      <c r="B214" s="1" t="str">
        <f>TEXT(Tabelle5[[#This Row],[Datum]],"MMM")</f>
        <v>Jul</v>
      </c>
      <c r="C214" s="1" t="str">
        <f>TEXT(Tabelle5[[#This Row],[Datum]],"TTTT")</f>
        <v>Dienstag</v>
      </c>
      <c r="D214" s="2" t="s">
        <v>6144</v>
      </c>
      <c r="E214" s="2" t="s">
        <v>706</v>
      </c>
      <c r="F214" s="2"/>
      <c r="G214" s="2"/>
      <c r="H214" s="2"/>
      <c r="I214" s="2"/>
      <c r="J214" s="2"/>
      <c r="K214" s="2">
        <v>1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AA214" s="2"/>
      <c r="AB214" s="2"/>
    </row>
    <row r="215" spans="1:28">
      <c r="A215" s="1">
        <v>45482</v>
      </c>
      <c r="B215" s="1" t="str">
        <f>TEXT(Tabelle5[[#This Row],[Datum]],"MMM")</f>
        <v>Jul</v>
      </c>
      <c r="C215" s="1" t="str">
        <f>TEXT(Tabelle5[[#This Row],[Datum]],"TTTT")</f>
        <v>Dienstag</v>
      </c>
      <c r="D215" s="2" t="s">
        <v>5998</v>
      </c>
      <c r="E215" s="2" t="s">
        <v>706</v>
      </c>
      <c r="F215" s="2"/>
      <c r="G215" s="2"/>
      <c r="H215" s="2"/>
      <c r="I215" s="2">
        <v>1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AA215" s="2"/>
      <c r="AB215" s="2"/>
    </row>
    <row r="216" spans="1:28">
      <c r="A216" s="1">
        <v>45474</v>
      </c>
      <c r="B216" s="1" t="str">
        <f>TEXT(Tabelle5[[#This Row],[Datum]],"MMM")</f>
        <v>Jul</v>
      </c>
      <c r="C216" s="1" t="str">
        <f>TEXT(Tabelle5[[#This Row],[Datum]],"TTTT")</f>
        <v>Montag</v>
      </c>
      <c r="D216" s="2" t="s">
        <v>5955</v>
      </c>
      <c r="E216" s="2" t="s">
        <v>706</v>
      </c>
      <c r="F216" s="2"/>
      <c r="G216" s="2"/>
      <c r="H216" s="2"/>
      <c r="I216" s="2"/>
      <c r="J216" s="2"/>
      <c r="K216" s="2"/>
      <c r="L216" s="2"/>
      <c r="M216" s="2"/>
      <c r="N216" s="2">
        <v>1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AA216" s="2"/>
      <c r="AB216" s="2"/>
    </row>
    <row r="217" spans="1:28">
      <c r="A217" s="1">
        <v>45474</v>
      </c>
      <c r="B217" s="1" t="str">
        <f>TEXT(Tabelle5[[#This Row],[Datum]],"MMM")</f>
        <v>Jul</v>
      </c>
      <c r="C217" s="1" t="str">
        <f>TEXT(Tabelle5[[#This Row],[Datum]],"TTTT")</f>
        <v>Montag</v>
      </c>
      <c r="D217" s="2" t="s">
        <v>5956</v>
      </c>
      <c r="E217" s="2" t="s">
        <v>706</v>
      </c>
      <c r="F217" s="2"/>
      <c r="G217" s="2">
        <v>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AA217" s="2"/>
      <c r="AB217" s="2"/>
    </row>
    <row r="218" spans="1:28">
      <c r="A218" s="1">
        <v>45497</v>
      </c>
      <c r="B218" s="1" t="str">
        <f>TEXT(Tabelle5[[#This Row],[Datum]],"MMM")</f>
        <v>Jul</v>
      </c>
      <c r="C218" s="1" t="str">
        <f>TEXT(Tabelle5[[#This Row],[Datum]],"TTTT")</f>
        <v>Mittwoch</v>
      </c>
      <c r="D218" s="2" t="s">
        <v>3782</v>
      </c>
      <c r="E218" s="2" t="s">
        <v>706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>
        <v>1</v>
      </c>
      <c r="V218" s="2"/>
      <c r="W218" s="2"/>
      <c r="X218" s="2"/>
      <c r="AA218" s="2"/>
      <c r="AB218" s="2"/>
    </row>
    <row r="219" spans="1:28">
      <c r="A219" s="1">
        <v>45497</v>
      </c>
      <c r="B219" s="1" t="str">
        <f>TEXT(Tabelle5[[#This Row],[Datum]],"MMM")</f>
        <v>Jul</v>
      </c>
      <c r="C219" s="1" t="str">
        <f>TEXT(Tabelle5[[#This Row],[Datum]],"TTTT")</f>
        <v>Mittwoch</v>
      </c>
      <c r="D219" s="2" t="s">
        <v>5838</v>
      </c>
      <c r="E219" s="2" t="s">
        <v>706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>
        <v>1</v>
      </c>
      <c r="V219" s="2"/>
      <c r="W219" s="2"/>
      <c r="X219" s="2"/>
      <c r="AA219" s="2"/>
      <c r="AB219" s="2"/>
    </row>
    <row r="220" spans="1:28">
      <c r="A220" s="1">
        <v>45489</v>
      </c>
      <c r="B220" s="1" t="str">
        <f>TEXT(Tabelle5[[#This Row],[Datum]],"MMM")</f>
        <v>Jul</v>
      </c>
      <c r="C220" s="1" t="str">
        <f>TEXT(Tabelle5[[#This Row],[Datum]],"TTTT")</f>
        <v>Dienstag</v>
      </c>
      <c r="D220" s="2" t="s">
        <v>6145</v>
      </c>
      <c r="E220" s="2" t="s">
        <v>706</v>
      </c>
      <c r="F220" s="2"/>
      <c r="G220" s="2"/>
      <c r="H220" s="2"/>
      <c r="I220" s="2"/>
      <c r="J220" s="2"/>
      <c r="K220" s="2"/>
      <c r="L220" s="2">
        <v>1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AA220" s="2"/>
      <c r="AB220" s="2"/>
    </row>
    <row r="221" spans="1:28">
      <c r="A221" s="1">
        <v>45488</v>
      </c>
      <c r="B221" s="1" t="str">
        <f>TEXT(Tabelle5[[#This Row],[Datum]],"MMM")</f>
        <v>Jul</v>
      </c>
      <c r="C221" s="1" t="str">
        <f>TEXT(Tabelle5[[#This Row],[Datum]],"TTTT")</f>
        <v>Montag</v>
      </c>
      <c r="D221" s="2" t="s">
        <v>6009</v>
      </c>
      <c r="E221" s="2" t="s">
        <v>706</v>
      </c>
      <c r="F221" s="2"/>
      <c r="G221" s="2">
        <v>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AA221" s="2"/>
      <c r="AB221" s="2"/>
    </row>
    <row r="222" spans="1:28">
      <c r="A222" s="1">
        <v>45488</v>
      </c>
      <c r="B222" s="1" t="str">
        <f>TEXT(Tabelle5[[#This Row],[Datum]],"MMM")</f>
        <v>Jul</v>
      </c>
      <c r="C222" s="1" t="str">
        <f>TEXT(Tabelle5[[#This Row],[Datum]],"TTTT")</f>
        <v>Montag</v>
      </c>
      <c r="D222" s="2" t="s">
        <v>6010</v>
      </c>
      <c r="E222" s="2" t="s">
        <v>706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AA222" s="2"/>
      <c r="AB222" s="2"/>
    </row>
    <row r="223" spans="1:28">
      <c r="A223" s="1">
        <v>45498</v>
      </c>
      <c r="B223" s="1" t="str">
        <f>TEXT(Tabelle5[[#This Row],[Datum]],"MMM")</f>
        <v>Jul</v>
      </c>
      <c r="C223" s="1" t="str">
        <f>TEXT(Tabelle5[[#This Row],[Datum]],"TTTT")</f>
        <v>Donnerstag</v>
      </c>
      <c r="D223" s="2" t="s">
        <v>5839</v>
      </c>
      <c r="E223" s="2" t="s">
        <v>706</v>
      </c>
      <c r="F223" s="2"/>
      <c r="G223" s="2"/>
      <c r="H223" s="2"/>
      <c r="I223" s="2"/>
      <c r="J223" s="2"/>
      <c r="K223" s="2"/>
      <c r="L223" s="2">
        <v>1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AA223" s="2"/>
      <c r="AB223" s="2"/>
    </row>
    <row r="224" spans="1:28">
      <c r="A224" s="1">
        <v>45481</v>
      </c>
      <c r="B224" s="1" t="str">
        <f>TEXT(Tabelle5[[#This Row],[Datum]],"MMM")</f>
        <v>Jul</v>
      </c>
      <c r="C224" s="1" t="str">
        <f>TEXT(Tabelle5[[#This Row],[Datum]],"TTTT")</f>
        <v>Montag</v>
      </c>
      <c r="D224" s="2" t="s">
        <v>6112</v>
      </c>
      <c r="E224" s="2" t="s">
        <v>706</v>
      </c>
      <c r="F224" s="2"/>
      <c r="G224" s="2"/>
      <c r="H224" s="2"/>
      <c r="I224" s="2"/>
      <c r="J224" s="2"/>
      <c r="K224" s="2"/>
      <c r="L224" s="2"/>
      <c r="M224" s="2"/>
      <c r="N224" s="2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AA224" s="2"/>
      <c r="AB224" s="2"/>
    </row>
    <row r="225" spans="1:28">
      <c r="A225" s="1">
        <v>45488</v>
      </c>
      <c r="B225" s="1" t="str">
        <f>TEXT(Tabelle5[[#This Row],[Datum]],"MMM")</f>
        <v>Jul</v>
      </c>
      <c r="C225" s="1" t="str">
        <f>TEXT(Tabelle5[[#This Row],[Datum]],"TTTT")</f>
        <v>Montag</v>
      </c>
      <c r="D225" s="2" t="s">
        <v>5870</v>
      </c>
      <c r="E225" s="2" t="s">
        <v>706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AA225" s="2"/>
      <c r="AB225" s="2"/>
    </row>
    <row r="226" spans="1:28">
      <c r="A226" s="1">
        <v>45490</v>
      </c>
      <c r="B226" s="1" t="str">
        <f>TEXT(Tabelle5[[#This Row],[Datum]],"MMM")</f>
        <v>Jul</v>
      </c>
      <c r="C226" s="1" t="str">
        <f>TEXT(Tabelle5[[#This Row],[Datum]],"TTTT")</f>
        <v>Mittwoch</v>
      </c>
      <c r="D226" s="2" t="s">
        <v>5777</v>
      </c>
      <c r="E226" s="2" t="s">
        <v>706</v>
      </c>
      <c r="F226" s="2"/>
      <c r="G226" s="2"/>
      <c r="H226" s="2"/>
      <c r="I226" s="2"/>
      <c r="J226" s="2"/>
      <c r="K226" s="2"/>
      <c r="L226" s="2"/>
      <c r="M226" s="2"/>
      <c r="N226" s="2">
        <v>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AA226" s="2"/>
      <c r="AB226" s="2"/>
    </row>
    <row r="227" spans="1:28">
      <c r="A227" s="1">
        <v>45503</v>
      </c>
      <c r="B227" s="1" t="str">
        <f>TEXT(Tabelle5[[#This Row],[Datum]],"MMM")</f>
        <v>Jul</v>
      </c>
      <c r="C227" s="1" t="str">
        <f>TEXT(Tabelle5[[#This Row],[Datum]],"TTTT")</f>
        <v>Dienstag</v>
      </c>
      <c r="D227" s="2" t="s">
        <v>4556</v>
      </c>
      <c r="E227" s="2" t="s">
        <v>706</v>
      </c>
      <c r="F227" s="2"/>
      <c r="G227" s="2"/>
      <c r="H227" s="2"/>
      <c r="I227" s="2"/>
      <c r="J227" s="2"/>
      <c r="K227" s="2"/>
      <c r="L227" s="2">
        <v>1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AA227" s="2"/>
      <c r="AB227" s="2"/>
    </row>
    <row r="228" spans="1:28">
      <c r="A228" s="1">
        <v>45503</v>
      </c>
      <c r="B228" s="1" t="str">
        <f>TEXT(Tabelle5[[#This Row],[Datum]],"MMM")</f>
        <v>Jul</v>
      </c>
      <c r="C228" s="1" t="str">
        <f>TEXT(Tabelle5[[#This Row],[Datum]],"TTTT")</f>
        <v>Dienstag</v>
      </c>
      <c r="D228" s="2" t="s">
        <v>571</v>
      </c>
      <c r="E228" s="2" t="s">
        <v>706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>
        <v>1</v>
      </c>
      <c r="AA228" s="2"/>
      <c r="AB228" s="2"/>
    </row>
    <row r="229" spans="1:28">
      <c r="A229" s="1">
        <v>45482</v>
      </c>
      <c r="B229" s="1" t="str">
        <f>TEXT(Tabelle5[[#This Row],[Datum]],"MMM")</f>
        <v>Jul</v>
      </c>
      <c r="C229" s="1" t="str">
        <f>TEXT(Tabelle5[[#This Row],[Datum]],"TTTT")</f>
        <v>Dienstag</v>
      </c>
      <c r="D229" s="2" t="s">
        <v>5999</v>
      </c>
      <c r="E229" s="2" t="s">
        <v>706</v>
      </c>
      <c r="F229" s="2"/>
      <c r="G229" s="2"/>
      <c r="H229" s="2"/>
      <c r="I229" s="2"/>
      <c r="J229" s="2"/>
      <c r="K229" s="2"/>
      <c r="L229" s="2"/>
      <c r="M229" s="2"/>
      <c r="N229" s="2">
        <v>1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AA229" s="2"/>
      <c r="AB229" s="2"/>
    </row>
    <row r="230" spans="1:28">
      <c r="A230" s="1">
        <v>45491</v>
      </c>
      <c r="B230" s="1" t="str">
        <f>TEXT(Tabelle5[[#This Row],[Datum]],"MMM")</f>
        <v>Jul</v>
      </c>
      <c r="C230" s="1" t="str">
        <f>TEXT(Tabelle5[[#This Row],[Datum]],"TTTT")</f>
        <v>Donnerstag</v>
      </c>
      <c r="D230" s="2" t="s">
        <v>5794</v>
      </c>
      <c r="E230" s="2" t="s">
        <v>706</v>
      </c>
      <c r="F230" s="2"/>
      <c r="G230" s="2"/>
      <c r="H230" s="2"/>
      <c r="I230" s="2">
        <v>1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AA230" s="2"/>
      <c r="AB230" s="2"/>
    </row>
    <row r="231" spans="1:28">
      <c r="A231" s="1">
        <v>45495</v>
      </c>
      <c r="B231" s="1" t="str">
        <f>TEXT(Tabelle5[[#This Row],[Datum]],"MMM")</f>
        <v>Jul</v>
      </c>
      <c r="C231" s="1" t="str">
        <f>TEXT(Tabelle5[[#This Row],[Datum]],"TTTT")</f>
        <v>Montag</v>
      </c>
      <c r="D231" s="2" t="s">
        <v>5651</v>
      </c>
      <c r="E231" s="2" t="s">
        <v>706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AA231" s="2"/>
      <c r="AB231" s="2"/>
    </row>
    <row r="232" spans="1:28">
      <c r="A232" s="1">
        <v>45495</v>
      </c>
      <c r="B232" s="1" t="str">
        <f>TEXT(Tabelle5[[#This Row],[Datum]],"MMM")</f>
        <v>Jul</v>
      </c>
      <c r="C232" s="1" t="str">
        <f>TEXT(Tabelle5[[#This Row],[Datum]],"TTTT")</f>
        <v>Montag</v>
      </c>
      <c r="D232" s="2" t="s">
        <v>5652</v>
      </c>
      <c r="E232" s="2" t="s">
        <v>706</v>
      </c>
      <c r="F232" s="2"/>
      <c r="G232" s="2"/>
      <c r="H232" s="2"/>
      <c r="I232" s="2"/>
      <c r="J232" s="2"/>
      <c r="K232" s="2"/>
      <c r="L232" s="2"/>
      <c r="M232" s="2"/>
      <c r="N232" s="2">
        <v>1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AA232" s="2"/>
      <c r="AB232" s="2"/>
    </row>
    <row r="233" spans="1:28">
      <c r="A233" s="1">
        <v>45477</v>
      </c>
      <c r="B233" s="1" t="str">
        <f>TEXT(Tabelle5[[#This Row],[Datum]],"MMM")</f>
        <v>Jul</v>
      </c>
      <c r="C233" s="1" t="str">
        <f>TEXT(Tabelle5[[#This Row],[Datum]],"TTTT")</f>
        <v>Donnerstag</v>
      </c>
      <c r="D233" s="2" t="s">
        <v>5767</v>
      </c>
      <c r="E233" s="2" t="s">
        <v>706</v>
      </c>
      <c r="F233" s="2"/>
      <c r="G233" s="2"/>
      <c r="H233" s="2"/>
      <c r="I233" s="2"/>
      <c r="J233" s="2"/>
      <c r="K233" s="2"/>
      <c r="L233" s="2">
        <v>1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AA233" s="2"/>
      <c r="AB233" s="2"/>
    </row>
    <row r="234" spans="1:28">
      <c r="A234" s="1">
        <v>45474</v>
      </c>
      <c r="B234" s="1" t="str">
        <f>TEXT(Tabelle5[[#This Row],[Datum]],"MMM")</f>
        <v>Jul</v>
      </c>
      <c r="C234" s="1" t="str">
        <f>TEXT(Tabelle5[[#This Row],[Datum]],"TTTT")</f>
        <v>Montag</v>
      </c>
      <c r="D234" s="2" t="s">
        <v>6025</v>
      </c>
      <c r="E234" s="2" t="s">
        <v>706</v>
      </c>
      <c r="F234" s="2"/>
      <c r="G234" s="2"/>
      <c r="H234" s="2"/>
      <c r="I234" s="2"/>
      <c r="J234" s="2"/>
      <c r="K234" s="2"/>
      <c r="L234" s="2"/>
      <c r="M234" s="2">
        <v>1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AA234" s="2"/>
      <c r="AB234" s="2"/>
    </row>
    <row r="235" spans="1:28">
      <c r="A235" s="1">
        <v>45474</v>
      </c>
      <c r="B235" s="1" t="str">
        <f>TEXT(Tabelle5[[#This Row],[Datum]],"MMM")</f>
        <v>Jul</v>
      </c>
      <c r="C235" s="1" t="str">
        <f>TEXT(Tabelle5[[#This Row],[Datum]],"TTTT")</f>
        <v>Montag</v>
      </c>
      <c r="D235" s="2" t="s">
        <v>6026</v>
      </c>
      <c r="E235" s="2" t="s">
        <v>706</v>
      </c>
      <c r="F235" s="2"/>
      <c r="G235" s="2"/>
      <c r="H235" s="2"/>
      <c r="I235" s="2"/>
      <c r="J235" s="2"/>
      <c r="K235" s="2"/>
      <c r="L235" s="2">
        <v>1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AA235" s="2"/>
      <c r="AB235" s="2"/>
    </row>
    <row r="236" spans="1:28">
      <c r="A236" s="1">
        <v>45497</v>
      </c>
      <c r="B236" s="1" t="str">
        <f>TEXT(Tabelle5[[#This Row],[Datum]],"MMM")</f>
        <v>Jul</v>
      </c>
      <c r="C236" s="1" t="str">
        <f>TEXT(Tabelle5[[#This Row],[Datum]],"TTTT")</f>
        <v>Mittwoch</v>
      </c>
      <c r="D236" s="2" t="s">
        <v>6183</v>
      </c>
      <c r="E236" s="2" t="s">
        <v>706</v>
      </c>
      <c r="F236" s="2"/>
      <c r="G236" s="2"/>
      <c r="H236" s="2"/>
      <c r="I236" s="2">
        <v>1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AA236" s="2"/>
      <c r="AB236" s="2"/>
    </row>
    <row r="237" spans="1:28">
      <c r="A237" s="1">
        <v>45504</v>
      </c>
      <c r="B237" s="1" t="str">
        <f>TEXT(Tabelle5[[#This Row],[Datum]],"MMM")</f>
        <v>Jul</v>
      </c>
      <c r="C237" s="1" t="str">
        <f>TEXT(Tabelle5[[#This Row],[Datum]],"TTTT")</f>
        <v>Mittwoch</v>
      </c>
      <c r="D237" s="2" t="s">
        <v>6204</v>
      </c>
      <c r="E237" s="2" t="s">
        <v>706</v>
      </c>
      <c r="F237" s="2"/>
      <c r="G237" s="2"/>
      <c r="H237" s="2"/>
      <c r="I237" s="2"/>
      <c r="J237" s="2"/>
      <c r="K237" s="2"/>
      <c r="L237" s="2"/>
      <c r="M237" s="2"/>
      <c r="N237" s="2">
        <v>1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AA237" s="2"/>
      <c r="AB237" s="2"/>
    </row>
    <row r="238" spans="1:28">
      <c r="A238" s="1">
        <v>45499</v>
      </c>
      <c r="B238" s="1" t="str">
        <f>TEXT(Tabelle5[[#This Row],[Datum]],"MMM")</f>
        <v>Jul</v>
      </c>
      <c r="C238" s="1" t="str">
        <f>TEXT(Tabelle5[[#This Row],[Datum]],"TTTT")</f>
        <v>Freitag</v>
      </c>
      <c r="D238" s="2" t="s">
        <v>5927</v>
      </c>
      <c r="E238" s="2" t="s">
        <v>706</v>
      </c>
      <c r="F238" s="2"/>
      <c r="G238" s="2"/>
      <c r="H238" s="2"/>
      <c r="I238" s="2"/>
      <c r="J238" s="2"/>
      <c r="K238" s="2"/>
      <c r="L238" s="2"/>
      <c r="M238" s="2"/>
      <c r="N238" s="2">
        <v>1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AA238" s="2"/>
      <c r="AB238" s="2"/>
    </row>
    <row r="239" spans="1:28">
      <c r="A239" s="1">
        <v>45502</v>
      </c>
      <c r="B239" s="1" t="str">
        <f>TEXT(Tabelle5[[#This Row],[Datum]],"MMM")</f>
        <v>Jul</v>
      </c>
      <c r="C239" s="1" t="str">
        <f>TEXT(Tabelle5[[#This Row],[Datum]],"TTTT")</f>
        <v>Montag</v>
      </c>
      <c r="D239" s="2" t="s">
        <v>5713</v>
      </c>
      <c r="E239" s="2" t="s">
        <v>706</v>
      </c>
      <c r="F239" s="2"/>
      <c r="G239" s="2"/>
      <c r="H239" s="2"/>
      <c r="I239" s="2"/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AA239" s="2"/>
      <c r="AB239" s="2"/>
    </row>
    <row r="240" spans="1:28">
      <c r="A240" s="1">
        <v>45474</v>
      </c>
      <c r="B240" s="1" t="str">
        <f>TEXT(Tabelle5[[#This Row],[Datum]],"MMM")</f>
        <v>Jul</v>
      </c>
      <c r="C240" s="1" t="str">
        <f>TEXT(Tabelle5[[#This Row],[Datum]],"TTTT")</f>
        <v>Montag</v>
      </c>
      <c r="D240" s="2" t="s">
        <v>6027</v>
      </c>
      <c r="E240" s="2" t="s">
        <v>706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>
        <v>1</v>
      </c>
      <c r="V240" s="2"/>
      <c r="W240" s="2"/>
      <c r="X240" s="2"/>
      <c r="AA240" s="2"/>
      <c r="AB240" s="2"/>
    </row>
    <row r="241" spans="1:28">
      <c r="A241" s="1">
        <v>45503</v>
      </c>
      <c r="B241" s="1" t="str">
        <f>TEXT(Tabelle5[[#This Row],[Datum]],"MMM")</f>
        <v>Jul</v>
      </c>
      <c r="C241" s="1" t="str">
        <f>TEXT(Tabelle5[[#This Row],[Datum]],"TTTT")</f>
        <v>Dienstag</v>
      </c>
      <c r="D241" s="2" t="s">
        <v>5715</v>
      </c>
      <c r="E241" s="2" t="s">
        <v>706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AA241" s="2"/>
      <c r="AB241" s="2"/>
    </row>
    <row r="242" spans="1:28">
      <c r="A242" s="1">
        <v>45489</v>
      </c>
      <c r="B242" s="1" t="str">
        <f>TEXT(Tabelle5[[#This Row],[Datum]],"MMM")</f>
        <v>Jul</v>
      </c>
      <c r="C242" s="1" t="str">
        <f>TEXT(Tabelle5[[#This Row],[Datum]],"TTTT")</f>
        <v>Dienstag</v>
      </c>
      <c r="D242" s="2" t="s">
        <v>5887</v>
      </c>
      <c r="E242" s="2" t="s">
        <v>706</v>
      </c>
      <c r="F242" s="2"/>
      <c r="G242" s="2"/>
      <c r="H242" s="2"/>
      <c r="I242" s="2"/>
      <c r="J242" s="2"/>
      <c r="K242" s="2"/>
      <c r="L242" s="2"/>
      <c r="M242" s="2"/>
      <c r="N242" s="2">
        <v>1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AA242" s="2"/>
      <c r="AB242" s="2"/>
    </row>
    <row r="243" spans="1:28">
      <c r="A243" s="1">
        <v>45492</v>
      </c>
      <c r="B243" s="1" t="str">
        <f>TEXT(Tabelle5[[#This Row],[Datum]],"MMM")</f>
        <v>Jul</v>
      </c>
      <c r="C243" s="1" t="str">
        <f>TEXT(Tabelle5[[#This Row],[Datum]],"TTTT")</f>
        <v>Freitag</v>
      </c>
      <c r="D243" s="2" t="s">
        <v>5895</v>
      </c>
      <c r="E243" s="2" t="s">
        <v>706</v>
      </c>
      <c r="F243" s="2"/>
      <c r="G243" s="2"/>
      <c r="H243" s="2"/>
      <c r="I243" s="2">
        <v>1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AA243" s="2"/>
      <c r="AB243" s="2"/>
    </row>
    <row r="244" spans="1:28">
      <c r="A244" s="1">
        <v>45492</v>
      </c>
      <c r="B244" s="1" t="str">
        <f>TEXT(Tabelle5[[#This Row],[Datum]],"MMM")</f>
        <v>Jul</v>
      </c>
      <c r="C244" s="1" t="str">
        <f>TEXT(Tabelle5[[#This Row],[Datum]],"TTTT")</f>
        <v>Freitag</v>
      </c>
      <c r="D244" s="2" t="s">
        <v>6162</v>
      </c>
      <c r="E244" s="2" t="s">
        <v>706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>
        <v>1</v>
      </c>
      <c r="AA244" s="2"/>
      <c r="AB244" s="2"/>
    </row>
    <row r="245" spans="1:28">
      <c r="A245" s="1">
        <v>45492</v>
      </c>
      <c r="B245" s="1" t="str">
        <f>TEXT(Tabelle5[[#This Row],[Datum]],"MMM")</f>
        <v>Jul</v>
      </c>
      <c r="C245" s="1" t="str">
        <f>TEXT(Tabelle5[[#This Row],[Datum]],"TTTT")</f>
        <v>Freitag</v>
      </c>
      <c r="D245" s="2" t="s">
        <v>6163</v>
      </c>
      <c r="E245" s="2" t="s">
        <v>706</v>
      </c>
      <c r="F245" s="2"/>
      <c r="G245" s="2"/>
      <c r="H245" s="2"/>
      <c r="I245" s="2"/>
      <c r="J245" s="2"/>
      <c r="K245" s="2">
        <v>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AA245" s="2"/>
      <c r="AB245" s="2"/>
    </row>
    <row r="246" spans="1:28">
      <c r="A246" s="1">
        <v>45492</v>
      </c>
      <c r="B246" s="1" t="str">
        <f>TEXT(Tabelle5[[#This Row],[Datum]],"MMM")</f>
        <v>Jul</v>
      </c>
      <c r="C246" s="1" t="str">
        <f>TEXT(Tabelle5[[#This Row],[Datum]],"TTTT")</f>
        <v>Freitag</v>
      </c>
      <c r="D246" s="2" t="s">
        <v>6164</v>
      </c>
      <c r="E246" s="2" t="s">
        <v>706</v>
      </c>
      <c r="F246" s="2"/>
      <c r="G246" s="2"/>
      <c r="H246" s="2"/>
      <c r="I246" s="2">
        <v>1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AA246" s="2"/>
      <c r="AB246" s="2"/>
    </row>
    <row r="247" spans="1:28">
      <c r="A247" s="1">
        <v>45496</v>
      </c>
      <c r="B247" s="1" t="str">
        <f>TEXT(Tabelle5[[#This Row],[Datum]],"MMM")</f>
        <v>Jul</v>
      </c>
      <c r="C247" s="1" t="str">
        <f>TEXT(Tabelle5[[#This Row],[Datum]],"TTTT")</f>
        <v>Dienstag</v>
      </c>
      <c r="D247" s="2" t="s">
        <v>5905</v>
      </c>
      <c r="E247" s="2" t="s">
        <v>706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AA247" s="2"/>
      <c r="AB247" s="2"/>
    </row>
    <row r="248" spans="1:28">
      <c r="A248" s="1">
        <v>45484</v>
      </c>
      <c r="B248" s="1" t="str">
        <f>TEXT(Tabelle5[[#This Row],[Datum]],"MMM")</f>
        <v>Jul</v>
      </c>
      <c r="C248" s="1" t="str">
        <f>TEXT(Tabelle5[[#This Row],[Datum]],"TTTT")</f>
        <v>Donnerstag</v>
      </c>
      <c r="D248" s="2" t="s">
        <v>6133</v>
      </c>
      <c r="E248" s="2" t="s">
        <v>706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>
        <v>1</v>
      </c>
      <c r="AA248" s="2"/>
      <c r="AB248" s="2"/>
    </row>
    <row r="249" spans="1:28">
      <c r="A249" s="1">
        <v>45484</v>
      </c>
      <c r="B249" s="1" t="str">
        <f>TEXT(Tabelle5[[#This Row],[Datum]],"MMM")</f>
        <v>Jul</v>
      </c>
      <c r="C249" s="1" t="str">
        <f>TEXT(Tabelle5[[#This Row],[Datum]],"TTTT")</f>
        <v>Donnerstag</v>
      </c>
      <c r="D249" s="2" t="s">
        <v>6134</v>
      </c>
      <c r="E249" s="2" t="s">
        <v>706</v>
      </c>
      <c r="F249" s="2"/>
      <c r="G249" s="2"/>
      <c r="H249" s="2"/>
      <c r="I249" s="2"/>
      <c r="J249" s="2"/>
      <c r="K249" s="2"/>
      <c r="L249" s="2"/>
      <c r="M249" s="2">
        <v>1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AA249" s="2"/>
      <c r="AB249" s="2"/>
    </row>
    <row r="250" spans="1:28">
      <c r="A250" s="1">
        <v>45484</v>
      </c>
      <c r="B250" s="1" t="str">
        <f>TEXT(Tabelle5[[#This Row],[Datum]],"MMM")</f>
        <v>Jul</v>
      </c>
      <c r="C250" s="1" t="str">
        <f>TEXT(Tabelle5[[#This Row],[Datum]],"TTTT")</f>
        <v>Donnerstag</v>
      </c>
      <c r="D250" s="2" t="s">
        <v>6135</v>
      </c>
      <c r="E250" s="2" t="s">
        <v>706</v>
      </c>
      <c r="F250" s="2"/>
      <c r="G250" s="2"/>
      <c r="H250" s="2"/>
      <c r="I250" s="2"/>
      <c r="J250" s="2"/>
      <c r="K250" s="2"/>
      <c r="L250" s="2"/>
      <c r="M250" s="2">
        <v>1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AA250" s="2"/>
      <c r="AB250" s="2"/>
    </row>
    <row r="251" spans="1:28">
      <c r="A251" s="1">
        <v>45477</v>
      </c>
      <c r="B251" s="1" t="str">
        <f>TEXT(Tabelle5[[#This Row],[Datum]],"MMM")</f>
        <v>Jul</v>
      </c>
      <c r="C251" s="1" t="str">
        <f>TEXT(Tabelle5[[#This Row],[Datum]],"TTTT")</f>
        <v>Donnerstag</v>
      </c>
      <c r="D251" s="2" t="s">
        <v>1020</v>
      </c>
      <c r="E251" s="2" t="s">
        <v>706</v>
      </c>
      <c r="F251" s="2"/>
      <c r="G251" s="2"/>
      <c r="H251" s="2"/>
      <c r="I251" s="2"/>
      <c r="J251" s="2"/>
      <c r="K251" s="2"/>
      <c r="L251" s="2"/>
      <c r="M251" s="2"/>
      <c r="N251" s="2">
        <v>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AA251" s="2"/>
      <c r="AB251" s="2"/>
    </row>
    <row r="252" spans="1:28">
      <c r="A252" s="1">
        <v>45490</v>
      </c>
      <c r="B252" s="1" t="str">
        <f>TEXT(Tabelle5[[#This Row],[Datum]],"MMM")</f>
        <v>Jul</v>
      </c>
      <c r="C252" s="1" t="str">
        <f>TEXT(Tabelle5[[#This Row],[Datum]],"TTTT")</f>
        <v>Mittwoch</v>
      </c>
      <c r="D252" s="2" t="s">
        <v>1330</v>
      </c>
      <c r="E252" s="2" t="s">
        <v>706</v>
      </c>
      <c r="F252" s="2"/>
      <c r="G252" s="2"/>
      <c r="H252" s="2"/>
      <c r="I252" s="2"/>
      <c r="J252" s="2"/>
      <c r="K252" s="2">
        <v>1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AA252" s="2"/>
      <c r="AB252" s="2"/>
    </row>
    <row r="253" spans="1:28">
      <c r="A253" s="1">
        <v>45488</v>
      </c>
      <c r="B253" s="1" t="str">
        <f>TEXT(Tabelle5[[#This Row],[Datum]],"MMM")</f>
        <v>Jul</v>
      </c>
      <c r="C253" s="1" t="str">
        <f>TEXT(Tabelle5[[#This Row],[Datum]],"TTTT")</f>
        <v>Montag</v>
      </c>
      <c r="D253" s="2" t="s">
        <v>5871</v>
      </c>
      <c r="E253" s="2" t="s">
        <v>706</v>
      </c>
      <c r="F253" s="2"/>
      <c r="G253" s="2"/>
      <c r="H253" s="2"/>
      <c r="I253" s="2"/>
      <c r="J253" s="2"/>
      <c r="K253" s="2"/>
      <c r="L253" s="2"/>
      <c r="M253" s="2"/>
      <c r="N253" s="2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AA253" s="2"/>
      <c r="AB253" s="2"/>
    </row>
    <row r="254" spans="1:28">
      <c r="A254" s="1">
        <v>45488</v>
      </c>
      <c r="B254" s="1" t="str">
        <f>TEXT(Tabelle5[[#This Row],[Datum]],"MMM")</f>
        <v>Jul</v>
      </c>
      <c r="C254" s="1" t="str">
        <f>TEXT(Tabelle5[[#This Row],[Datum]],"TTTT")</f>
        <v>Montag</v>
      </c>
      <c r="D254" s="2" t="s">
        <v>5872</v>
      </c>
      <c r="E254" s="2" t="s">
        <v>706</v>
      </c>
      <c r="F254" s="2"/>
      <c r="G254" s="2"/>
      <c r="H254" s="2"/>
      <c r="I254" s="2"/>
      <c r="J254" s="2"/>
      <c r="K254" s="2"/>
      <c r="L254" s="2"/>
      <c r="M254" s="2"/>
      <c r="N254" s="2">
        <v>1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AA254" s="2"/>
      <c r="AB254" s="2"/>
    </row>
    <row r="255" spans="1:28">
      <c r="A255" s="1">
        <v>45483</v>
      </c>
      <c r="B255" s="1" t="str">
        <f>TEXT(Tabelle5[[#This Row],[Datum]],"MMM")</f>
        <v>Jul</v>
      </c>
      <c r="C255" s="1" t="str">
        <f>TEXT(Tabelle5[[#This Row],[Datum]],"TTTT")</f>
        <v>Mittwoch</v>
      </c>
      <c r="D255" s="2" t="s">
        <v>3661</v>
      </c>
      <c r="E255" s="2" t="s">
        <v>706</v>
      </c>
      <c r="F255" s="2"/>
      <c r="G255" s="2">
        <v>1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AA255" s="2"/>
      <c r="AB255" s="2"/>
    </row>
    <row r="256" spans="1:28">
      <c r="A256" s="1">
        <v>45504</v>
      </c>
      <c r="B256" s="1" t="str">
        <f>TEXT(Tabelle5[[#This Row],[Datum]],"MMM")</f>
        <v>Jul</v>
      </c>
      <c r="C256" s="1" t="str">
        <f>TEXT(Tabelle5[[#This Row],[Datum]],"TTTT")</f>
        <v>Mittwoch</v>
      </c>
      <c r="D256" s="2" t="s">
        <v>5721</v>
      </c>
      <c r="E256" s="2" t="s">
        <v>706</v>
      </c>
      <c r="F256" s="2"/>
      <c r="G256" s="2"/>
      <c r="H256" s="2"/>
      <c r="I256" s="2"/>
      <c r="J256" s="2"/>
      <c r="K256" s="2"/>
      <c r="L256" s="2"/>
      <c r="M256" s="2"/>
      <c r="N256" s="2">
        <v>1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AA256" s="2"/>
      <c r="AB256" s="2"/>
    </row>
    <row r="257" spans="1:28">
      <c r="A257" s="1">
        <v>45491</v>
      </c>
      <c r="B257" s="1" t="str">
        <f>TEXT(Tabelle5[[#This Row],[Datum]],"MMM")</f>
        <v>Jul</v>
      </c>
      <c r="C257" s="1" t="str">
        <f>TEXT(Tabelle5[[#This Row],[Datum]],"TTTT")</f>
        <v>Donnerstag</v>
      </c>
      <c r="D257" s="2" t="s">
        <v>5795</v>
      </c>
      <c r="E257" s="2" t="s">
        <v>706</v>
      </c>
      <c r="F257" s="2"/>
      <c r="G257" s="2"/>
      <c r="H257" s="2"/>
      <c r="I257" s="2"/>
      <c r="J257" s="2"/>
      <c r="K257" s="2">
        <v>1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AA257" s="2"/>
      <c r="AB257" s="2"/>
    </row>
    <row r="258" spans="1:28">
      <c r="A258" s="1">
        <v>45474</v>
      </c>
      <c r="B258" s="1" t="str">
        <f>TEXT(Tabelle5[[#This Row],[Datum]],"MMM")</f>
        <v>Jul</v>
      </c>
      <c r="C258" s="1" t="str">
        <f>TEXT(Tabelle5[[#This Row],[Datum]],"TTTT")</f>
        <v>Montag</v>
      </c>
      <c r="D258" s="2" t="s">
        <v>6028</v>
      </c>
      <c r="E258" s="2" t="s">
        <v>706</v>
      </c>
      <c r="F258" s="2"/>
      <c r="G258" s="2"/>
      <c r="H258" s="2"/>
      <c r="I258" s="2">
        <v>1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AA258" s="2"/>
      <c r="AB258" s="2"/>
    </row>
    <row r="259" spans="1:28">
      <c r="A259" s="1">
        <v>45478</v>
      </c>
      <c r="B259" s="1" t="str">
        <f>TEXT(Tabelle5[[#This Row],[Datum]],"MMM")</f>
        <v>Jul</v>
      </c>
      <c r="C259" s="1" t="str">
        <f>TEXT(Tabelle5[[#This Row],[Datum]],"TTTT")</f>
        <v>Freitag</v>
      </c>
      <c r="D259" s="2" t="s">
        <v>5985</v>
      </c>
      <c r="E259" s="2" t="s">
        <v>706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>
        <v>1</v>
      </c>
      <c r="U259" s="2"/>
      <c r="V259" s="2"/>
      <c r="W259" s="2"/>
      <c r="X259" s="2"/>
      <c r="AA259" s="2"/>
      <c r="AB259" s="2"/>
    </row>
    <row r="260" spans="1:28">
      <c r="A260" s="1">
        <v>45475</v>
      </c>
      <c r="B260" s="1" t="str">
        <f>TEXT(Tabelle5[[#This Row],[Datum]],"MMM")</f>
        <v>Jul</v>
      </c>
      <c r="C260" s="1" t="str">
        <f>TEXT(Tabelle5[[#This Row],[Datum]],"TTTT")</f>
        <v>Dienstag</v>
      </c>
      <c r="D260" s="2" t="s">
        <v>5973</v>
      </c>
      <c r="E260" s="2" t="s">
        <v>706</v>
      </c>
      <c r="F260" s="2"/>
      <c r="G260" s="2">
        <v>1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AA260" s="2"/>
      <c r="AB260" s="2"/>
    </row>
    <row r="261" spans="1:28">
      <c r="A261" s="1">
        <v>45496</v>
      </c>
      <c r="B261" s="1" t="str">
        <f>TEXT(Tabelle5[[#This Row],[Datum]],"MMM")</f>
        <v>Jul</v>
      </c>
      <c r="C261" s="1" t="str">
        <f>TEXT(Tabelle5[[#This Row],[Datum]],"TTTT")</f>
        <v>Dienstag</v>
      </c>
      <c r="D261" s="2" t="s">
        <v>5906</v>
      </c>
      <c r="E261" s="2" t="s">
        <v>706</v>
      </c>
      <c r="F261" s="2"/>
      <c r="G261" s="2"/>
      <c r="H261" s="2"/>
      <c r="I261" s="2">
        <v>1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AA261" s="2"/>
      <c r="AB261" s="2"/>
    </row>
    <row r="262" spans="1:28">
      <c r="A262" s="1">
        <v>45484</v>
      </c>
      <c r="B262" s="1" t="str">
        <f>TEXT(Tabelle5[[#This Row],[Datum]],"MMM")</f>
        <v>Jul</v>
      </c>
      <c r="C262" s="1" t="str">
        <f>TEXT(Tabelle5[[#This Row],[Datum]],"TTTT")</f>
        <v>Donnerstag</v>
      </c>
      <c r="D262" s="2" t="s">
        <v>5682</v>
      </c>
      <c r="E262" s="2" t="s">
        <v>706</v>
      </c>
      <c r="F262" s="2"/>
      <c r="G262" s="2"/>
      <c r="H262" s="2"/>
      <c r="I262" s="2"/>
      <c r="J262" s="2"/>
      <c r="K262" s="2"/>
      <c r="L262" s="2"/>
      <c r="M262" s="2"/>
      <c r="N262" s="2">
        <v>1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AA262" s="2"/>
      <c r="AB262" s="2"/>
    </row>
    <row r="263" spans="1:28">
      <c r="A263" s="1">
        <v>45485</v>
      </c>
      <c r="B263" s="1" t="str">
        <f>TEXT(Tabelle5[[#This Row],[Datum]],"MMM")</f>
        <v>Jul</v>
      </c>
      <c r="C263" s="1" t="str">
        <f>TEXT(Tabelle5[[#This Row],[Datum]],"TTTT")</f>
        <v>Freitag</v>
      </c>
      <c r="D263" s="2" t="s">
        <v>5823</v>
      </c>
      <c r="E263" s="2" t="s">
        <v>706</v>
      </c>
      <c r="F263" s="2"/>
      <c r="G263" s="2"/>
      <c r="H263" s="2"/>
      <c r="I263" s="2"/>
      <c r="J263" s="2"/>
      <c r="K263" s="2"/>
      <c r="L263" s="2"/>
      <c r="M263" s="2">
        <v>1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AA263" s="2"/>
      <c r="AB263" s="2"/>
    </row>
    <row r="264" spans="1:28">
      <c r="A264" s="1">
        <v>45485</v>
      </c>
      <c r="B264" s="1" t="str">
        <f>TEXT(Tabelle5[[#This Row],[Datum]],"MMM")</f>
        <v>Jul</v>
      </c>
      <c r="C264" s="1" t="str">
        <f>TEXT(Tabelle5[[#This Row],[Datum]],"TTTT")</f>
        <v>Freitag</v>
      </c>
      <c r="D264" s="2" t="s">
        <v>5824</v>
      </c>
      <c r="E264" s="2" t="s">
        <v>706</v>
      </c>
      <c r="F264" s="2"/>
      <c r="G264" s="2"/>
      <c r="H264" s="2"/>
      <c r="I264" s="2"/>
      <c r="J264" s="2"/>
      <c r="K264" s="2"/>
      <c r="L264" s="2">
        <v>1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AA264" s="2"/>
      <c r="AB264" s="2"/>
    </row>
    <row r="265" spans="1:28">
      <c r="A265" s="1">
        <v>45491</v>
      </c>
      <c r="B265" s="1" t="str">
        <f>TEXT(Tabelle5[[#This Row],[Datum]],"MMM")</f>
        <v>Jul</v>
      </c>
      <c r="C265" s="1" t="str">
        <f>TEXT(Tabelle5[[#This Row],[Datum]],"TTTT")</f>
        <v>Donnerstag</v>
      </c>
      <c r="D265" s="2" t="s">
        <v>5796</v>
      </c>
      <c r="E265" s="2" t="s">
        <v>706</v>
      </c>
      <c r="F265" s="2"/>
      <c r="G265" s="2"/>
      <c r="H265" s="2"/>
      <c r="I265" s="2"/>
      <c r="J265" s="2"/>
      <c r="K265" s="2"/>
      <c r="L265" s="2"/>
      <c r="M265" s="2"/>
      <c r="N265" s="2"/>
      <c r="O265" s="2">
        <v>1</v>
      </c>
      <c r="P265" s="2"/>
      <c r="Q265" s="2"/>
      <c r="R265" s="2"/>
      <c r="S265" s="2"/>
      <c r="T265" s="2"/>
      <c r="U265" s="2"/>
      <c r="V265" s="2"/>
      <c r="W265" s="2"/>
      <c r="X265" s="2"/>
      <c r="AA265" s="2"/>
      <c r="AB265" s="2"/>
    </row>
    <row r="266" spans="1:28">
      <c r="A266" s="1">
        <v>45504</v>
      </c>
      <c r="B266" s="1" t="str">
        <f>TEXT(Tabelle5[[#This Row],[Datum]],"MMM")</f>
        <v>Jul</v>
      </c>
      <c r="C266" s="1" t="str">
        <f>TEXT(Tabelle5[[#This Row],[Datum]],"TTTT")</f>
        <v>Mittwoch</v>
      </c>
      <c r="D266" s="2" t="s">
        <v>5722</v>
      </c>
      <c r="E266" s="2" t="s">
        <v>706</v>
      </c>
      <c r="F266" s="2"/>
      <c r="G266" s="2"/>
      <c r="H266" s="2"/>
      <c r="I266" s="2"/>
      <c r="J266" s="2"/>
      <c r="K266" s="2"/>
      <c r="L266" s="2"/>
      <c r="M266" s="2"/>
      <c r="N266" s="2">
        <v>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AA266" s="2"/>
      <c r="AB266" s="2"/>
    </row>
    <row r="267" spans="1:28">
      <c r="A267" s="1">
        <v>45497</v>
      </c>
      <c r="B267" s="1" t="str">
        <f>TEXT(Tabelle5[[#This Row],[Datum]],"MMM")</f>
        <v>Jul</v>
      </c>
      <c r="C267" s="1" t="str">
        <f>TEXT(Tabelle5[[#This Row],[Datum]],"TTTT")</f>
        <v>Mittwoch</v>
      </c>
      <c r="D267" s="2" t="s">
        <v>5910</v>
      </c>
      <c r="E267" s="2" t="s">
        <v>706</v>
      </c>
      <c r="F267" s="2"/>
      <c r="G267" s="2"/>
      <c r="H267" s="2"/>
      <c r="I267" s="2">
        <v>1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AA267" s="2"/>
      <c r="AB267" s="2"/>
    </row>
    <row r="268" spans="1:28">
      <c r="A268" s="1">
        <v>45481</v>
      </c>
      <c r="B268" s="1" t="str">
        <f>TEXT(Tabelle5[[#This Row],[Datum]],"MMM")</f>
        <v>Jul</v>
      </c>
      <c r="C268" s="1" t="str">
        <f>TEXT(Tabelle5[[#This Row],[Datum]],"TTTT")</f>
        <v>Montag</v>
      </c>
      <c r="D268" s="2" t="s">
        <v>5993</v>
      </c>
      <c r="E268" s="2" t="s">
        <v>706</v>
      </c>
      <c r="F268" s="2"/>
      <c r="G268" s="2"/>
      <c r="H268" s="2"/>
      <c r="I268" s="2"/>
      <c r="J268" s="2"/>
      <c r="K268" s="2"/>
      <c r="L268" s="2"/>
      <c r="M268" s="2"/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AA268" s="2"/>
      <c r="AB268" s="2"/>
    </row>
    <row r="269" spans="1:28">
      <c r="A269" s="1">
        <v>45502</v>
      </c>
      <c r="B269" s="1" t="str">
        <f>TEXT(Tabelle5[[#This Row],[Datum]],"MMM")</f>
        <v>Jul</v>
      </c>
      <c r="C269" s="1" t="str">
        <f>TEXT(Tabelle5[[#This Row],[Datum]],"TTTT")</f>
        <v>Montag</v>
      </c>
      <c r="D269" s="2" t="s">
        <v>6087</v>
      </c>
      <c r="E269" s="2" t="s">
        <v>706</v>
      </c>
      <c r="F269" s="2"/>
      <c r="G269" s="2"/>
      <c r="H269" s="2"/>
      <c r="I269" s="2"/>
      <c r="J269" s="2"/>
      <c r="K269" s="2"/>
      <c r="L269" s="2"/>
      <c r="M269" s="2"/>
      <c r="N269" s="2">
        <v>1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AA269" s="2"/>
      <c r="AB269" s="2"/>
    </row>
    <row r="270" spans="1:28">
      <c r="A270" s="1">
        <v>45483</v>
      </c>
      <c r="B270" s="1" t="str">
        <f>TEXT(Tabelle5[[#This Row],[Datum]],"MMM")</f>
        <v>Jul</v>
      </c>
      <c r="C270" s="1" t="str">
        <f>TEXT(Tabelle5[[#This Row],[Datum]],"TTTT")</f>
        <v>Mittwoch</v>
      </c>
      <c r="D270" s="2" t="s">
        <v>6129</v>
      </c>
      <c r="E270" s="2" t="s">
        <v>706</v>
      </c>
      <c r="F270" s="2"/>
      <c r="G270" s="2"/>
      <c r="H270" s="2"/>
      <c r="I270" s="2">
        <v>1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AA270" s="2"/>
      <c r="AB270" s="2"/>
    </row>
    <row r="271" spans="1:28">
      <c r="A271" s="1">
        <v>45475</v>
      </c>
      <c r="B271" s="1" t="str">
        <f>TEXT(Tabelle5[[#This Row],[Datum]],"MMM")</f>
        <v>Jul</v>
      </c>
      <c r="C271" s="1" t="str">
        <f>TEXT(Tabelle5[[#This Row],[Datum]],"TTTT")</f>
        <v>Dienstag</v>
      </c>
      <c r="D271" s="2" t="s">
        <v>5974</v>
      </c>
      <c r="E271" s="2" t="s">
        <v>706</v>
      </c>
      <c r="F271" s="2">
        <v>1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AA271" s="2"/>
      <c r="AB271" s="2"/>
    </row>
    <row r="272" spans="1:28">
      <c r="A272" s="1">
        <v>45497</v>
      </c>
      <c r="B272" s="1" t="str">
        <f>TEXT(Tabelle5[[#This Row],[Datum]],"MMM")</f>
        <v>Jul</v>
      </c>
      <c r="C272" s="1" t="str">
        <f>TEXT(Tabelle5[[#This Row],[Datum]],"TTTT")</f>
        <v>Mittwoch</v>
      </c>
      <c r="D272" s="2" t="s">
        <v>2640</v>
      </c>
      <c r="E272" s="2" t="s">
        <v>706</v>
      </c>
      <c r="F272" s="2"/>
      <c r="G272" s="2"/>
      <c r="H272" s="2"/>
      <c r="I272" s="2"/>
      <c r="J272" s="2"/>
      <c r="K272" s="2"/>
      <c r="L272" s="2"/>
      <c r="M272" s="2"/>
      <c r="N272" s="2">
        <v>1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AA272" s="2"/>
      <c r="AB272" s="2"/>
    </row>
    <row r="273" spans="1:28">
      <c r="A273" s="1">
        <v>45497</v>
      </c>
      <c r="B273" s="1" t="str">
        <f>TEXT(Tabelle5[[#This Row],[Datum]],"MMM")</f>
        <v>Jul</v>
      </c>
      <c r="C273" s="1" t="str">
        <f>TEXT(Tabelle5[[#This Row],[Datum]],"TTTT")</f>
        <v>Mittwoch</v>
      </c>
      <c r="D273" s="2" t="s">
        <v>5704</v>
      </c>
      <c r="E273" s="2" t="s">
        <v>706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>
        <v>1</v>
      </c>
      <c r="V273" s="2"/>
      <c r="W273" s="2"/>
      <c r="X273" s="2"/>
      <c r="AA273" s="2"/>
      <c r="AB273" s="2"/>
    </row>
    <row r="274" spans="1:28">
      <c r="A274" s="1">
        <v>45497</v>
      </c>
      <c r="B274" s="1" t="str">
        <f>TEXT(Tabelle5[[#This Row],[Datum]],"MMM")</f>
        <v>Jul</v>
      </c>
      <c r="C274" s="1" t="str">
        <f>TEXT(Tabelle5[[#This Row],[Datum]],"TTTT")</f>
        <v>Mittwoch</v>
      </c>
      <c r="D274" s="2" t="s">
        <v>5705</v>
      </c>
      <c r="E274" s="2" t="s">
        <v>706</v>
      </c>
      <c r="F274" s="2"/>
      <c r="G274" s="2"/>
      <c r="H274" s="2"/>
      <c r="I274" s="2"/>
      <c r="J274" s="2"/>
      <c r="K274" s="2"/>
      <c r="L274" s="2"/>
      <c r="M274" s="2"/>
      <c r="N274" s="2">
        <v>1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AA274" s="2"/>
      <c r="AB274" s="2"/>
    </row>
    <row r="275" spans="1:28">
      <c r="A275" s="1">
        <v>45495</v>
      </c>
      <c r="B275" s="1" t="str">
        <f>TEXT(Tabelle5[[#This Row],[Datum]],"MMM")</f>
        <v>Jul</v>
      </c>
      <c r="C275" s="1" t="str">
        <f>TEXT(Tabelle5[[#This Row],[Datum]],"TTTT")</f>
        <v>Montag</v>
      </c>
      <c r="D275" s="2" t="s">
        <v>5653</v>
      </c>
      <c r="E275" s="2" t="s">
        <v>706</v>
      </c>
      <c r="F275" s="2"/>
      <c r="G275" s="2"/>
      <c r="H275" s="2"/>
      <c r="I275" s="2"/>
      <c r="J275" s="2"/>
      <c r="K275" s="2"/>
      <c r="L275" s="2"/>
      <c r="M275" s="2"/>
      <c r="N275" s="2">
        <v>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AA275" s="2"/>
      <c r="AB275" s="2"/>
    </row>
    <row r="276" spans="1:28">
      <c r="A276" s="1">
        <v>45495</v>
      </c>
      <c r="B276" s="1" t="str">
        <f>TEXT(Tabelle5[[#This Row],[Datum]],"MMM")</f>
        <v>Jul</v>
      </c>
      <c r="C276" s="1" t="str">
        <f>TEXT(Tabelle5[[#This Row],[Datum]],"TTTT")</f>
        <v>Montag</v>
      </c>
      <c r="D276" s="2" t="s">
        <v>5654</v>
      </c>
      <c r="E276" s="2" t="s">
        <v>706</v>
      </c>
      <c r="F276" s="2"/>
      <c r="G276" s="2"/>
      <c r="H276" s="2"/>
      <c r="I276" s="2"/>
      <c r="J276" s="2"/>
      <c r="K276" s="2"/>
      <c r="L276" s="2"/>
      <c r="M276" s="2"/>
      <c r="N276" s="2">
        <v>1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AA276" s="2"/>
      <c r="AB276" s="2"/>
    </row>
    <row r="277" spans="1:28">
      <c r="A277" s="1">
        <v>45496</v>
      </c>
      <c r="B277" s="1" t="str">
        <f>TEXT(Tabelle5[[#This Row],[Datum]],"MMM")</f>
        <v>Jul</v>
      </c>
      <c r="C277" s="1" t="str">
        <f>TEXT(Tabelle5[[#This Row],[Datum]],"TTTT")</f>
        <v>Dienstag</v>
      </c>
      <c r="D277" s="2" t="s">
        <v>5699</v>
      </c>
      <c r="E277" s="2" t="s">
        <v>706</v>
      </c>
      <c r="F277" s="2"/>
      <c r="G277" s="2"/>
      <c r="H277" s="2"/>
      <c r="I277" s="2"/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AA277" s="2"/>
      <c r="AB277" s="2"/>
    </row>
    <row r="278" spans="1:28">
      <c r="A278" s="1">
        <v>45491</v>
      </c>
      <c r="B278" s="1" t="str">
        <f>TEXT(Tabelle5[[#This Row],[Datum]],"MMM")</f>
        <v>Jul</v>
      </c>
      <c r="C278" s="1" t="str">
        <f>TEXT(Tabelle5[[#This Row],[Datum]],"TTTT")</f>
        <v>Donnerstag</v>
      </c>
      <c r="D278" s="2" t="s">
        <v>6161</v>
      </c>
      <c r="E278" s="2" t="s">
        <v>706</v>
      </c>
      <c r="F278" s="2">
        <v>1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AA278" s="2"/>
      <c r="AB278" s="2"/>
    </row>
    <row r="279" spans="1:28">
      <c r="A279" s="1">
        <v>45491</v>
      </c>
      <c r="B279" s="1" t="str">
        <f>TEXT(Tabelle5[[#This Row],[Datum]],"MMM")</f>
        <v>Jul</v>
      </c>
      <c r="C279" s="1" t="str">
        <f>TEXT(Tabelle5[[#This Row],[Datum]],"TTTT")</f>
        <v>Donnerstag</v>
      </c>
      <c r="D279" s="2" t="s">
        <v>5691</v>
      </c>
      <c r="E279" s="2" t="s">
        <v>706</v>
      </c>
      <c r="F279" s="2"/>
      <c r="G279" s="2"/>
      <c r="H279" s="2"/>
      <c r="I279" s="2">
        <v>1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AA279" s="2"/>
      <c r="AB279" s="2"/>
    </row>
    <row r="280" spans="1:28">
      <c r="A280" s="1">
        <v>45476</v>
      </c>
      <c r="B280" s="1" t="str">
        <f>TEXT(Tabelle5[[#This Row],[Datum]],"MMM")</f>
        <v>Jul</v>
      </c>
      <c r="C280" s="1" t="str">
        <f>TEXT(Tabelle5[[#This Row],[Datum]],"TTTT")</f>
        <v>Mittwoch</v>
      </c>
      <c r="D280" s="2" t="s">
        <v>5728</v>
      </c>
      <c r="E280" s="2" t="s">
        <v>706</v>
      </c>
      <c r="F280" s="2"/>
      <c r="G280" s="2"/>
      <c r="H280" s="2"/>
      <c r="I280" s="2"/>
      <c r="J280" s="2"/>
      <c r="K280" s="2">
        <v>1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AA280" s="2"/>
      <c r="AB280" s="2"/>
    </row>
    <row r="281" spans="1:28">
      <c r="A281" s="1">
        <v>45488</v>
      </c>
      <c r="B281" s="1" t="str">
        <f>TEXT(Tabelle5[[#This Row],[Datum]],"MMM")</f>
        <v>Jul</v>
      </c>
      <c r="C281" s="1" t="str">
        <f>TEXT(Tabelle5[[#This Row],[Datum]],"TTTT")</f>
        <v>Montag</v>
      </c>
      <c r="D281" s="2" t="s">
        <v>5873</v>
      </c>
      <c r="E281" s="2" t="s">
        <v>706</v>
      </c>
      <c r="F281" s="2"/>
      <c r="G281" s="2"/>
      <c r="H281" s="2"/>
      <c r="I281" s="2"/>
      <c r="J281" s="2"/>
      <c r="K281" s="2"/>
      <c r="L281" s="2"/>
      <c r="M281" s="2"/>
      <c r="N281" s="2">
        <v>1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AA281" s="2"/>
      <c r="AB281" s="2"/>
    </row>
    <row r="282" spans="1:28">
      <c r="A282" s="1">
        <v>45488</v>
      </c>
      <c r="B282" s="1" t="str">
        <f>TEXT(Tabelle5[[#This Row],[Datum]],"MMM")</f>
        <v>Jul</v>
      </c>
      <c r="C282" s="1" t="str">
        <f>TEXT(Tabelle5[[#This Row],[Datum]],"TTTT")</f>
        <v>Montag</v>
      </c>
      <c r="D282" s="2" t="s">
        <v>5874</v>
      </c>
      <c r="E282" s="2" t="s">
        <v>706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>
        <v>1</v>
      </c>
      <c r="AA282" s="2"/>
      <c r="AB282" s="2"/>
    </row>
    <row r="283" spans="1:28">
      <c r="A283" s="1">
        <v>45496</v>
      </c>
      <c r="B283" s="1" t="str">
        <f>TEXT(Tabelle5[[#This Row],[Datum]],"MMM")</f>
        <v>Jul</v>
      </c>
      <c r="C283" s="1" t="str">
        <f>TEXT(Tabelle5[[#This Row],[Datum]],"TTTT")</f>
        <v>Dienstag</v>
      </c>
      <c r="D283" s="2" t="s">
        <v>5907</v>
      </c>
      <c r="E283" s="2" t="s">
        <v>706</v>
      </c>
      <c r="F283" s="2"/>
      <c r="G283" s="2"/>
      <c r="H283" s="2"/>
      <c r="I283" s="2"/>
      <c r="J283" s="2"/>
      <c r="K283" s="2">
        <v>1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AA283" s="2"/>
      <c r="AB283" s="2"/>
    </row>
    <row r="284" spans="1:28">
      <c r="A284" s="1">
        <v>45496</v>
      </c>
      <c r="B284" s="1" t="str">
        <f>TEXT(Tabelle5[[#This Row],[Datum]],"MMM")</f>
        <v>Jul</v>
      </c>
      <c r="C284" s="1" t="str">
        <f>TEXT(Tabelle5[[#This Row],[Datum]],"TTTT")</f>
        <v>Dienstag</v>
      </c>
      <c r="D284" s="2" t="s">
        <v>5908</v>
      </c>
      <c r="E284" s="2" t="s">
        <v>706</v>
      </c>
      <c r="F284" s="2"/>
      <c r="G284" s="2"/>
      <c r="H284" s="2"/>
      <c r="I284" s="2"/>
      <c r="J284" s="2"/>
      <c r="K284" s="2">
        <v>1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AA284" s="2"/>
      <c r="AB284" s="2"/>
    </row>
    <row r="285" spans="1:28">
      <c r="A285" s="1">
        <v>45502</v>
      </c>
      <c r="B285" s="1" t="str">
        <f>TEXT(Tabelle5[[#This Row],[Datum]],"MMM")</f>
        <v>Jul</v>
      </c>
      <c r="C285" s="1" t="str">
        <f>TEXT(Tabelle5[[#This Row],[Datum]],"TTTT")</f>
        <v>Montag</v>
      </c>
      <c r="D285" s="2" t="s">
        <v>212</v>
      </c>
      <c r="E285" s="2" t="s">
        <v>706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AA285" s="2"/>
      <c r="AB285" s="2"/>
    </row>
    <row r="286" spans="1:28">
      <c r="A286" s="1">
        <v>45502</v>
      </c>
      <c r="B286" s="1" t="str">
        <f>TEXT(Tabelle5[[#This Row],[Datum]],"MMM")</f>
        <v>Jul</v>
      </c>
      <c r="C286" s="1" t="str">
        <f>TEXT(Tabelle5[[#This Row],[Datum]],"TTTT")</f>
        <v>Montag</v>
      </c>
      <c r="D286" s="2" t="s">
        <v>6088</v>
      </c>
      <c r="E286" s="2" t="s">
        <v>706</v>
      </c>
      <c r="F286" s="2"/>
      <c r="G286" s="2"/>
      <c r="H286" s="2"/>
      <c r="I286" s="2"/>
      <c r="J286" s="2"/>
      <c r="K286" s="2"/>
      <c r="L286" s="2"/>
      <c r="M286" s="2"/>
      <c r="N286" s="2">
        <v>1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AA286" s="2"/>
      <c r="AB286" s="2"/>
    </row>
    <row r="287" spans="1:28">
      <c r="A287" s="1">
        <v>45504</v>
      </c>
      <c r="B287" s="1" t="str">
        <f>TEXT(Tabelle5[[#This Row],[Datum]],"MMM")</f>
        <v>Jul</v>
      </c>
      <c r="C287" s="1" t="str">
        <f>TEXT(Tabelle5[[#This Row],[Datum]],"TTTT")</f>
        <v>Mittwoch</v>
      </c>
      <c r="D287" s="2" t="s">
        <v>1084</v>
      </c>
      <c r="E287" s="2" t="s">
        <v>706</v>
      </c>
      <c r="F287" s="2"/>
      <c r="G287" s="2"/>
      <c r="H287" s="2"/>
      <c r="I287" s="2"/>
      <c r="J287" s="2"/>
      <c r="K287" s="2"/>
      <c r="L287" s="2"/>
      <c r="M287" s="2"/>
      <c r="N287" s="2">
        <v>1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AA287" s="2"/>
      <c r="AB287" s="2"/>
    </row>
    <row r="288" spans="1:28">
      <c r="A288" s="1">
        <v>45502</v>
      </c>
      <c r="B288" s="1" t="str">
        <f>TEXT(Tabelle5[[#This Row],[Datum]],"MMM")</f>
        <v>Jul</v>
      </c>
      <c r="C288" s="1" t="str">
        <f>TEXT(Tabelle5[[#This Row],[Datum]],"TTTT")</f>
        <v>Montag</v>
      </c>
      <c r="D288" s="2" t="s">
        <v>5933</v>
      </c>
      <c r="E288" s="2" t="s">
        <v>706</v>
      </c>
      <c r="F288" s="2"/>
      <c r="G288" s="2"/>
      <c r="H288" s="2"/>
      <c r="I288" s="2">
        <v>1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AA288" s="2"/>
      <c r="AB288" s="2"/>
    </row>
    <row r="289" spans="1:28">
      <c r="A289" s="1">
        <v>45478</v>
      </c>
      <c r="B289" s="1" t="str">
        <f>TEXT(Tabelle5[[#This Row],[Datum]],"MMM")</f>
        <v>Jul</v>
      </c>
      <c r="C289" s="1" t="str">
        <f>TEXT(Tabelle5[[#This Row],[Datum]],"TTTT")</f>
        <v>Freitag</v>
      </c>
      <c r="D289" s="2" t="s">
        <v>6059</v>
      </c>
      <c r="E289" s="2" t="s">
        <v>706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>
        <v>1</v>
      </c>
      <c r="AA289" s="2"/>
      <c r="AB289" s="2"/>
    </row>
    <row r="290" spans="1:28">
      <c r="A290" s="1">
        <v>45483</v>
      </c>
      <c r="B290" s="1" t="str">
        <f>TEXT(Tabelle5[[#This Row],[Datum]],"MMM")</f>
        <v>Jul</v>
      </c>
      <c r="C290" s="1" t="str">
        <f>TEXT(Tabelle5[[#This Row],[Datum]],"TTTT")</f>
        <v>Mittwoch</v>
      </c>
      <c r="D290" s="2" t="s">
        <v>1815</v>
      </c>
      <c r="E290" s="2" t="s">
        <v>706</v>
      </c>
      <c r="F290" s="2"/>
      <c r="G290" s="2"/>
      <c r="H290" s="2"/>
      <c r="I290" s="2"/>
      <c r="J290" s="2"/>
      <c r="K290" s="2"/>
      <c r="L290" s="2">
        <v>1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AA290" s="2"/>
      <c r="AB290" s="2"/>
    </row>
    <row r="291" spans="1:28">
      <c r="A291" s="1">
        <v>45491</v>
      </c>
      <c r="B291" s="1" t="str">
        <f>TEXT(Tabelle5[[#This Row],[Datum]],"MMM")</f>
        <v>Jul</v>
      </c>
      <c r="C291" s="1" t="str">
        <f>TEXT(Tabelle5[[#This Row],[Datum]],"TTTT")</f>
        <v>Donnerstag</v>
      </c>
      <c r="D291" s="2" t="s">
        <v>5797</v>
      </c>
      <c r="E291" s="2" t="s">
        <v>706</v>
      </c>
      <c r="F291" s="2"/>
      <c r="G291" s="2"/>
      <c r="H291" s="2"/>
      <c r="I291" s="2">
        <v>1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AA291" s="2"/>
      <c r="AB291" s="2"/>
    </row>
    <row r="292" spans="1:28">
      <c r="A292" s="1">
        <v>45474</v>
      </c>
      <c r="B292" s="1" t="str">
        <f>TEXT(Tabelle5[[#This Row],[Datum]],"MMM")</f>
        <v>Jul</v>
      </c>
      <c r="C292" s="1" t="str">
        <f>TEXT(Tabelle5[[#This Row],[Datum]],"TTTT")</f>
        <v>Montag</v>
      </c>
      <c r="D292" s="2" t="s">
        <v>6029</v>
      </c>
      <c r="E292" s="2" t="s">
        <v>706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>
        <v>1</v>
      </c>
      <c r="T292" s="2"/>
      <c r="U292" s="2"/>
      <c r="V292" s="2"/>
      <c r="W292" s="2"/>
      <c r="X292" s="2"/>
      <c r="AA292" s="2"/>
      <c r="AB292" s="2"/>
    </row>
    <row r="293" spans="1:28">
      <c r="A293" s="1">
        <v>45503</v>
      </c>
      <c r="B293" s="1" t="str">
        <f>TEXT(Tabelle5[[#This Row],[Datum]],"MMM")</f>
        <v>Jul</v>
      </c>
      <c r="C293" s="1" t="str">
        <f>TEXT(Tabelle5[[#This Row],[Datum]],"TTTT")</f>
        <v>Dienstag</v>
      </c>
      <c r="D293" s="2" t="s">
        <v>3240</v>
      </c>
      <c r="E293" s="2" t="s">
        <v>706</v>
      </c>
      <c r="F293" s="2"/>
      <c r="G293" s="2"/>
      <c r="H293" s="2"/>
      <c r="I293" s="2"/>
      <c r="J293" s="2"/>
      <c r="K293" s="2"/>
      <c r="L293" s="2"/>
      <c r="M293" s="2"/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AA293" s="2"/>
      <c r="AB293" s="2"/>
    </row>
    <row r="294" spans="1:28">
      <c r="A294" s="1">
        <v>45496</v>
      </c>
      <c r="B294" s="1" t="str">
        <f>TEXT(Tabelle5[[#This Row],[Datum]],"MMM")</f>
        <v>Jul</v>
      </c>
      <c r="C294" s="1" t="str">
        <f>TEXT(Tabelle5[[#This Row],[Datum]],"TTTT")</f>
        <v>Dienstag</v>
      </c>
      <c r="D294" s="2" t="s">
        <v>5700</v>
      </c>
      <c r="E294" s="2" t="s">
        <v>706</v>
      </c>
      <c r="F294" s="2"/>
      <c r="G294" s="2"/>
      <c r="H294" s="2"/>
      <c r="I294" s="2">
        <v>1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AA294" s="2"/>
      <c r="AB294" s="2"/>
    </row>
    <row r="295" spans="1:28">
      <c r="A295" s="1">
        <v>45476</v>
      </c>
      <c r="B295" s="1" t="str">
        <f>TEXT(Tabelle5[[#This Row],[Datum]],"MMM")</f>
        <v>Jul</v>
      </c>
      <c r="C295" s="1" t="str">
        <f>TEXT(Tabelle5[[#This Row],[Datum]],"TTTT")</f>
        <v>Mittwoch</v>
      </c>
      <c r="D295" s="2" t="s">
        <v>2913</v>
      </c>
      <c r="E295" s="2" t="s">
        <v>706</v>
      </c>
      <c r="F295" s="2"/>
      <c r="G295" s="2"/>
      <c r="H295" s="2"/>
      <c r="I295" s="2">
        <v>1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AA295" s="2"/>
      <c r="AB295" s="2"/>
    </row>
    <row r="296" spans="1:28">
      <c r="A296" s="1">
        <v>45492</v>
      </c>
      <c r="B296" s="1" t="str">
        <f>TEXT(Tabelle5[[#This Row],[Datum]],"MMM")</f>
        <v>Jul</v>
      </c>
      <c r="C296" s="1" t="str">
        <f>TEXT(Tabelle5[[#This Row],[Datum]],"TTTT")</f>
        <v>Freitag</v>
      </c>
      <c r="D296" s="2" t="s">
        <v>6165</v>
      </c>
      <c r="E296" s="2" t="s">
        <v>706</v>
      </c>
      <c r="F296" s="2"/>
      <c r="G296" s="2"/>
      <c r="H296" s="2"/>
      <c r="I296" s="2"/>
      <c r="J296" s="2"/>
      <c r="K296" s="2"/>
      <c r="L296" s="2"/>
      <c r="M296" s="2"/>
      <c r="N296" s="2">
        <v>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AA296" s="2"/>
      <c r="AB296" s="2"/>
    </row>
    <row r="297" spans="1:28">
      <c r="A297" s="1">
        <v>45483</v>
      </c>
      <c r="B297" s="1" t="str">
        <f>TEXT(Tabelle5[[#This Row],[Datum]],"MMM")</f>
        <v>Jul</v>
      </c>
      <c r="C297" s="1" t="str">
        <f>TEXT(Tabelle5[[#This Row],[Datum]],"TTTT")</f>
        <v>Mittwoch</v>
      </c>
      <c r="D297" s="2" t="s">
        <v>5736</v>
      </c>
      <c r="E297" s="2" t="s">
        <v>706</v>
      </c>
      <c r="F297" s="2"/>
      <c r="G297" s="2"/>
      <c r="H297" s="2"/>
      <c r="I297" s="2"/>
      <c r="J297" s="2"/>
      <c r="K297" s="2">
        <v>1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AA297" s="2"/>
      <c r="AB297" s="2"/>
    </row>
    <row r="298" spans="1:28">
      <c r="A298" s="1">
        <v>45499</v>
      </c>
      <c r="B298" s="1" t="str">
        <f>TEXT(Tabelle5[[#This Row],[Datum]],"MMM")</f>
        <v>Jul</v>
      </c>
      <c r="C298" s="1" t="str">
        <f>TEXT(Tabelle5[[#This Row],[Datum]],"TTTT")</f>
        <v>Freitag</v>
      </c>
      <c r="D298" s="2" t="s">
        <v>5928</v>
      </c>
      <c r="E298" s="2" t="s">
        <v>706</v>
      </c>
      <c r="F298" s="2"/>
      <c r="G298" s="2"/>
      <c r="H298" s="2"/>
      <c r="I298" s="2"/>
      <c r="J298" s="2"/>
      <c r="K298" s="2"/>
      <c r="L298" s="2"/>
      <c r="M298" s="2"/>
      <c r="N298" s="2">
        <v>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AA298" s="2"/>
      <c r="AB298" s="2"/>
    </row>
    <row r="299" spans="1:28">
      <c r="A299" s="1">
        <v>45499</v>
      </c>
      <c r="B299" s="1" t="str">
        <f>TEXT(Tabelle5[[#This Row],[Datum]],"MMM")</f>
        <v>Jul</v>
      </c>
      <c r="C299" s="1" t="str">
        <f>TEXT(Tabelle5[[#This Row],[Datum]],"TTTT")</f>
        <v>Freitag</v>
      </c>
      <c r="D299" s="2" t="s">
        <v>5928</v>
      </c>
      <c r="E299" s="2" t="s">
        <v>706</v>
      </c>
      <c r="F299" s="2"/>
      <c r="G299" s="2"/>
      <c r="H299" s="2"/>
      <c r="I299" s="2"/>
      <c r="J299" s="2"/>
      <c r="K299" s="2"/>
      <c r="L299" s="2"/>
      <c r="M299" s="2"/>
      <c r="N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AA299" s="2"/>
      <c r="AB299" s="2"/>
    </row>
    <row r="300" spans="1:28">
      <c r="A300" s="1">
        <v>45495</v>
      </c>
      <c r="B300" s="1" t="str">
        <f>TEXT(Tabelle5[[#This Row],[Datum]],"MMM")</f>
        <v>Jul</v>
      </c>
      <c r="C300" s="1" t="str">
        <f>TEXT(Tabelle5[[#This Row],[Datum]],"TTTT")</f>
        <v>Montag</v>
      </c>
      <c r="D300" s="2" t="s">
        <v>5903</v>
      </c>
      <c r="E300" s="2" t="s">
        <v>706</v>
      </c>
      <c r="F300" s="2"/>
      <c r="G300" s="2">
        <v>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AA300" s="2"/>
      <c r="AB300" s="2"/>
    </row>
    <row r="301" spans="1:28">
      <c r="A301" s="1">
        <v>45474</v>
      </c>
      <c r="B301" s="1" t="str">
        <f>TEXT(Tabelle5[[#This Row],[Datum]],"MMM")</f>
        <v>Jul</v>
      </c>
      <c r="C301" s="1" t="str">
        <f>TEXT(Tabelle5[[#This Row],[Datum]],"TTTT")</f>
        <v>Montag</v>
      </c>
      <c r="D301" s="2" t="s">
        <v>6030</v>
      </c>
      <c r="E301" s="2" t="s">
        <v>706</v>
      </c>
      <c r="F301" s="2"/>
      <c r="G301" s="2"/>
      <c r="H301" s="2"/>
      <c r="I301" s="2">
        <v>1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AA301" s="2"/>
      <c r="AB301" s="2"/>
    </row>
    <row r="302" spans="1:28">
      <c r="A302" s="1">
        <v>45475</v>
      </c>
      <c r="B302" s="1" t="str">
        <f>TEXT(Tabelle5[[#This Row],[Datum]],"MMM")</f>
        <v>Jul</v>
      </c>
      <c r="C302" s="1" t="str">
        <f>TEXT(Tabelle5[[#This Row],[Datum]],"TTTT")</f>
        <v>Dienstag</v>
      </c>
      <c r="D302" s="2" t="s">
        <v>6047</v>
      </c>
      <c r="E302" s="2" t="s">
        <v>706</v>
      </c>
      <c r="F302" s="2"/>
      <c r="G302" s="2"/>
      <c r="H302" s="2"/>
      <c r="I302" s="2"/>
      <c r="J302" s="2"/>
      <c r="K302" s="2"/>
      <c r="L302" s="2"/>
      <c r="M302" s="2"/>
      <c r="N302" s="2">
        <v>1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AA302" s="2"/>
      <c r="AB302" s="2"/>
    </row>
    <row r="303" spans="1:28">
      <c r="A303" s="1">
        <v>45475</v>
      </c>
      <c r="B303" s="1" t="str">
        <f>TEXT(Tabelle5[[#This Row],[Datum]],"MMM")</f>
        <v>Jul</v>
      </c>
      <c r="C303" s="1" t="str">
        <f>TEXT(Tabelle5[[#This Row],[Datum]],"TTTT")</f>
        <v>Dienstag</v>
      </c>
      <c r="D303" s="2" t="s">
        <v>2903</v>
      </c>
      <c r="E303" s="2" t="s">
        <v>706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>
        <v>1</v>
      </c>
      <c r="AA303" s="2"/>
      <c r="AB303" s="2"/>
    </row>
    <row r="304" spans="1:28">
      <c r="A304" s="1">
        <v>45503</v>
      </c>
      <c r="B304" s="1" t="str">
        <f>TEXT(Tabelle5[[#This Row],[Datum]],"MMM")</f>
        <v>Jul</v>
      </c>
      <c r="C304" s="1" t="str">
        <f>TEXT(Tabelle5[[#This Row],[Datum]],"TTTT")</f>
        <v>Dienstag</v>
      </c>
      <c r="D304" s="2" t="s">
        <v>5716</v>
      </c>
      <c r="E304" s="2" t="s">
        <v>706</v>
      </c>
      <c r="F304" s="2"/>
      <c r="G304" s="2"/>
      <c r="H304" s="2"/>
      <c r="I304" s="2">
        <v>1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AA304" s="2"/>
      <c r="AB304" s="2"/>
    </row>
    <row r="305" spans="1:28">
      <c r="A305" s="1">
        <v>45476</v>
      </c>
      <c r="B305" s="1" t="str">
        <f>TEXT(Tabelle5[[#This Row],[Datum]],"MMM")</f>
        <v>Jul</v>
      </c>
      <c r="C305" s="1" t="str">
        <f>TEXT(Tabelle5[[#This Row],[Datum]],"TTTT")</f>
        <v>Mittwoch</v>
      </c>
      <c r="D305" s="2" t="s">
        <v>5757</v>
      </c>
      <c r="E305" s="2" t="s">
        <v>706</v>
      </c>
      <c r="F305" s="2"/>
      <c r="G305" s="2">
        <v>1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AA305" s="2"/>
      <c r="AB305" s="2"/>
    </row>
    <row r="306" spans="1:28">
      <c r="A306" s="1">
        <v>45497</v>
      </c>
      <c r="B306" s="1" t="str">
        <f>TEXT(Tabelle5[[#This Row],[Datum]],"MMM")</f>
        <v>Jul</v>
      </c>
      <c r="C306" s="1" t="str">
        <f>TEXT(Tabelle5[[#This Row],[Datum]],"TTTT")</f>
        <v>Mittwoch</v>
      </c>
      <c r="D306" s="2" t="s">
        <v>3904</v>
      </c>
      <c r="E306" s="2" t="s">
        <v>706</v>
      </c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AA306" s="2"/>
      <c r="AB306" s="2"/>
    </row>
    <row r="307" spans="1:28">
      <c r="A307" s="1">
        <v>45485</v>
      </c>
      <c r="B307" s="1" t="str">
        <f>TEXT(Tabelle5[[#This Row],[Datum]],"MMM")</f>
        <v>Jul</v>
      </c>
      <c r="C307" s="1" t="str">
        <f>TEXT(Tabelle5[[#This Row],[Datum]],"TTTT")</f>
        <v>Freitag</v>
      </c>
      <c r="D307" s="2" t="s">
        <v>3056</v>
      </c>
      <c r="E307" s="2" t="s">
        <v>706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>
        <v>1</v>
      </c>
      <c r="AA307" s="2"/>
      <c r="AB307" s="2"/>
    </row>
    <row r="308" spans="1:28">
      <c r="A308" s="1">
        <v>45485</v>
      </c>
      <c r="B308" s="1" t="str">
        <f>TEXT(Tabelle5[[#This Row],[Datum]],"MMM")</f>
        <v>Jul</v>
      </c>
      <c r="C308" s="1" t="str">
        <f>TEXT(Tabelle5[[#This Row],[Datum]],"TTTT")</f>
        <v>Freitag</v>
      </c>
      <c r="D308" s="2" t="s">
        <v>6139</v>
      </c>
      <c r="E308" s="2" t="s">
        <v>706</v>
      </c>
      <c r="F308" s="2"/>
      <c r="G308" s="2"/>
      <c r="H308" s="2"/>
      <c r="I308" s="2">
        <v>1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AA308" s="2"/>
      <c r="AB308" s="2"/>
    </row>
    <row r="309" spans="1:28">
      <c r="A309" s="1">
        <v>45485</v>
      </c>
      <c r="B309" s="1" t="str">
        <f>TEXT(Tabelle5[[#This Row],[Datum]],"MMM")</f>
        <v>Jul</v>
      </c>
      <c r="C309" s="1" t="str">
        <f>TEXT(Tabelle5[[#This Row],[Datum]],"TTTT")</f>
        <v>Freitag</v>
      </c>
      <c r="D309" s="2" t="s">
        <v>5825</v>
      </c>
      <c r="E309" s="2" t="s">
        <v>706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>
        <v>1</v>
      </c>
      <c r="AA309" s="2"/>
      <c r="AB309" s="2"/>
    </row>
    <row r="310" spans="1:28">
      <c r="A310" s="1">
        <v>45474</v>
      </c>
      <c r="B310" s="1" t="str">
        <f>TEXT(Tabelle5[[#This Row],[Datum]],"MMM")</f>
        <v>Jul</v>
      </c>
      <c r="C310" s="1" t="str">
        <f>TEXT(Tabelle5[[#This Row],[Datum]],"TTTT")</f>
        <v>Montag</v>
      </c>
      <c r="D310" s="2" t="s">
        <v>5957</v>
      </c>
      <c r="E310" s="2" t="s">
        <v>706</v>
      </c>
      <c r="F310" s="2"/>
      <c r="G310" s="2"/>
      <c r="H310" s="2"/>
      <c r="I310" s="2">
        <v>1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AA310" s="2"/>
      <c r="AB310" s="2"/>
    </row>
    <row r="311" spans="1:28">
      <c r="A311" s="1">
        <v>45474</v>
      </c>
      <c r="B311" s="1" t="str">
        <f>TEXT(Tabelle5[[#This Row],[Datum]],"MMM")</f>
        <v>Jul</v>
      </c>
      <c r="C311" s="1" t="str">
        <f>TEXT(Tabelle5[[#This Row],[Datum]],"TTTT")</f>
        <v>Montag</v>
      </c>
      <c r="D311" s="2" t="s">
        <v>5178</v>
      </c>
      <c r="E311" s="2" t="s">
        <v>706</v>
      </c>
      <c r="F311" s="2"/>
      <c r="G311" s="2"/>
      <c r="H311" s="2"/>
      <c r="I311" s="2"/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AA311" s="2"/>
      <c r="AB311" s="2"/>
    </row>
    <row r="312" spans="1:28">
      <c r="A312" s="1">
        <v>45491</v>
      </c>
      <c r="B312" s="1" t="str">
        <f>TEXT(Tabelle5[[#This Row],[Datum]],"MMM")</f>
        <v>Jul</v>
      </c>
      <c r="C312" s="1" t="str">
        <f>TEXT(Tabelle5[[#This Row],[Datum]],"TTTT")</f>
        <v>Donnerstag</v>
      </c>
      <c r="D312" s="2" t="s">
        <v>5798</v>
      </c>
      <c r="E312" s="2" t="s">
        <v>706</v>
      </c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AA312" s="2"/>
      <c r="AB312" s="2"/>
    </row>
    <row r="313" spans="1:28">
      <c r="A313" s="1">
        <v>45497</v>
      </c>
      <c r="B313" s="1" t="str">
        <f>TEXT(Tabelle5[[#This Row],[Datum]],"MMM")</f>
        <v>Jul</v>
      </c>
      <c r="C313" s="1" t="str">
        <f>TEXT(Tabelle5[[#This Row],[Datum]],"TTTT")</f>
        <v>Mittwoch</v>
      </c>
      <c r="D313" s="2" t="s">
        <v>5706</v>
      </c>
      <c r="E313" s="2" t="s">
        <v>706</v>
      </c>
      <c r="F313" s="2"/>
      <c r="G313" s="2">
        <v>1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AA313" s="2"/>
      <c r="AB313" s="2"/>
    </row>
    <row r="314" spans="1:28">
      <c r="A314" s="1">
        <v>45474</v>
      </c>
      <c r="B314" s="1" t="str">
        <f>TEXT(Tabelle5[[#This Row],[Datum]],"MMM")</f>
        <v>Jul</v>
      </c>
      <c r="C314" s="1" t="str">
        <f>TEXT(Tabelle5[[#This Row],[Datum]],"TTTT")</f>
        <v>Montag</v>
      </c>
      <c r="D314" s="2" t="s">
        <v>6031</v>
      </c>
      <c r="E314" s="2" t="s">
        <v>706</v>
      </c>
      <c r="F314" s="2"/>
      <c r="G314" s="2"/>
      <c r="H314" s="2"/>
      <c r="I314" s="2"/>
      <c r="J314" s="2">
        <v>1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AA314" s="2"/>
      <c r="AB314" s="2"/>
    </row>
    <row r="315" spans="1:28">
      <c r="A315" s="1">
        <v>45498</v>
      </c>
      <c r="B315" s="1" t="str">
        <f>TEXT(Tabelle5[[#This Row],[Datum]],"MMM")</f>
        <v>Jul</v>
      </c>
      <c r="C315" s="1" t="str">
        <f>TEXT(Tabelle5[[#This Row],[Datum]],"TTTT")</f>
        <v>Donnerstag</v>
      </c>
      <c r="D315" s="2" t="s">
        <v>5840</v>
      </c>
      <c r="E315" s="2" t="s">
        <v>706</v>
      </c>
      <c r="F315" s="2"/>
      <c r="G315" s="2"/>
      <c r="H315" s="2"/>
      <c r="I315" s="2"/>
      <c r="J315" s="2"/>
      <c r="K315" s="2"/>
      <c r="L315" s="2"/>
      <c r="M315" s="2"/>
      <c r="N315" s="2">
        <v>1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AA315" s="2"/>
      <c r="AB315" s="2"/>
    </row>
    <row r="316" spans="1:28">
      <c r="A316" s="1">
        <v>45498</v>
      </c>
      <c r="B316" s="1" t="str">
        <f>TEXT(Tabelle5[[#This Row],[Datum]],"MMM")</f>
        <v>Jul</v>
      </c>
      <c r="C316" s="1" t="str">
        <f>TEXT(Tabelle5[[#This Row],[Datum]],"TTTT")</f>
        <v>Donnerstag</v>
      </c>
      <c r="D316" s="2" t="s">
        <v>5914</v>
      </c>
      <c r="E316" s="2" t="s">
        <v>706</v>
      </c>
      <c r="F316" s="2"/>
      <c r="G316" s="2"/>
      <c r="H316" s="2"/>
      <c r="I316" s="2">
        <v>1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AA316" s="2"/>
      <c r="AB316" s="2"/>
    </row>
    <row r="317" spans="1:28">
      <c r="A317" s="1">
        <v>45492</v>
      </c>
      <c r="B317" s="1" t="str">
        <f>TEXT(Tabelle5[[#This Row],[Datum]],"MMM")</f>
        <v>Jul</v>
      </c>
      <c r="C317" s="1" t="str">
        <f>TEXT(Tabelle5[[#This Row],[Datum]],"TTTT")</f>
        <v>Freitag</v>
      </c>
      <c r="D317" s="2" t="s">
        <v>5473</v>
      </c>
      <c r="E317" s="2" t="s">
        <v>706</v>
      </c>
      <c r="F317" s="2"/>
      <c r="G317" s="2"/>
      <c r="H317" s="2"/>
      <c r="I317" s="2">
        <v>1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AA317" s="2"/>
      <c r="AB317" s="2"/>
    </row>
    <row r="318" spans="1:28">
      <c r="A318" s="1">
        <v>45492</v>
      </c>
      <c r="B318" s="1" t="str">
        <f>TEXT(Tabelle5[[#This Row],[Datum]],"MMM")</f>
        <v>Jul</v>
      </c>
      <c r="C318" s="1" t="str">
        <f>TEXT(Tabelle5[[#This Row],[Datum]],"TTTT")</f>
        <v>Freitag</v>
      </c>
      <c r="D318" s="2" t="s">
        <v>6166</v>
      </c>
      <c r="E318" s="2" t="s">
        <v>706</v>
      </c>
      <c r="F318" s="2"/>
      <c r="G318" s="2"/>
      <c r="H318" s="2"/>
      <c r="I318" s="2"/>
      <c r="J318" s="2"/>
      <c r="K318" s="2">
        <v>1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AA318" s="2"/>
      <c r="AB318" s="2"/>
    </row>
    <row r="319" spans="1:28">
      <c r="A319" s="1">
        <v>45502</v>
      </c>
      <c r="B319" s="1" t="str">
        <f>TEXT(Tabelle5[[#This Row],[Datum]],"MMM")</f>
        <v>Jul</v>
      </c>
      <c r="C319" s="1" t="str">
        <f>TEXT(Tabelle5[[#This Row],[Datum]],"TTTT")</f>
        <v>Montag</v>
      </c>
      <c r="D319" s="2" t="s">
        <v>5934</v>
      </c>
      <c r="E319" s="2" t="s">
        <v>706</v>
      </c>
      <c r="F319" s="2"/>
      <c r="G319" s="2"/>
      <c r="H319" s="2"/>
      <c r="I319" s="2"/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AA319" s="2"/>
      <c r="AB319" s="2"/>
    </row>
    <row r="320" spans="1:28">
      <c r="A320" s="1">
        <v>45474</v>
      </c>
      <c r="B320" s="1" t="str">
        <f>TEXT(Tabelle5[[#This Row],[Datum]],"MMM")</f>
        <v>Jul</v>
      </c>
      <c r="C320" s="1" t="str">
        <f>TEXT(Tabelle5[[#This Row],[Datum]],"TTTT")</f>
        <v>Montag</v>
      </c>
      <c r="D320" s="2" t="s">
        <v>5958</v>
      </c>
      <c r="E320" s="2" t="s">
        <v>706</v>
      </c>
      <c r="F320" s="2"/>
      <c r="G320" s="2"/>
      <c r="H320" s="2"/>
      <c r="I320" s="2"/>
      <c r="J320" s="2"/>
      <c r="K320" s="2"/>
      <c r="L320" s="2">
        <v>1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AA320" s="2"/>
      <c r="AB320" s="2"/>
    </row>
    <row r="321" spans="1:28">
      <c r="A321" s="1">
        <v>45474</v>
      </c>
      <c r="B321" s="1" t="str">
        <f>TEXT(Tabelle5[[#This Row],[Datum]],"MMM")</f>
        <v>Jul</v>
      </c>
      <c r="C321" s="1" t="str">
        <f>TEXT(Tabelle5[[#This Row],[Datum]],"TTTT")</f>
        <v>Montag</v>
      </c>
      <c r="D321" s="2" t="s">
        <v>5959</v>
      </c>
      <c r="E321" s="2" t="s">
        <v>706</v>
      </c>
      <c r="F321" s="2"/>
      <c r="G321" s="2">
        <v>1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AA321" s="2"/>
      <c r="AB321" s="2"/>
    </row>
    <row r="322" spans="1:28">
      <c r="A322" s="1">
        <v>45477</v>
      </c>
      <c r="B322" s="1" t="str">
        <f>TEXT(Tabelle5[[#This Row],[Datum]],"MMM")</f>
        <v>Jul</v>
      </c>
      <c r="C322" s="1" t="str">
        <f>TEXT(Tabelle5[[#This Row],[Datum]],"TTTT")</f>
        <v>Donnerstag</v>
      </c>
      <c r="D322" s="2" t="s">
        <v>5768</v>
      </c>
      <c r="E322" s="2" t="s">
        <v>706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AA322" s="2"/>
      <c r="AB322" s="2"/>
    </row>
    <row r="323" spans="1:28">
      <c r="A323" s="1">
        <v>45482</v>
      </c>
      <c r="B323" s="1" t="str">
        <f>TEXT(Tabelle5[[#This Row],[Datum]],"MMM")</f>
        <v>Jul</v>
      </c>
      <c r="C323" s="1" t="str">
        <f>TEXT(Tabelle5[[#This Row],[Datum]],"TTTT")</f>
        <v>Dienstag</v>
      </c>
      <c r="D323" s="2" t="s">
        <v>5614</v>
      </c>
      <c r="E323" s="2" t="s">
        <v>706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/>
      <c r="W323" s="2"/>
      <c r="X323" s="2"/>
      <c r="AA323" s="2"/>
      <c r="AB323" s="2"/>
    </row>
    <row r="324" spans="1:28">
      <c r="A324" s="1">
        <v>45482</v>
      </c>
      <c r="B324" s="1" t="str">
        <f>TEXT(Tabelle5[[#This Row],[Datum]],"MMM")</f>
        <v>Jul</v>
      </c>
      <c r="C324" s="1" t="str">
        <f>TEXT(Tabelle5[[#This Row],[Datum]],"TTTT")</f>
        <v>Dienstag</v>
      </c>
      <c r="D324" s="2" t="s">
        <v>5614</v>
      </c>
      <c r="E324" s="2" t="s">
        <v>706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>
        <v>1</v>
      </c>
      <c r="V324" s="2"/>
      <c r="W324" s="2"/>
      <c r="X324" s="2"/>
      <c r="AA324" s="2"/>
      <c r="AB324" s="2"/>
    </row>
    <row r="325" spans="1:28">
      <c r="A325" s="1">
        <v>45482</v>
      </c>
      <c r="B325" s="1" t="str">
        <f>TEXT(Tabelle5[[#This Row],[Datum]],"MMM")</f>
        <v>Jul</v>
      </c>
      <c r="C325" s="1" t="str">
        <f>TEXT(Tabelle5[[#This Row],[Datum]],"TTTT")</f>
        <v>Dienstag</v>
      </c>
      <c r="D325" s="2" t="s">
        <v>5615</v>
      </c>
      <c r="E325" s="2" t="s">
        <v>706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>
        <v>1</v>
      </c>
      <c r="V325" s="2"/>
      <c r="W325" s="2"/>
      <c r="X325" s="2"/>
      <c r="AA325" s="2"/>
      <c r="AB325" s="2"/>
    </row>
    <row r="326" spans="1:28">
      <c r="A326" s="1">
        <v>45482</v>
      </c>
      <c r="B326" s="1" t="str">
        <f>TEXT(Tabelle5[[#This Row],[Datum]],"MMM")</f>
        <v>Jul</v>
      </c>
      <c r="C326" s="1" t="str">
        <f>TEXT(Tabelle5[[#This Row],[Datum]],"TTTT")</f>
        <v>Dienstag</v>
      </c>
      <c r="D326" s="2" t="s">
        <v>5616</v>
      </c>
      <c r="E326" s="2" t="s">
        <v>706</v>
      </c>
      <c r="F326" s="2"/>
      <c r="G326" s="2"/>
      <c r="H326" s="2"/>
      <c r="I326" s="2">
        <v>1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AA326" s="2"/>
      <c r="AB326" s="2"/>
    </row>
    <row r="327" spans="1:28">
      <c r="A327" s="1">
        <v>45503</v>
      </c>
      <c r="B327" s="1" t="str">
        <f>TEXT(Tabelle5[[#This Row],[Datum]],"MMM")</f>
        <v>Jul</v>
      </c>
      <c r="C327" s="1" t="str">
        <f>TEXT(Tabelle5[[#This Row],[Datum]],"TTTT")</f>
        <v>Dienstag</v>
      </c>
      <c r="D327" s="2" t="s">
        <v>6096</v>
      </c>
      <c r="E327" s="2" t="s">
        <v>706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AA327" s="2"/>
      <c r="AB327" s="2"/>
    </row>
    <row r="328" spans="1:28">
      <c r="A328" s="1">
        <v>45492</v>
      </c>
      <c r="B328" s="1" t="str">
        <f>TEXT(Tabelle5[[#This Row],[Datum]],"MMM")</f>
        <v>Jul</v>
      </c>
      <c r="C328" s="1" t="str">
        <f>TEXT(Tabelle5[[#This Row],[Datum]],"TTTT")</f>
        <v>Freitag</v>
      </c>
      <c r="D328" s="2" t="s">
        <v>4508</v>
      </c>
      <c r="E328" s="2" t="s">
        <v>706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>
        <v>1</v>
      </c>
      <c r="V328" s="2"/>
      <c r="W328" s="2"/>
      <c r="X328" s="2"/>
      <c r="AA328" s="2"/>
      <c r="AB328" s="2"/>
    </row>
    <row r="329" spans="1:28">
      <c r="A329" s="1">
        <v>45476</v>
      </c>
      <c r="B329" s="1" t="str">
        <f>TEXT(Tabelle5[[#This Row],[Datum]],"MMM")</f>
        <v>Jul</v>
      </c>
      <c r="C329" s="1" t="str">
        <f>TEXT(Tabelle5[[#This Row],[Datum]],"TTTT")</f>
        <v>Mittwoch</v>
      </c>
      <c r="D329" s="2" t="s">
        <v>6117</v>
      </c>
      <c r="E329" s="2" t="s">
        <v>706</v>
      </c>
      <c r="F329" s="2"/>
      <c r="G329" s="2">
        <v>1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AA329" s="2"/>
      <c r="AB329" s="2"/>
    </row>
    <row r="330" spans="1:28">
      <c r="A330" s="1">
        <v>45488</v>
      </c>
      <c r="B330" s="1" t="str">
        <f>TEXT(Tabelle5[[#This Row],[Datum]],"MMM")</f>
        <v>Jul</v>
      </c>
      <c r="C330" s="1" t="str">
        <f>TEXT(Tabelle5[[#This Row],[Datum]],"TTTT")</f>
        <v>Montag</v>
      </c>
      <c r="D330" s="2" t="s">
        <v>5875</v>
      </c>
      <c r="E330" s="2" t="s">
        <v>706</v>
      </c>
      <c r="F330" s="2"/>
      <c r="G330" s="2"/>
      <c r="H330" s="2"/>
      <c r="I330" s="2"/>
      <c r="J330" s="2"/>
      <c r="K330" s="2">
        <v>1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AA330" s="2"/>
      <c r="AB330" s="2"/>
    </row>
    <row r="331" spans="1:28">
      <c r="A331" s="1">
        <v>45474</v>
      </c>
      <c r="B331" s="1" t="str">
        <f>TEXT(Tabelle5[[#This Row],[Datum]],"MMM")</f>
        <v>Jul</v>
      </c>
      <c r="C331" s="1" t="str">
        <f>TEXT(Tabelle5[[#This Row],[Datum]],"TTTT")</f>
        <v>Montag</v>
      </c>
      <c r="D331" s="2" t="s">
        <v>6032</v>
      </c>
      <c r="E331" s="2" t="s">
        <v>706</v>
      </c>
      <c r="F331" s="2"/>
      <c r="G331" s="2"/>
      <c r="H331" s="2"/>
      <c r="I331" s="2"/>
      <c r="J331" s="2">
        <v>1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AA331" s="2"/>
      <c r="AB331" s="2"/>
    </row>
    <row r="332" spans="1:28">
      <c r="A332" s="1">
        <v>45483</v>
      </c>
      <c r="B332" s="1" t="str">
        <f>TEXT(Tabelle5[[#This Row],[Datum]],"MMM")</f>
        <v>Jul</v>
      </c>
      <c r="C332" s="1" t="str">
        <f>TEXT(Tabelle5[[#This Row],[Datum]],"TTTT")</f>
        <v>Mittwoch</v>
      </c>
      <c r="D332" s="2" t="s">
        <v>6130</v>
      </c>
      <c r="E332" s="2" t="s">
        <v>706</v>
      </c>
      <c r="F332" s="2"/>
      <c r="G332" s="2"/>
      <c r="H332" s="2"/>
      <c r="I332" s="2"/>
      <c r="J332" s="2"/>
      <c r="K332" s="2"/>
      <c r="L332" s="2"/>
      <c r="M332" s="2"/>
      <c r="N332" s="2">
        <v>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AA332" s="2"/>
      <c r="AB332" s="2"/>
    </row>
    <row r="333" spans="1:28">
      <c r="A333" s="1">
        <v>45498</v>
      </c>
      <c r="B333" s="1" t="str">
        <f>TEXT(Tabelle5[[#This Row],[Datum]],"MMM")</f>
        <v>Jul</v>
      </c>
      <c r="C333" s="1" t="str">
        <f>TEXT(Tabelle5[[#This Row],[Datum]],"TTTT")</f>
        <v>Donnerstag</v>
      </c>
      <c r="D333" s="2" t="s">
        <v>5709</v>
      </c>
      <c r="E333" s="2" t="s">
        <v>706</v>
      </c>
      <c r="F333" s="2"/>
      <c r="G333" s="2"/>
      <c r="H333" s="2"/>
      <c r="I333" s="2"/>
      <c r="J333" s="2"/>
      <c r="K333" s="2"/>
      <c r="L333" s="2"/>
      <c r="M333" s="2"/>
      <c r="N333" s="2">
        <v>1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AA333" s="2"/>
      <c r="AB333" s="2"/>
    </row>
    <row r="334" spans="1:28">
      <c r="A334" s="1">
        <v>45498</v>
      </c>
      <c r="B334" s="1" t="str">
        <f>TEXT(Tabelle5[[#This Row],[Datum]],"MMM")</f>
        <v>Jul</v>
      </c>
      <c r="C334" s="1" t="str">
        <f>TEXT(Tabelle5[[#This Row],[Datum]],"TTTT")</f>
        <v>Donnerstag</v>
      </c>
      <c r="D334" s="2" t="s">
        <v>5710</v>
      </c>
      <c r="E334" s="2" t="s">
        <v>706</v>
      </c>
      <c r="F334" s="2"/>
      <c r="G334" s="2"/>
      <c r="H334" s="2"/>
      <c r="I334" s="2"/>
      <c r="J334" s="2"/>
      <c r="K334" s="2"/>
      <c r="L334" s="2"/>
      <c r="M334" s="2"/>
      <c r="N334" s="2">
        <v>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AA334" s="2"/>
      <c r="AB334" s="2"/>
    </row>
    <row r="335" spans="1:28">
      <c r="A335" s="1">
        <v>45495</v>
      </c>
      <c r="B335" s="1" t="str">
        <f>TEXT(Tabelle5[[#This Row],[Datum]],"MMM")</f>
        <v>Jul</v>
      </c>
      <c r="C335" s="1" t="str">
        <f>TEXT(Tabelle5[[#This Row],[Datum]],"TTTT")</f>
        <v>Montag</v>
      </c>
      <c r="D335" s="2" t="s">
        <v>5904</v>
      </c>
      <c r="E335" s="2" t="s">
        <v>706</v>
      </c>
      <c r="F335" s="2"/>
      <c r="G335" s="2"/>
      <c r="H335" s="2"/>
      <c r="I335" s="2">
        <v>1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AA335" s="2"/>
      <c r="AB335" s="2"/>
    </row>
    <row r="336" spans="1:28">
      <c r="A336" s="1">
        <v>45503</v>
      </c>
      <c r="B336" s="1" t="str">
        <f>TEXT(Tabelle5[[#This Row],[Datum]],"MMM")</f>
        <v>Jul</v>
      </c>
      <c r="C336" s="1" t="str">
        <f>TEXT(Tabelle5[[#This Row],[Datum]],"TTTT")</f>
        <v>Dienstag</v>
      </c>
      <c r="D336" s="2" t="s">
        <v>6097</v>
      </c>
      <c r="E336" s="2" t="s">
        <v>706</v>
      </c>
      <c r="F336" s="2"/>
      <c r="G336" s="2"/>
      <c r="H336" s="2"/>
      <c r="I336" s="2"/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AA336" s="2"/>
      <c r="AB336" s="2"/>
    </row>
    <row r="337" spans="1:28">
      <c r="A337" s="1">
        <v>45475</v>
      </c>
      <c r="B337" s="1" t="str">
        <f>TEXT(Tabelle5[[#This Row],[Datum]],"MMM")</f>
        <v>Jul</v>
      </c>
      <c r="C337" s="1" t="str">
        <f>TEXT(Tabelle5[[#This Row],[Datum]],"TTTT")</f>
        <v>Dienstag</v>
      </c>
      <c r="D337" s="2" t="s">
        <v>6048</v>
      </c>
      <c r="E337" s="2" t="s">
        <v>706</v>
      </c>
      <c r="F337" s="2"/>
      <c r="G337" s="2"/>
      <c r="H337" s="2"/>
      <c r="I337" s="2"/>
      <c r="J337" s="2"/>
      <c r="K337" s="2"/>
      <c r="L337" s="2"/>
      <c r="M337" s="2"/>
      <c r="N337" s="2">
        <v>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AA337" s="2"/>
      <c r="AB337" s="2"/>
    </row>
    <row r="338" spans="1:28">
      <c r="A338" s="1">
        <v>45478</v>
      </c>
      <c r="B338" s="1" t="str">
        <f>TEXT(Tabelle5[[#This Row],[Datum]],"MMM")</f>
        <v>Jul</v>
      </c>
      <c r="C338" s="1" t="str">
        <f>TEXT(Tabelle5[[#This Row],[Datum]],"TTTT")</f>
        <v>Freitag</v>
      </c>
      <c r="D338" s="2" t="s">
        <v>5680</v>
      </c>
      <c r="E338" s="2" t="s">
        <v>706</v>
      </c>
      <c r="F338" s="2"/>
      <c r="G338" s="2"/>
      <c r="H338" s="2"/>
      <c r="I338" s="2"/>
      <c r="J338" s="2"/>
      <c r="K338" s="2"/>
      <c r="L338" s="2"/>
      <c r="M338" s="2"/>
      <c r="N338" s="2">
        <v>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AA338" s="2"/>
      <c r="AB338" s="2"/>
    </row>
    <row r="339" spans="1:28">
      <c r="A339" s="1">
        <v>45478</v>
      </c>
      <c r="B339" s="1" t="str">
        <f>TEXT(Tabelle5[[#This Row],[Datum]],"MMM")</f>
        <v>Jul</v>
      </c>
      <c r="C339" s="1" t="str">
        <f>TEXT(Tabelle5[[#This Row],[Datum]],"TTTT")</f>
        <v>Freitag</v>
      </c>
      <c r="D339" s="2" t="s">
        <v>5681</v>
      </c>
      <c r="E339" s="2" t="s">
        <v>706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>
        <v>1</v>
      </c>
      <c r="U339" s="2"/>
      <c r="V339" s="2"/>
      <c r="W339" s="2"/>
      <c r="X339" s="2"/>
      <c r="AA339" s="2"/>
      <c r="AB339" s="2"/>
    </row>
    <row r="340" spans="1:28">
      <c r="A340" s="1">
        <v>45478</v>
      </c>
      <c r="B340" s="1" t="str">
        <f>TEXT(Tabelle5[[#This Row],[Datum]],"MMM")</f>
        <v>Jul</v>
      </c>
      <c r="C340" s="1" t="str">
        <f>TEXT(Tabelle5[[#This Row],[Datum]],"TTTT")</f>
        <v>Freitag</v>
      </c>
      <c r="D340" s="2" t="s">
        <v>4181</v>
      </c>
      <c r="E340" s="2" t="s">
        <v>706</v>
      </c>
      <c r="F340" s="2"/>
      <c r="G340" s="2"/>
      <c r="H340" s="2"/>
      <c r="I340" s="2"/>
      <c r="J340" s="2"/>
      <c r="K340" s="2">
        <v>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AA340" s="2"/>
      <c r="AB340" s="2"/>
    </row>
    <row r="341" spans="1:28">
      <c r="A341" s="1">
        <v>45481</v>
      </c>
      <c r="B341" s="1" t="str">
        <f>TEXT(Tabelle5[[#This Row],[Datum]],"MMM")</f>
        <v>Jul</v>
      </c>
      <c r="C341" s="1" t="str">
        <f>TEXT(Tabelle5[[#This Row],[Datum]],"TTTT")</f>
        <v>Montag</v>
      </c>
      <c r="D341" s="2" t="s">
        <v>892</v>
      </c>
      <c r="E341" s="2" t="s">
        <v>706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>
        <v>1</v>
      </c>
      <c r="T341" s="2"/>
      <c r="U341" s="2"/>
      <c r="V341" s="2"/>
      <c r="W341" s="2"/>
      <c r="X341" s="2"/>
      <c r="AA341" s="2"/>
      <c r="AB341" s="2"/>
    </row>
    <row r="342" spans="1:28">
      <c r="A342" s="1">
        <v>45481</v>
      </c>
      <c r="B342" s="1" t="str">
        <f>TEXT(Tabelle5[[#This Row],[Datum]],"MMM")</f>
        <v>Jul</v>
      </c>
      <c r="C342" s="1" t="str">
        <f>TEXT(Tabelle5[[#This Row],[Datum]],"TTTT")</f>
        <v>Montag</v>
      </c>
      <c r="D342" s="2" t="s">
        <v>892</v>
      </c>
      <c r="E342" s="2" t="s">
        <v>706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>
        <v>1</v>
      </c>
      <c r="T342" s="2"/>
      <c r="U342" s="2"/>
      <c r="V342" s="2"/>
      <c r="W342" s="2"/>
      <c r="X342" s="2"/>
      <c r="AA342" s="2"/>
      <c r="AB342" s="2"/>
    </row>
    <row r="343" spans="1:28">
      <c r="A343" s="1">
        <v>45489</v>
      </c>
      <c r="B343" s="1" t="str">
        <f>TEXT(Tabelle5[[#This Row],[Datum]],"MMM")</f>
        <v>Jul</v>
      </c>
      <c r="C343" s="1" t="str">
        <f>TEXT(Tabelle5[[#This Row],[Datum]],"TTTT")</f>
        <v>Dienstag</v>
      </c>
      <c r="D343" s="2" t="s">
        <v>5888</v>
      </c>
      <c r="E343" s="2" t="s">
        <v>706</v>
      </c>
      <c r="F343" s="2"/>
      <c r="G343" s="2"/>
      <c r="H343" s="2"/>
      <c r="I343" s="2">
        <v>1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AA343" s="2"/>
      <c r="AB343" s="2"/>
    </row>
    <row r="344" spans="1:28">
      <c r="A344" s="1">
        <v>45502</v>
      </c>
      <c r="B344" s="1" t="str">
        <f>TEXT(Tabelle5[[#This Row],[Datum]],"MMM")</f>
        <v>Jul</v>
      </c>
      <c r="C344" s="1" t="str">
        <f>TEXT(Tabelle5[[#This Row],[Datum]],"TTTT")</f>
        <v>Montag</v>
      </c>
      <c r="D344" s="2" t="s">
        <v>6089</v>
      </c>
      <c r="E344" s="2" t="s">
        <v>706</v>
      </c>
      <c r="F344" s="2"/>
      <c r="G344" s="2"/>
      <c r="H344" s="2"/>
      <c r="I344" s="2"/>
      <c r="J344" s="2"/>
      <c r="K344" s="2"/>
      <c r="L344" s="2"/>
      <c r="M344" s="2"/>
      <c r="N344" s="2">
        <v>1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AA344" s="2"/>
      <c r="AB344" s="2"/>
    </row>
    <row r="345" spans="1:28">
      <c r="A345" s="1">
        <v>45502</v>
      </c>
      <c r="B345" s="1" t="str">
        <f>TEXT(Tabelle5[[#This Row],[Datum]],"MMM")</f>
        <v>Jul</v>
      </c>
      <c r="C345" s="1" t="str">
        <f>TEXT(Tabelle5[[#This Row],[Datum]],"TTTT")</f>
        <v>Montag</v>
      </c>
      <c r="D345" s="2" t="s">
        <v>5935</v>
      </c>
      <c r="E345" s="2" t="s">
        <v>706</v>
      </c>
      <c r="F345" s="2"/>
      <c r="G345" s="2"/>
      <c r="H345" s="2"/>
      <c r="I345" s="2"/>
      <c r="J345" s="2"/>
      <c r="K345" s="2">
        <v>1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AA345" s="2"/>
      <c r="AB345" s="2"/>
    </row>
    <row r="346" spans="1:28">
      <c r="A346" s="1">
        <v>45484</v>
      </c>
      <c r="B346" s="1" t="str">
        <f>TEXT(Tabelle5[[#This Row],[Datum]],"MMM")</f>
        <v>Jul</v>
      </c>
      <c r="C346" s="1" t="str">
        <f>TEXT(Tabelle5[[#This Row],[Datum]],"TTTT")</f>
        <v>Donnerstag</v>
      </c>
      <c r="D346" s="2" t="s">
        <v>4541</v>
      </c>
      <c r="E346" s="2" t="s">
        <v>706</v>
      </c>
      <c r="F346" s="2"/>
      <c r="G346" s="2"/>
      <c r="H346" s="2"/>
      <c r="I346" s="2"/>
      <c r="J346" s="2"/>
      <c r="K346" s="2"/>
      <c r="L346" s="2"/>
      <c r="M346" s="2"/>
      <c r="N346" s="2">
        <v>1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AA346" s="2"/>
      <c r="AB346" s="2"/>
    </row>
    <row r="347" spans="1:28">
      <c r="A347" s="1">
        <v>45484</v>
      </c>
      <c r="B347" s="1" t="str">
        <f>TEXT(Tabelle5[[#This Row],[Datum]],"MMM")</f>
        <v>Jul</v>
      </c>
      <c r="C347" s="1" t="str">
        <f>TEXT(Tabelle5[[#This Row],[Datum]],"TTTT")</f>
        <v>Donnerstag</v>
      </c>
      <c r="D347" s="2" t="s">
        <v>3643</v>
      </c>
      <c r="E347" s="2" t="s">
        <v>706</v>
      </c>
      <c r="F347" s="2"/>
      <c r="G347" s="2"/>
      <c r="H347" s="2"/>
      <c r="I347" s="2"/>
      <c r="J347" s="2"/>
      <c r="K347" s="2">
        <v>1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AA347" s="2"/>
      <c r="AB347" s="2"/>
    </row>
    <row r="348" spans="1:28">
      <c r="A348" s="1">
        <v>45474</v>
      </c>
      <c r="B348" s="1" t="str">
        <f>TEXT(Tabelle5[[#This Row],[Datum]],"MMM")</f>
        <v>Jul</v>
      </c>
      <c r="C348" s="1" t="str">
        <f>TEXT(Tabelle5[[#This Row],[Datum]],"TTTT")</f>
        <v>Montag</v>
      </c>
      <c r="D348" s="2" t="s">
        <v>6033</v>
      </c>
      <c r="E348" s="2" t="s">
        <v>706</v>
      </c>
      <c r="F348" s="2"/>
      <c r="G348" s="2"/>
      <c r="H348" s="2"/>
      <c r="I348" s="2"/>
      <c r="J348" s="2"/>
      <c r="K348" s="2"/>
      <c r="L348" s="2"/>
      <c r="M348" s="2"/>
      <c r="N348" s="2">
        <v>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AA348" s="2"/>
      <c r="AB348" s="2"/>
    </row>
    <row r="349" spans="1:28">
      <c r="A349" s="1">
        <v>45481</v>
      </c>
      <c r="B349" s="1" t="str">
        <f>TEXT(Tabelle5[[#This Row],[Datum]],"MMM")</f>
        <v>Jul</v>
      </c>
      <c r="C349" s="1" t="str">
        <f>TEXT(Tabelle5[[#This Row],[Datum]],"TTTT")</f>
        <v>Montag</v>
      </c>
      <c r="D349" s="2" t="s">
        <v>6113</v>
      </c>
      <c r="E349" s="2" t="s">
        <v>706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>
        <v>1</v>
      </c>
      <c r="T349" s="2"/>
      <c r="U349" s="2"/>
      <c r="V349" s="2"/>
      <c r="W349" s="2"/>
      <c r="X349" s="2"/>
      <c r="AA349" s="2"/>
      <c r="AB349" s="2"/>
    </row>
    <row r="350" spans="1:28">
      <c r="A350" s="1">
        <v>45478</v>
      </c>
      <c r="B350" s="1" t="str">
        <f>TEXT(Tabelle5[[#This Row],[Datum]],"MMM")</f>
        <v>Jul</v>
      </c>
      <c r="C350" s="1" t="str">
        <f>TEXT(Tabelle5[[#This Row],[Datum]],"TTTT")</f>
        <v>Freitag</v>
      </c>
      <c r="D350" s="2" t="s">
        <v>6060</v>
      </c>
      <c r="E350" s="2" t="s">
        <v>706</v>
      </c>
      <c r="F350" s="2">
        <v>1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AA350" s="2"/>
      <c r="AB350" s="2"/>
    </row>
    <row r="351" spans="1:28">
      <c r="A351" s="1">
        <v>45474</v>
      </c>
      <c r="B351" s="1" t="str">
        <f>TEXT(Tabelle5[[#This Row],[Datum]],"MMM")</f>
        <v>Jul</v>
      </c>
      <c r="C351" s="1" t="str">
        <f>TEXT(Tabelle5[[#This Row],[Datum]],"TTTT")</f>
        <v>Montag</v>
      </c>
      <c r="D351" s="2" t="s">
        <v>6034</v>
      </c>
      <c r="E351" s="2" t="s">
        <v>706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>
        <v>1</v>
      </c>
      <c r="V351" s="2"/>
      <c r="W351" s="2"/>
      <c r="X351" s="2"/>
      <c r="AA351" s="2"/>
      <c r="AB351" s="2"/>
    </row>
    <row r="352" spans="1:28">
      <c r="A352" s="1">
        <v>45474</v>
      </c>
      <c r="B352" s="1" t="str">
        <f>TEXT(Tabelle5[[#This Row],[Datum]],"MMM")</f>
        <v>Jul</v>
      </c>
      <c r="C352" s="1" t="str">
        <f>TEXT(Tabelle5[[#This Row],[Datum]],"TTTT")</f>
        <v>Montag</v>
      </c>
      <c r="D352" s="2" t="s">
        <v>3907</v>
      </c>
      <c r="E352" s="2" t="s">
        <v>706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>
        <v>1</v>
      </c>
      <c r="T352" s="2"/>
      <c r="U352" s="2"/>
      <c r="V352" s="2"/>
      <c r="W352" s="2"/>
      <c r="X352" s="2"/>
      <c r="AA352" s="2"/>
      <c r="AB352" s="2"/>
    </row>
    <row r="353" spans="1:28">
      <c r="A353" s="1">
        <v>45503</v>
      </c>
      <c r="B353" s="1" t="str">
        <f>TEXT(Tabelle5[[#This Row],[Datum]],"MMM")</f>
        <v>Jul</v>
      </c>
      <c r="C353" s="1" t="str">
        <f>TEXT(Tabelle5[[#This Row],[Datum]],"TTTT")</f>
        <v>Dienstag</v>
      </c>
      <c r="D353" s="2" t="s">
        <v>5717</v>
      </c>
      <c r="E353" s="2" t="s">
        <v>706</v>
      </c>
      <c r="F353" s="2"/>
      <c r="G353" s="2"/>
      <c r="H353" s="2"/>
      <c r="I353" s="2"/>
      <c r="J353" s="2"/>
      <c r="K353" s="2"/>
      <c r="L353" s="2"/>
      <c r="M353" s="2"/>
      <c r="N353" s="2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AA353" s="2"/>
      <c r="AB353" s="2"/>
    </row>
    <row r="354" spans="1:28">
      <c r="A354" s="1">
        <v>45476</v>
      </c>
      <c r="B354" s="1" t="str">
        <f>TEXT(Tabelle5[[#This Row],[Datum]],"MMM")</f>
        <v>Jul</v>
      </c>
      <c r="C354" s="1" t="str">
        <f>TEXT(Tabelle5[[#This Row],[Datum]],"TTTT")</f>
        <v>Mittwoch</v>
      </c>
      <c r="D354" s="2" t="s">
        <v>3957</v>
      </c>
      <c r="E354" s="2" t="s">
        <v>706</v>
      </c>
      <c r="F354" s="2"/>
      <c r="G354" s="2"/>
      <c r="H354" s="2"/>
      <c r="I354" s="2"/>
      <c r="J354" s="2"/>
      <c r="K354" s="2"/>
      <c r="L354" s="2"/>
      <c r="M354" s="2"/>
      <c r="N354" s="2">
        <v>1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AA354" s="2"/>
      <c r="AB354" s="2"/>
    </row>
    <row r="355" spans="1:28">
      <c r="A355" s="1">
        <v>45489</v>
      </c>
      <c r="B355" s="1" t="str">
        <f>TEXT(Tabelle5[[#This Row],[Datum]],"MMM")</f>
        <v>Jul</v>
      </c>
      <c r="C355" s="1" t="str">
        <f>TEXT(Tabelle5[[#This Row],[Datum]],"TTTT")</f>
        <v>Dienstag</v>
      </c>
      <c r="D355" s="2" t="s">
        <v>5889</v>
      </c>
      <c r="E355" s="2" t="s">
        <v>706</v>
      </c>
      <c r="F355" s="2"/>
      <c r="G355" s="2"/>
      <c r="H355" s="2"/>
      <c r="I355" s="2">
        <v>1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AA355" s="2"/>
      <c r="AB355" s="2"/>
    </row>
    <row r="356" spans="1:28">
      <c r="A356" s="1">
        <v>45476</v>
      </c>
      <c r="B356" s="1" t="str">
        <f>TEXT(Tabelle5[[#This Row],[Datum]],"MMM")</f>
        <v>Jul</v>
      </c>
      <c r="C356" s="1" t="str">
        <f>TEXT(Tabelle5[[#This Row],[Datum]],"TTTT")</f>
        <v>Mittwoch</v>
      </c>
      <c r="D356" s="2" t="s">
        <v>5758</v>
      </c>
      <c r="E356" s="2" t="s">
        <v>706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>
        <v>1</v>
      </c>
      <c r="V356" s="2"/>
      <c r="W356" s="2"/>
      <c r="X356" s="2"/>
      <c r="AA356" s="2"/>
      <c r="AB356" s="2"/>
    </row>
    <row r="357" spans="1:28">
      <c r="A357" s="1">
        <v>45491</v>
      </c>
      <c r="B357" s="1" t="str">
        <f>TEXT(Tabelle5[[#This Row],[Datum]],"MMM")</f>
        <v>Jul</v>
      </c>
      <c r="C357" s="1" t="str">
        <f>TEXT(Tabelle5[[#This Row],[Datum]],"TTTT")</f>
        <v>Donnerstag</v>
      </c>
      <c r="D357" s="2" t="s">
        <v>5692</v>
      </c>
      <c r="E357" s="2" t="s">
        <v>706</v>
      </c>
      <c r="F357" s="2"/>
      <c r="G357" s="2"/>
      <c r="H357" s="2"/>
      <c r="I357" s="2"/>
      <c r="J357" s="2"/>
      <c r="K357" s="2"/>
      <c r="L357" s="2"/>
      <c r="M357" s="2"/>
      <c r="N357" s="2">
        <v>1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AA357" s="2"/>
      <c r="AB357" s="2"/>
    </row>
    <row r="358" spans="1:28">
      <c r="A358" s="1">
        <v>45478</v>
      </c>
      <c r="B358" s="1" t="str">
        <f>TEXT(Tabelle5[[#This Row],[Datum]],"MMM")</f>
        <v>Jul</v>
      </c>
      <c r="C358" s="1" t="str">
        <f>TEXT(Tabelle5[[#This Row],[Datum]],"TTTT")</f>
        <v>Freitag</v>
      </c>
      <c r="D358" s="2" t="s">
        <v>5986</v>
      </c>
      <c r="E358" s="2" t="s">
        <v>706</v>
      </c>
      <c r="F358" s="2"/>
      <c r="G358" s="2"/>
      <c r="H358" s="2"/>
      <c r="I358" s="2">
        <v>1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AA358" s="2"/>
      <c r="AB358" s="2"/>
    </row>
    <row r="359" spans="1:28">
      <c r="A359" s="1">
        <v>45489</v>
      </c>
      <c r="B359" s="1" t="str">
        <f>TEXT(Tabelle5[[#This Row],[Datum]],"MMM")</f>
        <v>Jul</v>
      </c>
      <c r="C359" s="1" t="str">
        <f>TEXT(Tabelle5[[#This Row],[Datum]],"TTTT")</f>
        <v>Dienstag</v>
      </c>
      <c r="D359" s="2" t="s">
        <v>6146</v>
      </c>
      <c r="E359" s="2" t="s">
        <v>706</v>
      </c>
      <c r="F359" s="2"/>
      <c r="G359" s="2"/>
      <c r="H359" s="2"/>
      <c r="I359" s="2"/>
      <c r="J359" s="2"/>
      <c r="K359" s="2">
        <v>1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AA359" s="2"/>
      <c r="AB359" s="2"/>
    </row>
    <row r="360" spans="1:28">
      <c r="A360" s="1">
        <v>45489</v>
      </c>
      <c r="B360" s="1" t="str">
        <f>TEXT(Tabelle5[[#This Row],[Datum]],"MMM")</f>
        <v>Jul</v>
      </c>
      <c r="C360" s="1" t="str">
        <f>TEXT(Tabelle5[[#This Row],[Datum]],"TTTT")</f>
        <v>Dienstag</v>
      </c>
      <c r="D360" s="2" t="s">
        <v>6147</v>
      </c>
      <c r="E360" s="2" t="s">
        <v>706</v>
      </c>
      <c r="F360" s="2"/>
      <c r="G360" s="2"/>
      <c r="H360" s="2"/>
      <c r="I360" s="2"/>
      <c r="J360" s="2"/>
      <c r="K360" s="2">
        <v>1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AA360" s="2"/>
      <c r="AB360" s="2"/>
    </row>
    <row r="361" spans="1:28">
      <c r="A361" s="1">
        <v>45489</v>
      </c>
      <c r="B361" s="1" t="str">
        <f>TEXT(Tabelle5[[#This Row],[Datum]],"MMM")</f>
        <v>Jul</v>
      </c>
      <c r="C361" s="1" t="str">
        <f>TEXT(Tabelle5[[#This Row],[Datum]],"TTTT")</f>
        <v>Dienstag</v>
      </c>
      <c r="D361" s="2" t="s">
        <v>3169</v>
      </c>
      <c r="E361" s="2" t="s">
        <v>706</v>
      </c>
      <c r="F361" s="2"/>
      <c r="G361" s="2"/>
      <c r="H361" s="2"/>
      <c r="I361" s="2"/>
      <c r="J361" s="2"/>
      <c r="K361" s="2"/>
      <c r="L361" s="2">
        <v>1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AA361" s="2"/>
      <c r="AB361" s="2"/>
    </row>
    <row r="362" spans="1:28">
      <c r="A362" s="1">
        <v>45498</v>
      </c>
      <c r="B362" s="1" t="str">
        <f>TEXT(Tabelle5[[#This Row],[Datum]],"MMM")</f>
        <v>Jul</v>
      </c>
      <c r="C362" s="1" t="str">
        <f>TEXT(Tabelle5[[#This Row],[Datum]],"TTTT")</f>
        <v>Donnerstag</v>
      </c>
      <c r="D362" s="2" t="s">
        <v>5711</v>
      </c>
      <c r="E362" s="2" t="s">
        <v>706</v>
      </c>
      <c r="F362" s="2"/>
      <c r="G362" s="2"/>
      <c r="H362" s="2"/>
      <c r="I362" s="2"/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AA362" s="2"/>
      <c r="AB362" s="2"/>
    </row>
    <row r="363" spans="1:28">
      <c r="A363" s="1">
        <v>45488</v>
      </c>
      <c r="B363" s="1" t="str">
        <f>TEXT(Tabelle5[[#This Row],[Datum]],"MMM")</f>
        <v>Jul</v>
      </c>
      <c r="C363" s="1" t="str">
        <f>TEXT(Tabelle5[[#This Row],[Datum]],"TTTT")</f>
        <v>Montag</v>
      </c>
      <c r="D363" s="2" t="s">
        <v>5876</v>
      </c>
      <c r="E363" s="2" t="s">
        <v>706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>
        <v>1</v>
      </c>
      <c r="U363" s="2"/>
      <c r="V363" s="2"/>
      <c r="W363" s="2"/>
      <c r="X363" s="2"/>
      <c r="AA363" s="2"/>
      <c r="AB363" s="2"/>
    </row>
    <row r="364" spans="1:28">
      <c r="A364" s="1">
        <v>45489</v>
      </c>
      <c r="B364" s="1" t="str">
        <f>TEXT(Tabelle5[[#This Row],[Datum]],"MMM")</f>
        <v>Jul</v>
      </c>
      <c r="C364" s="1" t="str">
        <f>TEXT(Tabelle5[[#This Row],[Datum]],"TTTT")</f>
        <v>Dienstag</v>
      </c>
      <c r="D364" s="2" t="s">
        <v>6148</v>
      </c>
      <c r="E364" s="2" t="s">
        <v>706</v>
      </c>
      <c r="F364" s="2"/>
      <c r="G364" s="2"/>
      <c r="H364" s="2"/>
      <c r="I364" s="2"/>
      <c r="J364" s="2"/>
      <c r="K364" s="2">
        <v>1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AA364" s="2"/>
      <c r="AB364" s="2"/>
    </row>
    <row r="365" spans="1:28">
      <c r="A365" s="1">
        <v>45477</v>
      </c>
      <c r="B365" s="1" t="str">
        <f>TEXT(Tabelle5[[#This Row],[Datum]],"MMM")</f>
        <v>Jul</v>
      </c>
      <c r="C365" s="1" t="str">
        <f>TEXT(Tabelle5[[#This Row],[Datum]],"TTTT")</f>
        <v>Donnerstag</v>
      </c>
      <c r="D365" s="2" t="s">
        <v>5732</v>
      </c>
      <c r="E365" s="2" t="s">
        <v>706</v>
      </c>
      <c r="F365" s="2"/>
      <c r="G365" s="2"/>
      <c r="H365" s="2"/>
      <c r="I365" s="2"/>
      <c r="J365" s="2"/>
      <c r="K365" s="2"/>
      <c r="L365" s="2"/>
      <c r="M365" s="2"/>
      <c r="N365" s="2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AA365" s="2"/>
      <c r="AB365" s="2"/>
    </row>
    <row r="366" spans="1:28">
      <c r="A366" s="1">
        <v>45490</v>
      </c>
      <c r="B366" s="1" t="str">
        <f>TEXT(Tabelle5[[#This Row],[Datum]],"MMM")</f>
        <v>Jul</v>
      </c>
      <c r="C366" s="1" t="str">
        <f>TEXT(Tabelle5[[#This Row],[Datum]],"TTTT")</f>
        <v>Mittwoch</v>
      </c>
      <c r="D366" s="2" t="s">
        <v>5778</v>
      </c>
      <c r="E366" s="2" t="s">
        <v>706</v>
      </c>
      <c r="F366" s="2"/>
      <c r="G366" s="2">
        <v>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AA366" s="2"/>
      <c r="AB366" s="2"/>
    </row>
    <row r="367" spans="1:28">
      <c r="A367" s="1">
        <v>45475</v>
      </c>
      <c r="B367" s="1" t="str">
        <f>TEXT(Tabelle5[[#This Row],[Datum]],"MMM")</f>
        <v>Jul</v>
      </c>
      <c r="C367" s="1" t="str">
        <f>TEXT(Tabelle5[[#This Row],[Datum]],"TTTT")</f>
        <v>Dienstag</v>
      </c>
      <c r="D367" s="2" t="s">
        <v>5975</v>
      </c>
      <c r="E367" s="2" t="s">
        <v>706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>
        <v>1</v>
      </c>
      <c r="T367" s="2"/>
      <c r="U367" s="2"/>
      <c r="V367" s="2"/>
      <c r="W367" s="2"/>
      <c r="X367" s="2"/>
      <c r="AA367" s="2"/>
      <c r="AB367" s="2"/>
    </row>
    <row r="368" spans="1:28">
      <c r="A368" s="1">
        <v>45499</v>
      </c>
      <c r="B368" s="1" t="str">
        <f>TEXT(Tabelle5[[#This Row],[Datum]],"MMM")</f>
        <v>Jul</v>
      </c>
      <c r="C368" s="1" t="str">
        <f>TEXT(Tabelle5[[#This Row],[Datum]],"TTTT")</f>
        <v>Freitag</v>
      </c>
      <c r="D368" s="2" t="s">
        <v>934</v>
      </c>
      <c r="E368" s="2" t="s">
        <v>706</v>
      </c>
      <c r="F368" s="2"/>
      <c r="G368" s="2"/>
      <c r="H368" s="2"/>
      <c r="I368" s="2"/>
      <c r="J368" s="2"/>
      <c r="K368" s="2"/>
      <c r="L368" s="2"/>
      <c r="M368" s="2"/>
      <c r="N368" s="2">
        <v>1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AA368" s="2"/>
      <c r="AB368" s="2"/>
    </row>
    <row r="369" spans="1:28">
      <c r="A369" s="1">
        <v>45499</v>
      </c>
      <c r="B369" s="1" t="str">
        <f>TEXT(Tabelle5[[#This Row],[Datum]],"MMM")</f>
        <v>Jul</v>
      </c>
      <c r="C369" s="1" t="str">
        <f>TEXT(Tabelle5[[#This Row],[Datum]],"TTTT")</f>
        <v>Freitag</v>
      </c>
      <c r="D369" s="2" t="s">
        <v>5929</v>
      </c>
      <c r="E369" s="2" t="s">
        <v>706</v>
      </c>
      <c r="F369" s="2"/>
      <c r="G369" s="2"/>
      <c r="H369" s="2"/>
      <c r="I369" s="2">
        <v>1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AA369" s="2"/>
      <c r="AB369" s="2"/>
    </row>
    <row r="370" spans="1:28">
      <c r="A370" s="1">
        <v>45488</v>
      </c>
      <c r="B370" s="1" t="str">
        <f>TEXT(Tabelle5[[#This Row],[Datum]],"MMM")</f>
        <v>Jul</v>
      </c>
      <c r="C370" s="1" t="str">
        <f>TEXT(Tabelle5[[#This Row],[Datum]],"TTTT")</f>
        <v>Montag</v>
      </c>
      <c r="D370" s="2" t="s">
        <v>5877</v>
      </c>
      <c r="E370" s="2" t="s">
        <v>706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>
        <v>1</v>
      </c>
      <c r="V370" s="2"/>
      <c r="W370" s="2"/>
      <c r="X370" s="2"/>
      <c r="AA370" s="2"/>
      <c r="AB370" s="2"/>
    </row>
    <row r="371" spans="1:28">
      <c r="A371" s="1">
        <v>45488</v>
      </c>
      <c r="B371" s="1" t="str">
        <f>TEXT(Tabelle5[[#This Row],[Datum]],"MMM")</f>
        <v>Jul</v>
      </c>
      <c r="C371" s="1" t="str">
        <f>TEXT(Tabelle5[[#This Row],[Datum]],"TTTT")</f>
        <v>Montag</v>
      </c>
      <c r="D371" s="2" t="s">
        <v>5878</v>
      </c>
      <c r="E371" s="2" t="s">
        <v>706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>
        <v>1</v>
      </c>
      <c r="V371" s="2"/>
      <c r="W371" s="2"/>
      <c r="X371" s="2"/>
      <c r="AA371" s="2"/>
      <c r="AB371" s="2"/>
    </row>
    <row r="372" spans="1:28">
      <c r="A372" s="1">
        <v>45474</v>
      </c>
      <c r="B372" s="1" t="str">
        <f>TEXT(Tabelle5[[#This Row],[Datum]],"MMM")</f>
        <v>Jul</v>
      </c>
      <c r="C372" s="1" t="str">
        <f>TEXT(Tabelle5[[#This Row],[Datum]],"TTTT")</f>
        <v>Montag</v>
      </c>
      <c r="D372" s="2" t="s">
        <v>6035</v>
      </c>
      <c r="E372" s="2" t="s">
        <v>706</v>
      </c>
      <c r="F372" s="2"/>
      <c r="G372" s="2">
        <v>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AA372" s="2"/>
      <c r="AB372" s="2"/>
    </row>
    <row r="373" spans="1:28">
      <c r="A373" s="1">
        <v>45502</v>
      </c>
      <c r="B373" s="1" t="str">
        <f>TEXT(Tabelle5[[#This Row],[Datum]],"MMM")</f>
        <v>Jul</v>
      </c>
      <c r="C373" s="1" t="str">
        <f>TEXT(Tabelle5[[#This Row],[Datum]],"TTTT")</f>
        <v>Montag</v>
      </c>
      <c r="D373" s="2" t="s">
        <v>5936</v>
      </c>
      <c r="E373" s="2" t="s">
        <v>706</v>
      </c>
      <c r="F373" s="2"/>
      <c r="G373" s="2"/>
      <c r="H373" s="2"/>
      <c r="I373" s="2"/>
      <c r="J373" s="2"/>
      <c r="K373" s="2"/>
      <c r="L373" s="2"/>
      <c r="M373" s="2"/>
      <c r="N373" s="2">
        <v>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AA373" s="2"/>
      <c r="AB373" s="2"/>
    </row>
    <row r="374" spans="1:28">
      <c r="A374" s="1">
        <v>45483</v>
      </c>
      <c r="B374" s="1" t="str">
        <f>TEXT(Tabelle5[[#This Row],[Datum]],"MMM")</f>
        <v>Jul</v>
      </c>
      <c r="C374" s="1" t="str">
        <f>TEXT(Tabelle5[[#This Row],[Datum]],"TTTT")</f>
        <v>Mittwoch</v>
      </c>
      <c r="D374" s="2" t="s">
        <v>5737</v>
      </c>
      <c r="E374" s="2" t="s">
        <v>706</v>
      </c>
      <c r="F374" s="2"/>
      <c r="G374" s="2"/>
      <c r="H374" s="2"/>
      <c r="I374" s="2"/>
      <c r="J374" s="2"/>
      <c r="K374" s="2">
        <v>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AA374" s="2"/>
      <c r="AB374" s="2"/>
    </row>
    <row r="375" spans="1:28">
      <c r="A375" s="1">
        <v>45496</v>
      </c>
      <c r="B375" s="1" t="str">
        <f>TEXT(Tabelle5[[#This Row],[Datum]],"MMM")</f>
        <v>Jul</v>
      </c>
      <c r="C375" s="1" t="str">
        <f>TEXT(Tabelle5[[#This Row],[Datum]],"TTTT")</f>
        <v>Dienstag</v>
      </c>
      <c r="D375" s="2" t="s">
        <v>1760</v>
      </c>
      <c r="E375" s="2" t="s">
        <v>728</v>
      </c>
      <c r="F375" s="2"/>
      <c r="G375" s="2"/>
      <c r="H375" s="2"/>
      <c r="I375" s="2"/>
      <c r="J375" s="2"/>
      <c r="K375" s="2">
        <v>1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AA375" s="2"/>
      <c r="AB375" s="2"/>
    </row>
    <row r="376" spans="1:28">
      <c r="A376" s="1">
        <v>45496</v>
      </c>
      <c r="B376" s="1" t="str">
        <f>TEXT(Tabelle5[[#This Row],[Datum]],"MMM")</f>
        <v>Jul</v>
      </c>
      <c r="C376" s="1" t="str">
        <f>TEXT(Tabelle5[[#This Row],[Datum]],"TTTT")</f>
        <v>Dienstag</v>
      </c>
      <c r="D376" s="2" t="s">
        <v>1760</v>
      </c>
      <c r="E376" s="2" t="s">
        <v>728</v>
      </c>
      <c r="F376" s="2"/>
      <c r="G376" s="2"/>
      <c r="H376" s="2"/>
      <c r="I376" s="2"/>
      <c r="J376" s="2"/>
      <c r="K376" s="2">
        <v>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AA376" s="2"/>
      <c r="AB376" s="2"/>
    </row>
    <row r="377" spans="1:28">
      <c r="A377" s="1">
        <v>45475</v>
      </c>
      <c r="B377" s="1" t="str">
        <f>TEXT(Tabelle5[[#This Row],[Datum]],"MMM")</f>
        <v>Jul</v>
      </c>
      <c r="C377" s="1" t="str">
        <f>TEXT(Tabelle5[[#This Row],[Datum]],"TTTT")</f>
        <v>Dienstag</v>
      </c>
      <c r="D377" s="2" t="s">
        <v>6049</v>
      </c>
      <c r="E377" s="2" t="s">
        <v>728</v>
      </c>
      <c r="F377" s="2"/>
      <c r="G377" s="2"/>
      <c r="H377" s="2"/>
      <c r="I377" s="2"/>
      <c r="J377" s="2">
        <v>1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AA377" s="2"/>
      <c r="AB377" s="2"/>
    </row>
    <row r="378" spans="1:28">
      <c r="A378" s="1">
        <v>45477</v>
      </c>
      <c r="B378" s="1" t="str">
        <f>TEXT(Tabelle5[[#This Row],[Datum]],"MMM")</f>
        <v>Jul</v>
      </c>
      <c r="C378" s="1" t="str">
        <f>TEXT(Tabelle5[[#This Row],[Datum]],"TTTT")</f>
        <v>Donnerstag</v>
      </c>
      <c r="D378" s="2" t="s">
        <v>5769</v>
      </c>
      <c r="E378" s="2" t="s">
        <v>728</v>
      </c>
      <c r="F378" s="2"/>
      <c r="G378" s="2"/>
      <c r="H378" s="2"/>
      <c r="I378" s="2"/>
      <c r="J378" s="2"/>
      <c r="K378" s="2"/>
      <c r="L378" s="2"/>
      <c r="M378" s="2">
        <v>1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AA378" s="2"/>
      <c r="AB378" s="2"/>
    </row>
    <row r="379" spans="1:28">
      <c r="A379" s="1">
        <v>45477</v>
      </c>
      <c r="B379" s="1" t="str">
        <f>TEXT(Tabelle5[[#This Row],[Datum]],"MMM")</f>
        <v>Jul</v>
      </c>
      <c r="C379" s="1" t="str">
        <f>TEXT(Tabelle5[[#This Row],[Datum]],"TTTT")</f>
        <v>Donnerstag</v>
      </c>
      <c r="D379" s="2" t="s">
        <v>3738</v>
      </c>
      <c r="E379" s="2" t="s">
        <v>728</v>
      </c>
      <c r="F379" s="2"/>
      <c r="G379" s="2"/>
      <c r="H379" s="2"/>
      <c r="I379" s="2"/>
      <c r="J379" s="2"/>
      <c r="K379" s="2"/>
      <c r="L379" s="2"/>
      <c r="M379" s="2"/>
      <c r="N379" s="2">
        <v>1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AA379" s="2"/>
      <c r="AB379" s="2"/>
    </row>
    <row r="380" spans="1:28">
      <c r="A380" s="1">
        <v>45477</v>
      </c>
      <c r="B380" s="1" t="str">
        <f>TEXT(Tabelle5[[#This Row],[Datum]],"MMM")</f>
        <v>Jul</v>
      </c>
      <c r="C380" s="1" t="str">
        <f>TEXT(Tabelle5[[#This Row],[Datum]],"TTTT")</f>
        <v>Donnerstag</v>
      </c>
      <c r="D380" s="2" t="s">
        <v>1638</v>
      </c>
      <c r="E380" s="2" t="s">
        <v>728</v>
      </c>
      <c r="F380" s="2"/>
      <c r="G380" s="2"/>
      <c r="H380" s="2"/>
      <c r="I380" s="2"/>
      <c r="J380" s="2"/>
      <c r="K380" s="2">
        <v>1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AA380" s="2"/>
      <c r="AB380" s="2"/>
    </row>
    <row r="381" spans="1:28">
      <c r="A381" s="1">
        <v>45474</v>
      </c>
      <c r="B381" s="1" t="str">
        <f>TEXT(Tabelle5[[#This Row],[Datum]],"MMM")</f>
        <v>Jul</v>
      </c>
      <c r="C381" s="1" t="str">
        <f>TEXT(Tabelle5[[#This Row],[Datum]],"TTTT")</f>
        <v>Montag</v>
      </c>
      <c r="D381" s="2" t="s">
        <v>6036</v>
      </c>
      <c r="E381" s="2" t="s">
        <v>728</v>
      </c>
      <c r="F381" s="2"/>
      <c r="G381" s="2"/>
      <c r="H381" s="2"/>
      <c r="I381" s="2"/>
      <c r="J381" s="2"/>
      <c r="K381" s="2">
        <v>1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AA381" s="2"/>
      <c r="AB381" s="2"/>
    </row>
    <row r="382" spans="1:28">
      <c r="A382" s="1">
        <v>45485</v>
      </c>
      <c r="B382" s="1" t="str">
        <f>TEXT(Tabelle5[[#This Row],[Datum]],"MMM")</f>
        <v>Jul</v>
      </c>
      <c r="C382" s="1" t="str">
        <f>TEXT(Tabelle5[[#This Row],[Datum]],"TTTT")</f>
        <v>Freitag</v>
      </c>
      <c r="D382" s="2" t="s">
        <v>6140</v>
      </c>
      <c r="E382" s="2" t="s">
        <v>728</v>
      </c>
      <c r="F382" s="2"/>
      <c r="G382" s="2"/>
      <c r="H382" s="2"/>
      <c r="I382" s="2">
        <v>1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AA382" s="2"/>
      <c r="AB382" s="2"/>
    </row>
    <row r="383" spans="1:28">
      <c r="A383" s="1">
        <v>45502</v>
      </c>
      <c r="B383" s="1" t="str">
        <f>TEXT(Tabelle5[[#This Row],[Datum]],"MMM")</f>
        <v>Jul</v>
      </c>
      <c r="C383" s="1" t="str">
        <f>TEXT(Tabelle5[[#This Row],[Datum]],"TTTT")</f>
        <v>Montag</v>
      </c>
      <c r="D383" s="2" t="s">
        <v>5714</v>
      </c>
      <c r="E383" s="2" t="s">
        <v>728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AA383" s="2"/>
      <c r="AB383" s="2"/>
    </row>
    <row r="384" spans="1:28">
      <c r="A384" s="1">
        <v>45502</v>
      </c>
      <c r="B384" s="1" t="str">
        <f>TEXT(Tabelle5[[#This Row],[Datum]],"MMM")</f>
        <v>Jul</v>
      </c>
      <c r="C384" s="1" t="str">
        <f>TEXT(Tabelle5[[#This Row],[Datum]],"TTTT")</f>
        <v>Montag</v>
      </c>
      <c r="D384" s="2" t="s">
        <v>5714</v>
      </c>
      <c r="E384" s="2" t="s">
        <v>728</v>
      </c>
      <c r="F384" s="2"/>
      <c r="G384" s="2"/>
      <c r="H384" s="2"/>
      <c r="I384" s="2"/>
      <c r="J384" s="2"/>
      <c r="K384" s="2"/>
      <c r="L384" s="2"/>
      <c r="M384" s="2"/>
      <c r="N384" s="2">
        <v>1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AA384" s="2"/>
      <c r="AB384" s="2"/>
    </row>
    <row r="385" spans="1:28">
      <c r="A385" s="1">
        <v>45491</v>
      </c>
      <c r="B385" s="1" t="str">
        <f>TEXT(Tabelle5[[#This Row],[Datum]],"MMM")</f>
        <v>Jul</v>
      </c>
      <c r="C385" s="1" t="str">
        <f>TEXT(Tabelle5[[#This Row],[Datum]],"TTTT")</f>
        <v>Donnerstag</v>
      </c>
      <c r="D385" s="2" t="s">
        <v>5693</v>
      </c>
      <c r="E385" s="2" t="s">
        <v>728</v>
      </c>
      <c r="F385" s="2"/>
      <c r="G385" s="2"/>
      <c r="H385" s="2"/>
      <c r="I385" s="2"/>
      <c r="J385" s="2"/>
      <c r="K385" s="2"/>
      <c r="L385" s="2"/>
      <c r="M385" s="2"/>
      <c r="N385" s="2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AA385" s="2"/>
      <c r="AB385" s="2"/>
    </row>
    <row r="386" spans="1:28">
      <c r="A386" s="1">
        <v>45474</v>
      </c>
      <c r="B386" s="1" t="str">
        <f>TEXT(Tabelle5[[#This Row],[Datum]],"MMM")</f>
        <v>Jul</v>
      </c>
      <c r="C386" s="1" t="str">
        <f>TEXT(Tabelle5[[#This Row],[Datum]],"TTTT")</f>
        <v>Montag</v>
      </c>
      <c r="D386" s="2" t="s">
        <v>6037</v>
      </c>
      <c r="E386" s="2" t="s">
        <v>728</v>
      </c>
      <c r="F386" s="2"/>
      <c r="G386" s="2"/>
      <c r="H386" s="2"/>
      <c r="I386" s="2"/>
      <c r="J386" s="2"/>
      <c r="K386" s="2"/>
      <c r="L386" s="2"/>
      <c r="M386" s="2"/>
      <c r="N386" s="2">
        <v>1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AA386" s="2"/>
      <c r="AB386" s="2"/>
    </row>
    <row r="387" spans="1:28">
      <c r="A387" s="1">
        <v>45475</v>
      </c>
      <c r="B387" s="1" t="str">
        <f>TEXT(Tabelle5[[#This Row],[Datum]],"MMM")</f>
        <v>Jul</v>
      </c>
      <c r="C387" s="1" t="str">
        <f>TEXT(Tabelle5[[#This Row],[Datum]],"TTTT")</f>
        <v>Dienstag</v>
      </c>
      <c r="D387" s="2" t="s">
        <v>6050</v>
      </c>
      <c r="E387" s="2" t="s">
        <v>728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>
        <v>1</v>
      </c>
      <c r="T387" s="2"/>
      <c r="U387" s="2"/>
      <c r="V387" s="2"/>
      <c r="W387" s="2"/>
      <c r="X387" s="2"/>
      <c r="AA387" s="2"/>
      <c r="AB387" s="2"/>
    </row>
    <row r="388" spans="1:28">
      <c r="A388" s="1">
        <v>45489</v>
      </c>
      <c r="B388" s="1" t="str">
        <f>TEXT(Tabelle5[[#This Row],[Datum]],"MMM")</f>
        <v>Jul</v>
      </c>
      <c r="C388" s="1" t="str">
        <f>TEXT(Tabelle5[[#This Row],[Datum]],"TTTT")</f>
        <v>Dienstag</v>
      </c>
      <c r="D388" s="2" t="s">
        <v>6149</v>
      </c>
      <c r="E388" s="2" t="s">
        <v>728</v>
      </c>
      <c r="F388" s="2"/>
      <c r="G388" s="2"/>
      <c r="H388" s="2"/>
      <c r="I388" s="2">
        <v>1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AA388" s="2"/>
      <c r="AB388" s="2"/>
    </row>
    <row r="389" spans="1:28">
      <c r="A389" s="1">
        <v>45490</v>
      </c>
      <c r="B389" s="1" t="str">
        <f>TEXT(Tabelle5[[#This Row],[Datum]],"MMM")</f>
        <v>Jul</v>
      </c>
      <c r="C389" s="1" t="str">
        <f>TEXT(Tabelle5[[#This Row],[Datum]],"TTTT")</f>
        <v>Mittwoch</v>
      </c>
      <c r="D389" s="2" t="s">
        <v>5779</v>
      </c>
      <c r="E389" s="2" t="s">
        <v>728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>
        <v>1</v>
      </c>
      <c r="U389" s="2"/>
      <c r="V389" s="2"/>
      <c r="W389" s="2"/>
      <c r="X389" s="2"/>
      <c r="AA389" s="2"/>
      <c r="AB389" s="2"/>
    </row>
    <row r="390" spans="1:28">
      <c r="A390" s="1">
        <v>45482</v>
      </c>
      <c r="B390" s="1" t="str">
        <f>TEXT(Tabelle5[[#This Row],[Datum]],"MMM")</f>
        <v>Jul</v>
      </c>
      <c r="C390" s="1" t="str">
        <f>TEXT(Tabelle5[[#This Row],[Datum]],"TTTT")</f>
        <v>Dienstag</v>
      </c>
      <c r="D390" s="2" t="s">
        <v>6000</v>
      </c>
      <c r="E390" s="2" t="s">
        <v>728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>
        <v>1</v>
      </c>
      <c r="W390" s="2"/>
      <c r="X390" s="2"/>
      <c r="AA390" s="2"/>
      <c r="AB390" s="2"/>
    </row>
    <row r="391" spans="1:28">
      <c r="A391" s="1">
        <v>45495</v>
      </c>
      <c r="B391" s="1" t="str">
        <f>TEXT(Tabelle5[[#This Row],[Datum]],"MMM")</f>
        <v>Jul</v>
      </c>
      <c r="C391" s="1" t="str">
        <f>TEXT(Tabelle5[[#This Row],[Datum]],"TTTT")</f>
        <v>Montag</v>
      </c>
      <c r="D391" s="2" t="s">
        <v>5655</v>
      </c>
      <c r="E391" s="2" t="s">
        <v>728</v>
      </c>
      <c r="F391" s="2"/>
      <c r="G391" s="2">
        <v>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AA391" s="2"/>
      <c r="AB391" s="2"/>
    </row>
    <row r="392" spans="1:28">
      <c r="A392" s="1">
        <v>45495</v>
      </c>
      <c r="B392" s="1" t="str">
        <f>TEXT(Tabelle5[[#This Row],[Datum]],"MMM")</f>
        <v>Jul</v>
      </c>
      <c r="C392" s="1" t="str">
        <f>TEXT(Tabelle5[[#This Row],[Datum]],"TTTT")</f>
        <v>Montag</v>
      </c>
      <c r="D392" s="2" t="s">
        <v>5656</v>
      </c>
      <c r="E392" s="2" t="s">
        <v>728</v>
      </c>
      <c r="F392" s="2"/>
      <c r="G392" s="2"/>
      <c r="H392" s="2"/>
      <c r="I392" s="2"/>
      <c r="J392" s="2"/>
      <c r="K392" s="2"/>
      <c r="L392" s="2"/>
      <c r="M392" s="2"/>
      <c r="N392" s="2">
        <v>1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AA392" s="2"/>
      <c r="AB392" s="2"/>
    </row>
    <row r="393" spans="1:28">
      <c r="A393" s="1">
        <v>45503</v>
      </c>
      <c r="B393" s="1" t="str">
        <f>TEXT(Tabelle5[[#This Row],[Datum]],"MMM")</f>
        <v>Jul</v>
      </c>
      <c r="C393" s="1" t="str">
        <f>TEXT(Tabelle5[[#This Row],[Datum]],"TTTT")</f>
        <v>Dienstag</v>
      </c>
      <c r="D393" s="2" t="s">
        <v>5656</v>
      </c>
      <c r="E393" s="2" t="s">
        <v>728</v>
      </c>
      <c r="F393" s="2"/>
      <c r="G393" s="2"/>
      <c r="H393" s="2"/>
      <c r="I393" s="2"/>
      <c r="J393" s="2"/>
      <c r="K393" s="2"/>
      <c r="L393" s="2"/>
      <c r="M393" s="2"/>
      <c r="N393" s="2">
        <v>1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AA393" s="2"/>
      <c r="AB393" s="2"/>
    </row>
    <row r="394" spans="1:28">
      <c r="A394" s="1">
        <v>45495</v>
      </c>
      <c r="B394" s="1" t="str">
        <f>TEXT(Tabelle5[[#This Row],[Datum]],"MMM")</f>
        <v>Jul</v>
      </c>
      <c r="C394" s="1" t="str">
        <f>TEXT(Tabelle5[[#This Row],[Datum]],"TTTT")</f>
        <v>Montag</v>
      </c>
      <c r="D394" s="2" t="s">
        <v>5657</v>
      </c>
      <c r="E394" s="2" t="s">
        <v>728</v>
      </c>
      <c r="F394" s="2"/>
      <c r="G394" s="2"/>
      <c r="H394" s="2"/>
      <c r="I394" s="2"/>
      <c r="J394" s="2"/>
      <c r="K394" s="2"/>
      <c r="L394" s="2"/>
      <c r="M394" s="2"/>
      <c r="N394" s="2">
        <v>1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AA394" s="2"/>
      <c r="AB394" s="2"/>
    </row>
    <row r="395" spans="1:28">
      <c r="A395" s="1">
        <v>45483</v>
      </c>
      <c r="B395" s="1" t="str">
        <f>TEXT(Tabelle5[[#This Row],[Datum]],"MMM")</f>
        <v>Jul</v>
      </c>
      <c r="C395" s="1" t="str">
        <f>TEXT(Tabelle5[[#This Row],[Datum]],"TTTT")</f>
        <v>Mittwoch</v>
      </c>
      <c r="D395" s="2" t="s">
        <v>5738</v>
      </c>
      <c r="E395" s="2" t="s">
        <v>728</v>
      </c>
      <c r="F395" s="2"/>
      <c r="G395" s="2"/>
      <c r="H395" s="2"/>
      <c r="I395" s="2"/>
      <c r="J395" s="2"/>
      <c r="K395" s="2"/>
      <c r="L395" s="2"/>
      <c r="M395" s="2"/>
      <c r="N395" s="2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AA395" s="2"/>
      <c r="AB395" s="2"/>
    </row>
    <row r="396" spans="1:28">
      <c r="A396" s="1">
        <v>45476</v>
      </c>
      <c r="B396" s="1" t="str">
        <f>TEXT(Tabelle5[[#This Row],[Datum]],"MMM")</f>
        <v>Jul</v>
      </c>
      <c r="C396" s="1" t="str">
        <f>TEXT(Tabelle5[[#This Row],[Datum]],"TTTT")</f>
        <v>Mittwoch</v>
      </c>
      <c r="D396" s="2" t="s">
        <v>5729</v>
      </c>
      <c r="E396" s="2" t="s">
        <v>728</v>
      </c>
      <c r="F396" s="2"/>
      <c r="G396" s="2"/>
      <c r="H396" s="2"/>
      <c r="I396" s="2"/>
      <c r="J396" s="2"/>
      <c r="K396" s="2">
        <v>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AA396" s="2"/>
      <c r="AB396" s="2"/>
    </row>
    <row r="397" spans="1:28">
      <c r="A397" s="1">
        <v>45488</v>
      </c>
      <c r="B397" s="1" t="str">
        <f>TEXT(Tabelle5[[#This Row],[Datum]],"MMM")</f>
        <v>Jul</v>
      </c>
      <c r="C397" s="1" t="str">
        <f>TEXT(Tabelle5[[#This Row],[Datum]],"TTTT")</f>
        <v>Montag</v>
      </c>
      <c r="D397" s="2" t="s">
        <v>5879</v>
      </c>
      <c r="E397" s="2" t="s">
        <v>728</v>
      </c>
      <c r="F397" s="2"/>
      <c r="G397" s="2"/>
      <c r="H397" s="2"/>
      <c r="I397" s="2"/>
      <c r="J397" s="2"/>
      <c r="K397" s="2"/>
      <c r="L397" s="2"/>
      <c r="M397" s="2"/>
      <c r="N397" s="2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AA397" s="2"/>
      <c r="AB397" s="2"/>
    </row>
    <row r="398" spans="1:28">
      <c r="A398" s="1">
        <v>45484</v>
      </c>
      <c r="B398" s="1" t="str">
        <f>TEXT(Tabelle5[[#This Row],[Datum]],"MMM")</f>
        <v>Jul</v>
      </c>
      <c r="C398" s="1" t="str">
        <f>TEXT(Tabelle5[[#This Row],[Datum]],"TTTT")</f>
        <v>Donnerstag</v>
      </c>
      <c r="D398" s="2" t="s">
        <v>284</v>
      </c>
      <c r="E398" s="2" t="s">
        <v>728</v>
      </c>
      <c r="F398" s="2"/>
      <c r="G398" s="2"/>
      <c r="H398" s="2"/>
      <c r="I398" s="2"/>
      <c r="J398" s="2"/>
      <c r="K398" s="2"/>
      <c r="L398" s="2"/>
      <c r="M398" s="2"/>
      <c r="N398" s="2">
        <v>1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AA398" s="2"/>
      <c r="AB398" s="2"/>
    </row>
    <row r="399" spans="1:28">
      <c r="A399" s="1">
        <v>45502</v>
      </c>
      <c r="B399" s="1" t="str">
        <f>TEXT(Tabelle5[[#This Row],[Datum]],"MMM")</f>
        <v>Jul</v>
      </c>
      <c r="C399" s="1" t="str">
        <f>TEXT(Tabelle5[[#This Row],[Datum]],"TTTT")</f>
        <v>Montag</v>
      </c>
      <c r="D399" s="2" t="s">
        <v>3418</v>
      </c>
      <c r="E399" s="2" t="s">
        <v>728</v>
      </c>
      <c r="F399" s="2"/>
      <c r="G399" s="2"/>
      <c r="H399" s="2"/>
      <c r="I399" s="2"/>
      <c r="J399" s="2"/>
      <c r="K399" s="2"/>
      <c r="L399" s="2">
        <v>1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AA399" s="2"/>
      <c r="AB399" s="2"/>
    </row>
    <row r="400" spans="1:28">
      <c r="A400" s="1">
        <v>45504</v>
      </c>
      <c r="B400" s="1" t="str">
        <f>TEXT(Tabelle5[[#This Row],[Datum]],"MMM")</f>
        <v>Jul</v>
      </c>
      <c r="C400" s="1" t="str">
        <f>TEXT(Tabelle5[[#This Row],[Datum]],"TTTT")</f>
        <v>Mittwoch</v>
      </c>
      <c r="D400" s="2" t="s">
        <v>5723</v>
      </c>
      <c r="E400" s="2" t="s">
        <v>728</v>
      </c>
      <c r="F400" s="2"/>
      <c r="G400" s="2"/>
      <c r="H400" s="2"/>
      <c r="I400" s="2"/>
      <c r="J400" s="2"/>
      <c r="K400" s="2"/>
      <c r="L400" s="2"/>
      <c r="M400" s="2"/>
      <c r="N400" s="2">
        <v>1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AA400" s="2"/>
      <c r="AB400" s="2"/>
    </row>
    <row r="401" spans="1:28">
      <c r="A401" s="1">
        <v>45504</v>
      </c>
      <c r="B401" s="1" t="str">
        <f>TEXT(Tabelle5[[#This Row],[Datum]],"MMM")</f>
        <v>Jul</v>
      </c>
      <c r="C401" s="1" t="str">
        <f>TEXT(Tabelle5[[#This Row],[Datum]],"TTTT")</f>
        <v>Mittwoch</v>
      </c>
      <c r="D401" s="2" t="s">
        <v>5724</v>
      </c>
      <c r="E401" s="2" t="s">
        <v>728</v>
      </c>
      <c r="F401" s="2"/>
      <c r="G401" s="2"/>
      <c r="H401" s="2"/>
      <c r="I401" s="2"/>
      <c r="J401" s="2"/>
      <c r="K401" s="2"/>
      <c r="L401" s="2"/>
      <c r="M401" s="2"/>
      <c r="N401" s="2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AA401" s="2"/>
      <c r="AB401" s="2"/>
    </row>
    <row r="402" spans="1:28">
      <c r="A402" s="1">
        <v>45498</v>
      </c>
      <c r="B402" s="1" t="str">
        <f>TEXT(Tabelle5[[#This Row],[Datum]],"MMM")</f>
        <v>Jul</v>
      </c>
      <c r="C402" s="1" t="str">
        <f>TEXT(Tabelle5[[#This Row],[Datum]],"TTTT")</f>
        <v>Donnerstag</v>
      </c>
      <c r="D402" s="2" t="s">
        <v>5841</v>
      </c>
      <c r="E402" s="2" t="s">
        <v>728</v>
      </c>
      <c r="F402" s="2"/>
      <c r="G402" s="2"/>
      <c r="H402" s="2"/>
      <c r="I402" s="2"/>
      <c r="J402" s="2"/>
      <c r="K402" s="2"/>
      <c r="L402" s="2"/>
      <c r="M402" s="2"/>
      <c r="N402" s="2">
        <v>1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AA402" s="2"/>
      <c r="AB402" s="2"/>
    </row>
    <row r="403" spans="1:28">
      <c r="A403" s="1">
        <v>45482</v>
      </c>
      <c r="B403" s="1" t="str">
        <f>TEXT(Tabelle5[[#This Row],[Datum]],"MMM")</f>
        <v>Jul</v>
      </c>
      <c r="C403" s="1" t="str">
        <f>TEXT(Tabelle5[[#This Row],[Datum]],"TTTT")</f>
        <v>Dienstag</v>
      </c>
      <c r="D403" s="2" t="s">
        <v>5617</v>
      </c>
      <c r="E403" s="2" t="s">
        <v>728</v>
      </c>
      <c r="F403" s="2"/>
      <c r="G403" s="2"/>
      <c r="H403" s="2"/>
      <c r="I403" s="2">
        <v>1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AA403" s="2"/>
      <c r="AB403" s="2"/>
    </row>
    <row r="404" spans="1:28">
      <c r="A404" s="1">
        <v>45482</v>
      </c>
      <c r="B404" s="1" t="str">
        <f>TEXT(Tabelle5[[#This Row],[Datum]],"MMM")</f>
        <v>Jul</v>
      </c>
      <c r="C404" s="1" t="str">
        <f>TEXT(Tabelle5[[#This Row],[Datum]],"TTTT")</f>
        <v>Dienstag</v>
      </c>
      <c r="D404" s="2" t="s">
        <v>5618</v>
      </c>
      <c r="E404" s="2" t="s">
        <v>728</v>
      </c>
      <c r="F404" s="2"/>
      <c r="G404" s="2"/>
      <c r="H404" s="2"/>
      <c r="I404" s="2"/>
      <c r="J404" s="2"/>
      <c r="K404" s="2"/>
      <c r="L404" s="2"/>
      <c r="M404" s="2"/>
      <c r="N404" s="2">
        <v>1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AA404" s="2"/>
      <c r="AB404" s="2"/>
    </row>
    <row r="405" spans="1:28">
      <c r="A405" s="1">
        <v>45489</v>
      </c>
      <c r="B405" s="1" t="str">
        <f>TEXT(Tabelle5[[#This Row],[Datum]],"MMM")</f>
        <v>Jul</v>
      </c>
      <c r="C405" s="1" t="str">
        <f>TEXT(Tabelle5[[#This Row],[Datum]],"TTTT")</f>
        <v>Dienstag</v>
      </c>
      <c r="D405" s="2" t="s">
        <v>5890</v>
      </c>
      <c r="E405" s="2" t="s">
        <v>728</v>
      </c>
      <c r="F405" s="2"/>
      <c r="G405" s="2"/>
      <c r="H405" s="2"/>
      <c r="I405" s="2"/>
      <c r="J405" s="2"/>
      <c r="K405" s="2">
        <v>1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AA405" s="2"/>
      <c r="AB405" s="2"/>
    </row>
    <row r="406" spans="1:28">
      <c r="A406" s="1">
        <v>45489</v>
      </c>
      <c r="B406" s="1" t="str">
        <f>TEXT(Tabelle5[[#This Row],[Datum]],"MMM")</f>
        <v>Jul</v>
      </c>
      <c r="C406" s="1" t="str">
        <f>TEXT(Tabelle5[[#This Row],[Datum]],"TTTT")</f>
        <v>Dienstag</v>
      </c>
      <c r="D406" s="2" t="s">
        <v>4720</v>
      </c>
      <c r="E406" s="2" t="s">
        <v>728</v>
      </c>
      <c r="F406" s="2"/>
      <c r="G406" s="2"/>
      <c r="H406" s="2"/>
      <c r="I406" s="2">
        <v>1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AA406" s="2"/>
      <c r="AB406" s="2"/>
    </row>
    <row r="407" spans="1:28">
      <c r="A407" s="1">
        <v>45489</v>
      </c>
      <c r="B407" s="1" t="str">
        <f>TEXT(Tabelle5[[#This Row],[Datum]],"MMM")</f>
        <v>Jul</v>
      </c>
      <c r="C407" s="1" t="str">
        <f>TEXT(Tabelle5[[#This Row],[Datum]],"TTTT")</f>
        <v>Dienstag</v>
      </c>
      <c r="D407" s="2" t="s">
        <v>6150</v>
      </c>
      <c r="E407" s="2" t="s">
        <v>728</v>
      </c>
      <c r="F407" s="2"/>
      <c r="G407" s="2"/>
      <c r="H407" s="2"/>
      <c r="I407" s="2"/>
      <c r="J407" s="2"/>
      <c r="K407" s="2"/>
      <c r="L407" s="2"/>
      <c r="M407" s="2"/>
      <c r="N407" s="2">
        <v>1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AA407" s="2"/>
      <c r="AB407" s="2"/>
    </row>
    <row r="408" spans="1:28">
      <c r="A408" s="1">
        <v>45474</v>
      </c>
      <c r="B408" s="1" t="str">
        <f>TEXT(Tabelle5[[#This Row],[Datum]],"MMM")</f>
        <v>Jul</v>
      </c>
      <c r="C408" s="1" t="str">
        <f>TEXT(Tabelle5[[#This Row],[Datum]],"TTTT")</f>
        <v>Montag</v>
      </c>
      <c r="D408" s="2" t="s">
        <v>6038</v>
      </c>
      <c r="E408" s="2" t="s">
        <v>728</v>
      </c>
      <c r="F408" s="2"/>
      <c r="G408" s="2"/>
      <c r="H408" s="2"/>
      <c r="I408" s="2"/>
      <c r="J408" s="2">
        <v>1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AA408" s="2"/>
      <c r="AB408" s="2"/>
    </row>
    <row r="409" spans="1:28">
      <c r="A409" s="1">
        <v>45503</v>
      </c>
      <c r="B409" s="1" t="str">
        <f>TEXT(Tabelle5[[#This Row],[Datum]],"MMM")</f>
        <v>Jul</v>
      </c>
      <c r="C409" s="1" t="str">
        <f>TEXT(Tabelle5[[#This Row],[Datum]],"TTTT")</f>
        <v>Dienstag</v>
      </c>
      <c r="D409" s="2" t="s">
        <v>5718</v>
      </c>
      <c r="E409" s="2" t="s">
        <v>728</v>
      </c>
      <c r="F409" s="2"/>
      <c r="G409" s="2"/>
      <c r="H409" s="2"/>
      <c r="I409" s="2">
        <v>1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AA409" s="2"/>
      <c r="AB409" s="2"/>
    </row>
    <row r="410" spans="1:28">
      <c r="A410" s="1">
        <v>45491</v>
      </c>
      <c r="B410" s="1" t="str">
        <f>TEXT(Tabelle5[[#This Row],[Datum]],"MMM")</f>
        <v>Jul</v>
      </c>
      <c r="C410" s="1" t="str">
        <f>TEXT(Tabelle5[[#This Row],[Datum]],"TTTT")</f>
        <v>Donnerstag</v>
      </c>
      <c r="D410" s="2" t="s">
        <v>5799</v>
      </c>
      <c r="E410" s="2" t="s">
        <v>728</v>
      </c>
      <c r="F410" s="2"/>
      <c r="G410" s="2"/>
      <c r="H410" s="2"/>
      <c r="I410" s="2"/>
      <c r="J410" s="2"/>
      <c r="K410" s="2"/>
      <c r="L410" s="2"/>
      <c r="M410" s="2"/>
      <c r="N410" s="2">
        <v>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AA410" s="2"/>
      <c r="AB410" s="2"/>
    </row>
    <row r="411" spans="1:28">
      <c r="A411" s="1">
        <v>45498</v>
      </c>
      <c r="B411" s="1" t="str">
        <f>TEXT(Tabelle5[[#This Row],[Datum]],"MMM")</f>
        <v>Jul</v>
      </c>
      <c r="C411" s="1" t="str">
        <f>TEXT(Tabelle5[[#This Row],[Datum]],"TTTT")</f>
        <v>Donnerstag</v>
      </c>
      <c r="D411" s="2" t="s">
        <v>5915</v>
      </c>
      <c r="E411" s="2" t="s">
        <v>728</v>
      </c>
      <c r="F411" s="2"/>
      <c r="G411" s="2"/>
      <c r="H411" s="2"/>
      <c r="I411" s="2"/>
      <c r="J411" s="2"/>
      <c r="K411" s="2">
        <v>1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AA411" s="2"/>
      <c r="AB411" s="2"/>
    </row>
    <row r="412" spans="1:28">
      <c r="A412" s="1">
        <v>45498</v>
      </c>
      <c r="B412" s="1" t="str">
        <f>TEXT(Tabelle5[[#This Row],[Datum]],"MMM")</f>
        <v>Jul</v>
      </c>
      <c r="C412" s="1" t="str">
        <f>TEXT(Tabelle5[[#This Row],[Datum]],"TTTT")</f>
        <v>Donnerstag</v>
      </c>
      <c r="D412" s="2" t="s">
        <v>5916</v>
      </c>
      <c r="E412" s="2" t="s">
        <v>728</v>
      </c>
      <c r="F412" s="2"/>
      <c r="G412" s="2"/>
      <c r="H412" s="2"/>
      <c r="I412" s="2"/>
      <c r="J412" s="2"/>
      <c r="K412" s="2"/>
      <c r="L412" s="2"/>
      <c r="M412" s="2"/>
      <c r="N412" s="2">
        <v>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AA412" s="2"/>
      <c r="AB412" s="2"/>
    </row>
    <row r="413" spans="1:28">
      <c r="A413" s="1">
        <v>45498</v>
      </c>
      <c r="B413" s="1" t="str">
        <f>TEXT(Tabelle5[[#This Row],[Datum]],"MMM")</f>
        <v>Jul</v>
      </c>
      <c r="C413" s="1" t="str">
        <f>TEXT(Tabelle5[[#This Row],[Datum]],"TTTT")</f>
        <v>Donnerstag</v>
      </c>
      <c r="D413" s="2" t="s">
        <v>5917</v>
      </c>
      <c r="E413" s="2" t="s">
        <v>728</v>
      </c>
      <c r="F413" s="2"/>
      <c r="G413" s="2"/>
      <c r="H413" s="2"/>
      <c r="I413" s="2"/>
      <c r="J413" s="2"/>
      <c r="K413" s="2"/>
      <c r="L413" s="2"/>
      <c r="M413" s="2"/>
      <c r="N413" s="2">
        <v>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AA413" s="2"/>
      <c r="AB413" s="2"/>
    </row>
    <row r="414" spans="1:28">
      <c r="A414" s="1">
        <v>45490</v>
      </c>
      <c r="B414" s="1" t="str">
        <f>TEXT(Tabelle5[[#This Row],[Datum]],"MMM")</f>
        <v>Jul</v>
      </c>
      <c r="C414" s="1" t="str">
        <f>TEXT(Tabelle5[[#This Row],[Datum]],"TTTT")</f>
        <v>Mittwoch</v>
      </c>
      <c r="D414" s="2" t="s">
        <v>5780</v>
      </c>
      <c r="E414" s="2" t="s">
        <v>728</v>
      </c>
      <c r="F414" s="2">
        <v>1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AA414" s="2"/>
      <c r="AB414" s="2"/>
    </row>
    <row r="415" spans="1:28">
      <c r="A415" s="1">
        <v>45484</v>
      </c>
      <c r="B415" s="1" t="str">
        <f>TEXT(Tabelle5[[#This Row],[Datum]],"MMM")</f>
        <v>Jul</v>
      </c>
      <c r="C415" s="1" t="str">
        <f>TEXT(Tabelle5[[#This Row],[Datum]],"TTTT")</f>
        <v>Donnerstag</v>
      </c>
      <c r="D415" s="2" t="s">
        <v>5744</v>
      </c>
      <c r="E415" s="2" t="s">
        <v>728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>
        <v>1</v>
      </c>
      <c r="T415" s="2"/>
      <c r="U415" s="2"/>
      <c r="V415" s="2"/>
      <c r="W415" s="2"/>
      <c r="X415" s="2"/>
      <c r="AA415" s="2"/>
      <c r="AB415" s="2"/>
    </row>
    <row r="416" spans="1:28">
      <c r="A416" s="1">
        <v>45484</v>
      </c>
      <c r="B416" s="1" t="str">
        <f>TEXT(Tabelle5[[#This Row],[Datum]],"MMM")</f>
        <v>Jul</v>
      </c>
      <c r="C416" s="1" t="str">
        <f>TEXT(Tabelle5[[#This Row],[Datum]],"TTTT")</f>
        <v>Donnerstag</v>
      </c>
      <c r="D416" s="2" t="s">
        <v>5745</v>
      </c>
      <c r="E416" s="2" t="s">
        <v>728</v>
      </c>
      <c r="F416" s="2"/>
      <c r="G416" s="2"/>
      <c r="H416" s="2"/>
      <c r="I416" s="2"/>
      <c r="J416" s="2"/>
      <c r="K416" s="2">
        <v>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AA416" s="2"/>
      <c r="AB416" s="2"/>
    </row>
    <row r="417" spans="1:28">
      <c r="A417" s="1">
        <v>45489</v>
      </c>
      <c r="B417" s="1" t="str">
        <f>TEXT(Tabelle5[[#This Row],[Datum]],"MMM")</f>
        <v>Jul</v>
      </c>
      <c r="C417" s="1" t="str">
        <f>TEXT(Tabelle5[[#This Row],[Datum]],"TTTT")</f>
        <v>Dienstag</v>
      </c>
      <c r="D417" s="2" t="s">
        <v>6151</v>
      </c>
      <c r="E417" s="2" t="s">
        <v>728</v>
      </c>
      <c r="F417" s="2"/>
      <c r="G417" s="2"/>
      <c r="H417" s="2"/>
      <c r="I417" s="2"/>
      <c r="J417" s="2"/>
      <c r="K417" s="2"/>
      <c r="L417" s="2"/>
      <c r="M417" s="2"/>
      <c r="N417" s="2">
        <v>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AA417" s="2"/>
      <c r="AB417" s="2"/>
    </row>
    <row r="418" spans="1:28">
      <c r="A418" s="1">
        <v>45495</v>
      </c>
      <c r="B418" s="1" t="str">
        <f>TEXT(Tabelle5[[#This Row],[Datum]],"MMM")</f>
        <v>Jul</v>
      </c>
      <c r="C418" s="1" t="str">
        <f>TEXT(Tabelle5[[#This Row],[Datum]],"TTTT")</f>
        <v>Montag</v>
      </c>
      <c r="D418" s="2" t="s">
        <v>5658</v>
      </c>
      <c r="E418" s="2" t="s">
        <v>728</v>
      </c>
      <c r="F418" s="2"/>
      <c r="G418" s="2"/>
      <c r="H418" s="2"/>
      <c r="I418" s="2"/>
      <c r="J418" s="2"/>
      <c r="K418" s="2"/>
      <c r="L418" s="2"/>
      <c r="M418" s="2"/>
      <c r="N418" s="2">
        <v>1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AA418" s="2"/>
      <c r="AB418" s="2"/>
    </row>
    <row r="419" spans="1:28">
      <c r="A419" s="1">
        <v>45484</v>
      </c>
      <c r="B419" s="1" t="str">
        <f>TEXT(Tabelle5[[#This Row],[Datum]],"MMM")</f>
        <v>Jul</v>
      </c>
      <c r="C419" s="1" t="str">
        <f>TEXT(Tabelle5[[#This Row],[Datum]],"TTTT")</f>
        <v>Donnerstag</v>
      </c>
      <c r="D419" s="2" t="s">
        <v>5683</v>
      </c>
      <c r="E419" s="2" t="s">
        <v>728</v>
      </c>
      <c r="F419" s="2"/>
      <c r="G419" s="2"/>
      <c r="H419" s="2"/>
      <c r="I419" s="2"/>
      <c r="J419" s="2"/>
      <c r="K419" s="2"/>
      <c r="L419" s="2"/>
      <c r="M419" s="2"/>
      <c r="N419" s="2">
        <v>1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AA419" s="2"/>
      <c r="AB419" s="2"/>
    </row>
    <row r="420" spans="1:28">
      <c r="A420" s="1">
        <v>45484</v>
      </c>
      <c r="B420" s="1" t="str">
        <f>TEXT(Tabelle5[[#This Row],[Datum]],"MMM")</f>
        <v>Jul</v>
      </c>
      <c r="C420" s="1" t="str">
        <f>TEXT(Tabelle5[[#This Row],[Datum]],"TTTT")</f>
        <v>Donnerstag</v>
      </c>
      <c r="D420" s="2" t="s">
        <v>5684</v>
      </c>
      <c r="E420" s="2" t="s">
        <v>728</v>
      </c>
      <c r="F420" s="2"/>
      <c r="G420" s="2"/>
      <c r="H420" s="2"/>
      <c r="I420" s="2"/>
      <c r="J420" s="2"/>
      <c r="K420" s="2"/>
      <c r="L420" s="2"/>
      <c r="M420" s="2"/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AA420" s="2"/>
      <c r="AB420" s="2"/>
    </row>
    <row r="421" spans="1:28">
      <c r="A421" s="1">
        <v>45477</v>
      </c>
      <c r="B421" s="1" t="str">
        <f>TEXT(Tabelle5[[#This Row],[Datum]],"MMM")</f>
        <v>Jul</v>
      </c>
      <c r="C421" s="1" t="str">
        <f>TEXT(Tabelle5[[#This Row],[Datum]],"TTTT")</f>
        <v>Donnerstag</v>
      </c>
      <c r="D421" s="2" t="s">
        <v>5815</v>
      </c>
      <c r="E421" s="2" t="s">
        <v>728</v>
      </c>
      <c r="F421" s="2"/>
      <c r="G421" s="2"/>
      <c r="H421" s="2"/>
      <c r="I421" s="2"/>
      <c r="J421" s="2"/>
      <c r="K421" s="2"/>
      <c r="L421" s="2"/>
      <c r="M421" s="2"/>
      <c r="N421" s="2">
        <v>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AA421" s="2"/>
      <c r="AB421" s="2"/>
    </row>
    <row r="422" spans="1:28">
      <c r="A422" s="1">
        <v>45491</v>
      </c>
      <c r="B422" s="1" t="str">
        <f>TEXT(Tabelle5[[#This Row],[Datum]],"MMM")</f>
        <v>Jul</v>
      </c>
      <c r="C422" s="1" t="str">
        <f>TEXT(Tabelle5[[#This Row],[Datum]],"TTTT")</f>
        <v>Donnerstag</v>
      </c>
      <c r="D422" s="2" t="s">
        <v>5800</v>
      </c>
      <c r="E422" s="2" t="s">
        <v>728</v>
      </c>
      <c r="F422" s="2"/>
      <c r="G422" s="2"/>
      <c r="H422" s="2"/>
      <c r="I422" s="2"/>
      <c r="J422" s="2"/>
      <c r="K422" s="2"/>
      <c r="L422" s="2"/>
      <c r="M422" s="2"/>
      <c r="N422" s="2">
        <v>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AA422" s="2"/>
      <c r="AB422" s="2"/>
    </row>
    <row r="423" spans="1:28">
      <c r="A423" s="1">
        <v>45503</v>
      </c>
      <c r="B423" s="1" t="str">
        <f>TEXT(Tabelle5[[#This Row],[Datum]],"MMM")</f>
        <v>Jul</v>
      </c>
      <c r="C423" s="1" t="str">
        <f>TEXT(Tabelle5[[#This Row],[Datum]],"TTTT")</f>
        <v>Dienstag</v>
      </c>
      <c r="D423" s="2" t="s">
        <v>6098</v>
      </c>
      <c r="E423" s="2" t="s">
        <v>728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>
        <v>1</v>
      </c>
      <c r="AA423" s="2"/>
      <c r="AB423" s="2"/>
    </row>
    <row r="424" spans="1:28">
      <c r="A424" s="1">
        <v>45503</v>
      </c>
      <c r="B424" s="1" t="str">
        <f>TEXT(Tabelle5[[#This Row],[Datum]],"MMM")</f>
        <v>Jul</v>
      </c>
      <c r="C424" s="1" t="str">
        <f>TEXT(Tabelle5[[#This Row],[Datum]],"TTTT")</f>
        <v>Dienstag</v>
      </c>
      <c r="D424" s="2" t="s">
        <v>6099</v>
      </c>
      <c r="E424" s="2" t="s">
        <v>728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>
        <v>1</v>
      </c>
      <c r="AA424" s="2"/>
      <c r="AB424" s="2"/>
    </row>
    <row r="425" spans="1:28">
      <c r="A425" s="1">
        <v>45503</v>
      </c>
      <c r="B425" s="1" t="str">
        <f>TEXT(Tabelle5[[#This Row],[Datum]],"MMM")</f>
        <v>Jul</v>
      </c>
      <c r="C425" s="1" t="str">
        <f>TEXT(Tabelle5[[#This Row],[Datum]],"TTTT")</f>
        <v>Dienstag</v>
      </c>
      <c r="D425" s="2" t="s">
        <v>6100</v>
      </c>
      <c r="E425" s="2" t="s">
        <v>728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>
        <v>1</v>
      </c>
      <c r="U425" s="2"/>
      <c r="V425" s="2"/>
      <c r="W425" s="2"/>
      <c r="X425" s="2"/>
      <c r="AA425" s="2"/>
      <c r="AB425" s="2"/>
    </row>
    <row r="426" spans="1:28">
      <c r="A426" s="1">
        <v>45489</v>
      </c>
      <c r="B426" s="1" t="str">
        <f>TEXT(Tabelle5[[#This Row],[Datum]],"MMM")</f>
        <v>Jul</v>
      </c>
      <c r="C426" s="1" t="str">
        <f>TEXT(Tabelle5[[#This Row],[Datum]],"TTTT")</f>
        <v>Dienstag</v>
      </c>
      <c r="D426" s="2" t="s">
        <v>5891</v>
      </c>
      <c r="E426" s="2" t="s">
        <v>728</v>
      </c>
      <c r="F426" s="2"/>
      <c r="G426" s="2"/>
      <c r="H426" s="2"/>
      <c r="I426" s="2">
        <v>1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AA426" s="2"/>
      <c r="AB426" s="2"/>
    </row>
    <row r="427" spans="1:28">
      <c r="A427" s="1">
        <v>45481</v>
      </c>
      <c r="B427" s="1" t="str">
        <f>TEXT(Tabelle5[[#This Row],[Datum]],"MMM")</f>
        <v>Jul</v>
      </c>
      <c r="C427" s="1" t="str">
        <f>TEXT(Tabelle5[[#This Row],[Datum]],"TTTT")</f>
        <v>Montag</v>
      </c>
      <c r="D427" s="2" t="s">
        <v>6069</v>
      </c>
      <c r="E427" s="2" t="s">
        <v>728</v>
      </c>
      <c r="F427" s="2"/>
      <c r="G427" s="2"/>
      <c r="H427" s="2"/>
      <c r="I427" s="2"/>
      <c r="J427" s="2"/>
      <c r="K427" s="2"/>
      <c r="L427" s="2"/>
      <c r="M427" s="2"/>
      <c r="N427" s="2">
        <v>1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AA427" s="2"/>
      <c r="AB427" s="2"/>
    </row>
    <row r="428" spans="1:28">
      <c r="A428" s="1">
        <v>45488</v>
      </c>
      <c r="B428" s="1" t="str">
        <f>TEXT(Tabelle5[[#This Row],[Datum]],"MMM")</f>
        <v>Jul</v>
      </c>
      <c r="C428" s="1" t="str">
        <f>TEXT(Tabelle5[[#This Row],[Datum]],"TTTT")</f>
        <v>Montag</v>
      </c>
      <c r="D428" s="2" t="s">
        <v>5880</v>
      </c>
      <c r="E428" s="2" t="s">
        <v>728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>
        <v>1</v>
      </c>
      <c r="V428" s="2"/>
      <c r="W428" s="2"/>
      <c r="X428" s="2"/>
      <c r="AA428" s="2"/>
      <c r="AB428" s="2"/>
    </row>
    <row r="429" spans="1:28">
      <c r="A429" s="1">
        <v>45488</v>
      </c>
      <c r="B429" s="1" t="str">
        <f>TEXT(Tabelle5[[#This Row],[Datum]],"MMM")</f>
        <v>Jul</v>
      </c>
      <c r="C429" s="1" t="str">
        <f>TEXT(Tabelle5[[#This Row],[Datum]],"TTTT")</f>
        <v>Montag</v>
      </c>
      <c r="D429" s="2" t="s">
        <v>5881</v>
      </c>
      <c r="E429" s="2" t="s">
        <v>728</v>
      </c>
      <c r="F429" s="2"/>
      <c r="G429" s="2"/>
      <c r="H429" s="2"/>
      <c r="I429" s="2"/>
      <c r="J429" s="2"/>
      <c r="K429" s="2"/>
      <c r="L429" s="2"/>
      <c r="M429" s="2"/>
      <c r="N429" s="2">
        <v>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AA429" s="2"/>
      <c r="AB429" s="2"/>
    </row>
    <row r="430" spans="1:28">
      <c r="A430" s="1">
        <v>45490</v>
      </c>
      <c r="B430" s="1" t="str">
        <f>TEXT(Tabelle5[[#This Row],[Datum]],"MMM")</f>
        <v>Jul</v>
      </c>
      <c r="C430" s="1" t="str">
        <f>TEXT(Tabelle5[[#This Row],[Datum]],"TTTT")</f>
        <v>Mittwoch</v>
      </c>
      <c r="D430" s="2" t="s">
        <v>5781</v>
      </c>
      <c r="E430" s="2" t="s">
        <v>728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>
        <v>1</v>
      </c>
      <c r="U430" s="2"/>
      <c r="V430" s="2"/>
      <c r="W430" s="2"/>
      <c r="X430" s="2"/>
      <c r="AA430" s="2"/>
      <c r="AB430" s="2"/>
    </row>
    <row r="431" spans="1:28">
      <c r="A431" s="1">
        <v>45483</v>
      </c>
      <c r="B431" s="1" t="str">
        <f>TEXT(Tabelle5[[#This Row],[Datum]],"MMM")</f>
        <v>Jul</v>
      </c>
      <c r="C431" s="1" t="str">
        <f>TEXT(Tabelle5[[#This Row],[Datum]],"TTTT")</f>
        <v>Mittwoch</v>
      </c>
      <c r="D431" s="2" t="s">
        <v>4695</v>
      </c>
      <c r="E431" s="2" t="s">
        <v>728</v>
      </c>
      <c r="F431" s="2"/>
      <c r="G431" s="2"/>
      <c r="H431" s="2"/>
      <c r="I431" s="2"/>
      <c r="J431" s="2"/>
      <c r="K431" s="2">
        <v>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AA431" s="2"/>
      <c r="AB431" s="2"/>
    </row>
    <row r="432" spans="1:28">
      <c r="A432" s="1">
        <v>45502</v>
      </c>
      <c r="B432" s="1" t="str">
        <f>TEXT(Tabelle5[[#This Row],[Datum]],"MMM")</f>
        <v>Jul</v>
      </c>
      <c r="C432" s="1" t="str">
        <f>TEXT(Tabelle5[[#This Row],[Datum]],"TTTT")</f>
        <v>Montag</v>
      </c>
      <c r="D432" s="2" t="s">
        <v>5937</v>
      </c>
      <c r="E432" s="2" t="s">
        <v>728</v>
      </c>
      <c r="F432" s="2"/>
      <c r="G432" s="2"/>
      <c r="H432" s="2"/>
      <c r="I432" s="2"/>
      <c r="J432" s="2"/>
      <c r="K432" s="2"/>
      <c r="L432" s="2"/>
      <c r="M432" s="2"/>
      <c r="N432" s="2">
        <v>1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AA432" s="2"/>
      <c r="AB432" s="2"/>
    </row>
    <row r="433" spans="1:28">
      <c r="A433" s="1">
        <v>45475</v>
      </c>
      <c r="B433" s="1" t="str">
        <f>TEXT(Tabelle5[[#This Row],[Datum]],"MMM")</f>
        <v>Jul</v>
      </c>
      <c r="C433" s="1" t="str">
        <f>TEXT(Tabelle5[[#This Row],[Datum]],"TTTT")</f>
        <v>Dienstag</v>
      </c>
      <c r="D433" s="2" t="s">
        <v>5976</v>
      </c>
      <c r="E433" s="2" t="s">
        <v>728</v>
      </c>
      <c r="F433" s="2"/>
      <c r="G433" s="2"/>
      <c r="H433" s="2"/>
      <c r="I433" s="2">
        <v>1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AA433" s="2"/>
      <c r="AB433" s="2"/>
    </row>
    <row r="434" spans="1:28">
      <c r="A434" s="1">
        <v>45475</v>
      </c>
      <c r="B434" s="1" t="str">
        <f>TEXT(Tabelle5[[#This Row],[Datum]],"MMM")</f>
        <v>Jul</v>
      </c>
      <c r="C434" s="1" t="str">
        <f>TEXT(Tabelle5[[#This Row],[Datum]],"TTTT")</f>
        <v>Dienstag</v>
      </c>
      <c r="D434" s="2" t="s">
        <v>5977</v>
      </c>
      <c r="E434" s="2" t="s">
        <v>728</v>
      </c>
      <c r="F434" s="2"/>
      <c r="G434" s="2"/>
      <c r="H434" s="2"/>
      <c r="I434" s="2"/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AA434" s="2"/>
      <c r="AB434" s="2"/>
    </row>
    <row r="435" spans="1:28">
      <c r="A435" s="1">
        <v>45475</v>
      </c>
      <c r="B435" s="1" t="str">
        <f>TEXT(Tabelle5[[#This Row],[Datum]],"MMM")</f>
        <v>Jul</v>
      </c>
      <c r="C435" s="1" t="str">
        <f>TEXT(Tabelle5[[#This Row],[Datum]],"TTTT")</f>
        <v>Dienstag</v>
      </c>
      <c r="D435" s="2" t="s">
        <v>411</v>
      </c>
      <c r="E435" s="2" t="s">
        <v>728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>
        <v>1</v>
      </c>
      <c r="AA435" s="2"/>
      <c r="AB435" s="2"/>
    </row>
    <row r="436" spans="1:28">
      <c r="A436" s="1">
        <v>45483</v>
      </c>
      <c r="B436" s="1" t="str">
        <f>TEXT(Tabelle5[[#This Row],[Datum]],"MMM")</f>
        <v>Jul</v>
      </c>
      <c r="C436" s="1" t="str">
        <f>TEXT(Tabelle5[[#This Row],[Datum]],"TTTT")</f>
        <v>Mittwoch</v>
      </c>
      <c r="D436" s="2" t="s">
        <v>5739</v>
      </c>
      <c r="E436" s="2" t="s">
        <v>728</v>
      </c>
      <c r="F436" s="2"/>
      <c r="G436" s="2"/>
      <c r="H436" s="2"/>
      <c r="I436" s="2"/>
      <c r="J436" s="2"/>
      <c r="K436" s="2">
        <v>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AA436" s="2"/>
      <c r="AB436" s="2"/>
    </row>
    <row r="437" spans="1:28">
      <c r="A437" s="1">
        <v>45482</v>
      </c>
      <c r="B437" s="1" t="str">
        <f>TEXT(Tabelle5[[#This Row],[Datum]],"MMM")</f>
        <v>Jul</v>
      </c>
      <c r="C437" s="1" t="str">
        <f>TEXT(Tabelle5[[#This Row],[Datum]],"TTTT")</f>
        <v>Dienstag</v>
      </c>
      <c r="D437" s="2" t="s">
        <v>5619</v>
      </c>
      <c r="E437" s="2" t="s">
        <v>728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>
        <v>1</v>
      </c>
      <c r="V437" s="2"/>
      <c r="W437" s="2"/>
      <c r="X437" s="2"/>
      <c r="AA437" s="2"/>
      <c r="AB437" s="2"/>
    </row>
    <row r="438" spans="1:28">
      <c r="A438" s="1">
        <v>45496</v>
      </c>
      <c r="B438" s="1" t="str">
        <f>TEXT(Tabelle5[[#This Row],[Datum]],"MMM")</f>
        <v>Jul</v>
      </c>
      <c r="C438" s="1" t="str">
        <f>TEXT(Tabelle5[[#This Row],[Datum]],"TTTT")</f>
        <v>Dienstag</v>
      </c>
      <c r="D438" s="2" t="s">
        <v>5701</v>
      </c>
      <c r="E438" s="2" t="s">
        <v>728</v>
      </c>
      <c r="F438" s="2"/>
      <c r="G438" s="2"/>
      <c r="H438" s="2"/>
      <c r="I438" s="2"/>
      <c r="J438" s="2"/>
      <c r="K438" s="2"/>
      <c r="L438" s="2"/>
      <c r="M438" s="2"/>
      <c r="N438" s="2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AA438" s="2"/>
      <c r="AB438" s="2"/>
    </row>
    <row r="439" spans="1:28">
      <c r="A439" s="1">
        <v>45496</v>
      </c>
      <c r="B439" s="1" t="str">
        <f>TEXT(Tabelle5[[#This Row],[Datum]],"MMM")</f>
        <v>Jul</v>
      </c>
      <c r="C439" s="1" t="str">
        <f>TEXT(Tabelle5[[#This Row],[Datum]],"TTTT")</f>
        <v>Dienstag</v>
      </c>
      <c r="D439" s="2" t="s">
        <v>5701</v>
      </c>
      <c r="E439" s="2" t="s">
        <v>728</v>
      </c>
      <c r="F439" s="2"/>
      <c r="G439" s="2"/>
      <c r="H439" s="2"/>
      <c r="I439" s="2"/>
      <c r="J439" s="2"/>
      <c r="K439" s="2"/>
      <c r="L439" s="2"/>
      <c r="M439" s="2"/>
      <c r="N439" s="2">
        <v>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AA439" s="2"/>
      <c r="AB439" s="2"/>
    </row>
    <row r="440" spans="1:28">
      <c r="A440" s="1">
        <v>45477</v>
      </c>
      <c r="B440" s="1" t="str">
        <f>TEXT(Tabelle5[[#This Row],[Datum]],"MMM")</f>
        <v>Jul</v>
      </c>
      <c r="C440" s="1" t="str">
        <f>TEXT(Tabelle5[[#This Row],[Datum]],"TTTT")</f>
        <v>Donnerstag</v>
      </c>
      <c r="D440" s="2" t="s">
        <v>5770</v>
      </c>
      <c r="E440" s="2" t="s">
        <v>728</v>
      </c>
      <c r="F440" s="2"/>
      <c r="G440" s="2"/>
      <c r="H440" s="2"/>
      <c r="I440" s="2"/>
      <c r="J440" s="2"/>
      <c r="K440" s="2"/>
      <c r="L440" s="2">
        <v>1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AA440" s="2"/>
      <c r="AB440" s="2"/>
    </row>
    <row r="441" spans="1:28">
      <c r="A441" s="1">
        <v>45496</v>
      </c>
      <c r="B441" s="1" t="str">
        <f>TEXT(Tabelle5[[#This Row],[Datum]],"MMM")</f>
        <v>Jul</v>
      </c>
      <c r="C441" s="1" t="str">
        <f>TEXT(Tabelle5[[#This Row],[Datum]],"TTTT")</f>
        <v>Dienstag</v>
      </c>
      <c r="D441" s="2" t="s">
        <v>5702</v>
      </c>
      <c r="E441" s="2" t="s">
        <v>728</v>
      </c>
      <c r="F441" s="2"/>
      <c r="G441" s="2"/>
      <c r="H441" s="2"/>
      <c r="I441" s="2"/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AA441" s="2"/>
      <c r="AB441" s="2"/>
    </row>
    <row r="442" spans="1:28">
      <c r="A442" s="1">
        <v>45498</v>
      </c>
      <c r="B442" s="1" t="str">
        <f>TEXT(Tabelle5[[#This Row],[Datum]],"MMM")</f>
        <v>Jul</v>
      </c>
      <c r="C442" s="1" t="str">
        <f>TEXT(Tabelle5[[#This Row],[Datum]],"TTTT")</f>
        <v>Donnerstag</v>
      </c>
      <c r="D442" s="2" t="s">
        <v>5918</v>
      </c>
      <c r="E442" s="2" t="s">
        <v>728</v>
      </c>
      <c r="F442" s="2"/>
      <c r="G442" s="2"/>
      <c r="H442" s="2"/>
      <c r="I442" s="2"/>
      <c r="J442" s="2"/>
      <c r="K442" s="2"/>
      <c r="L442" s="2"/>
      <c r="M442" s="2"/>
      <c r="N442" s="2">
        <v>1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AA442" s="2"/>
      <c r="AB442" s="2"/>
    </row>
    <row r="443" spans="1:28">
      <c r="A443" s="1">
        <v>45498</v>
      </c>
      <c r="B443" s="1" t="str">
        <f>TEXT(Tabelle5[[#This Row],[Datum]],"MMM")</f>
        <v>Jul</v>
      </c>
      <c r="C443" s="1" t="str">
        <f>TEXT(Tabelle5[[#This Row],[Datum]],"TTTT")</f>
        <v>Donnerstag</v>
      </c>
      <c r="D443" s="2" t="s">
        <v>5919</v>
      </c>
      <c r="E443" s="2" t="s">
        <v>728</v>
      </c>
      <c r="F443" s="2"/>
      <c r="G443" s="2"/>
      <c r="H443" s="2"/>
      <c r="I443" s="2"/>
      <c r="J443" s="2"/>
      <c r="K443" s="2"/>
      <c r="L443" s="2"/>
      <c r="M443" s="2"/>
      <c r="N443" s="2">
        <v>1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AA443" s="2"/>
      <c r="AB443" s="2"/>
    </row>
    <row r="444" spans="1:28">
      <c r="A444" s="1">
        <v>45503</v>
      </c>
      <c r="B444" s="1" t="str">
        <f>TEXT(Tabelle5[[#This Row],[Datum]],"MMM")</f>
        <v>Jul</v>
      </c>
      <c r="C444" s="1" t="str">
        <f>TEXT(Tabelle5[[#This Row],[Datum]],"TTTT")</f>
        <v>Dienstag</v>
      </c>
      <c r="D444" s="2" t="s">
        <v>5719</v>
      </c>
      <c r="E444" s="2" t="s">
        <v>728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>
        <v>1</v>
      </c>
      <c r="V444" s="2"/>
      <c r="W444" s="2"/>
      <c r="X444" s="2"/>
      <c r="AA444" s="2"/>
      <c r="AB444" s="2"/>
    </row>
    <row r="445" spans="1:28">
      <c r="A445" s="1">
        <v>45475</v>
      </c>
      <c r="B445" s="1" t="str">
        <f>TEXT(Tabelle5[[#This Row],[Datum]],"MMM")</f>
        <v>Jul</v>
      </c>
      <c r="C445" s="1" t="str">
        <f>TEXT(Tabelle5[[#This Row],[Datum]],"TTTT")</f>
        <v>Dienstag</v>
      </c>
      <c r="D445" s="2" t="s">
        <v>5978</v>
      </c>
      <c r="E445" s="2" t="s">
        <v>728</v>
      </c>
      <c r="F445" s="2"/>
      <c r="G445" s="2">
        <v>1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AA445" s="2"/>
      <c r="AB445" s="2"/>
    </row>
    <row r="446" spans="1:28">
      <c r="A446" s="1">
        <v>45496</v>
      </c>
      <c r="B446" s="1" t="str">
        <f>TEXT(Tabelle5[[#This Row],[Datum]],"MMM")</f>
        <v>Jul</v>
      </c>
      <c r="C446" s="1" t="str">
        <f>TEXT(Tabelle5[[#This Row],[Datum]],"TTTT")</f>
        <v>Dienstag</v>
      </c>
      <c r="D446" s="2" t="s">
        <v>5909</v>
      </c>
      <c r="E446" s="2" t="s">
        <v>728</v>
      </c>
      <c r="F446" s="2">
        <v>1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AA446" s="2"/>
      <c r="AB446" s="2"/>
    </row>
    <row r="447" spans="1:28">
      <c r="A447" s="1">
        <v>45503</v>
      </c>
      <c r="B447" s="1" t="str">
        <f>TEXT(Tabelle5[[#This Row],[Datum]],"MMM")</f>
        <v>Jul</v>
      </c>
      <c r="C447" s="1" t="str">
        <f>TEXT(Tabelle5[[#This Row],[Datum]],"TTTT")</f>
        <v>Dienstag</v>
      </c>
      <c r="D447" s="2" t="s">
        <v>6101</v>
      </c>
      <c r="E447" s="2" t="s">
        <v>728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>
        <v>1</v>
      </c>
      <c r="AA447" s="2"/>
      <c r="AB447" s="2"/>
    </row>
    <row r="448" spans="1:28">
      <c r="A448" s="1">
        <v>45504</v>
      </c>
      <c r="B448" s="1" t="str">
        <f>TEXT(Tabelle5[[#This Row],[Datum]],"MMM")</f>
        <v>Jul</v>
      </c>
      <c r="C448" s="1" t="str">
        <f>TEXT(Tabelle5[[#This Row],[Datum]],"TTTT")</f>
        <v>Mittwoch</v>
      </c>
      <c r="D448" s="2" t="s">
        <v>5863</v>
      </c>
      <c r="E448" s="2" t="s">
        <v>728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>
        <v>1</v>
      </c>
      <c r="U448" s="2"/>
      <c r="V448" s="2"/>
      <c r="W448" s="2"/>
      <c r="X448" s="2"/>
      <c r="AA448" s="2"/>
      <c r="AB448" s="2"/>
    </row>
    <row r="449" spans="1:28">
      <c r="A449" s="1">
        <v>45504</v>
      </c>
      <c r="B449" s="1" t="str">
        <f>TEXT(Tabelle5[[#This Row],[Datum]],"MMM")</f>
        <v>Jul</v>
      </c>
      <c r="C449" s="1" t="str">
        <f>TEXT(Tabelle5[[#This Row],[Datum]],"TTTT")</f>
        <v>Mittwoch</v>
      </c>
      <c r="D449" s="2" t="s">
        <v>5864</v>
      </c>
      <c r="E449" s="2" t="s">
        <v>728</v>
      </c>
      <c r="F449" s="2"/>
      <c r="G449" s="2"/>
      <c r="H449" s="2"/>
      <c r="I449" s="2"/>
      <c r="J449" s="2">
        <v>1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AA449" s="2"/>
      <c r="AB449" s="2"/>
    </row>
    <row r="450" spans="1:28">
      <c r="A450" s="1">
        <v>45502</v>
      </c>
      <c r="B450" s="1" t="str">
        <f>TEXT(Tabelle5[[#This Row],[Datum]],"MMM")</f>
        <v>Jul</v>
      </c>
      <c r="C450" s="1" t="str">
        <f>TEXT(Tabelle5[[#This Row],[Datum]],"TTTT")</f>
        <v>Montag</v>
      </c>
      <c r="D450" s="2" t="s">
        <v>5332</v>
      </c>
      <c r="E450" s="2" t="s">
        <v>728</v>
      </c>
      <c r="F450" s="2"/>
      <c r="G450" s="2"/>
      <c r="H450" s="2"/>
      <c r="I450" s="2"/>
      <c r="J450" s="2"/>
      <c r="K450" s="2"/>
      <c r="L450" s="2">
        <v>1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AA450" s="2"/>
      <c r="AB450" s="2"/>
    </row>
    <row r="451" spans="1:28">
      <c r="A451" s="1">
        <v>45491</v>
      </c>
      <c r="B451" s="1" t="str">
        <f>TEXT(Tabelle5[[#This Row],[Datum]],"MMM")</f>
        <v>Jul</v>
      </c>
      <c r="C451" s="1" t="str">
        <f>TEXT(Tabelle5[[#This Row],[Datum]],"TTTT")</f>
        <v>Donnerstag</v>
      </c>
      <c r="D451" s="2" t="s">
        <v>5801</v>
      </c>
      <c r="E451" s="2" t="s">
        <v>728</v>
      </c>
      <c r="F451" s="2"/>
      <c r="G451" s="2"/>
      <c r="H451" s="2"/>
      <c r="I451" s="2"/>
      <c r="J451" s="2"/>
      <c r="K451" s="2"/>
      <c r="L451" s="2">
        <v>1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AA451" s="2"/>
      <c r="AB451" s="2"/>
    </row>
    <row r="452" spans="1:28">
      <c r="A452" s="1">
        <v>45502</v>
      </c>
      <c r="B452" s="1" t="str">
        <f>TEXT(Tabelle5[[#This Row],[Datum]],"MMM")</f>
        <v>Jul</v>
      </c>
      <c r="C452" s="1" t="str">
        <f>TEXT(Tabelle5[[#This Row],[Datum]],"TTTT")</f>
        <v>Montag</v>
      </c>
      <c r="D452" s="2" t="s">
        <v>5938</v>
      </c>
      <c r="E452" s="2" t="s">
        <v>728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>
        <v>1</v>
      </c>
      <c r="V452" s="2"/>
      <c r="W452" s="2"/>
      <c r="X452" s="2"/>
      <c r="AA452" s="2"/>
      <c r="AB452" s="2"/>
    </row>
    <row r="453" spans="1:28">
      <c r="A453" s="1">
        <v>45502</v>
      </c>
      <c r="B453" s="1" t="str">
        <f>TEXT(Tabelle5[[#This Row],[Datum]],"MMM")</f>
        <v>Jul</v>
      </c>
      <c r="C453" s="1" t="str">
        <f>TEXT(Tabelle5[[#This Row],[Datum]],"TTTT")</f>
        <v>Montag</v>
      </c>
      <c r="D453" s="2" t="s">
        <v>5939</v>
      </c>
      <c r="E453" s="2" t="s">
        <v>728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>
        <v>1</v>
      </c>
      <c r="AA453" s="2"/>
      <c r="AB453" s="2"/>
    </row>
    <row r="454" spans="1:28">
      <c r="A454" s="1">
        <v>45502</v>
      </c>
      <c r="B454" s="1" t="str">
        <f>TEXT(Tabelle5[[#This Row],[Datum]],"MMM")</f>
        <v>Jul</v>
      </c>
      <c r="C454" s="1" t="str">
        <f>TEXT(Tabelle5[[#This Row],[Datum]],"TTTT")</f>
        <v>Montag</v>
      </c>
      <c r="D454" s="2" t="s">
        <v>5940</v>
      </c>
      <c r="E454" s="2" t="s">
        <v>728</v>
      </c>
      <c r="F454" s="2"/>
      <c r="G454" s="2">
        <v>1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AA454" s="2"/>
      <c r="AB454" s="2"/>
    </row>
    <row r="455" spans="1:28">
      <c r="A455" s="1">
        <v>45490</v>
      </c>
      <c r="B455" s="1" t="str">
        <f>TEXT(Tabelle5[[#This Row],[Datum]],"MMM")</f>
        <v>Jul</v>
      </c>
      <c r="C455" s="1" t="str">
        <f>TEXT(Tabelle5[[#This Row],[Datum]],"TTTT")</f>
        <v>Mittwoch</v>
      </c>
      <c r="D455" s="2" t="s">
        <v>5782</v>
      </c>
      <c r="E455" s="2" t="s">
        <v>728</v>
      </c>
      <c r="F455" s="2">
        <v>1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AA455" s="2"/>
      <c r="AB455" s="2"/>
    </row>
    <row r="456" spans="1:28">
      <c r="A456" s="1">
        <v>45491</v>
      </c>
      <c r="B456" s="1" t="str">
        <f>TEXT(Tabelle5[[#This Row],[Datum]],"MMM")</f>
        <v>Jul</v>
      </c>
      <c r="C456" s="1" t="str">
        <f>TEXT(Tabelle5[[#This Row],[Datum]],"TTTT")</f>
        <v>Donnerstag</v>
      </c>
      <c r="D456" s="2" t="s">
        <v>5802</v>
      </c>
      <c r="E456" s="2" t="s">
        <v>728</v>
      </c>
      <c r="F456" s="2"/>
      <c r="G456" s="2"/>
      <c r="H456" s="2"/>
      <c r="I456" s="2"/>
      <c r="J456" s="2"/>
      <c r="K456" s="2"/>
      <c r="L456" s="2"/>
      <c r="M456" s="2">
        <v>1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AA456" s="2"/>
      <c r="AB456" s="2"/>
    </row>
    <row r="457" spans="1:28">
      <c r="A457" s="1">
        <v>45488</v>
      </c>
      <c r="B457" s="1" t="str">
        <f>TEXT(Tabelle5[[#This Row],[Datum]],"MMM")</f>
        <v>Jul</v>
      </c>
      <c r="C457" s="1" t="str">
        <f>TEXT(Tabelle5[[#This Row],[Datum]],"TTTT")</f>
        <v>Montag</v>
      </c>
      <c r="D457" s="2" t="s">
        <v>6011</v>
      </c>
      <c r="E457" s="2" t="s">
        <v>728</v>
      </c>
      <c r="F457" s="2"/>
      <c r="G457" s="2">
        <v>1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AA457" s="2"/>
      <c r="AB457" s="2"/>
    </row>
    <row r="458" spans="1:28">
      <c r="A458" s="1">
        <v>45488</v>
      </c>
      <c r="B458" s="1" t="str">
        <f>TEXT(Tabelle5[[#This Row],[Datum]],"MMM")</f>
        <v>Jul</v>
      </c>
      <c r="C458" s="1" t="str">
        <f>TEXT(Tabelle5[[#This Row],[Datum]],"TTTT")</f>
        <v>Montag</v>
      </c>
      <c r="D458" s="2" t="s">
        <v>6012</v>
      </c>
      <c r="E458" s="2" t="s">
        <v>728</v>
      </c>
      <c r="F458" s="2"/>
      <c r="G458" s="2"/>
      <c r="H458" s="2"/>
      <c r="I458" s="2"/>
      <c r="J458" s="2"/>
      <c r="K458" s="2"/>
      <c r="L458" s="2"/>
      <c r="M458" s="2"/>
      <c r="N458" s="2">
        <v>1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AA458" s="2"/>
      <c r="AB458" s="2"/>
    </row>
    <row r="459" spans="1:28">
      <c r="A459" s="1">
        <v>45488</v>
      </c>
      <c r="B459" s="1" t="str">
        <f>TEXT(Tabelle5[[#This Row],[Datum]],"MMM")</f>
        <v>Jul</v>
      </c>
      <c r="C459" s="1" t="str">
        <f>TEXT(Tabelle5[[#This Row],[Datum]],"TTTT")</f>
        <v>Montag</v>
      </c>
      <c r="D459" s="2" t="s">
        <v>6013</v>
      </c>
      <c r="E459" s="2" t="s">
        <v>728</v>
      </c>
      <c r="F459" s="2"/>
      <c r="G459" s="2"/>
      <c r="H459" s="2"/>
      <c r="I459" s="2">
        <v>1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AA459" s="2"/>
      <c r="AB459" s="2"/>
    </row>
    <row r="460" spans="1:28">
      <c r="A460" s="1">
        <v>45488</v>
      </c>
      <c r="B460" s="1" t="str">
        <f>TEXT(Tabelle5[[#This Row],[Datum]],"MMM")</f>
        <v>Jul</v>
      </c>
      <c r="C460" s="1" t="str">
        <f>TEXT(Tabelle5[[#This Row],[Datum]],"TTTT")</f>
        <v>Montag</v>
      </c>
      <c r="D460" s="2" t="s">
        <v>6014</v>
      </c>
      <c r="E460" s="2" t="s">
        <v>728</v>
      </c>
      <c r="F460" s="2"/>
      <c r="G460" s="2"/>
      <c r="H460" s="2"/>
      <c r="I460" s="2"/>
      <c r="J460" s="2"/>
      <c r="K460" s="2">
        <v>1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AA460" s="2"/>
      <c r="AB460" s="2"/>
    </row>
    <row r="461" spans="1:28">
      <c r="A461" s="1">
        <v>45488</v>
      </c>
      <c r="B461" s="1" t="str">
        <f>TEXT(Tabelle5[[#This Row],[Datum]],"MMM")</f>
        <v>Jul</v>
      </c>
      <c r="C461" s="1" t="str">
        <f>TEXT(Tabelle5[[#This Row],[Datum]],"TTTT")</f>
        <v>Montag</v>
      </c>
      <c r="D461" s="2" t="s">
        <v>6015</v>
      </c>
      <c r="E461" s="2" t="s">
        <v>728</v>
      </c>
      <c r="F461" s="2"/>
      <c r="G461" s="2"/>
      <c r="H461" s="2"/>
      <c r="I461" s="2"/>
      <c r="J461" s="2">
        <v>1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AA461" s="2"/>
      <c r="AB461" s="2"/>
    </row>
    <row r="462" spans="1:28">
      <c r="A462" s="1">
        <v>45488</v>
      </c>
      <c r="B462" s="1" t="str">
        <f>TEXT(Tabelle5[[#This Row],[Datum]],"MMM")</f>
        <v>Jul</v>
      </c>
      <c r="C462" s="1" t="str">
        <f>TEXT(Tabelle5[[#This Row],[Datum]],"TTTT")</f>
        <v>Montag</v>
      </c>
      <c r="D462" s="2" t="s">
        <v>6016</v>
      </c>
      <c r="E462" s="2" t="s">
        <v>728</v>
      </c>
      <c r="F462" s="2">
        <v>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AA462" s="2"/>
      <c r="AB462" s="2"/>
    </row>
    <row r="463" spans="1:28">
      <c r="A463" s="1">
        <v>45482</v>
      </c>
      <c r="B463" s="1" t="str">
        <f>TEXT(Tabelle5[[#This Row],[Datum]],"MMM")</f>
        <v>Jul</v>
      </c>
      <c r="C463" s="1" t="str">
        <f>TEXT(Tabelle5[[#This Row],[Datum]],"TTTT")</f>
        <v>Dienstag</v>
      </c>
      <c r="D463" s="2" t="s">
        <v>6001</v>
      </c>
      <c r="E463" s="2" t="s">
        <v>728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AA463" s="2"/>
      <c r="AB463" s="2"/>
    </row>
    <row r="464" spans="1:28">
      <c r="A464" s="1">
        <v>45476</v>
      </c>
      <c r="B464" s="1" t="str">
        <f>TEXT(Tabelle5[[#This Row],[Datum]],"MMM")</f>
        <v>Jul</v>
      </c>
      <c r="C464" s="1" t="str">
        <f>TEXT(Tabelle5[[#This Row],[Datum]],"TTTT")</f>
        <v>Mittwoch</v>
      </c>
      <c r="D464" s="2" t="s">
        <v>6118</v>
      </c>
      <c r="E464" s="2" t="s">
        <v>728</v>
      </c>
      <c r="F464" s="2"/>
      <c r="G464" s="2">
        <v>1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AA464" s="2"/>
      <c r="AB464" s="2"/>
    </row>
    <row r="465" spans="1:28">
      <c r="A465" s="1">
        <v>45488</v>
      </c>
      <c r="B465" s="1" t="str">
        <f>TEXT(Tabelle5[[#This Row],[Datum]],"MMM")</f>
        <v>Jul</v>
      </c>
      <c r="C465" s="1" t="str">
        <f>TEXT(Tabelle5[[#This Row],[Datum]],"TTTT")</f>
        <v>Montag</v>
      </c>
      <c r="D465" s="2" t="s">
        <v>2908</v>
      </c>
      <c r="E465" s="2" t="s">
        <v>728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>
        <v>1</v>
      </c>
      <c r="U465" s="2"/>
      <c r="V465" s="2"/>
      <c r="W465" s="2"/>
      <c r="X465" s="2"/>
      <c r="AA465" s="2"/>
      <c r="AB465" s="2"/>
    </row>
    <row r="466" spans="1:28">
      <c r="A466" s="1">
        <v>45488</v>
      </c>
      <c r="B466" s="1" t="str">
        <f>TEXT(Tabelle5[[#This Row],[Datum]],"MMM")</f>
        <v>Jul</v>
      </c>
      <c r="C466" s="1" t="str">
        <f>TEXT(Tabelle5[[#This Row],[Datum]],"TTTT")</f>
        <v>Montag</v>
      </c>
      <c r="D466" s="2" t="s">
        <v>5882</v>
      </c>
      <c r="E466" s="2" t="s">
        <v>728</v>
      </c>
      <c r="F466" s="2"/>
      <c r="G466" s="2"/>
      <c r="H466" s="2"/>
      <c r="I466" s="2">
        <v>1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AA466" s="2"/>
      <c r="AB466" s="2"/>
    </row>
    <row r="467" spans="1:28">
      <c r="A467" s="1">
        <v>45489</v>
      </c>
      <c r="B467" s="1" t="str">
        <f>TEXT(Tabelle5[[#This Row],[Datum]],"MMM")</f>
        <v>Jul</v>
      </c>
      <c r="C467" s="1" t="str">
        <f>TEXT(Tabelle5[[#This Row],[Datum]],"TTTT")</f>
        <v>Dienstag</v>
      </c>
      <c r="D467" s="2" t="s">
        <v>5892</v>
      </c>
      <c r="E467" s="2" t="s">
        <v>728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>
        <v>1</v>
      </c>
      <c r="T467" s="2"/>
      <c r="U467" s="2"/>
      <c r="V467" s="2"/>
      <c r="W467" s="2"/>
      <c r="X467" s="2"/>
      <c r="AA467" s="2"/>
      <c r="AB467" s="2"/>
    </row>
    <row r="468" spans="1:28">
      <c r="A468" s="1">
        <v>45497</v>
      </c>
      <c r="B468" s="1" t="str">
        <f>TEXT(Tabelle5[[#This Row],[Datum]],"MMM")</f>
        <v>Jul</v>
      </c>
      <c r="C468" s="1" t="str">
        <f>TEXT(Tabelle5[[#This Row],[Datum]],"TTTT")</f>
        <v>Mittwoch</v>
      </c>
      <c r="D468" s="2" t="s">
        <v>5911</v>
      </c>
      <c r="E468" s="2" t="s">
        <v>728</v>
      </c>
      <c r="F468" s="2"/>
      <c r="G468" s="2"/>
      <c r="H468" s="2"/>
      <c r="I468" s="2">
        <v>1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AA468" s="2"/>
      <c r="AB468" s="2"/>
    </row>
    <row r="469" spans="1:28">
      <c r="A469" s="1">
        <v>45497</v>
      </c>
      <c r="B469" s="1" t="str">
        <f>TEXT(Tabelle5[[#This Row],[Datum]],"MMM")</f>
        <v>Jul</v>
      </c>
      <c r="C469" s="1" t="str">
        <f>TEXT(Tabelle5[[#This Row],[Datum]],"TTTT")</f>
        <v>Mittwoch</v>
      </c>
      <c r="D469" s="2" t="s">
        <v>5912</v>
      </c>
      <c r="E469" s="2" t="s">
        <v>728</v>
      </c>
      <c r="F469" s="2"/>
      <c r="G469" s="2"/>
      <c r="H469" s="2"/>
      <c r="I469" s="2">
        <v>1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AA469" s="2"/>
      <c r="AB469" s="2"/>
    </row>
    <row r="470" spans="1:28">
      <c r="A470" s="1">
        <v>45497</v>
      </c>
      <c r="B470" s="1" t="str">
        <f>TEXT(Tabelle5[[#This Row],[Datum]],"MMM")</f>
        <v>Jul</v>
      </c>
      <c r="C470" s="1" t="str">
        <f>TEXT(Tabelle5[[#This Row],[Datum]],"TTTT")</f>
        <v>Mittwoch</v>
      </c>
      <c r="D470" s="2" t="s">
        <v>5913</v>
      </c>
      <c r="E470" s="2" t="s">
        <v>728</v>
      </c>
      <c r="F470" s="2"/>
      <c r="G470" s="2"/>
      <c r="H470" s="2"/>
      <c r="I470" s="2"/>
      <c r="J470" s="2"/>
      <c r="K470" s="2">
        <v>1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AA470" s="2"/>
      <c r="AB470" s="2"/>
    </row>
    <row r="471" spans="1:28">
      <c r="A471" s="1">
        <v>45475</v>
      </c>
      <c r="B471" s="1" t="str">
        <f>TEXT(Tabelle5[[#This Row],[Datum]],"MMM")</f>
        <v>Jul</v>
      </c>
      <c r="C471" s="1" t="str">
        <f>TEXT(Tabelle5[[#This Row],[Datum]],"TTTT")</f>
        <v>Dienstag</v>
      </c>
      <c r="D471" s="2" t="s">
        <v>5979</v>
      </c>
      <c r="E471" s="2" t="s">
        <v>728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>
        <v>1</v>
      </c>
      <c r="X471" s="2"/>
      <c r="AA471" s="2"/>
      <c r="AB471" s="2"/>
    </row>
    <row r="472" spans="1:28">
      <c r="A472" s="1">
        <v>45475</v>
      </c>
      <c r="B472" s="1" t="str">
        <f>TEXT(Tabelle5[[#This Row],[Datum]],"MMM")</f>
        <v>Jul</v>
      </c>
      <c r="C472" s="1" t="str">
        <f>TEXT(Tabelle5[[#This Row],[Datum]],"TTTT")</f>
        <v>Dienstag</v>
      </c>
      <c r="D472" s="2" t="s">
        <v>5980</v>
      </c>
      <c r="E472" s="2" t="s">
        <v>728</v>
      </c>
      <c r="F472" s="2"/>
      <c r="G472" s="2"/>
      <c r="H472" s="2"/>
      <c r="I472" s="2">
        <v>1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AA472" s="2"/>
      <c r="AB472" s="2"/>
    </row>
    <row r="473" spans="1:28">
      <c r="A473" s="1">
        <v>45475</v>
      </c>
      <c r="B473" s="1" t="str">
        <f>TEXT(Tabelle5[[#This Row],[Datum]],"MMM")</f>
        <v>Jul</v>
      </c>
      <c r="C473" s="1" t="str">
        <f>TEXT(Tabelle5[[#This Row],[Datum]],"TTTT")</f>
        <v>Dienstag</v>
      </c>
      <c r="D473" s="2" t="s">
        <v>5981</v>
      </c>
      <c r="E473" s="2" t="s">
        <v>728</v>
      </c>
      <c r="F473" s="2"/>
      <c r="G473" s="2">
        <v>1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AA473" s="2"/>
      <c r="AB473" s="2"/>
    </row>
    <row r="474" spans="1:28">
      <c r="A474" s="1">
        <v>45498</v>
      </c>
      <c r="B474" s="1" t="str">
        <f>TEXT(Tabelle5[[#This Row],[Datum]],"MMM")</f>
        <v>Jul</v>
      </c>
      <c r="C474" s="1" t="str">
        <f>TEXT(Tabelle5[[#This Row],[Datum]],"TTTT")</f>
        <v>Donnerstag</v>
      </c>
      <c r="D474" s="2" t="s">
        <v>5842</v>
      </c>
      <c r="E474" s="2" t="s">
        <v>728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>
        <v>1</v>
      </c>
      <c r="V474" s="2"/>
      <c r="W474" s="2"/>
      <c r="X474" s="2"/>
      <c r="AA474" s="2"/>
      <c r="AB474" s="2"/>
    </row>
    <row r="475" spans="1:28">
      <c r="A475" s="1">
        <v>45476</v>
      </c>
      <c r="B475" s="1" t="str">
        <f>TEXT(Tabelle5[[#This Row],[Datum]],"MMM")</f>
        <v>Jul</v>
      </c>
      <c r="C475" s="1" t="str">
        <f>TEXT(Tabelle5[[#This Row],[Datum]],"TTTT")</f>
        <v>Mittwoch</v>
      </c>
      <c r="D475" s="2" t="s">
        <v>6119</v>
      </c>
      <c r="E475" s="2" t="s">
        <v>728</v>
      </c>
      <c r="F475" s="2"/>
      <c r="G475" s="2"/>
      <c r="H475" s="2"/>
      <c r="I475" s="2">
        <v>1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AA475" s="2"/>
      <c r="AB475" s="2"/>
    </row>
    <row r="476" spans="1:28">
      <c r="A476" s="1">
        <v>45481</v>
      </c>
      <c r="B476" s="1" t="str">
        <f>TEXT(Tabelle5[[#This Row],[Datum]],"MMM")</f>
        <v>Jul</v>
      </c>
      <c r="C476" s="1" t="str">
        <f>TEXT(Tabelle5[[#This Row],[Datum]],"TTTT")</f>
        <v>Montag</v>
      </c>
      <c r="D476" s="2" t="s">
        <v>6070</v>
      </c>
      <c r="E476" s="2" t="s">
        <v>728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>
        <v>1</v>
      </c>
      <c r="T476" s="2"/>
      <c r="U476" s="2"/>
      <c r="V476" s="2"/>
      <c r="W476" s="2"/>
      <c r="X476" s="2"/>
      <c r="AA476" s="2"/>
      <c r="AB476" s="2"/>
    </row>
    <row r="477" spans="1:28">
      <c r="A477" s="1">
        <v>45482</v>
      </c>
      <c r="B477" s="1" t="str">
        <f>TEXT(Tabelle5[[#This Row],[Datum]],"MMM")</f>
        <v>Jul</v>
      </c>
      <c r="C477" s="1" t="str">
        <f>TEXT(Tabelle5[[#This Row],[Datum]],"TTTT")</f>
        <v>Dienstag</v>
      </c>
      <c r="D477" s="2" t="s">
        <v>6002</v>
      </c>
      <c r="E477" s="2" t="s">
        <v>728</v>
      </c>
      <c r="F477" s="2"/>
      <c r="G477" s="2"/>
      <c r="H477" s="2"/>
      <c r="I477" s="2"/>
      <c r="J477" s="2"/>
      <c r="K477" s="2"/>
      <c r="L477" s="2"/>
      <c r="M477" s="2"/>
      <c r="N477" s="2">
        <v>1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AA477" s="2"/>
      <c r="AB477" s="2"/>
    </row>
    <row r="478" spans="1:28">
      <c r="A478" s="1">
        <v>45489</v>
      </c>
      <c r="B478" s="1" t="str">
        <f>TEXT(Tabelle5[[#This Row],[Datum]],"MMM")</f>
        <v>Jul</v>
      </c>
      <c r="C478" s="1" t="str">
        <f>TEXT(Tabelle5[[#This Row],[Datum]],"TTTT")</f>
        <v>Dienstag</v>
      </c>
      <c r="D478" s="2" t="s">
        <v>6152</v>
      </c>
      <c r="E478" s="2" t="s">
        <v>728</v>
      </c>
      <c r="F478" s="2"/>
      <c r="G478" s="2"/>
      <c r="H478" s="2"/>
      <c r="I478" s="2"/>
      <c r="J478" s="2"/>
      <c r="K478" s="2"/>
      <c r="L478" s="2"/>
      <c r="M478" s="2"/>
      <c r="N478" s="2">
        <v>1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AA478" s="2"/>
      <c r="AB478" s="2"/>
    </row>
    <row r="479" spans="1:28">
      <c r="A479" s="1">
        <v>45502</v>
      </c>
      <c r="B479" s="1" t="str">
        <f>TEXT(Tabelle5[[#This Row],[Datum]],"MMM")</f>
        <v>Jul</v>
      </c>
      <c r="C479" s="1" t="str">
        <f>TEXT(Tabelle5[[#This Row],[Datum]],"TTTT")</f>
        <v>Montag</v>
      </c>
      <c r="D479" s="2" t="s">
        <v>6090</v>
      </c>
      <c r="E479" s="2" t="s">
        <v>728</v>
      </c>
      <c r="F479" s="2"/>
      <c r="G479" s="2"/>
      <c r="H479" s="2"/>
      <c r="I479" s="2">
        <v>1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AA479" s="2"/>
      <c r="AB479" s="2"/>
    </row>
    <row r="480" spans="1:28">
      <c r="A480" s="1">
        <v>45475</v>
      </c>
      <c r="B480" s="1" t="str">
        <f>TEXT(Tabelle5[[#This Row],[Datum]],"MMM")</f>
        <v>Jul</v>
      </c>
      <c r="C480" s="1" t="str">
        <f>TEXT(Tabelle5[[#This Row],[Datum]],"TTTT")</f>
        <v>Dienstag</v>
      </c>
      <c r="D480" s="2" t="s">
        <v>6051</v>
      </c>
      <c r="E480" s="2" t="s">
        <v>728</v>
      </c>
      <c r="F480" s="2"/>
      <c r="G480" s="2"/>
      <c r="H480" s="2"/>
      <c r="I480" s="2"/>
      <c r="J480" s="2"/>
      <c r="K480" s="2"/>
      <c r="L480" s="2">
        <v>1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AA480" s="2"/>
      <c r="AB480" s="2"/>
    </row>
    <row r="481" spans="1:28">
      <c r="A481" s="1">
        <v>45483</v>
      </c>
      <c r="B481" s="1" t="str">
        <f>TEXT(Tabelle5[[#This Row],[Datum]],"MMM")</f>
        <v>Jul</v>
      </c>
      <c r="C481" s="1" t="str">
        <f>TEXT(Tabelle5[[#This Row],[Datum]],"TTTT")</f>
        <v>Mittwoch</v>
      </c>
      <c r="D481" s="2" t="s">
        <v>6131</v>
      </c>
      <c r="E481" s="2" t="s">
        <v>728</v>
      </c>
      <c r="F481" s="2"/>
      <c r="G481" s="2"/>
      <c r="H481" s="2"/>
      <c r="I481" s="2"/>
      <c r="J481" s="2"/>
      <c r="K481" s="2">
        <v>1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AA481" s="2"/>
      <c r="AB481" s="2"/>
    </row>
    <row r="482" spans="1:28">
      <c r="A482" s="1">
        <v>45483</v>
      </c>
      <c r="B482" s="1" t="str">
        <f>TEXT(Tabelle5[[#This Row],[Datum]],"MMM")</f>
        <v>Jul</v>
      </c>
      <c r="C482" s="1" t="str">
        <f>TEXT(Tabelle5[[#This Row],[Datum]],"TTTT")</f>
        <v>Mittwoch</v>
      </c>
      <c r="D482" s="2" t="s">
        <v>6132</v>
      </c>
      <c r="E482" s="2" t="s">
        <v>728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>
        <v>1</v>
      </c>
      <c r="U482" s="2"/>
      <c r="V482" s="2"/>
      <c r="W482" s="2"/>
      <c r="X482" s="2"/>
      <c r="AA482" s="2"/>
      <c r="AB482" s="2"/>
    </row>
    <row r="483" spans="1:28">
      <c r="A483" s="1">
        <v>45474</v>
      </c>
      <c r="B483" s="1" t="str">
        <f>TEXT(Tabelle5[[#This Row],[Datum]],"MMM")</f>
        <v>Jul</v>
      </c>
      <c r="C483" s="1" t="str">
        <f>TEXT(Tabelle5[[#This Row],[Datum]],"TTTT")</f>
        <v>Montag</v>
      </c>
      <c r="D483" s="2" t="s">
        <v>5960</v>
      </c>
      <c r="E483" s="2" t="s">
        <v>728</v>
      </c>
      <c r="F483" s="2"/>
      <c r="G483" s="2"/>
      <c r="H483" s="2"/>
      <c r="I483" s="2"/>
      <c r="J483" s="2"/>
      <c r="K483" s="2"/>
      <c r="L483" s="2">
        <v>1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AA483" s="2"/>
      <c r="AB483" s="2"/>
    </row>
    <row r="484" spans="1:28">
      <c r="A484" s="1">
        <v>45474</v>
      </c>
      <c r="B484" s="1" t="str">
        <f>TEXT(Tabelle5[[#This Row],[Datum]],"MMM")</f>
        <v>Jul</v>
      </c>
      <c r="C484" s="1" t="str">
        <f>TEXT(Tabelle5[[#This Row],[Datum]],"TTTT")</f>
        <v>Montag</v>
      </c>
      <c r="D484" s="2" t="s">
        <v>5961</v>
      </c>
      <c r="E484" s="2" t="s">
        <v>728</v>
      </c>
      <c r="F484" s="2"/>
      <c r="G484" s="2">
        <v>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AA484" s="2"/>
      <c r="AB484" s="2"/>
    </row>
    <row r="485" spans="1:28">
      <c r="A485" s="1">
        <v>45474</v>
      </c>
      <c r="B485" s="1" t="str">
        <f>TEXT(Tabelle5[[#This Row],[Datum]],"MMM")</f>
        <v>Jul</v>
      </c>
      <c r="C485" s="1" t="str">
        <f>TEXT(Tabelle5[[#This Row],[Datum]],"TTTT")</f>
        <v>Montag</v>
      </c>
      <c r="D485" s="2" t="s">
        <v>5962</v>
      </c>
      <c r="E485" s="2" t="s">
        <v>728</v>
      </c>
      <c r="F485" s="2"/>
      <c r="G485" s="2"/>
      <c r="H485" s="2"/>
      <c r="I485" s="2">
        <v>1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AA485" s="2"/>
      <c r="AB485" s="2"/>
    </row>
    <row r="486" spans="1:28">
      <c r="A486" s="1">
        <v>45474</v>
      </c>
      <c r="B486" s="1" t="str">
        <f>TEXT(Tabelle5[[#This Row],[Datum]],"MMM")</f>
        <v>Jul</v>
      </c>
      <c r="C486" s="1" t="str">
        <f>TEXT(Tabelle5[[#This Row],[Datum]],"TTTT")</f>
        <v>Montag</v>
      </c>
      <c r="D486" s="2" t="s">
        <v>6039</v>
      </c>
      <c r="E486" s="2" t="s">
        <v>728</v>
      </c>
      <c r="F486" s="2"/>
      <c r="G486" s="2">
        <v>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AA486" s="2"/>
      <c r="AB486" s="2"/>
    </row>
    <row r="487" spans="1:28">
      <c r="A487" s="1">
        <v>45474</v>
      </c>
      <c r="B487" s="1" t="str">
        <f>TEXT(Tabelle5[[#This Row],[Datum]],"MMM")</f>
        <v>Jul</v>
      </c>
      <c r="C487" s="1" t="str">
        <f>TEXT(Tabelle5[[#This Row],[Datum]],"TTTT")</f>
        <v>Montag</v>
      </c>
      <c r="D487" s="2" t="s">
        <v>290</v>
      </c>
      <c r="E487" s="2" t="s">
        <v>728</v>
      </c>
      <c r="F487" s="2"/>
      <c r="G487" s="2">
        <v>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AA487" s="2"/>
      <c r="AB487" s="2"/>
    </row>
    <row r="488" spans="1:28">
      <c r="A488" s="1">
        <v>45502</v>
      </c>
      <c r="B488" s="1" t="str">
        <f>TEXT(Tabelle5[[#This Row],[Datum]],"MMM")</f>
        <v>Jul</v>
      </c>
      <c r="C488" s="1" t="str">
        <f>TEXT(Tabelle5[[#This Row],[Datum]],"TTTT")</f>
        <v>Montag</v>
      </c>
      <c r="D488" s="2" t="s">
        <v>5941</v>
      </c>
      <c r="E488" s="2" t="s">
        <v>728</v>
      </c>
      <c r="F488" s="2"/>
      <c r="G488" s="2"/>
      <c r="H488" s="2"/>
      <c r="I488" s="2">
        <v>1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AA488" s="2"/>
      <c r="AB488" s="2"/>
    </row>
    <row r="489" spans="1:28">
      <c r="A489" s="1">
        <v>45476</v>
      </c>
      <c r="B489" s="1" t="str">
        <f>TEXT(Tabelle5[[#This Row],[Datum]],"MMM")</f>
        <v>Jul</v>
      </c>
      <c r="C489" s="1" t="str">
        <f>TEXT(Tabelle5[[#This Row],[Datum]],"TTTT")</f>
        <v>Mittwoch</v>
      </c>
      <c r="D489" s="2" t="s">
        <v>5730</v>
      </c>
      <c r="E489" s="2" t="s">
        <v>728</v>
      </c>
      <c r="F489" s="2"/>
      <c r="G489" s="2"/>
      <c r="H489" s="2"/>
      <c r="I489" s="2"/>
      <c r="J489" s="2"/>
      <c r="K489" s="2">
        <v>1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AA489" s="2"/>
      <c r="AB489" s="2"/>
    </row>
    <row r="490" spans="1:28">
      <c r="A490" s="1">
        <v>45495</v>
      </c>
      <c r="B490" s="1" t="str">
        <f>TEXT(Tabelle5[[#This Row],[Datum]],"MMM")</f>
        <v>Jul</v>
      </c>
      <c r="C490" s="1" t="str">
        <f>TEXT(Tabelle5[[#This Row],[Datum]],"TTTT")</f>
        <v>Montag</v>
      </c>
      <c r="D490" s="2" t="s">
        <v>5643</v>
      </c>
      <c r="E490" s="2" t="s">
        <v>705</v>
      </c>
      <c r="F490" s="2"/>
      <c r="G490" s="2"/>
      <c r="H490" s="2"/>
      <c r="I490" s="2"/>
      <c r="J490" s="2"/>
      <c r="K490" s="2"/>
      <c r="L490" s="2"/>
      <c r="M490" s="2">
        <v>1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AA490" s="2"/>
      <c r="AB490" s="2"/>
    </row>
    <row r="491" spans="1:28">
      <c r="A491" s="1">
        <v>45482</v>
      </c>
      <c r="B491" s="1" t="str">
        <f>TEXT(Tabelle5[[#This Row],[Datum]],"MMM")</f>
        <v>Jul</v>
      </c>
      <c r="C491" s="1" t="str">
        <f>TEXT(Tabelle5[[#This Row],[Datum]],"TTTT")</f>
        <v>Dienstag</v>
      </c>
      <c r="D491" s="2" t="s">
        <v>4757</v>
      </c>
      <c r="E491" s="2" t="s">
        <v>705</v>
      </c>
      <c r="F491" s="2"/>
      <c r="G491" s="2"/>
      <c r="H491" s="2"/>
      <c r="I491" s="2"/>
      <c r="J491" s="2"/>
      <c r="K491" s="2"/>
      <c r="L491" s="2"/>
      <c r="M491" s="2"/>
      <c r="N491" s="2">
        <v>1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AA491" s="2"/>
      <c r="AB491" s="2"/>
    </row>
    <row r="492" spans="1:28">
      <c r="A492" s="1">
        <v>45477</v>
      </c>
      <c r="B492" s="1" t="str">
        <f>TEXT(Tabelle5[[#This Row],[Datum]],"MMM")</f>
        <v>Jul</v>
      </c>
      <c r="C492" s="1" t="str">
        <f>TEXT(Tabelle5[[#This Row],[Datum]],"TTTT")</f>
        <v>Donnerstag</v>
      </c>
      <c r="D492" s="2" t="s">
        <v>5759</v>
      </c>
      <c r="E492" s="2" t="s">
        <v>705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>
        <v>1</v>
      </c>
      <c r="AA492" s="2"/>
      <c r="AB492" s="2"/>
    </row>
    <row r="493" spans="1:28">
      <c r="A493" s="1">
        <v>45488</v>
      </c>
      <c r="B493" s="1" t="str">
        <f>TEXT(Tabelle5[[#This Row],[Datum]],"MMM")</f>
        <v>Jul</v>
      </c>
      <c r="C493" s="1" t="str">
        <f>TEXT(Tabelle5[[#This Row],[Datum]],"TTTT")</f>
        <v>Montag</v>
      </c>
      <c r="D493" s="2" t="s">
        <v>5620</v>
      </c>
      <c r="E493" s="2" t="s">
        <v>705</v>
      </c>
      <c r="F493" s="2"/>
      <c r="G493" s="2"/>
      <c r="H493" s="2"/>
      <c r="I493" s="2"/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AA493" s="2"/>
      <c r="AB493" s="2"/>
    </row>
    <row r="494" spans="1:28">
      <c r="A494" s="1">
        <v>45492</v>
      </c>
      <c r="B494" s="1" t="str">
        <f>TEXT(Tabelle5[[#This Row],[Datum]],"MMM")</f>
        <v>Jul</v>
      </c>
      <c r="C494" s="1" t="str">
        <f>TEXT(Tabelle5[[#This Row],[Datum]],"TTTT")</f>
        <v>Freitag</v>
      </c>
      <c r="D494" s="2" t="s">
        <v>5632</v>
      </c>
      <c r="E494" s="2" t="s">
        <v>705</v>
      </c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AA494" s="2"/>
      <c r="AB494" s="2"/>
    </row>
    <row r="495" spans="1:28">
      <c r="A495" s="1">
        <v>45492</v>
      </c>
      <c r="B495" s="1" t="str">
        <f>TEXT(Tabelle5[[#This Row],[Datum]],"MMM")</f>
        <v>Jul</v>
      </c>
      <c r="C495" s="1" t="str">
        <f>TEXT(Tabelle5[[#This Row],[Datum]],"TTTT")</f>
        <v>Freitag</v>
      </c>
      <c r="D495" s="2" t="s">
        <v>5633</v>
      </c>
      <c r="E495" s="2" t="s">
        <v>705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1</v>
      </c>
      <c r="S495" s="2"/>
      <c r="T495" s="2"/>
      <c r="U495" s="2"/>
      <c r="V495" s="2"/>
      <c r="W495" s="2"/>
      <c r="X495" s="2"/>
      <c r="AA495" s="2"/>
      <c r="AB495" s="2"/>
    </row>
    <row r="496" spans="1:28">
      <c r="A496" s="1">
        <v>45491</v>
      </c>
      <c r="B496" s="1" t="str">
        <f>TEXT(Tabelle5[[#This Row],[Datum]],"MMM")</f>
        <v>Jul</v>
      </c>
      <c r="C496" s="1" t="str">
        <f>TEXT(Tabelle5[[#This Row],[Datum]],"TTTT")</f>
        <v>Donnerstag</v>
      </c>
      <c r="D496" s="2" t="s">
        <v>5783</v>
      </c>
      <c r="E496" s="2" t="s">
        <v>705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AA496" s="2"/>
      <c r="AB496" s="2"/>
    </row>
    <row r="497" spans="1:28">
      <c r="A497" s="1">
        <v>45490</v>
      </c>
      <c r="B497" s="1" t="str">
        <f>TEXT(Tabelle5[[#This Row],[Datum]],"MMM")</f>
        <v>Jul</v>
      </c>
      <c r="C497" s="1" t="str">
        <f>TEXT(Tabelle5[[#This Row],[Datum]],"TTTT")</f>
        <v>Mittwoch</v>
      </c>
      <c r="D497" s="2" t="s">
        <v>6153</v>
      </c>
      <c r="E497" s="2" t="s">
        <v>705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>
        <v>1</v>
      </c>
      <c r="U497" s="2"/>
      <c r="V497" s="2"/>
      <c r="W497" s="2"/>
      <c r="X497" s="2"/>
      <c r="AA497" s="2"/>
      <c r="AB497" s="2"/>
    </row>
    <row r="498" spans="1:28">
      <c r="A498" s="1">
        <v>45474</v>
      </c>
      <c r="B498" s="1" t="str">
        <f>TEXT(Tabelle5[[#This Row],[Datum]],"MMM")</f>
        <v>Jul</v>
      </c>
      <c r="C498" s="1" t="str">
        <f>TEXT(Tabelle5[[#This Row],[Datum]],"TTTT")</f>
        <v>Montag</v>
      </c>
      <c r="D498" s="2" t="s">
        <v>6017</v>
      </c>
      <c r="E498" s="2" t="s">
        <v>705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>
        <v>1</v>
      </c>
      <c r="AA498" s="2"/>
      <c r="AB498" s="2"/>
    </row>
    <row r="499" spans="1:28">
      <c r="A499" s="1">
        <v>45475</v>
      </c>
      <c r="B499" s="1" t="str">
        <f>TEXT(Tabelle5[[#This Row],[Datum]],"MMM")</f>
        <v>Jul</v>
      </c>
      <c r="C499" s="1" t="str">
        <f>TEXT(Tabelle5[[#This Row],[Datum]],"TTTT")</f>
        <v>Dienstag</v>
      </c>
      <c r="D499" s="2" t="s">
        <v>5592</v>
      </c>
      <c r="E499" s="2" t="s">
        <v>705</v>
      </c>
      <c r="F499" s="2"/>
      <c r="G499" s="2"/>
      <c r="H499" s="2"/>
      <c r="I499" s="2">
        <v>1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AA499" s="2"/>
      <c r="AB499" s="2"/>
    </row>
    <row r="500" spans="1:28">
      <c r="A500" s="1">
        <v>45503</v>
      </c>
      <c r="B500" s="1" t="str">
        <f>TEXT(Tabelle5[[#This Row],[Datum]],"MMM")</f>
        <v>Jul</v>
      </c>
      <c r="C500" s="1" t="str">
        <f>TEXT(Tabelle5[[#This Row],[Datum]],"TTTT")</f>
        <v>Dienstag</v>
      </c>
      <c r="D500" s="2" t="s">
        <v>5942</v>
      </c>
      <c r="E500" s="2" t="s">
        <v>705</v>
      </c>
      <c r="F500" s="2">
        <v>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AA500" s="2"/>
      <c r="AB500" s="2"/>
    </row>
    <row r="501" spans="1:28">
      <c r="A501" s="1">
        <v>45502</v>
      </c>
      <c r="B501" s="1" t="str">
        <f>TEXT(Tabelle5[[#This Row],[Datum]],"MMM")</f>
        <v>Jul</v>
      </c>
      <c r="C501" s="1" t="str">
        <f>TEXT(Tabelle5[[#This Row],[Datum]],"TTTT")</f>
        <v>Montag</v>
      </c>
      <c r="D501" s="2" t="s">
        <v>5666</v>
      </c>
      <c r="E501" s="2" t="s">
        <v>705</v>
      </c>
      <c r="F501" s="2"/>
      <c r="G501" s="2"/>
      <c r="H501" s="2"/>
      <c r="I501" s="2"/>
      <c r="J501" s="2"/>
      <c r="K501" s="2"/>
      <c r="L501" s="2"/>
      <c r="M501" s="2"/>
      <c r="N501" s="2">
        <v>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AA501" s="2"/>
      <c r="AB501" s="2"/>
    </row>
    <row r="502" spans="1:28">
      <c r="A502" s="1">
        <v>45491</v>
      </c>
      <c r="B502" s="1" t="str">
        <f>TEXT(Tabelle5[[#This Row],[Datum]],"MMM")</f>
        <v>Jul</v>
      </c>
      <c r="C502" s="1" t="str">
        <f>TEXT(Tabelle5[[#This Row],[Datum]],"TTTT")</f>
        <v>Donnerstag</v>
      </c>
      <c r="D502" s="2" t="s">
        <v>5784</v>
      </c>
      <c r="E502" s="2" t="s">
        <v>705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>
        <v>1</v>
      </c>
      <c r="U502" s="2"/>
      <c r="V502" s="2"/>
      <c r="W502" s="2"/>
      <c r="X502" s="2"/>
      <c r="AA502" s="2"/>
      <c r="AB502" s="2"/>
    </row>
    <row r="503" spans="1:28">
      <c r="A503" s="1">
        <v>45481</v>
      </c>
      <c r="B503" s="1" t="str">
        <f>TEXT(Tabelle5[[#This Row],[Datum]],"MMM")</f>
        <v>Jul</v>
      </c>
      <c r="C503" s="1" t="str">
        <f>TEXT(Tabelle5[[#This Row],[Datum]],"TTTT")</f>
        <v>Montag</v>
      </c>
      <c r="D503" s="2" t="s">
        <v>6102</v>
      </c>
      <c r="E503" s="2" t="s">
        <v>705</v>
      </c>
      <c r="F503" s="2"/>
      <c r="G503" s="2"/>
      <c r="H503" s="2"/>
      <c r="I503" s="2"/>
      <c r="J503" s="2">
        <v>1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AA503" s="2"/>
      <c r="AB503" s="2"/>
    </row>
    <row r="504" spans="1:28">
      <c r="A504" s="1">
        <v>45490</v>
      </c>
      <c r="B504" s="1" t="str">
        <f>TEXT(Tabelle5[[#This Row],[Datum]],"MMM")</f>
        <v>Jul</v>
      </c>
      <c r="C504" s="1" t="str">
        <f>TEXT(Tabelle5[[#This Row],[Datum]],"TTTT")</f>
        <v>Mittwoch</v>
      </c>
      <c r="D504" s="2" t="s">
        <v>1980</v>
      </c>
      <c r="E504" s="2" t="s">
        <v>705</v>
      </c>
      <c r="F504" s="2"/>
      <c r="G504" s="2"/>
      <c r="H504" s="2"/>
      <c r="I504" s="2"/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AA504" s="2"/>
      <c r="AB504" s="2"/>
    </row>
    <row r="505" spans="1:28">
      <c r="A505" s="1">
        <v>45495</v>
      </c>
      <c r="B505" s="1" t="str">
        <f>TEXT(Tabelle5[[#This Row],[Datum]],"MMM")</f>
        <v>Jul</v>
      </c>
      <c r="C505" s="1" t="str">
        <f>TEXT(Tabelle5[[#This Row],[Datum]],"TTTT")</f>
        <v>Montag</v>
      </c>
      <c r="D505" s="2" t="s">
        <v>3671</v>
      </c>
      <c r="E505" s="2" t="s">
        <v>705</v>
      </c>
      <c r="F505" s="2"/>
      <c r="G505" s="2"/>
      <c r="H505" s="2"/>
      <c r="I505" s="2"/>
      <c r="J505" s="2"/>
      <c r="K505" s="2"/>
      <c r="L505" s="2"/>
      <c r="M505" s="2"/>
      <c r="N505" s="2">
        <v>1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AA505" s="2"/>
      <c r="AB505" s="2"/>
    </row>
    <row r="506" spans="1:28">
      <c r="A506" s="1">
        <v>45495</v>
      </c>
      <c r="B506" s="1" t="str">
        <f>TEXT(Tabelle5[[#This Row],[Datum]],"MMM")</f>
        <v>Jul</v>
      </c>
      <c r="C506" s="1" t="str">
        <f>TEXT(Tabelle5[[#This Row],[Datum]],"TTTT")</f>
        <v>Montag</v>
      </c>
      <c r="D506" s="2" t="s">
        <v>5644</v>
      </c>
      <c r="E506" s="2" t="s">
        <v>705</v>
      </c>
      <c r="F506" s="2"/>
      <c r="G506" s="2"/>
      <c r="H506" s="2"/>
      <c r="I506" s="2"/>
      <c r="J506" s="2"/>
      <c r="K506" s="2"/>
      <c r="L506" s="2"/>
      <c r="M506" s="2"/>
      <c r="N506" s="2">
        <v>1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AA506" s="2"/>
      <c r="AB506" s="2"/>
    </row>
    <row r="507" spans="1:28">
      <c r="A507" s="1">
        <v>45489</v>
      </c>
      <c r="B507" s="1" t="str">
        <f>TEXT(Tabelle5[[#This Row],[Datum]],"MMM")</f>
        <v>Jul</v>
      </c>
      <c r="C507" s="1" t="str">
        <f>TEXT(Tabelle5[[#This Row],[Datum]],"TTTT")</f>
        <v>Dienstag</v>
      </c>
      <c r="D507" s="2" t="s">
        <v>4427</v>
      </c>
      <c r="E507" s="2" t="s">
        <v>705</v>
      </c>
      <c r="F507" s="2"/>
      <c r="G507" s="2"/>
      <c r="H507" s="2"/>
      <c r="I507" s="2">
        <v>1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AA507" s="2"/>
      <c r="AB507" s="2"/>
    </row>
    <row r="508" spans="1:28">
      <c r="A508" s="1">
        <v>45497</v>
      </c>
      <c r="B508" s="1" t="str">
        <f>TEXT(Tabelle5[[#This Row],[Datum]],"MMM")</f>
        <v>Jul</v>
      </c>
      <c r="C508" s="1" t="str">
        <f>TEXT(Tabelle5[[#This Row],[Datum]],"TTTT")</f>
        <v>Mittwoch</v>
      </c>
      <c r="D508" s="2" t="s">
        <v>5834</v>
      </c>
      <c r="E508" s="2" t="s">
        <v>705</v>
      </c>
      <c r="F508" s="2"/>
      <c r="G508" s="2"/>
      <c r="H508" s="2"/>
      <c r="I508" s="2"/>
      <c r="J508" s="2"/>
      <c r="K508" s="2"/>
      <c r="L508" s="2">
        <v>1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AA508" s="2"/>
      <c r="AB508" s="2"/>
    </row>
    <row r="509" spans="1:28">
      <c r="A509" s="1">
        <v>45476</v>
      </c>
      <c r="B509" s="1" t="str">
        <f>TEXT(Tabelle5[[#This Row],[Datum]],"MMM")</f>
        <v>Jul</v>
      </c>
      <c r="C509" s="1" t="str">
        <f>TEXT(Tabelle5[[#This Row],[Datum]],"TTTT")</f>
        <v>Mittwoch</v>
      </c>
      <c r="D509" s="2" t="s">
        <v>5748</v>
      </c>
      <c r="E509" s="2" t="s">
        <v>705</v>
      </c>
      <c r="F509" s="2"/>
      <c r="G509" s="2"/>
      <c r="H509" s="2"/>
      <c r="I509" s="2"/>
      <c r="J509" s="2"/>
      <c r="K509" s="2"/>
      <c r="L509" s="2"/>
      <c r="M509" s="2"/>
      <c r="N509" s="2">
        <v>1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AA509" s="2"/>
      <c r="AB509" s="2"/>
    </row>
    <row r="510" spans="1:28">
      <c r="A510" s="1">
        <v>45478</v>
      </c>
      <c r="B510" s="1" t="str">
        <f>TEXT(Tabelle5[[#This Row],[Datum]],"MMM")</f>
        <v>Jul</v>
      </c>
      <c r="C510" s="1" t="str">
        <f>TEXT(Tabelle5[[#This Row],[Datum]],"TTTT")</f>
        <v>Freitag</v>
      </c>
      <c r="D510" s="2" t="s">
        <v>6052</v>
      </c>
      <c r="E510" s="2" t="s">
        <v>705</v>
      </c>
      <c r="F510" s="2"/>
      <c r="G510" s="2"/>
      <c r="H510" s="2"/>
      <c r="I510" s="2">
        <v>1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AA510" s="2"/>
      <c r="AB510" s="2"/>
    </row>
    <row r="511" spans="1:28">
      <c r="A511" s="1">
        <v>45483</v>
      </c>
      <c r="B511" s="1" t="str">
        <f>TEXT(Tabelle5[[#This Row],[Datum]],"MMM")</f>
        <v>Jul</v>
      </c>
      <c r="C511" s="1" t="str">
        <f>TEXT(Tabelle5[[#This Row],[Datum]],"TTTT")</f>
        <v>Mittwoch</v>
      </c>
      <c r="D511" s="2" t="s">
        <v>5771</v>
      </c>
      <c r="E511" s="2" t="s">
        <v>705</v>
      </c>
      <c r="F511" s="2"/>
      <c r="G511" s="2"/>
      <c r="H511" s="2"/>
      <c r="I511" s="2"/>
      <c r="J511" s="2"/>
      <c r="K511" s="2">
        <v>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AA511" s="2"/>
      <c r="AB511" s="2"/>
    </row>
    <row r="512" spans="1:28">
      <c r="A512" s="1">
        <v>45502</v>
      </c>
      <c r="B512" s="1" t="str">
        <f>TEXT(Tabelle5[[#This Row],[Datum]],"MMM")</f>
        <v>Jul</v>
      </c>
      <c r="C512" s="1" t="str">
        <f>TEXT(Tabelle5[[#This Row],[Datum]],"TTTT")</f>
        <v>Montag</v>
      </c>
      <c r="D512" s="2" t="s">
        <v>6079</v>
      </c>
      <c r="E512" s="2" t="s">
        <v>705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>
        <v>1</v>
      </c>
      <c r="V512" s="2"/>
      <c r="W512" s="2"/>
      <c r="X512" s="2"/>
      <c r="AA512" s="2"/>
      <c r="AB512" s="2"/>
    </row>
    <row r="513" spans="1:28">
      <c r="A513" s="1">
        <v>45502</v>
      </c>
      <c r="B513" s="1" t="str">
        <f>TEXT(Tabelle5[[#This Row],[Datum]],"MMM")</f>
        <v>Jul</v>
      </c>
      <c r="C513" s="1" t="str">
        <f>TEXT(Tabelle5[[#This Row],[Datum]],"TTTT")</f>
        <v>Montag</v>
      </c>
      <c r="D513" s="2" t="s">
        <v>6080</v>
      </c>
      <c r="E513" s="2" t="s">
        <v>705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>
        <v>1</v>
      </c>
      <c r="AA513" s="2"/>
      <c r="AB513" s="2"/>
    </row>
    <row r="514" spans="1:28">
      <c r="A514" s="1">
        <v>45474</v>
      </c>
      <c r="B514" s="1" t="str">
        <f>TEXT(Tabelle5[[#This Row],[Datum]],"MMM")</f>
        <v>Jul</v>
      </c>
      <c r="C514" s="1" t="str">
        <f>TEXT(Tabelle5[[#This Row],[Datum]],"TTTT")</f>
        <v>Montag</v>
      </c>
      <c r="D514" s="2" t="s">
        <v>6018</v>
      </c>
      <c r="E514" s="2" t="s">
        <v>705</v>
      </c>
      <c r="F514" s="2"/>
      <c r="G514" s="2"/>
      <c r="H514" s="2"/>
      <c r="I514" s="2"/>
      <c r="J514" s="2"/>
      <c r="K514" s="2"/>
      <c r="L514" s="2"/>
      <c r="M514" s="2"/>
      <c r="N514" s="2">
        <v>1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AA514" s="2"/>
      <c r="AB514" s="2"/>
    </row>
    <row r="515" spans="1:28">
      <c r="A515" s="1">
        <v>45491</v>
      </c>
      <c r="B515" s="1" t="str">
        <f>TEXT(Tabelle5[[#This Row],[Datum]],"MMM")</f>
        <v>Jul</v>
      </c>
      <c r="C515" s="1" t="str">
        <f>TEXT(Tabelle5[[#This Row],[Datum]],"TTTT")</f>
        <v>Donnerstag</v>
      </c>
      <c r="D515" s="2" t="s">
        <v>5785</v>
      </c>
      <c r="E515" s="2" t="s">
        <v>705</v>
      </c>
      <c r="F515" s="2"/>
      <c r="G515" s="2"/>
      <c r="H515" s="2"/>
      <c r="I515" s="2">
        <v>1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AA515" s="2"/>
      <c r="AB515" s="2"/>
    </row>
    <row r="516" spans="1:28">
      <c r="A516" s="1">
        <v>45475</v>
      </c>
      <c r="B516" s="1" t="str">
        <f>TEXT(Tabelle5[[#This Row],[Datum]],"MMM")</f>
        <v>Jul</v>
      </c>
      <c r="C516" s="1" t="str">
        <f>TEXT(Tabelle5[[#This Row],[Datum]],"TTTT")</f>
        <v>Dienstag</v>
      </c>
      <c r="D516" s="2" t="s">
        <v>6040</v>
      </c>
      <c r="E516" s="2" t="s">
        <v>705</v>
      </c>
      <c r="F516" s="2"/>
      <c r="G516" s="2">
        <v>1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AA516" s="2"/>
      <c r="AB516" s="2"/>
    </row>
    <row r="517" spans="1:28">
      <c r="A517" s="1">
        <v>45496</v>
      </c>
      <c r="B517" s="1" t="str">
        <f>TEXT(Tabelle5[[#This Row],[Datum]],"MMM")</f>
        <v>Jul</v>
      </c>
      <c r="C517" s="1" t="str">
        <f>TEXT(Tabelle5[[#This Row],[Datum]],"TTTT")</f>
        <v>Dienstag</v>
      </c>
      <c r="D517" s="2" t="s">
        <v>6167</v>
      </c>
      <c r="E517" s="2" t="s">
        <v>705</v>
      </c>
      <c r="F517" s="2"/>
      <c r="G517" s="2"/>
      <c r="H517" s="2">
        <v>1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AA517" s="2"/>
      <c r="AB517" s="2"/>
    </row>
    <row r="518" spans="1:28">
      <c r="A518" s="1">
        <v>45488</v>
      </c>
      <c r="B518" s="1" t="str">
        <f>TEXT(Tabelle5[[#This Row],[Datum]],"MMM")</f>
        <v>Jul</v>
      </c>
      <c r="C518" s="1" t="str">
        <f>TEXT(Tabelle5[[#This Row],[Datum]],"TTTT")</f>
        <v>Montag</v>
      </c>
      <c r="D518" s="2" t="s">
        <v>6003</v>
      </c>
      <c r="E518" s="2" t="s">
        <v>705</v>
      </c>
      <c r="F518" s="2"/>
      <c r="G518" s="2"/>
      <c r="H518" s="2"/>
      <c r="I518" s="2">
        <v>1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AA518" s="2"/>
      <c r="AB518" s="2"/>
    </row>
    <row r="519" spans="1:28">
      <c r="A519" s="1">
        <v>45488</v>
      </c>
      <c r="B519" s="1" t="str">
        <f>TEXT(Tabelle5[[#This Row],[Datum]],"MMM")</f>
        <v>Jul</v>
      </c>
      <c r="C519" s="1" t="str">
        <f>TEXT(Tabelle5[[#This Row],[Datum]],"TTTT")</f>
        <v>Montag</v>
      </c>
      <c r="D519" s="2" t="s">
        <v>6004</v>
      </c>
      <c r="E519" s="2" t="s">
        <v>705</v>
      </c>
      <c r="F519" s="2"/>
      <c r="G519" s="2">
        <v>1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AA519" s="2"/>
      <c r="AB519" s="2"/>
    </row>
    <row r="520" spans="1:28">
      <c r="A520" s="1">
        <v>45491</v>
      </c>
      <c r="B520" s="1" t="str">
        <f>TEXT(Tabelle5[[#This Row],[Datum]],"MMM")</f>
        <v>Jul</v>
      </c>
      <c r="C520" s="1" t="str">
        <f>TEXT(Tabelle5[[#This Row],[Datum]],"TTTT")</f>
        <v>Donnerstag</v>
      </c>
      <c r="D520" s="2" t="s">
        <v>5786</v>
      </c>
      <c r="E520" s="2" t="s">
        <v>705</v>
      </c>
      <c r="F520" s="2"/>
      <c r="G520" s="2"/>
      <c r="H520" s="2"/>
      <c r="I520" s="2"/>
      <c r="J520" s="2"/>
      <c r="K520" s="2">
        <v>1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AA520" s="2"/>
      <c r="AB520" s="2"/>
    </row>
    <row r="521" spans="1:28">
      <c r="A521" s="1">
        <v>45478</v>
      </c>
      <c r="B521" s="1" t="str">
        <f>TEXT(Tabelle5[[#This Row],[Datum]],"MMM")</f>
        <v>Jul</v>
      </c>
      <c r="C521" s="1" t="str">
        <f>TEXT(Tabelle5[[#This Row],[Datum]],"TTTT")</f>
        <v>Freitag</v>
      </c>
      <c r="D521" s="2" t="s">
        <v>5604</v>
      </c>
      <c r="E521" s="2" t="s">
        <v>705</v>
      </c>
      <c r="F521" s="2"/>
      <c r="G521" s="2"/>
      <c r="H521" s="2"/>
      <c r="I521" s="2"/>
      <c r="J521" s="2"/>
      <c r="K521" s="2"/>
      <c r="L521" s="2"/>
      <c r="M521" s="2"/>
      <c r="N521" s="2">
        <v>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AA521" s="2"/>
      <c r="AB521" s="2"/>
    </row>
    <row r="522" spans="1:28">
      <c r="A522" s="1">
        <v>45478</v>
      </c>
      <c r="B522" s="1" t="str">
        <f>TEXT(Tabelle5[[#This Row],[Datum]],"MMM")</f>
        <v>Jul</v>
      </c>
      <c r="C522" s="1" t="str">
        <f>TEXT(Tabelle5[[#This Row],[Datum]],"TTTT")</f>
        <v>Freitag</v>
      </c>
      <c r="D522" s="2" t="s">
        <v>5605</v>
      </c>
      <c r="E522" s="2" t="s">
        <v>705</v>
      </c>
      <c r="F522" s="2"/>
      <c r="G522" s="2"/>
      <c r="H522" s="2"/>
      <c r="I522" s="2">
        <v>1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AA522" s="2"/>
      <c r="AB522" s="2"/>
    </row>
    <row r="523" spans="1:28">
      <c r="A523" s="1">
        <v>45474</v>
      </c>
      <c r="B523" s="1" t="str">
        <f>TEXT(Tabelle5[[#This Row],[Datum]],"MMM")</f>
        <v>Jul</v>
      </c>
      <c r="C523" s="1" t="str">
        <f>TEXT(Tabelle5[[#This Row],[Datum]],"TTTT")</f>
        <v>Montag</v>
      </c>
      <c r="D523" s="2" t="s">
        <v>6019</v>
      </c>
      <c r="E523" s="2" t="s">
        <v>705</v>
      </c>
      <c r="F523" s="2"/>
      <c r="G523" s="2"/>
      <c r="H523" s="2"/>
      <c r="I523" s="2">
        <v>1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AA523" s="2"/>
      <c r="AB523" s="2"/>
    </row>
    <row r="524" spans="1:28">
      <c r="A524" s="1">
        <v>45474</v>
      </c>
      <c r="B524" s="1" t="str">
        <f>TEXT(Tabelle5[[#This Row],[Datum]],"MMM")</f>
        <v>Jul</v>
      </c>
      <c r="C524" s="1" t="str">
        <f>TEXT(Tabelle5[[#This Row],[Datum]],"TTTT")</f>
        <v>Montag</v>
      </c>
      <c r="D524" s="2" t="s">
        <v>1406</v>
      </c>
      <c r="E524" s="2" t="s">
        <v>705</v>
      </c>
      <c r="F524" s="2"/>
      <c r="G524" s="2"/>
      <c r="H524" s="2"/>
      <c r="I524" s="2"/>
      <c r="J524" s="2"/>
      <c r="K524" s="2"/>
      <c r="L524" s="2"/>
      <c r="M524" s="2">
        <v>1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AA524" s="2"/>
      <c r="AB524" s="2"/>
    </row>
    <row r="525" spans="1:28">
      <c r="A525" s="1">
        <v>45476</v>
      </c>
      <c r="B525" s="1" t="str">
        <f>TEXT(Tabelle5[[#This Row],[Datum]],"MMM")</f>
        <v>Jul</v>
      </c>
      <c r="C525" s="1" t="str">
        <f>TEXT(Tabelle5[[#This Row],[Datum]],"TTTT")</f>
        <v>Mittwoch</v>
      </c>
      <c r="D525" s="2" t="s">
        <v>5749</v>
      </c>
      <c r="E525" s="2" t="s">
        <v>705</v>
      </c>
      <c r="F525" s="2"/>
      <c r="G525" s="2">
        <v>1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AA525" s="2"/>
      <c r="AB525" s="2"/>
    </row>
    <row r="526" spans="1:28">
      <c r="A526" s="1">
        <v>45481</v>
      </c>
      <c r="B526" s="1" t="str">
        <f>TEXT(Tabelle5[[#This Row],[Datum]],"MMM")</f>
        <v>Jul</v>
      </c>
      <c r="C526" s="1" t="str">
        <f>TEXT(Tabelle5[[#This Row],[Datum]],"TTTT")</f>
        <v>Montag</v>
      </c>
      <c r="D526" s="2" t="s">
        <v>6103</v>
      </c>
      <c r="E526" s="2" t="s">
        <v>705</v>
      </c>
      <c r="F526" s="2"/>
      <c r="G526" s="2"/>
      <c r="H526" s="2"/>
      <c r="I526" s="2"/>
      <c r="J526" s="2"/>
      <c r="K526" s="2"/>
      <c r="L526" s="2">
        <v>1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AA526" s="2"/>
      <c r="AB526" s="2"/>
    </row>
    <row r="527" spans="1:28">
      <c r="A527" s="1">
        <v>45491</v>
      </c>
      <c r="B527" s="1" t="str">
        <f>TEXT(Tabelle5[[#This Row],[Datum]],"MMM")</f>
        <v>Jul</v>
      </c>
      <c r="C527" s="1" t="str">
        <f>TEXT(Tabelle5[[#This Row],[Datum]],"TTTT")</f>
        <v>Donnerstag</v>
      </c>
      <c r="D527" s="2" t="s">
        <v>5687</v>
      </c>
      <c r="E527" s="2" t="s">
        <v>705</v>
      </c>
      <c r="F527" s="2"/>
      <c r="G527" s="2"/>
      <c r="H527" s="2"/>
      <c r="I527" s="2"/>
      <c r="J527" s="2"/>
      <c r="K527" s="2"/>
      <c r="L527" s="2"/>
      <c r="M527" s="2"/>
      <c r="N527" s="2">
        <v>1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AA527" s="2"/>
      <c r="AB527" s="2"/>
    </row>
    <row r="528" spans="1:28">
      <c r="A528" s="1">
        <v>45482</v>
      </c>
      <c r="B528" s="1" t="str">
        <f>TEXT(Tabelle5[[#This Row],[Datum]],"MMM")</f>
        <v>Jul</v>
      </c>
      <c r="C528" s="1" t="str">
        <f>TEXT(Tabelle5[[#This Row],[Datum]],"TTTT")</f>
        <v>Dienstag</v>
      </c>
      <c r="D528" s="2" t="s">
        <v>52</v>
      </c>
      <c r="E528" s="2" t="s">
        <v>705</v>
      </c>
      <c r="F528" s="2"/>
      <c r="G528" s="2"/>
      <c r="H528" s="2"/>
      <c r="I528" s="2"/>
      <c r="J528" s="2"/>
      <c r="K528" s="2"/>
      <c r="L528" s="2"/>
      <c r="M528" s="2"/>
      <c r="N528" s="2">
        <v>1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AA528" s="2"/>
      <c r="AB528" s="2"/>
    </row>
    <row r="529" spans="1:28">
      <c r="A529" s="1">
        <v>45499</v>
      </c>
      <c r="B529" s="1" t="str">
        <f>TEXT(Tabelle5[[#This Row],[Datum]],"MMM")</f>
        <v>Jul</v>
      </c>
      <c r="C529" s="1" t="str">
        <f>TEXT(Tabelle5[[#This Row],[Datum]],"TTTT")</f>
        <v>Freitag</v>
      </c>
      <c r="D529" s="2" t="s">
        <v>5843</v>
      </c>
      <c r="E529" s="2" t="s">
        <v>705</v>
      </c>
      <c r="F529" s="2"/>
      <c r="G529" s="2"/>
      <c r="H529" s="2"/>
      <c r="I529" s="2">
        <v>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AA529" s="2"/>
      <c r="AB529" s="2"/>
    </row>
    <row r="530" spans="1:28">
      <c r="A530" s="1">
        <v>45497</v>
      </c>
      <c r="B530" s="1" t="str">
        <f>TEXT(Tabelle5[[#This Row],[Datum]],"MMM")</f>
        <v>Jul</v>
      </c>
      <c r="C530" s="1" t="str">
        <f>TEXT(Tabelle5[[#This Row],[Datum]],"TTTT")</f>
        <v>Mittwoch</v>
      </c>
      <c r="D530" s="2" t="s">
        <v>6181</v>
      </c>
      <c r="E530" s="2" t="s">
        <v>705</v>
      </c>
      <c r="F530" s="2"/>
      <c r="G530" s="2"/>
      <c r="H530" s="2"/>
      <c r="I530" s="2"/>
      <c r="J530" s="2"/>
      <c r="K530" s="2"/>
      <c r="L530" s="2"/>
      <c r="M530" s="2"/>
      <c r="N530" s="2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AA530" s="2"/>
      <c r="AB530" s="2"/>
    </row>
    <row r="531" spans="1:28">
      <c r="A531" s="1">
        <v>45476</v>
      </c>
      <c r="B531" s="1" t="str">
        <f>TEXT(Tabelle5[[#This Row],[Datum]],"MMM")</f>
        <v>Jul</v>
      </c>
      <c r="C531" s="1" t="str">
        <f>TEXT(Tabelle5[[#This Row],[Datum]],"TTTT")</f>
        <v>Mittwoch</v>
      </c>
      <c r="D531" s="2" t="s">
        <v>6114</v>
      </c>
      <c r="E531" s="2" t="s">
        <v>705</v>
      </c>
      <c r="F531" s="2">
        <v>1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AA531" s="2"/>
      <c r="AB531" s="2"/>
    </row>
    <row r="532" spans="1:28">
      <c r="A532" s="1">
        <v>45499</v>
      </c>
      <c r="B532" s="1" t="str">
        <f>TEXT(Tabelle5[[#This Row],[Datum]],"MMM")</f>
        <v>Jul</v>
      </c>
      <c r="C532" s="1" t="str">
        <f>TEXT(Tabelle5[[#This Row],[Datum]],"TTTT")</f>
        <v>Freitag</v>
      </c>
      <c r="D532" s="2" t="s">
        <v>5920</v>
      </c>
      <c r="E532" s="2" t="s">
        <v>705</v>
      </c>
      <c r="F532" s="2"/>
      <c r="G532" s="2"/>
      <c r="H532" s="2"/>
      <c r="I532" s="2"/>
      <c r="J532" s="2"/>
      <c r="K532" s="2">
        <v>1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AA532" s="2"/>
      <c r="AB532" s="2"/>
    </row>
    <row r="533" spans="1:28">
      <c r="A533" s="1">
        <v>45496</v>
      </c>
      <c r="B533" s="1" t="str">
        <f>TEXT(Tabelle5[[#This Row],[Datum]],"MMM")</f>
        <v>Jul</v>
      </c>
      <c r="C533" s="1" t="str">
        <f>TEXT(Tabelle5[[#This Row],[Datum]],"TTTT")</f>
        <v>Dienstag</v>
      </c>
      <c r="D533" s="2" t="s">
        <v>471</v>
      </c>
      <c r="E533" s="2" t="s">
        <v>705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>
        <v>1</v>
      </c>
      <c r="V533" s="2"/>
      <c r="W533" s="2"/>
      <c r="X533" s="2"/>
      <c r="AA533" s="2"/>
      <c r="AB533" s="2"/>
    </row>
    <row r="534" spans="1:28">
      <c r="A534" s="1">
        <v>45502</v>
      </c>
      <c r="B534" s="1" t="str">
        <f>TEXT(Tabelle5[[#This Row],[Datum]],"MMM")</f>
        <v>Jul</v>
      </c>
      <c r="C534" s="1" t="str">
        <f>TEXT(Tabelle5[[#This Row],[Datum]],"TTTT")</f>
        <v>Montag</v>
      </c>
      <c r="D534" s="2" t="s">
        <v>5667</v>
      </c>
      <c r="E534" s="2" t="s">
        <v>705</v>
      </c>
      <c r="F534" s="2"/>
      <c r="G534" s="2"/>
      <c r="H534" s="2"/>
      <c r="I534" s="2"/>
      <c r="J534" s="2"/>
      <c r="K534" s="2"/>
      <c r="L534" s="2"/>
      <c r="M534" s="2"/>
      <c r="N534" s="2">
        <v>1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AA534" s="2"/>
      <c r="AB534" s="2"/>
    </row>
    <row r="535" spans="1:28">
      <c r="A535" s="1">
        <v>45482</v>
      </c>
      <c r="B535" s="1" t="str">
        <f>TEXT(Tabelle5[[#This Row],[Datum]],"MMM")</f>
        <v>Jul</v>
      </c>
      <c r="C535" s="1" t="str">
        <f>TEXT(Tabelle5[[#This Row],[Datum]],"TTTT")</f>
        <v>Dienstag</v>
      </c>
      <c r="D535" s="2" t="s">
        <v>4945</v>
      </c>
      <c r="E535" s="2" t="s">
        <v>705</v>
      </c>
      <c r="F535" s="2"/>
      <c r="G535" s="2"/>
      <c r="H535" s="2"/>
      <c r="I535" s="2">
        <v>1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AA535" s="2"/>
      <c r="AB535" s="2"/>
    </row>
    <row r="536" spans="1:28">
      <c r="A536" s="1">
        <v>45475</v>
      </c>
      <c r="B536" s="1" t="str">
        <f>TEXT(Tabelle5[[#This Row],[Datum]],"MMM")</f>
        <v>Jul</v>
      </c>
      <c r="C536" s="1" t="str">
        <f>TEXT(Tabelle5[[#This Row],[Datum]],"TTTT")</f>
        <v>Dienstag</v>
      </c>
      <c r="D536" s="2" t="s">
        <v>5593</v>
      </c>
      <c r="E536" s="2" t="s">
        <v>705</v>
      </c>
      <c r="F536" s="2"/>
      <c r="G536" s="2">
        <v>1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AA536" s="2"/>
      <c r="AB536" s="2"/>
    </row>
    <row r="537" spans="1:28">
      <c r="A537" s="1">
        <v>45481</v>
      </c>
      <c r="B537" s="1" t="str">
        <f>TEXT(Tabelle5[[#This Row],[Datum]],"MMM")</f>
        <v>Jul</v>
      </c>
      <c r="C537" s="1" t="str">
        <f>TEXT(Tabelle5[[#This Row],[Datum]],"TTTT")</f>
        <v>Montag</v>
      </c>
      <c r="D537" s="2" t="s">
        <v>6061</v>
      </c>
      <c r="E537" s="2" t="s">
        <v>705</v>
      </c>
      <c r="F537" s="2"/>
      <c r="G537" s="2"/>
      <c r="H537" s="2"/>
      <c r="I537" s="2"/>
      <c r="J537" s="2"/>
      <c r="K537" s="2"/>
      <c r="L537" s="2"/>
      <c r="M537" s="2"/>
      <c r="N537" s="2">
        <v>1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AA537" s="2"/>
      <c r="AB537" s="2"/>
    </row>
    <row r="538" spans="1:28">
      <c r="A538" s="1">
        <v>45475</v>
      </c>
      <c r="B538" s="1" t="str">
        <f>TEXT(Tabelle5[[#This Row],[Datum]],"MMM")</f>
        <v>Jul</v>
      </c>
      <c r="C538" s="1" t="str">
        <f>TEXT(Tabelle5[[#This Row],[Datum]],"TTTT")</f>
        <v>Dienstag</v>
      </c>
      <c r="D538" s="2" t="s">
        <v>2437</v>
      </c>
      <c r="E538" s="2" t="s">
        <v>705</v>
      </c>
      <c r="F538" s="2">
        <v>1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AA538" s="2"/>
      <c r="AB538" s="2"/>
    </row>
    <row r="539" spans="1:28">
      <c r="A539" s="1">
        <v>45496</v>
      </c>
      <c r="B539" s="1" t="str">
        <f>TEXT(Tabelle5[[#This Row],[Datum]],"MMM")</f>
        <v>Jul</v>
      </c>
      <c r="C539" s="1" t="str">
        <f>TEXT(Tabelle5[[#This Row],[Datum]],"TTTT")</f>
        <v>Dienstag</v>
      </c>
      <c r="D539" s="2" t="s">
        <v>6168</v>
      </c>
      <c r="E539" s="2" t="s">
        <v>705</v>
      </c>
      <c r="F539" s="2"/>
      <c r="G539" s="2"/>
      <c r="H539" s="2"/>
      <c r="I539" s="2">
        <v>1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AA539" s="2"/>
      <c r="AB539" s="2"/>
    </row>
    <row r="540" spans="1:28">
      <c r="A540" s="1">
        <v>45490</v>
      </c>
      <c r="B540" s="1" t="str">
        <f>TEXT(Tabelle5[[#This Row],[Datum]],"MMM")</f>
        <v>Jul</v>
      </c>
      <c r="C540" s="1" t="str">
        <f>TEXT(Tabelle5[[#This Row],[Datum]],"TTTT")</f>
        <v>Mittwoch</v>
      </c>
      <c r="D540" s="2" t="s">
        <v>5685</v>
      </c>
      <c r="E540" s="2" t="s">
        <v>705</v>
      </c>
      <c r="F540" s="2"/>
      <c r="G540" s="2"/>
      <c r="H540" s="2"/>
      <c r="I540" s="2">
        <v>1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AA540" s="2"/>
      <c r="AB540" s="2"/>
    </row>
    <row r="541" spans="1:28">
      <c r="A541" s="1">
        <v>45495</v>
      </c>
      <c r="B541" s="1" t="str">
        <f>TEXT(Tabelle5[[#This Row],[Datum]],"MMM")</f>
        <v>Jul</v>
      </c>
      <c r="C541" s="1" t="str">
        <f>TEXT(Tabelle5[[#This Row],[Datum]],"TTTT")</f>
        <v>Montag</v>
      </c>
      <c r="D541" s="2" t="s">
        <v>5896</v>
      </c>
      <c r="E541" s="2" t="s">
        <v>705</v>
      </c>
      <c r="F541" s="2">
        <v>1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AA541" s="2"/>
      <c r="AB541" s="2"/>
    </row>
    <row r="542" spans="1:28">
      <c r="A542" s="1">
        <v>45491</v>
      </c>
      <c r="B542" s="1" t="str">
        <f>TEXT(Tabelle5[[#This Row],[Datum]],"MMM")</f>
        <v>Jul</v>
      </c>
      <c r="C542" s="1" t="str">
        <f>TEXT(Tabelle5[[#This Row],[Datum]],"TTTT")</f>
        <v>Donnerstag</v>
      </c>
      <c r="D542" s="2" t="s">
        <v>1869</v>
      </c>
      <c r="E542" s="2" t="s">
        <v>705</v>
      </c>
      <c r="F542" s="2"/>
      <c r="G542" s="2"/>
      <c r="H542" s="2"/>
      <c r="I542" s="2"/>
      <c r="J542" s="2"/>
      <c r="K542" s="2"/>
      <c r="L542" s="2"/>
      <c r="M542" s="2"/>
      <c r="N542" s="2">
        <v>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AA542" s="2"/>
      <c r="AB542" s="2"/>
    </row>
    <row r="543" spans="1:28">
      <c r="A543" s="1">
        <v>45481</v>
      </c>
      <c r="B543" s="1" t="str">
        <f>TEXT(Tabelle5[[#This Row],[Datum]],"MMM")</f>
        <v>Jul</v>
      </c>
      <c r="C543" s="1" t="str">
        <f>TEXT(Tabelle5[[#This Row],[Datum]],"TTTT")</f>
        <v>Montag</v>
      </c>
      <c r="D543" s="2" t="s">
        <v>6062</v>
      </c>
      <c r="E543" s="2" t="s">
        <v>705</v>
      </c>
      <c r="F543" s="2"/>
      <c r="G543" s="2"/>
      <c r="H543" s="2"/>
      <c r="I543" s="2"/>
      <c r="J543" s="2"/>
      <c r="K543" s="2"/>
      <c r="L543" s="2"/>
      <c r="M543" s="2"/>
      <c r="N543" s="2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AA543" s="2"/>
      <c r="AB543" s="2"/>
    </row>
    <row r="544" spans="1:28">
      <c r="A544" s="1">
        <v>45482</v>
      </c>
      <c r="B544" s="1" t="str">
        <f>TEXT(Tabelle5[[#This Row],[Datum]],"MMM")</f>
        <v>Jul</v>
      </c>
      <c r="C544" s="1" t="str">
        <f>TEXT(Tabelle5[[#This Row],[Datum]],"TTTT")</f>
        <v>Dienstag</v>
      </c>
      <c r="D544" s="2" t="s">
        <v>6071</v>
      </c>
      <c r="E544" s="2" t="s">
        <v>705</v>
      </c>
      <c r="F544" s="2"/>
      <c r="G544" s="2"/>
      <c r="H544" s="2"/>
      <c r="I544" s="2"/>
      <c r="J544" s="2"/>
      <c r="K544" s="2"/>
      <c r="L544" s="2"/>
      <c r="M544" s="2"/>
      <c r="N544" s="2">
        <v>1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AA544" s="2"/>
      <c r="AB544" s="2"/>
    </row>
    <row r="545" spans="1:28">
      <c r="A545" s="1">
        <v>45481</v>
      </c>
      <c r="B545" s="1" t="str">
        <f>TEXT(Tabelle5[[#This Row],[Datum]],"MMM")</f>
        <v>Jul</v>
      </c>
      <c r="C545" s="1" t="str">
        <f>TEXT(Tabelle5[[#This Row],[Datum]],"TTTT")</f>
        <v>Montag</v>
      </c>
      <c r="D545" s="2" t="s">
        <v>6104</v>
      </c>
      <c r="E545" s="2" t="s">
        <v>705</v>
      </c>
      <c r="F545" s="2"/>
      <c r="G545" s="2"/>
      <c r="H545" s="2"/>
      <c r="I545" s="2">
        <v>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AA545" s="2"/>
      <c r="AB545" s="2"/>
    </row>
    <row r="546" spans="1:28">
      <c r="A546" s="1">
        <v>45491</v>
      </c>
      <c r="B546" s="1" t="str">
        <f>TEXT(Tabelle5[[#This Row],[Datum]],"MMM")</f>
        <v>Jul</v>
      </c>
      <c r="C546" s="1" t="str">
        <f>TEXT(Tabelle5[[#This Row],[Datum]],"TTTT")</f>
        <v>Donnerstag</v>
      </c>
      <c r="D546" s="2" t="s">
        <v>5787</v>
      </c>
      <c r="E546" s="2" t="s">
        <v>705</v>
      </c>
      <c r="F546" s="2"/>
      <c r="G546" s="2"/>
      <c r="H546" s="2"/>
      <c r="I546" s="2"/>
      <c r="J546" s="2"/>
      <c r="K546" s="2">
        <v>1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AA546" s="2"/>
      <c r="AB546" s="2"/>
    </row>
    <row r="547" spans="1:28">
      <c r="A547" s="1">
        <v>45476</v>
      </c>
      <c r="B547" s="1" t="str">
        <f>TEXT(Tabelle5[[#This Row],[Datum]],"MMM")</f>
        <v>Jul</v>
      </c>
      <c r="C547" s="1" t="str">
        <f>TEXT(Tabelle5[[#This Row],[Datum]],"TTTT")</f>
        <v>Mittwoch</v>
      </c>
      <c r="D547" s="2" t="s">
        <v>4209</v>
      </c>
      <c r="E547" s="2" t="s">
        <v>705</v>
      </c>
      <c r="F547" s="2"/>
      <c r="G547" s="2"/>
      <c r="H547" s="2"/>
      <c r="I547" s="2">
        <v>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AA547" s="2"/>
      <c r="AB547" s="2"/>
    </row>
    <row r="548" spans="1:28">
      <c r="A548" s="1">
        <v>45498</v>
      </c>
      <c r="B548" s="1" t="str">
        <f>TEXT(Tabelle5[[#This Row],[Datum]],"MMM")</f>
        <v>Jul</v>
      </c>
      <c r="C548" s="1" t="str">
        <f>TEXT(Tabelle5[[#This Row],[Datum]],"TTTT")</f>
        <v>Donnerstag</v>
      </c>
      <c r="D548" s="2" t="s">
        <v>5626</v>
      </c>
      <c r="E548" s="2" t="s">
        <v>705</v>
      </c>
      <c r="F548" s="2"/>
      <c r="G548" s="2"/>
      <c r="H548" s="2"/>
      <c r="I548" s="2"/>
      <c r="J548" s="2"/>
      <c r="K548" s="2">
        <v>1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AA548" s="2"/>
      <c r="AB548" s="2"/>
    </row>
    <row r="549" spans="1:28">
      <c r="A549" s="1">
        <v>45498</v>
      </c>
      <c r="B549" s="1" t="str">
        <f>TEXT(Tabelle5[[#This Row],[Datum]],"MMM")</f>
        <v>Jul</v>
      </c>
      <c r="C549" s="1" t="str">
        <f>TEXT(Tabelle5[[#This Row],[Datum]],"TTTT")</f>
        <v>Donnerstag</v>
      </c>
      <c r="D549" s="2" t="s">
        <v>5626</v>
      </c>
      <c r="E549" s="2" t="s">
        <v>705</v>
      </c>
      <c r="F549" s="2"/>
      <c r="G549" s="2"/>
      <c r="H549" s="2"/>
      <c r="I549" s="2"/>
      <c r="J549" s="2"/>
      <c r="K549" s="2"/>
      <c r="L549" s="2"/>
      <c r="M549" s="2"/>
      <c r="N549" s="2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AA549" s="2"/>
      <c r="AB549" s="2"/>
    </row>
    <row r="550" spans="1:28">
      <c r="A550" s="1">
        <v>45489</v>
      </c>
      <c r="B550" s="1" t="str">
        <f>TEXT(Tabelle5[[#This Row],[Datum]],"MMM")</f>
        <v>Jul</v>
      </c>
      <c r="C550" s="1" t="str">
        <f>TEXT(Tabelle5[[#This Row],[Datum]],"TTTT")</f>
        <v>Dienstag</v>
      </c>
      <c r="D550" s="2" t="s">
        <v>5626</v>
      </c>
      <c r="E550" s="2" t="s">
        <v>705</v>
      </c>
      <c r="F550" s="2"/>
      <c r="G550" s="2"/>
      <c r="H550" s="2"/>
      <c r="I550" s="2"/>
      <c r="J550" s="2"/>
      <c r="K550" s="2"/>
      <c r="L550" s="2"/>
      <c r="M550" s="2"/>
      <c r="N550" s="2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AA550" s="2"/>
      <c r="AB550" s="2"/>
    </row>
    <row r="551" spans="1:28">
      <c r="A551" s="1">
        <v>45475</v>
      </c>
      <c r="B551" s="1" t="str">
        <f>TEXT(Tabelle5[[#This Row],[Datum]],"MMM")</f>
        <v>Jul</v>
      </c>
      <c r="C551" s="1" t="str">
        <f>TEXT(Tabelle5[[#This Row],[Datum]],"TTTT")</f>
        <v>Dienstag</v>
      </c>
      <c r="D551" s="2" t="s">
        <v>6041</v>
      </c>
      <c r="E551" s="2" t="s">
        <v>705</v>
      </c>
      <c r="F551" s="2"/>
      <c r="G551" s="2"/>
      <c r="H551" s="2"/>
      <c r="I551" s="2">
        <v>1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AA551" s="2"/>
      <c r="AB551" s="2"/>
    </row>
    <row r="552" spans="1:28">
      <c r="A552" s="1">
        <v>45485</v>
      </c>
      <c r="B552" s="1" t="str">
        <f>TEXT(Tabelle5[[#This Row],[Datum]],"MMM")</f>
        <v>Jul</v>
      </c>
      <c r="C552" s="1" t="str">
        <f>TEXT(Tabelle5[[#This Row],[Datum]],"TTTT")</f>
        <v>Freitag</v>
      </c>
      <c r="D552" s="2" t="s">
        <v>6136</v>
      </c>
      <c r="E552" s="2" t="s">
        <v>705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>
        <v>1</v>
      </c>
      <c r="X552" s="2"/>
      <c r="AA552" s="2"/>
      <c r="AB552" s="2"/>
    </row>
    <row r="553" spans="1:28">
      <c r="A553" s="1">
        <v>45485</v>
      </c>
      <c r="B553" s="1" t="str">
        <f>TEXT(Tabelle5[[#This Row],[Datum]],"MMM")</f>
        <v>Jul</v>
      </c>
      <c r="C553" s="1" t="str">
        <f>TEXT(Tabelle5[[#This Row],[Datum]],"TTTT")</f>
        <v>Freitag</v>
      </c>
      <c r="D553" s="2" t="s">
        <v>5528</v>
      </c>
      <c r="E553" s="2" t="s">
        <v>705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>
        <v>1</v>
      </c>
      <c r="AA553" s="2"/>
      <c r="AB553" s="2"/>
    </row>
    <row r="554" spans="1:28">
      <c r="A554" s="1">
        <v>45485</v>
      </c>
      <c r="B554" s="1" t="str">
        <f>TEXT(Tabelle5[[#This Row],[Datum]],"MMM")</f>
        <v>Jul</v>
      </c>
      <c r="C554" s="1" t="str">
        <f>TEXT(Tabelle5[[#This Row],[Datum]],"TTTT")</f>
        <v>Freitag</v>
      </c>
      <c r="D554" s="2" t="s">
        <v>6137</v>
      </c>
      <c r="E554" s="2" t="s">
        <v>705</v>
      </c>
      <c r="F554" s="2">
        <v>1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AA554" s="2"/>
      <c r="AB554" s="2"/>
    </row>
    <row r="555" spans="1:28">
      <c r="A555" s="1">
        <v>45483</v>
      </c>
      <c r="B555" s="1" t="str">
        <f>TEXT(Tabelle5[[#This Row],[Datum]],"MMM")</f>
        <v>Jul</v>
      </c>
      <c r="C555" s="1" t="str">
        <f>TEXT(Tabelle5[[#This Row],[Datum]],"TTTT")</f>
        <v>Mittwoch</v>
      </c>
      <c r="D555" s="2" t="s">
        <v>6127</v>
      </c>
      <c r="E555" s="2" t="s">
        <v>705</v>
      </c>
      <c r="F555" s="2"/>
      <c r="G555" s="2"/>
      <c r="H555" s="2"/>
      <c r="I555" s="2"/>
      <c r="J555" s="2"/>
      <c r="K555" s="2"/>
      <c r="L555" s="2">
        <v>1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AA555" s="2"/>
      <c r="AB555" s="2"/>
    </row>
    <row r="556" spans="1:28">
      <c r="A556" s="1">
        <v>45475</v>
      </c>
      <c r="B556" s="1" t="str">
        <f>TEXT(Tabelle5[[#This Row],[Datum]],"MMM")</f>
        <v>Jul</v>
      </c>
      <c r="C556" s="1" t="str">
        <f>TEXT(Tabelle5[[#This Row],[Datum]],"TTTT")</f>
        <v>Dienstag</v>
      </c>
      <c r="D556" s="2" t="s">
        <v>5963</v>
      </c>
      <c r="E556" s="2" t="s">
        <v>705</v>
      </c>
      <c r="F556" s="2"/>
      <c r="G556" s="2"/>
      <c r="H556" s="2"/>
      <c r="I556" s="2">
        <v>1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AA556" s="2"/>
      <c r="AB556" s="2"/>
    </row>
    <row r="557" spans="1:28">
      <c r="A557" s="1">
        <v>45475</v>
      </c>
      <c r="B557" s="1" t="str">
        <f>TEXT(Tabelle5[[#This Row],[Datum]],"MMM")</f>
        <v>Jul</v>
      </c>
      <c r="C557" s="1" t="str">
        <f>TEXT(Tabelle5[[#This Row],[Datum]],"TTTT")</f>
        <v>Dienstag</v>
      </c>
      <c r="D557" s="2" t="s">
        <v>482</v>
      </c>
      <c r="E557" s="2" t="s">
        <v>705</v>
      </c>
      <c r="F557" s="2"/>
      <c r="G557" s="2"/>
      <c r="H557" s="2"/>
      <c r="I557" s="2"/>
      <c r="J557" s="2"/>
      <c r="K557" s="2">
        <v>1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AA557" s="2"/>
      <c r="AB557" s="2"/>
    </row>
    <row r="558" spans="1:28">
      <c r="A558" s="1">
        <v>45490</v>
      </c>
      <c r="B558" s="1" t="str">
        <f>TEXT(Tabelle5[[#This Row],[Datum]],"MMM")</f>
        <v>Jul</v>
      </c>
      <c r="C558" s="1" t="str">
        <f>TEXT(Tabelle5[[#This Row],[Datum]],"TTTT")</f>
        <v>Mittwoch</v>
      </c>
      <c r="D558" s="2" t="s">
        <v>6154</v>
      </c>
      <c r="E558" s="2" t="s">
        <v>705</v>
      </c>
      <c r="F558" s="2">
        <v>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AA558" s="2"/>
      <c r="AB558" s="2"/>
    </row>
    <row r="559" spans="1:28">
      <c r="A559" s="1">
        <v>45503</v>
      </c>
      <c r="B559" s="1" t="str">
        <f>TEXT(Tabelle5[[#This Row],[Datum]],"MMM")</f>
        <v>Jul</v>
      </c>
      <c r="C559" s="1" t="str">
        <f>TEXT(Tabelle5[[#This Row],[Datum]],"TTTT")</f>
        <v>Dienstag</v>
      </c>
      <c r="D559" s="2" t="s">
        <v>6091</v>
      </c>
      <c r="E559" s="2" t="s">
        <v>705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>
        <v>1</v>
      </c>
      <c r="AA559" s="2"/>
      <c r="AB559" s="2"/>
    </row>
    <row r="560" spans="1:28">
      <c r="A560" s="1">
        <v>45498</v>
      </c>
      <c r="B560" s="1" t="str">
        <f>TEXT(Tabelle5[[#This Row],[Datum]],"MMM")</f>
        <v>Jul</v>
      </c>
      <c r="C560" s="1" t="str">
        <f>TEXT(Tabelle5[[#This Row],[Datum]],"TTTT")</f>
        <v>Donnerstag</v>
      </c>
      <c r="D560" s="2" t="s">
        <v>2952</v>
      </c>
      <c r="E560" s="2" t="s">
        <v>705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AA560" s="2"/>
      <c r="AB560" s="2"/>
    </row>
    <row r="561" spans="1:28">
      <c r="A561" s="1">
        <v>45498</v>
      </c>
      <c r="B561" s="1" t="str">
        <f>TEXT(Tabelle5[[#This Row],[Datum]],"MMM")</f>
        <v>Jul</v>
      </c>
      <c r="C561" s="1" t="str">
        <f>TEXT(Tabelle5[[#This Row],[Datum]],"TTTT")</f>
        <v>Donnerstag</v>
      </c>
      <c r="D561" s="2" t="s">
        <v>2953</v>
      </c>
      <c r="E561" s="2" t="s">
        <v>705</v>
      </c>
      <c r="F561" s="2"/>
      <c r="G561" s="2"/>
      <c r="H561" s="2"/>
      <c r="I561" s="2"/>
      <c r="J561" s="2"/>
      <c r="K561" s="2"/>
      <c r="L561" s="2"/>
      <c r="M561" s="2"/>
      <c r="N561" s="2">
        <v>1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AA561" s="2"/>
      <c r="AB561" s="2"/>
    </row>
    <row r="562" spans="1:28">
      <c r="A562" s="1">
        <v>45498</v>
      </c>
      <c r="B562" s="1" t="str">
        <f>TEXT(Tabelle5[[#This Row],[Datum]],"MMM")</f>
        <v>Jul</v>
      </c>
      <c r="C562" s="1" t="str">
        <f>TEXT(Tabelle5[[#This Row],[Datum]],"TTTT")</f>
        <v>Donnerstag</v>
      </c>
      <c r="D562" s="2" t="s">
        <v>6184</v>
      </c>
      <c r="E562" s="2" t="s">
        <v>705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>
        <v>1</v>
      </c>
      <c r="V562" s="2"/>
      <c r="W562" s="2"/>
      <c r="X562" s="2"/>
      <c r="AA562" s="2"/>
      <c r="AB562" s="2"/>
    </row>
    <row r="563" spans="1:28">
      <c r="A563" s="1">
        <v>45502</v>
      </c>
      <c r="B563" s="1" t="str">
        <f>TEXT(Tabelle5[[#This Row],[Datum]],"MMM")</f>
        <v>Jul</v>
      </c>
      <c r="C563" s="1" t="str">
        <f>TEXT(Tabelle5[[#This Row],[Datum]],"TTTT")</f>
        <v>Montag</v>
      </c>
      <c r="D563" s="2" t="s">
        <v>2045</v>
      </c>
      <c r="E563" s="2" t="s">
        <v>705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>
        <v>1</v>
      </c>
      <c r="AA563" s="2"/>
      <c r="AB563" s="2"/>
    </row>
    <row r="564" spans="1:28">
      <c r="A564" s="1">
        <v>45475</v>
      </c>
      <c r="B564" s="1" t="str">
        <f>TEXT(Tabelle5[[#This Row],[Datum]],"MMM")</f>
        <v>Jul</v>
      </c>
      <c r="C564" s="1" t="str">
        <f>TEXT(Tabelle5[[#This Row],[Datum]],"TTTT")</f>
        <v>Dienstag</v>
      </c>
      <c r="D564" s="2" t="s">
        <v>6042</v>
      </c>
      <c r="E564" s="2" t="s">
        <v>705</v>
      </c>
      <c r="F564" s="2"/>
      <c r="G564" s="2"/>
      <c r="H564" s="2"/>
      <c r="I564" s="2"/>
      <c r="J564" s="2">
        <v>1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AA564" s="2"/>
      <c r="AB564" s="2"/>
    </row>
    <row r="565" spans="1:28">
      <c r="A565" s="1">
        <v>45488</v>
      </c>
      <c r="B565" s="1" t="str">
        <f>TEXT(Tabelle5[[#This Row],[Datum]],"MMM")</f>
        <v>Jul</v>
      </c>
      <c r="C565" s="1" t="str">
        <f>TEXT(Tabelle5[[#This Row],[Datum]],"TTTT")</f>
        <v>Montag</v>
      </c>
      <c r="D565" s="2" t="s">
        <v>6005</v>
      </c>
      <c r="E565" s="2" t="s">
        <v>705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>
        <v>1</v>
      </c>
      <c r="U565" s="2"/>
      <c r="V565" s="2"/>
      <c r="W565" s="2"/>
      <c r="X565" s="2"/>
      <c r="AA565" s="2"/>
      <c r="AB565" s="2"/>
    </row>
    <row r="566" spans="1:28">
      <c r="A566" s="1">
        <v>45504</v>
      </c>
      <c r="B566" s="1" t="str">
        <f>TEXT(Tabelle5[[#This Row],[Datum]],"MMM")</f>
        <v>Jul</v>
      </c>
      <c r="C566" s="1" t="str">
        <f>TEXT(Tabelle5[[#This Row],[Datum]],"TTTT")</f>
        <v>Mittwoch</v>
      </c>
      <c r="D566" s="2" t="s">
        <v>6195</v>
      </c>
      <c r="E566" s="2" t="s">
        <v>705</v>
      </c>
      <c r="F566" s="2"/>
      <c r="G566" s="2"/>
      <c r="H566" s="2"/>
      <c r="I566" s="2">
        <v>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AA566" s="2"/>
      <c r="AB566" s="2"/>
    </row>
    <row r="567" spans="1:28">
      <c r="A567" s="1">
        <v>45504</v>
      </c>
      <c r="B567" s="1" t="str">
        <f>TEXT(Tabelle5[[#This Row],[Datum]],"MMM")</f>
        <v>Jul</v>
      </c>
      <c r="C567" s="1" t="str">
        <f>TEXT(Tabelle5[[#This Row],[Datum]],"TTTT")</f>
        <v>Mittwoch</v>
      </c>
      <c r="D567" s="2" t="s">
        <v>790</v>
      </c>
      <c r="E567" s="2" t="s">
        <v>705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1</v>
      </c>
      <c r="U567" s="2"/>
      <c r="V567" s="2"/>
      <c r="W567" s="2"/>
      <c r="X567" s="2"/>
      <c r="AA567" s="2"/>
      <c r="AB567" s="2"/>
    </row>
    <row r="568" spans="1:28">
      <c r="A568" s="1">
        <v>45504</v>
      </c>
      <c r="B568" s="1" t="str">
        <f>TEXT(Tabelle5[[#This Row],[Datum]],"MMM")</f>
        <v>Jul</v>
      </c>
      <c r="C568" s="1" t="str">
        <f>TEXT(Tabelle5[[#This Row],[Datum]],"TTTT")</f>
        <v>Mittwoch</v>
      </c>
      <c r="D568" s="2" t="s">
        <v>5852</v>
      </c>
      <c r="E568" s="2" t="s">
        <v>705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>
        <v>1</v>
      </c>
      <c r="X568" s="2"/>
      <c r="AA568" s="2"/>
      <c r="AB568" s="2"/>
    </row>
    <row r="569" spans="1:28">
      <c r="A569" s="1">
        <v>45504</v>
      </c>
      <c r="B569" s="1" t="str">
        <f>TEXT(Tabelle5[[#This Row],[Datum]],"MMM")</f>
        <v>Jul</v>
      </c>
      <c r="C569" s="1" t="str">
        <f>TEXT(Tabelle5[[#This Row],[Datum]],"TTTT")</f>
        <v>Mittwoch</v>
      </c>
      <c r="D569" s="2" t="s">
        <v>5852</v>
      </c>
      <c r="E569" s="2" t="s">
        <v>705</v>
      </c>
      <c r="F569" s="2"/>
      <c r="G569" s="2"/>
      <c r="H569" s="2"/>
      <c r="I569" s="2"/>
      <c r="J569" s="2"/>
      <c r="K569" s="2"/>
      <c r="L569" s="2"/>
      <c r="M569" s="2"/>
      <c r="N569" s="2">
        <v>1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AA569" s="2"/>
      <c r="AB569" s="2"/>
    </row>
    <row r="570" spans="1:28">
      <c r="A570" s="1">
        <v>45504</v>
      </c>
      <c r="B570" s="1" t="str">
        <f>TEXT(Tabelle5[[#This Row],[Datum]],"MMM")</f>
        <v>Jul</v>
      </c>
      <c r="C570" s="1" t="str">
        <f>TEXT(Tabelle5[[#This Row],[Datum]],"TTTT")</f>
        <v>Mittwoch</v>
      </c>
      <c r="D570" s="2" t="s">
        <v>5853</v>
      </c>
      <c r="E570" s="2" t="s">
        <v>705</v>
      </c>
      <c r="F570" s="2"/>
      <c r="G570" s="2"/>
      <c r="H570" s="2"/>
      <c r="I570" s="2"/>
      <c r="J570" s="2"/>
      <c r="K570" s="2"/>
      <c r="L570" s="2"/>
      <c r="M570" s="2">
        <v>1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AA570" s="2"/>
      <c r="AB570" s="2"/>
    </row>
    <row r="571" spans="1:28">
      <c r="A571" s="1">
        <v>45504</v>
      </c>
      <c r="B571" s="1" t="str">
        <f>TEXT(Tabelle5[[#This Row],[Datum]],"MMM")</f>
        <v>Jul</v>
      </c>
      <c r="C571" s="1" t="str">
        <f>TEXT(Tabelle5[[#This Row],[Datum]],"TTTT")</f>
        <v>Mittwoch</v>
      </c>
      <c r="D571" s="2" t="s">
        <v>5854</v>
      </c>
      <c r="E571" s="2" t="s">
        <v>705</v>
      </c>
      <c r="F571" s="2"/>
      <c r="G571" s="2"/>
      <c r="H571" s="2"/>
      <c r="I571" s="2"/>
      <c r="J571" s="2"/>
      <c r="K571" s="2"/>
      <c r="L571" s="2"/>
      <c r="M571" s="2"/>
      <c r="N571" s="2">
        <v>1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AA571" s="2"/>
      <c r="AB571" s="2"/>
    </row>
    <row r="572" spans="1:28">
      <c r="A572" s="1">
        <v>45504</v>
      </c>
      <c r="B572" s="1" t="str">
        <f>TEXT(Tabelle5[[#This Row],[Datum]],"MMM")</f>
        <v>Jul</v>
      </c>
      <c r="C572" s="1" t="str">
        <f>TEXT(Tabelle5[[#This Row],[Datum]],"TTTT")</f>
        <v>Mittwoch</v>
      </c>
      <c r="D572" s="2" t="s">
        <v>5855</v>
      </c>
      <c r="E572" s="2" t="s">
        <v>705</v>
      </c>
      <c r="F572" s="2"/>
      <c r="G572" s="2"/>
      <c r="H572" s="2"/>
      <c r="I572" s="2"/>
      <c r="J572" s="2"/>
      <c r="K572" s="2"/>
      <c r="L572" s="2">
        <v>1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AA572" s="2"/>
      <c r="AB572" s="2"/>
    </row>
    <row r="573" spans="1:28">
      <c r="A573" s="1">
        <v>45504</v>
      </c>
      <c r="B573" s="1" t="str">
        <f>TEXT(Tabelle5[[#This Row],[Datum]],"MMM")</f>
        <v>Jul</v>
      </c>
      <c r="C573" s="1" t="str">
        <f>TEXT(Tabelle5[[#This Row],[Datum]],"TTTT")</f>
        <v>Mittwoch</v>
      </c>
      <c r="D573" s="2" t="s">
        <v>3943</v>
      </c>
      <c r="E573" s="2" t="s">
        <v>705</v>
      </c>
      <c r="F573" s="2"/>
      <c r="G573" s="2"/>
      <c r="H573" s="2">
        <v>1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AA573" s="2"/>
      <c r="AB573" s="2"/>
    </row>
    <row r="574" spans="1:28">
      <c r="A574" s="1">
        <v>45491</v>
      </c>
      <c r="B574" s="1" t="str">
        <f>TEXT(Tabelle5[[#This Row],[Datum]],"MMM")</f>
        <v>Jul</v>
      </c>
      <c r="C574" s="1" t="str">
        <f>TEXT(Tabelle5[[#This Row],[Datum]],"TTTT")</f>
        <v>Donnerstag</v>
      </c>
      <c r="D574" s="2" t="s">
        <v>5788</v>
      </c>
      <c r="E574" s="2" t="s">
        <v>705</v>
      </c>
      <c r="F574" s="2"/>
      <c r="G574" s="2"/>
      <c r="H574" s="2"/>
      <c r="I574" s="2">
        <v>1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AA574" s="2"/>
      <c r="AB574" s="2"/>
    </row>
    <row r="575" spans="1:28">
      <c r="A575" s="1">
        <v>45475</v>
      </c>
      <c r="B575" s="1" t="str">
        <f>TEXT(Tabelle5[[#This Row],[Datum]],"MMM")</f>
        <v>Jul</v>
      </c>
      <c r="C575" s="1" t="str">
        <f>TEXT(Tabelle5[[#This Row],[Datum]],"TTTT")</f>
        <v>Dienstag</v>
      </c>
      <c r="D575" s="2" t="s">
        <v>5964</v>
      </c>
      <c r="E575" s="2" t="s">
        <v>705</v>
      </c>
      <c r="F575" s="2"/>
      <c r="G575" s="2"/>
      <c r="H575" s="2"/>
      <c r="I575" s="2">
        <v>1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AA575" s="2"/>
      <c r="AB575" s="2"/>
    </row>
    <row r="576" spans="1:28">
      <c r="A576" s="1">
        <v>45496</v>
      </c>
      <c r="B576" s="1" t="str">
        <f>TEXT(Tabelle5[[#This Row],[Datum]],"MMM")</f>
        <v>Jul</v>
      </c>
      <c r="C576" s="1" t="str">
        <f>TEXT(Tabelle5[[#This Row],[Datum]],"TTTT")</f>
        <v>Dienstag</v>
      </c>
      <c r="D576" s="2" t="s">
        <v>6169</v>
      </c>
      <c r="E576" s="2" t="s">
        <v>705</v>
      </c>
      <c r="F576" s="2"/>
      <c r="G576" s="2"/>
      <c r="H576" s="2"/>
      <c r="I576" s="2">
        <v>1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AA576" s="2"/>
      <c r="AB576" s="2"/>
    </row>
    <row r="577" spans="1:28">
      <c r="A577" s="1">
        <v>45482</v>
      </c>
      <c r="B577" s="1" t="str">
        <f>TEXT(Tabelle5[[#This Row],[Datum]],"MMM")</f>
        <v>Jul</v>
      </c>
      <c r="C577" s="1" t="str">
        <f>TEXT(Tabelle5[[#This Row],[Datum]],"TTTT")</f>
        <v>Dienstag</v>
      </c>
      <c r="D577" s="2" t="s">
        <v>5611</v>
      </c>
      <c r="E577" s="2" t="s">
        <v>705</v>
      </c>
      <c r="F577" s="2"/>
      <c r="G577" s="2"/>
      <c r="H577" s="2"/>
      <c r="I577" s="2"/>
      <c r="J577" s="2"/>
      <c r="K577" s="2"/>
      <c r="L577" s="2"/>
      <c r="M577" s="2"/>
      <c r="N577" s="2">
        <v>1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AA577" s="2"/>
      <c r="AB577" s="2"/>
    </row>
    <row r="578" spans="1:28">
      <c r="A578" s="1">
        <v>45482</v>
      </c>
      <c r="B578" s="1" t="str">
        <f>TEXT(Tabelle5[[#This Row],[Datum]],"MMM")</f>
        <v>Jul</v>
      </c>
      <c r="C578" s="1" t="str">
        <f>TEXT(Tabelle5[[#This Row],[Datum]],"TTTT")</f>
        <v>Dienstag</v>
      </c>
      <c r="D578" s="2" t="s">
        <v>6072</v>
      </c>
      <c r="E578" s="2" t="s">
        <v>705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>
        <v>1</v>
      </c>
      <c r="AA578" s="2"/>
      <c r="AB578" s="2"/>
    </row>
    <row r="579" spans="1:28">
      <c r="A579" s="1">
        <v>45492</v>
      </c>
      <c r="B579" s="1" t="str">
        <f>TEXT(Tabelle5[[#This Row],[Datum]],"MMM")</f>
        <v>Jul</v>
      </c>
      <c r="C579" s="1" t="str">
        <f>TEXT(Tabelle5[[#This Row],[Datum]],"TTTT")</f>
        <v>Freitag</v>
      </c>
      <c r="D579" s="2" t="s">
        <v>5634</v>
      </c>
      <c r="E579" s="2" t="s">
        <v>705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>
        <v>1</v>
      </c>
      <c r="U579" s="2"/>
      <c r="V579" s="2"/>
      <c r="W579" s="2"/>
      <c r="X579" s="2"/>
      <c r="AA579" s="2"/>
      <c r="AB579" s="2"/>
    </row>
    <row r="580" spans="1:28">
      <c r="A580" s="1">
        <v>45492</v>
      </c>
      <c r="B580" s="1" t="str">
        <f>TEXT(Tabelle5[[#This Row],[Datum]],"MMM")</f>
        <v>Jul</v>
      </c>
      <c r="C580" s="1" t="str">
        <f>TEXT(Tabelle5[[#This Row],[Datum]],"TTTT")</f>
        <v>Freitag</v>
      </c>
      <c r="D580" s="2" t="s">
        <v>5635</v>
      </c>
      <c r="E580" s="2" t="s">
        <v>705</v>
      </c>
      <c r="F580" s="2"/>
      <c r="G580" s="2"/>
      <c r="H580" s="2"/>
      <c r="I580" s="2"/>
      <c r="J580" s="2"/>
      <c r="K580" s="2"/>
      <c r="L580" s="2"/>
      <c r="M580" s="2"/>
      <c r="N580" s="2">
        <v>1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AA580" s="2"/>
      <c r="AB580" s="2"/>
    </row>
    <row r="581" spans="1:28">
      <c r="A581" s="1">
        <v>45495</v>
      </c>
      <c r="B581" s="1" t="str">
        <f>TEXT(Tabelle5[[#This Row],[Datum]],"MMM")</f>
        <v>Jul</v>
      </c>
      <c r="C581" s="1" t="str">
        <f>TEXT(Tabelle5[[#This Row],[Datum]],"TTTT")</f>
        <v>Montag</v>
      </c>
      <c r="D581" s="2" t="s">
        <v>5054</v>
      </c>
      <c r="E581" s="2" t="s">
        <v>705</v>
      </c>
      <c r="F581" s="2"/>
      <c r="G581" s="2"/>
      <c r="H581" s="2"/>
      <c r="I581" s="2"/>
      <c r="J581" s="2"/>
      <c r="K581" s="2"/>
      <c r="L581" s="2"/>
      <c r="M581" s="2"/>
      <c r="N581" s="2">
        <v>1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AA581" s="2"/>
      <c r="AB581" s="2"/>
    </row>
    <row r="582" spans="1:28">
      <c r="A582" s="1">
        <v>45474</v>
      </c>
      <c r="B582" s="1" t="str">
        <f>TEXT(Tabelle5[[#This Row],[Datum]],"MMM")</f>
        <v>Jul</v>
      </c>
      <c r="C582" s="1" t="str">
        <f>TEXT(Tabelle5[[#This Row],[Datum]],"TTTT")</f>
        <v>Montag</v>
      </c>
      <c r="D582" s="2" t="s">
        <v>6020</v>
      </c>
      <c r="E582" s="2" t="s">
        <v>705</v>
      </c>
      <c r="F582" s="2"/>
      <c r="G582" s="2">
        <v>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AA582" s="2"/>
      <c r="AB582" s="2"/>
    </row>
    <row r="583" spans="1:28">
      <c r="A583" s="1">
        <v>45482</v>
      </c>
      <c r="B583" s="1" t="str">
        <f>TEXT(Tabelle5[[#This Row],[Datum]],"MMM")</f>
        <v>Jul</v>
      </c>
      <c r="C583" s="1" t="str">
        <f>TEXT(Tabelle5[[#This Row],[Datum]],"TTTT")</f>
        <v>Dienstag</v>
      </c>
      <c r="D583" s="2" t="s">
        <v>5994</v>
      </c>
      <c r="E583" s="2" t="s">
        <v>705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>
        <v>1</v>
      </c>
      <c r="U583" s="2"/>
      <c r="V583" s="2"/>
      <c r="W583" s="2"/>
      <c r="X583" s="2"/>
      <c r="AA583" s="2"/>
      <c r="AB583" s="2"/>
    </row>
    <row r="584" spans="1:28">
      <c r="A584" s="1">
        <v>45489</v>
      </c>
      <c r="B584" s="1" t="str">
        <f>TEXT(Tabelle5[[#This Row],[Datum]],"MMM")</f>
        <v>Jul</v>
      </c>
      <c r="C584" s="1" t="str">
        <f>TEXT(Tabelle5[[#This Row],[Datum]],"TTTT")</f>
        <v>Dienstag</v>
      </c>
      <c r="D584" s="2" t="s">
        <v>5883</v>
      </c>
      <c r="E584" s="2" t="s">
        <v>705</v>
      </c>
      <c r="F584" s="2"/>
      <c r="G584" s="2"/>
      <c r="H584" s="2"/>
      <c r="I584" s="2">
        <v>1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AA584" s="2"/>
      <c r="AB584" s="2"/>
    </row>
    <row r="585" spans="1:28">
      <c r="A585" s="1">
        <v>45482</v>
      </c>
      <c r="B585" s="1" t="str">
        <f>TEXT(Tabelle5[[#This Row],[Datum]],"MMM")</f>
        <v>Jul</v>
      </c>
      <c r="C585" s="1" t="str">
        <f>TEXT(Tabelle5[[#This Row],[Datum]],"TTTT")</f>
        <v>Dienstag</v>
      </c>
      <c r="D585" s="2" t="s">
        <v>6073</v>
      </c>
      <c r="E585" s="2" t="s">
        <v>705</v>
      </c>
      <c r="F585" s="2"/>
      <c r="G585" s="2"/>
      <c r="H585" s="2"/>
      <c r="I585" s="2"/>
      <c r="J585" s="2"/>
      <c r="K585" s="2"/>
      <c r="L585" s="2"/>
      <c r="M585" s="2"/>
      <c r="N585" s="2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AA585" s="2"/>
      <c r="AB585" s="2"/>
    </row>
    <row r="586" spans="1:28">
      <c r="A586" s="1">
        <v>45484</v>
      </c>
      <c r="B586" s="1" t="str">
        <f>TEXT(Tabelle5[[#This Row],[Datum]],"MMM")</f>
        <v>Jul</v>
      </c>
      <c r="C586" s="1" t="str">
        <f>TEXT(Tabelle5[[#This Row],[Datum]],"TTTT")</f>
        <v>Donnerstag</v>
      </c>
      <c r="D586" s="2" t="s">
        <v>5740</v>
      </c>
      <c r="E586" s="2" t="s">
        <v>705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>
        <v>1</v>
      </c>
      <c r="AA586" s="2"/>
      <c r="AB586" s="2"/>
    </row>
    <row r="587" spans="1:28">
      <c r="A587" s="1">
        <v>45484</v>
      </c>
      <c r="B587" s="1" t="str">
        <f>TEXT(Tabelle5[[#This Row],[Datum]],"MMM")</f>
        <v>Jul</v>
      </c>
      <c r="C587" s="1" t="str">
        <f>TEXT(Tabelle5[[#This Row],[Datum]],"TTTT")</f>
        <v>Donnerstag</v>
      </c>
      <c r="D587" s="2" t="s">
        <v>5741</v>
      </c>
      <c r="E587" s="2" t="s">
        <v>705</v>
      </c>
      <c r="F587" s="2"/>
      <c r="G587" s="2"/>
      <c r="H587" s="2"/>
      <c r="I587" s="2"/>
      <c r="J587" s="2"/>
      <c r="K587" s="2">
        <v>1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AA587" s="2"/>
      <c r="AB587" s="2"/>
    </row>
    <row r="588" spans="1:28">
      <c r="A588" s="1">
        <v>45497</v>
      </c>
      <c r="B588" s="1" t="str">
        <f>TEXT(Tabelle5[[#This Row],[Datum]],"MMM")</f>
        <v>Jul</v>
      </c>
      <c r="C588" s="1" t="str">
        <f>TEXT(Tabelle5[[#This Row],[Datum]],"TTTT")</f>
        <v>Mittwoch</v>
      </c>
      <c r="D588" s="2" t="s">
        <v>6182</v>
      </c>
      <c r="E588" s="2" t="s">
        <v>705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>
        <v>1</v>
      </c>
      <c r="V588" s="2"/>
      <c r="W588" s="2"/>
      <c r="X588" s="2"/>
      <c r="AA588" s="2"/>
      <c r="AB588" s="2"/>
    </row>
    <row r="589" spans="1:28">
      <c r="A589" s="1">
        <v>45491</v>
      </c>
      <c r="B589" s="1" t="str">
        <f>TEXT(Tabelle5[[#This Row],[Datum]],"MMM")</f>
        <v>Jul</v>
      </c>
      <c r="C589" s="1" t="str">
        <f>TEXT(Tabelle5[[#This Row],[Datum]],"TTTT")</f>
        <v>Donnerstag</v>
      </c>
      <c r="D589" s="2" t="s">
        <v>5789</v>
      </c>
      <c r="E589" s="2" t="s">
        <v>705</v>
      </c>
      <c r="F589" s="2"/>
      <c r="G589" s="2"/>
      <c r="H589" s="2"/>
      <c r="I589" s="2"/>
      <c r="J589" s="2"/>
      <c r="K589" s="2">
        <v>1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AA589" s="2"/>
      <c r="AB589" s="2"/>
    </row>
    <row r="590" spans="1:28">
      <c r="A590" s="1">
        <v>45490</v>
      </c>
      <c r="B590" s="1" t="str">
        <f>TEXT(Tabelle5[[#This Row],[Datum]],"MMM")</f>
        <v>Jul</v>
      </c>
      <c r="C590" s="1" t="str">
        <f>TEXT(Tabelle5[[#This Row],[Datum]],"TTTT")</f>
        <v>Mittwoch</v>
      </c>
      <c r="D590" s="2" t="s">
        <v>5686</v>
      </c>
      <c r="E590" s="2" t="s">
        <v>705</v>
      </c>
      <c r="F590" s="2"/>
      <c r="G590" s="2"/>
      <c r="H590" s="2"/>
      <c r="I590" s="2"/>
      <c r="J590" s="2"/>
      <c r="K590" s="2"/>
      <c r="L590" s="2"/>
      <c r="M590" s="2"/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AA590" s="2"/>
      <c r="AB590" s="2"/>
    </row>
    <row r="591" spans="1:28">
      <c r="A591" s="1">
        <v>45495</v>
      </c>
      <c r="B591" s="1" t="str">
        <f>TEXT(Tabelle5[[#This Row],[Datum]],"MMM")</f>
        <v>Jul</v>
      </c>
      <c r="C591" s="1" t="str">
        <f>TEXT(Tabelle5[[#This Row],[Datum]],"TTTT")</f>
        <v>Montag</v>
      </c>
      <c r="D591" s="2" t="s">
        <v>5897</v>
      </c>
      <c r="E591" s="2" t="s">
        <v>705</v>
      </c>
      <c r="F591" s="2"/>
      <c r="G591" s="2"/>
      <c r="H591" s="2"/>
      <c r="I591" s="2"/>
      <c r="J591" s="2"/>
      <c r="K591" s="2"/>
      <c r="L591" s="2"/>
      <c r="M591" s="2"/>
      <c r="N591" s="2">
        <v>1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AA591" s="2"/>
      <c r="AB591" s="2"/>
    </row>
    <row r="592" spans="1:28">
      <c r="A592" s="1">
        <v>45498</v>
      </c>
      <c r="B592" s="1" t="str">
        <f>TEXT(Tabelle5[[#This Row],[Datum]],"MMM")</f>
        <v>Jul</v>
      </c>
      <c r="C592" s="1" t="str">
        <f>TEXT(Tabelle5[[#This Row],[Datum]],"TTTT")</f>
        <v>Donnerstag</v>
      </c>
      <c r="D592" s="2" t="s">
        <v>6185</v>
      </c>
      <c r="E592" s="2" t="s">
        <v>705</v>
      </c>
      <c r="F592" s="2"/>
      <c r="G592" s="2"/>
      <c r="H592" s="2"/>
      <c r="I592" s="2"/>
      <c r="J592" s="2"/>
      <c r="K592" s="2"/>
      <c r="L592" s="2"/>
      <c r="M592" s="2"/>
      <c r="N592" s="2">
        <v>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AA592" s="2"/>
      <c r="AB592" s="2"/>
    </row>
    <row r="593" spans="1:28">
      <c r="A593" s="1">
        <v>45478</v>
      </c>
      <c r="B593" s="1" t="str">
        <f>TEXT(Tabelle5[[#This Row],[Datum]],"MMM")</f>
        <v>Jul</v>
      </c>
      <c r="C593" s="1" t="str">
        <f>TEXT(Tabelle5[[#This Row],[Datum]],"TTTT")</f>
        <v>Freitag</v>
      </c>
      <c r="D593" s="2" t="s">
        <v>5606</v>
      </c>
      <c r="E593" s="2" t="s">
        <v>705</v>
      </c>
      <c r="F593" s="2"/>
      <c r="G593" s="2"/>
      <c r="H593" s="2"/>
      <c r="I593" s="2"/>
      <c r="J593" s="2"/>
      <c r="K593" s="2"/>
      <c r="L593" s="2"/>
      <c r="M593" s="2"/>
      <c r="N593" s="2">
        <v>1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AA593" s="2"/>
      <c r="AB593" s="2"/>
    </row>
    <row r="594" spans="1:28">
      <c r="A594" s="1">
        <v>45474</v>
      </c>
      <c r="B594" s="1" t="str">
        <f>TEXT(Tabelle5[[#This Row],[Datum]],"MMM")</f>
        <v>Jul</v>
      </c>
      <c r="C594" s="1" t="str">
        <f>TEXT(Tabelle5[[#This Row],[Datum]],"TTTT")</f>
        <v>Montag</v>
      </c>
      <c r="D594" s="2" t="s">
        <v>5946</v>
      </c>
      <c r="E594" s="2" t="s">
        <v>705</v>
      </c>
      <c r="F594" s="2"/>
      <c r="G594" s="2"/>
      <c r="H594" s="2"/>
      <c r="I594" s="2"/>
      <c r="J594" s="2"/>
      <c r="K594" s="2"/>
      <c r="L594" s="2">
        <v>1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AA594" s="2"/>
      <c r="AB594" s="2"/>
    </row>
    <row r="595" spans="1:28">
      <c r="A595" s="1">
        <v>45492</v>
      </c>
      <c r="B595" s="1" t="str">
        <f>TEXT(Tabelle5[[#This Row],[Datum]],"MMM")</f>
        <v>Jul</v>
      </c>
      <c r="C595" s="1" t="str">
        <f>TEXT(Tabelle5[[#This Row],[Datum]],"TTTT")</f>
        <v>Freitag</v>
      </c>
      <c r="D595" s="2" t="s">
        <v>5893</v>
      </c>
      <c r="E595" s="2" t="s">
        <v>705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>
        <v>1</v>
      </c>
      <c r="V595" s="2"/>
      <c r="W595" s="2"/>
      <c r="X595" s="2"/>
      <c r="AA595" s="2"/>
      <c r="AB595" s="2"/>
    </row>
    <row r="596" spans="1:28">
      <c r="A596" s="1">
        <v>45485</v>
      </c>
      <c r="B596" s="1" t="str">
        <f>TEXT(Tabelle5[[#This Row],[Datum]],"MMM")</f>
        <v>Jul</v>
      </c>
      <c r="C596" s="1" t="str">
        <f>TEXT(Tabelle5[[#This Row],[Datum]],"TTTT")</f>
        <v>Freitag</v>
      </c>
      <c r="D596" s="2" t="s">
        <v>386</v>
      </c>
      <c r="E596" s="2" t="s">
        <v>705</v>
      </c>
      <c r="F596" s="2"/>
      <c r="G596" s="2">
        <v>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AA596" s="2"/>
      <c r="AB596" s="2"/>
    </row>
    <row r="597" spans="1:28">
      <c r="A597" s="1">
        <v>45485</v>
      </c>
      <c r="B597" s="1" t="str">
        <f>TEXT(Tabelle5[[#This Row],[Datum]],"MMM")</f>
        <v>Jul</v>
      </c>
      <c r="C597" s="1" t="str">
        <f>TEXT(Tabelle5[[#This Row],[Datum]],"TTTT")</f>
        <v>Freitag</v>
      </c>
      <c r="D597" s="2" t="s">
        <v>5746</v>
      </c>
      <c r="E597" s="2" t="s">
        <v>705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>
        <v>1</v>
      </c>
      <c r="AA597" s="2"/>
      <c r="AB597" s="2"/>
    </row>
    <row r="598" spans="1:28">
      <c r="A598" s="1">
        <v>45485</v>
      </c>
      <c r="B598" s="1" t="str">
        <f>TEXT(Tabelle5[[#This Row],[Datum]],"MMM")</f>
        <v>Jul</v>
      </c>
      <c r="C598" s="1" t="str">
        <f>TEXT(Tabelle5[[#This Row],[Datum]],"TTTT")</f>
        <v>Freitag</v>
      </c>
      <c r="D598" s="2" t="s">
        <v>5747</v>
      </c>
      <c r="E598" s="2" t="s">
        <v>705</v>
      </c>
      <c r="F598" s="2"/>
      <c r="G598" s="2"/>
      <c r="H598" s="2"/>
      <c r="I598" s="2"/>
      <c r="J598" s="2"/>
      <c r="K598" s="2">
        <v>1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AA598" s="2"/>
      <c r="AB598" s="2"/>
    </row>
    <row r="599" spans="1:28">
      <c r="A599" s="1">
        <v>45478</v>
      </c>
      <c r="B599" s="1" t="str">
        <f>TEXT(Tabelle5[[#This Row],[Datum]],"MMM")</f>
        <v>Jul</v>
      </c>
      <c r="C599" s="1" t="str">
        <f>TEXT(Tabelle5[[#This Row],[Datum]],"TTTT")</f>
        <v>Freitag</v>
      </c>
      <c r="D599" s="2" t="s">
        <v>6053</v>
      </c>
      <c r="E599" s="2" t="s">
        <v>705</v>
      </c>
      <c r="F599" s="2"/>
      <c r="G599" s="2"/>
      <c r="H599" s="2"/>
      <c r="I599" s="2"/>
      <c r="J599" s="2"/>
      <c r="K599" s="2"/>
      <c r="L599" s="2"/>
      <c r="M599" s="2"/>
      <c r="N599" s="2">
        <v>1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AA599" s="2"/>
      <c r="AB599" s="2"/>
    </row>
    <row r="600" spans="1:28">
      <c r="A600" s="1">
        <v>45478</v>
      </c>
      <c r="B600" s="1" t="str">
        <f>TEXT(Tabelle5[[#This Row],[Datum]],"MMM")</f>
        <v>Jul</v>
      </c>
      <c r="C600" s="1" t="str">
        <f>TEXT(Tabelle5[[#This Row],[Datum]],"TTTT")</f>
        <v>Freitag</v>
      </c>
      <c r="D600" s="2" t="s">
        <v>6054</v>
      </c>
      <c r="E600" s="2" t="s">
        <v>705</v>
      </c>
      <c r="F600" s="2"/>
      <c r="G600" s="2"/>
      <c r="H600" s="2"/>
      <c r="I600" s="2"/>
      <c r="J600" s="2">
        <v>1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AA600" s="2"/>
      <c r="AB600" s="2"/>
    </row>
    <row r="601" spans="1:28">
      <c r="A601" s="1">
        <v>45498</v>
      </c>
      <c r="B601" s="1" t="str">
        <f>TEXT(Tabelle5[[#This Row],[Datum]],"MMM")</f>
        <v>Jul</v>
      </c>
      <c r="C601" s="1" t="str">
        <f>TEXT(Tabelle5[[#This Row],[Datum]],"TTTT")</f>
        <v>Donnerstag</v>
      </c>
      <c r="D601" s="2" t="s">
        <v>5659</v>
      </c>
      <c r="E601" s="2" t="s">
        <v>705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AA601" s="2"/>
      <c r="AB601" s="2"/>
    </row>
    <row r="602" spans="1:28">
      <c r="A602" s="1">
        <v>45477</v>
      </c>
      <c r="B602" s="1" t="str">
        <f>TEXT(Tabelle5[[#This Row],[Datum]],"MMM")</f>
        <v>Jul</v>
      </c>
      <c r="C602" s="1" t="str">
        <f>TEXT(Tabelle5[[#This Row],[Datum]],"TTTT")</f>
        <v>Donnerstag</v>
      </c>
      <c r="D602" s="2" t="s">
        <v>4431</v>
      </c>
      <c r="E602" s="2" t="s">
        <v>705</v>
      </c>
      <c r="F602" s="2"/>
      <c r="G602" s="2"/>
      <c r="H602" s="2"/>
      <c r="I602" s="2"/>
      <c r="J602" s="2"/>
      <c r="K602" s="2">
        <v>1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AA602" s="2"/>
      <c r="AB602" s="2"/>
    </row>
    <row r="603" spans="1:28">
      <c r="A603" s="1">
        <v>45496</v>
      </c>
      <c r="B603" s="1" t="str">
        <f>TEXT(Tabelle5[[#This Row],[Datum]],"MMM")</f>
        <v>Jul</v>
      </c>
      <c r="C603" s="1" t="str">
        <f>TEXT(Tabelle5[[#This Row],[Datum]],"TTTT")</f>
        <v>Dienstag</v>
      </c>
      <c r="D603" s="2" t="s">
        <v>322</v>
      </c>
      <c r="E603" s="2" t="s">
        <v>705</v>
      </c>
      <c r="F603" s="2"/>
      <c r="G603" s="2"/>
      <c r="H603" s="2"/>
      <c r="I603" s="2"/>
      <c r="J603" s="2"/>
      <c r="K603" s="2"/>
      <c r="L603" s="2"/>
      <c r="M603" s="2"/>
      <c r="N603" s="2">
        <v>1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AA603" s="2"/>
      <c r="AB603" s="2"/>
    </row>
    <row r="604" spans="1:28">
      <c r="A604" s="1">
        <v>45496</v>
      </c>
      <c r="B604" s="1" t="str">
        <f>TEXT(Tabelle5[[#This Row],[Datum]],"MMM")</f>
        <v>Jul</v>
      </c>
      <c r="C604" s="1" t="str">
        <f>TEXT(Tabelle5[[#This Row],[Datum]],"TTTT")</f>
        <v>Dienstag</v>
      </c>
      <c r="D604" s="2" t="s">
        <v>6170</v>
      </c>
      <c r="E604" s="2" t="s">
        <v>705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>
        <v>1</v>
      </c>
      <c r="AA604" s="2"/>
      <c r="AB604" s="2"/>
    </row>
    <row r="605" spans="1:28">
      <c r="A605" s="1">
        <v>45490</v>
      </c>
      <c r="B605" s="1" t="str">
        <f>TEXT(Tabelle5[[#This Row],[Datum]],"MMM")</f>
        <v>Jul</v>
      </c>
      <c r="C605" s="1" t="str">
        <f>TEXT(Tabelle5[[#This Row],[Datum]],"TTTT")</f>
        <v>Mittwoch</v>
      </c>
      <c r="D605" s="2" t="s">
        <v>1455</v>
      </c>
      <c r="E605" s="2" t="s">
        <v>705</v>
      </c>
      <c r="F605" s="2"/>
      <c r="G605" s="2"/>
      <c r="H605" s="2"/>
      <c r="I605" s="2"/>
      <c r="J605" s="2"/>
      <c r="K605" s="2"/>
      <c r="L605" s="2"/>
      <c r="M605" s="2"/>
      <c r="N605" s="2">
        <v>1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AA605" s="2"/>
      <c r="AB605" s="2"/>
    </row>
    <row r="606" spans="1:28">
      <c r="A606" s="1">
        <v>45476</v>
      </c>
      <c r="B606" s="1" t="str">
        <f>TEXT(Tabelle5[[#This Row],[Datum]],"MMM")</f>
        <v>Jul</v>
      </c>
      <c r="C606" s="1" t="str">
        <f>TEXT(Tabelle5[[#This Row],[Datum]],"TTTT")</f>
        <v>Mittwoch</v>
      </c>
      <c r="D606" s="2" t="s">
        <v>5750</v>
      </c>
      <c r="E606" s="2" t="s">
        <v>705</v>
      </c>
      <c r="F606" s="2"/>
      <c r="G606" s="2"/>
      <c r="H606" s="2"/>
      <c r="I606" s="2"/>
      <c r="J606" s="2"/>
      <c r="K606" s="2"/>
      <c r="L606" s="2"/>
      <c r="M606" s="2"/>
      <c r="N606" s="2"/>
      <c r="O606" s="2">
        <v>1</v>
      </c>
      <c r="P606" s="2"/>
      <c r="Q606" s="2"/>
      <c r="R606" s="2"/>
      <c r="S606" s="2"/>
      <c r="T606" s="2"/>
      <c r="U606" s="2"/>
      <c r="V606" s="2"/>
      <c r="W606" s="2"/>
      <c r="X606" s="2"/>
      <c r="AA606" s="2"/>
      <c r="AB606" s="2"/>
    </row>
    <row r="607" spans="1:28">
      <c r="A607" s="1">
        <v>45478</v>
      </c>
      <c r="B607" s="1" t="str">
        <f>TEXT(Tabelle5[[#This Row],[Datum]],"MMM")</f>
        <v>Jul</v>
      </c>
      <c r="C607" s="1" t="str">
        <f>TEXT(Tabelle5[[#This Row],[Datum]],"TTTT")</f>
        <v>Freitag</v>
      </c>
      <c r="D607" s="2" t="s">
        <v>4658</v>
      </c>
      <c r="E607" s="2" t="s">
        <v>705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1</v>
      </c>
      <c r="S607" s="2"/>
      <c r="T607" s="2"/>
      <c r="U607" s="2"/>
      <c r="V607" s="2"/>
      <c r="W607" s="2"/>
      <c r="X607" s="2"/>
      <c r="AA607" s="2"/>
      <c r="AB607" s="2"/>
    </row>
    <row r="608" spans="1:28">
      <c r="A608" s="1">
        <v>45474</v>
      </c>
      <c r="B608" s="1" t="str">
        <f>TEXT(Tabelle5[[#This Row],[Datum]],"MMM")</f>
        <v>Jul</v>
      </c>
      <c r="C608" s="1" t="str">
        <f>TEXT(Tabelle5[[#This Row],[Datum]],"TTTT")</f>
        <v>Montag</v>
      </c>
      <c r="D608" s="2" t="s">
        <v>5947</v>
      </c>
      <c r="E608" s="2" t="s">
        <v>705</v>
      </c>
      <c r="F608" s="2"/>
      <c r="G608" s="2"/>
      <c r="H608" s="2"/>
      <c r="I608" s="2"/>
      <c r="J608" s="2"/>
      <c r="K608" s="2"/>
      <c r="L608" s="2">
        <v>1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AA608" s="2"/>
      <c r="AB608" s="2"/>
    </row>
    <row r="609" spans="1:28">
      <c r="A609" s="1">
        <v>45474</v>
      </c>
      <c r="B609" s="1" t="str">
        <f>TEXT(Tabelle5[[#This Row],[Datum]],"MMM")</f>
        <v>Jul</v>
      </c>
      <c r="C609" s="1" t="str">
        <f>TEXT(Tabelle5[[#This Row],[Datum]],"TTTT")</f>
        <v>Montag</v>
      </c>
      <c r="D609" s="2" t="s">
        <v>4347</v>
      </c>
      <c r="E609" s="2" t="s">
        <v>705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AA609" s="2"/>
      <c r="AB609" s="2"/>
    </row>
    <row r="610" spans="1:28">
      <c r="A610" s="1">
        <v>45502</v>
      </c>
      <c r="B610" s="1" t="str">
        <f>TEXT(Tabelle5[[#This Row],[Datum]],"MMM")</f>
        <v>Jul</v>
      </c>
      <c r="C610" s="1" t="str">
        <f>TEXT(Tabelle5[[#This Row],[Datum]],"TTTT")</f>
        <v>Montag</v>
      </c>
      <c r="D610" s="2" t="s">
        <v>5668</v>
      </c>
      <c r="E610" s="2" t="s">
        <v>705</v>
      </c>
      <c r="F610" s="2"/>
      <c r="G610" s="2"/>
      <c r="H610" s="2"/>
      <c r="I610" s="2">
        <v>1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AA610" s="2"/>
      <c r="AB610" s="2"/>
    </row>
    <row r="611" spans="1:28">
      <c r="A611" s="1">
        <v>45489</v>
      </c>
      <c r="B611" s="1" t="str">
        <f>TEXT(Tabelle5[[#This Row],[Datum]],"MMM")</f>
        <v>Jul</v>
      </c>
      <c r="C611" s="1" t="str">
        <f>TEXT(Tabelle5[[#This Row],[Datum]],"TTTT")</f>
        <v>Dienstag</v>
      </c>
      <c r="D611" s="2" t="s">
        <v>2173</v>
      </c>
      <c r="E611" s="2" t="s">
        <v>705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AA611" s="2"/>
      <c r="AB611" s="2"/>
    </row>
    <row r="612" spans="1:28">
      <c r="A612" s="1">
        <v>45488</v>
      </c>
      <c r="B612" s="1" t="str">
        <f>TEXT(Tabelle5[[#This Row],[Datum]],"MMM")</f>
        <v>Jul</v>
      </c>
      <c r="C612" s="1" t="str">
        <f>TEXT(Tabelle5[[#This Row],[Datum]],"TTTT")</f>
        <v>Montag</v>
      </c>
      <c r="D612" s="2" t="s">
        <v>1125</v>
      </c>
      <c r="E612" s="2" t="s">
        <v>705</v>
      </c>
      <c r="F612" s="2"/>
      <c r="G612" s="2">
        <v>1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AA612" s="2"/>
      <c r="AB612" s="2"/>
    </row>
    <row r="613" spans="1:28">
      <c r="A613" s="1">
        <v>45499</v>
      </c>
      <c r="B613" s="1" t="str">
        <f>TEXT(Tabelle5[[#This Row],[Datum]],"MMM")</f>
        <v>Jul</v>
      </c>
      <c r="C613" s="1" t="str">
        <f>TEXT(Tabelle5[[#This Row],[Datum]],"TTTT")</f>
        <v>Freitag</v>
      </c>
      <c r="D613" s="2" t="s">
        <v>5921</v>
      </c>
      <c r="E613" s="2" t="s">
        <v>705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>
        <v>1</v>
      </c>
      <c r="AA613" s="2"/>
      <c r="AB613" s="2"/>
    </row>
    <row r="614" spans="1:28">
      <c r="A614" s="1">
        <v>45476</v>
      </c>
      <c r="B614" s="1" t="str">
        <f>TEXT(Tabelle5[[#This Row],[Datum]],"MMM")</f>
        <v>Jul</v>
      </c>
      <c r="C614" s="1" t="str">
        <f>TEXT(Tabelle5[[#This Row],[Datum]],"TTTT")</f>
        <v>Mittwoch</v>
      </c>
      <c r="D614" s="2" t="s">
        <v>3292</v>
      </c>
      <c r="E614" s="2" t="s">
        <v>705</v>
      </c>
      <c r="F614" s="2"/>
      <c r="G614" s="2"/>
      <c r="H614" s="2"/>
      <c r="I614" s="2"/>
      <c r="J614" s="2"/>
      <c r="K614" s="2"/>
      <c r="L614" s="2"/>
      <c r="M614" s="2"/>
      <c r="N614" s="2">
        <v>1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AA614" s="2"/>
      <c r="AB614" s="2"/>
    </row>
    <row r="615" spans="1:28">
      <c r="A615" s="1">
        <v>45475</v>
      </c>
      <c r="B615" s="1" t="str">
        <f>TEXT(Tabelle5[[#This Row],[Datum]],"MMM")</f>
        <v>Jul</v>
      </c>
      <c r="C615" s="1" t="str">
        <f>TEXT(Tabelle5[[#This Row],[Datum]],"TTTT")</f>
        <v>Dienstag</v>
      </c>
      <c r="D615" s="2" t="s">
        <v>3292</v>
      </c>
      <c r="E615" s="2" t="s">
        <v>705</v>
      </c>
      <c r="F615" s="2"/>
      <c r="G615" s="2">
        <v>1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AA615" s="2"/>
      <c r="AB615" s="2"/>
    </row>
    <row r="616" spans="1:28">
      <c r="A616" s="1">
        <v>45504</v>
      </c>
      <c r="B616" s="1" t="str">
        <f>TEXT(Tabelle5[[#This Row],[Datum]],"MMM")</f>
        <v>Jul</v>
      </c>
      <c r="C616" s="1" t="str">
        <f>TEXT(Tabelle5[[#This Row],[Datum]],"TTTT")</f>
        <v>Mittwoch</v>
      </c>
      <c r="D616" s="2" t="s">
        <v>4660</v>
      </c>
      <c r="E616" s="2" t="s">
        <v>705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>
        <v>1</v>
      </c>
      <c r="AA616" s="2"/>
      <c r="AB616" s="2"/>
    </row>
    <row r="617" spans="1:28">
      <c r="A617" s="1">
        <v>45474</v>
      </c>
      <c r="B617" s="1" t="str">
        <f>TEXT(Tabelle5[[#This Row],[Datum]],"MMM")</f>
        <v>Jul</v>
      </c>
      <c r="C617" s="1" t="str">
        <f>TEXT(Tabelle5[[#This Row],[Datum]],"TTTT")</f>
        <v>Montag</v>
      </c>
      <c r="D617" s="2" t="s">
        <v>6021</v>
      </c>
      <c r="E617" s="2" t="s">
        <v>705</v>
      </c>
      <c r="F617" s="2"/>
      <c r="G617" s="2">
        <v>1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AA617" s="2"/>
      <c r="AB617" s="2"/>
    </row>
    <row r="618" spans="1:28">
      <c r="A618" s="1">
        <v>45492</v>
      </c>
      <c r="B618" s="1" t="str">
        <f>TEXT(Tabelle5[[#This Row],[Datum]],"MMM")</f>
        <v>Jul</v>
      </c>
      <c r="C618" s="1" t="str">
        <f>TEXT(Tabelle5[[#This Row],[Datum]],"TTTT")</f>
        <v>Freitag</v>
      </c>
      <c r="D618" s="2" t="s">
        <v>5636</v>
      </c>
      <c r="E618" s="2" t="s">
        <v>705</v>
      </c>
      <c r="F618" s="2"/>
      <c r="G618" s="2"/>
      <c r="H618" s="2"/>
      <c r="I618" s="2"/>
      <c r="J618" s="2"/>
      <c r="K618" s="2"/>
      <c r="L618" s="2"/>
      <c r="M618" s="2"/>
      <c r="N618" s="2">
        <v>1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AA618" s="2"/>
      <c r="AB618" s="2"/>
    </row>
    <row r="619" spans="1:28">
      <c r="A619" s="1">
        <v>45503</v>
      </c>
      <c r="B619" s="1" t="str">
        <f>TEXT(Tabelle5[[#This Row],[Datum]],"MMM")</f>
        <v>Jul</v>
      </c>
      <c r="C619" s="1" t="str">
        <f>TEXT(Tabelle5[[#This Row],[Datum]],"TTTT")</f>
        <v>Dienstag</v>
      </c>
      <c r="D619" s="2" t="s">
        <v>6092</v>
      </c>
      <c r="E619" s="2" t="s">
        <v>705</v>
      </c>
      <c r="F619" s="2"/>
      <c r="G619" s="2"/>
      <c r="H619" s="2"/>
      <c r="I619" s="2">
        <v>1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AA619" s="2"/>
      <c r="AB619" s="2"/>
    </row>
    <row r="620" spans="1:28">
      <c r="A620" s="1">
        <v>45484</v>
      </c>
      <c r="B620" s="1" t="str">
        <f>TEXT(Tabelle5[[#This Row],[Datum]],"MMM")</f>
        <v>Jul</v>
      </c>
      <c r="C620" s="1" t="str">
        <f>TEXT(Tabelle5[[#This Row],[Datum]],"TTTT")</f>
        <v>Donnerstag</v>
      </c>
      <c r="D620" s="2" t="s">
        <v>5816</v>
      </c>
      <c r="E620" s="2" t="s">
        <v>705</v>
      </c>
      <c r="F620" s="2"/>
      <c r="G620" s="2">
        <v>1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AA620" s="2"/>
      <c r="AB620" s="2"/>
    </row>
    <row r="621" spans="1:28">
      <c r="A621" s="1">
        <v>45481</v>
      </c>
      <c r="B621" s="1" t="str">
        <f>TEXT(Tabelle5[[#This Row],[Datum]],"MMM")</f>
        <v>Jul</v>
      </c>
      <c r="C621" s="1" t="str">
        <f>TEXT(Tabelle5[[#This Row],[Datum]],"TTTT")</f>
        <v>Montag</v>
      </c>
      <c r="D621" s="2" t="s">
        <v>5817</v>
      </c>
      <c r="E621" s="2" t="s">
        <v>705</v>
      </c>
      <c r="F621" s="2"/>
      <c r="G621" s="2"/>
      <c r="H621" s="2"/>
      <c r="I621" s="2">
        <v>1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AA621" s="2"/>
      <c r="AB621" s="2"/>
    </row>
    <row r="622" spans="1:28">
      <c r="A622" s="1">
        <v>45484</v>
      </c>
      <c r="B622" s="1" t="str">
        <f>TEXT(Tabelle5[[#This Row],[Datum]],"MMM")</f>
        <v>Jul</v>
      </c>
      <c r="C622" s="1" t="str">
        <f>TEXT(Tabelle5[[#This Row],[Datum]],"TTTT")</f>
        <v>Donnerstag</v>
      </c>
      <c r="D622" s="2" t="s">
        <v>5817</v>
      </c>
      <c r="E622" s="2" t="s">
        <v>705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AA622" s="2"/>
      <c r="AB622" s="2"/>
    </row>
    <row r="623" spans="1:28">
      <c r="A623" s="1">
        <v>45481</v>
      </c>
      <c r="B623" s="1" t="str">
        <f>TEXT(Tabelle5[[#This Row],[Datum]],"MMM")</f>
        <v>Jul</v>
      </c>
      <c r="C623" s="1" t="str">
        <f>TEXT(Tabelle5[[#This Row],[Datum]],"TTTT")</f>
        <v>Montag</v>
      </c>
      <c r="D623" s="2" t="s">
        <v>5987</v>
      </c>
      <c r="E623" s="2" t="s">
        <v>705</v>
      </c>
      <c r="F623" s="2"/>
      <c r="G623" s="2"/>
      <c r="H623" s="2"/>
      <c r="I623" s="2"/>
      <c r="J623" s="2"/>
      <c r="K623" s="2"/>
      <c r="L623" s="2"/>
      <c r="M623" s="2"/>
      <c r="N623" s="2">
        <v>1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AA623" s="2"/>
      <c r="AB623" s="2"/>
    </row>
    <row r="624" spans="1:28">
      <c r="A624" s="1">
        <v>45484</v>
      </c>
      <c r="B624" s="1" t="str">
        <f>TEXT(Tabelle5[[#This Row],[Datum]],"MMM")</f>
        <v>Jul</v>
      </c>
      <c r="C624" s="1" t="str">
        <f>TEXT(Tabelle5[[#This Row],[Datum]],"TTTT")</f>
        <v>Donnerstag</v>
      </c>
      <c r="D624" s="2" t="s">
        <v>4157</v>
      </c>
      <c r="E624" s="2" t="s">
        <v>705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>
        <v>1</v>
      </c>
      <c r="U624" s="2"/>
      <c r="V624" s="2"/>
      <c r="W624" s="2"/>
      <c r="X624" s="2"/>
      <c r="AA624" s="2"/>
      <c r="AB624" s="2"/>
    </row>
    <row r="625" spans="1:28">
      <c r="A625" s="1">
        <v>45477</v>
      </c>
      <c r="B625" s="1" t="str">
        <f>TEXT(Tabelle5[[#This Row],[Datum]],"MMM")</f>
        <v>Jul</v>
      </c>
      <c r="C625" s="1" t="str">
        <f>TEXT(Tabelle5[[#This Row],[Datum]],"TTTT")</f>
        <v>Donnerstag</v>
      </c>
      <c r="D625" s="2" t="s">
        <v>5760</v>
      </c>
      <c r="E625" s="2" t="s">
        <v>705</v>
      </c>
      <c r="F625" s="2"/>
      <c r="G625" s="2"/>
      <c r="H625" s="2"/>
      <c r="I625" s="2"/>
      <c r="J625" s="2"/>
      <c r="K625" s="2"/>
      <c r="L625" s="2"/>
      <c r="M625" s="2">
        <v>1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AA625" s="2"/>
      <c r="AB625" s="2"/>
    </row>
    <row r="626" spans="1:28">
      <c r="A626" s="1">
        <v>45488</v>
      </c>
      <c r="B626" s="1" t="str">
        <f>TEXT(Tabelle5[[#This Row],[Datum]],"MMM")</f>
        <v>Jul</v>
      </c>
      <c r="C626" s="1" t="str">
        <f>TEXT(Tabelle5[[#This Row],[Datum]],"TTTT")</f>
        <v>Montag</v>
      </c>
      <c r="D626" s="2" t="s">
        <v>5865</v>
      </c>
      <c r="E626" s="2" t="s">
        <v>705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>
        <v>1</v>
      </c>
      <c r="T626" s="2"/>
      <c r="U626" s="2"/>
      <c r="V626" s="2"/>
      <c r="W626" s="2"/>
      <c r="X626" s="2"/>
      <c r="AA626" s="2"/>
      <c r="AB626" s="2"/>
    </row>
    <row r="627" spans="1:28">
      <c r="A627" s="1">
        <v>45488</v>
      </c>
      <c r="B627" s="1" t="str">
        <f>TEXT(Tabelle5[[#This Row],[Datum]],"MMM")</f>
        <v>Jul</v>
      </c>
      <c r="C627" s="1" t="str">
        <f>TEXT(Tabelle5[[#This Row],[Datum]],"TTTT")</f>
        <v>Montag</v>
      </c>
      <c r="D627" s="2" t="s">
        <v>2050</v>
      </c>
      <c r="E627" s="2" t="s">
        <v>705</v>
      </c>
      <c r="F627" s="2"/>
      <c r="G627" s="2"/>
      <c r="H627" s="2"/>
      <c r="I627" s="2"/>
      <c r="J627" s="2"/>
      <c r="K627" s="2"/>
      <c r="L627" s="2"/>
      <c r="M627" s="2"/>
      <c r="N627" s="2">
        <v>1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AA627" s="2"/>
      <c r="AB627" s="2"/>
    </row>
    <row r="628" spans="1:28">
      <c r="A628" s="1">
        <v>45490</v>
      </c>
      <c r="B628" s="1" t="str">
        <f>TEXT(Tabelle5[[#This Row],[Datum]],"MMM")</f>
        <v>Jul</v>
      </c>
      <c r="C628" s="1" t="str">
        <f>TEXT(Tabelle5[[#This Row],[Datum]],"TTTT")</f>
        <v>Mittwoch</v>
      </c>
      <c r="D628" s="2" t="s">
        <v>6155</v>
      </c>
      <c r="E628" s="2" t="s">
        <v>705</v>
      </c>
      <c r="F628" s="2"/>
      <c r="G628" s="2"/>
      <c r="H628" s="2"/>
      <c r="I628" s="2"/>
      <c r="J628" s="2"/>
      <c r="K628" s="2"/>
      <c r="L628" s="2">
        <v>1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AA628" s="2"/>
      <c r="AB628" s="2"/>
    </row>
    <row r="629" spans="1:28">
      <c r="A629" s="1">
        <v>45502</v>
      </c>
      <c r="B629" s="1" t="str">
        <f>TEXT(Tabelle5[[#This Row],[Datum]],"MMM")</f>
        <v>Jul</v>
      </c>
      <c r="C629" s="1" t="str">
        <f>TEXT(Tabelle5[[#This Row],[Datum]],"TTTT")</f>
        <v>Montag</v>
      </c>
      <c r="D629" s="2" t="s">
        <v>6081</v>
      </c>
      <c r="E629" s="2" t="s">
        <v>705</v>
      </c>
      <c r="F629" s="2"/>
      <c r="G629" s="2"/>
      <c r="H629" s="2"/>
      <c r="I629" s="2"/>
      <c r="J629" s="2"/>
      <c r="K629" s="2"/>
      <c r="L629" s="2">
        <v>1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AA629" s="2"/>
      <c r="AB629" s="2"/>
    </row>
    <row r="630" spans="1:28">
      <c r="A630" s="1">
        <v>45478</v>
      </c>
      <c r="B630" s="1" t="str">
        <f>TEXT(Tabelle5[[#This Row],[Datum]],"MMM")</f>
        <v>Jul</v>
      </c>
      <c r="C630" s="1" t="str">
        <f>TEXT(Tabelle5[[#This Row],[Datum]],"TTTT")</f>
        <v>Freitag</v>
      </c>
      <c r="D630" s="2" t="s">
        <v>5607</v>
      </c>
      <c r="E630" s="2" t="s">
        <v>705</v>
      </c>
      <c r="F630" s="2"/>
      <c r="G630" s="2">
        <v>1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AA630" s="2"/>
      <c r="AB630" s="2"/>
    </row>
    <row r="631" spans="1:28">
      <c r="A631" s="1">
        <v>45483</v>
      </c>
      <c r="B631" s="1" t="str">
        <f>TEXT(Tabelle5[[#This Row],[Datum]],"MMM")</f>
        <v>Jul</v>
      </c>
      <c r="C631" s="1" t="str">
        <f>TEXT(Tabelle5[[#This Row],[Datum]],"TTTT")</f>
        <v>Mittwoch</v>
      </c>
      <c r="D631" s="2" t="s">
        <v>5772</v>
      </c>
      <c r="E631" s="2" t="s">
        <v>705</v>
      </c>
      <c r="F631" s="2"/>
      <c r="G631" s="2"/>
      <c r="H631" s="2"/>
      <c r="I631" s="2"/>
      <c r="J631" s="2"/>
      <c r="K631" s="2"/>
      <c r="L631" s="2"/>
      <c r="M631" s="2"/>
      <c r="N631" s="2"/>
      <c r="O631" s="2">
        <v>1</v>
      </c>
      <c r="P631" s="2"/>
      <c r="Q631" s="2"/>
      <c r="R631" s="2"/>
      <c r="S631" s="2"/>
      <c r="T631" s="2"/>
      <c r="U631" s="2"/>
      <c r="V631" s="2"/>
      <c r="W631" s="2"/>
      <c r="X631" s="2"/>
      <c r="AA631" s="2"/>
      <c r="AB631" s="2"/>
    </row>
    <row r="632" spans="1:28">
      <c r="A632" s="1">
        <v>45495</v>
      </c>
      <c r="B632" s="1" t="str">
        <f>TEXT(Tabelle5[[#This Row],[Datum]],"MMM")</f>
        <v>Jul</v>
      </c>
      <c r="C632" s="1" t="str">
        <f>TEXT(Tabelle5[[#This Row],[Datum]],"TTTT")</f>
        <v>Montag</v>
      </c>
      <c r="D632" s="2" t="s">
        <v>5645</v>
      </c>
      <c r="E632" s="2" t="s">
        <v>705</v>
      </c>
      <c r="F632" s="2"/>
      <c r="G632" s="2"/>
      <c r="H632" s="2"/>
      <c r="I632" s="2">
        <v>1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AA632" s="2"/>
      <c r="AB632" s="2"/>
    </row>
    <row r="633" spans="1:28">
      <c r="A633" s="1">
        <v>45495</v>
      </c>
      <c r="B633" s="1" t="str">
        <f>TEXT(Tabelle5[[#This Row],[Datum]],"MMM")</f>
        <v>Jul</v>
      </c>
      <c r="C633" s="1" t="str">
        <f>TEXT(Tabelle5[[#This Row],[Datum]],"TTTT")</f>
        <v>Montag</v>
      </c>
      <c r="D633" s="2" t="s">
        <v>2379</v>
      </c>
      <c r="E633" s="2" t="s">
        <v>705</v>
      </c>
      <c r="F633" s="2"/>
      <c r="G633" s="2"/>
      <c r="H633" s="2"/>
      <c r="I633" s="2"/>
      <c r="J633" s="2"/>
      <c r="K633" s="2"/>
      <c r="L633" s="2"/>
      <c r="M633" s="2"/>
      <c r="N633" s="2">
        <v>1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AA633" s="2"/>
      <c r="AB633" s="2"/>
    </row>
    <row r="634" spans="1:28">
      <c r="A634" s="1">
        <v>45495</v>
      </c>
      <c r="B634" s="1" t="str">
        <f>TEXT(Tabelle5[[#This Row],[Datum]],"MMM")</f>
        <v>Jul</v>
      </c>
      <c r="C634" s="1" t="str">
        <f>TEXT(Tabelle5[[#This Row],[Datum]],"TTTT")</f>
        <v>Montag</v>
      </c>
      <c r="D634" s="2" t="s">
        <v>5646</v>
      </c>
      <c r="E634" s="2" t="s">
        <v>705</v>
      </c>
      <c r="F634" s="2"/>
      <c r="G634" s="2"/>
      <c r="H634" s="2"/>
      <c r="I634" s="2">
        <v>1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AA634" s="2"/>
      <c r="AB634" s="2"/>
    </row>
    <row r="635" spans="1:28">
      <c r="A635" s="1">
        <v>45496</v>
      </c>
      <c r="B635" s="1" t="str">
        <f>TEXT(Tabelle5[[#This Row],[Datum]],"MMM")</f>
        <v>Jul</v>
      </c>
      <c r="C635" s="1" t="str">
        <f>TEXT(Tabelle5[[#This Row],[Datum]],"TTTT")</f>
        <v>Dienstag</v>
      </c>
      <c r="D635" s="2" t="s">
        <v>6171</v>
      </c>
      <c r="E635" s="2" t="s">
        <v>705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>
        <v>1</v>
      </c>
      <c r="AA635" s="2"/>
      <c r="AB635" s="2"/>
    </row>
    <row r="636" spans="1:28">
      <c r="A636" s="1">
        <v>45496</v>
      </c>
      <c r="B636" s="1" t="str">
        <f>TEXT(Tabelle5[[#This Row],[Datum]],"MMM")</f>
        <v>Jul</v>
      </c>
      <c r="C636" s="1" t="str">
        <f>TEXT(Tabelle5[[#This Row],[Datum]],"TTTT")</f>
        <v>Dienstag</v>
      </c>
      <c r="D636" s="2" t="s">
        <v>5694</v>
      </c>
      <c r="E636" s="2" t="s">
        <v>705</v>
      </c>
      <c r="F636" s="2"/>
      <c r="G636" s="2"/>
      <c r="H636" s="2"/>
      <c r="I636" s="2"/>
      <c r="J636" s="2"/>
      <c r="K636" s="2"/>
      <c r="L636" s="2"/>
      <c r="M636" s="2"/>
      <c r="N636" s="2">
        <v>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AA636" s="2"/>
      <c r="AB636" s="2"/>
    </row>
    <row r="637" spans="1:28">
      <c r="A637" s="1">
        <v>45483</v>
      </c>
      <c r="B637" s="1" t="str">
        <f>TEXT(Tabelle5[[#This Row],[Datum]],"MMM")</f>
        <v>Jul</v>
      </c>
      <c r="C637" s="1" t="str">
        <f>TEXT(Tabelle5[[#This Row],[Datum]],"TTTT")</f>
        <v>Mittwoch</v>
      </c>
      <c r="D637" s="2" t="s">
        <v>3824</v>
      </c>
      <c r="E637" s="2" t="s">
        <v>705</v>
      </c>
      <c r="F637" s="2"/>
      <c r="G637" s="2"/>
      <c r="H637" s="2"/>
      <c r="I637" s="2"/>
      <c r="J637" s="2"/>
      <c r="K637" s="2">
        <v>1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AA637" s="2"/>
      <c r="AB637" s="2"/>
    </row>
    <row r="638" spans="1:28">
      <c r="A638" s="1">
        <v>45478</v>
      </c>
      <c r="B638" s="1" t="str">
        <f>TEXT(Tabelle5[[#This Row],[Datum]],"MMM")</f>
        <v>Jul</v>
      </c>
      <c r="C638" s="1" t="str">
        <f>TEXT(Tabelle5[[#This Row],[Datum]],"TTTT")</f>
        <v>Freitag</v>
      </c>
      <c r="D638" s="2" t="s">
        <v>6055</v>
      </c>
      <c r="E638" s="2" t="s">
        <v>705</v>
      </c>
      <c r="F638" s="2"/>
      <c r="G638" s="2"/>
      <c r="H638" s="2"/>
      <c r="I638" s="2">
        <v>1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AA638" s="2"/>
      <c r="AB638" s="2"/>
    </row>
    <row r="639" spans="1:28">
      <c r="A639" s="1">
        <v>45481</v>
      </c>
      <c r="B639" s="1" t="str">
        <f>TEXT(Tabelle5[[#This Row],[Datum]],"MMM")</f>
        <v>Jul</v>
      </c>
      <c r="C639" s="1" t="str">
        <f>TEXT(Tabelle5[[#This Row],[Datum]],"TTTT")</f>
        <v>Montag</v>
      </c>
      <c r="D639" s="2" t="s">
        <v>2231</v>
      </c>
      <c r="E639" s="2" t="s">
        <v>705</v>
      </c>
      <c r="F639" s="2"/>
      <c r="G639" s="2"/>
      <c r="H639" s="2"/>
      <c r="I639" s="2"/>
      <c r="J639" s="2"/>
      <c r="K639" s="2"/>
      <c r="L639" s="2"/>
      <c r="M639" s="2"/>
      <c r="N639" s="2">
        <v>1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AA639" s="2"/>
      <c r="AB639" s="2"/>
    </row>
    <row r="640" spans="1:28">
      <c r="A640" s="1">
        <v>45475</v>
      </c>
      <c r="B640" s="1" t="str">
        <f>TEXT(Tabelle5[[#This Row],[Datum]],"MMM")</f>
        <v>Jul</v>
      </c>
      <c r="C640" s="1" t="str">
        <f>TEXT(Tabelle5[[#This Row],[Datum]],"TTTT")</f>
        <v>Dienstag</v>
      </c>
      <c r="D640" s="2" t="s">
        <v>4676</v>
      </c>
      <c r="E640" s="2" t="s">
        <v>705</v>
      </c>
      <c r="F640" s="2"/>
      <c r="G640" s="2">
        <v>1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AA640" s="2"/>
      <c r="AB640" s="2"/>
    </row>
    <row r="641" spans="1:28">
      <c r="A641" s="1">
        <v>45476</v>
      </c>
      <c r="B641" s="1" t="str">
        <f>TEXT(Tabelle5[[#This Row],[Datum]],"MMM")</f>
        <v>Jul</v>
      </c>
      <c r="C641" s="1" t="str">
        <f>TEXT(Tabelle5[[#This Row],[Datum]],"TTTT")</f>
        <v>Mittwoch</v>
      </c>
      <c r="D641" s="2" t="s">
        <v>5751</v>
      </c>
      <c r="E641" s="2" t="s">
        <v>705</v>
      </c>
      <c r="F641" s="2"/>
      <c r="G641" s="2"/>
      <c r="H641" s="2"/>
      <c r="I641" s="2"/>
      <c r="J641" s="2"/>
      <c r="K641" s="2"/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AA641" s="2"/>
      <c r="AB641" s="2"/>
    </row>
    <row r="642" spans="1:28">
      <c r="A642" s="1">
        <v>45476</v>
      </c>
      <c r="B642" s="1" t="str">
        <f>TEXT(Tabelle5[[#This Row],[Datum]],"MMM")</f>
        <v>Jul</v>
      </c>
      <c r="C642" s="1" t="str">
        <f>TEXT(Tabelle5[[#This Row],[Datum]],"TTTT")</f>
        <v>Mittwoch</v>
      </c>
      <c r="D642" s="2" t="s">
        <v>853</v>
      </c>
      <c r="E642" s="2" t="s">
        <v>705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>
        <v>1</v>
      </c>
      <c r="AA642" s="2"/>
      <c r="AB642" s="2"/>
    </row>
    <row r="643" spans="1:28">
      <c r="A643" s="1">
        <v>45484</v>
      </c>
      <c r="B643" s="1" t="str">
        <f>TEXT(Tabelle5[[#This Row],[Datum]],"MMM")</f>
        <v>Jul</v>
      </c>
      <c r="C643" s="1" t="str">
        <f>TEXT(Tabelle5[[#This Row],[Datum]],"TTTT")</f>
        <v>Donnerstag</v>
      </c>
      <c r="D643" s="2" t="s">
        <v>5818</v>
      </c>
      <c r="E643" s="2" t="s">
        <v>705</v>
      </c>
      <c r="F643" s="2"/>
      <c r="G643" s="2"/>
      <c r="H643" s="2"/>
      <c r="I643" s="2"/>
      <c r="J643" s="2"/>
      <c r="K643" s="2"/>
      <c r="L643" s="2"/>
      <c r="M643" s="2"/>
      <c r="N643" s="2">
        <v>1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AA643" s="2"/>
      <c r="AB643" s="2"/>
    </row>
    <row r="644" spans="1:28">
      <c r="A644" s="1">
        <v>45478</v>
      </c>
      <c r="B644" s="1" t="str">
        <f>TEXT(Tabelle5[[#This Row],[Datum]],"MMM")</f>
        <v>Jul</v>
      </c>
      <c r="C644" s="1" t="str">
        <f>TEXT(Tabelle5[[#This Row],[Datum]],"TTTT")</f>
        <v>Freitag</v>
      </c>
      <c r="D644" s="2" t="s">
        <v>5982</v>
      </c>
      <c r="E644" s="2" t="s">
        <v>705</v>
      </c>
      <c r="F644" s="2"/>
      <c r="G644" s="2"/>
      <c r="H644" s="2"/>
      <c r="I644" s="2">
        <v>1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AA644" s="2"/>
      <c r="AB644" s="2"/>
    </row>
    <row r="645" spans="1:28">
      <c r="A645" s="1">
        <v>45478</v>
      </c>
      <c r="B645" s="1" t="str">
        <f>TEXT(Tabelle5[[#This Row],[Datum]],"MMM")</f>
        <v>Jul</v>
      </c>
      <c r="C645" s="1" t="str">
        <f>TEXT(Tabelle5[[#This Row],[Datum]],"TTTT")</f>
        <v>Freitag</v>
      </c>
      <c r="D645" s="2" t="s">
        <v>5983</v>
      </c>
      <c r="E645" s="2" t="s">
        <v>705</v>
      </c>
      <c r="F645" s="2"/>
      <c r="G645" s="2"/>
      <c r="H645" s="2"/>
      <c r="I645" s="2"/>
      <c r="J645" s="2"/>
      <c r="K645" s="2"/>
      <c r="L645" s="2"/>
      <c r="M645" s="2"/>
      <c r="N645" s="2">
        <v>1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AA645" s="2"/>
      <c r="AB645" s="2"/>
    </row>
    <row r="646" spans="1:28">
      <c r="A646" s="1">
        <v>45496</v>
      </c>
      <c r="B646" s="1" t="str">
        <f>TEXT(Tabelle5[[#This Row],[Datum]],"MMM")</f>
        <v>Jul</v>
      </c>
      <c r="C646" s="1" t="str">
        <f>TEXT(Tabelle5[[#This Row],[Datum]],"TTTT")</f>
        <v>Dienstag</v>
      </c>
      <c r="D646" s="2" t="s">
        <v>6172</v>
      </c>
      <c r="E646" s="2" t="s">
        <v>705</v>
      </c>
      <c r="F646" s="2"/>
      <c r="G646" s="2"/>
      <c r="H646" s="2"/>
      <c r="I646" s="2"/>
      <c r="J646" s="2"/>
      <c r="K646" s="2"/>
      <c r="L646" s="2"/>
      <c r="M646" s="2">
        <v>1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AA646" s="2"/>
      <c r="AB646" s="2"/>
    </row>
    <row r="647" spans="1:28">
      <c r="A647" s="1">
        <v>45496</v>
      </c>
      <c r="B647" s="1" t="str">
        <f>TEXT(Tabelle5[[#This Row],[Datum]],"MMM")</f>
        <v>Jul</v>
      </c>
      <c r="C647" s="1" t="str">
        <f>TEXT(Tabelle5[[#This Row],[Datum]],"TTTT")</f>
        <v>Dienstag</v>
      </c>
      <c r="D647" s="2" t="s">
        <v>6173</v>
      </c>
      <c r="E647" s="2" t="s">
        <v>705</v>
      </c>
      <c r="F647" s="2"/>
      <c r="G647" s="2"/>
      <c r="H647" s="2"/>
      <c r="I647" s="2"/>
      <c r="J647" s="2"/>
      <c r="K647" s="2"/>
      <c r="L647" s="2"/>
      <c r="M647" s="2"/>
      <c r="N647" s="2">
        <v>1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AA647" s="2"/>
      <c r="AB647" s="2"/>
    </row>
    <row r="648" spans="1:28">
      <c r="A648" s="1">
        <v>45496</v>
      </c>
      <c r="B648" s="1" t="str">
        <f>TEXT(Tabelle5[[#This Row],[Datum]],"MMM")</f>
        <v>Jul</v>
      </c>
      <c r="C648" s="1" t="str">
        <f>TEXT(Tabelle5[[#This Row],[Datum]],"TTTT")</f>
        <v>Dienstag</v>
      </c>
      <c r="D648" s="2" t="s">
        <v>2620</v>
      </c>
      <c r="E648" s="2" t="s">
        <v>705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>
        <v>1</v>
      </c>
      <c r="T648" s="2"/>
      <c r="U648" s="2"/>
      <c r="V648" s="2"/>
      <c r="W648" s="2"/>
      <c r="X648" s="2"/>
      <c r="AA648" s="2"/>
      <c r="AB648" s="2"/>
    </row>
    <row r="649" spans="1:28">
      <c r="A649" s="1">
        <v>45481</v>
      </c>
      <c r="B649" s="1" t="str">
        <f>TEXT(Tabelle5[[#This Row],[Datum]],"MMM")</f>
        <v>Jul</v>
      </c>
      <c r="C649" s="1" t="str">
        <f>TEXT(Tabelle5[[#This Row],[Datum]],"TTTT")</f>
        <v>Montag</v>
      </c>
      <c r="D649" s="2" t="s">
        <v>6105</v>
      </c>
      <c r="E649" s="2" t="s">
        <v>705</v>
      </c>
      <c r="F649" s="2"/>
      <c r="G649" s="2"/>
      <c r="H649" s="2"/>
      <c r="I649" s="2"/>
      <c r="J649" s="2"/>
      <c r="K649" s="2"/>
      <c r="L649" s="2"/>
      <c r="M649" s="2"/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AA649" s="2"/>
      <c r="AB649" s="2"/>
    </row>
    <row r="650" spans="1:28">
      <c r="A650" s="1">
        <v>45481</v>
      </c>
      <c r="B650" s="1" t="str">
        <f>TEXT(Tabelle5[[#This Row],[Datum]],"MMM")</f>
        <v>Jul</v>
      </c>
      <c r="C650" s="1" t="str">
        <f>TEXT(Tabelle5[[#This Row],[Datum]],"TTTT")</f>
        <v>Montag</v>
      </c>
      <c r="D650" s="2" t="s">
        <v>6063</v>
      </c>
      <c r="E650" s="2" t="s">
        <v>705</v>
      </c>
      <c r="F650" s="2"/>
      <c r="G650" s="2"/>
      <c r="H650" s="2"/>
      <c r="I650" s="2"/>
      <c r="J650" s="2"/>
      <c r="K650" s="2"/>
      <c r="L650" s="2"/>
      <c r="M650" s="2">
        <v>1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AA650" s="2"/>
      <c r="AB650" s="2"/>
    </row>
    <row r="651" spans="1:28">
      <c r="A651" s="1">
        <v>45503</v>
      </c>
      <c r="B651" s="1" t="str">
        <f>TEXT(Tabelle5[[#This Row],[Datum]],"MMM")</f>
        <v>Jul</v>
      </c>
      <c r="C651" s="1" t="str">
        <f>TEXT(Tabelle5[[#This Row],[Datum]],"TTTT")</f>
        <v>Dienstag</v>
      </c>
      <c r="D651" s="2" t="s">
        <v>1293</v>
      </c>
      <c r="E651" s="2" t="s">
        <v>705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>
        <v>1</v>
      </c>
      <c r="AA651" s="2"/>
      <c r="AB651" s="2"/>
    </row>
    <row r="652" spans="1:28">
      <c r="A652" s="1">
        <v>45474</v>
      </c>
      <c r="B652" s="1" t="str">
        <f>TEXT(Tabelle5[[#This Row],[Datum]],"MMM")</f>
        <v>Jul</v>
      </c>
      <c r="C652" s="1" t="str">
        <f>TEXT(Tabelle5[[#This Row],[Datum]],"TTTT")</f>
        <v>Montag</v>
      </c>
      <c r="D652" s="2" t="s">
        <v>6022</v>
      </c>
      <c r="E652" s="2" t="s">
        <v>705</v>
      </c>
      <c r="F652" s="2"/>
      <c r="G652" s="2"/>
      <c r="H652" s="2"/>
      <c r="I652" s="2"/>
      <c r="J652" s="2"/>
      <c r="K652" s="2">
        <v>1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AA652" s="2"/>
      <c r="AB652" s="2"/>
    </row>
    <row r="653" spans="1:28">
      <c r="A653" s="1">
        <v>45481</v>
      </c>
      <c r="B653" s="1" t="str">
        <f>TEXT(Tabelle5[[#This Row],[Datum]],"MMM")</f>
        <v>Jul</v>
      </c>
      <c r="C653" s="1" t="str">
        <f>TEXT(Tabelle5[[#This Row],[Datum]],"TTTT")</f>
        <v>Montag</v>
      </c>
      <c r="D653" s="2" t="s">
        <v>1917</v>
      </c>
      <c r="E653" s="2" t="s">
        <v>705</v>
      </c>
      <c r="F653" s="2"/>
      <c r="G653" s="2"/>
      <c r="H653" s="2"/>
      <c r="I653" s="2"/>
      <c r="J653" s="2"/>
      <c r="K653" s="2"/>
      <c r="L653" s="2"/>
      <c r="M653" s="2">
        <v>1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AA653" s="2"/>
      <c r="AB653" s="2"/>
    </row>
    <row r="654" spans="1:28">
      <c r="A654" s="1">
        <v>45484</v>
      </c>
      <c r="B654" s="1" t="str">
        <f>TEXT(Tabelle5[[#This Row],[Datum]],"MMM")</f>
        <v>Jul</v>
      </c>
      <c r="C654" s="1" t="str">
        <f>TEXT(Tabelle5[[#This Row],[Datum]],"TTTT")</f>
        <v>Donnerstag</v>
      </c>
      <c r="D654" s="2" t="s">
        <v>5742</v>
      </c>
      <c r="E654" s="2" t="s">
        <v>705</v>
      </c>
      <c r="F654" s="2"/>
      <c r="G654" s="2"/>
      <c r="H654" s="2"/>
      <c r="I654" s="2"/>
      <c r="J654" s="2">
        <v>1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AA654" s="2"/>
      <c r="AB654" s="2"/>
    </row>
    <row r="655" spans="1:28">
      <c r="A655" s="1">
        <v>45481</v>
      </c>
      <c r="B655" s="1" t="str">
        <f>TEXT(Tabelle5[[#This Row],[Datum]],"MMM")</f>
        <v>Jul</v>
      </c>
      <c r="C655" s="1" t="str">
        <f>TEXT(Tabelle5[[#This Row],[Datum]],"TTTT")</f>
        <v>Montag</v>
      </c>
      <c r="D655" s="2" t="s">
        <v>6106</v>
      </c>
      <c r="E655" s="2" t="s">
        <v>705</v>
      </c>
      <c r="F655" s="2"/>
      <c r="G655" s="2"/>
      <c r="H655" s="2"/>
      <c r="I655" s="2"/>
      <c r="J655" s="2"/>
      <c r="K655" s="2"/>
      <c r="L655" s="2">
        <v>1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AA655" s="2"/>
      <c r="AB655" s="2"/>
    </row>
    <row r="656" spans="1:28">
      <c r="A656" s="1">
        <v>45481</v>
      </c>
      <c r="B656" s="1" t="str">
        <f>TEXT(Tabelle5[[#This Row],[Datum]],"MMM")</f>
        <v>Jul</v>
      </c>
      <c r="C656" s="1" t="str">
        <f>TEXT(Tabelle5[[#This Row],[Datum]],"TTTT")</f>
        <v>Montag</v>
      </c>
      <c r="D656" s="2" t="s">
        <v>6107</v>
      </c>
      <c r="E656" s="2" t="s">
        <v>705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>
        <v>1</v>
      </c>
      <c r="AA656" s="2"/>
      <c r="AB656" s="2"/>
    </row>
    <row r="657" spans="1:28">
      <c r="A657" s="1">
        <v>45498</v>
      </c>
      <c r="B657" s="1" t="str">
        <f>TEXT(Tabelle5[[#This Row],[Datum]],"MMM")</f>
        <v>Jul</v>
      </c>
      <c r="C657" s="1" t="str">
        <f>TEXT(Tabelle5[[#This Row],[Datum]],"TTTT")</f>
        <v>Donnerstag</v>
      </c>
      <c r="D657" s="2" t="s">
        <v>5660</v>
      </c>
      <c r="E657" s="2" t="s">
        <v>705</v>
      </c>
      <c r="F657" s="2"/>
      <c r="G657" s="2">
        <v>1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AA657" s="2"/>
      <c r="AB657" s="2"/>
    </row>
    <row r="658" spans="1:28">
      <c r="A658" s="1">
        <v>45492</v>
      </c>
      <c r="B658" s="1" t="str">
        <f>TEXT(Tabelle5[[#This Row],[Datum]],"MMM")</f>
        <v>Jul</v>
      </c>
      <c r="C658" s="1" t="str">
        <f>TEXT(Tabelle5[[#This Row],[Datum]],"TTTT")</f>
        <v>Freitag</v>
      </c>
      <c r="D658" s="2" t="s">
        <v>5585</v>
      </c>
      <c r="E658" s="2" t="s">
        <v>705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>
        <v>1</v>
      </c>
      <c r="V658" s="2"/>
      <c r="W658" s="2"/>
      <c r="X658" s="2"/>
      <c r="AA658" s="2"/>
      <c r="AB658" s="2"/>
    </row>
    <row r="659" spans="1:28">
      <c r="A659" s="1">
        <v>45503</v>
      </c>
      <c r="B659" s="1" t="str">
        <f>TEXT(Tabelle5[[#This Row],[Datum]],"MMM")</f>
        <v>Jul</v>
      </c>
      <c r="C659" s="1" t="str">
        <f>TEXT(Tabelle5[[#This Row],[Datum]],"TTTT")</f>
        <v>Dienstag</v>
      </c>
      <c r="D659" s="2" t="s">
        <v>6093</v>
      </c>
      <c r="E659" s="2" t="s">
        <v>705</v>
      </c>
      <c r="F659" s="2"/>
      <c r="G659" s="2"/>
      <c r="H659" s="2"/>
      <c r="I659" s="2">
        <v>1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AA659" s="2"/>
      <c r="AB659" s="2"/>
    </row>
    <row r="660" spans="1:28">
      <c r="A660" s="1">
        <v>45502</v>
      </c>
      <c r="B660" s="1" t="str">
        <f>TEXT(Tabelle5[[#This Row],[Datum]],"MMM")</f>
        <v>Jul</v>
      </c>
      <c r="C660" s="1" t="str">
        <f>TEXT(Tabelle5[[#This Row],[Datum]],"TTTT")</f>
        <v>Montag</v>
      </c>
      <c r="D660" s="2" t="s">
        <v>4275</v>
      </c>
      <c r="E660" s="2" t="s">
        <v>705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>
        <v>1</v>
      </c>
      <c r="AA660" s="2"/>
      <c r="AB660" s="2"/>
    </row>
    <row r="661" spans="1:28">
      <c r="A661" s="1">
        <v>45491</v>
      </c>
      <c r="B661" s="1" t="str">
        <f>TEXT(Tabelle5[[#This Row],[Datum]],"MMM")</f>
        <v>Jul</v>
      </c>
      <c r="C661" s="1" t="str">
        <f>TEXT(Tabelle5[[#This Row],[Datum]],"TTTT")</f>
        <v>Donnerstag</v>
      </c>
      <c r="D661" s="2" t="s">
        <v>5790</v>
      </c>
      <c r="E661" s="2" t="s">
        <v>705</v>
      </c>
      <c r="F661" s="2"/>
      <c r="G661" s="2"/>
      <c r="H661" s="2"/>
      <c r="I661" s="2"/>
      <c r="J661" s="2">
        <v>1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AA661" s="2"/>
      <c r="AB661" s="2"/>
    </row>
    <row r="662" spans="1:28">
      <c r="A662" s="1">
        <v>45477</v>
      </c>
      <c r="B662" s="1" t="str">
        <f>TEXT(Tabelle5[[#This Row],[Datum]],"MMM")</f>
        <v>Jul</v>
      </c>
      <c r="C662" s="1" t="str">
        <f>TEXT(Tabelle5[[#This Row],[Datum]],"TTTT")</f>
        <v>Donnerstag</v>
      </c>
      <c r="D662" s="2" t="s">
        <v>5761</v>
      </c>
      <c r="E662" s="2" t="s">
        <v>705</v>
      </c>
      <c r="F662" s="2"/>
      <c r="G662" s="2"/>
      <c r="H662" s="2"/>
      <c r="I662" s="2"/>
      <c r="J662" s="2"/>
      <c r="K662" s="2">
        <v>1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AA662" s="2"/>
      <c r="AB662" s="2"/>
    </row>
    <row r="663" spans="1:28">
      <c r="A663" s="1">
        <v>45502</v>
      </c>
      <c r="B663" s="1" t="str">
        <f>TEXT(Tabelle5[[#This Row],[Datum]],"MMM")</f>
        <v>Jul</v>
      </c>
      <c r="C663" s="1" t="str">
        <f>TEXT(Tabelle5[[#This Row],[Datum]],"TTTT")</f>
        <v>Montag</v>
      </c>
      <c r="D663" s="2" t="s">
        <v>5669</v>
      </c>
      <c r="E663" s="2" t="s">
        <v>705</v>
      </c>
      <c r="F663" s="2"/>
      <c r="G663" s="2"/>
      <c r="H663" s="2"/>
      <c r="I663" s="2"/>
      <c r="J663" s="2"/>
      <c r="K663" s="2"/>
      <c r="L663" s="2"/>
      <c r="M663" s="2"/>
      <c r="N663" s="2">
        <v>1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AA663" s="2"/>
      <c r="AB663" s="2"/>
    </row>
    <row r="664" spans="1:28">
      <c r="A664" s="1">
        <v>45488</v>
      </c>
      <c r="B664" s="1" t="str">
        <f>TEXT(Tabelle5[[#This Row],[Datum]],"MMM")</f>
        <v>Jul</v>
      </c>
      <c r="C664" s="1" t="str">
        <f>TEXT(Tabelle5[[#This Row],[Datum]],"TTTT")</f>
        <v>Montag</v>
      </c>
      <c r="D664" s="2" t="s">
        <v>6006</v>
      </c>
      <c r="E664" s="2" t="s">
        <v>705</v>
      </c>
      <c r="F664" s="2"/>
      <c r="G664" s="2"/>
      <c r="H664" s="2"/>
      <c r="I664" s="2">
        <v>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AA664" s="2"/>
      <c r="AB664" s="2"/>
    </row>
    <row r="665" spans="1:28">
      <c r="A665" s="1">
        <v>45488</v>
      </c>
      <c r="B665" s="1" t="str">
        <f>TEXT(Tabelle5[[#This Row],[Datum]],"MMM")</f>
        <v>Jul</v>
      </c>
      <c r="C665" s="1" t="str">
        <f>TEXT(Tabelle5[[#This Row],[Datum]],"TTTT")</f>
        <v>Montag</v>
      </c>
      <c r="D665" s="2" t="s">
        <v>6007</v>
      </c>
      <c r="E665" s="2" t="s">
        <v>705</v>
      </c>
      <c r="F665" s="2"/>
      <c r="G665" s="2"/>
      <c r="H665" s="2"/>
      <c r="I665" s="2"/>
      <c r="J665" s="2"/>
      <c r="K665" s="2"/>
      <c r="L665" s="2"/>
      <c r="M665" s="2"/>
      <c r="N665" s="2">
        <v>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AA665" s="2"/>
      <c r="AB665" s="2"/>
    </row>
    <row r="666" spans="1:28">
      <c r="A666" s="1">
        <v>45496</v>
      </c>
      <c r="B666" s="1" t="str">
        <f>TEXT(Tabelle5[[#This Row],[Datum]],"MMM")</f>
        <v>Jul</v>
      </c>
      <c r="C666" s="1" t="str">
        <f>TEXT(Tabelle5[[#This Row],[Datum]],"TTTT")</f>
        <v>Dienstag</v>
      </c>
      <c r="D666" s="2" t="s">
        <v>5695</v>
      </c>
      <c r="E666" s="2" t="s">
        <v>705</v>
      </c>
      <c r="F666" s="2"/>
      <c r="G666" s="2"/>
      <c r="H666" s="2"/>
      <c r="I666" s="2"/>
      <c r="J666" s="2"/>
      <c r="K666" s="2"/>
      <c r="L666" s="2"/>
      <c r="M666" s="2"/>
      <c r="N666" s="2">
        <v>1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AA666" s="2"/>
      <c r="AB666" s="2"/>
    </row>
    <row r="667" spans="1:28">
      <c r="A667" s="1">
        <v>45475</v>
      </c>
      <c r="B667" s="1" t="str">
        <f>TEXT(Tabelle5[[#This Row],[Datum]],"MMM")</f>
        <v>Jul</v>
      </c>
      <c r="C667" s="1" t="str">
        <f>TEXT(Tabelle5[[#This Row],[Datum]],"TTTT")</f>
        <v>Dienstag</v>
      </c>
      <c r="D667" s="2" t="s">
        <v>5594</v>
      </c>
      <c r="E667" s="2" t="s">
        <v>705</v>
      </c>
      <c r="F667" s="2"/>
      <c r="G667" s="2">
        <v>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AA667" s="2"/>
      <c r="AB667" s="2"/>
    </row>
    <row r="668" spans="1:28">
      <c r="A668" s="1">
        <v>45483</v>
      </c>
      <c r="B668" s="1" t="str">
        <f>TEXT(Tabelle5[[#This Row],[Datum]],"MMM")</f>
        <v>Jul</v>
      </c>
      <c r="C668" s="1" t="str">
        <f>TEXT(Tabelle5[[#This Row],[Datum]],"TTTT")</f>
        <v>Mittwoch</v>
      </c>
      <c r="D668" s="2" t="s">
        <v>5773</v>
      </c>
      <c r="E668" s="2" t="s">
        <v>705</v>
      </c>
      <c r="F668" s="2"/>
      <c r="G668" s="2"/>
      <c r="H668" s="2"/>
      <c r="I668" s="2"/>
      <c r="J668" s="2"/>
      <c r="K668" s="2"/>
      <c r="L668" s="2"/>
      <c r="M668" s="2"/>
      <c r="N668" s="2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AA668" s="2"/>
      <c r="AB668" s="2"/>
    </row>
    <row r="669" spans="1:28">
      <c r="A669" s="1">
        <v>45478</v>
      </c>
      <c r="B669" s="1" t="str">
        <f>TEXT(Tabelle5[[#This Row],[Datum]],"MMM")</f>
        <v>Jul</v>
      </c>
      <c r="C669" s="1" t="str">
        <f>TEXT(Tabelle5[[#This Row],[Datum]],"TTTT")</f>
        <v>Freitag</v>
      </c>
      <c r="D669" s="2" t="s">
        <v>2413</v>
      </c>
      <c r="E669" s="2" t="s">
        <v>705</v>
      </c>
      <c r="F669" s="2"/>
      <c r="G669" s="2"/>
      <c r="H669" s="2"/>
      <c r="I669" s="2">
        <v>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AA669" s="2"/>
      <c r="AB669" s="2"/>
    </row>
    <row r="670" spans="1:28">
      <c r="A670" s="1">
        <v>45502</v>
      </c>
      <c r="B670" s="1" t="str">
        <f>TEXT(Tabelle5[[#This Row],[Datum]],"MMM")</f>
        <v>Jul</v>
      </c>
      <c r="C670" s="1" t="str">
        <f>TEXT(Tabelle5[[#This Row],[Datum]],"TTTT")</f>
        <v>Montag</v>
      </c>
      <c r="D670" s="2" t="s">
        <v>5670</v>
      </c>
      <c r="E670" s="2" t="s">
        <v>705</v>
      </c>
      <c r="F670" s="2"/>
      <c r="G670" s="2"/>
      <c r="H670" s="2"/>
      <c r="I670" s="2"/>
      <c r="J670" s="2"/>
      <c r="K670" s="2"/>
      <c r="L670" s="2"/>
      <c r="M670" s="2"/>
      <c r="N670" s="2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AA670" s="2"/>
      <c r="AB670" s="2"/>
    </row>
    <row r="671" spans="1:28">
      <c r="A671" s="1">
        <v>45502</v>
      </c>
      <c r="B671" s="1" t="str">
        <f>TEXT(Tabelle5[[#This Row],[Datum]],"MMM")</f>
        <v>Jul</v>
      </c>
      <c r="C671" s="1" t="str">
        <f>TEXT(Tabelle5[[#This Row],[Datum]],"TTTT")</f>
        <v>Montag</v>
      </c>
      <c r="D671" s="2" t="s">
        <v>6082</v>
      </c>
      <c r="E671" s="2" t="s">
        <v>705</v>
      </c>
      <c r="F671" s="2"/>
      <c r="G671" s="2"/>
      <c r="H671" s="2"/>
      <c r="I671" s="2"/>
      <c r="J671" s="2"/>
      <c r="K671" s="2"/>
      <c r="L671" s="2"/>
      <c r="M671" s="2"/>
      <c r="N671" s="2">
        <v>1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AA671" s="2"/>
      <c r="AB671" s="2"/>
    </row>
    <row r="672" spans="1:28">
      <c r="A672" s="1">
        <v>45483</v>
      </c>
      <c r="B672" s="1" t="str">
        <f>TEXT(Tabelle5[[#This Row],[Datum]],"MMM")</f>
        <v>Jul</v>
      </c>
      <c r="C672" s="1" t="str">
        <f>TEXT(Tabelle5[[#This Row],[Datum]],"TTTT")</f>
        <v>Mittwoch</v>
      </c>
      <c r="D672" s="2" t="s">
        <v>5733</v>
      </c>
      <c r="E672" s="2" t="s">
        <v>705</v>
      </c>
      <c r="F672" s="2"/>
      <c r="G672" s="2"/>
      <c r="H672" s="2"/>
      <c r="I672" s="2"/>
      <c r="J672" s="2"/>
      <c r="K672" s="2"/>
      <c r="L672" s="2"/>
      <c r="M672" s="2"/>
      <c r="N672" s="2">
        <v>1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AA672" s="2"/>
      <c r="AB672" s="2"/>
    </row>
    <row r="673" spans="1:28">
      <c r="A673" s="1">
        <v>45502</v>
      </c>
      <c r="B673" s="1" t="str">
        <f>TEXT(Tabelle5[[#This Row],[Datum]],"MMM")</f>
        <v>Jul</v>
      </c>
      <c r="C673" s="1" t="str">
        <f>TEXT(Tabelle5[[#This Row],[Datum]],"TTTT")</f>
        <v>Montag</v>
      </c>
      <c r="D673" s="2" t="s">
        <v>6083</v>
      </c>
      <c r="E673" s="2" t="s">
        <v>705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>
        <v>1</v>
      </c>
      <c r="T673" s="2"/>
      <c r="U673" s="2"/>
      <c r="V673" s="2"/>
      <c r="W673" s="2"/>
      <c r="X673" s="2"/>
      <c r="AA673" s="2"/>
      <c r="AB673" s="2"/>
    </row>
    <row r="674" spans="1:28">
      <c r="A674" s="1">
        <v>45488</v>
      </c>
      <c r="B674" s="1" t="str">
        <f>TEXT(Tabelle5[[#This Row],[Datum]],"MMM")</f>
        <v>Jul</v>
      </c>
      <c r="C674" s="1" t="str">
        <f>TEXT(Tabelle5[[#This Row],[Datum]],"TTTT")</f>
        <v>Montag</v>
      </c>
      <c r="D674" s="2" t="s">
        <v>5866</v>
      </c>
      <c r="E674" s="2" t="s">
        <v>705</v>
      </c>
      <c r="F674" s="2"/>
      <c r="G674" s="2"/>
      <c r="H674" s="2"/>
      <c r="I674" s="2"/>
      <c r="J674" s="2"/>
      <c r="K674" s="2">
        <v>1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AA674" s="2"/>
      <c r="AB674" s="2"/>
    </row>
    <row r="675" spans="1:28">
      <c r="A675" s="1">
        <v>45504</v>
      </c>
      <c r="B675" s="1" t="str">
        <f>TEXT(Tabelle5[[#This Row],[Datum]],"MMM")</f>
        <v>Jul</v>
      </c>
      <c r="C675" s="1" t="str">
        <f>TEXT(Tabelle5[[#This Row],[Datum]],"TTTT")</f>
        <v>Mittwoch</v>
      </c>
      <c r="D675" s="2" t="s">
        <v>6196</v>
      </c>
      <c r="E675" s="2" t="s">
        <v>705</v>
      </c>
      <c r="F675" s="2"/>
      <c r="G675" s="2"/>
      <c r="H675" s="2"/>
      <c r="I675" s="2"/>
      <c r="J675" s="2"/>
      <c r="K675" s="2">
        <v>1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AA675" s="2"/>
      <c r="AB675" s="2"/>
    </row>
    <row r="676" spans="1:28">
      <c r="A676" s="1">
        <v>45488</v>
      </c>
      <c r="B676" s="1" t="str">
        <f>TEXT(Tabelle5[[#This Row],[Datum]],"MMM")</f>
        <v>Jul</v>
      </c>
      <c r="C676" s="1" t="str">
        <f>TEXT(Tabelle5[[#This Row],[Datum]],"TTTT")</f>
        <v>Montag</v>
      </c>
      <c r="D676" s="2" t="s">
        <v>816</v>
      </c>
      <c r="E676" s="2" t="s">
        <v>705</v>
      </c>
      <c r="F676" s="2"/>
      <c r="G676" s="2"/>
      <c r="H676" s="2"/>
      <c r="I676" s="2">
        <v>1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AA676" s="2"/>
      <c r="AB676" s="2"/>
    </row>
    <row r="677" spans="1:28">
      <c r="A677" s="1">
        <v>45498</v>
      </c>
      <c r="B677" s="1" t="str">
        <f>TEXT(Tabelle5[[#This Row],[Datum]],"MMM")</f>
        <v>Jul</v>
      </c>
      <c r="C677" s="1" t="str">
        <f>TEXT(Tabelle5[[#This Row],[Datum]],"TTTT")</f>
        <v>Donnerstag</v>
      </c>
      <c r="D677" s="2" t="s">
        <v>6186</v>
      </c>
      <c r="E677" s="2" t="s">
        <v>705</v>
      </c>
      <c r="F677" s="2"/>
      <c r="G677" s="2"/>
      <c r="H677" s="2"/>
      <c r="I677" s="2"/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AA677" s="2"/>
      <c r="AB677" s="2"/>
    </row>
    <row r="678" spans="1:28">
      <c r="A678" s="1">
        <v>45488</v>
      </c>
      <c r="B678" s="1" t="str">
        <f>TEXT(Tabelle5[[#This Row],[Datum]],"MMM")</f>
        <v>Jul</v>
      </c>
      <c r="C678" s="1" t="str">
        <f>TEXT(Tabelle5[[#This Row],[Datum]],"TTTT")</f>
        <v>Montag</v>
      </c>
      <c r="D678" s="2" t="s">
        <v>6008</v>
      </c>
      <c r="E678" s="2" t="s">
        <v>705</v>
      </c>
      <c r="F678" s="2"/>
      <c r="G678" s="2"/>
      <c r="H678" s="2"/>
      <c r="I678" s="2"/>
      <c r="J678" s="2"/>
      <c r="K678" s="2"/>
      <c r="L678" s="2"/>
      <c r="M678" s="2"/>
      <c r="N678" s="2">
        <v>1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AA678" s="2"/>
      <c r="AB678" s="2"/>
    </row>
    <row r="679" spans="1:28">
      <c r="A679" s="1">
        <v>45476</v>
      </c>
      <c r="B679" s="1" t="str">
        <f>TEXT(Tabelle5[[#This Row],[Datum]],"MMM")</f>
        <v>Jul</v>
      </c>
      <c r="C679" s="1" t="str">
        <f>TEXT(Tabelle5[[#This Row],[Datum]],"TTTT")</f>
        <v>Mittwoch</v>
      </c>
      <c r="D679" s="2" t="s">
        <v>5677</v>
      </c>
      <c r="E679" s="2" t="s">
        <v>705</v>
      </c>
      <c r="F679" s="2"/>
      <c r="G679" s="2"/>
      <c r="H679" s="2"/>
      <c r="I679" s="2">
        <v>1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AA679" s="2"/>
      <c r="AB679" s="2"/>
    </row>
    <row r="680" spans="1:28">
      <c r="A680" s="1">
        <v>45488</v>
      </c>
      <c r="B680" s="1" t="str">
        <f>TEXT(Tabelle5[[#This Row],[Datum]],"MMM")</f>
        <v>Jul</v>
      </c>
      <c r="C680" s="1" t="str">
        <f>TEXT(Tabelle5[[#This Row],[Datum]],"TTTT")</f>
        <v>Montag</v>
      </c>
      <c r="D680" s="2" t="s">
        <v>2349</v>
      </c>
      <c r="E680" s="2" t="s">
        <v>705</v>
      </c>
      <c r="F680" s="2"/>
      <c r="G680" s="2"/>
      <c r="H680" s="2"/>
      <c r="I680" s="2">
        <v>1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AA680" s="2"/>
      <c r="AB680" s="2"/>
    </row>
    <row r="681" spans="1:28">
      <c r="A681" s="1">
        <v>45496</v>
      </c>
      <c r="B681" s="1" t="str">
        <f>TEXT(Tabelle5[[#This Row],[Datum]],"MMM")</f>
        <v>Jul</v>
      </c>
      <c r="C681" s="1" t="str">
        <f>TEXT(Tabelle5[[#This Row],[Datum]],"TTTT")</f>
        <v>Dienstag</v>
      </c>
      <c r="D681" s="2" t="s">
        <v>2978</v>
      </c>
      <c r="E681" s="2" t="s">
        <v>705</v>
      </c>
      <c r="F681" s="2"/>
      <c r="G681" s="2"/>
      <c r="H681" s="2"/>
      <c r="I681" s="2"/>
      <c r="J681" s="2"/>
      <c r="K681" s="2"/>
      <c r="L681" s="2"/>
      <c r="M681" s="2"/>
      <c r="N681" s="2">
        <v>1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AA681" s="2"/>
      <c r="AB681" s="2"/>
    </row>
    <row r="682" spans="1:28">
      <c r="A682" s="1">
        <v>45495</v>
      </c>
      <c r="B682" s="1" t="str">
        <f>TEXT(Tabelle5[[#This Row],[Datum]],"MMM")</f>
        <v>Jul</v>
      </c>
      <c r="C682" s="1" t="str">
        <f>TEXT(Tabelle5[[#This Row],[Datum]],"TTTT")</f>
        <v>Montag</v>
      </c>
      <c r="D682" s="2" t="s">
        <v>5898</v>
      </c>
      <c r="E682" s="2" t="s">
        <v>705</v>
      </c>
      <c r="F682" s="2"/>
      <c r="G682" s="2"/>
      <c r="H682" s="2"/>
      <c r="I682" s="2">
        <v>1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AA682" s="2"/>
      <c r="AB682" s="2"/>
    </row>
    <row r="683" spans="1:28">
      <c r="A683" s="1">
        <v>45491</v>
      </c>
      <c r="B683" s="1" t="str">
        <f>TEXT(Tabelle5[[#This Row],[Datum]],"MMM")</f>
        <v>Jul</v>
      </c>
      <c r="C683" s="1" t="str">
        <f>TEXT(Tabelle5[[#This Row],[Datum]],"TTTT")</f>
        <v>Donnerstag</v>
      </c>
      <c r="D683" s="2" t="s">
        <v>2311</v>
      </c>
      <c r="E683" s="2" t="s">
        <v>705</v>
      </c>
      <c r="F683" s="2"/>
      <c r="G683" s="2"/>
      <c r="H683" s="2"/>
      <c r="I683" s="2">
        <v>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AA683" s="2"/>
      <c r="AB683" s="2"/>
    </row>
    <row r="684" spans="1:28">
      <c r="A684" s="1">
        <v>45495</v>
      </c>
      <c r="B684" s="1" t="str">
        <f>TEXT(Tabelle5[[#This Row],[Datum]],"MMM")</f>
        <v>Jul</v>
      </c>
      <c r="C684" s="1" t="str">
        <f>TEXT(Tabelle5[[#This Row],[Datum]],"TTTT")</f>
        <v>Montag</v>
      </c>
      <c r="D684" s="2" t="s">
        <v>5899</v>
      </c>
      <c r="E684" s="2" t="s">
        <v>705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>
        <v>1</v>
      </c>
      <c r="T684" s="2"/>
      <c r="U684" s="2"/>
      <c r="V684" s="2"/>
      <c r="W684" s="2"/>
      <c r="X684" s="2"/>
      <c r="AA684" s="2"/>
      <c r="AB684" s="2"/>
    </row>
    <row r="685" spans="1:28">
      <c r="A685" s="1">
        <v>45481</v>
      </c>
      <c r="B685" s="1" t="str">
        <f>TEXT(Tabelle5[[#This Row],[Datum]],"MMM")</f>
        <v>Jul</v>
      </c>
      <c r="C685" s="1" t="str">
        <f>TEXT(Tabelle5[[#This Row],[Datum]],"TTTT")</f>
        <v>Montag</v>
      </c>
      <c r="D685" s="2" t="s">
        <v>6108</v>
      </c>
      <c r="E685" s="2" t="s">
        <v>705</v>
      </c>
      <c r="F685" s="2"/>
      <c r="G685" s="2"/>
      <c r="H685" s="2"/>
      <c r="I685" s="2"/>
      <c r="J685" s="2"/>
      <c r="K685" s="2"/>
      <c r="L685" s="2"/>
      <c r="M685" s="2"/>
      <c r="N685" s="2">
        <v>1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AA685" s="2"/>
      <c r="AB685" s="2"/>
    </row>
    <row r="686" spans="1:28">
      <c r="A686" s="1">
        <v>45498</v>
      </c>
      <c r="B686" s="1" t="str">
        <f>TEXT(Tabelle5[[#This Row],[Datum]],"MMM")</f>
        <v>Jul</v>
      </c>
      <c r="C686" s="1" t="str">
        <f>TEXT(Tabelle5[[#This Row],[Datum]],"TTTT")</f>
        <v>Donnerstag</v>
      </c>
      <c r="D686" s="2" t="s">
        <v>2280</v>
      </c>
      <c r="E686" s="2" t="s">
        <v>705</v>
      </c>
      <c r="F686" s="2"/>
      <c r="G686" s="2"/>
      <c r="H686" s="2"/>
      <c r="I686" s="2">
        <v>1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AA686" s="2"/>
      <c r="AB686" s="2"/>
    </row>
    <row r="687" spans="1:28">
      <c r="A687" s="1">
        <v>45481</v>
      </c>
      <c r="B687" s="1" t="str">
        <f>TEXT(Tabelle5[[#This Row],[Datum]],"MMM")</f>
        <v>Jul</v>
      </c>
      <c r="C687" s="1" t="str">
        <f>TEXT(Tabelle5[[#This Row],[Datum]],"TTTT")</f>
        <v>Montag</v>
      </c>
      <c r="D687" s="2" t="s">
        <v>5988</v>
      </c>
      <c r="E687" s="2" t="s">
        <v>705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AA687" s="2"/>
      <c r="AB687" s="2"/>
    </row>
    <row r="688" spans="1:28">
      <c r="A688" s="1">
        <v>45496</v>
      </c>
      <c r="B688" s="1" t="str">
        <f>TEXT(Tabelle5[[#This Row],[Datum]],"MMM")</f>
        <v>Jul</v>
      </c>
      <c r="C688" s="1" t="str">
        <f>TEXT(Tabelle5[[#This Row],[Datum]],"TTTT")</f>
        <v>Dienstag</v>
      </c>
      <c r="D688" s="2" t="s">
        <v>6174</v>
      </c>
      <c r="E688" s="2" t="s">
        <v>705</v>
      </c>
      <c r="F688" s="2"/>
      <c r="G688" s="2"/>
      <c r="H688" s="2"/>
      <c r="I688" s="2"/>
      <c r="J688" s="2"/>
      <c r="K688" s="2"/>
      <c r="L688" s="2"/>
      <c r="M688" s="2"/>
      <c r="N688" s="2">
        <v>1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AA688" s="2"/>
      <c r="AB688" s="2"/>
    </row>
    <row r="689" spans="1:28">
      <c r="A689" s="1">
        <v>45474</v>
      </c>
      <c r="B689" s="1" t="str">
        <f>TEXT(Tabelle5[[#This Row],[Datum]],"MMM")</f>
        <v>Jul</v>
      </c>
      <c r="C689" s="1" t="str">
        <f>TEXT(Tabelle5[[#This Row],[Datum]],"TTTT")</f>
        <v>Montag</v>
      </c>
      <c r="D689" s="2" t="s">
        <v>394</v>
      </c>
      <c r="E689" s="2" t="s">
        <v>705</v>
      </c>
      <c r="F689" s="2"/>
      <c r="G689" s="2">
        <v>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AA689" s="2"/>
      <c r="AB689" s="2"/>
    </row>
    <row r="690" spans="1:28">
      <c r="A690" s="1">
        <v>45497</v>
      </c>
      <c r="B690" s="1" t="str">
        <f>TEXT(Tabelle5[[#This Row],[Datum]],"MMM")</f>
        <v>Jul</v>
      </c>
      <c r="C690" s="1" t="str">
        <f>TEXT(Tabelle5[[#This Row],[Datum]],"TTTT")</f>
        <v>Mittwoch</v>
      </c>
      <c r="D690" s="2" t="s">
        <v>5835</v>
      </c>
      <c r="E690" s="2" t="s">
        <v>705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>
        <v>1</v>
      </c>
      <c r="V690" s="2"/>
      <c r="W690" s="2"/>
      <c r="X690" s="2"/>
      <c r="AA690" s="2"/>
      <c r="AB690" s="2"/>
    </row>
    <row r="691" spans="1:28">
      <c r="A691" s="1">
        <v>45482</v>
      </c>
      <c r="B691" s="1" t="str">
        <f>TEXT(Tabelle5[[#This Row],[Datum]],"MMM")</f>
        <v>Jul</v>
      </c>
      <c r="C691" s="1" t="str">
        <f>TEXT(Tabelle5[[#This Row],[Datum]],"TTTT")</f>
        <v>Dienstag</v>
      </c>
      <c r="D691" s="2" t="s">
        <v>5835</v>
      </c>
      <c r="E691" s="2" t="s">
        <v>705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>
        <v>1</v>
      </c>
      <c r="V691" s="2"/>
      <c r="W691" s="2"/>
      <c r="X691" s="2"/>
      <c r="AA691" s="2"/>
      <c r="AB691" s="2"/>
    </row>
    <row r="692" spans="1:28">
      <c r="A692" s="1">
        <v>45475</v>
      </c>
      <c r="B692" s="1" t="str">
        <f>TEXT(Tabelle5[[#This Row],[Datum]],"MMM")</f>
        <v>Jul</v>
      </c>
      <c r="C692" s="1" t="str">
        <f>TEXT(Tabelle5[[#This Row],[Datum]],"TTTT")</f>
        <v>Dienstag</v>
      </c>
      <c r="D692" s="2" t="s">
        <v>6043</v>
      </c>
      <c r="E692" s="2" t="s">
        <v>705</v>
      </c>
      <c r="F692" s="2"/>
      <c r="G692" s="2">
        <v>1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AA692" s="2"/>
      <c r="AB692" s="2"/>
    </row>
    <row r="693" spans="1:28">
      <c r="A693" s="1">
        <v>45497</v>
      </c>
      <c r="B693" s="1" t="str">
        <f>TEXT(Tabelle5[[#This Row],[Datum]],"MMM")</f>
        <v>Jul</v>
      </c>
      <c r="C693" s="1" t="str">
        <f>TEXT(Tabelle5[[#This Row],[Datum]],"TTTT")</f>
        <v>Mittwoch</v>
      </c>
      <c r="D693" s="2" t="s">
        <v>5836</v>
      </c>
      <c r="E693" s="2" t="s">
        <v>705</v>
      </c>
      <c r="F693" s="2"/>
      <c r="G693" s="2"/>
      <c r="H693" s="2"/>
      <c r="I693" s="2">
        <v>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AA693" s="2"/>
      <c r="AB693" s="2"/>
    </row>
    <row r="694" spans="1:28">
      <c r="A694" s="1">
        <v>45497</v>
      </c>
      <c r="B694" s="1" t="str">
        <f>TEXT(Tabelle5[[#This Row],[Datum]],"MMM")</f>
        <v>Jul</v>
      </c>
      <c r="C694" s="1" t="str">
        <f>TEXT(Tabelle5[[#This Row],[Datum]],"TTTT")</f>
        <v>Mittwoch</v>
      </c>
      <c r="D694" s="2" t="s">
        <v>684</v>
      </c>
      <c r="E694" s="2" t="s">
        <v>705</v>
      </c>
      <c r="F694" s="2"/>
      <c r="G694" s="2"/>
      <c r="H694" s="2"/>
      <c r="I694" s="2"/>
      <c r="J694" s="2"/>
      <c r="K694" s="2"/>
      <c r="L694" s="2"/>
      <c r="M694" s="2"/>
      <c r="N694" s="2">
        <v>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AA694" s="2"/>
      <c r="AB694" s="2"/>
    </row>
    <row r="695" spans="1:28">
      <c r="A695" s="1">
        <v>45482</v>
      </c>
      <c r="B695" s="1" t="str">
        <f>TEXT(Tabelle5[[#This Row],[Datum]],"MMM")</f>
        <v>Jul</v>
      </c>
      <c r="C695" s="1" t="str">
        <f>TEXT(Tabelle5[[#This Row],[Datum]],"TTTT")</f>
        <v>Dienstag</v>
      </c>
      <c r="D695" s="2" t="s">
        <v>1129</v>
      </c>
      <c r="E695" s="2" t="s">
        <v>705</v>
      </c>
      <c r="F695" s="2"/>
      <c r="G695" s="2"/>
      <c r="H695" s="2"/>
      <c r="I695" s="2"/>
      <c r="J695" s="2"/>
      <c r="K695" s="2"/>
      <c r="L695" s="2"/>
      <c r="M695" s="2"/>
      <c r="N695" s="2">
        <v>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AA695" s="2"/>
      <c r="AB695" s="2"/>
    </row>
    <row r="696" spans="1:28">
      <c r="A696" s="1">
        <v>45504</v>
      </c>
      <c r="B696" s="1" t="str">
        <f>TEXT(Tabelle5[[#This Row],[Datum]],"MMM")</f>
        <v>Jul</v>
      </c>
      <c r="C696" s="1" t="str">
        <f>TEXT(Tabelle5[[#This Row],[Datum]],"TTTT")</f>
        <v>Mittwoch</v>
      </c>
      <c r="D696" s="2" t="s">
        <v>6197</v>
      </c>
      <c r="E696" s="2" t="s">
        <v>705</v>
      </c>
      <c r="F696" s="2"/>
      <c r="G696" s="2"/>
      <c r="H696" s="2"/>
      <c r="I696" s="2"/>
      <c r="J696" s="2"/>
      <c r="K696" s="2">
        <v>1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AA696" s="2"/>
      <c r="AB696" s="2"/>
    </row>
    <row r="697" spans="1:28">
      <c r="A697" s="1">
        <v>45491</v>
      </c>
      <c r="B697" s="1" t="str">
        <f>TEXT(Tabelle5[[#This Row],[Datum]],"MMM")</f>
        <v>Jul</v>
      </c>
      <c r="C697" s="1" t="str">
        <f>TEXT(Tabelle5[[#This Row],[Datum]],"TTTT")</f>
        <v>Donnerstag</v>
      </c>
      <c r="D697" s="2" t="s">
        <v>5791</v>
      </c>
      <c r="E697" s="2" t="s">
        <v>705</v>
      </c>
      <c r="F697" s="2"/>
      <c r="G697" s="2"/>
      <c r="H697" s="2"/>
      <c r="I697" s="2">
        <v>1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AA697" s="2"/>
      <c r="AB697" s="2"/>
    </row>
    <row r="698" spans="1:28">
      <c r="A698" s="1">
        <v>45476</v>
      </c>
      <c r="B698" s="1" t="str">
        <f>TEXT(Tabelle5[[#This Row],[Datum]],"MMM")</f>
        <v>Jul</v>
      </c>
      <c r="C698" s="1" t="str">
        <f>TEXT(Tabelle5[[#This Row],[Datum]],"TTTT")</f>
        <v>Mittwoch</v>
      </c>
      <c r="D698" s="2" t="s">
        <v>5752</v>
      </c>
      <c r="E698" s="2" t="s">
        <v>705</v>
      </c>
      <c r="F698" s="2"/>
      <c r="G698" s="2"/>
      <c r="H698" s="2"/>
      <c r="I698" s="2">
        <v>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AA698" s="2"/>
      <c r="AB698" s="2"/>
    </row>
    <row r="699" spans="1:28">
      <c r="A699" s="1">
        <v>45482</v>
      </c>
      <c r="B699" s="1" t="str">
        <f>TEXT(Tabelle5[[#This Row],[Datum]],"MMM")</f>
        <v>Jul</v>
      </c>
      <c r="C699" s="1" t="str">
        <f>TEXT(Tabelle5[[#This Row],[Datum]],"TTTT")</f>
        <v>Dienstag</v>
      </c>
      <c r="D699" s="2" t="s">
        <v>6074</v>
      </c>
      <c r="E699" s="2" t="s">
        <v>705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>
        <v>1</v>
      </c>
      <c r="V699" s="2"/>
      <c r="W699" s="2"/>
      <c r="X699" s="2"/>
      <c r="AA699" s="2"/>
      <c r="AB699" s="2"/>
    </row>
    <row r="700" spans="1:28">
      <c r="A700" s="1">
        <v>45482</v>
      </c>
      <c r="B700" s="1" t="str">
        <f>TEXT(Tabelle5[[#This Row],[Datum]],"MMM")</f>
        <v>Jul</v>
      </c>
      <c r="C700" s="1" t="str">
        <f>TEXT(Tabelle5[[#This Row],[Datum]],"TTTT")</f>
        <v>Dienstag</v>
      </c>
      <c r="D700" s="2" t="s">
        <v>6075</v>
      </c>
      <c r="E700" s="2" t="s">
        <v>705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>
        <v>1</v>
      </c>
      <c r="V700" s="2"/>
      <c r="W700" s="2"/>
      <c r="X700" s="2"/>
      <c r="AA700" s="2"/>
      <c r="AB700" s="2"/>
    </row>
    <row r="701" spans="1:28">
      <c r="A701" s="1">
        <v>45477</v>
      </c>
      <c r="B701" s="1" t="str">
        <f>TEXT(Tabelle5[[#This Row],[Datum]],"MMM")</f>
        <v>Jul</v>
      </c>
      <c r="C701" s="1" t="str">
        <f>TEXT(Tabelle5[[#This Row],[Datum]],"TTTT")</f>
        <v>Donnerstag</v>
      </c>
      <c r="D701" s="2" t="s">
        <v>5762</v>
      </c>
      <c r="E701" s="2" t="s">
        <v>705</v>
      </c>
      <c r="F701" s="2"/>
      <c r="G701" s="2"/>
      <c r="H701" s="2"/>
      <c r="I701" s="2"/>
      <c r="J701" s="2">
        <v>1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AA701" s="2"/>
      <c r="AB701" s="2"/>
    </row>
    <row r="702" spans="1:28">
      <c r="A702" s="1">
        <v>45492</v>
      </c>
      <c r="B702" s="1" t="str">
        <f>TEXT(Tabelle5[[#This Row],[Datum]],"MMM")</f>
        <v>Jul</v>
      </c>
      <c r="C702" s="1" t="str">
        <f>TEXT(Tabelle5[[#This Row],[Datum]],"TTTT")</f>
        <v>Freitag</v>
      </c>
      <c r="D702" s="2" t="s">
        <v>5637</v>
      </c>
      <c r="E702" s="2" t="s">
        <v>705</v>
      </c>
      <c r="F702" s="2"/>
      <c r="G702" s="2"/>
      <c r="H702" s="2"/>
      <c r="I702" s="2"/>
      <c r="J702" s="2"/>
      <c r="K702" s="2"/>
      <c r="L702" s="2"/>
      <c r="M702" s="2"/>
      <c r="N702" s="2">
        <v>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AA702" s="2"/>
      <c r="AB702" s="2"/>
    </row>
    <row r="703" spans="1:28">
      <c r="A703" s="1">
        <v>45492</v>
      </c>
      <c r="B703" s="1" t="str">
        <f>TEXT(Tabelle5[[#This Row],[Datum]],"MMM")</f>
        <v>Jul</v>
      </c>
      <c r="C703" s="1" t="str">
        <f>TEXT(Tabelle5[[#This Row],[Datum]],"TTTT")</f>
        <v>Freitag</v>
      </c>
      <c r="D703" s="2" t="s">
        <v>5638</v>
      </c>
      <c r="E703" s="2" t="s">
        <v>705</v>
      </c>
      <c r="F703" s="2"/>
      <c r="G703" s="2">
        <v>1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8">
      <c r="A704" s="1">
        <v>45489</v>
      </c>
      <c r="B704" s="1" t="str">
        <f>TEXT(Tabelle5[[#This Row],[Datum]],"MMM")</f>
        <v>Jul</v>
      </c>
      <c r="C704" s="1" t="str">
        <f>TEXT(Tabelle5[[#This Row],[Datum]],"TTTT")</f>
        <v>Dienstag</v>
      </c>
      <c r="D704" s="2" t="s">
        <v>5884</v>
      </c>
      <c r="E704" s="2" t="s">
        <v>705</v>
      </c>
      <c r="F704" s="2"/>
      <c r="G704" s="2"/>
      <c r="H704" s="2"/>
      <c r="I704" s="2"/>
      <c r="J704" s="2"/>
      <c r="K704" s="2"/>
      <c r="L704" s="2"/>
      <c r="M704" s="2"/>
      <c r="N704" s="2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>
      <c r="A705" s="1">
        <v>45489</v>
      </c>
      <c r="B705" s="1" t="str">
        <f>TEXT(Tabelle5[[#This Row],[Datum]],"MMM")</f>
        <v>Jul</v>
      </c>
      <c r="C705" s="1" t="str">
        <f>TEXT(Tabelle5[[#This Row],[Datum]],"TTTT")</f>
        <v>Dienstag</v>
      </c>
      <c r="D705" s="2" t="s">
        <v>5885</v>
      </c>
      <c r="E705" s="2" t="s">
        <v>705</v>
      </c>
      <c r="F705" s="2"/>
      <c r="G705" s="2"/>
      <c r="H705" s="2"/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>
      <c r="A706" s="1">
        <v>45481</v>
      </c>
      <c r="B706" s="1" t="str">
        <f>TEXT(Tabelle5[[#This Row],[Datum]],"MMM")</f>
        <v>Jul</v>
      </c>
      <c r="C706" s="1" t="str">
        <f>TEXT(Tabelle5[[#This Row],[Datum]],"TTTT")</f>
        <v>Montag</v>
      </c>
      <c r="D706" s="2" t="s">
        <v>6064</v>
      </c>
      <c r="E706" s="2" t="s">
        <v>705</v>
      </c>
      <c r="F706" s="2"/>
      <c r="G706" s="2"/>
      <c r="H706" s="2"/>
      <c r="I706" s="2"/>
      <c r="J706" s="2"/>
      <c r="K706" s="2"/>
      <c r="L706" s="2"/>
      <c r="M706" s="2"/>
      <c r="N706" s="2"/>
      <c r="O706" s="2">
        <v>1</v>
      </c>
      <c r="P706" s="2"/>
      <c r="Q706" s="2"/>
      <c r="R706" s="2"/>
      <c r="S706" s="2"/>
      <c r="T706" s="2"/>
      <c r="U706" s="2"/>
      <c r="V706" s="2"/>
      <c r="W706" s="2"/>
      <c r="X706" s="2"/>
    </row>
    <row r="707" spans="1:24">
      <c r="A707" s="1">
        <v>45483</v>
      </c>
      <c r="B707" s="1" t="str">
        <f>TEXT(Tabelle5[[#This Row],[Datum]],"MMM")</f>
        <v>Jul</v>
      </c>
      <c r="C707" s="1" t="str">
        <f>TEXT(Tabelle5[[#This Row],[Datum]],"TTTT")</f>
        <v>Mittwoch</v>
      </c>
      <c r="D707" s="2" t="s">
        <v>1717</v>
      </c>
      <c r="E707" s="2" t="s">
        <v>705</v>
      </c>
      <c r="F707" s="2"/>
      <c r="G707" s="2"/>
      <c r="H707" s="2"/>
      <c r="I707" s="2"/>
      <c r="J707" s="2"/>
      <c r="K707" s="2"/>
      <c r="L707" s="2"/>
      <c r="M707" s="2">
        <v>1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>
      <c r="A708" s="1">
        <v>45483</v>
      </c>
      <c r="B708" s="1" t="str">
        <f>TEXT(Tabelle5[[#This Row],[Datum]],"MMM")</f>
        <v>Jul</v>
      </c>
      <c r="C708" s="1" t="str">
        <f>TEXT(Tabelle5[[#This Row],[Datum]],"TTTT")</f>
        <v>Mittwoch</v>
      </c>
      <c r="D708" s="2" t="s">
        <v>1719</v>
      </c>
      <c r="E708" s="2" t="s">
        <v>705</v>
      </c>
      <c r="F708" s="2"/>
      <c r="G708" s="2"/>
      <c r="H708" s="2"/>
      <c r="I708" s="2"/>
      <c r="J708" s="2"/>
      <c r="K708" s="2"/>
      <c r="L708" s="2"/>
      <c r="M708" s="2"/>
      <c r="N708" s="2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>
      <c r="A709" s="1">
        <v>45496</v>
      </c>
      <c r="B709" s="1" t="str">
        <f>TEXT(Tabelle5[[#This Row],[Datum]],"MMM")</f>
        <v>Jul</v>
      </c>
      <c r="C709" s="1" t="str">
        <f>TEXT(Tabelle5[[#This Row],[Datum]],"TTTT")</f>
        <v>Dienstag</v>
      </c>
      <c r="D709" s="2" t="s">
        <v>5696</v>
      </c>
      <c r="E709" s="2" t="s">
        <v>705</v>
      </c>
      <c r="F709" s="2"/>
      <c r="G709" s="2"/>
      <c r="H709" s="2"/>
      <c r="I709" s="2"/>
      <c r="J709" s="2"/>
      <c r="K709" s="2"/>
      <c r="L709" s="2"/>
      <c r="M709" s="2"/>
      <c r="N709" s="2">
        <v>1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>
      <c r="A710" s="1">
        <v>45503</v>
      </c>
      <c r="B710" s="1" t="str">
        <f>TEXT(Tabelle5[[#This Row],[Datum]],"MMM")</f>
        <v>Jul</v>
      </c>
      <c r="C710" s="1" t="str">
        <f>TEXT(Tabelle5[[#This Row],[Datum]],"TTTT")</f>
        <v>Dienstag</v>
      </c>
      <c r="D710" s="2" t="s">
        <v>5943</v>
      </c>
      <c r="E710" s="2" t="s">
        <v>705</v>
      </c>
      <c r="F710" s="2"/>
      <c r="G710" s="2"/>
      <c r="H710" s="2"/>
      <c r="I710" s="2"/>
      <c r="J710" s="2"/>
      <c r="K710" s="2"/>
      <c r="L710" s="2"/>
      <c r="M710" s="2"/>
      <c r="N710" s="2">
        <v>1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>
      <c r="A711" s="1">
        <v>45498</v>
      </c>
      <c r="B711" s="1" t="str">
        <f>TEXT(Tabelle5[[#This Row],[Datum]],"MMM")</f>
        <v>Jul</v>
      </c>
      <c r="C711" s="1" t="str">
        <f>TEXT(Tabelle5[[#This Row],[Datum]],"TTTT")</f>
        <v>Donnerstag</v>
      </c>
      <c r="D711" s="2" t="s">
        <v>5661</v>
      </c>
      <c r="E711" s="2" t="s">
        <v>705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>
        <v>1</v>
      </c>
      <c r="V711" s="2"/>
      <c r="W711" s="2"/>
      <c r="X711" s="2"/>
    </row>
    <row r="712" spans="1:24">
      <c r="A712" s="1">
        <v>45504</v>
      </c>
      <c r="B712" s="1" t="str">
        <f>TEXT(Tabelle5[[#This Row],[Datum]],"MMM")</f>
        <v>Jul</v>
      </c>
      <c r="C712" s="1" t="str">
        <f>TEXT(Tabelle5[[#This Row],[Datum]],"TTTT")</f>
        <v>Mittwoch</v>
      </c>
      <c r="D712" s="2" t="s">
        <v>4992</v>
      </c>
      <c r="E712" s="2" t="s">
        <v>705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>
        <v>1</v>
      </c>
    </row>
    <row r="713" spans="1:24">
      <c r="A713" s="1">
        <v>45503</v>
      </c>
      <c r="B713" s="1" t="str">
        <f>TEXT(Tabelle5[[#This Row],[Datum]],"MMM")</f>
        <v>Jul</v>
      </c>
      <c r="C713" s="1" t="str">
        <f>TEXT(Tabelle5[[#This Row],[Datum]],"TTTT")</f>
        <v>Dienstag</v>
      </c>
      <c r="D713" s="2" t="s">
        <v>6189</v>
      </c>
      <c r="E713" s="2" t="s">
        <v>705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>
        <v>1</v>
      </c>
    </row>
    <row r="714" spans="1:24">
      <c r="A714" s="1">
        <v>45503</v>
      </c>
      <c r="B714" s="1" t="str">
        <f>TEXT(Tabelle5[[#This Row],[Datum]],"MMM")</f>
        <v>Jul</v>
      </c>
      <c r="C714" s="1" t="str">
        <f>TEXT(Tabelle5[[#This Row],[Datum]],"TTTT")</f>
        <v>Dienstag</v>
      </c>
      <c r="D714" s="2" t="s">
        <v>6190</v>
      </c>
      <c r="E714" s="2" t="s">
        <v>705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>
        <v>1</v>
      </c>
      <c r="U714" s="2"/>
      <c r="V714" s="2"/>
      <c r="W714" s="2"/>
      <c r="X714" s="2"/>
    </row>
    <row r="715" spans="1:24">
      <c r="A715" s="1">
        <v>45477</v>
      </c>
      <c r="B715" s="1" t="str">
        <f>TEXT(Tabelle5[[#This Row],[Datum]],"MMM")</f>
        <v>Jul</v>
      </c>
      <c r="C715" s="1" t="str">
        <f>TEXT(Tabelle5[[#This Row],[Datum]],"TTTT")</f>
        <v>Donnerstag</v>
      </c>
      <c r="D715" s="2" t="s">
        <v>6120</v>
      </c>
      <c r="E715" s="2" t="s">
        <v>705</v>
      </c>
      <c r="F715" s="2"/>
      <c r="G715" s="2"/>
      <c r="H715" s="2"/>
      <c r="I715" s="2">
        <v>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>
      <c r="A716" s="1">
        <v>45475</v>
      </c>
      <c r="B716" s="1" t="str">
        <f>TEXT(Tabelle5[[#This Row],[Datum]],"MMM")</f>
        <v>Jul</v>
      </c>
      <c r="C716" s="1" t="str">
        <f>TEXT(Tabelle5[[#This Row],[Datum]],"TTTT")</f>
        <v>Dienstag</v>
      </c>
      <c r="D716" s="2" t="s">
        <v>5595</v>
      </c>
      <c r="E716" s="2" t="s">
        <v>705</v>
      </c>
      <c r="F716" s="2"/>
      <c r="G716" s="2"/>
      <c r="H716" s="2"/>
      <c r="I716" s="2"/>
      <c r="J716" s="2"/>
      <c r="K716" s="2"/>
      <c r="L716" s="2"/>
      <c r="M716" s="2"/>
      <c r="N716" s="2">
        <v>1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>
      <c r="A717" s="1">
        <v>45475</v>
      </c>
      <c r="B717" s="1" t="str">
        <f>TEXT(Tabelle5[[#This Row],[Datum]],"MMM")</f>
        <v>Jul</v>
      </c>
      <c r="C717" s="1" t="str">
        <f>TEXT(Tabelle5[[#This Row],[Datum]],"TTTT")</f>
        <v>Dienstag</v>
      </c>
      <c r="D717" s="2" t="s">
        <v>5596</v>
      </c>
      <c r="E717" s="2" t="s">
        <v>705</v>
      </c>
      <c r="F717" s="2"/>
      <c r="G717" s="2"/>
      <c r="H717" s="2"/>
      <c r="I717" s="2"/>
      <c r="J717" s="2"/>
      <c r="K717" s="2"/>
      <c r="L717" s="2"/>
      <c r="M717" s="2"/>
      <c r="N717" s="2">
        <v>1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>
      <c r="A718" s="1">
        <v>45475</v>
      </c>
      <c r="B718" s="1" t="str">
        <f>TEXT(Tabelle5[[#This Row],[Datum]],"MMM")</f>
        <v>Jul</v>
      </c>
      <c r="C718" s="1" t="str">
        <f>TEXT(Tabelle5[[#This Row],[Datum]],"TTTT")</f>
        <v>Dienstag</v>
      </c>
      <c r="D718" s="2" t="s">
        <v>5597</v>
      </c>
      <c r="E718" s="2" t="s">
        <v>705</v>
      </c>
      <c r="F718" s="2">
        <v>1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>
      <c r="A719" s="1">
        <v>45496</v>
      </c>
      <c r="B719" s="1" t="str">
        <f>TEXT(Tabelle5[[#This Row],[Datum]],"MMM")</f>
        <v>Jul</v>
      </c>
      <c r="C719" s="1" t="str">
        <f>TEXT(Tabelle5[[#This Row],[Datum]],"TTTT")</f>
        <v>Dienstag</v>
      </c>
      <c r="D719" s="2" t="s">
        <v>6175</v>
      </c>
      <c r="E719" s="2" t="s">
        <v>705</v>
      </c>
      <c r="F719" s="2"/>
      <c r="G719" s="2"/>
      <c r="H719" s="2"/>
      <c r="I719" s="2"/>
      <c r="J719" s="2"/>
      <c r="K719" s="2"/>
      <c r="L719" s="2"/>
      <c r="M719" s="2"/>
      <c r="N719" s="2">
        <v>1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>
      <c r="A720" s="1">
        <v>45496</v>
      </c>
      <c r="B720" s="1" t="str">
        <f>TEXT(Tabelle5[[#This Row],[Datum]],"MMM")</f>
        <v>Jul</v>
      </c>
      <c r="C720" s="1" t="str">
        <f>TEXT(Tabelle5[[#This Row],[Datum]],"TTTT")</f>
        <v>Dienstag</v>
      </c>
      <c r="D720" s="2" t="s">
        <v>819</v>
      </c>
      <c r="E720" s="2" t="s">
        <v>705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>
      <c r="A721" s="1">
        <v>45476</v>
      </c>
      <c r="B721" s="1" t="str">
        <f>TEXT(Tabelle5[[#This Row],[Datum]],"MMM")</f>
        <v>Jul</v>
      </c>
      <c r="C721" s="1" t="str">
        <f>TEXT(Tabelle5[[#This Row],[Datum]],"TTTT")</f>
        <v>Mittwoch</v>
      </c>
      <c r="D721" s="2" t="s">
        <v>5812</v>
      </c>
      <c r="E721" s="2" t="s">
        <v>705</v>
      </c>
      <c r="F721" s="2"/>
      <c r="G721" s="2">
        <v>1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>
      <c r="A722" s="1">
        <v>45497</v>
      </c>
      <c r="B722" s="1" t="str">
        <f>TEXT(Tabelle5[[#This Row],[Datum]],"MMM")</f>
        <v>Jul</v>
      </c>
      <c r="C722" s="1" t="str">
        <f>TEXT(Tabelle5[[#This Row],[Datum]],"TTTT")</f>
        <v>Mittwoch</v>
      </c>
      <c r="D722" s="2" t="s">
        <v>5812</v>
      </c>
      <c r="E722" s="2" t="s">
        <v>705</v>
      </c>
      <c r="F722" s="2"/>
      <c r="G722" s="2"/>
      <c r="H722" s="2"/>
      <c r="I722" s="2"/>
      <c r="J722" s="2"/>
      <c r="K722" s="2"/>
      <c r="L722" s="2"/>
      <c r="M722" s="2">
        <v>1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>
      <c r="A723" s="1">
        <v>45491</v>
      </c>
      <c r="B723" s="1" t="str">
        <f>TEXT(Tabelle5[[#This Row],[Datum]],"MMM")</f>
        <v>Jul</v>
      </c>
      <c r="C723" s="1" t="str">
        <f>TEXT(Tabelle5[[#This Row],[Datum]],"TTTT")</f>
        <v>Donnerstag</v>
      </c>
      <c r="D723" s="2" t="s">
        <v>5688</v>
      </c>
      <c r="E723" s="2" t="s">
        <v>705</v>
      </c>
      <c r="F723" s="2"/>
      <c r="G723" s="2"/>
      <c r="H723" s="2"/>
      <c r="I723" s="2"/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>
      <c r="A724" s="1">
        <v>45475</v>
      </c>
      <c r="B724" s="1" t="str">
        <f>TEXT(Tabelle5[[#This Row],[Datum]],"MMM")</f>
        <v>Jul</v>
      </c>
      <c r="C724" s="1" t="str">
        <f>TEXT(Tabelle5[[#This Row],[Datum]],"TTTT")</f>
        <v>Dienstag</v>
      </c>
      <c r="D724" s="2" t="s">
        <v>5965</v>
      </c>
      <c r="E724" s="2" t="s">
        <v>705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/>
      <c r="T724" s="2"/>
      <c r="U724" s="2"/>
      <c r="V724" s="2"/>
      <c r="W724" s="2"/>
      <c r="X724" s="2"/>
    </row>
    <row r="725" spans="1:24">
      <c r="A725" s="1">
        <v>45475</v>
      </c>
      <c r="B725" s="1" t="str">
        <f>TEXT(Tabelle5[[#This Row],[Datum]],"MMM")</f>
        <v>Jul</v>
      </c>
      <c r="C725" s="1" t="str">
        <f>TEXT(Tabelle5[[#This Row],[Datum]],"TTTT")</f>
        <v>Dienstag</v>
      </c>
      <c r="D725" s="2" t="s">
        <v>5966</v>
      </c>
      <c r="E725" s="2" t="s">
        <v>705</v>
      </c>
      <c r="F725" s="2"/>
      <c r="G725" s="2"/>
      <c r="H725" s="2"/>
      <c r="I725" s="2">
        <v>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>
      <c r="A726" s="1">
        <v>45503</v>
      </c>
      <c r="B726" s="1" t="str">
        <f>TEXT(Tabelle5[[#This Row],[Datum]],"MMM")</f>
        <v>Jul</v>
      </c>
      <c r="C726" s="1" t="str">
        <f>TEXT(Tabelle5[[#This Row],[Datum]],"TTTT")</f>
        <v>Dienstag</v>
      </c>
      <c r="D726" s="2" t="s">
        <v>5944</v>
      </c>
      <c r="E726" s="2" t="s">
        <v>705</v>
      </c>
      <c r="F726" s="2"/>
      <c r="G726" s="2"/>
      <c r="H726" s="2"/>
      <c r="I726" s="2"/>
      <c r="J726" s="2"/>
      <c r="K726" s="2">
        <v>1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>
      <c r="A727" s="1">
        <v>45502</v>
      </c>
      <c r="B727" s="1" t="str">
        <f>TEXT(Tabelle5[[#This Row],[Datum]],"MMM")</f>
        <v>Jul</v>
      </c>
      <c r="C727" s="1" t="str">
        <f>TEXT(Tabelle5[[#This Row],[Datum]],"TTTT")</f>
        <v>Montag</v>
      </c>
      <c r="D727" s="2" t="s">
        <v>6084</v>
      </c>
      <c r="E727" s="2" t="s">
        <v>705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>
        <v>1</v>
      </c>
    </row>
    <row r="728" spans="1:24">
      <c r="A728" s="1">
        <v>45477</v>
      </c>
      <c r="B728" s="1" t="str">
        <f>TEXT(Tabelle5[[#This Row],[Datum]],"MMM")</f>
        <v>Jul</v>
      </c>
      <c r="C728" s="1" t="str">
        <f>TEXT(Tabelle5[[#This Row],[Datum]],"TTTT")</f>
        <v>Donnerstag</v>
      </c>
      <c r="D728" s="2" t="s">
        <v>3016</v>
      </c>
      <c r="E728" s="2" t="s">
        <v>705</v>
      </c>
      <c r="F728" s="2">
        <v>1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>
      <c r="A729" s="1">
        <v>45504</v>
      </c>
      <c r="B729" s="1" t="str">
        <f>TEXT(Tabelle5[[#This Row],[Datum]],"MMM")</f>
        <v>Jul</v>
      </c>
      <c r="C729" s="1" t="str">
        <f>TEXT(Tabelle5[[#This Row],[Datum]],"TTTT")</f>
        <v>Mittwoch</v>
      </c>
      <c r="D729" s="2" t="s">
        <v>6198</v>
      </c>
      <c r="E729" s="2" t="s">
        <v>705</v>
      </c>
      <c r="F729" s="2"/>
      <c r="G729" s="2"/>
      <c r="H729" s="2"/>
      <c r="I729" s="2"/>
      <c r="J729" s="2"/>
      <c r="K729" s="2"/>
      <c r="L729" s="2">
        <v>1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>
      <c r="A730" s="1">
        <v>45504</v>
      </c>
      <c r="B730" s="1" t="str">
        <f>TEXT(Tabelle5[[#This Row],[Datum]],"MMM")</f>
        <v>Jul</v>
      </c>
      <c r="C730" s="1" t="str">
        <f>TEXT(Tabelle5[[#This Row],[Datum]],"TTTT")</f>
        <v>Mittwoch</v>
      </c>
      <c r="D730" s="2" t="s">
        <v>3509</v>
      </c>
      <c r="E730" s="2" t="s">
        <v>705</v>
      </c>
      <c r="F730" s="2"/>
      <c r="G730" s="2">
        <v>1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>
      <c r="A731" s="1">
        <v>45483</v>
      </c>
      <c r="B731" s="1" t="str">
        <f>TEXT(Tabelle5[[#This Row],[Datum]],"MMM")</f>
        <v>Jul</v>
      </c>
      <c r="C731" s="1" t="str">
        <f>TEXT(Tabelle5[[#This Row],[Datum]],"TTTT")</f>
        <v>Mittwoch</v>
      </c>
      <c r="D731" s="2" t="s">
        <v>6128</v>
      </c>
      <c r="E731" s="2" t="s">
        <v>705</v>
      </c>
      <c r="F731" s="2"/>
      <c r="G731" s="2"/>
      <c r="H731" s="2"/>
      <c r="I731" s="2"/>
      <c r="J731" s="2"/>
      <c r="K731" s="2">
        <v>1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>
      <c r="A732" s="1">
        <v>45475</v>
      </c>
      <c r="B732" s="1" t="str">
        <f>TEXT(Tabelle5[[#This Row],[Datum]],"MMM")</f>
        <v>Jul</v>
      </c>
      <c r="C732" s="1" t="str">
        <f>TEXT(Tabelle5[[#This Row],[Datum]],"TTTT")</f>
        <v>Dienstag</v>
      </c>
      <c r="D732" s="2" t="s">
        <v>5598</v>
      </c>
      <c r="E732" s="2" t="s">
        <v>705</v>
      </c>
      <c r="F732" s="2"/>
      <c r="G732" s="2"/>
      <c r="H732" s="2"/>
      <c r="I732" s="2"/>
      <c r="J732" s="2"/>
      <c r="K732" s="2"/>
      <c r="L732" s="2"/>
      <c r="M732" s="2"/>
      <c r="N732" s="2">
        <v>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>
      <c r="A733" s="1">
        <v>45481</v>
      </c>
      <c r="B733" s="1" t="str">
        <f>TEXT(Tabelle5[[#This Row],[Datum]],"MMM")</f>
        <v>Jul</v>
      </c>
      <c r="C733" s="1" t="str">
        <f>TEXT(Tabelle5[[#This Row],[Datum]],"TTTT")</f>
        <v>Montag</v>
      </c>
      <c r="D733" s="2" t="s">
        <v>6109</v>
      </c>
      <c r="E733" s="2" t="s">
        <v>705</v>
      </c>
      <c r="F733" s="2"/>
      <c r="G733" s="2"/>
      <c r="H733" s="2"/>
      <c r="I733" s="2"/>
      <c r="J733" s="2"/>
      <c r="K733" s="2"/>
      <c r="L733" s="2"/>
      <c r="M733" s="2"/>
      <c r="N733" s="2">
        <v>1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>
      <c r="A734" s="1">
        <v>45503</v>
      </c>
      <c r="B734" s="1" t="str">
        <f>TEXT(Tabelle5[[#This Row],[Datum]],"MMM")</f>
        <v>Jul</v>
      </c>
      <c r="C734" s="1" t="str">
        <f>TEXT(Tabelle5[[#This Row],[Datum]],"TTTT")</f>
        <v>Dienstag</v>
      </c>
      <c r="D734" s="2" t="s">
        <v>6191</v>
      </c>
      <c r="E734" s="2" t="s">
        <v>705</v>
      </c>
      <c r="F734" s="2"/>
      <c r="G734" s="2"/>
      <c r="H734" s="2"/>
      <c r="I734" s="2">
        <v>1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>
      <c r="A735" s="1">
        <v>45492</v>
      </c>
      <c r="B735" s="1" t="str">
        <f>TEXT(Tabelle5[[#This Row],[Datum]],"MMM")</f>
        <v>Jul</v>
      </c>
      <c r="C735" s="1" t="str">
        <f>TEXT(Tabelle5[[#This Row],[Datum]],"TTTT")</f>
        <v>Freitag</v>
      </c>
      <c r="D735" s="2" t="s">
        <v>5639</v>
      </c>
      <c r="E735" s="2" t="s">
        <v>705</v>
      </c>
      <c r="F735" s="2"/>
      <c r="G735" s="2"/>
      <c r="H735" s="2"/>
      <c r="I735" s="2"/>
      <c r="J735" s="2"/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>
      <c r="A736" s="1">
        <v>45492</v>
      </c>
      <c r="B736" s="1" t="str">
        <f>TEXT(Tabelle5[[#This Row],[Datum]],"MMM")</f>
        <v>Jul</v>
      </c>
      <c r="C736" s="1" t="str">
        <f>TEXT(Tabelle5[[#This Row],[Datum]],"TTTT")</f>
        <v>Freitag</v>
      </c>
      <c r="D736" s="2" t="s">
        <v>5640</v>
      </c>
      <c r="E736" s="2" t="s">
        <v>705</v>
      </c>
      <c r="F736" s="2"/>
      <c r="G736" s="2"/>
      <c r="H736" s="2"/>
      <c r="I736" s="2"/>
      <c r="J736" s="2"/>
      <c r="K736" s="2"/>
      <c r="L736" s="2"/>
      <c r="M736" s="2"/>
      <c r="N736" s="2">
        <v>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>
      <c r="A737" s="1">
        <v>45496</v>
      </c>
      <c r="B737" s="1" t="str">
        <f>TEXT(Tabelle5[[#This Row],[Datum]],"MMM")</f>
        <v>Jul</v>
      </c>
      <c r="C737" s="1" t="str">
        <f>TEXT(Tabelle5[[#This Row],[Datum]],"TTTT")</f>
        <v>Dienstag</v>
      </c>
      <c r="D737" s="2" t="s">
        <v>6176</v>
      </c>
      <c r="E737" s="2" t="s">
        <v>705</v>
      </c>
      <c r="F737" s="2"/>
      <c r="G737" s="2"/>
      <c r="H737" s="2"/>
      <c r="I737" s="2"/>
      <c r="J737" s="2"/>
      <c r="K737" s="2"/>
      <c r="L737" s="2"/>
      <c r="M737" s="2"/>
      <c r="N737" s="2">
        <v>1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>
      <c r="A738" s="1">
        <v>45489</v>
      </c>
      <c r="B738" s="1" t="str">
        <f>TEXT(Tabelle5[[#This Row],[Datum]],"MMM")</f>
        <v>Jul</v>
      </c>
      <c r="C738" s="1" t="str">
        <f>TEXT(Tabelle5[[#This Row],[Datum]],"TTTT")</f>
        <v>Dienstag</v>
      </c>
      <c r="D738" s="2" t="s">
        <v>5627</v>
      </c>
      <c r="E738" s="2" t="s">
        <v>705</v>
      </c>
      <c r="F738" s="2"/>
      <c r="G738" s="2"/>
      <c r="H738" s="2"/>
      <c r="I738" s="2"/>
      <c r="J738" s="2"/>
      <c r="K738" s="2"/>
      <c r="L738" s="2"/>
      <c r="M738" s="2"/>
      <c r="N738" s="2">
        <v>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>
      <c r="A739" s="1">
        <v>45489</v>
      </c>
      <c r="B739" s="1" t="str">
        <f>TEXT(Tabelle5[[#This Row],[Datum]],"MMM")</f>
        <v>Jul</v>
      </c>
      <c r="C739" s="1" t="str">
        <f>TEXT(Tabelle5[[#This Row],[Datum]],"TTTT")</f>
        <v>Dienstag</v>
      </c>
      <c r="D739" s="2" t="s">
        <v>5628</v>
      </c>
      <c r="E739" s="2" t="s">
        <v>705</v>
      </c>
      <c r="F739" s="2"/>
      <c r="G739" s="2"/>
      <c r="H739" s="2"/>
      <c r="I739" s="2">
        <v>1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>
      <c r="A740" s="1">
        <v>45489</v>
      </c>
      <c r="B740" s="1" t="str">
        <f>TEXT(Tabelle5[[#This Row],[Datum]],"MMM")</f>
        <v>Jul</v>
      </c>
      <c r="C740" s="1" t="str">
        <f>TEXT(Tabelle5[[#This Row],[Datum]],"TTTT")</f>
        <v>Dienstag</v>
      </c>
      <c r="D740" s="2" t="s">
        <v>5629</v>
      </c>
      <c r="E740" s="2" t="s">
        <v>705</v>
      </c>
      <c r="F740" s="2"/>
      <c r="G740" s="2"/>
      <c r="H740" s="2"/>
      <c r="I740" s="2"/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>
      <c r="A741" s="1">
        <v>45475</v>
      </c>
      <c r="B741" s="1" t="str">
        <f>TEXT(Tabelle5[[#This Row],[Datum]],"MMM")</f>
        <v>Jul</v>
      </c>
      <c r="C741" s="1" t="str">
        <f>TEXT(Tabelle5[[#This Row],[Datum]],"TTTT")</f>
        <v>Dienstag</v>
      </c>
      <c r="D741" s="2" t="s">
        <v>3729</v>
      </c>
      <c r="E741" s="2" t="s">
        <v>705</v>
      </c>
      <c r="F741" s="2"/>
      <c r="G741" s="2"/>
      <c r="H741" s="2"/>
      <c r="I741" s="2">
        <v>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>
      <c r="A742" s="1">
        <v>45502</v>
      </c>
      <c r="B742" s="1" t="str">
        <f>TEXT(Tabelle5[[#This Row],[Datum]],"MMM")</f>
        <v>Jul</v>
      </c>
      <c r="C742" s="1" t="str">
        <f>TEXT(Tabelle5[[#This Row],[Datum]],"TTTT")</f>
        <v>Montag</v>
      </c>
      <c r="D742" s="2" t="s">
        <v>5671</v>
      </c>
      <c r="E742" s="2" t="s">
        <v>705</v>
      </c>
      <c r="F742" s="2"/>
      <c r="G742" s="2"/>
      <c r="H742" s="2"/>
      <c r="I742" s="2"/>
      <c r="J742" s="2"/>
      <c r="K742" s="2"/>
      <c r="L742" s="2">
        <v>1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>
      <c r="A743" s="1">
        <v>45499</v>
      </c>
      <c r="B743" s="1" t="str">
        <f>TEXT(Tabelle5[[#This Row],[Datum]],"MMM")</f>
        <v>Jul</v>
      </c>
      <c r="C743" s="1" t="str">
        <f>TEXT(Tabelle5[[#This Row],[Datum]],"TTTT")</f>
        <v>Freitag</v>
      </c>
      <c r="D743" s="2" t="s">
        <v>5922</v>
      </c>
      <c r="E743" s="2" t="s">
        <v>705</v>
      </c>
      <c r="F743" s="2"/>
      <c r="G743" s="2">
        <v>1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>
      <c r="A744" s="1">
        <v>45481</v>
      </c>
      <c r="B744" s="1" t="str">
        <f>TEXT(Tabelle5[[#This Row],[Datum]],"MMM")</f>
        <v>Jul</v>
      </c>
      <c r="C744" s="1" t="str">
        <f>TEXT(Tabelle5[[#This Row],[Datum]],"TTTT")</f>
        <v>Montag</v>
      </c>
      <c r="D744" s="2" t="s">
        <v>6110</v>
      </c>
      <c r="E744" s="2" t="s">
        <v>705</v>
      </c>
      <c r="F744" s="2"/>
      <c r="G744" s="2"/>
      <c r="H744" s="2"/>
      <c r="I744" s="2"/>
      <c r="J744" s="2"/>
      <c r="K744" s="2"/>
      <c r="L744" s="2"/>
      <c r="M744" s="2"/>
      <c r="N744" s="2">
        <v>1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>
      <c r="A745" s="1">
        <v>45502</v>
      </c>
      <c r="B745" s="1" t="str">
        <f>TEXT(Tabelle5[[#This Row],[Datum]],"MMM")</f>
        <v>Jul</v>
      </c>
      <c r="C745" s="1" t="str">
        <f>TEXT(Tabelle5[[#This Row],[Datum]],"TTTT")</f>
        <v>Montag</v>
      </c>
      <c r="D745" s="2" t="s">
        <v>6085</v>
      </c>
      <c r="E745" s="2" t="s">
        <v>705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>
        <v>1</v>
      </c>
    </row>
    <row r="746" spans="1:24">
      <c r="A746" s="1">
        <v>45495</v>
      </c>
      <c r="B746" s="1" t="str">
        <f>TEXT(Tabelle5[[#This Row],[Datum]],"MMM")</f>
        <v>Jul</v>
      </c>
      <c r="C746" s="1" t="str">
        <f>TEXT(Tabelle5[[#This Row],[Datum]],"TTTT")</f>
        <v>Montag</v>
      </c>
      <c r="D746" s="2" t="s">
        <v>5647</v>
      </c>
      <c r="E746" s="2" t="s">
        <v>705</v>
      </c>
      <c r="F746" s="2"/>
      <c r="G746" s="2"/>
      <c r="H746" s="2"/>
      <c r="I746" s="2"/>
      <c r="J746" s="2"/>
      <c r="K746" s="2"/>
      <c r="L746" s="2"/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>
      <c r="A747" s="1">
        <v>45476</v>
      </c>
      <c r="B747" s="1" t="str">
        <f>TEXT(Tabelle5[[#This Row],[Datum]],"MMM")</f>
        <v>Jul</v>
      </c>
      <c r="C747" s="1" t="str">
        <f>TEXT(Tabelle5[[#This Row],[Datum]],"TTTT")</f>
        <v>Mittwoch</v>
      </c>
      <c r="D747" s="2" t="s">
        <v>4160</v>
      </c>
      <c r="E747" s="2" t="s">
        <v>705</v>
      </c>
      <c r="F747" s="2"/>
      <c r="G747" s="2"/>
      <c r="H747" s="2"/>
      <c r="I747" s="2"/>
      <c r="J747" s="2"/>
      <c r="K747" s="2"/>
      <c r="L747" s="2"/>
      <c r="M747" s="2"/>
      <c r="N747" s="2">
        <v>1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>
      <c r="A748" s="1">
        <v>45503</v>
      </c>
      <c r="B748" s="1" t="str">
        <f>TEXT(Tabelle5[[#This Row],[Datum]],"MMM")</f>
        <v>Jul</v>
      </c>
      <c r="C748" s="1" t="str">
        <f>TEXT(Tabelle5[[#This Row],[Datum]],"TTTT")</f>
        <v>Dienstag</v>
      </c>
      <c r="D748" s="2" t="s">
        <v>5945</v>
      </c>
      <c r="E748" s="2" t="s">
        <v>705</v>
      </c>
      <c r="F748" s="2"/>
      <c r="G748" s="2"/>
      <c r="H748" s="2"/>
      <c r="I748" s="2"/>
      <c r="J748" s="2"/>
      <c r="K748" s="2">
        <v>1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>
      <c r="A749" s="1">
        <v>45481</v>
      </c>
      <c r="B749" s="1" t="str">
        <f>TEXT(Tabelle5[[#This Row],[Datum]],"MMM")</f>
        <v>Jul</v>
      </c>
      <c r="C749" s="1" t="str">
        <f>TEXT(Tabelle5[[#This Row],[Datum]],"TTTT")</f>
        <v>Montag</v>
      </c>
      <c r="D749" s="2" t="s">
        <v>5989</v>
      </c>
      <c r="E749" s="2" t="s">
        <v>705</v>
      </c>
      <c r="F749" s="2"/>
      <c r="G749" s="2"/>
      <c r="H749" s="2"/>
      <c r="I749" s="2"/>
      <c r="J749" s="2"/>
      <c r="K749" s="2"/>
      <c r="L749" s="2"/>
      <c r="M749" s="2"/>
      <c r="N749" s="2">
        <v>1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>
      <c r="A750" s="1">
        <v>45481</v>
      </c>
      <c r="B750" s="1" t="str">
        <f>TEXT(Tabelle5[[#This Row],[Datum]],"MMM")</f>
        <v>Jul</v>
      </c>
      <c r="C750" s="1" t="str">
        <f>TEXT(Tabelle5[[#This Row],[Datum]],"TTTT")</f>
        <v>Montag</v>
      </c>
      <c r="D750" s="2" t="s">
        <v>6065</v>
      </c>
      <c r="E750" s="2" t="s">
        <v>705</v>
      </c>
      <c r="F750" s="2"/>
      <c r="G750" s="2"/>
      <c r="H750" s="2"/>
      <c r="I750" s="2"/>
      <c r="J750" s="2"/>
      <c r="K750" s="2"/>
      <c r="L750" s="2"/>
      <c r="M750" s="2"/>
      <c r="N750" s="2">
        <v>1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>
      <c r="A751" s="1">
        <v>45477</v>
      </c>
      <c r="B751" s="1" t="str">
        <f>TEXT(Tabelle5[[#This Row],[Datum]],"MMM")</f>
        <v>Jul</v>
      </c>
      <c r="C751" s="1" t="str">
        <f>TEXT(Tabelle5[[#This Row],[Datum]],"TTTT")</f>
        <v>Donnerstag</v>
      </c>
      <c r="D751" s="2" t="s">
        <v>5763</v>
      </c>
      <c r="E751" s="2" t="s">
        <v>705</v>
      </c>
      <c r="F751" s="2"/>
      <c r="G751" s="2"/>
      <c r="H751" s="2"/>
      <c r="I751" s="2"/>
      <c r="J751" s="2"/>
      <c r="K751" s="2">
        <v>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>
      <c r="A752" s="1">
        <v>45478</v>
      </c>
      <c r="B752" s="1" t="str">
        <f>TEXT(Tabelle5[[#This Row],[Datum]],"MMM")</f>
        <v>Jul</v>
      </c>
      <c r="C752" s="1" t="str">
        <f>TEXT(Tabelle5[[#This Row],[Datum]],"TTTT")</f>
        <v>Freitag</v>
      </c>
      <c r="D752" s="2" t="s">
        <v>5608</v>
      </c>
      <c r="E752" s="2" t="s">
        <v>705</v>
      </c>
      <c r="F752" s="2"/>
      <c r="G752" s="2"/>
      <c r="H752" s="2"/>
      <c r="I752" s="2">
        <v>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>
      <c r="A753" s="1">
        <v>45478</v>
      </c>
      <c r="B753" s="1" t="str">
        <f>TEXT(Tabelle5[[#This Row],[Datum]],"MMM")</f>
        <v>Jul</v>
      </c>
      <c r="C753" s="1" t="str">
        <f>TEXT(Tabelle5[[#This Row],[Datum]],"TTTT")</f>
        <v>Freitag</v>
      </c>
      <c r="D753" s="2" t="s">
        <v>5609</v>
      </c>
      <c r="E753" s="2" t="s">
        <v>705</v>
      </c>
      <c r="F753" s="2"/>
      <c r="G753" s="2"/>
      <c r="H753" s="2"/>
      <c r="I753" s="2"/>
      <c r="J753" s="2"/>
      <c r="K753" s="2"/>
      <c r="L753" s="2"/>
      <c r="M753" s="2"/>
      <c r="N753" s="2">
        <v>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>
      <c r="A754" s="1">
        <v>45491</v>
      </c>
      <c r="B754" s="1" t="str">
        <f>TEXT(Tabelle5[[#This Row],[Datum]],"MMM")</f>
        <v>Jul</v>
      </c>
      <c r="C754" s="1" t="str">
        <f>TEXT(Tabelle5[[#This Row],[Datum]],"TTTT")</f>
        <v>Donnerstag</v>
      </c>
      <c r="D754" s="2" t="s">
        <v>5792</v>
      </c>
      <c r="E754" s="2" t="s">
        <v>705</v>
      </c>
      <c r="F754" s="2"/>
      <c r="G754" s="2"/>
      <c r="H754" s="2"/>
      <c r="I754" s="2"/>
      <c r="J754" s="2"/>
      <c r="K754" s="2"/>
      <c r="L754" s="2">
        <v>1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>
      <c r="A755" s="1">
        <v>45488</v>
      </c>
      <c r="B755" s="1" t="str">
        <f>TEXT(Tabelle5[[#This Row],[Datum]],"MMM")</f>
        <v>Jul</v>
      </c>
      <c r="C755" s="1" t="str">
        <f>TEXT(Tabelle5[[#This Row],[Datum]],"TTTT")</f>
        <v>Montag</v>
      </c>
      <c r="D755" s="2" t="s">
        <v>5621</v>
      </c>
      <c r="E755" s="2" t="s">
        <v>705</v>
      </c>
      <c r="F755" s="2"/>
      <c r="G755" s="2"/>
      <c r="H755" s="2"/>
      <c r="I755" s="2"/>
      <c r="J755" s="2"/>
      <c r="K755" s="2"/>
      <c r="L755" s="2"/>
      <c r="M755" s="2"/>
      <c r="N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>
      <c r="A756" s="1">
        <v>45482</v>
      </c>
      <c r="B756" s="1" t="str">
        <f>TEXT(Tabelle5[[#This Row],[Datum]],"MMM")</f>
        <v>Jul</v>
      </c>
      <c r="C756" s="1" t="str">
        <f>TEXT(Tabelle5[[#This Row],[Datum]],"TTTT")</f>
        <v>Dienstag</v>
      </c>
      <c r="D756" s="2" t="s">
        <v>6076</v>
      </c>
      <c r="E756" s="2" t="s">
        <v>705</v>
      </c>
      <c r="F756" s="2"/>
      <c r="G756" s="2"/>
      <c r="H756" s="2"/>
      <c r="I756" s="2">
        <v>1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>
      <c r="A757" s="1">
        <v>45491</v>
      </c>
      <c r="B757" s="1" t="str">
        <f>TEXT(Tabelle5[[#This Row],[Datum]],"MMM")</f>
        <v>Jul</v>
      </c>
      <c r="C757" s="1" t="str">
        <f>TEXT(Tabelle5[[#This Row],[Datum]],"TTTT")</f>
        <v>Donnerstag</v>
      </c>
      <c r="D757" s="2" t="s">
        <v>6159</v>
      </c>
      <c r="E757" s="2" t="s">
        <v>705</v>
      </c>
      <c r="F757" s="2"/>
      <c r="G757" s="2"/>
      <c r="H757" s="2"/>
      <c r="I757" s="2">
        <v>1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>
      <c r="A758" s="1">
        <v>45491</v>
      </c>
      <c r="B758" s="1" t="str">
        <f>TEXT(Tabelle5[[#This Row],[Datum]],"MMM")</f>
        <v>Jul</v>
      </c>
      <c r="C758" s="1" t="str">
        <f>TEXT(Tabelle5[[#This Row],[Datum]],"TTTT")</f>
        <v>Donnerstag</v>
      </c>
      <c r="D758" s="2" t="s">
        <v>6160</v>
      </c>
      <c r="E758" s="2" t="s">
        <v>705</v>
      </c>
      <c r="F758" s="2"/>
      <c r="G758" s="2"/>
      <c r="H758" s="2"/>
      <c r="I758" s="2">
        <v>1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>
      <c r="A759" s="1">
        <v>45477</v>
      </c>
      <c r="B759" s="1" t="str">
        <f>TEXT(Tabelle5[[#This Row],[Datum]],"MMM")</f>
        <v>Jul</v>
      </c>
      <c r="C759" s="1" t="str">
        <f>TEXT(Tabelle5[[#This Row],[Datum]],"TTTT")</f>
        <v>Donnerstag</v>
      </c>
      <c r="D759" s="2" t="s">
        <v>5764</v>
      </c>
      <c r="E759" s="2" t="s">
        <v>705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>
        <v>1</v>
      </c>
      <c r="V759" s="2"/>
      <c r="W759" s="2"/>
      <c r="X759" s="2"/>
    </row>
    <row r="760" spans="1:24">
      <c r="A760" s="1">
        <v>45475</v>
      </c>
      <c r="B760" s="1" t="str">
        <f>TEXT(Tabelle5[[#This Row],[Datum]],"MMM")</f>
        <v>Jul</v>
      </c>
      <c r="C760" s="1" t="str">
        <f>TEXT(Tabelle5[[#This Row],[Datum]],"TTTT")</f>
        <v>Dienstag</v>
      </c>
      <c r="D760" s="2" t="s">
        <v>6044</v>
      </c>
      <c r="E760" s="2" t="s">
        <v>705</v>
      </c>
      <c r="F760" s="2"/>
      <c r="G760" s="2"/>
      <c r="H760" s="2"/>
      <c r="I760" s="2"/>
      <c r="J760" s="2"/>
      <c r="K760" s="2">
        <v>1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>
      <c r="A761" s="1">
        <v>45482</v>
      </c>
      <c r="B761" s="1" t="str">
        <f>TEXT(Tabelle5[[#This Row],[Datum]],"MMM")</f>
        <v>Jul</v>
      </c>
      <c r="C761" s="1" t="str">
        <f>TEXT(Tabelle5[[#This Row],[Datum]],"TTTT")</f>
        <v>Dienstag</v>
      </c>
      <c r="D761" s="2" t="s">
        <v>5995</v>
      </c>
      <c r="E761" s="2" t="s">
        <v>705</v>
      </c>
      <c r="F761" s="2"/>
      <c r="G761" s="2"/>
      <c r="H761" s="2"/>
      <c r="I761" s="2"/>
      <c r="J761" s="2"/>
      <c r="K761" s="2"/>
      <c r="L761" s="2"/>
      <c r="M761" s="2"/>
      <c r="N761" s="2">
        <v>1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>
      <c r="A762" s="1">
        <v>45504</v>
      </c>
      <c r="B762" s="1" t="str">
        <f>TEXT(Tabelle5[[#This Row],[Datum]],"MMM")</f>
        <v>Jul</v>
      </c>
      <c r="C762" s="1" t="str">
        <f>TEXT(Tabelle5[[#This Row],[Datum]],"TTTT")</f>
        <v>Mittwoch</v>
      </c>
      <c r="D762" s="2" t="s">
        <v>6199</v>
      </c>
      <c r="E762" s="2" t="s">
        <v>705</v>
      </c>
      <c r="F762" s="2"/>
      <c r="G762" s="2"/>
      <c r="H762" s="2"/>
      <c r="I762" s="2"/>
      <c r="J762" s="2"/>
      <c r="K762" s="2"/>
      <c r="L762" s="2"/>
      <c r="M762" s="2"/>
      <c r="N762" s="2">
        <v>1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>
      <c r="A763" s="1">
        <v>45504</v>
      </c>
      <c r="B763" s="1" t="str">
        <f>TEXT(Tabelle5[[#This Row],[Datum]],"MMM")</f>
        <v>Jul</v>
      </c>
      <c r="C763" s="1" t="str">
        <f>TEXT(Tabelle5[[#This Row],[Datum]],"TTTT")</f>
        <v>Mittwoch</v>
      </c>
      <c r="D763" s="2" t="s">
        <v>5856</v>
      </c>
      <c r="E763" s="2" t="s">
        <v>705</v>
      </c>
      <c r="F763" s="2"/>
      <c r="G763" s="2"/>
      <c r="H763" s="2"/>
      <c r="I763" s="2">
        <v>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>
      <c r="A764" s="1">
        <v>45475</v>
      </c>
      <c r="B764" s="1" t="str">
        <f>TEXT(Tabelle5[[#This Row],[Datum]],"MMM")</f>
        <v>Jul</v>
      </c>
      <c r="C764" s="1" t="str">
        <f>TEXT(Tabelle5[[#This Row],[Datum]],"TTTT")</f>
        <v>Dienstag</v>
      </c>
      <c r="D764" s="2" t="s">
        <v>5967</v>
      </c>
      <c r="E764" s="2" t="s">
        <v>705</v>
      </c>
      <c r="F764" s="2"/>
      <c r="G764" s="2">
        <v>1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>
      <c r="A765" s="1">
        <v>45482</v>
      </c>
      <c r="B765" s="1" t="str">
        <f>TEXT(Tabelle5[[#This Row],[Datum]],"MMM")</f>
        <v>Jul</v>
      </c>
      <c r="C765" s="1" t="str">
        <f>TEXT(Tabelle5[[#This Row],[Datum]],"TTTT")</f>
        <v>Dienstag</v>
      </c>
      <c r="D765" s="2" t="s">
        <v>5996</v>
      </c>
      <c r="E765" s="2" t="s">
        <v>705</v>
      </c>
      <c r="F765" s="2"/>
      <c r="G765" s="2">
        <v>1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>
      <c r="A766" s="1">
        <v>45504</v>
      </c>
      <c r="B766" s="1" t="str">
        <f>TEXT(Tabelle5[[#This Row],[Datum]],"MMM")</f>
        <v>Jul</v>
      </c>
      <c r="C766" s="1" t="str">
        <f>TEXT(Tabelle5[[#This Row],[Datum]],"TTTT")</f>
        <v>Mittwoch</v>
      </c>
      <c r="D766" s="2" t="s">
        <v>3575</v>
      </c>
      <c r="E766" s="2" t="s">
        <v>705</v>
      </c>
      <c r="F766" s="2"/>
      <c r="G766" s="2"/>
      <c r="H766" s="2"/>
      <c r="I766" s="2"/>
      <c r="J766" s="2"/>
      <c r="K766" s="2"/>
      <c r="L766" s="2"/>
      <c r="M766" s="2"/>
      <c r="N766" s="2">
        <v>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>
      <c r="A767" s="1">
        <v>45502</v>
      </c>
      <c r="B767" s="1" t="str">
        <f>TEXT(Tabelle5[[#This Row],[Datum]],"MMM")</f>
        <v>Jul</v>
      </c>
      <c r="C767" s="1" t="str">
        <f>TEXT(Tabelle5[[#This Row],[Datum]],"TTTT")</f>
        <v>Montag</v>
      </c>
      <c r="D767" s="2" t="s">
        <v>5672</v>
      </c>
      <c r="E767" s="2" t="s">
        <v>705</v>
      </c>
      <c r="F767" s="2"/>
      <c r="G767" s="2"/>
      <c r="H767" s="2"/>
      <c r="I767" s="2"/>
      <c r="J767" s="2"/>
      <c r="K767" s="2"/>
      <c r="L767" s="2"/>
      <c r="M767" s="2"/>
      <c r="N767" s="2">
        <v>1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>
      <c r="A768" s="1">
        <v>45502</v>
      </c>
      <c r="B768" s="1" t="str">
        <f>TEXT(Tabelle5[[#This Row],[Datum]],"MMM")</f>
        <v>Jul</v>
      </c>
      <c r="C768" s="1" t="str">
        <f>TEXT(Tabelle5[[#This Row],[Datum]],"TTTT")</f>
        <v>Montag</v>
      </c>
      <c r="D768" s="2" t="s">
        <v>5673</v>
      </c>
      <c r="E768" s="2" t="s">
        <v>705</v>
      </c>
      <c r="F768" s="2"/>
      <c r="G768" s="2"/>
      <c r="H768" s="2"/>
      <c r="I768" s="2"/>
      <c r="J768" s="2"/>
      <c r="K768" s="2"/>
      <c r="L768" s="2"/>
      <c r="M768" s="2"/>
      <c r="N768" s="2">
        <v>1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>
      <c r="A769" s="1">
        <v>45502</v>
      </c>
      <c r="B769" s="1" t="str">
        <f>TEXT(Tabelle5[[#This Row],[Datum]],"MMM")</f>
        <v>Jul</v>
      </c>
      <c r="C769" s="1" t="str">
        <f>TEXT(Tabelle5[[#This Row],[Datum]],"TTTT")</f>
        <v>Montag</v>
      </c>
      <c r="D769" s="2" t="s">
        <v>2733</v>
      </c>
      <c r="E769" s="2" t="s">
        <v>705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>
        <v>1</v>
      </c>
      <c r="U769" s="2"/>
      <c r="V769" s="2"/>
      <c r="W769" s="2"/>
      <c r="X769" s="2"/>
    </row>
    <row r="770" spans="1:24">
      <c r="A770" s="1">
        <v>45475</v>
      </c>
      <c r="B770" s="1" t="str">
        <f>TEXT(Tabelle5[[#This Row],[Datum]],"MMM")</f>
        <v>Jul</v>
      </c>
      <c r="C770" s="1" t="str">
        <f>TEXT(Tabelle5[[#This Row],[Datum]],"TTTT")</f>
        <v>Dienstag</v>
      </c>
      <c r="D770" s="2" t="s">
        <v>5599</v>
      </c>
      <c r="E770" s="2" t="s">
        <v>705</v>
      </c>
      <c r="F770" s="2"/>
      <c r="G770" s="2">
        <v>1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>
      <c r="A771" s="1">
        <v>45474</v>
      </c>
      <c r="B771" s="1" t="str">
        <f>TEXT(Tabelle5[[#This Row],[Datum]],"MMM")</f>
        <v>Jul</v>
      </c>
      <c r="C771" s="1" t="str">
        <f>TEXT(Tabelle5[[#This Row],[Datum]],"TTTT")</f>
        <v>Montag</v>
      </c>
      <c r="D771" s="2" t="s">
        <v>5948</v>
      </c>
      <c r="E771" s="2" t="s">
        <v>705</v>
      </c>
      <c r="F771" s="2"/>
      <c r="G771" s="2">
        <v>1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>
      <c r="A772" s="1">
        <v>45504</v>
      </c>
      <c r="B772" s="1" t="str">
        <f>TEXT(Tabelle5[[#This Row],[Datum]],"MMM")</f>
        <v>Jul</v>
      </c>
      <c r="C772" s="1" t="str">
        <f>TEXT(Tabelle5[[#This Row],[Datum]],"TTTT")</f>
        <v>Mittwoch</v>
      </c>
      <c r="D772" s="2" t="s">
        <v>5857</v>
      </c>
      <c r="E772" s="2" t="s">
        <v>705</v>
      </c>
      <c r="F772" s="2"/>
      <c r="G772" s="2"/>
      <c r="H772" s="2"/>
      <c r="I772" s="2"/>
      <c r="J772" s="2"/>
      <c r="K772" s="2"/>
      <c r="L772" s="2"/>
      <c r="M772" s="2"/>
      <c r="N772" s="2">
        <v>1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>
      <c r="A773" s="1">
        <v>45491</v>
      </c>
      <c r="B773" s="1" t="str">
        <f>TEXT(Tabelle5[[#This Row],[Datum]],"MMM")</f>
        <v>Jul</v>
      </c>
      <c r="C773" s="1" t="str">
        <f>TEXT(Tabelle5[[#This Row],[Datum]],"TTTT")</f>
        <v>Donnerstag</v>
      </c>
      <c r="D773" s="2" t="s">
        <v>1885</v>
      </c>
      <c r="E773" s="2" t="s">
        <v>705</v>
      </c>
      <c r="F773" s="2"/>
      <c r="G773" s="2"/>
      <c r="H773" s="2"/>
      <c r="I773" s="2"/>
      <c r="J773" s="2"/>
      <c r="K773" s="2"/>
      <c r="L773" s="2"/>
      <c r="M773" s="2"/>
      <c r="N773" s="2">
        <v>1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>
      <c r="A774" s="1">
        <v>45503</v>
      </c>
      <c r="B774" s="1" t="str">
        <f>TEXT(Tabelle5[[#This Row],[Datum]],"MMM")</f>
        <v>Jul</v>
      </c>
      <c r="C774" s="1" t="str">
        <f>TEXT(Tabelle5[[#This Row],[Datum]],"TTTT")</f>
        <v>Dienstag</v>
      </c>
      <c r="D774" s="2" t="s">
        <v>3282</v>
      </c>
      <c r="E774" s="2" t="s">
        <v>705</v>
      </c>
      <c r="F774" s="2"/>
      <c r="G774" s="2"/>
      <c r="H774" s="2"/>
      <c r="I774" s="2"/>
      <c r="J774" s="2"/>
      <c r="K774" s="2"/>
      <c r="L774" s="2"/>
      <c r="M774" s="2"/>
      <c r="N774" s="2">
        <v>1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>
      <c r="A775" s="1">
        <v>45483</v>
      </c>
      <c r="B775" s="1" t="str">
        <f>TEXT(Tabelle5[[#This Row],[Datum]],"MMM")</f>
        <v>Jul</v>
      </c>
      <c r="C775" s="1" t="str">
        <f>TEXT(Tabelle5[[#This Row],[Datum]],"TTTT")</f>
        <v>Mittwoch</v>
      </c>
      <c r="D775" s="2" t="s">
        <v>3234</v>
      </c>
      <c r="E775" s="2" t="s">
        <v>705</v>
      </c>
      <c r="F775" s="2">
        <v>1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</sheetData>
  <mergeCells count="1">
    <mergeCell ref="AD2:AJ2"/>
  </mergeCells>
  <phoneticPr fontId="4" type="noConversion"/>
  <pageMargins left="0.7" right="0.7" top="0.78740157499999996" bottom="0.78740157499999996" header="0.3" footer="0.3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B6E2-E080-4BFB-8DA5-48C8E3216725}">
  <dimension ref="A1:BB916"/>
  <sheetViews>
    <sheetView topLeftCell="A696" workbookViewId="0">
      <selection activeCell="E709" sqref="E709:E728"/>
    </sheetView>
  </sheetViews>
  <sheetFormatPr baseColWidth="10" defaultRowHeight="15"/>
  <cols>
    <col min="5" max="5" width="14.85546875" bestFit="1" customWidth="1"/>
    <col min="6" max="6" width="31.42578125" customWidth="1"/>
    <col min="7" max="7" width="28.5703125" customWidth="1"/>
    <col min="8" max="8" width="21" customWidth="1"/>
    <col min="9" max="9" width="29.140625" customWidth="1"/>
    <col min="10" max="10" width="21.42578125" customWidth="1"/>
    <col min="11" max="11" width="32.7109375" customWidth="1"/>
    <col min="12" max="12" width="30.42578125" customWidth="1"/>
    <col min="13" max="13" width="34.7109375" customWidth="1"/>
    <col min="14" max="14" width="31" customWidth="1"/>
    <col min="15" max="15" width="23.28515625" customWidth="1"/>
    <col min="16" max="16" width="12.5703125" customWidth="1"/>
    <col min="17" max="17" width="17.140625" customWidth="1"/>
    <col min="18" max="18" width="17.28515625" customWidth="1"/>
    <col min="19" max="19" width="17.5703125" customWidth="1"/>
    <col min="20" max="20" width="18.85546875" customWidth="1"/>
    <col min="23" max="23" width="26.5703125" customWidth="1"/>
    <col min="24" max="24" width="28.42578125" customWidth="1"/>
    <col min="26" max="26" width="22.42578125" bestFit="1" customWidth="1"/>
    <col min="27" max="27" width="17.140625" bestFit="1" customWidth="1"/>
    <col min="28" max="28" width="22.42578125" bestFit="1" customWidth="1"/>
    <col min="29" max="29" width="17.140625" bestFit="1" customWidth="1"/>
    <col min="31" max="31" width="11.5703125" customWidth="1"/>
    <col min="32" max="32" width="37.5703125" bestFit="1" customWidth="1"/>
    <col min="33" max="33" width="34.42578125" bestFit="1" customWidth="1"/>
    <col min="34" max="34" width="27.85546875" bestFit="1" customWidth="1"/>
    <col min="35" max="35" width="35.42578125" bestFit="1" customWidth="1"/>
    <col min="36" max="36" width="28.7109375" bestFit="1" customWidth="1"/>
    <col min="37" max="37" width="38.140625" bestFit="1" customWidth="1"/>
    <col min="38" max="38" width="35.42578125" bestFit="1" customWidth="1"/>
    <col min="39" max="39" width="40.28515625" bestFit="1" customWidth="1"/>
    <col min="40" max="40" width="37" bestFit="1" customWidth="1"/>
    <col min="41" max="41" width="29.7109375" bestFit="1" customWidth="1"/>
    <col min="42" max="42" width="20.85546875" bestFit="1" customWidth="1"/>
    <col min="43" max="43" width="25.42578125" bestFit="1" customWidth="1"/>
    <col min="44" max="44" width="24.7109375" bestFit="1" customWidth="1"/>
    <col min="45" max="45" width="25.7109375" bestFit="1" customWidth="1"/>
    <col min="46" max="46" width="15" bestFit="1" customWidth="1"/>
    <col min="47" max="47" width="32.85546875" bestFit="1" customWidth="1"/>
    <col min="48" max="48" width="33.85546875" bestFit="1" customWidth="1"/>
    <col min="49" max="49" width="15" bestFit="1" customWidth="1"/>
    <col min="50" max="50" width="32.85546875" bestFit="1" customWidth="1"/>
    <col min="51" max="52" width="33.85546875" bestFit="1" customWidth="1"/>
  </cols>
  <sheetData>
    <row r="1" spans="1:54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4" s="2" customFormat="1">
      <c r="A2" s="1">
        <v>45510</v>
      </c>
      <c r="B2" s="1" t="str">
        <f>TEXT(Tabelle8[[#This Row],[Datum]],"MMM")</f>
        <v>Aug</v>
      </c>
      <c r="C2" s="1" t="str">
        <f>TEXT(Tabelle8[[#This Row],[Datum]],"TTTT")</f>
        <v>Dienstag</v>
      </c>
      <c r="D2" s="2" t="s">
        <v>6449</v>
      </c>
      <c r="E2" s="2" t="s">
        <v>705</v>
      </c>
      <c r="T2" s="2">
        <v>1</v>
      </c>
      <c r="AA2"/>
      <c r="AB2" s="55" t="s">
        <v>7</v>
      </c>
      <c r="AC2" s="56"/>
      <c r="AD2" s="56"/>
      <c r="AE2" s="56"/>
      <c r="AF2" s="56"/>
      <c r="AG2" s="56"/>
      <c r="AH2" s="57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</row>
    <row r="3" spans="1:54" s="2" customFormat="1">
      <c r="A3" s="1">
        <v>45524</v>
      </c>
      <c r="B3" s="1" t="str">
        <f>TEXT(Tabelle8[[#This Row],[Datum]],"MMM")</f>
        <v>Aug</v>
      </c>
      <c r="C3" s="1" t="str">
        <f>TEXT(Tabelle8[[#This Row],[Datum]],"TTTT")</f>
        <v>Dienstag</v>
      </c>
      <c r="D3" s="2" t="s">
        <v>6628</v>
      </c>
      <c r="E3" s="2" t="s">
        <v>705</v>
      </c>
      <c r="J3" s="2">
        <v>1</v>
      </c>
      <c r="AA3"/>
      <c r="AB3" s="3" t="s">
        <v>8</v>
      </c>
      <c r="AC3" s="4" t="s">
        <v>9</v>
      </c>
      <c r="AD3" s="4" t="s">
        <v>10</v>
      </c>
      <c r="AE3" s="4" t="s">
        <v>11</v>
      </c>
      <c r="AF3" s="4" t="s">
        <v>12</v>
      </c>
      <c r="AG3" s="11" t="s">
        <v>14</v>
      </c>
      <c r="AH3" s="5" t="s">
        <v>13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 spans="1:54" s="2" customFormat="1">
      <c r="A4" s="1">
        <v>45531</v>
      </c>
      <c r="B4" s="1" t="str">
        <f>TEXT(Tabelle8[[#This Row],[Datum]],"MMM")</f>
        <v>Aug</v>
      </c>
      <c r="C4" s="1" t="str">
        <f>TEXT(Tabelle8[[#This Row],[Datum]],"TTTT")</f>
        <v>Dienstag</v>
      </c>
      <c r="D4" s="2" t="s">
        <v>3264</v>
      </c>
      <c r="E4" s="2" t="s">
        <v>705</v>
      </c>
      <c r="N4" s="2">
        <v>1</v>
      </c>
      <c r="AA4"/>
      <c r="AB4" s="6">
        <f>COUNTIF(Tage8,"Montag")</f>
        <v>161</v>
      </c>
      <c r="AC4" s="7">
        <f>COUNTIF(Tage8,"Dienstag")</f>
        <v>139</v>
      </c>
      <c r="AD4" s="7">
        <f>COUNTIF(Tage8,"Mittwoch")</f>
        <v>107</v>
      </c>
      <c r="AE4" s="7">
        <f>COUNTIF(Tage8,"Donnerstag")</f>
        <v>166</v>
      </c>
      <c r="AF4" s="7">
        <f>COUNTIF(Tage8,"Freitag")</f>
        <v>134</v>
      </c>
      <c r="AG4" s="12">
        <f>COUNTIF(Tage8,"Samstag")</f>
        <v>59</v>
      </c>
      <c r="AH4" s="8">
        <f>SUM(AB4:AG4)</f>
        <v>766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 spans="1:54" s="2" customFormat="1" ht="15.75" thickBot="1">
      <c r="A5" s="1">
        <v>45524</v>
      </c>
      <c r="B5" s="1" t="str">
        <f>TEXT(Tabelle8[[#This Row],[Datum]],"MMM")</f>
        <v>Aug</v>
      </c>
      <c r="C5" s="1" t="str">
        <f>TEXT(Tabelle8[[#This Row],[Datum]],"TTTT")</f>
        <v>Dienstag</v>
      </c>
      <c r="D5" s="2" t="s">
        <v>6210</v>
      </c>
      <c r="E5" s="2" t="s">
        <v>705</v>
      </c>
      <c r="N5" s="2">
        <v>1</v>
      </c>
      <c r="AA5"/>
      <c r="AB5" s="9">
        <f t="shared" ref="AB5:AG5" si="0">AB4/$AH$4</f>
        <v>0.21018276762402088</v>
      </c>
      <c r="AC5" s="10">
        <f t="shared" si="0"/>
        <v>0.18146214099216709</v>
      </c>
      <c r="AD5" s="10">
        <f t="shared" si="0"/>
        <v>0.13968668407310705</v>
      </c>
      <c r="AE5" s="10">
        <f t="shared" si="0"/>
        <v>0.21671018276762402</v>
      </c>
      <c r="AF5" s="10">
        <f t="shared" si="0"/>
        <v>0.17493472584856398</v>
      </c>
      <c r="AG5" s="10">
        <f t="shared" si="0"/>
        <v>7.7023498694516968E-2</v>
      </c>
      <c r="AH5" s="13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 spans="1:54" s="2" customFormat="1">
      <c r="A6" s="1">
        <v>45510</v>
      </c>
      <c r="B6" s="1" t="str">
        <f>TEXT(Tabelle8[[#This Row],[Datum]],"MMM")</f>
        <v>Aug</v>
      </c>
      <c r="C6" s="1" t="str">
        <f>TEXT(Tabelle8[[#This Row],[Datum]],"TTTT")</f>
        <v>Dienstag</v>
      </c>
      <c r="D6" s="2" t="s">
        <v>6586</v>
      </c>
      <c r="E6" s="2" t="s">
        <v>705</v>
      </c>
      <c r="S6" s="2">
        <v>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</row>
    <row r="7" spans="1:54" s="2" customFormat="1">
      <c r="A7" s="1">
        <v>45517</v>
      </c>
      <c r="B7" s="1" t="str">
        <f>TEXT(Tabelle8[[#This Row],[Datum]],"MMM")</f>
        <v>Aug</v>
      </c>
      <c r="C7" s="1" t="str">
        <f>TEXT(Tabelle8[[#This Row],[Datum]],"TTTT")</f>
        <v>Dienstag</v>
      </c>
      <c r="D7" s="2" t="s">
        <v>6208</v>
      </c>
      <c r="E7" s="2" t="s">
        <v>705</v>
      </c>
      <c r="N7" s="2">
        <v>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</row>
    <row r="8" spans="1:54" s="2" customFormat="1">
      <c r="A8" s="1">
        <v>45524</v>
      </c>
      <c r="B8" s="1" t="str">
        <f>TEXT(Tabelle8[[#This Row],[Datum]],"MMM")</f>
        <v>Aug</v>
      </c>
      <c r="C8" s="1" t="str">
        <f>TEXT(Tabelle8[[#This Row],[Datum]],"TTTT")</f>
        <v>Dienstag</v>
      </c>
      <c r="D8" s="2" t="s">
        <v>6629</v>
      </c>
      <c r="E8" s="2" t="s">
        <v>705</v>
      </c>
      <c r="J8" s="2">
        <v>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</row>
    <row r="9" spans="1:54" s="2" customFormat="1">
      <c r="A9" s="1">
        <v>45510</v>
      </c>
      <c r="B9" s="1" t="str">
        <f>TEXT(Tabelle8[[#This Row],[Datum]],"MMM")</f>
        <v>Aug</v>
      </c>
      <c r="C9" s="1" t="str">
        <f>TEXT(Tabelle8[[#This Row],[Datum]],"TTTT")</f>
        <v>Dienstag</v>
      </c>
      <c r="D9" s="2" t="s">
        <v>5320</v>
      </c>
      <c r="E9" s="2" t="s">
        <v>705</v>
      </c>
      <c r="U9" s="2">
        <v>1</v>
      </c>
      <c r="AA9"/>
      <c r="AB9" s="24" t="s">
        <v>708</v>
      </c>
      <c r="AC9" t="s">
        <v>710</v>
      </c>
      <c r="AD9"/>
      <c r="AE9"/>
      <c r="AF9" t="s">
        <v>711</v>
      </c>
      <c r="AG9" t="s">
        <v>712</v>
      </c>
      <c r="AH9" t="s">
        <v>713</v>
      </c>
      <c r="AI9" t="s">
        <v>714</v>
      </c>
      <c r="AJ9" t="s">
        <v>715</v>
      </c>
      <c r="AK9" t="s">
        <v>716</v>
      </c>
      <c r="AL9" t="s">
        <v>717</v>
      </c>
      <c r="AM9" t="s">
        <v>718</v>
      </c>
      <c r="AN9" t="s">
        <v>719</v>
      </c>
      <c r="AO9" t="s">
        <v>720</v>
      </c>
      <c r="AP9" t="s">
        <v>721</v>
      </c>
      <c r="AQ9" t="s">
        <v>722</v>
      </c>
      <c r="AR9" t="s">
        <v>723</v>
      </c>
      <c r="AS9" t="s">
        <v>724</v>
      </c>
      <c r="AT9" t="s">
        <v>725</v>
      </c>
      <c r="AU9" t="s">
        <v>726</v>
      </c>
      <c r="AV9" t="s">
        <v>727</v>
      </c>
      <c r="AW9"/>
      <c r="AX9"/>
      <c r="AY9"/>
      <c r="AZ9"/>
      <c r="BA9"/>
      <c r="BB9"/>
    </row>
    <row r="10" spans="1:54" s="2" customFormat="1">
      <c r="A10" s="1">
        <v>45517</v>
      </c>
      <c r="B10" s="1" t="str">
        <f>TEXT(Tabelle8[[#This Row],[Datum]],"MMM")</f>
        <v>Aug</v>
      </c>
      <c r="C10" s="1" t="str">
        <f>TEXT(Tabelle8[[#This Row],[Datum]],"TTTT")</f>
        <v>Dienstag</v>
      </c>
      <c r="D10" s="2" t="s">
        <v>6209</v>
      </c>
      <c r="E10" s="2" t="s">
        <v>707</v>
      </c>
      <c r="N10" s="2">
        <v>1</v>
      </c>
      <c r="AA10"/>
      <c r="AB10" s="25" t="s">
        <v>706</v>
      </c>
      <c r="AC10" s="16">
        <v>333</v>
      </c>
      <c r="AD10"/>
      <c r="AE10"/>
      <c r="AF10" s="16">
        <v>29</v>
      </c>
      <c r="AG10" s="16">
        <v>22</v>
      </c>
      <c r="AH10" s="16">
        <v>6</v>
      </c>
      <c r="AI10" s="16">
        <v>105</v>
      </c>
      <c r="AJ10" s="16">
        <v>14</v>
      </c>
      <c r="AK10" s="16">
        <v>85</v>
      </c>
      <c r="AL10" s="16">
        <v>36</v>
      </c>
      <c r="AM10" s="16">
        <v>22</v>
      </c>
      <c r="AN10" s="16">
        <v>227</v>
      </c>
      <c r="AO10" s="16">
        <v>2</v>
      </c>
      <c r="AP10" s="16">
        <v>2</v>
      </c>
      <c r="AQ10" s="16">
        <v>1</v>
      </c>
      <c r="AR10" s="16">
        <v>45</v>
      </c>
      <c r="AS10" s="16">
        <v>30</v>
      </c>
      <c r="AT10" s="16">
        <v>42</v>
      </c>
      <c r="AU10" s="16">
        <v>4</v>
      </c>
      <c r="AV10" s="16">
        <v>94</v>
      </c>
      <c r="AW10"/>
      <c r="AX10"/>
      <c r="AY10"/>
      <c r="AZ10"/>
      <c r="BA10"/>
      <c r="BB10"/>
    </row>
    <row r="11" spans="1:54" s="2" customFormat="1">
      <c r="A11" s="1">
        <v>45510</v>
      </c>
      <c r="B11" s="1" t="str">
        <f>TEXT(Tabelle8[[#This Row],[Datum]],"MMM")</f>
        <v>Aug</v>
      </c>
      <c r="C11" s="1" t="str">
        <f>TEXT(Tabelle8[[#This Row],[Datum]],"TTTT")</f>
        <v>Dienstag</v>
      </c>
      <c r="D11" s="2" t="s">
        <v>750</v>
      </c>
      <c r="E11" s="2" t="s">
        <v>707</v>
      </c>
      <c r="N11" s="2">
        <v>1</v>
      </c>
      <c r="AA11"/>
      <c r="AB11" s="25" t="s">
        <v>728</v>
      </c>
      <c r="AC11" s="16">
        <v>84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</row>
    <row r="12" spans="1:54" s="2" customFormat="1">
      <c r="A12" s="1">
        <v>45510</v>
      </c>
      <c r="B12" s="1" t="str">
        <f>TEXT(Tabelle8[[#This Row],[Datum]],"MMM")</f>
        <v>Aug</v>
      </c>
      <c r="C12" s="1" t="str">
        <f>TEXT(Tabelle8[[#This Row],[Datum]],"TTTT")</f>
        <v>Dienstag</v>
      </c>
      <c r="D12" s="2" t="s">
        <v>6587</v>
      </c>
      <c r="E12" s="2" t="s">
        <v>707</v>
      </c>
      <c r="S12" s="2">
        <v>1</v>
      </c>
      <c r="AA12"/>
      <c r="AB12" s="25" t="s">
        <v>705</v>
      </c>
      <c r="AC12" s="16">
        <v>278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</row>
    <row r="13" spans="1:54" s="2" customFormat="1">
      <c r="A13" s="1">
        <v>45524</v>
      </c>
      <c r="B13" s="1" t="str">
        <f>TEXT(Tabelle8[[#This Row],[Datum]],"MMM")</f>
        <v>Aug</v>
      </c>
      <c r="C13" s="1" t="str">
        <f>TEXT(Tabelle8[[#This Row],[Datum]],"TTTT")</f>
        <v>Dienstag</v>
      </c>
      <c r="D13" s="2" t="s">
        <v>6511</v>
      </c>
      <c r="E13" s="2" t="s">
        <v>705</v>
      </c>
      <c r="K13" s="2">
        <v>1</v>
      </c>
      <c r="AB13" s="25" t="s">
        <v>707</v>
      </c>
      <c r="AC13" s="16">
        <v>71</v>
      </c>
      <c r="AD13"/>
      <c r="AF13"/>
      <c r="AG13"/>
      <c r="AH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</row>
    <row r="14" spans="1:54" s="2" customFormat="1">
      <c r="A14" s="1">
        <v>45524</v>
      </c>
      <c r="B14" s="1" t="str">
        <f>TEXT(Tabelle8[[#This Row],[Datum]],"MMM")</f>
        <v>Aug</v>
      </c>
      <c r="C14" s="1" t="str">
        <f>TEXT(Tabelle8[[#This Row],[Datum]],"TTTT")</f>
        <v>Dienstag</v>
      </c>
      <c r="D14" s="2" t="s">
        <v>6630</v>
      </c>
      <c r="E14" s="2" t="s">
        <v>705</v>
      </c>
      <c r="I14" s="2">
        <v>1</v>
      </c>
      <c r="AB14" s="25" t="s">
        <v>709</v>
      </c>
      <c r="AC14" s="16">
        <v>766</v>
      </c>
      <c r="AD14"/>
      <c r="AF14"/>
      <c r="AG14"/>
      <c r="AH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</row>
    <row r="15" spans="1:54" s="2" customFormat="1">
      <c r="A15" s="1">
        <v>45510</v>
      </c>
      <c r="B15" s="1" t="str">
        <f>TEXT(Tabelle8[[#This Row],[Datum]],"MMM")</f>
        <v>Aug</v>
      </c>
      <c r="C15" s="1" t="str">
        <f>TEXT(Tabelle8[[#This Row],[Datum]],"TTTT")</f>
        <v>Dienstag</v>
      </c>
      <c r="D15" s="2" t="s">
        <v>772</v>
      </c>
      <c r="E15" s="2" t="s">
        <v>705</v>
      </c>
      <c r="T15" s="2">
        <v>1</v>
      </c>
      <c r="AB15"/>
      <c r="AC15"/>
      <c r="AD15"/>
      <c r="AF15"/>
      <c r="AG15"/>
      <c r="AH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</row>
    <row r="16" spans="1:54" s="2" customFormat="1">
      <c r="A16" s="1">
        <v>45531</v>
      </c>
      <c r="B16" s="1" t="str">
        <f>TEXT(Tabelle8[[#This Row],[Datum]],"MMM")</f>
        <v>Aug</v>
      </c>
      <c r="C16" s="1" t="str">
        <f>TEXT(Tabelle8[[#This Row],[Datum]],"TTTT")</f>
        <v>Dienstag</v>
      </c>
      <c r="D16" s="2" t="s">
        <v>6550</v>
      </c>
      <c r="E16" s="2" t="s">
        <v>705</v>
      </c>
      <c r="T16" s="2">
        <v>1</v>
      </c>
      <c r="AB16"/>
      <c r="AC16"/>
      <c r="AD16"/>
      <c r="AF16"/>
      <c r="AG16"/>
      <c r="AH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</row>
    <row r="17" spans="1:54" s="2" customFormat="1">
      <c r="A17" s="1">
        <v>45524</v>
      </c>
      <c r="B17" s="1" t="str">
        <f>TEXT(Tabelle8[[#This Row],[Datum]],"MMM")</f>
        <v>Aug</v>
      </c>
      <c r="C17" s="1" t="str">
        <f>TEXT(Tabelle8[[#This Row],[Datum]],"TTTT")</f>
        <v>Dienstag</v>
      </c>
      <c r="D17" s="2" t="s">
        <v>6211</v>
      </c>
      <c r="E17" s="2" t="s">
        <v>705</v>
      </c>
      <c r="N17" s="2">
        <v>1</v>
      </c>
      <c r="AB17"/>
      <c r="AC17"/>
      <c r="AD17"/>
      <c r="AF17"/>
      <c r="AG17"/>
      <c r="AH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</row>
    <row r="18" spans="1:54" s="2" customFormat="1">
      <c r="A18" s="1">
        <v>45510</v>
      </c>
      <c r="B18" s="1" t="str">
        <f>TEXT(Tabelle8[[#This Row],[Datum]],"MMM")</f>
        <v>Aug</v>
      </c>
      <c r="C18" s="1" t="str">
        <f>TEXT(Tabelle8[[#This Row],[Datum]],"TTTT")</f>
        <v>Dienstag</v>
      </c>
      <c r="D18" s="2" t="s">
        <v>6588</v>
      </c>
      <c r="E18" s="2" t="s">
        <v>705</v>
      </c>
      <c r="U18" s="2">
        <v>1</v>
      </c>
      <c r="AB18"/>
      <c r="AC18"/>
      <c r="AD18"/>
      <c r="AF18"/>
      <c r="AG18"/>
      <c r="AH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</row>
    <row r="19" spans="1:54" s="2" customFormat="1">
      <c r="A19" s="1">
        <v>45510</v>
      </c>
      <c r="B19" s="1" t="str">
        <f>TEXT(Tabelle8[[#This Row],[Datum]],"MMM")</f>
        <v>Aug</v>
      </c>
      <c r="C19" s="1" t="str">
        <f>TEXT(Tabelle8[[#This Row],[Datum]],"TTTT")</f>
        <v>Dienstag</v>
      </c>
      <c r="D19" s="2" t="s">
        <v>4600</v>
      </c>
      <c r="E19" s="2" t="s">
        <v>705</v>
      </c>
      <c r="U19" s="2">
        <v>1</v>
      </c>
      <c r="AB19"/>
      <c r="AC19"/>
      <c r="AD19"/>
      <c r="AF19"/>
      <c r="AG19"/>
      <c r="AH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</row>
    <row r="20" spans="1:54" s="2" customFormat="1">
      <c r="A20" s="1">
        <v>45524</v>
      </c>
      <c r="B20" s="1" t="str">
        <f>TEXT(Tabelle8[[#This Row],[Datum]],"MMM")</f>
        <v>Aug</v>
      </c>
      <c r="C20" s="1" t="str">
        <f>TEXT(Tabelle8[[#This Row],[Datum]],"TTTT")</f>
        <v>Dienstag</v>
      </c>
      <c r="D20" s="2" t="s">
        <v>6212</v>
      </c>
      <c r="E20" s="2" t="s">
        <v>705</v>
      </c>
      <c r="I20" s="2">
        <v>1</v>
      </c>
      <c r="AB20"/>
      <c r="AC20"/>
      <c r="AD20"/>
      <c r="AF20"/>
      <c r="AG20"/>
      <c r="AH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</row>
    <row r="21" spans="1:54" s="2" customFormat="1">
      <c r="A21" s="1">
        <v>45531</v>
      </c>
      <c r="B21" s="1" t="str">
        <f>TEXT(Tabelle8[[#This Row],[Datum]],"MMM")</f>
        <v>Aug</v>
      </c>
      <c r="C21" s="1" t="str">
        <f>TEXT(Tabelle8[[#This Row],[Datum]],"TTTT")</f>
        <v>Dienstag</v>
      </c>
      <c r="D21" s="2" t="s">
        <v>3011</v>
      </c>
      <c r="E21" s="2" t="s">
        <v>705</v>
      </c>
      <c r="R21" s="2">
        <v>1</v>
      </c>
      <c r="AB21"/>
      <c r="AC21"/>
      <c r="AD21"/>
      <c r="AF21"/>
      <c r="AG21"/>
      <c r="AH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</row>
    <row r="22" spans="1:54" s="2" customFormat="1">
      <c r="A22" s="1">
        <v>45510</v>
      </c>
      <c r="B22" s="1" t="str">
        <f>TEXT(Tabelle8[[#This Row],[Datum]],"MMM")</f>
        <v>Aug</v>
      </c>
      <c r="C22" s="1" t="str">
        <f>TEXT(Tabelle8[[#This Row],[Datum]],"TTTT")</f>
        <v>Dienstag</v>
      </c>
      <c r="D22" s="2" t="s">
        <v>6205</v>
      </c>
      <c r="E22" s="2" t="s">
        <v>705</v>
      </c>
      <c r="N22" s="2">
        <v>1</v>
      </c>
      <c r="AB22"/>
      <c r="AC22"/>
      <c r="AD22"/>
      <c r="AF22"/>
      <c r="AG22"/>
      <c r="AH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</row>
    <row r="23" spans="1:54" s="2" customFormat="1">
      <c r="A23" s="1">
        <v>45531</v>
      </c>
      <c r="B23" s="1" t="str">
        <f>TEXT(Tabelle8[[#This Row],[Datum]],"MMM")</f>
        <v>Aug</v>
      </c>
      <c r="C23" s="1" t="str">
        <f>TEXT(Tabelle8[[#This Row],[Datum]],"TTTT")</f>
        <v>Dienstag</v>
      </c>
      <c r="D23" s="2" t="s">
        <v>6543</v>
      </c>
      <c r="E23" s="2" t="s">
        <v>705</v>
      </c>
      <c r="S23" s="2">
        <v>1</v>
      </c>
      <c r="AB23"/>
      <c r="AC23"/>
      <c r="AD23"/>
      <c r="AF23"/>
      <c r="AG23"/>
      <c r="AH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</row>
    <row r="24" spans="1:54" s="2" customFormat="1">
      <c r="A24" s="1">
        <v>45517</v>
      </c>
      <c r="B24" s="1" t="str">
        <f>TEXT(Tabelle8[[#This Row],[Datum]],"MMM")</f>
        <v>Aug</v>
      </c>
      <c r="C24" s="1" t="str">
        <f>TEXT(Tabelle8[[#This Row],[Datum]],"TTTT")</f>
        <v>Dienstag</v>
      </c>
      <c r="D24" s="2" t="s">
        <v>2379</v>
      </c>
      <c r="E24" s="2" t="s">
        <v>705</v>
      </c>
      <c r="N24" s="2">
        <v>1</v>
      </c>
      <c r="AB24"/>
      <c r="AC24"/>
      <c r="AD24"/>
      <c r="AF24"/>
      <c r="AG24"/>
      <c r="AH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</row>
    <row r="25" spans="1:54" s="2" customFormat="1">
      <c r="A25" s="1">
        <v>45524</v>
      </c>
      <c r="B25" s="1" t="str">
        <f>TEXT(Tabelle8[[#This Row],[Datum]],"MMM")</f>
        <v>Aug</v>
      </c>
      <c r="C25" s="1" t="str">
        <f>TEXT(Tabelle8[[#This Row],[Datum]],"TTTT")</f>
        <v>Dienstag</v>
      </c>
      <c r="D25" s="2" t="s">
        <v>6631</v>
      </c>
      <c r="E25" s="2" t="s">
        <v>705</v>
      </c>
      <c r="N25" s="2">
        <v>1</v>
      </c>
      <c r="AB25"/>
      <c r="AC25"/>
      <c r="AD25"/>
      <c r="AF25"/>
      <c r="AG25"/>
      <c r="AH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</row>
    <row r="26" spans="1:54" s="2" customFormat="1">
      <c r="A26" s="1">
        <v>45517</v>
      </c>
      <c r="B26" s="1" t="str">
        <f>TEXT(Tabelle8[[#This Row],[Datum]],"MMM")</f>
        <v>Aug</v>
      </c>
      <c r="C26" s="1" t="str">
        <f>TEXT(Tabelle8[[#This Row],[Datum]],"TTTT")</f>
        <v>Dienstag</v>
      </c>
      <c r="D26" s="2" t="s">
        <v>989</v>
      </c>
      <c r="E26" s="2" t="s">
        <v>705</v>
      </c>
      <c r="I26" s="2">
        <v>1</v>
      </c>
      <c r="AB26"/>
      <c r="AC26"/>
      <c r="AD26"/>
      <c r="AF26"/>
      <c r="AG26"/>
      <c r="AH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</row>
    <row r="27" spans="1:54" s="2" customFormat="1">
      <c r="A27" s="1">
        <v>45531</v>
      </c>
      <c r="B27" s="1" t="str">
        <f>TEXT(Tabelle8[[#This Row],[Datum]],"MMM")</f>
        <v>Aug</v>
      </c>
      <c r="C27" s="1" t="str">
        <f>TEXT(Tabelle8[[#This Row],[Datum]],"TTTT")</f>
        <v>Dienstag</v>
      </c>
      <c r="D27" s="2" t="s">
        <v>6544</v>
      </c>
      <c r="E27" s="2" t="s">
        <v>705</v>
      </c>
      <c r="X27" s="2">
        <v>1</v>
      </c>
      <c r="AB27"/>
      <c r="AC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</row>
    <row r="28" spans="1:54" s="2" customFormat="1">
      <c r="A28" s="1">
        <v>45531</v>
      </c>
      <c r="B28" s="1" t="str">
        <f>TEXT(Tabelle8[[#This Row],[Datum]],"MMM")</f>
        <v>Aug</v>
      </c>
      <c r="C28" s="1" t="str">
        <f>TEXT(Tabelle8[[#This Row],[Datum]],"TTTT")</f>
        <v>Dienstag</v>
      </c>
      <c r="D28" s="2" t="s">
        <v>6661</v>
      </c>
      <c r="E28" s="2" t="s">
        <v>705</v>
      </c>
      <c r="S28" s="2">
        <v>1</v>
      </c>
      <c r="AB28"/>
      <c r="AC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</row>
    <row r="29" spans="1:54" s="2" customFormat="1">
      <c r="A29" s="1">
        <v>45531</v>
      </c>
      <c r="B29" s="1" t="str">
        <f>TEXT(Tabelle8[[#This Row],[Datum]],"MMM")</f>
        <v>Aug</v>
      </c>
      <c r="C29" s="1" t="str">
        <f>TEXT(Tabelle8[[#This Row],[Datum]],"TTTT")</f>
        <v>Dienstag</v>
      </c>
      <c r="D29" s="2" t="s">
        <v>6662</v>
      </c>
      <c r="E29" s="2" t="s">
        <v>705</v>
      </c>
      <c r="X29" s="2">
        <v>1</v>
      </c>
      <c r="AB29"/>
      <c r="AC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</row>
    <row r="30" spans="1:54" s="2" customFormat="1">
      <c r="A30" s="1">
        <v>45510</v>
      </c>
      <c r="B30" s="1" t="str">
        <f>TEXT(Tabelle8[[#This Row],[Datum]],"MMM")</f>
        <v>Aug</v>
      </c>
      <c r="C30" s="1" t="str">
        <f>TEXT(Tabelle8[[#This Row],[Datum]],"TTTT")</f>
        <v>Dienstag</v>
      </c>
      <c r="D30" s="2" t="s">
        <v>6450</v>
      </c>
      <c r="E30" s="2" t="s">
        <v>705</v>
      </c>
      <c r="X30" s="2">
        <v>1</v>
      </c>
      <c r="AB30"/>
      <c r="AC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</row>
    <row r="31" spans="1:54" s="2" customFormat="1">
      <c r="A31" s="1">
        <v>45510</v>
      </c>
      <c r="B31" s="1" t="str">
        <f>TEXT(Tabelle8[[#This Row],[Datum]],"MMM")</f>
        <v>Aug</v>
      </c>
      <c r="C31" s="1" t="str">
        <f>TEXT(Tabelle8[[#This Row],[Datum]],"TTTT")</f>
        <v>Dienstag</v>
      </c>
      <c r="D31" s="2" t="s">
        <v>6589</v>
      </c>
      <c r="E31" s="2" t="s">
        <v>705</v>
      </c>
      <c r="N31" s="2">
        <v>1</v>
      </c>
      <c r="AB31"/>
      <c r="AC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 spans="1:54" s="2" customFormat="1">
      <c r="A32" s="1">
        <v>45517</v>
      </c>
      <c r="B32" s="1" t="str">
        <f>TEXT(Tabelle8[[#This Row],[Datum]],"MMM")</f>
        <v>Aug</v>
      </c>
      <c r="C32" s="1" t="str">
        <f>TEXT(Tabelle8[[#This Row],[Datum]],"TTTT")</f>
        <v>Dienstag</v>
      </c>
      <c r="D32" s="2" t="s">
        <v>6485</v>
      </c>
      <c r="E32" s="2" t="s">
        <v>705</v>
      </c>
      <c r="N32" s="2">
        <v>1</v>
      </c>
      <c r="AB32"/>
      <c r="AC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 spans="1:51" s="2" customFormat="1">
      <c r="A33" s="1">
        <v>45524</v>
      </c>
      <c r="B33" s="1" t="str">
        <f>TEXT(Tabelle8[[#This Row],[Datum]],"MMM")</f>
        <v>Aug</v>
      </c>
      <c r="C33" s="1" t="str">
        <f>TEXT(Tabelle8[[#This Row],[Datum]],"TTTT")</f>
        <v>Dienstag</v>
      </c>
      <c r="D33" s="2" t="s">
        <v>6213</v>
      </c>
      <c r="E33" s="2" t="s">
        <v>705</v>
      </c>
      <c r="N33" s="2">
        <v>1</v>
      </c>
      <c r="AB33"/>
      <c r="AC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 spans="1:51" s="2" customFormat="1">
      <c r="A34" s="1">
        <v>45524</v>
      </c>
      <c r="B34" s="1" t="str">
        <f>TEXT(Tabelle8[[#This Row],[Datum]],"MMM")</f>
        <v>Aug</v>
      </c>
      <c r="C34" s="1" t="str">
        <f>TEXT(Tabelle8[[#This Row],[Datum]],"TTTT")</f>
        <v>Dienstag</v>
      </c>
      <c r="D34" s="2" t="s">
        <v>6214</v>
      </c>
      <c r="E34" s="2" t="s">
        <v>705</v>
      </c>
      <c r="N34" s="2">
        <v>1</v>
      </c>
      <c r="AB34"/>
      <c r="AC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 spans="1:51" s="2" customFormat="1">
      <c r="A35" s="1">
        <v>45531</v>
      </c>
      <c r="B35" s="1" t="str">
        <f>TEXT(Tabelle8[[#This Row],[Datum]],"MMM")</f>
        <v>Aug</v>
      </c>
      <c r="C35" s="1" t="str">
        <f>TEXT(Tabelle8[[#This Row],[Datum]],"TTTT")</f>
        <v>Dienstag</v>
      </c>
      <c r="D35" s="2" t="s">
        <v>4401</v>
      </c>
      <c r="E35" s="2" t="s">
        <v>705</v>
      </c>
      <c r="K35" s="2">
        <v>1</v>
      </c>
      <c r="AB35"/>
      <c r="AC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 spans="1:51" s="2" customFormat="1">
      <c r="A36" s="1">
        <v>45524</v>
      </c>
      <c r="B36" s="1" t="str">
        <f>TEXT(Tabelle8[[#This Row],[Datum]],"MMM")</f>
        <v>Aug</v>
      </c>
      <c r="C36" s="1" t="str">
        <f>TEXT(Tabelle8[[#This Row],[Datum]],"TTTT")</f>
        <v>Dienstag</v>
      </c>
      <c r="D36" s="2" t="s">
        <v>6632</v>
      </c>
      <c r="E36" s="2" t="s">
        <v>705</v>
      </c>
      <c r="F36" s="2">
        <v>1</v>
      </c>
      <c r="AB36"/>
      <c r="AC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 spans="1:51" s="2" customFormat="1">
      <c r="A37" s="1">
        <v>45524</v>
      </c>
      <c r="B37" s="1" t="str">
        <f>TEXT(Tabelle8[[#This Row],[Datum]],"MMM")</f>
        <v>Aug</v>
      </c>
      <c r="C37" s="1" t="str">
        <f>TEXT(Tabelle8[[#This Row],[Datum]],"TTTT")</f>
        <v>Dienstag</v>
      </c>
      <c r="D37" s="2" t="s">
        <v>6633</v>
      </c>
      <c r="E37" s="2" t="s">
        <v>705</v>
      </c>
      <c r="S37" s="2">
        <v>1</v>
      </c>
      <c r="AB37"/>
      <c r="AC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 spans="1:51" s="2" customFormat="1">
      <c r="A38" s="1">
        <v>45524</v>
      </c>
      <c r="B38" s="1" t="str">
        <f>TEXT(Tabelle8[[#This Row],[Datum]],"MMM")</f>
        <v>Aug</v>
      </c>
      <c r="C38" s="1" t="str">
        <f>TEXT(Tabelle8[[#This Row],[Datum]],"TTTT")</f>
        <v>Dienstag</v>
      </c>
      <c r="D38" s="2" t="s">
        <v>4545</v>
      </c>
      <c r="E38" s="2" t="s">
        <v>705</v>
      </c>
      <c r="S38" s="2">
        <v>1</v>
      </c>
      <c r="AB38"/>
      <c r="AC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 spans="1:51" s="2" customFormat="1">
      <c r="A39" s="1">
        <v>45531</v>
      </c>
      <c r="B39" s="1" t="str">
        <f>TEXT(Tabelle8[[#This Row],[Datum]],"MMM")</f>
        <v>Aug</v>
      </c>
      <c r="C39" s="1" t="str">
        <f>TEXT(Tabelle8[[#This Row],[Datum]],"TTTT")</f>
        <v>Dienstag</v>
      </c>
      <c r="D39" s="2" t="s">
        <v>6663</v>
      </c>
      <c r="E39" s="2" t="s">
        <v>705</v>
      </c>
      <c r="N39" s="2">
        <v>1</v>
      </c>
      <c r="AB39"/>
      <c r="AC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 spans="1:51" s="2" customFormat="1">
      <c r="A40" s="1">
        <v>45517</v>
      </c>
      <c r="B40" s="1" t="str">
        <f>TEXT(Tabelle8[[#This Row],[Datum]],"MMM")</f>
        <v>Aug</v>
      </c>
      <c r="C40" s="1" t="str">
        <f>TEXT(Tabelle8[[#This Row],[Datum]],"TTTT")</f>
        <v>Dienstag</v>
      </c>
      <c r="D40" s="2" t="s">
        <v>6486</v>
      </c>
      <c r="E40" s="2" t="s">
        <v>705</v>
      </c>
      <c r="T40" s="2">
        <v>1</v>
      </c>
      <c r="AB40"/>
      <c r="AC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 spans="1:51" s="2" customFormat="1">
      <c r="A41" s="1">
        <v>45517</v>
      </c>
      <c r="B41" s="1" t="str">
        <f>TEXT(Tabelle8[[#This Row],[Datum]],"MMM")</f>
        <v>Aug</v>
      </c>
      <c r="C41" s="1" t="str">
        <f>TEXT(Tabelle8[[#This Row],[Datum]],"TTTT")</f>
        <v>Dienstag</v>
      </c>
      <c r="D41" s="2" t="s">
        <v>6487</v>
      </c>
      <c r="E41" s="2" t="s">
        <v>705</v>
      </c>
      <c r="X41" s="2">
        <v>1</v>
      </c>
      <c r="AB41"/>
      <c r="AC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 spans="1:51" s="2" customFormat="1">
      <c r="A42" s="1">
        <v>45517</v>
      </c>
      <c r="B42" s="1" t="str">
        <f>TEXT(Tabelle8[[#This Row],[Datum]],"MMM")</f>
        <v>Aug</v>
      </c>
      <c r="C42" s="1" t="str">
        <f>TEXT(Tabelle8[[#This Row],[Datum]],"TTTT")</f>
        <v>Dienstag</v>
      </c>
      <c r="D42" s="2" t="s">
        <v>1320</v>
      </c>
      <c r="E42" s="2" t="s">
        <v>705</v>
      </c>
      <c r="N42" s="2">
        <v>1</v>
      </c>
      <c r="AB42"/>
      <c r="AC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 spans="1:51" s="2" customFormat="1">
      <c r="A43" s="1">
        <v>45531</v>
      </c>
      <c r="B43" s="1" t="str">
        <f>TEXT(Tabelle8[[#This Row],[Datum]],"MMM")</f>
        <v>Aug</v>
      </c>
      <c r="C43" s="1" t="str">
        <f>TEXT(Tabelle8[[#This Row],[Datum]],"TTTT")</f>
        <v>Dienstag</v>
      </c>
      <c r="D43" s="2" t="s">
        <v>6545</v>
      </c>
      <c r="E43" s="2" t="s">
        <v>705</v>
      </c>
      <c r="I43" s="2">
        <v>1</v>
      </c>
      <c r="AB43"/>
      <c r="AC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 spans="1:51" s="2" customFormat="1">
      <c r="A44" s="1">
        <v>45531</v>
      </c>
      <c r="B44" s="1" t="str">
        <f>TEXT(Tabelle8[[#This Row],[Datum]],"MMM")</f>
        <v>Aug</v>
      </c>
      <c r="C44" s="1" t="str">
        <f>TEXT(Tabelle8[[#This Row],[Datum]],"TTTT")</f>
        <v>Dienstag</v>
      </c>
      <c r="D44" s="2" t="s">
        <v>6664</v>
      </c>
      <c r="E44" s="2" t="s">
        <v>705</v>
      </c>
      <c r="M44" s="2">
        <v>1</v>
      </c>
      <c r="AB44"/>
      <c r="AC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 spans="1:51" s="2" customFormat="1">
      <c r="A45" s="1">
        <v>45517</v>
      </c>
      <c r="B45" s="1" t="str">
        <f>TEXT(Tabelle8[[#This Row],[Datum]],"MMM")</f>
        <v>Aug</v>
      </c>
      <c r="C45" s="1" t="str">
        <f>TEXT(Tabelle8[[#This Row],[Datum]],"TTTT")</f>
        <v>Dienstag</v>
      </c>
      <c r="D45" s="2" t="s">
        <v>6614</v>
      </c>
      <c r="E45" s="2" t="s">
        <v>706</v>
      </c>
      <c r="J45" s="2">
        <v>1</v>
      </c>
      <c r="AB45"/>
      <c r="AC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 spans="1:51" s="2" customFormat="1">
      <c r="A46" s="1">
        <v>45517</v>
      </c>
      <c r="B46" s="1" t="str">
        <f>TEXT(Tabelle8[[#This Row],[Datum]],"MMM")</f>
        <v>Aug</v>
      </c>
      <c r="C46" s="1" t="str">
        <f>TEXT(Tabelle8[[#This Row],[Datum]],"TTTT")</f>
        <v>Dienstag</v>
      </c>
      <c r="D46" s="2" t="s">
        <v>6615</v>
      </c>
      <c r="E46" s="2" t="s">
        <v>706</v>
      </c>
      <c r="S46" s="2">
        <v>1</v>
      </c>
      <c r="AB46"/>
      <c r="AC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 spans="1:51" s="2" customFormat="1">
      <c r="A47" s="1">
        <v>45531</v>
      </c>
      <c r="B47" s="1" t="str">
        <f>TEXT(Tabelle8[[#This Row],[Datum]],"MMM")</f>
        <v>Aug</v>
      </c>
      <c r="C47" s="1" t="str">
        <f>TEXT(Tabelle8[[#This Row],[Datum]],"TTTT")</f>
        <v>Dienstag</v>
      </c>
      <c r="D47" s="2" t="s">
        <v>6220</v>
      </c>
      <c r="E47" s="2" t="s">
        <v>706</v>
      </c>
      <c r="N47" s="2">
        <v>1</v>
      </c>
      <c r="AB47"/>
      <c r="AC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 spans="1:51" s="2" customFormat="1">
      <c r="A48" s="1">
        <v>45510</v>
      </c>
      <c r="B48" s="1" t="str">
        <f>TEXT(Tabelle8[[#This Row],[Datum]],"MMM")</f>
        <v>Aug</v>
      </c>
      <c r="C48" s="1" t="str">
        <f>TEXT(Tabelle8[[#This Row],[Datum]],"TTTT")</f>
        <v>Dienstag</v>
      </c>
      <c r="D48" s="2" t="s">
        <v>6590</v>
      </c>
      <c r="E48" s="2" t="s">
        <v>706</v>
      </c>
      <c r="I48" s="2">
        <v>1</v>
      </c>
      <c r="AB48"/>
      <c r="AC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 spans="1:51" s="2" customFormat="1">
      <c r="A49" s="1">
        <v>45517</v>
      </c>
      <c r="B49" s="1" t="str">
        <f>TEXT(Tabelle8[[#This Row],[Datum]],"MMM")</f>
        <v>Aug</v>
      </c>
      <c r="C49" s="1" t="str">
        <f>TEXT(Tabelle8[[#This Row],[Datum]],"TTTT")</f>
        <v>Dienstag</v>
      </c>
      <c r="D49" s="2" t="s">
        <v>6488</v>
      </c>
      <c r="E49" s="2" t="s">
        <v>706</v>
      </c>
      <c r="X49" s="2">
        <v>1</v>
      </c>
      <c r="AB49"/>
      <c r="AC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 spans="1:51" s="2" customFormat="1">
      <c r="A50" s="1">
        <v>45510</v>
      </c>
      <c r="B50" s="1" t="str">
        <f>TEXT(Tabelle8[[#This Row],[Datum]],"MMM")</f>
        <v>Aug</v>
      </c>
      <c r="C50" s="1" t="str">
        <f>TEXT(Tabelle8[[#This Row],[Datum]],"TTTT")</f>
        <v>Dienstag</v>
      </c>
      <c r="D50" s="2" t="s">
        <v>6206</v>
      </c>
      <c r="E50" s="2" t="s">
        <v>706</v>
      </c>
      <c r="N50" s="2">
        <v>1</v>
      </c>
      <c r="AB50"/>
      <c r="AC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 spans="1:51" s="2" customFormat="1">
      <c r="A51" s="1">
        <v>45510</v>
      </c>
      <c r="B51" s="1" t="str">
        <f>TEXT(Tabelle8[[#This Row],[Datum]],"MMM")</f>
        <v>Aug</v>
      </c>
      <c r="C51" s="1" t="str">
        <f>TEXT(Tabelle8[[#This Row],[Datum]],"TTTT")</f>
        <v>Dienstag</v>
      </c>
      <c r="D51" s="2" t="s">
        <v>6591</v>
      </c>
      <c r="E51" s="2" t="s">
        <v>706</v>
      </c>
      <c r="N51" s="2">
        <v>1</v>
      </c>
      <c r="AB51"/>
      <c r="AC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 spans="1:51" s="2" customFormat="1">
      <c r="A52" s="1">
        <v>45524</v>
      </c>
      <c r="B52" s="1" t="str">
        <f>TEXT(Tabelle8[[#This Row],[Datum]],"MMM")</f>
        <v>Aug</v>
      </c>
      <c r="C52" s="1" t="str">
        <f>TEXT(Tabelle8[[#This Row],[Datum]],"TTTT")</f>
        <v>Dienstag</v>
      </c>
      <c r="D52" s="2" t="s">
        <v>6634</v>
      </c>
      <c r="E52" s="2" t="s">
        <v>706</v>
      </c>
      <c r="N52" s="2">
        <v>1</v>
      </c>
      <c r="AB52"/>
      <c r="AC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 spans="1:51" s="2" customFormat="1">
      <c r="A53" s="1">
        <v>45510</v>
      </c>
      <c r="B53" s="1" t="str">
        <f>TEXT(Tabelle8[[#This Row],[Datum]],"MMM")</f>
        <v>Aug</v>
      </c>
      <c r="C53" s="1" t="str">
        <f>TEXT(Tabelle8[[#This Row],[Datum]],"TTTT")</f>
        <v>Dienstag</v>
      </c>
      <c r="D53" s="2" t="s">
        <v>6207</v>
      </c>
      <c r="E53" s="2" t="s">
        <v>706</v>
      </c>
      <c r="N53" s="2">
        <v>1</v>
      </c>
      <c r="AB53"/>
      <c r="AC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 spans="1:51" s="2" customFormat="1">
      <c r="A54" s="1">
        <v>45517</v>
      </c>
      <c r="B54" s="1" t="str">
        <f>TEXT(Tabelle8[[#This Row],[Datum]],"MMM")</f>
        <v>Aug</v>
      </c>
      <c r="C54" s="1" t="str">
        <f>TEXT(Tabelle8[[#This Row],[Datum]],"TTTT")</f>
        <v>Dienstag</v>
      </c>
      <c r="D54" s="2" t="s">
        <v>6489</v>
      </c>
      <c r="E54" s="2" t="s">
        <v>706</v>
      </c>
      <c r="U54" s="2">
        <v>1</v>
      </c>
      <c r="AB54"/>
      <c r="AC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 spans="1:51" s="2" customFormat="1">
      <c r="A55" s="1">
        <v>45517</v>
      </c>
      <c r="B55" s="1" t="str">
        <f>TEXT(Tabelle8[[#This Row],[Datum]],"MMM")</f>
        <v>Aug</v>
      </c>
      <c r="C55" s="1" t="str">
        <f>TEXT(Tabelle8[[#This Row],[Datum]],"TTTT")</f>
        <v>Dienstag</v>
      </c>
      <c r="D55" s="2" t="s">
        <v>6490</v>
      </c>
      <c r="E55" s="2" t="s">
        <v>706</v>
      </c>
      <c r="K55" s="2">
        <v>1</v>
      </c>
      <c r="AB55"/>
      <c r="AC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pans="1:51" s="2" customFormat="1">
      <c r="A56" s="1">
        <v>45517</v>
      </c>
      <c r="B56" s="1" t="str">
        <f>TEXT(Tabelle8[[#This Row],[Datum]],"MMM")</f>
        <v>Aug</v>
      </c>
      <c r="C56" s="1" t="str">
        <f>TEXT(Tabelle8[[#This Row],[Datum]],"TTTT")</f>
        <v>Dienstag</v>
      </c>
      <c r="D56" s="2" t="s">
        <v>6491</v>
      </c>
      <c r="E56" s="2" t="s">
        <v>706</v>
      </c>
      <c r="N56" s="2">
        <v>1</v>
      </c>
      <c r="AB56"/>
      <c r="AC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 spans="1:51" s="2" customFormat="1">
      <c r="A57" s="1">
        <v>45524</v>
      </c>
      <c r="B57" s="1" t="str">
        <f>TEXT(Tabelle8[[#This Row],[Datum]],"MMM")</f>
        <v>Aug</v>
      </c>
      <c r="C57" s="1" t="str">
        <f>TEXT(Tabelle8[[#This Row],[Datum]],"TTTT")</f>
        <v>Dienstag</v>
      </c>
      <c r="D57" s="2" t="s">
        <v>6635</v>
      </c>
      <c r="E57" s="2" t="s">
        <v>706</v>
      </c>
      <c r="U57" s="2">
        <v>1</v>
      </c>
      <c r="AB57"/>
      <c r="AC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 spans="1:51" s="2" customFormat="1">
      <c r="A58" s="1">
        <v>45524</v>
      </c>
      <c r="B58" s="1" t="str">
        <f>TEXT(Tabelle8[[#This Row],[Datum]],"MMM")</f>
        <v>Aug</v>
      </c>
      <c r="C58" s="1" t="str">
        <f>TEXT(Tabelle8[[#This Row],[Datum]],"TTTT")</f>
        <v>Dienstag</v>
      </c>
      <c r="D58" s="2" t="s">
        <v>6512</v>
      </c>
      <c r="E58" s="2" t="s">
        <v>706</v>
      </c>
      <c r="K58" s="2">
        <v>1</v>
      </c>
      <c r="AB58"/>
      <c r="AC58"/>
    </row>
    <row r="59" spans="1:51" s="2" customFormat="1">
      <c r="A59" s="1">
        <v>45524</v>
      </c>
      <c r="B59" s="1" t="str">
        <f>TEXT(Tabelle8[[#This Row],[Datum]],"MMM")</f>
        <v>Aug</v>
      </c>
      <c r="C59" s="1" t="str">
        <f>TEXT(Tabelle8[[#This Row],[Datum]],"TTTT")</f>
        <v>Dienstag</v>
      </c>
      <c r="D59" s="2" t="s">
        <v>6513</v>
      </c>
      <c r="E59" s="2" t="s">
        <v>706</v>
      </c>
      <c r="U59" s="2">
        <v>1</v>
      </c>
      <c r="AB59"/>
      <c r="AC59"/>
    </row>
    <row r="60" spans="1:51" s="2" customFormat="1">
      <c r="A60" s="1">
        <v>45524</v>
      </c>
      <c r="B60" s="1" t="str">
        <f>TEXT(Tabelle8[[#This Row],[Datum]],"MMM")</f>
        <v>Aug</v>
      </c>
      <c r="C60" s="1" t="str">
        <f>TEXT(Tabelle8[[#This Row],[Datum]],"TTTT")</f>
        <v>Dienstag</v>
      </c>
      <c r="D60" s="2" t="s">
        <v>6514</v>
      </c>
      <c r="E60" s="2" t="s">
        <v>706</v>
      </c>
      <c r="I60" s="2">
        <v>1</v>
      </c>
      <c r="AB60"/>
      <c r="AC60"/>
    </row>
    <row r="61" spans="1:51" s="2" customFormat="1">
      <c r="A61" s="1">
        <v>45517</v>
      </c>
      <c r="B61" s="1" t="str">
        <f>TEXT(Tabelle8[[#This Row],[Datum]],"MMM")</f>
        <v>Aug</v>
      </c>
      <c r="C61" s="1" t="str">
        <f>TEXT(Tabelle8[[#This Row],[Datum]],"TTTT")</f>
        <v>Dienstag</v>
      </c>
      <c r="D61" s="2" t="s">
        <v>6616</v>
      </c>
      <c r="E61" s="2" t="s">
        <v>706</v>
      </c>
      <c r="T61" s="2">
        <v>1</v>
      </c>
      <c r="AB61"/>
      <c r="AC61"/>
    </row>
    <row r="62" spans="1:51" s="2" customFormat="1">
      <c r="A62" s="1">
        <v>45531</v>
      </c>
      <c r="B62" s="1" t="str">
        <f>TEXT(Tabelle8[[#This Row],[Datum]],"MMM")</f>
        <v>Aug</v>
      </c>
      <c r="C62" s="1" t="str">
        <f>TEXT(Tabelle8[[#This Row],[Datum]],"TTTT")</f>
        <v>Dienstag</v>
      </c>
      <c r="D62" s="2" t="s">
        <v>6221</v>
      </c>
      <c r="E62" s="2" t="s">
        <v>706</v>
      </c>
      <c r="N62" s="2">
        <v>1</v>
      </c>
      <c r="AB62"/>
      <c r="AC62"/>
    </row>
    <row r="63" spans="1:51" s="2" customFormat="1">
      <c r="A63" s="1">
        <v>45524</v>
      </c>
      <c r="B63" s="1" t="str">
        <f>TEXT(Tabelle8[[#This Row],[Datum]],"MMM")</f>
        <v>Aug</v>
      </c>
      <c r="C63" s="1" t="str">
        <f>TEXT(Tabelle8[[#This Row],[Datum]],"TTTT")</f>
        <v>Dienstag</v>
      </c>
      <c r="D63" s="2" t="s">
        <v>6515</v>
      </c>
      <c r="E63" s="2" t="s">
        <v>706</v>
      </c>
      <c r="N63" s="2">
        <v>1</v>
      </c>
      <c r="AB63"/>
      <c r="AC63"/>
    </row>
    <row r="64" spans="1:51" s="2" customFormat="1">
      <c r="A64" s="1">
        <v>45531</v>
      </c>
      <c r="B64" s="1" t="str">
        <f>TEXT(Tabelle8[[#This Row],[Datum]],"MMM")</f>
        <v>Aug</v>
      </c>
      <c r="C64" s="1" t="str">
        <f>TEXT(Tabelle8[[#This Row],[Datum]],"TTTT")</f>
        <v>Dienstag</v>
      </c>
      <c r="D64" s="2" t="s">
        <v>3082</v>
      </c>
      <c r="E64" s="2" t="s">
        <v>706</v>
      </c>
      <c r="N64" s="2">
        <v>1</v>
      </c>
      <c r="AB64"/>
      <c r="AC64"/>
    </row>
    <row r="65" spans="1:29" s="2" customFormat="1">
      <c r="A65" s="1">
        <v>45517</v>
      </c>
      <c r="B65" s="1" t="str">
        <f>TEXT(Tabelle8[[#This Row],[Datum]],"MMM")</f>
        <v>Aug</v>
      </c>
      <c r="C65" s="1" t="str">
        <f>TEXT(Tabelle8[[#This Row],[Datum]],"TTTT")</f>
        <v>Dienstag</v>
      </c>
      <c r="D65" s="2" t="s">
        <v>6617</v>
      </c>
      <c r="E65" s="2" t="s">
        <v>706</v>
      </c>
      <c r="I65" s="2">
        <v>1</v>
      </c>
      <c r="AB65"/>
      <c r="AC65"/>
    </row>
    <row r="66" spans="1:29" s="2" customFormat="1">
      <c r="A66" s="1">
        <v>45524</v>
      </c>
      <c r="B66" s="1" t="str">
        <f>TEXT(Tabelle8[[#This Row],[Datum]],"MMM")</f>
        <v>Aug</v>
      </c>
      <c r="C66" s="1" t="str">
        <f>TEXT(Tabelle8[[#This Row],[Datum]],"TTTT")</f>
        <v>Dienstag</v>
      </c>
      <c r="D66" s="2" t="s">
        <v>3656</v>
      </c>
      <c r="E66" s="2" t="s">
        <v>706</v>
      </c>
      <c r="N66" s="2">
        <v>1</v>
      </c>
      <c r="AB66"/>
      <c r="AC66"/>
    </row>
    <row r="67" spans="1:29" s="2" customFormat="1">
      <c r="A67" s="1">
        <v>45531</v>
      </c>
      <c r="B67" s="1" t="str">
        <f>TEXT(Tabelle8[[#This Row],[Datum]],"MMM")</f>
        <v>Aug</v>
      </c>
      <c r="C67" s="1" t="str">
        <f>TEXT(Tabelle8[[#This Row],[Datum]],"TTTT")</f>
        <v>Dienstag</v>
      </c>
      <c r="D67" s="2" t="s">
        <v>6222</v>
      </c>
      <c r="E67" s="2" t="s">
        <v>706</v>
      </c>
      <c r="N67" s="2">
        <v>1</v>
      </c>
      <c r="AB67"/>
      <c r="AC67"/>
    </row>
    <row r="68" spans="1:29" s="2" customFormat="1">
      <c r="A68" s="1">
        <v>45531</v>
      </c>
      <c r="B68" s="1" t="str">
        <f>TEXT(Tabelle8[[#This Row],[Datum]],"MMM")</f>
        <v>Aug</v>
      </c>
      <c r="C68" s="1" t="str">
        <f>TEXT(Tabelle8[[#This Row],[Datum]],"TTTT")</f>
        <v>Dienstag</v>
      </c>
      <c r="D68" s="2" t="s">
        <v>4711</v>
      </c>
      <c r="E68" s="2" t="s">
        <v>706</v>
      </c>
      <c r="J68" s="2">
        <v>1</v>
      </c>
      <c r="AB68"/>
      <c r="AC68"/>
    </row>
    <row r="69" spans="1:29" s="2" customFormat="1">
      <c r="A69" s="1">
        <v>45510</v>
      </c>
      <c r="B69" s="1" t="str">
        <f>TEXT(Tabelle8[[#This Row],[Datum]],"MMM")</f>
        <v>Aug</v>
      </c>
      <c r="C69" s="1" t="str">
        <f>TEXT(Tabelle8[[#This Row],[Datum]],"TTTT")</f>
        <v>Dienstag</v>
      </c>
      <c r="D69" s="2" t="s">
        <v>4140</v>
      </c>
      <c r="E69" s="2" t="s">
        <v>706</v>
      </c>
      <c r="K69" s="2">
        <v>1</v>
      </c>
      <c r="AB69"/>
      <c r="AC69"/>
    </row>
    <row r="70" spans="1:29" s="2" customFormat="1">
      <c r="A70" s="1">
        <v>45524</v>
      </c>
      <c r="B70" s="1" t="str">
        <f>TEXT(Tabelle8[[#This Row],[Datum]],"MMM")</f>
        <v>Aug</v>
      </c>
      <c r="C70" s="1" t="str">
        <f>TEXT(Tabelle8[[#This Row],[Datum]],"TTTT")</f>
        <v>Dienstag</v>
      </c>
      <c r="D70" s="2" t="s">
        <v>6636</v>
      </c>
      <c r="E70" s="2" t="s">
        <v>706</v>
      </c>
      <c r="N70" s="2">
        <v>1</v>
      </c>
      <c r="AB70"/>
      <c r="AC70"/>
    </row>
    <row r="71" spans="1:29" s="2" customFormat="1">
      <c r="A71" s="1">
        <v>45531</v>
      </c>
      <c r="B71" s="1" t="str">
        <f>TEXT(Tabelle8[[#This Row],[Datum]],"MMM")</f>
        <v>Aug</v>
      </c>
      <c r="C71" s="1" t="str">
        <f>TEXT(Tabelle8[[#This Row],[Datum]],"TTTT")</f>
        <v>Dienstag</v>
      </c>
      <c r="D71" s="2" t="s">
        <v>6665</v>
      </c>
      <c r="E71" s="2" t="s">
        <v>706</v>
      </c>
      <c r="X71" s="2">
        <v>1</v>
      </c>
      <c r="AB71"/>
      <c r="AC71"/>
    </row>
    <row r="72" spans="1:29" s="2" customFormat="1">
      <c r="A72" s="1">
        <v>45531</v>
      </c>
      <c r="B72" s="1" t="str">
        <f>TEXT(Tabelle8[[#This Row],[Datum]],"MMM")</f>
        <v>Aug</v>
      </c>
      <c r="C72" s="1" t="str">
        <f>TEXT(Tabelle8[[#This Row],[Datum]],"TTTT")</f>
        <v>Dienstag</v>
      </c>
      <c r="D72" s="2" t="s">
        <v>6546</v>
      </c>
      <c r="E72" s="2" t="s">
        <v>706</v>
      </c>
      <c r="U72" s="2">
        <v>1</v>
      </c>
      <c r="AB72"/>
      <c r="AC72"/>
    </row>
    <row r="73" spans="1:29" s="2" customFormat="1">
      <c r="A73" s="1">
        <v>45524</v>
      </c>
      <c r="B73" s="1" t="str">
        <f>TEXT(Tabelle8[[#This Row],[Datum]],"MMM")</f>
        <v>Aug</v>
      </c>
      <c r="C73" s="1" t="str">
        <f>TEXT(Tabelle8[[#This Row],[Datum]],"TTTT")</f>
        <v>Dienstag</v>
      </c>
      <c r="D73" s="2" t="s">
        <v>6637</v>
      </c>
      <c r="E73" s="2" t="s">
        <v>706</v>
      </c>
      <c r="N73" s="2">
        <v>1</v>
      </c>
      <c r="AB73"/>
      <c r="AC73"/>
    </row>
    <row r="74" spans="1:29" s="2" customFormat="1">
      <c r="A74" s="1">
        <v>45510</v>
      </c>
      <c r="B74" s="1" t="str">
        <f>TEXT(Tabelle8[[#This Row],[Datum]],"MMM")</f>
        <v>Aug</v>
      </c>
      <c r="C74" s="1" t="str">
        <f>TEXT(Tabelle8[[#This Row],[Datum]],"TTTT")</f>
        <v>Dienstag</v>
      </c>
      <c r="D74" s="2" t="s">
        <v>6592</v>
      </c>
      <c r="E74" s="2" t="s">
        <v>706</v>
      </c>
      <c r="L74" s="2">
        <v>1</v>
      </c>
      <c r="AB74"/>
      <c r="AC74"/>
    </row>
    <row r="75" spans="1:29" s="2" customFormat="1">
      <c r="A75" s="1">
        <v>45510</v>
      </c>
      <c r="B75" s="1" t="str">
        <f>TEXT(Tabelle8[[#This Row],[Datum]],"MMM")</f>
        <v>Aug</v>
      </c>
      <c r="C75" s="1" t="str">
        <f>TEXT(Tabelle8[[#This Row],[Datum]],"TTTT")</f>
        <v>Dienstag</v>
      </c>
      <c r="D75" s="2" t="s">
        <v>6592</v>
      </c>
      <c r="E75" s="2" t="s">
        <v>706</v>
      </c>
      <c r="G75" s="2">
        <v>1</v>
      </c>
      <c r="AB75"/>
      <c r="AC75"/>
    </row>
    <row r="76" spans="1:29" s="2" customFormat="1">
      <c r="A76" s="1">
        <v>45524</v>
      </c>
      <c r="B76" s="1" t="str">
        <f>TEXT(Tabelle8[[#This Row],[Datum]],"MMM")</f>
        <v>Aug</v>
      </c>
      <c r="C76" s="1" t="str">
        <f>TEXT(Tabelle8[[#This Row],[Datum]],"TTTT")</f>
        <v>Dienstag</v>
      </c>
      <c r="D76" s="2" t="s">
        <v>6638</v>
      </c>
      <c r="E76" s="2" t="s">
        <v>706</v>
      </c>
      <c r="N76" s="2">
        <v>1</v>
      </c>
      <c r="AB76"/>
      <c r="AC76"/>
    </row>
    <row r="77" spans="1:29" s="2" customFormat="1">
      <c r="A77" s="1">
        <v>45517</v>
      </c>
      <c r="B77" s="1" t="str">
        <f>TEXT(Tabelle8[[#This Row],[Datum]],"MMM")</f>
        <v>Aug</v>
      </c>
      <c r="C77" s="1" t="str">
        <f>TEXT(Tabelle8[[#This Row],[Datum]],"TTTT")</f>
        <v>Dienstag</v>
      </c>
      <c r="D77" s="2" t="s">
        <v>6618</v>
      </c>
      <c r="E77" s="2" t="s">
        <v>706</v>
      </c>
      <c r="I77" s="2">
        <v>1</v>
      </c>
      <c r="AB77"/>
      <c r="AC77"/>
    </row>
    <row r="78" spans="1:29" s="2" customFormat="1">
      <c r="A78" s="1">
        <v>45510</v>
      </c>
      <c r="B78" s="1" t="str">
        <f>TEXT(Tabelle8[[#This Row],[Datum]],"MMM")</f>
        <v>Aug</v>
      </c>
      <c r="C78" s="1" t="str">
        <f>TEXT(Tabelle8[[#This Row],[Datum]],"TTTT")</f>
        <v>Dienstag</v>
      </c>
      <c r="D78" s="2" t="s">
        <v>3088</v>
      </c>
      <c r="E78" s="2" t="s">
        <v>706</v>
      </c>
      <c r="M78" s="2">
        <v>1</v>
      </c>
      <c r="AB78"/>
      <c r="AC78"/>
    </row>
    <row r="79" spans="1:29" s="2" customFormat="1">
      <c r="A79" s="1">
        <v>45510</v>
      </c>
      <c r="B79" s="1" t="str">
        <f>TEXT(Tabelle8[[#This Row],[Datum]],"MMM")</f>
        <v>Aug</v>
      </c>
      <c r="C79" s="1" t="str">
        <f>TEXT(Tabelle8[[#This Row],[Datum]],"TTTT")</f>
        <v>Dienstag</v>
      </c>
      <c r="D79" s="2" t="s">
        <v>6593</v>
      </c>
      <c r="E79" s="2" t="s">
        <v>706</v>
      </c>
      <c r="K79" s="2">
        <v>1</v>
      </c>
      <c r="AB79"/>
      <c r="AC79"/>
    </row>
    <row r="80" spans="1:29" s="2" customFormat="1">
      <c r="A80" s="1">
        <v>45510</v>
      </c>
      <c r="B80" s="1" t="str">
        <f>TEXT(Tabelle8[[#This Row],[Datum]],"MMM")</f>
        <v>Aug</v>
      </c>
      <c r="C80" s="1" t="str">
        <f>TEXT(Tabelle8[[#This Row],[Datum]],"TTTT")</f>
        <v>Dienstag</v>
      </c>
      <c r="D80" s="2" t="s">
        <v>6451</v>
      </c>
      <c r="E80" s="2" t="s">
        <v>706</v>
      </c>
      <c r="X80" s="2">
        <v>1</v>
      </c>
      <c r="AB80"/>
      <c r="AC80"/>
    </row>
    <row r="81" spans="1:29" s="2" customFormat="1">
      <c r="A81" s="1">
        <v>45531</v>
      </c>
      <c r="B81" s="1" t="str">
        <f>TEXT(Tabelle8[[#This Row],[Datum]],"MMM")</f>
        <v>Aug</v>
      </c>
      <c r="C81" s="1" t="str">
        <f>TEXT(Tabelle8[[#This Row],[Datum]],"TTTT")</f>
        <v>Dienstag</v>
      </c>
      <c r="D81" s="2" t="s">
        <v>6666</v>
      </c>
      <c r="E81" s="2" t="s">
        <v>706</v>
      </c>
      <c r="X81" s="2">
        <v>1</v>
      </c>
      <c r="AB81"/>
      <c r="AC81"/>
    </row>
    <row r="82" spans="1:29" s="2" customFormat="1">
      <c r="A82" s="1">
        <v>45531</v>
      </c>
      <c r="B82" s="1" t="str">
        <f>TEXT(Tabelle8[[#This Row],[Datum]],"MMM")</f>
        <v>Aug</v>
      </c>
      <c r="C82" s="1" t="str">
        <f>TEXT(Tabelle8[[#This Row],[Datum]],"TTTT")</f>
        <v>Dienstag</v>
      </c>
      <c r="D82" s="2" t="s">
        <v>6223</v>
      </c>
      <c r="E82" s="2" t="s">
        <v>706</v>
      </c>
      <c r="I82" s="2">
        <v>1</v>
      </c>
      <c r="AB82"/>
      <c r="AC82"/>
    </row>
    <row r="83" spans="1:29" s="2" customFormat="1">
      <c r="A83" s="1">
        <v>45531</v>
      </c>
      <c r="B83" s="1" t="str">
        <f>TEXT(Tabelle8[[#This Row],[Datum]],"MMM")</f>
        <v>Aug</v>
      </c>
      <c r="C83" s="1" t="str">
        <f>TEXT(Tabelle8[[#This Row],[Datum]],"TTTT")</f>
        <v>Dienstag</v>
      </c>
      <c r="D83" s="2" t="s">
        <v>6224</v>
      </c>
      <c r="E83" s="2" t="s">
        <v>706</v>
      </c>
      <c r="N83" s="2">
        <v>1</v>
      </c>
      <c r="AB83"/>
      <c r="AC83"/>
    </row>
    <row r="84" spans="1:29" s="2" customFormat="1">
      <c r="A84" s="1">
        <v>45510</v>
      </c>
      <c r="B84" s="1" t="str">
        <f>TEXT(Tabelle8[[#This Row],[Datum]],"MMM")</f>
        <v>Aug</v>
      </c>
      <c r="C84" s="1" t="str">
        <f>TEXT(Tabelle8[[#This Row],[Datum]],"TTTT")</f>
        <v>Dienstag</v>
      </c>
      <c r="D84" s="2" t="s">
        <v>6452</v>
      </c>
      <c r="E84" s="2" t="s">
        <v>706</v>
      </c>
      <c r="I84" s="2">
        <v>1</v>
      </c>
      <c r="AB84"/>
    </row>
    <row r="85" spans="1:29" s="2" customFormat="1">
      <c r="A85" s="1">
        <v>45510</v>
      </c>
      <c r="B85" s="1" t="str">
        <f>TEXT(Tabelle8[[#This Row],[Datum]],"MMM")</f>
        <v>Aug</v>
      </c>
      <c r="C85" s="1" t="str">
        <f>TEXT(Tabelle8[[#This Row],[Datum]],"TTTT")</f>
        <v>Dienstag</v>
      </c>
      <c r="D85" s="2" t="s">
        <v>6453</v>
      </c>
      <c r="E85" s="2" t="s">
        <v>706</v>
      </c>
      <c r="I85" s="2">
        <v>1</v>
      </c>
      <c r="AB85"/>
    </row>
    <row r="86" spans="1:29" s="2" customFormat="1">
      <c r="A86" s="1">
        <v>45531</v>
      </c>
      <c r="B86" s="1" t="str">
        <f>TEXT(Tabelle8[[#This Row],[Datum]],"MMM")</f>
        <v>Aug</v>
      </c>
      <c r="C86" s="1" t="str">
        <f>TEXT(Tabelle8[[#This Row],[Datum]],"TTTT")</f>
        <v>Dienstag</v>
      </c>
      <c r="D86" s="2" t="s">
        <v>6225</v>
      </c>
      <c r="E86" s="2" t="s">
        <v>706</v>
      </c>
      <c r="G86" s="2">
        <v>1</v>
      </c>
      <c r="AB86"/>
    </row>
    <row r="87" spans="1:29" s="2" customFormat="1">
      <c r="A87" s="1">
        <v>45524</v>
      </c>
      <c r="B87" s="1" t="str">
        <f>TEXT(Tabelle8[[#This Row],[Datum]],"MMM")</f>
        <v>Aug</v>
      </c>
      <c r="C87" s="1" t="str">
        <f>TEXT(Tabelle8[[#This Row],[Datum]],"TTTT")</f>
        <v>Dienstag</v>
      </c>
      <c r="D87" s="2" t="s">
        <v>6639</v>
      </c>
      <c r="E87" s="2" t="s">
        <v>706</v>
      </c>
      <c r="J87" s="2">
        <v>1</v>
      </c>
      <c r="AB87"/>
    </row>
    <row r="88" spans="1:29" s="2" customFormat="1">
      <c r="A88" s="1">
        <v>45531</v>
      </c>
      <c r="B88" s="1" t="str">
        <f>TEXT(Tabelle8[[#This Row],[Datum]],"MMM")</f>
        <v>Aug</v>
      </c>
      <c r="C88" s="1" t="str">
        <f>TEXT(Tabelle8[[#This Row],[Datum]],"TTTT")</f>
        <v>Dienstag</v>
      </c>
      <c r="D88" s="2" t="s">
        <v>6667</v>
      </c>
      <c r="E88" s="2" t="s">
        <v>706</v>
      </c>
      <c r="G88" s="2">
        <v>1</v>
      </c>
      <c r="AB88"/>
    </row>
    <row r="89" spans="1:29" s="2" customFormat="1">
      <c r="A89" s="1">
        <v>45531</v>
      </c>
      <c r="B89" s="1" t="str">
        <f>TEXT(Tabelle8[[#This Row],[Datum]],"MMM")</f>
        <v>Aug</v>
      </c>
      <c r="C89" s="1" t="str">
        <f>TEXT(Tabelle8[[#This Row],[Datum]],"TTTT")</f>
        <v>Dienstag</v>
      </c>
      <c r="D89" s="2" t="s">
        <v>5451</v>
      </c>
      <c r="E89" s="2" t="s">
        <v>706</v>
      </c>
      <c r="G89" s="2">
        <v>1</v>
      </c>
      <c r="AB89"/>
    </row>
    <row r="90" spans="1:29" s="2" customFormat="1">
      <c r="A90" s="1">
        <v>45531</v>
      </c>
      <c r="B90" s="1" t="str">
        <f>TEXT(Tabelle8[[#This Row],[Datum]],"MMM")</f>
        <v>Aug</v>
      </c>
      <c r="C90" s="1" t="str">
        <f>TEXT(Tabelle8[[#This Row],[Datum]],"TTTT")</f>
        <v>Dienstag</v>
      </c>
      <c r="D90" s="2" t="s">
        <v>6226</v>
      </c>
      <c r="E90" s="2" t="s">
        <v>706</v>
      </c>
      <c r="N90" s="2">
        <v>1</v>
      </c>
      <c r="AB90"/>
    </row>
    <row r="91" spans="1:29" s="2" customFormat="1">
      <c r="A91" s="1">
        <v>45531</v>
      </c>
      <c r="B91" s="1" t="str">
        <f>TEXT(Tabelle8[[#This Row],[Datum]],"MMM")</f>
        <v>Aug</v>
      </c>
      <c r="C91" s="1" t="str">
        <f>TEXT(Tabelle8[[#This Row],[Datum]],"TTTT")</f>
        <v>Dienstag</v>
      </c>
      <c r="D91" s="2" t="s">
        <v>6227</v>
      </c>
      <c r="E91" s="2" t="s">
        <v>706</v>
      </c>
      <c r="N91" s="2">
        <v>1</v>
      </c>
      <c r="AB91"/>
    </row>
    <row r="92" spans="1:29" s="2" customFormat="1">
      <c r="A92" s="1">
        <v>45517</v>
      </c>
      <c r="B92" s="1" t="str">
        <f>TEXT(Tabelle8[[#This Row],[Datum]],"MMM")</f>
        <v>Aug</v>
      </c>
      <c r="C92" s="1" t="str">
        <f>TEXT(Tabelle8[[#This Row],[Datum]],"TTTT")</f>
        <v>Dienstag</v>
      </c>
      <c r="D92" s="2" t="s">
        <v>6492</v>
      </c>
      <c r="E92" s="2" t="s">
        <v>706</v>
      </c>
      <c r="N92" s="2">
        <v>1</v>
      </c>
      <c r="AB92"/>
    </row>
    <row r="93" spans="1:29" s="2" customFormat="1">
      <c r="A93" s="1">
        <v>45524</v>
      </c>
      <c r="B93" s="1" t="str">
        <f>TEXT(Tabelle8[[#This Row],[Datum]],"MMM")</f>
        <v>Aug</v>
      </c>
      <c r="C93" s="1" t="str">
        <f>TEXT(Tabelle8[[#This Row],[Datum]],"TTTT")</f>
        <v>Dienstag</v>
      </c>
      <c r="D93" s="2" t="s">
        <v>6516</v>
      </c>
      <c r="E93" s="2" t="s">
        <v>706</v>
      </c>
      <c r="X93" s="2">
        <v>1</v>
      </c>
      <c r="AB93"/>
    </row>
    <row r="94" spans="1:29" s="2" customFormat="1">
      <c r="A94" s="1">
        <v>45524</v>
      </c>
      <c r="B94" s="1" t="str">
        <f>TEXT(Tabelle8[[#This Row],[Datum]],"MMM")</f>
        <v>Aug</v>
      </c>
      <c r="C94" s="1" t="str">
        <f>TEXT(Tabelle8[[#This Row],[Datum]],"TTTT")</f>
        <v>Dienstag</v>
      </c>
      <c r="D94" s="2" t="s">
        <v>2499</v>
      </c>
      <c r="E94" s="2" t="s">
        <v>706</v>
      </c>
      <c r="N94" s="2">
        <v>1</v>
      </c>
      <c r="AB94"/>
    </row>
    <row r="95" spans="1:29" s="2" customFormat="1">
      <c r="A95" s="1">
        <v>45531</v>
      </c>
      <c r="B95" s="1" t="str">
        <f>TEXT(Tabelle8[[#This Row],[Datum]],"MMM")</f>
        <v>Aug</v>
      </c>
      <c r="C95" s="1" t="str">
        <f>TEXT(Tabelle8[[#This Row],[Datum]],"TTTT")</f>
        <v>Dienstag</v>
      </c>
      <c r="D95" s="2" t="s">
        <v>6228</v>
      </c>
      <c r="E95" s="2" t="s">
        <v>706</v>
      </c>
      <c r="N95" s="2">
        <v>1</v>
      </c>
      <c r="AB95"/>
    </row>
    <row r="96" spans="1:29" s="2" customFormat="1">
      <c r="A96" s="1">
        <v>45524</v>
      </c>
      <c r="B96" s="1" t="str">
        <f>TEXT(Tabelle8[[#This Row],[Datum]],"MMM")</f>
        <v>Aug</v>
      </c>
      <c r="C96" s="1" t="str">
        <f>TEXT(Tabelle8[[#This Row],[Datum]],"TTTT")</f>
        <v>Dienstag</v>
      </c>
      <c r="D96" s="2" t="s">
        <v>6517</v>
      </c>
      <c r="E96" s="2" t="s">
        <v>706</v>
      </c>
      <c r="N96" s="2">
        <v>1</v>
      </c>
      <c r="AB96"/>
    </row>
    <row r="97" spans="1:28" s="2" customFormat="1">
      <c r="A97" s="1">
        <v>45524</v>
      </c>
      <c r="B97" s="1" t="str">
        <f>TEXT(Tabelle8[[#This Row],[Datum]],"MMM")</f>
        <v>Aug</v>
      </c>
      <c r="C97" s="1" t="str">
        <f>TEXT(Tabelle8[[#This Row],[Datum]],"TTTT")</f>
        <v>Dienstag</v>
      </c>
      <c r="D97" s="2" t="s">
        <v>6640</v>
      </c>
      <c r="E97" s="2" t="s">
        <v>706</v>
      </c>
      <c r="G97" s="2">
        <v>1</v>
      </c>
      <c r="AB97"/>
    </row>
    <row r="98" spans="1:28" s="2" customFormat="1">
      <c r="A98" s="1">
        <v>45531</v>
      </c>
      <c r="B98" s="1" t="str">
        <f>TEXT(Tabelle8[[#This Row],[Datum]],"MMM")</f>
        <v>Aug</v>
      </c>
      <c r="C98" s="1" t="str">
        <f>TEXT(Tabelle8[[#This Row],[Datum]],"TTTT")</f>
        <v>Dienstag</v>
      </c>
      <c r="D98" s="2" t="s">
        <v>6229</v>
      </c>
      <c r="E98" s="2" t="s">
        <v>706</v>
      </c>
      <c r="I98" s="2">
        <v>1</v>
      </c>
      <c r="AB98"/>
    </row>
    <row r="99" spans="1:28" s="2" customFormat="1">
      <c r="A99" s="1">
        <v>45517</v>
      </c>
      <c r="B99" s="1" t="str">
        <f>TEXT(Tabelle8[[#This Row],[Datum]],"MMM")</f>
        <v>Aug</v>
      </c>
      <c r="C99" s="1" t="str">
        <f>TEXT(Tabelle8[[#This Row],[Datum]],"TTTT")</f>
        <v>Dienstag</v>
      </c>
      <c r="D99" s="2" t="s">
        <v>6493</v>
      </c>
      <c r="E99" s="2" t="s">
        <v>706</v>
      </c>
      <c r="K99" s="2">
        <v>1</v>
      </c>
      <c r="AB99"/>
    </row>
    <row r="100" spans="1:28" s="2" customFormat="1">
      <c r="A100" s="1">
        <v>45517</v>
      </c>
      <c r="B100" s="1" t="str">
        <f>TEXT(Tabelle8[[#This Row],[Datum]],"MMM")</f>
        <v>Aug</v>
      </c>
      <c r="C100" s="1" t="str">
        <f>TEXT(Tabelle8[[#This Row],[Datum]],"TTTT")</f>
        <v>Dienstag</v>
      </c>
      <c r="D100" s="2" t="s">
        <v>6494</v>
      </c>
      <c r="E100" s="2" t="s">
        <v>706</v>
      </c>
      <c r="F100" s="2">
        <v>1</v>
      </c>
      <c r="AB100"/>
    </row>
    <row r="101" spans="1:28" s="2" customFormat="1">
      <c r="A101" s="1">
        <v>45510</v>
      </c>
      <c r="B101" s="1" t="str">
        <f>TEXT(Tabelle8[[#This Row],[Datum]],"MMM")</f>
        <v>Aug</v>
      </c>
      <c r="C101" s="1" t="str">
        <f>TEXT(Tabelle8[[#This Row],[Datum]],"TTTT")</f>
        <v>Dienstag</v>
      </c>
      <c r="D101" s="2" t="s">
        <v>6594</v>
      </c>
      <c r="E101" s="2" t="s">
        <v>706</v>
      </c>
      <c r="J101" s="2">
        <v>1</v>
      </c>
      <c r="AB101"/>
    </row>
    <row r="102" spans="1:28" s="2" customFormat="1">
      <c r="A102" s="1">
        <v>45510</v>
      </c>
      <c r="B102" s="1" t="str">
        <f>TEXT(Tabelle8[[#This Row],[Datum]],"MMM")</f>
        <v>Aug</v>
      </c>
      <c r="C102" s="1" t="str">
        <f>TEXT(Tabelle8[[#This Row],[Datum]],"TTTT")</f>
        <v>Dienstag</v>
      </c>
      <c r="D102" s="2" t="s">
        <v>6454</v>
      </c>
      <c r="E102" s="2" t="s">
        <v>706</v>
      </c>
      <c r="N102" s="2">
        <v>1</v>
      </c>
      <c r="AB102"/>
    </row>
    <row r="103" spans="1:28" s="2" customFormat="1">
      <c r="A103" s="1">
        <v>45510</v>
      </c>
      <c r="B103" s="1" t="str">
        <f>TEXT(Tabelle8[[#This Row],[Datum]],"MMM")</f>
        <v>Aug</v>
      </c>
      <c r="C103" s="1" t="str">
        <f>TEXT(Tabelle8[[#This Row],[Datum]],"TTTT")</f>
        <v>Dienstag</v>
      </c>
      <c r="D103" s="2" t="s">
        <v>6454</v>
      </c>
      <c r="E103" s="2" t="s">
        <v>706</v>
      </c>
      <c r="N103" s="2">
        <v>1</v>
      </c>
      <c r="AB103"/>
    </row>
    <row r="104" spans="1:28" s="2" customFormat="1">
      <c r="A104" s="1">
        <v>45531</v>
      </c>
      <c r="B104" s="1" t="str">
        <f>TEXT(Tabelle8[[#This Row],[Datum]],"MMM")</f>
        <v>Aug</v>
      </c>
      <c r="C104" s="1" t="str">
        <f>TEXT(Tabelle8[[#This Row],[Datum]],"TTTT")</f>
        <v>Dienstag</v>
      </c>
      <c r="D104" s="2" t="s">
        <v>6230</v>
      </c>
      <c r="E104" s="2" t="s">
        <v>706</v>
      </c>
      <c r="I104" s="2">
        <v>1</v>
      </c>
      <c r="AB104"/>
    </row>
    <row r="105" spans="1:28" s="2" customFormat="1" ht="14.25">
      <c r="A105" s="1">
        <v>45524</v>
      </c>
      <c r="B105" s="1" t="str">
        <f>TEXT(Tabelle8[[#This Row],[Datum]],"MMM")</f>
        <v>Aug</v>
      </c>
      <c r="C105" s="1" t="str">
        <f>TEXT(Tabelle8[[#This Row],[Datum]],"TTTT")</f>
        <v>Dienstag</v>
      </c>
      <c r="D105" s="2" t="s">
        <v>862</v>
      </c>
      <c r="E105" s="2" t="s">
        <v>706</v>
      </c>
      <c r="K105" s="2">
        <v>1</v>
      </c>
    </row>
    <row r="106" spans="1:28" s="2" customFormat="1" ht="14.25">
      <c r="A106" s="1">
        <v>45524</v>
      </c>
      <c r="B106" s="1" t="str">
        <f>TEXT(Tabelle8[[#This Row],[Datum]],"MMM")</f>
        <v>Aug</v>
      </c>
      <c r="C106" s="1" t="str">
        <f>TEXT(Tabelle8[[#This Row],[Datum]],"TTTT")</f>
        <v>Dienstag</v>
      </c>
      <c r="D106" s="2" t="s">
        <v>6518</v>
      </c>
      <c r="E106" s="2" t="s">
        <v>706</v>
      </c>
      <c r="K106" s="2">
        <v>1</v>
      </c>
    </row>
    <row r="107" spans="1:28" s="2" customFormat="1" ht="14.25">
      <c r="A107" s="1">
        <v>45531</v>
      </c>
      <c r="B107" s="1" t="str">
        <f>TEXT(Tabelle8[[#This Row],[Datum]],"MMM")</f>
        <v>Aug</v>
      </c>
      <c r="C107" s="1" t="str">
        <f>TEXT(Tabelle8[[#This Row],[Datum]],"TTTT")</f>
        <v>Dienstag</v>
      </c>
      <c r="D107" s="2" t="s">
        <v>6231</v>
      </c>
      <c r="E107" s="2" t="s">
        <v>706</v>
      </c>
      <c r="N107" s="2">
        <v>1</v>
      </c>
    </row>
    <row r="108" spans="1:28" s="2" customFormat="1" ht="14.25">
      <c r="A108" s="1">
        <v>45517</v>
      </c>
      <c r="B108" s="1" t="str">
        <f>TEXT(Tabelle8[[#This Row],[Datum]],"MMM")</f>
        <v>Aug</v>
      </c>
      <c r="C108" s="1" t="str">
        <f>TEXT(Tabelle8[[#This Row],[Datum]],"TTTT")</f>
        <v>Dienstag</v>
      </c>
      <c r="D108" s="2" t="s">
        <v>6495</v>
      </c>
      <c r="E108" s="2" t="s">
        <v>728</v>
      </c>
      <c r="U108" s="2">
        <v>1</v>
      </c>
    </row>
    <row r="109" spans="1:28" s="2" customFormat="1" ht="14.25">
      <c r="A109" s="1">
        <v>45510</v>
      </c>
      <c r="B109" s="1" t="str">
        <f>TEXT(Tabelle8[[#This Row],[Datum]],"MMM")</f>
        <v>Aug</v>
      </c>
      <c r="C109" s="1" t="str">
        <f>TEXT(Tabelle8[[#This Row],[Datum]],"TTTT")</f>
        <v>Dienstag</v>
      </c>
      <c r="D109" s="2" t="s">
        <v>6595</v>
      </c>
      <c r="E109" s="2" t="s">
        <v>728</v>
      </c>
      <c r="X109" s="2">
        <v>1</v>
      </c>
    </row>
    <row r="110" spans="1:28" s="2" customFormat="1" ht="14.25">
      <c r="A110" s="1">
        <v>45531</v>
      </c>
      <c r="B110" s="1" t="str">
        <f>TEXT(Tabelle8[[#This Row],[Datum]],"MMM")</f>
        <v>Aug</v>
      </c>
      <c r="C110" s="1" t="str">
        <f>TEXT(Tabelle8[[#This Row],[Datum]],"TTTT")</f>
        <v>Dienstag</v>
      </c>
      <c r="D110" s="2" t="s">
        <v>6668</v>
      </c>
      <c r="E110" s="2" t="s">
        <v>728</v>
      </c>
      <c r="K110" s="2">
        <v>1</v>
      </c>
    </row>
    <row r="111" spans="1:28" s="2" customFormat="1" ht="14.25">
      <c r="A111" s="1">
        <v>45531</v>
      </c>
      <c r="B111" s="1" t="str">
        <f>TEXT(Tabelle8[[#This Row],[Datum]],"MMM")</f>
        <v>Aug</v>
      </c>
      <c r="C111" s="1" t="str">
        <f>TEXT(Tabelle8[[#This Row],[Datum]],"TTTT")</f>
        <v>Dienstag</v>
      </c>
      <c r="D111" s="2" t="s">
        <v>6669</v>
      </c>
      <c r="E111" s="2" t="s">
        <v>728</v>
      </c>
      <c r="X111" s="2">
        <v>1</v>
      </c>
    </row>
    <row r="112" spans="1:28" s="2" customFormat="1" ht="14.25">
      <c r="A112" s="1">
        <v>45531</v>
      </c>
      <c r="B112" s="1" t="str">
        <f>TEXT(Tabelle8[[#This Row],[Datum]],"MMM")</f>
        <v>Aug</v>
      </c>
      <c r="C112" s="1" t="str">
        <f>TEXT(Tabelle8[[#This Row],[Datum]],"TTTT")</f>
        <v>Dienstag</v>
      </c>
      <c r="D112" s="2" t="s">
        <v>6611</v>
      </c>
      <c r="E112" s="2" t="s">
        <v>728</v>
      </c>
      <c r="N112" s="2">
        <v>1</v>
      </c>
    </row>
    <row r="113" spans="1:24" s="2" customFormat="1" ht="14.25">
      <c r="A113" s="1">
        <v>45517</v>
      </c>
      <c r="B113" s="1" t="str">
        <f>TEXT(Tabelle8[[#This Row],[Datum]],"MMM")</f>
        <v>Aug</v>
      </c>
      <c r="C113" s="1" t="str">
        <f>TEXT(Tabelle8[[#This Row],[Datum]],"TTTT")</f>
        <v>Dienstag</v>
      </c>
      <c r="D113" s="2" t="s">
        <v>284</v>
      </c>
      <c r="E113" s="2" t="s">
        <v>728</v>
      </c>
      <c r="I113" s="2">
        <v>1</v>
      </c>
    </row>
    <row r="114" spans="1:24" s="2" customFormat="1" ht="14.25">
      <c r="A114" s="1">
        <v>45517</v>
      </c>
      <c r="B114" s="1" t="str">
        <f>TEXT(Tabelle8[[#This Row],[Datum]],"MMM")</f>
        <v>Aug</v>
      </c>
      <c r="C114" s="1" t="str">
        <f>TEXT(Tabelle8[[#This Row],[Datum]],"TTTT")</f>
        <v>Dienstag</v>
      </c>
      <c r="D114" s="2" t="s">
        <v>6496</v>
      </c>
      <c r="E114" s="2" t="s">
        <v>728</v>
      </c>
      <c r="K114" s="2">
        <v>1</v>
      </c>
    </row>
    <row r="115" spans="1:24" s="2" customFormat="1" ht="14.25">
      <c r="A115" s="1">
        <v>45517</v>
      </c>
      <c r="B115" s="1" t="str">
        <f>TEXT(Tabelle8[[#This Row],[Datum]],"MMM")</f>
        <v>Aug</v>
      </c>
      <c r="C115" s="1" t="str">
        <f>TEXT(Tabelle8[[#This Row],[Datum]],"TTTT")</f>
        <v>Dienstag</v>
      </c>
      <c r="D115" s="2" t="s">
        <v>6497</v>
      </c>
      <c r="E115" s="2" t="s">
        <v>728</v>
      </c>
      <c r="K115" s="2">
        <v>1</v>
      </c>
    </row>
    <row r="116" spans="1:24" s="2" customFormat="1" ht="14.25">
      <c r="A116" s="1">
        <v>45531</v>
      </c>
      <c r="B116" s="1" t="str">
        <f>TEXT(Tabelle8[[#This Row],[Datum]],"MMM")</f>
        <v>Aug</v>
      </c>
      <c r="C116" s="1" t="str">
        <f>TEXT(Tabelle8[[#This Row],[Datum]],"TTTT")</f>
        <v>Dienstag</v>
      </c>
      <c r="D116" s="2" t="s">
        <v>6547</v>
      </c>
      <c r="E116" s="2" t="s">
        <v>728</v>
      </c>
      <c r="X116" s="2">
        <v>1</v>
      </c>
    </row>
    <row r="117" spans="1:24" s="2" customFormat="1" ht="14.25">
      <c r="A117" s="1">
        <v>45531</v>
      </c>
      <c r="B117" s="1" t="str">
        <f>TEXT(Tabelle8[[#This Row],[Datum]],"MMM")</f>
        <v>Aug</v>
      </c>
      <c r="C117" s="1" t="str">
        <f>TEXT(Tabelle8[[#This Row],[Datum]],"TTTT")</f>
        <v>Dienstag</v>
      </c>
      <c r="D117" s="2" t="s">
        <v>6548</v>
      </c>
      <c r="E117" s="2" t="s">
        <v>728</v>
      </c>
      <c r="X117" s="2">
        <v>1</v>
      </c>
    </row>
    <row r="118" spans="1:24" s="2" customFormat="1" ht="14.25">
      <c r="A118" s="1">
        <v>45531</v>
      </c>
      <c r="B118" s="1" t="str">
        <f>TEXT(Tabelle8[[#This Row],[Datum]],"MMM")</f>
        <v>Aug</v>
      </c>
      <c r="C118" s="1" t="str">
        <f>TEXT(Tabelle8[[#This Row],[Datum]],"TTTT")</f>
        <v>Dienstag</v>
      </c>
      <c r="D118" s="2" t="s">
        <v>6549</v>
      </c>
      <c r="E118" s="2" t="s">
        <v>728</v>
      </c>
      <c r="I118" s="2">
        <v>1</v>
      </c>
    </row>
    <row r="119" spans="1:24" s="2" customFormat="1" ht="14.25">
      <c r="A119" s="1">
        <v>45531</v>
      </c>
      <c r="B119" s="1" t="str">
        <f>TEXT(Tabelle8[[#This Row],[Datum]],"MMM")</f>
        <v>Aug</v>
      </c>
      <c r="C119" s="1" t="str">
        <f>TEXT(Tabelle8[[#This Row],[Datum]],"TTTT")</f>
        <v>Dienstag</v>
      </c>
      <c r="D119" s="2" t="s">
        <v>6232</v>
      </c>
      <c r="E119" s="2" t="s">
        <v>728</v>
      </c>
      <c r="N119" s="2">
        <v>1</v>
      </c>
    </row>
    <row r="120" spans="1:24" s="2" customFormat="1" ht="14.25">
      <c r="A120" s="1">
        <v>45517</v>
      </c>
      <c r="B120" s="1" t="str">
        <f>TEXT(Tabelle8[[#This Row],[Datum]],"MMM")</f>
        <v>Aug</v>
      </c>
      <c r="C120" s="1" t="str">
        <f>TEXT(Tabelle8[[#This Row],[Datum]],"TTTT")</f>
        <v>Dienstag</v>
      </c>
      <c r="D120" s="2" t="s">
        <v>6619</v>
      </c>
      <c r="E120" s="2" t="s">
        <v>728</v>
      </c>
      <c r="G120" s="2">
        <v>1</v>
      </c>
    </row>
    <row r="121" spans="1:24" s="2" customFormat="1" ht="14.25">
      <c r="A121" s="1">
        <v>45524</v>
      </c>
      <c r="B121" s="1" t="str">
        <f>TEXT(Tabelle8[[#This Row],[Datum]],"MMM")</f>
        <v>Aug</v>
      </c>
      <c r="C121" s="1" t="str">
        <f>TEXT(Tabelle8[[#This Row],[Datum]],"TTTT")</f>
        <v>Dienstag</v>
      </c>
      <c r="D121" s="2" t="s">
        <v>4721</v>
      </c>
      <c r="E121" s="2" t="s">
        <v>728</v>
      </c>
      <c r="N121" s="2">
        <v>1</v>
      </c>
    </row>
    <row r="122" spans="1:24" s="2" customFormat="1" ht="14.25">
      <c r="A122" s="1">
        <v>45524</v>
      </c>
      <c r="B122" s="1" t="str">
        <f>TEXT(Tabelle8[[#This Row],[Datum]],"MMM")</f>
        <v>Aug</v>
      </c>
      <c r="C122" s="1" t="str">
        <f>TEXT(Tabelle8[[#This Row],[Datum]],"TTTT")</f>
        <v>Dienstag</v>
      </c>
      <c r="D122" s="2" t="s">
        <v>1558</v>
      </c>
      <c r="E122" s="2" t="s">
        <v>728</v>
      </c>
      <c r="N122" s="2">
        <v>1</v>
      </c>
    </row>
    <row r="123" spans="1:24" s="2" customFormat="1" ht="14.25">
      <c r="A123" s="1">
        <v>45524</v>
      </c>
      <c r="B123" s="1" t="str">
        <f>TEXT(Tabelle8[[#This Row],[Datum]],"MMM")</f>
        <v>Aug</v>
      </c>
      <c r="C123" s="1" t="str">
        <f>TEXT(Tabelle8[[#This Row],[Datum]],"TTTT")</f>
        <v>Dienstag</v>
      </c>
      <c r="D123" s="2" t="s">
        <v>6641</v>
      </c>
      <c r="E123" s="2" t="s">
        <v>728</v>
      </c>
      <c r="N123" s="2">
        <v>1</v>
      </c>
    </row>
    <row r="124" spans="1:24" s="2" customFormat="1" ht="14.25">
      <c r="A124" s="1">
        <v>45524</v>
      </c>
      <c r="B124" s="1" t="str">
        <f>TEXT(Tabelle8[[#This Row],[Datum]],"MMM")</f>
        <v>Aug</v>
      </c>
      <c r="C124" s="1" t="str">
        <f>TEXT(Tabelle8[[#This Row],[Datum]],"TTTT")</f>
        <v>Dienstag</v>
      </c>
      <c r="D124" s="2" t="s">
        <v>6642</v>
      </c>
      <c r="E124" s="2" t="s">
        <v>728</v>
      </c>
      <c r="I124" s="2">
        <v>1</v>
      </c>
    </row>
    <row r="125" spans="1:24" s="2" customFormat="1" ht="14.25">
      <c r="A125" s="1">
        <v>45524</v>
      </c>
      <c r="B125" s="1" t="str">
        <f>TEXT(Tabelle8[[#This Row],[Datum]],"MMM")</f>
        <v>Aug</v>
      </c>
      <c r="C125" s="1" t="str">
        <f>TEXT(Tabelle8[[#This Row],[Datum]],"TTTT")</f>
        <v>Dienstag</v>
      </c>
      <c r="D125" s="2" t="s">
        <v>6519</v>
      </c>
      <c r="E125" s="2" t="s">
        <v>728</v>
      </c>
      <c r="K125" s="2">
        <v>1</v>
      </c>
    </row>
    <row r="126" spans="1:24" s="2" customFormat="1" ht="14.25">
      <c r="A126" s="1">
        <v>45531</v>
      </c>
      <c r="B126" s="1" t="str">
        <f>TEXT(Tabelle8[[#This Row],[Datum]],"MMM")</f>
        <v>Aug</v>
      </c>
      <c r="C126" s="1" t="str">
        <f>TEXT(Tabelle8[[#This Row],[Datum]],"TTTT")</f>
        <v>Dienstag</v>
      </c>
      <c r="D126" s="2" t="s">
        <v>1704</v>
      </c>
      <c r="E126" s="2" t="s">
        <v>728</v>
      </c>
      <c r="I126" s="2">
        <v>1</v>
      </c>
    </row>
    <row r="127" spans="1:24" s="2" customFormat="1" ht="14.25">
      <c r="A127" s="1">
        <v>45510</v>
      </c>
      <c r="B127" s="1" t="str">
        <f>TEXT(Tabelle8[[#This Row],[Datum]],"MMM")</f>
        <v>Aug</v>
      </c>
      <c r="C127" s="1" t="str">
        <f>TEXT(Tabelle8[[#This Row],[Datum]],"TTTT")</f>
        <v>Dienstag</v>
      </c>
      <c r="D127" s="2" t="s">
        <v>6455</v>
      </c>
      <c r="E127" s="2" t="s">
        <v>728</v>
      </c>
      <c r="N127" s="2">
        <v>1</v>
      </c>
    </row>
    <row r="128" spans="1:24" s="2" customFormat="1" ht="14.25">
      <c r="A128" s="1">
        <v>45510</v>
      </c>
      <c r="B128" s="1" t="str">
        <f>TEXT(Tabelle8[[#This Row],[Datum]],"MMM")</f>
        <v>Aug</v>
      </c>
      <c r="C128" s="1" t="str">
        <f>TEXT(Tabelle8[[#This Row],[Datum]],"TTTT")</f>
        <v>Dienstag</v>
      </c>
      <c r="D128" s="2" t="s">
        <v>6456</v>
      </c>
      <c r="E128" s="2" t="s">
        <v>728</v>
      </c>
      <c r="N128" s="2">
        <v>1</v>
      </c>
    </row>
    <row r="129" spans="1:24" s="2" customFormat="1" ht="14.25">
      <c r="A129" s="1">
        <v>45510</v>
      </c>
      <c r="B129" s="1" t="str">
        <f>TEXT(Tabelle8[[#This Row],[Datum]],"MMM")</f>
        <v>Aug</v>
      </c>
      <c r="C129" s="1" t="str">
        <f>TEXT(Tabelle8[[#This Row],[Datum]],"TTTT")</f>
        <v>Dienstag</v>
      </c>
      <c r="D129" s="2" t="s">
        <v>5333</v>
      </c>
      <c r="E129" s="2" t="s">
        <v>728</v>
      </c>
      <c r="N129" s="2">
        <v>1</v>
      </c>
    </row>
    <row r="130" spans="1:24" s="2" customFormat="1" ht="14.25">
      <c r="A130" s="1">
        <v>45510</v>
      </c>
      <c r="B130" s="1" t="str">
        <f>TEXT(Tabelle8[[#This Row],[Datum]],"MMM")</f>
        <v>Aug</v>
      </c>
      <c r="C130" s="1" t="str">
        <f>TEXT(Tabelle8[[#This Row],[Datum]],"TTTT")</f>
        <v>Dienstag</v>
      </c>
      <c r="D130" s="2" t="s">
        <v>3447</v>
      </c>
      <c r="E130" s="2" t="s">
        <v>728</v>
      </c>
      <c r="I130" s="2">
        <v>1</v>
      </c>
    </row>
    <row r="131" spans="1:24" s="2" customFormat="1" ht="14.25">
      <c r="A131" s="1">
        <v>45517</v>
      </c>
      <c r="B131" s="1" t="str">
        <f>TEXT(Tabelle8[[#This Row],[Datum]],"MMM")</f>
        <v>Aug</v>
      </c>
      <c r="C131" s="1" t="str">
        <f>TEXT(Tabelle8[[#This Row],[Datum]],"TTTT")</f>
        <v>Dienstag</v>
      </c>
      <c r="D131" s="2" t="s">
        <v>6001</v>
      </c>
      <c r="E131" s="2" t="s">
        <v>728</v>
      </c>
      <c r="U131" s="2">
        <v>1</v>
      </c>
    </row>
    <row r="132" spans="1:24" s="2" customFormat="1" ht="14.25">
      <c r="A132" s="1">
        <v>45531</v>
      </c>
      <c r="B132" s="1" t="str">
        <f>TEXT(Tabelle8[[#This Row],[Datum]],"MMM")</f>
        <v>Aug</v>
      </c>
      <c r="C132" s="1" t="str">
        <f>TEXT(Tabelle8[[#This Row],[Datum]],"TTTT")</f>
        <v>Dienstag</v>
      </c>
      <c r="D132" s="2" t="s">
        <v>6670</v>
      </c>
      <c r="E132" s="2" t="s">
        <v>728</v>
      </c>
      <c r="X132" s="2">
        <v>1</v>
      </c>
    </row>
    <row r="133" spans="1:24" s="2" customFormat="1" ht="14.25">
      <c r="A133" s="1">
        <v>45531</v>
      </c>
      <c r="B133" s="1" t="str">
        <f>TEXT(Tabelle8[[#This Row],[Datum]],"MMM")</f>
        <v>Aug</v>
      </c>
      <c r="C133" s="1" t="str">
        <f>TEXT(Tabelle8[[#This Row],[Datum]],"TTTT")</f>
        <v>Dienstag</v>
      </c>
      <c r="D133" s="2" t="s">
        <v>6671</v>
      </c>
      <c r="E133" s="2" t="s">
        <v>728</v>
      </c>
      <c r="T133" s="2">
        <v>1</v>
      </c>
    </row>
    <row r="134" spans="1:24" s="2" customFormat="1" ht="14.25">
      <c r="A134" s="1">
        <v>45517</v>
      </c>
      <c r="B134" s="1" t="str">
        <f>TEXT(Tabelle8[[#This Row],[Datum]],"MMM")</f>
        <v>Aug</v>
      </c>
      <c r="C134" s="1" t="str">
        <f>TEXT(Tabelle8[[#This Row],[Datum]],"TTTT")</f>
        <v>Dienstag</v>
      </c>
      <c r="D134" s="2" t="s">
        <v>6498</v>
      </c>
      <c r="E134" s="2" t="s">
        <v>728</v>
      </c>
      <c r="I134" s="2">
        <v>1</v>
      </c>
    </row>
    <row r="135" spans="1:24" s="2" customFormat="1" ht="14.25">
      <c r="A135" s="1">
        <v>45517</v>
      </c>
      <c r="B135" s="1" t="str">
        <f>TEXT(Tabelle8[[#This Row],[Datum]],"MMM")</f>
        <v>Aug</v>
      </c>
      <c r="C135" s="1" t="str">
        <f>TEXT(Tabelle8[[#This Row],[Datum]],"TTTT")</f>
        <v>Dienstag</v>
      </c>
      <c r="D135" s="2" t="s">
        <v>4512</v>
      </c>
      <c r="E135" s="2" t="s">
        <v>728</v>
      </c>
      <c r="I135" s="2">
        <v>1</v>
      </c>
    </row>
    <row r="136" spans="1:24" s="2" customFormat="1" ht="14.25">
      <c r="A136" s="1">
        <v>45524</v>
      </c>
      <c r="B136" s="1" t="str">
        <f>TEXT(Tabelle8[[#This Row],[Datum]],"MMM")</f>
        <v>Aug</v>
      </c>
      <c r="C136" s="1" t="str">
        <f>TEXT(Tabelle8[[#This Row],[Datum]],"TTTT")</f>
        <v>Dienstag</v>
      </c>
      <c r="D136" s="2" t="s">
        <v>460</v>
      </c>
      <c r="E136" s="2" t="s">
        <v>728</v>
      </c>
      <c r="X136" s="2">
        <v>1</v>
      </c>
    </row>
    <row r="137" spans="1:24" s="2" customFormat="1" ht="14.25">
      <c r="A137" s="1">
        <v>45517</v>
      </c>
      <c r="B137" s="1" t="str">
        <f>TEXT(Tabelle8[[#This Row],[Datum]],"MMM")</f>
        <v>Aug</v>
      </c>
      <c r="C137" s="1" t="str">
        <f>TEXT(Tabelle8[[#This Row],[Datum]],"TTTT")</f>
        <v>Dienstag</v>
      </c>
      <c r="D137" s="2" t="s">
        <v>6620</v>
      </c>
      <c r="E137" s="2" t="s">
        <v>728</v>
      </c>
      <c r="N137" s="2">
        <v>1</v>
      </c>
    </row>
    <row r="138" spans="1:24" s="2" customFormat="1" ht="14.25">
      <c r="A138" s="1">
        <v>45517</v>
      </c>
      <c r="B138" s="1" t="str">
        <f>TEXT(Tabelle8[[#This Row],[Datum]],"MMM")</f>
        <v>Aug</v>
      </c>
      <c r="C138" s="1" t="str">
        <f>TEXT(Tabelle8[[#This Row],[Datum]],"TTTT")</f>
        <v>Dienstag</v>
      </c>
      <c r="D138" s="2" t="s">
        <v>6499</v>
      </c>
      <c r="E138" s="2" t="s">
        <v>728</v>
      </c>
      <c r="X138" s="2">
        <v>1</v>
      </c>
    </row>
    <row r="139" spans="1:24" s="2" customFormat="1" ht="14.25">
      <c r="A139" s="1">
        <v>45517</v>
      </c>
      <c r="B139" s="1" t="str">
        <f>TEXT(Tabelle8[[#This Row],[Datum]],"MMM")</f>
        <v>Aug</v>
      </c>
      <c r="C139" s="1" t="str">
        <f>TEXT(Tabelle8[[#This Row],[Datum]],"TTTT")</f>
        <v>Dienstag</v>
      </c>
      <c r="D139" s="2" t="s">
        <v>6621</v>
      </c>
      <c r="E139" s="2" t="s">
        <v>728</v>
      </c>
      <c r="N139" s="2">
        <v>1</v>
      </c>
    </row>
    <row r="140" spans="1:24" s="2" customFormat="1" ht="14.25">
      <c r="A140" s="1">
        <v>45510</v>
      </c>
      <c r="B140" s="1" t="str">
        <f>TEXT(Tabelle8[[#This Row],[Datum]],"MMM")</f>
        <v>Aug</v>
      </c>
      <c r="C140" s="1" t="str">
        <f>TEXT(Tabelle8[[#This Row],[Datum]],"TTTT")</f>
        <v>Dienstag</v>
      </c>
      <c r="D140" s="2" t="s">
        <v>6457</v>
      </c>
      <c r="E140" s="2" t="s">
        <v>728</v>
      </c>
      <c r="N140" s="2">
        <v>1</v>
      </c>
    </row>
    <row r="141" spans="1:24" s="2" customFormat="1" ht="14.25">
      <c r="A141" s="1">
        <v>45519</v>
      </c>
      <c r="B141" s="1" t="str">
        <f>TEXT(Tabelle8[[#This Row],[Datum]],"MMM")</f>
        <v>Aug</v>
      </c>
      <c r="C141" s="1" t="str">
        <f>TEXT(Tabelle8[[#This Row],[Datum]],"TTTT")</f>
        <v>Donnerstag</v>
      </c>
      <c r="D141" s="2" t="s">
        <v>6291</v>
      </c>
      <c r="E141" s="2" t="s">
        <v>705</v>
      </c>
      <c r="N141" s="2">
        <v>1</v>
      </c>
    </row>
    <row r="142" spans="1:24" s="2" customFormat="1" ht="14.25">
      <c r="A142" s="1">
        <v>45526</v>
      </c>
      <c r="B142" s="1" t="str">
        <f>TEXT(Tabelle8[[#This Row],[Datum]],"MMM")</f>
        <v>Aug</v>
      </c>
      <c r="C142" s="1" t="str">
        <f>TEXT(Tabelle8[[#This Row],[Datum]],"TTTT")</f>
        <v>Donnerstag</v>
      </c>
      <c r="D142" s="2" t="s">
        <v>6276</v>
      </c>
      <c r="E142" s="2" t="s">
        <v>705</v>
      </c>
      <c r="N142" s="2">
        <v>1</v>
      </c>
    </row>
    <row r="143" spans="1:24" s="2" customFormat="1" ht="14.25">
      <c r="A143" s="1">
        <v>45526</v>
      </c>
      <c r="B143" s="1" t="str">
        <f>TEXT(Tabelle8[[#This Row],[Datum]],"MMM")</f>
        <v>Aug</v>
      </c>
      <c r="C143" s="1" t="str">
        <f>TEXT(Tabelle8[[#This Row],[Datum]],"TTTT")</f>
        <v>Donnerstag</v>
      </c>
      <c r="D143" s="2" t="s">
        <v>6349</v>
      </c>
      <c r="E143" s="2" t="s">
        <v>705</v>
      </c>
      <c r="N143" s="2">
        <v>1</v>
      </c>
    </row>
    <row r="144" spans="1:24" s="2" customFormat="1" ht="14.25">
      <c r="A144" s="1">
        <v>45505</v>
      </c>
      <c r="B144" s="1" t="str">
        <f>TEXT(Tabelle8[[#This Row],[Datum]],"MMM")</f>
        <v>Aug</v>
      </c>
      <c r="C144" s="1" t="str">
        <f>TEXT(Tabelle8[[#This Row],[Datum]],"TTTT")</f>
        <v>Donnerstag</v>
      </c>
      <c r="D144" s="2" t="s">
        <v>6414</v>
      </c>
      <c r="E144" s="2" t="s">
        <v>705</v>
      </c>
      <c r="X144" s="2">
        <v>1</v>
      </c>
    </row>
    <row r="145" spans="1:24" s="2" customFormat="1" ht="14.25">
      <c r="A145" s="1">
        <v>45519</v>
      </c>
      <c r="B145" s="1" t="str">
        <f>TEXT(Tabelle8[[#This Row],[Datum]],"MMM")</f>
        <v>Aug</v>
      </c>
      <c r="C145" s="1" t="str">
        <f>TEXT(Tabelle8[[#This Row],[Datum]],"TTTT")</f>
        <v>Donnerstag</v>
      </c>
      <c r="D145" s="2" t="s">
        <v>6292</v>
      </c>
      <c r="E145" s="2" t="s">
        <v>705</v>
      </c>
      <c r="I145" s="2">
        <v>1</v>
      </c>
    </row>
    <row r="146" spans="1:24" s="2" customFormat="1" ht="14.25">
      <c r="A146" s="1">
        <v>45519</v>
      </c>
      <c r="B146" s="1" t="str">
        <f>TEXT(Tabelle8[[#This Row],[Datum]],"MMM")</f>
        <v>Aug</v>
      </c>
      <c r="C146" s="1" t="str">
        <f>TEXT(Tabelle8[[#This Row],[Datum]],"TTTT")</f>
        <v>Donnerstag</v>
      </c>
      <c r="D146" s="2" t="s">
        <v>6293</v>
      </c>
      <c r="E146" s="2" t="s">
        <v>705</v>
      </c>
      <c r="I146" s="2">
        <v>1</v>
      </c>
    </row>
    <row r="147" spans="1:24" s="2" customFormat="1" ht="14.25">
      <c r="A147" s="1">
        <v>45505</v>
      </c>
      <c r="B147" s="1" t="str">
        <f>TEXT(Tabelle8[[#This Row],[Datum]],"MMM")</f>
        <v>Aug</v>
      </c>
      <c r="C147" s="1" t="str">
        <f>TEXT(Tabelle8[[#This Row],[Datum]],"TTTT")</f>
        <v>Donnerstag</v>
      </c>
      <c r="D147" s="2" t="s">
        <v>6704</v>
      </c>
      <c r="E147" s="2" t="s">
        <v>705</v>
      </c>
      <c r="I147" s="2">
        <v>1</v>
      </c>
    </row>
    <row r="148" spans="1:24" s="2" customFormat="1" ht="14.25">
      <c r="A148" s="1">
        <v>45519</v>
      </c>
      <c r="B148" s="1" t="str">
        <f>TEXT(Tabelle8[[#This Row],[Datum]],"MMM")</f>
        <v>Aug</v>
      </c>
      <c r="C148" s="1" t="str">
        <f>TEXT(Tabelle8[[#This Row],[Datum]],"TTTT")</f>
        <v>Donnerstag</v>
      </c>
      <c r="D148" s="2" t="s">
        <v>6294</v>
      </c>
      <c r="E148" s="2" t="s">
        <v>705</v>
      </c>
      <c r="I148" s="2">
        <v>1</v>
      </c>
    </row>
    <row r="149" spans="1:24" s="2" customFormat="1" ht="14.25">
      <c r="A149" s="1">
        <v>45526</v>
      </c>
      <c r="B149" s="1" t="str">
        <f>TEXT(Tabelle8[[#This Row],[Datum]],"MMM")</f>
        <v>Aug</v>
      </c>
      <c r="C149" s="1" t="str">
        <f>TEXT(Tabelle8[[#This Row],[Datum]],"TTTT")</f>
        <v>Donnerstag</v>
      </c>
      <c r="D149" s="2" t="s">
        <v>6350</v>
      </c>
      <c r="E149" s="2" t="s">
        <v>707</v>
      </c>
      <c r="N149" s="2">
        <v>1</v>
      </c>
    </row>
    <row r="150" spans="1:24" s="2" customFormat="1" ht="14.25">
      <c r="A150" s="1">
        <v>45533</v>
      </c>
      <c r="B150" s="1" t="str">
        <f>TEXT(Tabelle8[[#This Row],[Datum]],"MMM")</f>
        <v>Aug</v>
      </c>
      <c r="C150" s="1" t="str">
        <f>TEXT(Tabelle8[[#This Row],[Datum]],"TTTT")</f>
        <v>Donnerstag</v>
      </c>
      <c r="D150" s="2" t="s">
        <v>2375</v>
      </c>
      <c r="E150" s="2" t="s">
        <v>707</v>
      </c>
      <c r="X150" s="2">
        <v>1</v>
      </c>
    </row>
    <row r="151" spans="1:24" s="2" customFormat="1" ht="14.25">
      <c r="A151" s="1">
        <v>45526</v>
      </c>
      <c r="B151" s="1" t="str">
        <f>TEXT(Tabelle8[[#This Row],[Datum]],"MMM")</f>
        <v>Aug</v>
      </c>
      <c r="C151" s="1" t="str">
        <f>TEXT(Tabelle8[[#This Row],[Datum]],"TTTT")</f>
        <v>Donnerstag</v>
      </c>
      <c r="D151" s="2" t="s">
        <v>6351</v>
      </c>
      <c r="E151" s="2" t="s">
        <v>705</v>
      </c>
      <c r="S151" s="2">
        <v>1</v>
      </c>
    </row>
    <row r="152" spans="1:24" s="2" customFormat="1" ht="14.25">
      <c r="A152" s="1">
        <v>45505</v>
      </c>
      <c r="B152" s="1" t="str">
        <f>TEXT(Tabelle8[[#This Row],[Datum]],"MMM")</f>
        <v>Aug</v>
      </c>
      <c r="C152" s="1" t="str">
        <f>TEXT(Tabelle8[[#This Row],[Datum]],"TTTT")</f>
        <v>Donnerstag</v>
      </c>
      <c r="D152" s="2" t="s">
        <v>898</v>
      </c>
      <c r="E152" s="2" t="s">
        <v>705</v>
      </c>
      <c r="K152" s="2">
        <v>1</v>
      </c>
    </row>
    <row r="153" spans="1:24" s="2" customFormat="1" ht="14.25">
      <c r="A153" s="1">
        <v>45519</v>
      </c>
      <c r="B153" s="1" t="str">
        <f>TEXT(Tabelle8[[#This Row],[Datum]],"MMM")</f>
        <v>Aug</v>
      </c>
      <c r="C153" s="1" t="str">
        <f>TEXT(Tabelle8[[#This Row],[Datum]],"TTTT")</f>
        <v>Donnerstag</v>
      </c>
      <c r="D153" s="2" t="s">
        <v>6295</v>
      </c>
      <c r="E153" s="2" t="s">
        <v>705</v>
      </c>
      <c r="T153" s="2">
        <v>1</v>
      </c>
    </row>
    <row r="154" spans="1:24" s="2" customFormat="1" ht="14.25">
      <c r="A154" s="1">
        <v>45526</v>
      </c>
      <c r="B154" s="1" t="str">
        <f>TEXT(Tabelle8[[#This Row],[Datum]],"MMM")</f>
        <v>Aug</v>
      </c>
      <c r="C154" s="1" t="str">
        <f>TEXT(Tabelle8[[#This Row],[Datum]],"TTTT")</f>
        <v>Donnerstag</v>
      </c>
      <c r="D154" s="2" t="s">
        <v>6352</v>
      </c>
      <c r="E154" s="2" t="s">
        <v>705</v>
      </c>
      <c r="L154" s="2">
        <v>1</v>
      </c>
    </row>
    <row r="155" spans="1:24" s="2" customFormat="1" ht="14.25">
      <c r="A155" s="1">
        <v>45533</v>
      </c>
      <c r="B155" s="1" t="str">
        <f>TEXT(Tabelle8[[#This Row],[Datum]],"MMM")</f>
        <v>Aug</v>
      </c>
      <c r="C155" s="1" t="str">
        <f>TEXT(Tabelle8[[#This Row],[Datum]],"TTTT")</f>
        <v>Donnerstag</v>
      </c>
      <c r="D155" s="2" t="s">
        <v>6380</v>
      </c>
      <c r="E155" s="2" t="s">
        <v>705</v>
      </c>
      <c r="F155" s="2">
        <v>1</v>
      </c>
    </row>
    <row r="156" spans="1:24" s="2" customFormat="1" ht="14.25">
      <c r="A156" s="1">
        <v>45519</v>
      </c>
      <c r="B156" s="1" t="str">
        <f>TEXT(Tabelle8[[#This Row],[Datum]],"MMM")</f>
        <v>Aug</v>
      </c>
      <c r="C156" s="1" t="str">
        <f>TEXT(Tabelle8[[#This Row],[Datum]],"TTTT")</f>
        <v>Donnerstag</v>
      </c>
      <c r="D156" s="2" t="s">
        <v>6296</v>
      </c>
      <c r="E156" s="2" t="s">
        <v>705</v>
      </c>
      <c r="X156" s="2">
        <v>1</v>
      </c>
    </row>
    <row r="157" spans="1:24" s="2" customFormat="1" ht="14.25">
      <c r="A157" s="1">
        <v>45526</v>
      </c>
      <c r="B157" s="1" t="str">
        <f>TEXT(Tabelle8[[#This Row],[Datum]],"MMM")</f>
        <v>Aug</v>
      </c>
      <c r="C157" s="1" t="str">
        <f>TEXT(Tabelle8[[#This Row],[Datum]],"TTTT")</f>
        <v>Donnerstag</v>
      </c>
      <c r="D157" s="2" t="s">
        <v>3147</v>
      </c>
      <c r="E157" s="2" t="s">
        <v>705</v>
      </c>
      <c r="K157" s="2">
        <v>1</v>
      </c>
    </row>
    <row r="158" spans="1:24" s="2" customFormat="1" ht="14.25">
      <c r="A158" s="1">
        <v>45533</v>
      </c>
      <c r="B158" s="1" t="str">
        <f>TEXT(Tabelle8[[#This Row],[Datum]],"MMM")</f>
        <v>Aug</v>
      </c>
      <c r="C158" s="1" t="str">
        <f>TEXT(Tabelle8[[#This Row],[Datum]],"TTTT")</f>
        <v>Donnerstag</v>
      </c>
      <c r="D158" s="2" t="s">
        <v>5043</v>
      </c>
      <c r="E158" s="2" t="s">
        <v>705</v>
      </c>
      <c r="U158" s="2">
        <v>1</v>
      </c>
    </row>
    <row r="159" spans="1:24" s="2" customFormat="1" ht="14.25">
      <c r="A159" s="1">
        <v>45519</v>
      </c>
      <c r="B159" s="1" t="str">
        <f>TEXT(Tabelle8[[#This Row],[Datum]],"MMM")</f>
        <v>Aug</v>
      </c>
      <c r="C159" s="1" t="str">
        <f>TEXT(Tabelle8[[#This Row],[Datum]],"TTTT")</f>
        <v>Donnerstag</v>
      </c>
      <c r="D159" s="2" t="s">
        <v>6297</v>
      </c>
      <c r="E159" s="2" t="s">
        <v>705</v>
      </c>
      <c r="L159" s="2">
        <v>1</v>
      </c>
    </row>
    <row r="160" spans="1:24" s="2" customFormat="1" ht="14.25">
      <c r="A160" s="1">
        <v>45519</v>
      </c>
      <c r="B160" s="1" t="str">
        <f>TEXT(Tabelle8[[#This Row],[Datum]],"MMM")</f>
        <v>Aug</v>
      </c>
      <c r="C160" s="1" t="str">
        <f>TEXT(Tabelle8[[#This Row],[Datum]],"TTTT")</f>
        <v>Donnerstag</v>
      </c>
      <c r="D160" s="2" t="s">
        <v>1531</v>
      </c>
      <c r="E160" s="2" t="s">
        <v>705</v>
      </c>
      <c r="N160" s="2">
        <v>1</v>
      </c>
    </row>
    <row r="161" spans="1:24" s="2" customFormat="1" ht="14.25">
      <c r="A161" s="1">
        <v>45512</v>
      </c>
      <c r="B161" s="1" t="str">
        <f>TEXT(Tabelle8[[#This Row],[Datum]],"MMM")</f>
        <v>Aug</v>
      </c>
      <c r="C161" s="1" t="str">
        <f>TEXT(Tabelle8[[#This Row],[Datum]],"TTTT")</f>
        <v>Donnerstag</v>
      </c>
      <c r="D161" s="2" t="s">
        <v>4552</v>
      </c>
      <c r="E161" s="2" t="s">
        <v>705</v>
      </c>
      <c r="U161" s="2">
        <v>1</v>
      </c>
    </row>
    <row r="162" spans="1:24" s="2" customFormat="1" ht="14.25">
      <c r="A162" s="1">
        <v>45512</v>
      </c>
      <c r="B162" s="1" t="str">
        <f>TEXT(Tabelle8[[#This Row],[Datum]],"MMM")</f>
        <v>Aug</v>
      </c>
      <c r="C162" s="1" t="str">
        <f>TEXT(Tabelle8[[#This Row],[Datum]],"TTTT")</f>
        <v>Donnerstag</v>
      </c>
      <c r="D162" s="2" t="s">
        <v>2048</v>
      </c>
      <c r="E162" s="2" t="s">
        <v>705</v>
      </c>
      <c r="N162" s="2">
        <v>1</v>
      </c>
    </row>
    <row r="163" spans="1:24" s="2" customFormat="1" ht="14.25">
      <c r="A163" s="1">
        <v>45512</v>
      </c>
      <c r="B163" s="1" t="str">
        <f>TEXT(Tabelle8[[#This Row],[Datum]],"MMM")</f>
        <v>Aug</v>
      </c>
      <c r="C163" s="1" t="str">
        <f>TEXT(Tabelle8[[#This Row],[Datum]],"TTTT")</f>
        <v>Donnerstag</v>
      </c>
      <c r="D163" s="2" t="s">
        <v>1533</v>
      </c>
      <c r="E163" s="2" t="s">
        <v>705</v>
      </c>
      <c r="N163" s="2">
        <v>1</v>
      </c>
    </row>
    <row r="164" spans="1:24" s="2" customFormat="1" ht="14.25">
      <c r="A164" s="1">
        <v>45512</v>
      </c>
      <c r="B164" s="1" t="str">
        <f>TEXT(Tabelle8[[#This Row],[Datum]],"MMM")</f>
        <v>Aug</v>
      </c>
      <c r="C164" s="1" t="str">
        <f>TEXT(Tabelle8[[#This Row],[Datum]],"TTTT")</f>
        <v>Donnerstag</v>
      </c>
      <c r="D164" s="2" t="s">
        <v>6429</v>
      </c>
      <c r="E164" s="2" t="s">
        <v>705</v>
      </c>
      <c r="I164" s="2">
        <v>1</v>
      </c>
    </row>
    <row r="165" spans="1:24" s="2" customFormat="1" ht="14.25">
      <c r="A165" s="1">
        <v>45519</v>
      </c>
      <c r="B165" s="1" t="str">
        <f>TEXT(Tabelle8[[#This Row],[Datum]],"MMM")</f>
        <v>Aug</v>
      </c>
      <c r="C165" s="1" t="str">
        <f>TEXT(Tabelle8[[#This Row],[Datum]],"TTTT")</f>
        <v>Donnerstag</v>
      </c>
      <c r="D165" s="2" t="s">
        <v>6252</v>
      </c>
      <c r="E165" s="2" t="s">
        <v>705</v>
      </c>
      <c r="N165" s="2">
        <v>1</v>
      </c>
    </row>
    <row r="166" spans="1:24" s="2" customFormat="1" ht="14.25">
      <c r="A166" s="1">
        <v>45519</v>
      </c>
      <c r="B166" s="1" t="str">
        <f>TEXT(Tabelle8[[#This Row],[Datum]],"MMM")</f>
        <v>Aug</v>
      </c>
      <c r="C166" s="1" t="str">
        <f>TEXT(Tabelle8[[#This Row],[Datum]],"TTTT")</f>
        <v>Donnerstag</v>
      </c>
      <c r="D166" s="2" t="s">
        <v>6253</v>
      </c>
      <c r="E166" s="2" t="s">
        <v>705</v>
      </c>
      <c r="K166" s="2">
        <v>1</v>
      </c>
    </row>
    <row r="167" spans="1:24" s="2" customFormat="1" ht="14.25">
      <c r="A167" s="1">
        <v>45526</v>
      </c>
      <c r="B167" s="1" t="str">
        <f>TEXT(Tabelle8[[#This Row],[Datum]],"MMM")</f>
        <v>Aug</v>
      </c>
      <c r="C167" s="1" t="str">
        <f>TEXT(Tabelle8[[#This Row],[Datum]],"TTTT")</f>
        <v>Donnerstag</v>
      </c>
      <c r="D167" s="2" t="s">
        <v>6740</v>
      </c>
      <c r="E167" s="2" t="s">
        <v>705</v>
      </c>
      <c r="N167" s="2">
        <v>1</v>
      </c>
    </row>
    <row r="168" spans="1:24" s="2" customFormat="1" ht="14.25">
      <c r="A168" s="1">
        <v>45526</v>
      </c>
      <c r="B168" s="1" t="str">
        <f>TEXT(Tabelle8[[#This Row],[Datum]],"MMM")</f>
        <v>Aug</v>
      </c>
      <c r="C168" s="1" t="str">
        <f>TEXT(Tabelle8[[#This Row],[Datum]],"TTTT")</f>
        <v>Donnerstag</v>
      </c>
      <c r="D168" s="2" t="s">
        <v>6741</v>
      </c>
      <c r="E168" s="2" t="s">
        <v>705</v>
      </c>
      <c r="F168" s="2">
        <v>1</v>
      </c>
    </row>
    <row r="169" spans="1:24" s="2" customFormat="1" ht="14.25">
      <c r="A169" s="1">
        <v>45505</v>
      </c>
      <c r="B169" s="1" t="str">
        <f>TEXT(Tabelle8[[#This Row],[Datum]],"MMM")</f>
        <v>Aug</v>
      </c>
      <c r="C169" s="1" t="str">
        <f>TEXT(Tabelle8[[#This Row],[Datum]],"TTTT")</f>
        <v>Donnerstag</v>
      </c>
      <c r="D169" s="2" t="s">
        <v>6705</v>
      </c>
      <c r="E169" s="2" t="s">
        <v>705</v>
      </c>
      <c r="M169" s="2">
        <v>1</v>
      </c>
    </row>
    <row r="170" spans="1:24" s="2" customFormat="1" ht="14.25">
      <c r="A170" s="1">
        <v>45519</v>
      </c>
      <c r="B170" s="1" t="str">
        <f>TEXT(Tabelle8[[#This Row],[Datum]],"MMM")</f>
        <v>Aug</v>
      </c>
      <c r="C170" s="1" t="str">
        <f>TEXT(Tabelle8[[#This Row],[Datum]],"TTTT")</f>
        <v>Donnerstag</v>
      </c>
      <c r="D170" s="2" t="s">
        <v>6298</v>
      </c>
      <c r="E170" s="2" t="s">
        <v>705</v>
      </c>
      <c r="U170" s="2">
        <v>1</v>
      </c>
    </row>
    <row r="171" spans="1:24" s="2" customFormat="1" ht="14.25">
      <c r="A171" s="1">
        <v>45505</v>
      </c>
      <c r="B171" s="1" t="str">
        <f>TEXT(Tabelle8[[#This Row],[Datum]],"MMM")</f>
        <v>Aug</v>
      </c>
      <c r="C171" s="1" t="str">
        <f>TEXT(Tabelle8[[#This Row],[Datum]],"TTTT")</f>
        <v>Donnerstag</v>
      </c>
      <c r="D171" s="2" t="s">
        <v>6415</v>
      </c>
      <c r="E171" s="2" t="s">
        <v>705</v>
      </c>
      <c r="X171" s="2">
        <v>1</v>
      </c>
    </row>
    <row r="172" spans="1:24" s="2" customFormat="1" ht="14.25">
      <c r="A172" s="1">
        <v>45519</v>
      </c>
      <c r="B172" s="1" t="str">
        <f>TEXT(Tabelle8[[#This Row],[Datum]],"MMM")</f>
        <v>Aug</v>
      </c>
      <c r="C172" s="1" t="str">
        <f>TEXT(Tabelle8[[#This Row],[Datum]],"TTTT")</f>
        <v>Donnerstag</v>
      </c>
      <c r="D172" s="2" t="s">
        <v>6299</v>
      </c>
      <c r="E172" s="2" t="s">
        <v>705</v>
      </c>
      <c r="N172" s="2">
        <v>1</v>
      </c>
    </row>
    <row r="173" spans="1:24" s="2" customFormat="1" ht="14.25">
      <c r="A173" s="1">
        <v>45526</v>
      </c>
      <c r="B173" s="1" t="str">
        <f>TEXT(Tabelle8[[#This Row],[Datum]],"MMM")</f>
        <v>Aug</v>
      </c>
      <c r="C173" s="1" t="str">
        <f>TEXT(Tabelle8[[#This Row],[Datum]],"TTTT")</f>
        <v>Donnerstag</v>
      </c>
      <c r="D173" s="2" t="s">
        <v>6353</v>
      </c>
      <c r="E173" s="2" t="s">
        <v>705</v>
      </c>
      <c r="I173" s="2">
        <v>1</v>
      </c>
    </row>
    <row r="174" spans="1:24" s="2" customFormat="1" ht="14.25">
      <c r="A174" s="1">
        <v>45519</v>
      </c>
      <c r="B174" s="1" t="str">
        <f>TEXT(Tabelle8[[#This Row],[Datum]],"MMM")</f>
        <v>Aug</v>
      </c>
      <c r="C174" s="1" t="str">
        <f>TEXT(Tabelle8[[#This Row],[Datum]],"TTTT")</f>
        <v>Donnerstag</v>
      </c>
      <c r="D174" s="2" t="s">
        <v>6300</v>
      </c>
      <c r="E174" s="2" t="s">
        <v>705</v>
      </c>
      <c r="U174" s="2">
        <v>1</v>
      </c>
    </row>
    <row r="175" spans="1:24" s="2" customFormat="1" ht="14.25">
      <c r="A175" s="1">
        <v>45505</v>
      </c>
      <c r="B175" s="1" t="str">
        <f>TEXT(Tabelle8[[#This Row],[Datum]],"MMM")</f>
        <v>Aug</v>
      </c>
      <c r="C175" s="1" t="str">
        <f>TEXT(Tabelle8[[#This Row],[Datum]],"TTTT")</f>
        <v>Donnerstag</v>
      </c>
      <c r="D175" s="2" t="s">
        <v>6706</v>
      </c>
      <c r="E175" s="2" t="s">
        <v>705</v>
      </c>
      <c r="U175" s="2">
        <v>1</v>
      </c>
    </row>
    <row r="176" spans="1:24" s="2" customFormat="1" ht="14.25">
      <c r="A176" s="1">
        <v>45512</v>
      </c>
      <c r="B176" s="1" t="str">
        <f>TEXT(Tabelle8[[#This Row],[Datum]],"MMM")</f>
        <v>Aug</v>
      </c>
      <c r="C176" s="1" t="str">
        <f>TEXT(Tabelle8[[#This Row],[Datum]],"TTTT")</f>
        <v>Donnerstag</v>
      </c>
      <c r="D176" s="2" t="s">
        <v>6463</v>
      </c>
      <c r="E176" s="2" t="s">
        <v>705</v>
      </c>
      <c r="K176" s="2">
        <v>1</v>
      </c>
    </row>
    <row r="177" spans="1:24" s="2" customFormat="1" ht="14.25">
      <c r="A177" s="1">
        <v>45526</v>
      </c>
      <c r="B177" s="1" t="str">
        <f>TEXT(Tabelle8[[#This Row],[Datum]],"MMM")</f>
        <v>Aug</v>
      </c>
      <c r="C177" s="1" t="str">
        <f>TEXT(Tabelle8[[#This Row],[Datum]],"TTTT")</f>
        <v>Donnerstag</v>
      </c>
      <c r="D177" s="2" t="s">
        <v>6354</v>
      </c>
      <c r="E177" s="2" t="s">
        <v>705</v>
      </c>
      <c r="N177" s="2">
        <v>1</v>
      </c>
    </row>
    <row r="178" spans="1:24" s="2" customFormat="1" ht="14.25">
      <c r="A178" s="1">
        <v>45519</v>
      </c>
      <c r="B178" s="1" t="str">
        <f>TEXT(Tabelle8[[#This Row],[Datum]],"MMM")</f>
        <v>Aug</v>
      </c>
      <c r="C178" s="1" t="str">
        <f>TEXT(Tabelle8[[#This Row],[Datum]],"TTTT")</f>
        <v>Donnerstag</v>
      </c>
      <c r="D178" s="2" t="s">
        <v>6301</v>
      </c>
      <c r="E178" s="2" t="s">
        <v>705</v>
      </c>
      <c r="T178" s="2">
        <v>1</v>
      </c>
    </row>
    <row r="179" spans="1:24" s="2" customFormat="1" ht="14.25">
      <c r="A179" s="1">
        <v>45526</v>
      </c>
      <c r="B179" s="1" t="str">
        <f>TEXT(Tabelle8[[#This Row],[Datum]],"MMM")</f>
        <v>Aug</v>
      </c>
      <c r="C179" s="1" t="str">
        <f>TEXT(Tabelle8[[#This Row],[Datum]],"TTTT")</f>
        <v>Donnerstag</v>
      </c>
      <c r="D179" s="2" t="s">
        <v>1045</v>
      </c>
      <c r="E179" s="2" t="s">
        <v>705</v>
      </c>
      <c r="K179" s="2">
        <v>1</v>
      </c>
    </row>
    <row r="180" spans="1:24" s="2" customFormat="1" ht="14.25">
      <c r="A180" s="1">
        <v>45519</v>
      </c>
      <c r="B180" s="1" t="str">
        <f>TEXT(Tabelle8[[#This Row],[Datum]],"MMM")</f>
        <v>Aug</v>
      </c>
      <c r="C180" s="1" t="str">
        <f>TEXT(Tabelle8[[#This Row],[Datum]],"TTTT")</f>
        <v>Donnerstag</v>
      </c>
      <c r="D180" s="2" t="s">
        <v>6302</v>
      </c>
      <c r="E180" s="2" t="s">
        <v>705</v>
      </c>
      <c r="S180" s="2">
        <v>1</v>
      </c>
    </row>
    <row r="181" spans="1:24" s="2" customFormat="1" ht="14.25">
      <c r="A181" s="1">
        <v>45519</v>
      </c>
      <c r="B181" s="1" t="str">
        <f>TEXT(Tabelle8[[#This Row],[Datum]],"MMM")</f>
        <v>Aug</v>
      </c>
      <c r="C181" s="1" t="str">
        <f>TEXT(Tabelle8[[#This Row],[Datum]],"TTTT")</f>
        <v>Donnerstag</v>
      </c>
      <c r="D181" s="2" t="s">
        <v>6303</v>
      </c>
      <c r="E181" s="2" t="s">
        <v>705</v>
      </c>
      <c r="K181" s="2">
        <v>1</v>
      </c>
    </row>
    <row r="182" spans="1:24" s="2" customFormat="1" ht="14.25">
      <c r="A182" s="1">
        <v>45533</v>
      </c>
      <c r="B182" s="1" t="str">
        <f>TEXT(Tabelle8[[#This Row],[Datum]],"MMM")</f>
        <v>Aug</v>
      </c>
      <c r="C182" s="1" t="str">
        <f>TEXT(Tabelle8[[#This Row],[Datum]],"TTTT")</f>
        <v>Donnerstag</v>
      </c>
      <c r="D182" s="2" t="s">
        <v>6381</v>
      </c>
      <c r="E182" s="2" t="s">
        <v>705</v>
      </c>
      <c r="S182" s="2">
        <v>1</v>
      </c>
    </row>
    <row r="183" spans="1:24" s="2" customFormat="1" ht="14.25">
      <c r="A183" s="1">
        <v>45519</v>
      </c>
      <c r="B183" s="1" t="str">
        <f>TEXT(Tabelle8[[#This Row],[Datum]],"MMM")</f>
        <v>Aug</v>
      </c>
      <c r="C183" s="1" t="str">
        <f>TEXT(Tabelle8[[#This Row],[Datum]],"TTTT")</f>
        <v>Donnerstag</v>
      </c>
      <c r="D183" s="2" t="s">
        <v>3631</v>
      </c>
      <c r="E183" s="2" t="s">
        <v>705</v>
      </c>
      <c r="N183" s="2">
        <v>1</v>
      </c>
    </row>
    <row r="184" spans="1:24" s="2" customFormat="1" ht="14.25">
      <c r="A184" s="1">
        <v>45526</v>
      </c>
      <c r="B184" s="1" t="str">
        <f>TEXT(Tabelle8[[#This Row],[Datum]],"MMM")</f>
        <v>Aug</v>
      </c>
      <c r="C184" s="1" t="str">
        <f>TEXT(Tabelle8[[#This Row],[Datum]],"TTTT")</f>
        <v>Donnerstag</v>
      </c>
      <c r="D184" s="2" t="s">
        <v>6355</v>
      </c>
      <c r="E184" s="2" t="s">
        <v>705</v>
      </c>
      <c r="X184" s="2">
        <v>1</v>
      </c>
    </row>
    <row r="185" spans="1:24" s="2" customFormat="1" ht="14.25">
      <c r="A185" s="1">
        <v>45526</v>
      </c>
      <c r="B185" s="1" t="str">
        <f>TEXT(Tabelle8[[#This Row],[Datum]],"MMM")</f>
        <v>Aug</v>
      </c>
      <c r="C185" s="1" t="str">
        <f>TEXT(Tabelle8[[#This Row],[Datum]],"TTTT")</f>
        <v>Donnerstag</v>
      </c>
      <c r="D185" s="2" t="s">
        <v>5260</v>
      </c>
      <c r="E185" s="2" t="s">
        <v>705</v>
      </c>
      <c r="S185" s="2">
        <v>1</v>
      </c>
    </row>
    <row r="186" spans="1:24" s="2" customFormat="1" ht="14.25">
      <c r="A186" s="1">
        <v>45519</v>
      </c>
      <c r="B186" s="1" t="str">
        <f>TEXT(Tabelle8[[#This Row],[Datum]],"MMM")</f>
        <v>Aug</v>
      </c>
      <c r="C186" s="1" t="str">
        <f>TEXT(Tabelle8[[#This Row],[Datum]],"TTTT")</f>
        <v>Donnerstag</v>
      </c>
      <c r="D186" s="2" t="s">
        <v>956</v>
      </c>
      <c r="E186" s="2" t="s">
        <v>705</v>
      </c>
      <c r="N186" s="2">
        <v>1</v>
      </c>
    </row>
    <row r="187" spans="1:24" s="2" customFormat="1" ht="14.25">
      <c r="A187" s="1">
        <v>45533</v>
      </c>
      <c r="B187" s="1" t="str">
        <f>TEXT(Tabelle8[[#This Row],[Datum]],"MMM")</f>
        <v>Aug</v>
      </c>
      <c r="C187" s="1" t="str">
        <f>TEXT(Tabelle8[[#This Row],[Datum]],"TTTT")</f>
        <v>Donnerstag</v>
      </c>
      <c r="D187" s="2" t="s">
        <v>6771</v>
      </c>
      <c r="E187" s="2" t="s">
        <v>705</v>
      </c>
      <c r="H187" s="2">
        <v>1</v>
      </c>
    </row>
    <row r="188" spans="1:24" s="2" customFormat="1" ht="14.25">
      <c r="A188" s="1">
        <v>45533</v>
      </c>
      <c r="B188" s="1" t="str">
        <f>TEXT(Tabelle8[[#This Row],[Datum]],"MMM")</f>
        <v>Aug</v>
      </c>
      <c r="C188" s="1" t="str">
        <f>TEXT(Tabelle8[[#This Row],[Datum]],"TTTT")</f>
        <v>Donnerstag</v>
      </c>
      <c r="D188" s="2" t="s">
        <v>6772</v>
      </c>
      <c r="E188" s="2" t="s">
        <v>705</v>
      </c>
      <c r="M188" s="2">
        <v>1</v>
      </c>
    </row>
    <row r="189" spans="1:24" s="2" customFormat="1" ht="14.25">
      <c r="A189" s="1">
        <v>45533</v>
      </c>
      <c r="B189" s="1" t="str">
        <f>TEXT(Tabelle8[[#This Row],[Datum]],"MMM")</f>
        <v>Aug</v>
      </c>
      <c r="C189" s="1" t="str">
        <f>TEXT(Tabelle8[[#This Row],[Datum]],"TTTT")</f>
        <v>Donnerstag</v>
      </c>
      <c r="D189" s="2" t="s">
        <v>6773</v>
      </c>
      <c r="E189" s="2" t="s">
        <v>705</v>
      </c>
      <c r="M189" s="2">
        <v>1</v>
      </c>
    </row>
    <row r="190" spans="1:24" s="2" customFormat="1" ht="14.25">
      <c r="A190" s="1">
        <v>45505</v>
      </c>
      <c r="B190" s="1" t="str">
        <f>TEXT(Tabelle8[[#This Row],[Datum]],"MMM")</f>
        <v>Aug</v>
      </c>
      <c r="C190" s="1" t="str">
        <f>TEXT(Tabelle8[[#This Row],[Datum]],"TTTT")</f>
        <v>Donnerstag</v>
      </c>
      <c r="D190" s="2" t="s">
        <v>98</v>
      </c>
      <c r="E190" s="2" t="s">
        <v>705</v>
      </c>
      <c r="U190" s="2">
        <v>1</v>
      </c>
    </row>
    <row r="191" spans="1:24" s="2" customFormat="1" ht="14.25">
      <c r="A191" s="1">
        <v>45533</v>
      </c>
      <c r="B191" s="1" t="str">
        <f>TEXT(Tabelle8[[#This Row],[Datum]],"MMM")</f>
        <v>Aug</v>
      </c>
      <c r="C191" s="1" t="str">
        <f>TEXT(Tabelle8[[#This Row],[Datum]],"TTTT")</f>
        <v>Donnerstag</v>
      </c>
      <c r="D191" s="2" t="s">
        <v>6382</v>
      </c>
      <c r="E191" s="2" t="s">
        <v>705</v>
      </c>
      <c r="G191" s="2">
        <v>1</v>
      </c>
    </row>
    <row r="192" spans="1:24" s="2" customFormat="1" ht="14.25">
      <c r="A192" s="1">
        <v>45519</v>
      </c>
      <c r="B192" s="1" t="str">
        <f>TEXT(Tabelle8[[#This Row],[Datum]],"MMM")</f>
        <v>Aug</v>
      </c>
      <c r="C192" s="1" t="str">
        <f>TEXT(Tabelle8[[#This Row],[Datum]],"TTTT")</f>
        <v>Donnerstag</v>
      </c>
      <c r="D192" s="2" t="s">
        <v>6304</v>
      </c>
      <c r="E192" s="2" t="s">
        <v>705</v>
      </c>
      <c r="X192" s="2">
        <v>1</v>
      </c>
    </row>
    <row r="193" spans="1:24" s="2" customFormat="1" ht="14.25">
      <c r="A193" s="1">
        <v>45533</v>
      </c>
      <c r="B193" s="1" t="str">
        <f>TEXT(Tabelle8[[#This Row],[Datum]],"MMM")</f>
        <v>Aug</v>
      </c>
      <c r="C193" s="1" t="str">
        <f>TEXT(Tabelle8[[#This Row],[Datum]],"TTTT")</f>
        <v>Donnerstag</v>
      </c>
      <c r="D193" s="2" t="s">
        <v>6774</v>
      </c>
      <c r="E193" s="2" t="s">
        <v>705</v>
      </c>
      <c r="N193" s="2">
        <v>1</v>
      </c>
    </row>
    <row r="194" spans="1:24" s="2" customFormat="1" ht="14.25">
      <c r="A194" s="1">
        <v>45533</v>
      </c>
      <c r="B194" s="1" t="str">
        <f>TEXT(Tabelle8[[#This Row],[Datum]],"MMM")</f>
        <v>Aug</v>
      </c>
      <c r="C194" s="1" t="str">
        <f>TEXT(Tabelle8[[#This Row],[Datum]],"TTTT")</f>
        <v>Donnerstag</v>
      </c>
      <c r="D194" s="2" t="s">
        <v>6775</v>
      </c>
      <c r="E194" s="2" t="s">
        <v>705</v>
      </c>
      <c r="N194" s="2">
        <v>1</v>
      </c>
    </row>
    <row r="195" spans="1:24" s="2" customFormat="1" ht="14.25">
      <c r="A195" s="1">
        <v>45505</v>
      </c>
      <c r="B195" s="1" t="str">
        <f>TEXT(Tabelle8[[#This Row],[Datum]],"MMM")</f>
        <v>Aug</v>
      </c>
      <c r="C195" s="1" t="str">
        <f>TEXT(Tabelle8[[#This Row],[Datum]],"TTTT")</f>
        <v>Donnerstag</v>
      </c>
      <c r="D195" s="2" t="s">
        <v>1110</v>
      </c>
      <c r="E195" s="2" t="s">
        <v>705</v>
      </c>
      <c r="U195" s="2">
        <v>1</v>
      </c>
    </row>
    <row r="196" spans="1:24" s="2" customFormat="1" ht="14.25">
      <c r="A196" s="1">
        <v>45505</v>
      </c>
      <c r="B196" s="1" t="str">
        <f>TEXT(Tabelle8[[#This Row],[Datum]],"MMM")</f>
        <v>Aug</v>
      </c>
      <c r="C196" s="1" t="str">
        <f>TEXT(Tabelle8[[#This Row],[Datum]],"TTTT")</f>
        <v>Donnerstag</v>
      </c>
      <c r="D196" s="2" t="s">
        <v>6707</v>
      </c>
      <c r="E196" s="2" t="s">
        <v>705</v>
      </c>
      <c r="I196" s="2">
        <v>1</v>
      </c>
    </row>
    <row r="197" spans="1:24" s="2" customFormat="1" ht="14.25">
      <c r="A197" s="1">
        <v>45526</v>
      </c>
      <c r="B197" s="1" t="str">
        <f>TEXT(Tabelle8[[#This Row],[Datum]],"MMM")</f>
        <v>Aug</v>
      </c>
      <c r="C197" s="1" t="str">
        <f>TEXT(Tabelle8[[#This Row],[Datum]],"TTTT")</f>
        <v>Donnerstag</v>
      </c>
      <c r="D197" s="2" t="s">
        <v>757</v>
      </c>
      <c r="E197" s="2" t="s">
        <v>705</v>
      </c>
      <c r="N197" s="2">
        <v>1</v>
      </c>
    </row>
    <row r="198" spans="1:24" s="2" customFormat="1" ht="14.25">
      <c r="A198" s="1">
        <v>45519</v>
      </c>
      <c r="B198" s="1" t="str">
        <f>TEXT(Tabelle8[[#This Row],[Datum]],"MMM")</f>
        <v>Aug</v>
      </c>
      <c r="C198" s="1" t="str">
        <f>TEXT(Tabelle8[[#This Row],[Datum]],"TTTT")</f>
        <v>Donnerstag</v>
      </c>
      <c r="D198" s="2" t="s">
        <v>6305</v>
      </c>
      <c r="E198" s="2" t="s">
        <v>705</v>
      </c>
      <c r="I198" s="2">
        <v>1</v>
      </c>
    </row>
    <row r="199" spans="1:24" s="2" customFormat="1" ht="14.25">
      <c r="A199" s="1">
        <v>45512</v>
      </c>
      <c r="B199" s="1" t="str">
        <f>TEXT(Tabelle8[[#This Row],[Datum]],"MMM")</f>
        <v>Aug</v>
      </c>
      <c r="C199" s="1" t="str">
        <f>TEXT(Tabelle8[[#This Row],[Datum]],"TTTT")</f>
        <v>Donnerstag</v>
      </c>
      <c r="D199" s="2" t="s">
        <v>6464</v>
      </c>
      <c r="E199" s="2" t="s">
        <v>705</v>
      </c>
      <c r="I199" s="2">
        <v>1</v>
      </c>
    </row>
    <row r="200" spans="1:24" s="2" customFormat="1" ht="14.25">
      <c r="A200" s="1">
        <v>45505</v>
      </c>
      <c r="B200" s="1" t="str">
        <f>TEXT(Tabelle8[[#This Row],[Datum]],"MMM")</f>
        <v>Aug</v>
      </c>
      <c r="C200" s="1" t="str">
        <f>TEXT(Tabelle8[[#This Row],[Datum]],"TTTT")</f>
        <v>Donnerstag</v>
      </c>
      <c r="D200" s="2" t="s">
        <v>5173</v>
      </c>
      <c r="E200" s="2" t="s">
        <v>705</v>
      </c>
      <c r="X200" s="2">
        <v>1</v>
      </c>
    </row>
    <row r="201" spans="1:24" s="2" customFormat="1" ht="14.25">
      <c r="A201" s="1">
        <v>45526</v>
      </c>
      <c r="B201" s="1" t="str">
        <f>TEXT(Tabelle8[[#This Row],[Datum]],"MMM")</f>
        <v>Aug</v>
      </c>
      <c r="C201" s="1" t="str">
        <f>TEXT(Tabelle8[[#This Row],[Datum]],"TTTT")</f>
        <v>Donnerstag</v>
      </c>
      <c r="D201" s="2" t="s">
        <v>6742</v>
      </c>
      <c r="E201" s="2" t="s">
        <v>705</v>
      </c>
      <c r="X201" s="2">
        <v>1</v>
      </c>
    </row>
    <row r="202" spans="1:24" s="2" customFormat="1" ht="14.25">
      <c r="A202" s="1">
        <v>45526</v>
      </c>
      <c r="B202" s="1" t="str">
        <f>TEXT(Tabelle8[[#This Row],[Datum]],"MMM")</f>
        <v>Aug</v>
      </c>
      <c r="C202" s="1" t="str">
        <f>TEXT(Tabelle8[[#This Row],[Datum]],"TTTT")</f>
        <v>Donnerstag</v>
      </c>
      <c r="D202" s="2" t="s">
        <v>6356</v>
      </c>
      <c r="E202" s="2" t="s">
        <v>705</v>
      </c>
      <c r="N202" s="2">
        <v>1</v>
      </c>
    </row>
    <row r="203" spans="1:24" s="2" customFormat="1" ht="14.25">
      <c r="A203" s="1">
        <v>45505</v>
      </c>
      <c r="B203" s="1" t="str">
        <f>TEXT(Tabelle8[[#This Row],[Datum]],"MMM")</f>
        <v>Aug</v>
      </c>
      <c r="C203" s="1" t="str">
        <f>TEXT(Tabelle8[[#This Row],[Datum]],"TTTT")</f>
        <v>Donnerstag</v>
      </c>
      <c r="D203" s="2" t="s">
        <v>6708</v>
      </c>
      <c r="E203" s="2" t="s">
        <v>705</v>
      </c>
      <c r="N203" s="2">
        <v>1</v>
      </c>
    </row>
    <row r="204" spans="1:24" s="2" customFormat="1" ht="14.25">
      <c r="A204" s="1">
        <v>45505</v>
      </c>
      <c r="B204" s="1" t="str">
        <f>TEXT(Tabelle8[[#This Row],[Datum]],"MMM")</f>
        <v>Aug</v>
      </c>
      <c r="C204" s="1" t="str">
        <f>TEXT(Tabelle8[[#This Row],[Datum]],"TTTT")</f>
        <v>Donnerstag</v>
      </c>
      <c r="D204" s="2" t="s">
        <v>6709</v>
      </c>
      <c r="E204" s="2" t="s">
        <v>705</v>
      </c>
      <c r="X204" s="2">
        <v>1</v>
      </c>
    </row>
    <row r="205" spans="1:24" s="2" customFormat="1" ht="14.25">
      <c r="A205" s="1">
        <v>45533</v>
      </c>
      <c r="B205" s="1" t="str">
        <f>TEXT(Tabelle8[[#This Row],[Datum]],"MMM")</f>
        <v>Aug</v>
      </c>
      <c r="C205" s="1" t="str">
        <f>TEXT(Tabelle8[[#This Row],[Datum]],"TTTT")</f>
        <v>Donnerstag</v>
      </c>
      <c r="D205" s="2" t="s">
        <v>6672</v>
      </c>
      <c r="E205" s="2" t="s">
        <v>706</v>
      </c>
      <c r="U205" s="2">
        <v>1</v>
      </c>
    </row>
    <row r="206" spans="1:24" s="2" customFormat="1" ht="14.25">
      <c r="A206" s="1">
        <v>45505</v>
      </c>
      <c r="B206" s="1" t="str">
        <f>TEXT(Tabelle8[[#This Row],[Datum]],"MMM")</f>
        <v>Aug</v>
      </c>
      <c r="C206" s="1" t="str">
        <f>TEXT(Tabelle8[[#This Row],[Datum]],"TTTT")</f>
        <v>Donnerstag</v>
      </c>
      <c r="D206" s="2" t="s">
        <v>6710</v>
      </c>
      <c r="E206" s="2" t="s">
        <v>706</v>
      </c>
      <c r="W206" s="2">
        <v>1</v>
      </c>
    </row>
    <row r="207" spans="1:24" s="2" customFormat="1" ht="14.25">
      <c r="A207" s="1">
        <v>45533</v>
      </c>
      <c r="B207" s="1" t="str">
        <f>TEXT(Tabelle8[[#This Row],[Datum]],"MMM")</f>
        <v>Aug</v>
      </c>
      <c r="C207" s="1" t="str">
        <f>TEXT(Tabelle8[[#This Row],[Datum]],"TTTT")</f>
        <v>Donnerstag</v>
      </c>
      <c r="D207" s="2" t="s">
        <v>6383</v>
      </c>
      <c r="E207" s="2" t="s">
        <v>706</v>
      </c>
      <c r="X207" s="2">
        <v>1</v>
      </c>
    </row>
    <row r="208" spans="1:24" s="2" customFormat="1" ht="14.25">
      <c r="A208" s="1">
        <v>45526</v>
      </c>
      <c r="B208" s="1" t="str">
        <f>TEXT(Tabelle8[[#This Row],[Datum]],"MMM")</f>
        <v>Aug</v>
      </c>
      <c r="C208" s="1" t="str">
        <f>TEXT(Tabelle8[[#This Row],[Datum]],"TTTT")</f>
        <v>Donnerstag</v>
      </c>
      <c r="D208" s="2" t="s">
        <v>6743</v>
      </c>
      <c r="E208" s="2" t="s">
        <v>706</v>
      </c>
      <c r="H208" s="2">
        <v>1</v>
      </c>
    </row>
    <row r="209" spans="1:26" s="2" customFormat="1" ht="14.25">
      <c r="A209" s="1">
        <v>45526</v>
      </c>
      <c r="B209" s="1" t="str">
        <f>TEXT(Tabelle8[[#This Row],[Datum]],"MMM")</f>
        <v>Aug</v>
      </c>
      <c r="C209" s="1" t="str">
        <f>TEXT(Tabelle8[[#This Row],[Datum]],"TTTT")</f>
        <v>Donnerstag</v>
      </c>
      <c r="D209" s="2" t="s">
        <v>6744</v>
      </c>
      <c r="E209" s="2" t="s">
        <v>706</v>
      </c>
      <c r="T209" s="2">
        <v>1</v>
      </c>
    </row>
    <row r="210" spans="1:26" s="2" customFormat="1" ht="14.25">
      <c r="A210" s="1">
        <v>45505</v>
      </c>
      <c r="B210" s="1" t="str">
        <f>TEXT(Tabelle8[[#This Row],[Datum]],"MMM")</f>
        <v>Aug</v>
      </c>
      <c r="C210" s="1" t="str">
        <f>TEXT(Tabelle8[[#This Row],[Datum]],"TTTT")</f>
        <v>Donnerstag</v>
      </c>
      <c r="D210" s="2" t="s">
        <v>6711</v>
      </c>
      <c r="E210" s="2" t="s">
        <v>706</v>
      </c>
      <c r="K210" s="2">
        <v>1</v>
      </c>
    </row>
    <row r="211" spans="1:26" s="2" customFormat="1" ht="14.25">
      <c r="A211" s="1">
        <v>45512</v>
      </c>
      <c r="B211" s="1" t="str">
        <f>TEXT(Tabelle8[[#This Row],[Datum]],"MMM")</f>
        <v>Aug</v>
      </c>
      <c r="C211" s="1" t="str">
        <f>TEXT(Tabelle8[[#This Row],[Datum]],"TTTT")</f>
        <v>Donnerstag</v>
      </c>
      <c r="D211" s="2" t="s">
        <v>6430</v>
      </c>
      <c r="E211" s="2" t="s">
        <v>706</v>
      </c>
      <c r="G211" s="2">
        <v>1</v>
      </c>
    </row>
    <row r="212" spans="1:26" s="2" customFormat="1" ht="14.25">
      <c r="A212" s="1">
        <v>45512</v>
      </c>
      <c r="B212" s="1" t="str">
        <f>TEXT(Tabelle8[[#This Row],[Datum]],"MMM")</f>
        <v>Aug</v>
      </c>
      <c r="C212" s="1" t="str">
        <f>TEXT(Tabelle8[[#This Row],[Datum]],"TTTT")</f>
        <v>Donnerstag</v>
      </c>
      <c r="D212" s="2" t="s">
        <v>3296</v>
      </c>
      <c r="E212" s="2" t="s">
        <v>706</v>
      </c>
      <c r="L212" s="2">
        <v>1</v>
      </c>
    </row>
    <row r="213" spans="1:26" s="2" customFormat="1" ht="14.25">
      <c r="A213" s="1">
        <v>45512</v>
      </c>
      <c r="B213" s="1" t="str">
        <f>TEXT(Tabelle8[[#This Row],[Datum]],"MMM")</f>
        <v>Aug</v>
      </c>
      <c r="C213" s="1" t="str">
        <f>TEXT(Tabelle8[[#This Row],[Datum]],"TTTT")</f>
        <v>Donnerstag</v>
      </c>
      <c r="D213" s="2" t="s">
        <v>6431</v>
      </c>
      <c r="E213" s="2" t="s">
        <v>706</v>
      </c>
      <c r="S213" s="2">
        <v>1</v>
      </c>
    </row>
    <row r="214" spans="1:26" s="2" customFormat="1" ht="14.25">
      <c r="A214" s="1">
        <v>45519</v>
      </c>
      <c r="B214" s="1" t="str">
        <f>TEXT(Tabelle8[[#This Row],[Datum]],"MMM")</f>
        <v>Aug</v>
      </c>
      <c r="C214" s="1" t="str">
        <f>TEXT(Tabelle8[[#This Row],[Datum]],"TTTT")</f>
        <v>Donnerstag</v>
      </c>
      <c r="D214" s="2" t="s">
        <v>6254</v>
      </c>
      <c r="E214" s="2" t="s">
        <v>706</v>
      </c>
      <c r="F214" s="2">
        <v>1</v>
      </c>
    </row>
    <row r="215" spans="1:26" s="2" customFormat="1" ht="14.25">
      <c r="A215" s="1">
        <v>45533</v>
      </c>
      <c r="B215" s="1" t="str">
        <f>TEXT(Tabelle8[[#This Row],[Datum]],"MMM")</f>
        <v>Aug</v>
      </c>
      <c r="C215" s="1" t="str">
        <f>TEXT(Tabelle8[[#This Row],[Datum]],"TTTT")</f>
        <v>Donnerstag</v>
      </c>
      <c r="D215" s="2" t="s">
        <v>6384</v>
      </c>
      <c r="E215" s="2" t="s">
        <v>706</v>
      </c>
      <c r="O215" s="2">
        <v>1</v>
      </c>
    </row>
    <row r="216" spans="1:26" s="2" customFormat="1" ht="14.25">
      <c r="A216" s="1">
        <v>45533</v>
      </c>
      <c r="B216" s="1" t="str">
        <f>TEXT(Tabelle8[[#This Row],[Datum]],"MMM")</f>
        <v>Aug</v>
      </c>
      <c r="C216" s="1" t="str">
        <f>TEXT(Tabelle8[[#This Row],[Datum]],"TTTT")</f>
        <v>Donnerstag</v>
      </c>
      <c r="D216" s="2" t="s">
        <v>6385</v>
      </c>
      <c r="E216" s="2" t="s">
        <v>706</v>
      </c>
      <c r="N216" s="2">
        <v>1</v>
      </c>
    </row>
    <row r="217" spans="1:26" s="2" customFormat="1">
      <c r="A217" s="1">
        <v>45533</v>
      </c>
      <c r="B217" s="1" t="str">
        <f>TEXT(Tabelle8[[#This Row],[Datum]],"MMM")</f>
        <v>Aug</v>
      </c>
      <c r="C217" s="1" t="str">
        <f>TEXT(Tabelle8[[#This Row],[Datum]],"TTTT")</f>
        <v>Donnerstag</v>
      </c>
      <c r="D217" s="2" t="s">
        <v>2154</v>
      </c>
      <c r="E217" s="2" t="s">
        <v>706</v>
      </c>
      <c r="N217" s="2">
        <v>1</v>
      </c>
      <c r="Y217"/>
      <c r="Z217"/>
    </row>
    <row r="218" spans="1:26" s="2" customFormat="1">
      <c r="A218" s="1">
        <v>45512</v>
      </c>
      <c r="B218" s="1" t="str">
        <f>TEXT(Tabelle8[[#This Row],[Datum]],"MMM")</f>
        <v>Aug</v>
      </c>
      <c r="C218" s="1" t="str">
        <f>TEXT(Tabelle8[[#This Row],[Datum]],"TTTT")</f>
        <v>Donnerstag</v>
      </c>
      <c r="D218" s="2" t="s">
        <v>6465</v>
      </c>
      <c r="E218" s="2" t="s">
        <v>706</v>
      </c>
      <c r="X218" s="2">
        <v>1</v>
      </c>
      <c r="Y218"/>
      <c r="Z218"/>
    </row>
    <row r="219" spans="1:26" s="2" customFormat="1">
      <c r="A219" s="1">
        <v>45526</v>
      </c>
      <c r="B219" s="1" t="str">
        <f>TEXT(Tabelle8[[#This Row],[Datum]],"MMM")</f>
        <v>Aug</v>
      </c>
      <c r="C219" s="1" t="str">
        <f>TEXT(Tabelle8[[#This Row],[Datum]],"TTTT")</f>
        <v>Donnerstag</v>
      </c>
      <c r="D219" s="2" t="s">
        <v>6745</v>
      </c>
      <c r="E219" s="2" t="s">
        <v>706</v>
      </c>
      <c r="X219" s="2">
        <v>1</v>
      </c>
      <c r="Y219"/>
      <c r="Z219"/>
    </row>
    <row r="220" spans="1:26" s="2" customFormat="1">
      <c r="A220" s="1">
        <v>45505</v>
      </c>
      <c r="B220" s="1" t="str">
        <f>TEXT(Tabelle8[[#This Row],[Datum]],"MMM")</f>
        <v>Aug</v>
      </c>
      <c r="C220" s="1" t="str">
        <f>TEXT(Tabelle8[[#This Row],[Datum]],"TTTT")</f>
        <v>Donnerstag</v>
      </c>
      <c r="D220" s="2" t="s">
        <v>6416</v>
      </c>
      <c r="E220" s="2" t="s">
        <v>706</v>
      </c>
      <c r="I220" s="2">
        <v>1</v>
      </c>
      <c r="Y220"/>
      <c r="Z220"/>
    </row>
    <row r="221" spans="1:26" s="2" customFormat="1">
      <c r="A221" s="1">
        <v>45526</v>
      </c>
      <c r="B221" s="1" t="str">
        <f>TEXT(Tabelle8[[#This Row],[Datum]],"MMM")</f>
        <v>Aug</v>
      </c>
      <c r="C221" s="1" t="str">
        <f>TEXT(Tabelle8[[#This Row],[Datum]],"TTTT")</f>
        <v>Donnerstag</v>
      </c>
      <c r="D221" s="2" t="s">
        <v>6746</v>
      </c>
      <c r="E221" s="2" t="s">
        <v>706</v>
      </c>
      <c r="N221" s="2">
        <v>1</v>
      </c>
      <c r="Y221"/>
      <c r="Z221"/>
    </row>
    <row r="222" spans="1:26" s="2" customFormat="1">
      <c r="A222" s="1">
        <v>45512</v>
      </c>
      <c r="B222" s="1" t="str">
        <f>TEXT(Tabelle8[[#This Row],[Datum]],"MMM")</f>
        <v>Aug</v>
      </c>
      <c r="C222" s="1" t="str">
        <f>TEXT(Tabelle8[[#This Row],[Datum]],"TTTT")</f>
        <v>Donnerstag</v>
      </c>
      <c r="D222" s="2" t="s">
        <v>1811</v>
      </c>
      <c r="E222" s="2" t="s">
        <v>706</v>
      </c>
      <c r="X222" s="2">
        <v>1</v>
      </c>
      <c r="Y222"/>
      <c r="Z222"/>
    </row>
    <row r="223" spans="1:26" s="2" customFormat="1">
      <c r="A223" s="1">
        <v>45512</v>
      </c>
      <c r="B223" s="1" t="str">
        <f>TEXT(Tabelle8[[#This Row],[Datum]],"MMM")</f>
        <v>Aug</v>
      </c>
      <c r="C223" s="1" t="str">
        <f>TEXT(Tabelle8[[#This Row],[Datum]],"TTTT")</f>
        <v>Donnerstag</v>
      </c>
      <c r="D223" s="2" t="s">
        <v>6237</v>
      </c>
      <c r="E223" s="2" t="s">
        <v>706</v>
      </c>
      <c r="N223" s="2">
        <v>1</v>
      </c>
      <c r="Y223"/>
      <c r="Z223"/>
    </row>
    <row r="224" spans="1:26" s="2" customFormat="1">
      <c r="A224" s="1">
        <v>45512</v>
      </c>
      <c r="B224" s="1" t="str">
        <f>TEXT(Tabelle8[[#This Row],[Datum]],"MMM")</f>
        <v>Aug</v>
      </c>
      <c r="C224" s="1" t="str">
        <f>TEXT(Tabelle8[[#This Row],[Datum]],"TTTT")</f>
        <v>Donnerstag</v>
      </c>
      <c r="D224" s="2" t="s">
        <v>6238</v>
      </c>
      <c r="E224" s="2" t="s">
        <v>706</v>
      </c>
      <c r="S224" s="2">
        <v>1</v>
      </c>
      <c r="Y224"/>
      <c r="Z224"/>
    </row>
    <row r="225" spans="1:26" s="2" customFormat="1">
      <c r="A225" s="1">
        <v>45512</v>
      </c>
      <c r="B225" s="1" t="str">
        <f>TEXT(Tabelle8[[#This Row],[Datum]],"MMM")</f>
        <v>Aug</v>
      </c>
      <c r="C225" s="1" t="str">
        <f>TEXT(Tabelle8[[#This Row],[Datum]],"TTTT")</f>
        <v>Donnerstag</v>
      </c>
      <c r="D225" s="2" t="s">
        <v>6239</v>
      </c>
      <c r="E225" s="2" t="s">
        <v>706</v>
      </c>
      <c r="K225" s="2">
        <v>1</v>
      </c>
      <c r="Y225"/>
      <c r="Z225"/>
    </row>
    <row r="226" spans="1:26" s="2" customFormat="1">
      <c r="A226" s="1">
        <v>45533</v>
      </c>
      <c r="B226" s="1" t="str">
        <f>TEXT(Tabelle8[[#This Row],[Datum]],"MMM")</f>
        <v>Aug</v>
      </c>
      <c r="C226" s="1" t="str">
        <f>TEXT(Tabelle8[[#This Row],[Datum]],"TTTT")</f>
        <v>Donnerstag</v>
      </c>
      <c r="D226" s="2" t="s">
        <v>6386</v>
      </c>
      <c r="E226" s="2" t="s">
        <v>706</v>
      </c>
      <c r="S226" s="2">
        <v>1</v>
      </c>
      <c r="Y226"/>
      <c r="Z226"/>
    </row>
    <row r="227" spans="1:26" s="2" customFormat="1">
      <c r="A227" s="1">
        <v>45519</v>
      </c>
      <c r="B227" s="1" t="str">
        <f>TEXT(Tabelle8[[#This Row],[Datum]],"MMM")</f>
        <v>Aug</v>
      </c>
      <c r="C227" s="1" t="str">
        <f>TEXT(Tabelle8[[#This Row],[Datum]],"TTTT")</f>
        <v>Donnerstag</v>
      </c>
      <c r="D227" s="2" t="s">
        <v>6665</v>
      </c>
      <c r="E227" s="2" t="s">
        <v>706</v>
      </c>
      <c r="S227" s="2">
        <v>1</v>
      </c>
      <c r="Y227"/>
      <c r="Z227"/>
    </row>
    <row r="228" spans="1:26" s="2" customFormat="1">
      <c r="A228" s="1">
        <v>45519</v>
      </c>
      <c r="B228" s="1" t="str">
        <f>TEXT(Tabelle8[[#This Row],[Datum]],"MMM")</f>
        <v>Aug</v>
      </c>
      <c r="C228" s="1" t="str">
        <f>TEXT(Tabelle8[[#This Row],[Datum]],"TTTT")</f>
        <v>Donnerstag</v>
      </c>
      <c r="D228" s="2" t="s">
        <v>6731</v>
      </c>
      <c r="E228" s="2" t="s">
        <v>706</v>
      </c>
      <c r="I228" s="2">
        <v>1</v>
      </c>
      <c r="Y228"/>
      <c r="Z228"/>
    </row>
    <row r="229" spans="1:26" s="2" customFormat="1">
      <c r="A229" s="1">
        <v>45519</v>
      </c>
      <c r="B229" s="1" t="str">
        <f>TEXT(Tabelle8[[#This Row],[Datum]],"MMM")</f>
        <v>Aug</v>
      </c>
      <c r="C229" s="1" t="str">
        <f>TEXT(Tabelle8[[#This Row],[Datum]],"TTTT")</f>
        <v>Donnerstag</v>
      </c>
      <c r="D229" s="2" t="s">
        <v>6732</v>
      </c>
      <c r="E229" s="2" t="s">
        <v>706</v>
      </c>
      <c r="N229" s="2">
        <v>1</v>
      </c>
      <c r="Y229"/>
      <c r="Z229"/>
    </row>
    <row r="230" spans="1:26" s="2" customFormat="1">
      <c r="A230" s="1">
        <v>45526</v>
      </c>
      <c r="B230" s="1" t="str">
        <f>TEXT(Tabelle8[[#This Row],[Datum]],"MMM")</f>
        <v>Aug</v>
      </c>
      <c r="C230" s="1" t="str">
        <f>TEXT(Tabelle8[[#This Row],[Datum]],"TTTT")</f>
        <v>Donnerstag</v>
      </c>
      <c r="D230" s="2" t="s">
        <v>6747</v>
      </c>
      <c r="E230" s="2" t="s">
        <v>706</v>
      </c>
      <c r="N230" s="2">
        <v>1</v>
      </c>
      <c r="Y230"/>
      <c r="Z230"/>
    </row>
    <row r="231" spans="1:26" s="2" customFormat="1">
      <c r="A231" s="1">
        <v>45533</v>
      </c>
      <c r="B231" s="1" t="str">
        <f>TEXT(Tabelle8[[#This Row],[Datum]],"MMM")</f>
        <v>Aug</v>
      </c>
      <c r="C231" s="1" t="str">
        <f>TEXT(Tabelle8[[#This Row],[Datum]],"TTTT")</f>
        <v>Donnerstag</v>
      </c>
      <c r="D231" s="2" t="s">
        <v>6387</v>
      </c>
      <c r="E231" s="2" t="s">
        <v>706</v>
      </c>
      <c r="N231" s="2">
        <v>1</v>
      </c>
      <c r="Y231"/>
      <c r="Z231"/>
    </row>
    <row r="232" spans="1:26" s="2" customFormat="1">
      <c r="A232" s="1">
        <v>45533</v>
      </c>
      <c r="B232" s="1" t="str">
        <f>TEXT(Tabelle8[[#This Row],[Datum]],"MMM")</f>
        <v>Aug</v>
      </c>
      <c r="C232" s="1" t="str">
        <f>TEXT(Tabelle8[[#This Row],[Datum]],"TTTT")</f>
        <v>Donnerstag</v>
      </c>
      <c r="D232" s="2" t="s">
        <v>6673</v>
      </c>
      <c r="E232" s="2" t="s">
        <v>706</v>
      </c>
      <c r="N232" s="2">
        <v>1</v>
      </c>
      <c r="Y232"/>
      <c r="Z232"/>
    </row>
    <row r="233" spans="1:26" s="2" customFormat="1">
      <c r="A233" s="1">
        <v>45526</v>
      </c>
      <c r="B233" s="1" t="str">
        <f>TEXT(Tabelle8[[#This Row],[Datum]],"MMM")</f>
        <v>Aug</v>
      </c>
      <c r="C233" s="1" t="str">
        <f>TEXT(Tabelle8[[#This Row],[Datum]],"TTTT")</f>
        <v>Donnerstag</v>
      </c>
      <c r="D233" s="2" t="s">
        <v>6748</v>
      </c>
      <c r="E233" s="2" t="s">
        <v>706</v>
      </c>
      <c r="I233" s="2">
        <v>1</v>
      </c>
      <c r="Y233"/>
      <c r="Z233"/>
    </row>
    <row r="234" spans="1:26" s="2" customFormat="1">
      <c r="A234" s="1">
        <v>45512</v>
      </c>
      <c r="B234" s="1" t="str">
        <f>TEXT(Tabelle8[[#This Row],[Datum]],"MMM")</f>
        <v>Aug</v>
      </c>
      <c r="C234" s="1" t="str">
        <f>TEXT(Tabelle8[[#This Row],[Datum]],"TTTT")</f>
        <v>Donnerstag</v>
      </c>
      <c r="D234" s="2" t="s">
        <v>6432</v>
      </c>
      <c r="E234" s="2" t="s">
        <v>706</v>
      </c>
      <c r="F234" s="2">
        <v>1</v>
      </c>
      <c r="Y234"/>
      <c r="Z234"/>
    </row>
    <row r="235" spans="1:26" s="2" customFormat="1">
      <c r="A235" s="1">
        <v>45512</v>
      </c>
      <c r="B235" s="1" t="str">
        <f>TEXT(Tabelle8[[#This Row],[Datum]],"MMM")</f>
        <v>Aug</v>
      </c>
      <c r="C235" s="1" t="str">
        <f>TEXT(Tabelle8[[#This Row],[Datum]],"TTTT")</f>
        <v>Donnerstag</v>
      </c>
      <c r="D235" s="2" t="s">
        <v>6240</v>
      </c>
      <c r="E235" s="2" t="s">
        <v>706</v>
      </c>
      <c r="N235" s="2">
        <v>1</v>
      </c>
      <c r="Y235"/>
      <c r="Z235"/>
    </row>
    <row r="236" spans="1:26" s="2" customFormat="1">
      <c r="A236" s="1">
        <v>45512</v>
      </c>
      <c r="B236" s="1" t="str">
        <f>TEXT(Tabelle8[[#This Row],[Datum]],"MMM")</f>
        <v>Aug</v>
      </c>
      <c r="C236" s="1" t="str">
        <f>TEXT(Tabelle8[[#This Row],[Datum]],"TTTT")</f>
        <v>Donnerstag</v>
      </c>
      <c r="D236" s="2" t="s">
        <v>6241</v>
      </c>
      <c r="E236" s="2" t="s">
        <v>706</v>
      </c>
      <c r="K236" s="2">
        <v>1</v>
      </c>
      <c r="Y236"/>
      <c r="Z236"/>
    </row>
    <row r="237" spans="1:26" s="2" customFormat="1">
      <c r="A237" s="1">
        <v>45512</v>
      </c>
      <c r="B237" s="1" t="str">
        <f>TEXT(Tabelle8[[#This Row],[Datum]],"MMM")</f>
        <v>Aug</v>
      </c>
      <c r="C237" s="1" t="str">
        <f>TEXT(Tabelle8[[#This Row],[Datum]],"TTTT")</f>
        <v>Donnerstag</v>
      </c>
      <c r="D237" s="2" t="s">
        <v>6433</v>
      </c>
      <c r="E237" s="2" t="s">
        <v>706</v>
      </c>
      <c r="X237" s="2">
        <v>1</v>
      </c>
      <c r="Y237"/>
      <c r="Z237"/>
    </row>
    <row r="238" spans="1:26" s="2" customFormat="1">
      <c r="A238" s="1">
        <v>45512</v>
      </c>
      <c r="B238" s="1" t="str">
        <f>TEXT(Tabelle8[[#This Row],[Datum]],"MMM")</f>
        <v>Aug</v>
      </c>
      <c r="C238" s="1" t="str">
        <f>TEXT(Tabelle8[[#This Row],[Datum]],"TTTT")</f>
        <v>Donnerstag</v>
      </c>
      <c r="D238" s="2" t="s">
        <v>6434</v>
      </c>
      <c r="E238" s="2" t="s">
        <v>706</v>
      </c>
      <c r="J238" s="2">
        <v>1</v>
      </c>
      <c r="Y238"/>
      <c r="Z238"/>
    </row>
    <row r="239" spans="1:26" s="2" customFormat="1">
      <c r="A239" s="1">
        <v>45526</v>
      </c>
      <c r="B239" s="1" t="str">
        <f>TEXT(Tabelle8[[#This Row],[Datum]],"MMM")</f>
        <v>Aug</v>
      </c>
      <c r="C239" s="1" t="str">
        <f>TEXT(Tabelle8[[#This Row],[Datum]],"TTTT")</f>
        <v>Donnerstag</v>
      </c>
      <c r="D239" s="2" t="s">
        <v>1756</v>
      </c>
      <c r="E239" s="2" t="s">
        <v>706</v>
      </c>
      <c r="X239" s="2">
        <v>1</v>
      </c>
      <c r="Y239"/>
      <c r="Z239"/>
    </row>
    <row r="240" spans="1:26" s="2" customFormat="1">
      <c r="A240" s="1">
        <v>45519</v>
      </c>
      <c r="B240" s="1" t="str">
        <f>TEXT(Tabelle8[[#This Row],[Datum]],"MMM")</f>
        <v>Aug</v>
      </c>
      <c r="C240" s="1" t="str">
        <f>TEXT(Tabelle8[[#This Row],[Datum]],"TTTT")</f>
        <v>Donnerstag</v>
      </c>
      <c r="D240" s="2" t="s">
        <v>6733</v>
      </c>
      <c r="E240" s="2" t="s">
        <v>706</v>
      </c>
      <c r="H240" s="2">
        <v>1</v>
      </c>
      <c r="Y240"/>
      <c r="Z240"/>
    </row>
    <row r="241" spans="1:26" s="2" customFormat="1">
      <c r="A241" s="1">
        <v>45512</v>
      </c>
      <c r="B241" s="1" t="str">
        <f>TEXT(Tabelle8[[#This Row],[Datum]],"MMM")</f>
        <v>Aug</v>
      </c>
      <c r="C241" s="1" t="str">
        <f>TEXT(Tabelle8[[#This Row],[Datum]],"TTTT")</f>
        <v>Donnerstag</v>
      </c>
      <c r="D241" s="2" t="s">
        <v>6435</v>
      </c>
      <c r="E241" s="2" t="s">
        <v>706</v>
      </c>
      <c r="W241" s="2">
        <v>1</v>
      </c>
      <c r="Y241"/>
      <c r="Z241"/>
    </row>
    <row r="242" spans="1:26" s="2" customFormat="1">
      <c r="A242" s="1">
        <v>45512</v>
      </c>
      <c r="B242" s="1" t="str">
        <f>TEXT(Tabelle8[[#This Row],[Datum]],"MMM")</f>
        <v>Aug</v>
      </c>
      <c r="C242" s="1" t="str">
        <f>TEXT(Tabelle8[[#This Row],[Datum]],"TTTT")</f>
        <v>Donnerstag</v>
      </c>
      <c r="D242" s="2" t="s">
        <v>6435</v>
      </c>
      <c r="E242" s="2" t="s">
        <v>706</v>
      </c>
      <c r="X242" s="2">
        <v>1</v>
      </c>
      <c r="Y242"/>
      <c r="Z242"/>
    </row>
    <row r="243" spans="1:26" s="2" customFormat="1">
      <c r="A243" s="1">
        <v>45526</v>
      </c>
      <c r="B243" s="1" t="str">
        <f>TEXT(Tabelle8[[#This Row],[Datum]],"MMM")</f>
        <v>Aug</v>
      </c>
      <c r="C243" s="1" t="str">
        <f>TEXT(Tabelle8[[#This Row],[Datum]],"TTTT")</f>
        <v>Donnerstag</v>
      </c>
      <c r="D243" s="2" t="s">
        <v>6749</v>
      </c>
      <c r="E243" s="2" t="s">
        <v>706</v>
      </c>
      <c r="X243" s="2">
        <v>1</v>
      </c>
      <c r="Y243"/>
      <c r="Z243"/>
    </row>
    <row r="244" spans="1:26" s="2" customFormat="1">
      <c r="A244" s="1">
        <v>45512</v>
      </c>
      <c r="B244" s="1" t="str">
        <f>TEXT(Tabelle8[[#This Row],[Datum]],"MMM")</f>
        <v>Aug</v>
      </c>
      <c r="C244" s="1" t="str">
        <f>TEXT(Tabelle8[[#This Row],[Datum]],"TTTT")</f>
        <v>Donnerstag</v>
      </c>
      <c r="D244" s="2" t="s">
        <v>6436</v>
      </c>
      <c r="E244" s="2" t="s">
        <v>706</v>
      </c>
      <c r="N244" s="2">
        <v>1</v>
      </c>
      <c r="Y244"/>
      <c r="Z244"/>
    </row>
    <row r="245" spans="1:26" s="2" customFormat="1">
      <c r="A245" s="1">
        <v>45533</v>
      </c>
      <c r="B245" s="1" t="str">
        <f>TEXT(Tabelle8[[#This Row],[Datum]],"MMM")</f>
        <v>Aug</v>
      </c>
      <c r="C245" s="1" t="str">
        <f>TEXT(Tabelle8[[#This Row],[Datum]],"TTTT")</f>
        <v>Donnerstag</v>
      </c>
      <c r="D245" s="2" t="s">
        <v>6388</v>
      </c>
      <c r="E245" s="2" t="s">
        <v>706</v>
      </c>
      <c r="N245" s="2">
        <v>1</v>
      </c>
      <c r="Y245"/>
      <c r="Z245"/>
    </row>
    <row r="246" spans="1:26" s="2" customFormat="1">
      <c r="A246" s="1">
        <v>45505</v>
      </c>
      <c r="B246" s="1" t="str">
        <f>TEXT(Tabelle8[[#This Row],[Datum]],"MMM")</f>
        <v>Aug</v>
      </c>
      <c r="C246" s="1" t="str">
        <f>TEXT(Tabelle8[[#This Row],[Datum]],"TTTT")</f>
        <v>Donnerstag</v>
      </c>
      <c r="D246" s="2" t="s">
        <v>6712</v>
      </c>
      <c r="E246" s="2" t="s">
        <v>706</v>
      </c>
      <c r="I246" s="2">
        <v>1</v>
      </c>
      <c r="Y246"/>
      <c r="Z246"/>
    </row>
    <row r="247" spans="1:26" s="2" customFormat="1">
      <c r="A247" s="1">
        <v>45505</v>
      </c>
      <c r="B247" s="1" t="str">
        <f>TEXT(Tabelle8[[#This Row],[Datum]],"MMM")</f>
        <v>Aug</v>
      </c>
      <c r="C247" s="1" t="str">
        <f>TEXT(Tabelle8[[#This Row],[Datum]],"TTTT")</f>
        <v>Donnerstag</v>
      </c>
      <c r="D247" s="2" t="s">
        <v>6713</v>
      </c>
      <c r="E247" s="2" t="s">
        <v>706</v>
      </c>
      <c r="I247" s="2">
        <v>1</v>
      </c>
      <c r="Y247"/>
      <c r="Z247"/>
    </row>
    <row r="248" spans="1:26" s="2" customFormat="1">
      <c r="A248" s="1">
        <v>45519</v>
      </c>
      <c r="B248" s="1" t="str">
        <f>TEXT(Tabelle8[[#This Row],[Datum]],"MMM")</f>
        <v>Aug</v>
      </c>
      <c r="C248" s="1" t="str">
        <f>TEXT(Tabelle8[[#This Row],[Datum]],"TTTT")</f>
        <v>Donnerstag</v>
      </c>
      <c r="D248" s="2" t="s">
        <v>6255</v>
      </c>
      <c r="E248" s="2" t="s">
        <v>706</v>
      </c>
      <c r="K248" s="2">
        <v>1</v>
      </c>
      <c r="Y248"/>
      <c r="Z248"/>
    </row>
    <row r="249" spans="1:26" s="2" customFormat="1">
      <c r="A249" s="1">
        <v>45519</v>
      </c>
      <c r="B249" s="1" t="str">
        <f>TEXT(Tabelle8[[#This Row],[Datum]],"MMM")</f>
        <v>Aug</v>
      </c>
      <c r="C249" s="1" t="str">
        <f>TEXT(Tabelle8[[#This Row],[Datum]],"TTTT")</f>
        <v>Donnerstag</v>
      </c>
      <c r="D249" s="2" t="s">
        <v>1412</v>
      </c>
      <c r="E249" s="2" t="s">
        <v>706</v>
      </c>
      <c r="X249" s="2">
        <v>1</v>
      </c>
      <c r="Y249"/>
      <c r="Z249"/>
    </row>
    <row r="250" spans="1:26" s="2" customFormat="1">
      <c r="A250" s="1">
        <v>45519</v>
      </c>
      <c r="B250" s="1" t="str">
        <f>TEXT(Tabelle8[[#This Row],[Datum]],"MMM")</f>
        <v>Aug</v>
      </c>
      <c r="C250" s="1" t="str">
        <f>TEXT(Tabelle8[[#This Row],[Datum]],"TTTT")</f>
        <v>Donnerstag</v>
      </c>
      <c r="D250" s="2" t="s">
        <v>6734</v>
      </c>
      <c r="E250" s="2" t="s">
        <v>706</v>
      </c>
      <c r="W250" s="2">
        <v>1</v>
      </c>
      <c r="Y250"/>
      <c r="Z250"/>
    </row>
    <row r="251" spans="1:26" s="2" customFormat="1">
      <c r="A251" s="1">
        <v>45505</v>
      </c>
      <c r="B251" s="1" t="str">
        <f>TEXT(Tabelle8[[#This Row],[Datum]],"MMM")</f>
        <v>Aug</v>
      </c>
      <c r="C251" s="1" t="str">
        <f>TEXT(Tabelle8[[#This Row],[Datum]],"TTTT")</f>
        <v>Donnerstag</v>
      </c>
      <c r="D251" s="2" t="s">
        <v>6417</v>
      </c>
      <c r="E251" s="2" t="s">
        <v>706</v>
      </c>
      <c r="G251" s="2">
        <v>1</v>
      </c>
      <c r="Y251"/>
      <c r="Z251"/>
    </row>
    <row r="252" spans="1:26" s="2" customFormat="1">
      <c r="A252" s="1">
        <v>45512</v>
      </c>
      <c r="B252" s="1" t="str">
        <f>TEXT(Tabelle8[[#This Row],[Datum]],"MMM")</f>
        <v>Aug</v>
      </c>
      <c r="C252" s="1" t="str">
        <f>TEXT(Tabelle8[[#This Row],[Datum]],"TTTT")</f>
        <v>Donnerstag</v>
      </c>
      <c r="D252" s="2" t="s">
        <v>6242</v>
      </c>
      <c r="E252" s="2" t="s">
        <v>706</v>
      </c>
      <c r="G252" s="2">
        <v>1</v>
      </c>
      <c r="Y252"/>
      <c r="Z252"/>
    </row>
    <row r="253" spans="1:26" s="2" customFormat="1">
      <c r="A253" s="1">
        <v>45505</v>
      </c>
      <c r="B253" s="1" t="str">
        <f>TEXT(Tabelle8[[#This Row],[Datum]],"MMM")</f>
        <v>Aug</v>
      </c>
      <c r="C253" s="1" t="str">
        <f>TEXT(Tabelle8[[#This Row],[Datum]],"TTTT")</f>
        <v>Donnerstag</v>
      </c>
      <c r="D253" s="2" t="s">
        <v>6418</v>
      </c>
      <c r="E253" s="2" t="s">
        <v>706</v>
      </c>
      <c r="U253" s="2">
        <v>1</v>
      </c>
      <c r="Y253"/>
      <c r="Z253"/>
    </row>
    <row r="254" spans="1:26" s="2" customFormat="1">
      <c r="A254" s="1">
        <v>45505</v>
      </c>
      <c r="B254" s="1" t="str">
        <f>TEXT(Tabelle8[[#This Row],[Datum]],"MMM")</f>
        <v>Aug</v>
      </c>
      <c r="C254" s="1" t="str">
        <f>TEXT(Tabelle8[[#This Row],[Datum]],"TTTT")</f>
        <v>Donnerstag</v>
      </c>
      <c r="D254" s="2" t="s">
        <v>6419</v>
      </c>
      <c r="E254" s="2" t="s">
        <v>706</v>
      </c>
      <c r="U254" s="2">
        <v>1</v>
      </c>
      <c r="Y254"/>
      <c r="Z254"/>
    </row>
    <row r="255" spans="1:26" s="2" customFormat="1">
      <c r="A255" s="1">
        <v>45505</v>
      </c>
      <c r="B255" s="1" t="str">
        <f>TEXT(Tabelle8[[#This Row],[Datum]],"MMM")</f>
        <v>Aug</v>
      </c>
      <c r="C255" s="1" t="str">
        <f>TEXT(Tabelle8[[#This Row],[Datum]],"TTTT")</f>
        <v>Donnerstag</v>
      </c>
      <c r="D255" s="2" t="s">
        <v>6420</v>
      </c>
      <c r="E255" s="2" t="s">
        <v>706</v>
      </c>
      <c r="J255" s="2">
        <v>1</v>
      </c>
      <c r="Y255"/>
      <c r="Z255"/>
    </row>
    <row r="256" spans="1:26" s="2" customFormat="1">
      <c r="A256" s="1">
        <v>45505</v>
      </c>
      <c r="B256" s="1" t="str">
        <f>TEXT(Tabelle8[[#This Row],[Datum]],"MMM")</f>
        <v>Aug</v>
      </c>
      <c r="C256" s="1" t="str">
        <f>TEXT(Tabelle8[[#This Row],[Datum]],"TTTT")</f>
        <v>Donnerstag</v>
      </c>
      <c r="D256" s="2" t="s">
        <v>6421</v>
      </c>
      <c r="E256" s="2" t="s">
        <v>706</v>
      </c>
      <c r="F256" s="2">
        <v>1</v>
      </c>
      <c r="Y256"/>
      <c r="Z256"/>
    </row>
    <row r="257" spans="1:26" s="2" customFormat="1">
      <c r="A257" s="1">
        <v>45533</v>
      </c>
      <c r="B257" s="1" t="str">
        <f>TEXT(Tabelle8[[#This Row],[Datum]],"MMM")</f>
        <v>Aug</v>
      </c>
      <c r="C257" s="1" t="str">
        <f>TEXT(Tabelle8[[#This Row],[Datum]],"TTTT")</f>
        <v>Donnerstag</v>
      </c>
      <c r="D257" s="2" t="s">
        <v>6389</v>
      </c>
      <c r="E257" s="2" t="s">
        <v>706</v>
      </c>
      <c r="X257" s="2">
        <v>1</v>
      </c>
      <c r="Y257"/>
      <c r="Z257"/>
    </row>
    <row r="258" spans="1:26" s="2" customFormat="1">
      <c r="A258" s="1">
        <v>45512</v>
      </c>
      <c r="B258" s="1" t="str">
        <f>TEXT(Tabelle8[[#This Row],[Datum]],"MMM")</f>
        <v>Aug</v>
      </c>
      <c r="C258" s="1" t="str">
        <f>TEXT(Tabelle8[[#This Row],[Datum]],"TTTT")</f>
        <v>Donnerstag</v>
      </c>
      <c r="D258" s="2" t="s">
        <v>6243</v>
      </c>
      <c r="E258" s="2" t="s">
        <v>706</v>
      </c>
      <c r="M258" s="2">
        <v>1</v>
      </c>
      <c r="Y258"/>
      <c r="Z258"/>
    </row>
    <row r="259" spans="1:26" s="2" customFormat="1">
      <c r="A259" s="1">
        <v>45512</v>
      </c>
      <c r="B259" s="1" t="str">
        <f>TEXT(Tabelle8[[#This Row],[Datum]],"MMM")</f>
        <v>Aug</v>
      </c>
      <c r="C259" s="1" t="str">
        <f>TEXT(Tabelle8[[#This Row],[Datum]],"TTTT")</f>
        <v>Donnerstag</v>
      </c>
      <c r="D259" s="2" t="s">
        <v>6244</v>
      </c>
      <c r="E259" s="2" t="s">
        <v>706</v>
      </c>
      <c r="L259" s="2">
        <v>1</v>
      </c>
      <c r="Y259"/>
      <c r="Z259"/>
    </row>
    <row r="260" spans="1:26" s="2" customFormat="1">
      <c r="A260" s="1">
        <v>45512</v>
      </c>
      <c r="B260" s="1" t="str">
        <f>TEXT(Tabelle8[[#This Row],[Datum]],"MMM")</f>
        <v>Aug</v>
      </c>
      <c r="C260" s="1" t="str">
        <f>TEXT(Tabelle8[[#This Row],[Datum]],"TTTT")</f>
        <v>Donnerstag</v>
      </c>
      <c r="D260" s="2" t="s">
        <v>1021</v>
      </c>
      <c r="E260" s="2" t="s">
        <v>706</v>
      </c>
      <c r="L260" s="2">
        <v>1</v>
      </c>
      <c r="Y260"/>
      <c r="Z260"/>
    </row>
    <row r="261" spans="1:26" s="2" customFormat="1">
      <c r="A261" s="1">
        <v>45505</v>
      </c>
      <c r="B261" s="1" t="str">
        <f>TEXT(Tabelle8[[#This Row],[Datum]],"MMM")</f>
        <v>Aug</v>
      </c>
      <c r="C261" s="1" t="str">
        <f>TEXT(Tabelle8[[#This Row],[Datum]],"TTTT")</f>
        <v>Donnerstag</v>
      </c>
      <c r="D261" s="2" t="s">
        <v>6422</v>
      </c>
      <c r="E261" s="2" t="s">
        <v>706</v>
      </c>
      <c r="N261" s="2">
        <v>1</v>
      </c>
      <c r="Y261"/>
      <c r="Z261"/>
    </row>
    <row r="262" spans="1:26" s="2" customFormat="1">
      <c r="A262" s="1">
        <v>45526</v>
      </c>
      <c r="B262" s="1" t="str">
        <f>TEXT(Tabelle8[[#This Row],[Datum]],"MMM")</f>
        <v>Aug</v>
      </c>
      <c r="C262" s="1" t="str">
        <f>TEXT(Tabelle8[[#This Row],[Datum]],"TTTT")</f>
        <v>Donnerstag</v>
      </c>
      <c r="D262" s="2" t="s">
        <v>6357</v>
      </c>
      <c r="E262" s="2" t="s">
        <v>706</v>
      </c>
      <c r="L262" s="2">
        <v>1</v>
      </c>
      <c r="Y262"/>
      <c r="Z262"/>
    </row>
    <row r="263" spans="1:26" s="2" customFormat="1">
      <c r="A263" s="1">
        <v>45526</v>
      </c>
      <c r="B263" s="1" t="str">
        <f>TEXT(Tabelle8[[#This Row],[Datum]],"MMM")</f>
        <v>Aug</v>
      </c>
      <c r="C263" s="1" t="str">
        <f>TEXT(Tabelle8[[#This Row],[Datum]],"TTTT")</f>
        <v>Donnerstag</v>
      </c>
      <c r="D263" s="2" t="s">
        <v>6358</v>
      </c>
      <c r="E263" s="2" t="s">
        <v>706</v>
      </c>
      <c r="K263" s="2">
        <v>1</v>
      </c>
      <c r="Y263"/>
      <c r="Z263"/>
    </row>
    <row r="264" spans="1:26" s="2" customFormat="1">
      <c r="A264" s="1">
        <v>45505</v>
      </c>
      <c r="B264" s="1" t="str">
        <f>TEXT(Tabelle8[[#This Row],[Datum]],"MMM")</f>
        <v>Aug</v>
      </c>
      <c r="C264" s="1" t="str">
        <f>TEXT(Tabelle8[[#This Row],[Datum]],"TTTT")</f>
        <v>Donnerstag</v>
      </c>
      <c r="D264" s="2" t="s">
        <v>6423</v>
      </c>
      <c r="E264" s="2" t="s">
        <v>706</v>
      </c>
      <c r="M264" s="2">
        <v>1</v>
      </c>
      <c r="Y264"/>
      <c r="Z264"/>
    </row>
    <row r="265" spans="1:26" s="2" customFormat="1">
      <c r="A265" s="1">
        <v>45505</v>
      </c>
      <c r="B265" s="1" t="str">
        <f>TEXT(Tabelle8[[#This Row],[Datum]],"MMM")</f>
        <v>Aug</v>
      </c>
      <c r="C265" s="1" t="str">
        <f>TEXT(Tabelle8[[#This Row],[Datum]],"TTTT")</f>
        <v>Donnerstag</v>
      </c>
      <c r="D265" s="2" t="s">
        <v>6714</v>
      </c>
      <c r="E265" s="2" t="s">
        <v>706</v>
      </c>
      <c r="T265" s="2">
        <v>1</v>
      </c>
      <c r="Y265"/>
      <c r="Z265"/>
    </row>
    <row r="266" spans="1:26" s="2" customFormat="1">
      <c r="A266" s="1">
        <v>45533</v>
      </c>
      <c r="B266" s="1" t="str">
        <f>TEXT(Tabelle8[[#This Row],[Datum]],"MMM")</f>
        <v>Aug</v>
      </c>
      <c r="C266" s="1" t="str">
        <f>TEXT(Tabelle8[[#This Row],[Datum]],"TTTT")</f>
        <v>Donnerstag</v>
      </c>
      <c r="D266" s="2" t="s">
        <v>6390</v>
      </c>
      <c r="E266" s="2" t="s">
        <v>706</v>
      </c>
      <c r="S266" s="2">
        <v>1</v>
      </c>
      <c r="Y266"/>
      <c r="Z266"/>
    </row>
    <row r="267" spans="1:26" s="2" customFormat="1">
      <c r="A267" s="1">
        <v>45526</v>
      </c>
      <c r="B267" s="1" t="str">
        <f>TEXT(Tabelle8[[#This Row],[Datum]],"MMM")</f>
        <v>Aug</v>
      </c>
      <c r="C267" s="1" t="str">
        <f>TEXT(Tabelle8[[#This Row],[Datum]],"TTTT")</f>
        <v>Donnerstag</v>
      </c>
      <c r="D267" s="2" t="s">
        <v>6359</v>
      </c>
      <c r="E267" s="2" t="s">
        <v>706</v>
      </c>
      <c r="L267" s="2">
        <v>1</v>
      </c>
      <c r="Y267"/>
      <c r="Z267"/>
    </row>
    <row r="268" spans="1:26" s="2" customFormat="1">
      <c r="A268" s="1">
        <v>45519</v>
      </c>
      <c r="B268" s="1" t="str">
        <f>TEXT(Tabelle8[[#This Row],[Datum]],"MMM")</f>
        <v>Aug</v>
      </c>
      <c r="C268" s="1" t="str">
        <f>TEXT(Tabelle8[[#This Row],[Datum]],"TTTT")</f>
        <v>Donnerstag</v>
      </c>
      <c r="D268" s="2" t="s">
        <v>6306</v>
      </c>
      <c r="E268" s="2" t="s">
        <v>706</v>
      </c>
      <c r="F268" s="2">
        <v>1</v>
      </c>
      <c r="Y268"/>
      <c r="Z268"/>
    </row>
    <row r="269" spans="1:26" s="2" customFormat="1">
      <c r="A269" s="1">
        <v>45519</v>
      </c>
      <c r="B269" s="1" t="str">
        <f>TEXT(Tabelle8[[#This Row],[Datum]],"MMM")</f>
        <v>Aug</v>
      </c>
      <c r="C269" s="1" t="str">
        <f>TEXT(Tabelle8[[#This Row],[Datum]],"TTTT")</f>
        <v>Donnerstag</v>
      </c>
      <c r="D269" s="2" t="s">
        <v>6307</v>
      </c>
      <c r="E269" s="2" t="s">
        <v>706</v>
      </c>
      <c r="N269" s="2">
        <v>1</v>
      </c>
      <c r="Y269"/>
      <c r="Z269"/>
    </row>
    <row r="270" spans="1:26" s="2" customFormat="1">
      <c r="A270" s="1">
        <v>45505</v>
      </c>
      <c r="B270" s="1" t="str">
        <f>TEXT(Tabelle8[[#This Row],[Datum]],"MMM")</f>
        <v>Aug</v>
      </c>
      <c r="C270" s="1" t="str">
        <f>TEXT(Tabelle8[[#This Row],[Datum]],"TTTT")</f>
        <v>Donnerstag</v>
      </c>
      <c r="D270" s="2" t="s">
        <v>6424</v>
      </c>
      <c r="E270" s="2" t="s">
        <v>706</v>
      </c>
      <c r="N270" s="2">
        <v>1</v>
      </c>
      <c r="Y270"/>
      <c r="Z270"/>
    </row>
    <row r="271" spans="1:26" s="2" customFormat="1">
      <c r="A271" s="1">
        <v>45505</v>
      </c>
      <c r="B271" s="1" t="str">
        <f>TEXT(Tabelle8[[#This Row],[Datum]],"MMM")</f>
        <v>Aug</v>
      </c>
      <c r="C271" s="1" t="str">
        <f>TEXT(Tabelle8[[#This Row],[Datum]],"TTTT")</f>
        <v>Donnerstag</v>
      </c>
      <c r="D271" s="2" t="s">
        <v>6425</v>
      </c>
      <c r="E271" s="2" t="s">
        <v>706</v>
      </c>
      <c r="N271" s="2">
        <v>1</v>
      </c>
      <c r="Y271"/>
      <c r="Z271"/>
    </row>
    <row r="272" spans="1:26" s="2" customFormat="1">
      <c r="A272" s="1">
        <v>45519</v>
      </c>
      <c r="B272" s="1" t="str">
        <f>TEXT(Tabelle8[[#This Row],[Datum]],"MMM")</f>
        <v>Aug</v>
      </c>
      <c r="C272" s="1" t="str">
        <f>TEXT(Tabelle8[[#This Row],[Datum]],"TTTT")</f>
        <v>Donnerstag</v>
      </c>
      <c r="D272" s="2" t="s">
        <v>6735</v>
      </c>
      <c r="E272" s="2" t="s">
        <v>706</v>
      </c>
      <c r="K272" s="2">
        <v>1</v>
      </c>
      <c r="Y272"/>
      <c r="Z272"/>
    </row>
    <row r="273" spans="1:26" s="2" customFormat="1">
      <c r="A273" s="1">
        <v>45533</v>
      </c>
      <c r="B273" s="1" t="str">
        <f>TEXT(Tabelle8[[#This Row],[Datum]],"MMM")</f>
        <v>Aug</v>
      </c>
      <c r="C273" s="1" t="str">
        <f>TEXT(Tabelle8[[#This Row],[Datum]],"TTTT")</f>
        <v>Donnerstag</v>
      </c>
      <c r="D273" s="2" t="s">
        <v>6391</v>
      </c>
      <c r="E273" s="2" t="s">
        <v>706</v>
      </c>
      <c r="X273" s="2">
        <v>1</v>
      </c>
      <c r="Y273"/>
      <c r="Z273"/>
    </row>
    <row r="274" spans="1:26" s="2" customFormat="1">
      <c r="A274" s="1">
        <v>45519</v>
      </c>
      <c r="B274" s="1" t="str">
        <f>TEXT(Tabelle8[[#This Row],[Datum]],"MMM")</f>
        <v>Aug</v>
      </c>
      <c r="C274" s="1" t="str">
        <f>TEXT(Tabelle8[[#This Row],[Datum]],"TTTT")</f>
        <v>Donnerstag</v>
      </c>
      <c r="D274" s="2" t="s">
        <v>6256</v>
      </c>
      <c r="E274" s="2" t="s">
        <v>706</v>
      </c>
      <c r="X274" s="2">
        <v>1</v>
      </c>
      <c r="Y274"/>
      <c r="Z274"/>
    </row>
    <row r="275" spans="1:26" s="2" customFormat="1">
      <c r="A275" s="1">
        <v>45519</v>
      </c>
      <c r="B275" s="1" t="str">
        <f>TEXT(Tabelle8[[#This Row],[Datum]],"MMM")</f>
        <v>Aug</v>
      </c>
      <c r="C275" s="1" t="str">
        <f>TEXT(Tabelle8[[#This Row],[Datum]],"TTTT")</f>
        <v>Donnerstag</v>
      </c>
      <c r="D275" s="2" t="s">
        <v>6308</v>
      </c>
      <c r="E275" s="2" t="s">
        <v>706</v>
      </c>
      <c r="N275" s="2">
        <v>1</v>
      </c>
      <c r="Y275"/>
      <c r="Z275"/>
    </row>
    <row r="276" spans="1:26" s="2" customFormat="1">
      <c r="A276" s="1">
        <v>45505</v>
      </c>
      <c r="B276" s="1" t="str">
        <f>TEXT(Tabelle8[[#This Row],[Datum]],"MMM")</f>
        <v>Aug</v>
      </c>
      <c r="C276" s="1" t="str">
        <f>TEXT(Tabelle8[[#This Row],[Datum]],"TTTT")</f>
        <v>Donnerstag</v>
      </c>
      <c r="D276" s="2" t="s">
        <v>6426</v>
      </c>
      <c r="E276" s="2" t="s">
        <v>706</v>
      </c>
      <c r="U276" s="2">
        <v>1</v>
      </c>
      <c r="Y276"/>
      <c r="Z276"/>
    </row>
    <row r="277" spans="1:26" s="2" customFormat="1">
      <c r="A277" s="1">
        <v>45533</v>
      </c>
      <c r="B277" s="1" t="str">
        <f>TEXT(Tabelle8[[#This Row],[Datum]],"MMM")</f>
        <v>Aug</v>
      </c>
      <c r="C277" s="1" t="str">
        <f>TEXT(Tabelle8[[#This Row],[Datum]],"TTTT")</f>
        <v>Donnerstag</v>
      </c>
      <c r="D277" s="2" t="s">
        <v>4068</v>
      </c>
      <c r="E277" s="2" t="s">
        <v>706</v>
      </c>
      <c r="U277" s="2">
        <v>1</v>
      </c>
      <c r="Y277"/>
      <c r="Z277"/>
    </row>
    <row r="278" spans="1:26" s="2" customFormat="1">
      <c r="A278" s="1">
        <v>45519</v>
      </c>
      <c r="B278" s="1" t="str">
        <f>TEXT(Tabelle8[[#This Row],[Datum]],"MMM")</f>
        <v>Aug</v>
      </c>
      <c r="C278" s="1" t="str">
        <f>TEXT(Tabelle8[[#This Row],[Datum]],"TTTT")</f>
        <v>Donnerstag</v>
      </c>
      <c r="D278" s="2" t="s">
        <v>6309</v>
      </c>
      <c r="E278" s="2" t="s">
        <v>706</v>
      </c>
      <c r="X278" s="2">
        <v>1</v>
      </c>
      <c r="Y278"/>
      <c r="Z278"/>
    </row>
    <row r="279" spans="1:26" s="2" customFormat="1">
      <c r="A279" s="1">
        <v>45526</v>
      </c>
      <c r="B279" s="1" t="str">
        <f>TEXT(Tabelle8[[#This Row],[Datum]],"MMM")</f>
        <v>Aug</v>
      </c>
      <c r="C279" s="1" t="str">
        <f>TEXT(Tabelle8[[#This Row],[Datum]],"TTTT")</f>
        <v>Donnerstag</v>
      </c>
      <c r="D279" s="2" t="s">
        <v>1497</v>
      </c>
      <c r="E279" s="2" t="s">
        <v>706</v>
      </c>
      <c r="N279" s="2">
        <v>1</v>
      </c>
      <c r="Y279"/>
      <c r="Z279"/>
    </row>
    <row r="280" spans="1:26" s="2" customFormat="1">
      <c r="A280" s="1">
        <v>45526</v>
      </c>
      <c r="B280" s="1" t="str">
        <f>TEXT(Tabelle8[[#This Row],[Datum]],"MMM")</f>
        <v>Aug</v>
      </c>
      <c r="C280" s="1" t="str">
        <f>TEXT(Tabelle8[[#This Row],[Datum]],"TTTT")</f>
        <v>Donnerstag</v>
      </c>
      <c r="D280" s="2" t="s">
        <v>6360</v>
      </c>
      <c r="E280" s="2" t="s">
        <v>706</v>
      </c>
      <c r="U280" s="2">
        <v>1</v>
      </c>
      <c r="Y280"/>
      <c r="Z280"/>
    </row>
    <row r="281" spans="1:26" s="2" customFormat="1">
      <c r="A281" s="1">
        <v>45512</v>
      </c>
      <c r="B281" s="1" t="str">
        <f>TEXT(Tabelle8[[#This Row],[Datum]],"MMM")</f>
        <v>Aug</v>
      </c>
      <c r="C281" s="1" t="str">
        <f>TEXT(Tabelle8[[#This Row],[Datum]],"TTTT")</f>
        <v>Donnerstag</v>
      </c>
      <c r="D281" s="2" t="s">
        <v>6437</v>
      </c>
      <c r="E281" s="2" t="s">
        <v>706</v>
      </c>
      <c r="J281" s="2">
        <v>1</v>
      </c>
      <c r="Y281"/>
      <c r="Z281"/>
    </row>
    <row r="282" spans="1:26" s="2" customFormat="1">
      <c r="A282" s="1">
        <v>45512</v>
      </c>
      <c r="B282" s="1" t="str">
        <f>TEXT(Tabelle8[[#This Row],[Datum]],"MMM")</f>
        <v>Aug</v>
      </c>
      <c r="C282" s="1" t="str">
        <f>TEXT(Tabelle8[[#This Row],[Datum]],"TTTT")</f>
        <v>Donnerstag</v>
      </c>
      <c r="D282" s="2" t="s">
        <v>4244</v>
      </c>
      <c r="E282" s="2" t="s">
        <v>706</v>
      </c>
      <c r="I282" s="2">
        <v>1</v>
      </c>
      <c r="Y282"/>
      <c r="Z282"/>
    </row>
    <row r="283" spans="1:26" s="2" customFormat="1">
      <c r="A283" s="1">
        <v>45519</v>
      </c>
      <c r="B283" s="1" t="str">
        <f>TEXT(Tabelle8[[#This Row],[Datum]],"MMM")</f>
        <v>Aug</v>
      </c>
      <c r="C283" s="1" t="str">
        <f>TEXT(Tabelle8[[#This Row],[Datum]],"TTTT")</f>
        <v>Donnerstag</v>
      </c>
      <c r="D283" s="2" t="s">
        <v>6310</v>
      </c>
      <c r="E283" s="2" t="s">
        <v>706</v>
      </c>
      <c r="S283" s="2">
        <v>1</v>
      </c>
      <c r="Y283"/>
      <c r="Z283"/>
    </row>
    <row r="284" spans="1:26" s="2" customFormat="1">
      <c r="A284" s="1">
        <v>45512</v>
      </c>
      <c r="B284" s="1" t="str">
        <f>TEXT(Tabelle8[[#This Row],[Datum]],"MMM")</f>
        <v>Aug</v>
      </c>
      <c r="C284" s="1" t="str">
        <f>TEXT(Tabelle8[[#This Row],[Datum]],"TTTT")</f>
        <v>Donnerstag</v>
      </c>
      <c r="D284" s="2" t="s">
        <v>6245</v>
      </c>
      <c r="E284" s="2" t="s">
        <v>706</v>
      </c>
      <c r="K284" s="2">
        <v>1</v>
      </c>
      <c r="Y284"/>
      <c r="Z284"/>
    </row>
    <row r="285" spans="1:26" s="2" customFormat="1">
      <c r="A285" s="1">
        <v>45533</v>
      </c>
      <c r="B285" s="1" t="str">
        <f>TEXT(Tabelle8[[#This Row],[Datum]],"MMM")</f>
        <v>Aug</v>
      </c>
      <c r="C285" s="1" t="str">
        <f>TEXT(Tabelle8[[#This Row],[Datum]],"TTTT")</f>
        <v>Donnerstag</v>
      </c>
      <c r="D285" s="2" t="s">
        <v>6392</v>
      </c>
      <c r="E285" s="2" t="s">
        <v>706</v>
      </c>
      <c r="N285" s="2">
        <v>1</v>
      </c>
      <c r="Y285"/>
      <c r="Z285"/>
    </row>
    <row r="286" spans="1:26" s="2" customFormat="1">
      <c r="A286" s="1">
        <v>45512</v>
      </c>
      <c r="B286" s="1" t="str">
        <f>TEXT(Tabelle8[[#This Row],[Datum]],"MMM")</f>
        <v>Aug</v>
      </c>
      <c r="C286" s="1" t="str">
        <f>TEXT(Tabelle8[[#This Row],[Datum]],"TTTT")</f>
        <v>Donnerstag</v>
      </c>
      <c r="D286" s="2" t="s">
        <v>6246</v>
      </c>
      <c r="E286" s="2" t="s">
        <v>706</v>
      </c>
      <c r="K286" s="2">
        <v>1</v>
      </c>
      <c r="Y286"/>
      <c r="Z286"/>
    </row>
    <row r="287" spans="1:26" s="2" customFormat="1">
      <c r="A287" s="1">
        <v>45505</v>
      </c>
      <c r="B287" s="1" t="str">
        <f>TEXT(Tabelle8[[#This Row],[Datum]],"MMM")</f>
        <v>Aug</v>
      </c>
      <c r="C287" s="1" t="str">
        <f>TEXT(Tabelle8[[#This Row],[Datum]],"TTTT")</f>
        <v>Donnerstag</v>
      </c>
      <c r="D287" s="2" t="s">
        <v>6715</v>
      </c>
      <c r="E287" s="2" t="s">
        <v>706</v>
      </c>
      <c r="N287" s="2">
        <v>1</v>
      </c>
      <c r="Y287"/>
      <c r="Z287"/>
    </row>
    <row r="288" spans="1:26" s="2" customFormat="1">
      <c r="A288" s="1">
        <v>45505</v>
      </c>
      <c r="B288" s="1" t="str">
        <f>TEXT(Tabelle8[[#This Row],[Datum]],"MMM")</f>
        <v>Aug</v>
      </c>
      <c r="C288" s="1" t="str">
        <f>TEXT(Tabelle8[[#This Row],[Datum]],"TTTT")</f>
        <v>Donnerstag</v>
      </c>
      <c r="D288" s="2" t="s">
        <v>6716</v>
      </c>
      <c r="E288" s="2" t="s">
        <v>706</v>
      </c>
      <c r="N288" s="2">
        <v>1</v>
      </c>
      <c r="Y288"/>
      <c r="Z288"/>
    </row>
    <row r="289" spans="1:26" s="2" customFormat="1">
      <c r="A289" s="1">
        <v>45505</v>
      </c>
      <c r="B289" s="1" t="str">
        <f>TEXT(Tabelle8[[#This Row],[Datum]],"MMM")</f>
        <v>Aug</v>
      </c>
      <c r="C289" s="1" t="str">
        <f>TEXT(Tabelle8[[#This Row],[Datum]],"TTTT")</f>
        <v>Donnerstag</v>
      </c>
      <c r="D289" s="2" t="s">
        <v>6717</v>
      </c>
      <c r="E289" s="2" t="s">
        <v>706</v>
      </c>
      <c r="N289" s="2">
        <v>1</v>
      </c>
      <c r="Y289"/>
      <c r="Z289"/>
    </row>
    <row r="290" spans="1:26" s="2" customFormat="1">
      <c r="A290" s="1">
        <v>45519</v>
      </c>
      <c r="B290" s="1" t="str">
        <f>TEXT(Tabelle8[[#This Row],[Datum]],"MMM")</f>
        <v>Aug</v>
      </c>
      <c r="C290" s="1" t="str">
        <f>TEXT(Tabelle8[[#This Row],[Datum]],"TTTT")</f>
        <v>Donnerstag</v>
      </c>
      <c r="D290" s="2" t="s">
        <v>6311</v>
      </c>
      <c r="E290" s="2" t="s">
        <v>706</v>
      </c>
      <c r="N290" s="2">
        <v>1</v>
      </c>
      <c r="Y290"/>
      <c r="Z290"/>
    </row>
    <row r="291" spans="1:26" s="2" customFormat="1">
      <c r="A291" s="1">
        <v>45526</v>
      </c>
      <c r="B291" s="1" t="str">
        <f>TEXT(Tabelle8[[#This Row],[Datum]],"MMM")</f>
        <v>Aug</v>
      </c>
      <c r="C291" s="1" t="str">
        <f>TEXT(Tabelle8[[#This Row],[Datum]],"TTTT")</f>
        <v>Donnerstag</v>
      </c>
      <c r="D291" s="2" t="s">
        <v>6277</v>
      </c>
      <c r="E291" s="2" t="s">
        <v>706</v>
      </c>
      <c r="X291" s="2">
        <v>1</v>
      </c>
      <c r="Y291"/>
      <c r="Z291"/>
    </row>
    <row r="292" spans="1:26" s="2" customFormat="1">
      <c r="A292" s="1">
        <v>45519</v>
      </c>
      <c r="B292" s="1" t="str">
        <f>TEXT(Tabelle8[[#This Row],[Datum]],"MMM")</f>
        <v>Aug</v>
      </c>
      <c r="C292" s="1" t="str">
        <f>TEXT(Tabelle8[[#This Row],[Datum]],"TTTT")</f>
        <v>Donnerstag</v>
      </c>
      <c r="D292" s="2" t="s">
        <v>6312</v>
      </c>
      <c r="E292" s="2" t="s">
        <v>728</v>
      </c>
      <c r="N292" s="2">
        <v>1</v>
      </c>
      <c r="Y292"/>
      <c r="Z292"/>
    </row>
    <row r="293" spans="1:26" s="2" customFormat="1">
      <c r="A293" s="1">
        <v>45533</v>
      </c>
      <c r="B293" s="1" t="str">
        <f>TEXT(Tabelle8[[#This Row],[Datum]],"MMM")</f>
        <v>Aug</v>
      </c>
      <c r="C293" s="1" t="str">
        <f>TEXT(Tabelle8[[#This Row],[Datum]],"TTTT")</f>
        <v>Donnerstag</v>
      </c>
      <c r="D293" s="2" t="s">
        <v>6393</v>
      </c>
      <c r="E293" s="2" t="s">
        <v>728</v>
      </c>
      <c r="N293" s="2">
        <v>1</v>
      </c>
      <c r="Y293"/>
      <c r="Z293"/>
    </row>
    <row r="294" spans="1:26" s="2" customFormat="1">
      <c r="A294" s="1">
        <v>45512</v>
      </c>
      <c r="B294" s="1" t="str">
        <f>TEXT(Tabelle8[[#This Row],[Datum]],"MMM")</f>
        <v>Aug</v>
      </c>
      <c r="C294" s="1" t="str">
        <f>TEXT(Tabelle8[[#This Row],[Datum]],"TTTT")</f>
        <v>Donnerstag</v>
      </c>
      <c r="D294" s="2" t="s">
        <v>6438</v>
      </c>
      <c r="E294" s="2" t="s">
        <v>728</v>
      </c>
      <c r="L294" s="2">
        <v>1</v>
      </c>
      <c r="Y294"/>
      <c r="Z294"/>
    </row>
    <row r="295" spans="1:26" s="2" customFormat="1">
      <c r="A295" s="1">
        <v>45526</v>
      </c>
      <c r="B295" s="1" t="str">
        <f>TEXT(Tabelle8[[#This Row],[Datum]],"MMM")</f>
        <v>Aug</v>
      </c>
      <c r="C295" s="1" t="str">
        <f>TEXT(Tabelle8[[#This Row],[Datum]],"TTTT")</f>
        <v>Donnerstag</v>
      </c>
      <c r="D295" s="2" t="s">
        <v>6278</v>
      </c>
      <c r="E295" s="2" t="s">
        <v>728</v>
      </c>
      <c r="I295" s="2">
        <v>1</v>
      </c>
      <c r="Y295"/>
      <c r="Z295"/>
    </row>
    <row r="296" spans="1:26" s="2" customFormat="1">
      <c r="A296" s="1">
        <v>45505</v>
      </c>
      <c r="B296" s="1" t="str">
        <f>TEXT(Tabelle8[[#This Row],[Datum]],"MMM")</f>
        <v>Aug</v>
      </c>
      <c r="C296" s="1" t="str">
        <f>TEXT(Tabelle8[[#This Row],[Datum]],"TTTT")</f>
        <v>Donnerstag</v>
      </c>
      <c r="D296" s="2" t="s">
        <v>6427</v>
      </c>
      <c r="E296" s="2" t="s">
        <v>728</v>
      </c>
      <c r="F296" s="2">
        <v>1</v>
      </c>
      <c r="Y296"/>
      <c r="Z296"/>
    </row>
    <row r="297" spans="1:26" s="2" customFormat="1">
      <c r="A297" s="1">
        <v>45505</v>
      </c>
      <c r="B297" s="1" t="str">
        <f>TEXT(Tabelle8[[#This Row],[Datum]],"MMM")</f>
        <v>Aug</v>
      </c>
      <c r="C297" s="1" t="str">
        <f>TEXT(Tabelle8[[#This Row],[Datum]],"TTTT")</f>
        <v>Donnerstag</v>
      </c>
      <c r="D297" s="2" t="s">
        <v>6428</v>
      </c>
      <c r="E297" s="2" t="s">
        <v>728</v>
      </c>
      <c r="L297" s="2">
        <v>1</v>
      </c>
      <c r="Y297"/>
      <c r="Z297"/>
    </row>
    <row r="298" spans="1:26" s="2" customFormat="1">
      <c r="A298" s="1">
        <v>45533</v>
      </c>
      <c r="B298" s="1" t="str">
        <f>TEXT(Tabelle8[[#This Row],[Datum]],"MMM")</f>
        <v>Aug</v>
      </c>
      <c r="C298" s="1" t="str">
        <f>TEXT(Tabelle8[[#This Row],[Datum]],"TTTT")</f>
        <v>Donnerstag</v>
      </c>
      <c r="D298" s="2" t="s">
        <v>6394</v>
      </c>
      <c r="E298" s="2" t="s">
        <v>728</v>
      </c>
      <c r="S298" s="2">
        <v>1</v>
      </c>
      <c r="Y298"/>
      <c r="Z298"/>
    </row>
    <row r="299" spans="1:26" s="2" customFormat="1">
      <c r="A299" s="1">
        <v>45526</v>
      </c>
      <c r="B299" s="1" t="str">
        <f>TEXT(Tabelle8[[#This Row],[Datum]],"MMM")</f>
        <v>Aug</v>
      </c>
      <c r="C299" s="1" t="str">
        <f>TEXT(Tabelle8[[#This Row],[Datum]],"TTTT")</f>
        <v>Donnerstag</v>
      </c>
      <c r="D299" s="2" t="s">
        <v>5684</v>
      </c>
      <c r="E299" s="2" t="s">
        <v>728</v>
      </c>
      <c r="X299" s="2">
        <v>1</v>
      </c>
      <c r="Y299"/>
      <c r="Z299"/>
    </row>
    <row r="300" spans="1:26" s="2" customFormat="1">
      <c r="A300" s="1">
        <v>45519</v>
      </c>
      <c r="B300" s="1" t="str">
        <f>TEXT(Tabelle8[[#This Row],[Datum]],"MMM")</f>
        <v>Aug</v>
      </c>
      <c r="C300" s="1" t="str">
        <f>TEXT(Tabelle8[[#This Row],[Datum]],"TTTT")</f>
        <v>Donnerstag</v>
      </c>
      <c r="D300" s="2" t="s">
        <v>6313</v>
      </c>
      <c r="E300" s="2" t="s">
        <v>728</v>
      </c>
      <c r="N300" s="2">
        <v>1</v>
      </c>
      <c r="Y300"/>
      <c r="Z300"/>
    </row>
    <row r="301" spans="1:26" s="2" customFormat="1">
      <c r="A301" s="1">
        <v>45519</v>
      </c>
      <c r="B301" s="1" t="str">
        <f>TEXT(Tabelle8[[#This Row],[Datum]],"MMM")</f>
        <v>Aug</v>
      </c>
      <c r="C301" s="1" t="str">
        <f>TEXT(Tabelle8[[#This Row],[Datum]],"TTTT")</f>
        <v>Donnerstag</v>
      </c>
      <c r="D301" s="2" t="s">
        <v>6314</v>
      </c>
      <c r="E301" s="2" t="s">
        <v>728</v>
      </c>
      <c r="I301" s="2">
        <v>1</v>
      </c>
      <c r="Y301"/>
      <c r="Z301"/>
    </row>
    <row r="302" spans="1:26" s="2" customFormat="1">
      <c r="A302" s="1">
        <v>45526</v>
      </c>
      <c r="B302" s="1" t="str">
        <f>TEXT(Tabelle8[[#This Row],[Datum]],"MMM")</f>
        <v>Aug</v>
      </c>
      <c r="C302" s="1" t="str">
        <f>TEXT(Tabelle8[[#This Row],[Datum]],"TTTT")</f>
        <v>Donnerstag</v>
      </c>
      <c r="D302" s="2" t="s">
        <v>6361</v>
      </c>
      <c r="E302" s="2" t="s">
        <v>728</v>
      </c>
      <c r="N302" s="2">
        <v>1</v>
      </c>
      <c r="Y302"/>
      <c r="Z302"/>
    </row>
    <row r="303" spans="1:26" s="2" customFormat="1">
      <c r="A303" s="1">
        <v>45519</v>
      </c>
      <c r="B303" s="1" t="str">
        <f>TEXT(Tabelle8[[#This Row],[Datum]],"MMM")</f>
        <v>Aug</v>
      </c>
      <c r="C303" s="1" t="str">
        <f>TEXT(Tabelle8[[#This Row],[Datum]],"TTTT")</f>
        <v>Donnerstag</v>
      </c>
      <c r="D303" s="2" t="s">
        <v>6315</v>
      </c>
      <c r="E303" s="2" t="s">
        <v>728</v>
      </c>
      <c r="N303" s="2">
        <v>1</v>
      </c>
      <c r="Y303"/>
      <c r="Z303"/>
    </row>
    <row r="304" spans="1:26" s="2" customFormat="1">
      <c r="A304" s="1">
        <v>45533</v>
      </c>
      <c r="B304" s="1" t="str">
        <f>TEXT(Tabelle8[[#This Row],[Datum]],"MMM")</f>
        <v>Aug</v>
      </c>
      <c r="C304" s="1" t="str">
        <f>TEXT(Tabelle8[[#This Row],[Datum]],"TTTT")</f>
        <v>Donnerstag</v>
      </c>
      <c r="D304" s="2" t="s">
        <v>6395</v>
      </c>
      <c r="E304" s="2" t="s">
        <v>728</v>
      </c>
      <c r="K304" s="2">
        <v>1</v>
      </c>
      <c r="Y304"/>
      <c r="Z304"/>
    </row>
    <row r="305" spans="1:26" s="2" customFormat="1">
      <c r="A305" s="1">
        <v>45533</v>
      </c>
      <c r="B305" s="1" t="str">
        <f>TEXT(Tabelle8[[#This Row],[Datum]],"MMM")</f>
        <v>Aug</v>
      </c>
      <c r="C305" s="1" t="str">
        <f>TEXT(Tabelle8[[#This Row],[Datum]],"TTTT")</f>
        <v>Donnerstag</v>
      </c>
      <c r="D305" s="2" t="s">
        <v>6396</v>
      </c>
      <c r="E305" s="2" t="s">
        <v>728</v>
      </c>
      <c r="I305" s="2">
        <v>1</v>
      </c>
      <c r="Y305"/>
      <c r="Z305"/>
    </row>
    <row r="306" spans="1:26" s="2" customFormat="1">
      <c r="A306" s="1">
        <v>45526</v>
      </c>
      <c r="B306" s="1" t="str">
        <f>TEXT(Tabelle8[[#This Row],[Datum]],"MMM")</f>
        <v>Aug</v>
      </c>
      <c r="C306" s="1" t="str">
        <f>TEXT(Tabelle8[[#This Row],[Datum]],"TTTT")</f>
        <v>Donnerstag</v>
      </c>
      <c r="D306" s="2" t="s">
        <v>6362</v>
      </c>
      <c r="E306" s="2" t="s">
        <v>728</v>
      </c>
      <c r="X306" s="2">
        <v>1</v>
      </c>
      <c r="Y306"/>
      <c r="Z306"/>
    </row>
    <row r="307" spans="1:26" s="2" customFormat="1">
      <c r="A307" s="1">
        <v>45534</v>
      </c>
      <c r="B307" s="1" t="str">
        <f>TEXT(Tabelle8[[#This Row],[Datum]],"MMM")</f>
        <v>Aug</v>
      </c>
      <c r="C307" s="1" t="str">
        <f>TEXT(Tabelle8[[#This Row],[Datum]],"TTTT")</f>
        <v>Freitag</v>
      </c>
      <c r="D307" s="2" t="s">
        <v>6397</v>
      </c>
      <c r="E307" s="2" t="s">
        <v>705</v>
      </c>
      <c r="L307" s="2">
        <v>1</v>
      </c>
      <c r="Y307"/>
      <c r="Z307"/>
    </row>
    <row r="308" spans="1:26" s="2" customFormat="1">
      <c r="A308" s="1">
        <v>45534</v>
      </c>
      <c r="B308" s="1" t="str">
        <f>TEXT(Tabelle8[[#This Row],[Datum]],"MMM")</f>
        <v>Aug</v>
      </c>
      <c r="C308" s="1" t="str">
        <f>TEXT(Tabelle8[[#This Row],[Datum]],"TTTT")</f>
        <v>Freitag</v>
      </c>
      <c r="D308" s="2" t="s">
        <v>6776</v>
      </c>
      <c r="E308" s="2" t="s">
        <v>705</v>
      </c>
      <c r="I308" s="2">
        <v>1</v>
      </c>
      <c r="Y308"/>
      <c r="Z308"/>
    </row>
    <row r="309" spans="1:26" s="2" customFormat="1">
      <c r="A309" s="1">
        <v>45527</v>
      </c>
      <c r="B309" s="1" t="str">
        <f>TEXT(Tabelle8[[#This Row],[Datum]],"MMM")</f>
        <v>Aug</v>
      </c>
      <c r="C309" s="1" t="str">
        <f>TEXT(Tabelle8[[#This Row],[Datum]],"TTTT")</f>
        <v>Freitag</v>
      </c>
      <c r="D309" s="2" t="s">
        <v>6643</v>
      </c>
      <c r="E309" s="2" t="s">
        <v>705</v>
      </c>
      <c r="N309" s="2">
        <v>1</v>
      </c>
      <c r="Y309"/>
      <c r="Z309"/>
    </row>
    <row r="310" spans="1:26" s="2" customFormat="1">
      <c r="A310" s="1">
        <v>45534</v>
      </c>
      <c r="B310" s="1" t="str">
        <f>TEXT(Tabelle8[[#This Row],[Datum]],"MMM")</f>
        <v>Aug</v>
      </c>
      <c r="C310" s="1" t="str">
        <f>TEXT(Tabelle8[[#This Row],[Datum]],"TTTT")</f>
        <v>Freitag</v>
      </c>
      <c r="D310" s="2" t="s">
        <v>5415</v>
      </c>
      <c r="E310" s="2" t="s">
        <v>705</v>
      </c>
      <c r="O310" s="2">
        <v>1</v>
      </c>
      <c r="Y310"/>
      <c r="Z310"/>
    </row>
    <row r="311" spans="1:26" s="2" customFormat="1">
      <c r="A311" s="1">
        <v>45506</v>
      </c>
      <c r="B311" s="1" t="str">
        <f>TEXT(Tabelle8[[#This Row],[Datum]],"MMM")</f>
        <v>Aug</v>
      </c>
      <c r="C311" s="1" t="str">
        <f>TEXT(Tabelle8[[#This Row],[Datum]],"TTTT")</f>
        <v>Freitag</v>
      </c>
      <c r="D311" s="2" t="s">
        <v>5157</v>
      </c>
      <c r="E311" s="2" t="s">
        <v>705</v>
      </c>
      <c r="U311" s="2">
        <v>1</v>
      </c>
      <c r="Y311"/>
      <c r="Z311"/>
    </row>
    <row r="312" spans="1:26" s="2" customFormat="1">
      <c r="A312" s="1">
        <v>45520</v>
      </c>
      <c r="B312" s="1" t="str">
        <f>TEXT(Tabelle8[[#This Row],[Datum]],"MMM")</f>
        <v>Aug</v>
      </c>
      <c r="C312" s="1" t="str">
        <f>TEXT(Tabelle8[[#This Row],[Datum]],"TTTT")</f>
        <v>Freitag</v>
      </c>
      <c r="D312" s="2" t="s">
        <v>6316</v>
      </c>
      <c r="E312" s="2" t="s">
        <v>705</v>
      </c>
      <c r="I312" s="2">
        <v>1</v>
      </c>
      <c r="Y312"/>
      <c r="Z312"/>
    </row>
    <row r="313" spans="1:26" s="2" customFormat="1">
      <c r="A313" s="1">
        <v>45534</v>
      </c>
      <c r="B313" s="1" t="str">
        <f>TEXT(Tabelle8[[#This Row],[Datum]],"MMM")</f>
        <v>Aug</v>
      </c>
      <c r="C313" s="1" t="str">
        <f>TEXT(Tabelle8[[#This Row],[Datum]],"TTTT")</f>
        <v>Freitag</v>
      </c>
      <c r="D313" s="2" t="s">
        <v>6398</v>
      </c>
      <c r="E313" s="2" t="s">
        <v>705</v>
      </c>
      <c r="N313" s="2">
        <v>1</v>
      </c>
      <c r="Y313"/>
      <c r="Z313"/>
    </row>
    <row r="314" spans="1:26" s="2" customFormat="1">
      <c r="A314" s="1">
        <v>45527</v>
      </c>
      <c r="B314" s="1" t="str">
        <f>TEXT(Tabelle8[[#This Row],[Datum]],"MMM")</f>
        <v>Aug</v>
      </c>
      <c r="C314" s="1" t="str">
        <f>TEXT(Tabelle8[[#This Row],[Datum]],"TTTT")</f>
        <v>Freitag</v>
      </c>
      <c r="D314" s="2" t="s">
        <v>6644</v>
      </c>
      <c r="E314" s="2" t="s">
        <v>705</v>
      </c>
      <c r="I314" s="2">
        <v>1</v>
      </c>
      <c r="Y314"/>
      <c r="Z314"/>
    </row>
    <row r="315" spans="1:26" s="2" customFormat="1">
      <c r="A315" s="1">
        <v>45520</v>
      </c>
      <c r="B315" s="1" t="str">
        <f>TEXT(Tabelle8[[#This Row],[Datum]],"MMM")</f>
        <v>Aug</v>
      </c>
      <c r="C315" s="1" t="str">
        <f>TEXT(Tabelle8[[#This Row],[Datum]],"TTTT")</f>
        <v>Freitag</v>
      </c>
      <c r="D315" s="2" t="s">
        <v>6317</v>
      </c>
      <c r="E315" s="2" t="s">
        <v>705</v>
      </c>
      <c r="L315" s="2">
        <v>1</v>
      </c>
      <c r="Y315"/>
      <c r="Z315"/>
    </row>
    <row r="316" spans="1:26" s="2" customFormat="1">
      <c r="A316" s="1">
        <v>45506</v>
      </c>
      <c r="B316" s="1" t="str">
        <f>TEXT(Tabelle8[[#This Row],[Datum]],"MMM")</f>
        <v>Aug</v>
      </c>
      <c r="C316" s="1" t="str">
        <f>TEXT(Tabelle8[[#This Row],[Datum]],"TTTT")</f>
        <v>Freitag</v>
      </c>
      <c r="D316" s="2" t="s">
        <v>6566</v>
      </c>
      <c r="E316" s="2" t="s">
        <v>707</v>
      </c>
      <c r="N316" s="2">
        <v>1</v>
      </c>
      <c r="Y316"/>
      <c r="Z316"/>
    </row>
    <row r="317" spans="1:26" s="2" customFormat="1">
      <c r="A317" s="1">
        <v>45506</v>
      </c>
      <c r="B317" s="1" t="str">
        <f>TEXT(Tabelle8[[#This Row],[Datum]],"MMM")</f>
        <v>Aug</v>
      </c>
      <c r="C317" s="1" t="str">
        <f>TEXT(Tabelle8[[#This Row],[Datum]],"TTTT")</f>
        <v>Freitag</v>
      </c>
      <c r="D317" s="2" t="s">
        <v>6567</v>
      </c>
      <c r="E317" s="2" t="s">
        <v>707</v>
      </c>
      <c r="N317" s="2">
        <v>1</v>
      </c>
      <c r="Y317"/>
      <c r="Z317"/>
    </row>
    <row r="318" spans="1:26" s="2" customFormat="1">
      <c r="A318" s="1">
        <v>45534</v>
      </c>
      <c r="B318" s="1" t="str">
        <f>TEXT(Tabelle8[[#This Row],[Datum]],"MMM")</f>
        <v>Aug</v>
      </c>
      <c r="C318" s="1" t="str">
        <f>TEXT(Tabelle8[[#This Row],[Datum]],"TTTT")</f>
        <v>Freitag</v>
      </c>
      <c r="D318" s="2" t="s">
        <v>6399</v>
      </c>
      <c r="E318" s="2" t="s">
        <v>707</v>
      </c>
      <c r="M318" s="2">
        <v>1</v>
      </c>
      <c r="Y318"/>
      <c r="Z318"/>
    </row>
    <row r="319" spans="1:26" s="2" customFormat="1">
      <c r="A319" s="1">
        <v>45513</v>
      </c>
      <c r="B319" s="1" t="str">
        <f>TEXT(Tabelle8[[#This Row],[Datum]],"MMM")</f>
        <v>Aug</v>
      </c>
      <c r="C319" s="1" t="str">
        <f>TEXT(Tabelle8[[#This Row],[Datum]],"TTTT")</f>
        <v>Freitag</v>
      </c>
      <c r="D319" s="2" t="s">
        <v>6561</v>
      </c>
      <c r="E319" s="2" t="s">
        <v>705</v>
      </c>
      <c r="N319" s="2">
        <v>1</v>
      </c>
      <c r="Y319"/>
      <c r="Z319"/>
    </row>
    <row r="320" spans="1:26" s="2" customFormat="1">
      <c r="A320" s="1">
        <v>45520</v>
      </c>
      <c r="B320" s="1" t="str">
        <f>TEXT(Tabelle8[[#This Row],[Datum]],"MMM")</f>
        <v>Aug</v>
      </c>
      <c r="C320" s="1" t="str">
        <f>TEXT(Tabelle8[[#This Row],[Datum]],"TTTT")</f>
        <v>Freitag</v>
      </c>
      <c r="D320" s="2" t="s">
        <v>6318</v>
      </c>
      <c r="E320" s="2" t="s">
        <v>705</v>
      </c>
      <c r="N320" s="2">
        <v>1</v>
      </c>
      <c r="Y320"/>
      <c r="Z320"/>
    </row>
    <row r="321" spans="1:26" s="2" customFormat="1">
      <c r="A321" s="1">
        <v>45520</v>
      </c>
      <c r="B321" s="1" t="str">
        <f>TEXT(Tabelle8[[#This Row],[Datum]],"MMM")</f>
        <v>Aug</v>
      </c>
      <c r="C321" s="1" t="str">
        <f>TEXT(Tabelle8[[#This Row],[Datum]],"TTTT")</f>
        <v>Freitag</v>
      </c>
      <c r="D321" s="2" t="s">
        <v>6257</v>
      </c>
      <c r="E321" s="2" t="s">
        <v>705</v>
      </c>
      <c r="K321" s="2">
        <v>1</v>
      </c>
      <c r="Y321"/>
      <c r="Z321"/>
    </row>
    <row r="322" spans="1:26" s="2" customFormat="1">
      <c r="A322" s="1">
        <v>45520</v>
      </c>
      <c r="B322" s="1" t="str">
        <f>TEXT(Tabelle8[[#This Row],[Datum]],"MMM")</f>
        <v>Aug</v>
      </c>
      <c r="C322" s="1" t="str">
        <f>TEXT(Tabelle8[[#This Row],[Datum]],"TTTT")</f>
        <v>Freitag</v>
      </c>
      <c r="D322" s="2" t="s">
        <v>6258</v>
      </c>
      <c r="E322" s="2" t="s">
        <v>705</v>
      </c>
      <c r="K322" s="2">
        <v>1</v>
      </c>
      <c r="Y322"/>
      <c r="Z322"/>
    </row>
    <row r="323" spans="1:26" s="2" customFormat="1">
      <c r="A323" s="1">
        <v>45506</v>
      </c>
      <c r="B323" s="1" t="str">
        <f>TEXT(Tabelle8[[#This Row],[Datum]],"MMM")</f>
        <v>Aug</v>
      </c>
      <c r="C323" s="1" t="str">
        <f>TEXT(Tabelle8[[#This Row],[Datum]],"TTTT")</f>
        <v>Freitag</v>
      </c>
      <c r="D323" s="2" t="s">
        <v>6718</v>
      </c>
      <c r="E323" s="2" t="s">
        <v>705</v>
      </c>
      <c r="N323" s="2">
        <v>1</v>
      </c>
      <c r="Y323"/>
      <c r="Z323"/>
    </row>
    <row r="324" spans="1:26" s="2" customFormat="1">
      <c r="A324" s="1">
        <v>45527</v>
      </c>
      <c r="B324" s="1" t="str">
        <f>TEXT(Tabelle8[[#This Row],[Datum]],"MMM")</f>
        <v>Aug</v>
      </c>
      <c r="C324" s="1" t="str">
        <f>TEXT(Tabelle8[[#This Row],[Datum]],"TTTT")</f>
        <v>Freitag</v>
      </c>
      <c r="D324" s="2" t="s">
        <v>6645</v>
      </c>
      <c r="E324" s="2" t="s">
        <v>705</v>
      </c>
      <c r="I324" s="2">
        <v>1</v>
      </c>
      <c r="Y324"/>
      <c r="Z324"/>
    </row>
    <row r="325" spans="1:26" s="2" customFormat="1">
      <c r="A325" s="1">
        <v>45506</v>
      </c>
      <c r="B325" s="1" t="str">
        <f>TEXT(Tabelle8[[#This Row],[Datum]],"MMM")</f>
        <v>Aug</v>
      </c>
      <c r="C325" s="1" t="str">
        <f>TEXT(Tabelle8[[#This Row],[Datum]],"TTTT")</f>
        <v>Freitag</v>
      </c>
      <c r="D325" s="2" t="s">
        <v>6719</v>
      </c>
      <c r="E325" s="2" t="s">
        <v>705</v>
      </c>
      <c r="I325" s="2">
        <v>1</v>
      </c>
      <c r="Y325"/>
      <c r="Z325"/>
    </row>
    <row r="326" spans="1:26" s="2" customFormat="1">
      <c r="A326" s="1">
        <v>45513</v>
      </c>
      <c r="B326" s="1" t="str">
        <f>TEXT(Tabelle8[[#This Row],[Datum]],"MMM")</f>
        <v>Aug</v>
      </c>
      <c r="C326" s="1" t="str">
        <f>TEXT(Tabelle8[[#This Row],[Datum]],"TTTT")</f>
        <v>Freitag</v>
      </c>
      <c r="D326" s="2" t="s">
        <v>4429</v>
      </c>
      <c r="E326" s="2" t="s">
        <v>705</v>
      </c>
      <c r="L326" s="2">
        <v>1</v>
      </c>
      <c r="Y326"/>
      <c r="Z326"/>
    </row>
    <row r="327" spans="1:26" s="2" customFormat="1">
      <c r="A327" s="1">
        <v>45534</v>
      </c>
      <c r="B327" s="1" t="str">
        <f>TEXT(Tabelle8[[#This Row],[Datum]],"MMM")</f>
        <v>Aug</v>
      </c>
      <c r="C327" s="1" t="str">
        <f>TEXT(Tabelle8[[#This Row],[Datum]],"TTTT")</f>
        <v>Freitag</v>
      </c>
      <c r="D327" s="2" t="s">
        <v>4211</v>
      </c>
      <c r="E327" s="2" t="s">
        <v>705</v>
      </c>
      <c r="X327" s="2">
        <v>1</v>
      </c>
      <c r="Y327"/>
      <c r="Z327"/>
    </row>
    <row r="328" spans="1:26" s="2" customFormat="1">
      <c r="A328" s="1">
        <v>45527</v>
      </c>
      <c r="B328" s="1" t="str">
        <f>TEXT(Tabelle8[[#This Row],[Datum]],"MMM")</f>
        <v>Aug</v>
      </c>
      <c r="C328" s="1" t="str">
        <f>TEXT(Tabelle8[[#This Row],[Datum]],"TTTT")</f>
        <v>Freitag</v>
      </c>
      <c r="D328" s="2" t="s">
        <v>6646</v>
      </c>
      <c r="E328" s="2" t="s">
        <v>705</v>
      </c>
      <c r="X328" s="2">
        <v>1</v>
      </c>
      <c r="Y328"/>
      <c r="Z328"/>
    </row>
    <row r="329" spans="1:26" s="2" customFormat="1">
      <c r="A329" s="1">
        <v>45506</v>
      </c>
      <c r="B329" s="1" t="str">
        <f>TEXT(Tabelle8[[#This Row],[Datum]],"MMM")</f>
        <v>Aug</v>
      </c>
      <c r="C329" s="1" t="str">
        <f>TEXT(Tabelle8[[#This Row],[Datum]],"TTTT")</f>
        <v>Freitag</v>
      </c>
      <c r="D329" s="2" t="s">
        <v>6568</v>
      </c>
      <c r="E329" s="2" t="s">
        <v>705</v>
      </c>
      <c r="X329" s="2">
        <v>1</v>
      </c>
      <c r="Y329"/>
      <c r="Z329"/>
    </row>
    <row r="330" spans="1:26" s="2" customFormat="1">
      <c r="A330" s="1">
        <v>45520</v>
      </c>
      <c r="B330" s="1" t="str">
        <f>TEXT(Tabelle8[[#This Row],[Datum]],"MMM")</f>
        <v>Aug</v>
      </c>
      <c r="C330" s="1" t="str">
        <f>TEXT(Tabelle8[[#This Row],[Datum]],"TTTT")</f>
        <v>Freitag</v>
      </c>
      <c r="D330" s="2" t="s">
        <v>6319</v>
      </c>
      <c r="E330" s="2" t="s">
        <v>705</v>
      </c>
      <c r="N330" s="2">
        <v>1</v>
      </c>
      <c r="Y330"/>
      <c r="Z330"/>
    </row>
    <row r="331" spans="1:26" s="2" customFormat="1">
      <c r="A331" s="1">
        <v>45513</v>
      </c>
      <c r="B331" s="1" t="str">
        <f>TEXT(Tabelle8[[#This Row],[Datum]],"MMM")</f>
        <v>Aug</v>
      </c>
      <c r="C331" s="1" t="str">
        <f>TEXT(Tabelle8[[#This Row],[Datum]],"TTTT")</f>
        <v>Freitag</v>
      </c>
      <c r="D331" s="2" t="s">
        <v>790</v>
      </c>
      <c r="E331" s="2" t="s">
        <v>705</v>
      </c>
      <c r="T331" s="2">
        <v>1</v>
      </c>
      <c r="Y331"/>
      <c r="Z331"/>
    </row>
    <row r="332" spans="1:26" s="2" customFormat="1">
      <c r="A332" s="1">
        <v>45520</v>
      </c>
      <c r="B332" s="1" t="str">
        <f>TEXT(Tabelle8[[#This Row],[Datum]],"MMM")</f>
        <v>Aug</v>
      </c>
      <c r="C332" s="1" t="str">
        <f>TEXT(Tabelle8[[#This Row],[Datum]],"TTTT")</f>
        <v>Freitag</v>
      </c>
      <c r="D332" s="2" t="s">
        <v>5854</v>
      </c>
      <c r="E332" s="2" t="s">
        <v>705</v>
      </c>
      <c r="N332" s="2">
        <v>1</v>
      </c>
      <c r="Y332"/>
      <c r="Z332"/>
    </row>
    <row r="333" spans="1:26" s="2" customFormat="1">
      <c r="A333" s="1">
        <v>45520</v>
      </c>
      <c r="B333" s="1" t="str">
        <f>TEXT(Tabelle8[[#This Row],[Datum]],"MMM")</f>
        <v>Aug</v>
      </c>
      <c r="C333" s="1" t="str">
        <f>TEXT(Tabelle8[[#This Row],[Datum]],"TTTT")</f>
        <v>Freitag</v>
      </c>
      <c r="D333" s="2" t="s">
        <v>6320</v>
      </c>
      <c r="E333" s="2" t="s">
        <v>705</v>
      </c>
      <c r="U333" s="2">
        <v>1</v>
      </c>
      <c r="Y333"/>
      <c r="Z333"/>
    </row>
    <row r="334" spans="1:26" s="2" customFormat="1">
      <c r="A334" s="1">
        <v>45520</v>
      </c>
      <c r="B334" s="1" t="str">
        <f>TEXT(Tabelle8[[#This Row],[Datum]],"MMM")</f>
        <v>Aug</v>
      </c>
      <c r="C334" s="1" t="str">
        <f>TEXT(Tabelle8[[#This Row],[Datum]],"TTTT")</f>
        <v>Freitag</v>
      </c>
      <c r="D334" s="2" t="s">
        <v>6321</v>
      </c>
      <c r="E334" s="2" t="s">
        <v>705</v>
      </c>
      <c r="U334" s="2">
        <v>1</v>
      </c>
      <c r="Y334"/>
      <c r="Z334"/>
    </row>
    <row r="335" spans="1:26" s="2" customFormat="1">
      <c r="A335" s="1">
        <v>45506</v>
      </c>
      <c r="B335" s="1" t="str">
        <f>TEXT(Tabelle8[[#This Row],[Datum]],"MMM")</f>
        <v>Aug</v>
      </c>
      <c r="C335" s="1" t="str">
        <f>TEXT(Tabelle8[[#This Row],[Datum]],"TTTT")</f>
        <v>Freitag</v>
      </c>
      <c r="D335" s="2" t="s">
        <v>6720</v>
      </c>
      <c r="E335" s="2" t="s">
        <v>705</v>
      </c>
      <c r="N335" s="2">
        <v>1</v>
      </c>
      <c r="Y335"/>
      <c r="Z335"/>
    </row>
    <row r="336" spans="1:26" s="2" customFormat="1">
      <c r="A336" s="1">
        <v>45506</v>
      </c>
      <c r="B336" s="1" t="str">
        <f>TEXT(Tabelle8[[#This Row],[Datum]],"MMM")</f>
        <v>Aug</v>
      </c>
      <c r="C336" s="1" t="str">
        <f>TEXT(Tabelle8[[#This Row],[Datum]],"TTTT")</f>
        <v>Freitag</v>
      </c>
      <c r="D336" s="2" t="s">
        <v>6721</v>
      </c>
      <c r="E336" s="2" t="s">
        <v>705</v>
      </c>
      <c r="L336" s="2">
        <v>1</v>
      </c>
      <c r="Y336"/>
      <c r="Z336"/>
    </row>
    <row r="337" spans="1:26" s="2" customFormat="1">
      <c r="A337" s="1">
        <v>45506</v>
      </c>
      <c r="B337" s="1" t="str">
        <f>TEXT(Tabelle8[[#This Row],[Datum]],"MMM")</f>
        <v>Aug</v>
      </c>
      <c r="C337" s="1" t="str">
        <f>TEXT(Tabelle8[[#This Row],[Datum]],"TTTT")</f>
        <v>Freitag</v>
      </c>
      <c r="D337" s="2" t="s">
        <v>6722</v>
      </c>
      <c r="E337" s="2" t="s">
        <v>705</v>
      </c>
      <c r="L337" s="2">
        <v>1</v>
      </c>
      <c r="Y337"/>
      <c r="Z337"/>
    </row>
    <row r="338" spans="1:26" s="2" customFormat="1">
      <c r="A338" s="1">
        <v>45513</v>
      </c>
      <c r="B338" s="1" t="str">
        <f>TEXT(Tabelle8[[#This Row],[Datum]],"MMM")</f>
        <v>Aug</v>
      </c>
      <c r="C338" s="1" t="str">
        <f>TEXT(Tabelle8[[#This Row],[Datum]],"TTTT")</f>
        <v>Freitag</v>
      </c>
      <c r="D338" s="2" t="s">
        <v>6596</v>
      </c>
      <c r="E338" s="2" t="s">
        <v>705</v>
      </c>
      <c r="S338" s="2">
        <v>1</v>
      </c>
      <c r="Y338"/>
      <c r="Z338"/>
    </row>
    <row r="339" spans="1:26" s="2" customFormat="1">
      <c r="A339" s="1">
        <v>45513</v>
      </c>
      <c r="B339" s="1" t="str">
        <f>TEXT(Tabelle8[[#This Row],[Datum]],"MMM")</f>
        <v>Aug</v>
      </c>
      <c r="C339" s="1" t="str">
        <f>TEXT(Tabelle8[[#This Row],[Datum]],"TTTT")</f>
        <v>Freitag</v>
      </c>
      <c r="D339" s="2" t="s">
        <v>6597</v>
      </c>
      <c r="E339" s="2" t="s">
        <v>705</v>
      </c>
      <c r="I339" s="2">
        <v>1</v>
      </c>
      <c r="Y339"/>
      <c r="Z339"/>
    </row>
    <row r="340" spans="1:26" s="2" customFormat="1">
      <c r="A340" s="1">
        <v>45534</v>
      </c>
      <c r="B340" s="1" t="str">
        <f>TEXT(Tabelle8[[#This Row],[Datum]],"MMM")</f>
        <v>Aug</v>
      </c>
      <c r="C340" s="1" t="str">
        <f>TEXT(Tabelle8[[#This Row],[Datum]],"TTTT")</f>
        <v>Freitag</v>
      </c>
      <c r="D340" s="2" t="s">
        <v>6400</v>
      </c>
      <c r="E340" s="2" t="s">
        <v>705</v>
      </c>
      <c r="K340" s="2">
        <v>1</v>
      </c>
      <c r="Y340"/>
      <c r="Z340"/>
    </row>
    <row r="341" spans="1:26" s="2" customFormat="1">
      <c r="A341" s="1">
        <v>45520</v>
      </c>
      <c r="B341" s="1" t="str">
        <f>TEXT(Tabelle8[[#This Row],[Datum]],"MMM")</f>
        <v>Aug</v>
      </c>
      <c r="C341" s="1" t="str">
        <f>TEXT(Tabelle8[[#This Row],[Datum]],"TTTT")</f>
        <v>Freitag</v>
      </c>
      <c r="D341" s="2" t="s">
        <v>6322</v>
      </c>
      <c r="E341" s="2" t="s">
        <v>705</v>
      </c>
      <c r="S341" s="2">
        <v>1</v>
      </c>
      <c r="Y341"/>
      <c r="Z341"/>
    </row>
    <row r="342" spans="1:26" s="2" customFormat="1">
      <c r="A342" s="1">
        <v>45506</v>
      </c>
      <c r="B342" s="1" t="str">
        <f>TEXT(Tabelle8[[#This Row],[Datum]],"MMM")</f>
        <v>Aug</v>
      </c>
      <c r="C342" s="1" t="str">
        <f>TEXT(Tabelle8[[#This Row],[Datum]],"TTTT")</f>
        <v>Freitag</v>
      </c>
      <c r="D342" s="2" t="s">
        <v>912</v>
      </c>
      <c r="E342" s="2" t="s">
        <v>705</v>
      </c>
      <c r="S342" s="2">
        <v>1</v>
      </c>
      <c r="Y342"/>
      <c r="Z342"/>
    </row>
    <row r="343" spans="1:26" s="2" customFormat="1">
      <c r="A343" s="1">
        <v>45520</v>
      </c>
      <c r="B343" s="1" t="str">
        <f>TEXT(Tabelle8[[#This Row],[Datum]],"MMM")</f>
        <v>Aug</v>
      </c>
      <c r="C343" s="1" t="str">
        <f>TEXT(Tabelle8[[#This Row],[Datum]],"TTTT")</f>
        <v>Freitag</v>
      </c>
      <c r="D343" s="2" t="s">
        <v>6323</v>
      </c>
      <c r="E343" s="2" t="s">
        <v>705</v>
      </c>
      <c r="X343" s="2">
        <v>1</v>
      </c>
      <c r="Y343"/>
      <c r="Z343"/>
    </row>
    <row r="344" spans="1:26" s="2" customFormat="1">
      <c r="A344" s="1">
        <v>45520</v>
      </c>
      <c r="B344" s="1" t="str">
        <f>TEXT(Tabelle8[[#This Row],[Datum]],"MMM")</f>
        <v>Aug</v>
      </c>
      <c r="C344" s="1" t="str">
        <f>TEXT(Tabelle8[[#This Row],[Datum]],"TTTT")</f>
        <v>Freitag</v>
      </c>
      <c r="D344" s="2" t="s">
        <v>6324</v>
      </c>
      <c r="E344" s="2" t="s">
        <v>705</v>
      </c>
      <c r="U344" s="2">
        <v>1</v>
      </c>
      <c r="Y344"/>
      <c r="Z344"/>
    </row>
    <row r="345" spans="1:26" s="2" customFormat="1">
      <c r="A345" s="1">
        <v>45534</v>
      </c>
      <c r="B345" s="1" t="str">
        <f>TEXT(Tabelle8[[#This Row],[Datum]],"MMM")</f>
        <v>Aug</v>
      </c>
      <c r="C345" s="1" t="str">
        <f>TEXT(Tabelle8[[#This Row],[Datum]],"TTTT")</f>
        <v>Freitag</v>
      </c>
      <c r="D345" s="2" t="s">
        <v>2184</v>
      </c>
      <c r="E345" s="2" t="s">
        <v>705</v>
      </c>
      <c r="L345" s="2">
        <v>1</v>
      </c>
      <c r="Y345"/>
      <c r="Z345"/>
    </row>
    <row r="346" spans="1:26" s="2" customFormat="1">
      <c r="A346" s="1">
        <v>45513</v>
      </c>
      <c r="B346" s="1" t="str">
        <f>TEXT(Tabelle8[[#This Row],[Datum]],"MMM")</f>
        <v>Aug</v>
      </c>
      <c r="C346" s="1" t="str">
        <f>TEXT(Tabelle8[[#This Row],[Datum]],"TTTT")</f>
        <v>Freitag</v>
      </c>
      <c r="D346" s="2" t="s">
        <v>6466</v>
      </c>
      <c r="E346" s="2" t="s">
        <v>705</v>
      </c>
      <c r="K346" s="2">
        <v>1</v>
      </c>
      <c r="Y346"/>
      <c r="Z346"/>
    </row>
    <row r="347" spans="1:26" s="2" customFormat="1">
      <c r="A347" s="1">
        <v>45513</v>
      </c>
      <c r="B347" s="1" t="str">
        <f>TEXT(Tabelle8[[#This Row],[Datum]],"MMM")</f>
        <v>Aug</v>
      </c>
      <c r="C347" s="1" t="str">
        <f>TEXT(Tabelle8[[#This Row],[Datum]],"TTTT")</f>
        <v>Freitag</v>
      </c>
      <c r="D347" s="2" t="s">
        <v>6598</v>
      </c>
      <c r="E347" s="2" t="s">
        <v>705</v>
      </c>
      <c r="N347" s="2">
        <v>1</v>
      </c>
      <c r="Y347"/>
      <c r="Z347"/>
    </row>
    <row r="348" spans="1:26" s="2" customFormat="1">
      <c r="A348" s="1">
        <v>45506</v>
      </c>
      <c r="B348" s="1" t="str">
        <f>TEXT(Tabelle8[[#This Row],[Datum]],"MMM")</f>
        <v>Aug</v>
      </c>
      <c r="C348" s="1" t="str">
        <f>TEXT(Tabelle8[[#This Row],[Datum]],"TTTT")</f>
        <v>Freitag</v>
      </c>
      <c r="D348" s="2" t="s">
        <v>3686</v>
      </c>
      <c r="E348" s="2" t="s">
        <v>705</v>
      </c>
      <c r="K348" s="2">
        <v>1</v>
      </c>
      <c r="Y348"/>
      <c r="Z348"/>
    </row>
    <row r="349" spans="1:26" s="2" customFormat="1">
      <c r="A349" s="1">
        <v>45527</v>
      </c>
      <c r="B349" s="1" t="str">
        <f>TEXT(Tabelle8[[#This Row],[Datum]],"MMM")</f>
        <v>Aug</v>
      </c>
      <c r="C349" s="1" t="str">
        <f>TEXT(Tabelle8[[#This Row],[Datum]],"TTTT")</f>
        <v>Freitag</v>
      </c>
      <c r="D349" s="2" t="s">
        <v>6520</v>
      </c>
      <c r="E349" s="2" t="s">
        <v>705</v>
      </c>
      <c r="U349" s="2">
        <v>1</v>
      </c>
      <c r="Y349"/>
      <c r="Z349"/>
    </row>
    <row r="350" spans="1:26" s="2" customFormat="1">
      <c r="A350" s="1">
        <v>45527</v>
      </c>
      <c r="B350" s="1" t="str">
        <f>TEXT(Tabelle8[[#This Row],[Datum]],"MMM")</f>
        <v>Aug</v>
      </c>
      <c r="C350" s="1" t="str">
        <f>TEXT(Tabelle8[[#This Row],[Datum]],"TTTT")</f>
        <v>Freitag</v>
      </c>
      <c r="D350" s="2" t="s">
        <v>6521</v>
      </c>
      <c r="E350" s="2" t="s">
        <v>705</v>
      </c>
      <c r="I350" s="2">
        <v>1</v>
      </c>
      <c r="Y350"/>
      <c r="Z350"/>
    </row>
    <row r="351" spans="1:26" s="2" customFormat="1">
      <c r="A351" s="1">
        <v>45506</v>
      </c>
      <c r="B351" s="1" t="str">
        <f>TEXT(Tabelle8[[#This Row],[Datum]],"MMM")</f>
        <v>Aug</v>
      </c>
      <c r="C351" s="1" t="str">
        <f>TEXT(Tabelle8[[#This Row],[Datum]],"TTTT")</f>
        <v>Freitag</v>
      </c>
      <c r="D351" s="2" t="s">
        <v>6569</v>
      </c>
      <c r="E351" s="2" t="s">
        <v>705</v>
      </c>
      <c r="F351" s="2">
        <v>1</v>
      </c>
      <c r="Y351"/>
      <c r="Z351"/>
    </row>
    <row r="352" spans="1:26" s="2" customFormat="1">
      <c r="A352" s="1">
        <v>45527</v>
      </c>
      <c r="B352" s="1" t="str">
        <f>TEXT(Tabelle8[[#This Row],[Datum]],"MMM")</f>
        <v>Aug</v>
      </c>
      <c r="C352" s="1" t="str">
        <f>TEXT(Tabelle8[[#This Row],[Datum]],"TTTT")</f>
        <v>Freitag</v>
      </c>
      <c r="D352" s="2" t="s">
        <v>6647</v>
      </c>
      <c r="E352" s="2" t="s">
        <v>705</v>
      </c>
      <c r="N352" s="2">
        <v>1</v>
      </c>
      <c r="Y352"/>
      <c r="Z352"/>
    </row>
    <row r="353" spans="1:26" s="2" customFormat="1">
      <c r="A353" s="1">
        <v>45513</v>
      </c>
      <c r="B353" s="1" t="str">
        <f>TEXT(Tabelle8[[#This Row],[Datum]],"MMM")</f>
        <v>Aug</v>
      </c>
      <c r="C353" s="1" t="str">
        <f>TEXT(Tabelle8[[#This Row],[Datum]],"TTTT")</f>
        <v>Freitag</v>
      </c>
      <c r="D353" s="2" t="s">
        <v>1534</v>
      </c>
      <c r="E353" s="2" t="s">
        <v>705</v>
      </c>
      <c r="N353" s="2">
        <v>1</v>
      </c>
      <c r="Y353"/>
      <c r="Z353"/>
    </row>
    <row r="354" spans="1:26" s="2" customFormat="1">
      <c r="A354" s="1">
        <v>45513</v>
      </c>
      <c r="B354" s="1" t="str">
        <f>TEXT(Tabelle8[[#This Row],[Datum]],"MMM")</f>
        <v>Aug</v>
      </c>
      <c r="C354" s="1" t="str">
        <f>TEXT(Tabelle8[[#This Row],[Datum]],"TTTT")</f>
        <v>Freitag</v>
      </c>
      <c r="D354" s="2" t="s">
        <v>98</v>
      </c>
      <c r="E354" s="2" t="s">
        <v>705</v>
      </c>
      <c r="X354" s="2">
        <v>1</v>
      </c>
      <c r="Y354"/>
      <c r="Z354"/>
    </row>
    <row r="355" spans="1:26" s="2" customFormat="1">
      <c r="A355" s="1">
        <v>45534</v>
      </c>
      <c r="B355" s="1" t="str">
        <f>TEXT(Tabelle8[[#This Row],[Datum]],"MMM")</f>
        <v>Aug</v>
      </c>
      <c r="C355" s="1" t="str">
        <f>TEXT(Tabelle8[[#This Row],[Datum]],"TTTT")</f>
        <v>Freitag</v>
      </c>
      <c r="D355" s="2" t="s">
        <v>199</v>
      </c>
      <c r="E355" s="2" t="s">
        <v>705</v>
      </c>
      <c r="K355" s="2">
        <v>1</v>
      </c>
      <c r="Y355"/>
      <c r="Z355"/>
    </row>
    <row r="356" spans="1:26" s="2" customFormat="1">
      <c r="A356" s="1">
        <v>45534</v>
      </c>
      <c r="B356" s="1" t="str">
        <f>TEXT(Tabelle8[[#This Row],[Datum]],"MMM")</f>
        <v>Aug</v>
      </c>
      <c r="C356" s="1" t="str">
        <f>TEXT(Tabelle8[[#This Row],[Datum]],"TTTT")</f>
        <v>Freitag</v>
      </c>
      <c r="D356" s="2" t="s">
        <v>3573</v>
      </c>
      <c r="E356" s="2" t="s">
        <v>705</v>
      </c>
      <c r="S356" s="2">
        <v>1</v>
      </c>
      <c r="Y356"/>
      <c r="Z356"/>
    </row>
    <row r="357" spans="1:26" s="2" customFormat="1">
      <c r="A357" s="1">
        <v>45520</v>
      </c>
      <c r="B357" s="1" t="str">
        <f>TEXT(Tabelle8[[#This Row],[Datum]],"MMM")</f>
        <v>Aug</v>
      </c>
      <c r="C357" s="1" t="str">
        <f>TEXT(Tabelle8[[#This Row],[Datum]],"TTTT")</f>
        <v>Freitag</v>
      </c>
      <c r="D357" s="2" t="s">
        <v>6259</v>
      </c>
      <c r="E357" s="2" t="s">
        <v>705</v>
      </c>
      <c r="N357" s="2">
        <v>1</v>
      </c>
      <c r="Y357"/>
      <c r="Z357"/>
    </row>
    <row r="358" spans="1:26" s="2" customFormat="1">
      <c r="A358" s="1">
        <v>45527</v>
      </c>
      <c r="B358" s="1" t="str">
        <f>TEXT(Tabelle8[[#This Row],[Datum]],"MMM")</f>
        <v>Aug</v>
      </c>
      <c r="C358" s="1" t="str">
        <f>TEXT(Tabelle8[[#This Row],[Datum]],"TTTT")</f>
        <v>Freitag</v>
      </c>
      <c r="D358" s="2" t="s">
        <v>6648</v>
      </c>
      <c r="E358" s="2" t="s">
        <v>705</v>
      </c>
      <c r="X358" s="2">
        <v>1</v>
      </c>
      <c r="Y358"/>
      <c r="Z358"/>
    </row>
    <row r="359" spans="1:26" s="2" customFormat="1">
      <c r="A359" s="1">
        <v>45534</v>
      </c>
      <c r="B359" s="1" t="str">
        <f>TEXT(Tabelle8[[#This Row],[Datum]],"MMM")</f>
        <v>Aug</v>
      </c>
      <c r="C359" s="1" t="str">
        <f>TEXT(Tabelle8[[#This Row],[Datum]],"TTTT")</f>
        <v>Freitag</v>
      </c>
      <c r="D359" s="2" t="s">
        <v>6401</v>
      </c>
      <c r="E359" s="2" t="s">
        <v>705</v>
      </c>
      <c r="L359" s="2">
        <v>1</v>
      </c>
      <c r="Y359"/>
      <c r="Z359"/>
    </row>
    <row r="360" spans="1:26" s="2" customFormat="1">
      <c r="A360" s="1">
        <v>45513</v>
      </c>
      <c r="B360" s="1" t="str">
        <f>TEXT(Tabelle8[[#This Row],[Datum]],"MMM")</f>
        <v>Aug</v>
      </c>
      <c r="C360" s="1" t="str">
        <f>TEXT(Tabelle8[[#This Row],[Datum]],"TTTT")</f>
        <v>Freitag</v>
      </c>
      <c r="D360" s="2" t="s">
        <v>6599</v>
      </c>
      <c r="E360" s="2" t="s">
        <v>705</v>
      </c>
      <c r="N360" s="2">
        <v>1</v>
      </c>
      <c r="Y360"/>
      <c r="Z360"/>
    </row>
    <row r="361" spans="1:26" s="2" customFormat="1">
      <c r="A361" s="1">
        <v>45520</v>
      </c>
      <c r="B361" s="1" t="str">
        <f>TEXT(Tabelle8[[#This Row],[Datum]],"MMM")</f>
        <v>Aug</v>
      </c>
      <c r="C361" s="1" t="str">
        <f>TEXT(Tabelle8[[#This Row],[Datum]],"TTTT")</f>
        <v>Freitag</v>
      </c>
      <c r="D361" s="2" t="s">
        <v>3925</v>
      </c>
      <c r="E361" s="2" t="s">
        <v>705</v>
      </c>
      <c r="N361" s="2">
        <v>1</v>
      </c>
      <c r="Y361"/>
      <c r="Z361"/>
    </row>
    <row r="362" spans="1:26" s="2" customFormat="1">
      <c r="A362" s="1">
        <v>45534</v>
      </c>
      <c r="B362" s="1" t="str">
        <f>TEXT(Tabelle8[[#This Row],[Datum]],"MMM")</f>
        <v>Aug</v>
      </c>
      <c r="C362" s="1" t="str">
        <f>TEXT(Tabelle8[[#This Row],[Datum]],"TTTT")</f>
        <v>Freitag</v>
      </c>
      <c r="D362" s="2" t="s">
        <v>6402</v>
      </c>
      <c r="E362" s="2" t="s">
        <v>705</v>
      </c>
      <c r="N362" s="2">
        <v>1</v>
      </c>
      <c r="Y362"/>
      <c r="Z362"/>
    </row>
    <row r="363" spans="1:26" s="2" customFormat="1">
      <c r="A363" s="1">
        <v>45506</v>
      </c>
      <c r="B363" s="1" t="str">
        <f>TEXT(Tabelle8[[#This Row],[Datum]],"MMM")</f>
        <v>Aug</v>
      </c>
      <c r="C363" s="1" t="str">
        <f>TEXT(Tabelle8[[#This Row],[Datum]],"TTTT")</f>
        <v>Freitag</v>
      </c>
      <c r="D363" s="2" t="s">
        <v>6723</v>
      </c>
      <c r="E363" s="2" t="s">
        <v>705</v>
      </c>
      <c r="N363" s="2">
        <v>1</v>
      </c>
      <c r="Y363"/>
      <c r="Z363"/>
    </row>
    <row r="364" spans="1:26" s="2" customFormat="1">
      <c r="A364" s="1">
        <v>45534</v>
      </c>
      <c r="B364" s="1" t="str">
        <f>TEXT(Tabelle8[[#This Row],[Datum]],"MMM")</f>
        <v>Aug</v>
      </c>
      <c r="C364" s="1" t="str">
        <f>TEXT(Tabelle8[[#This Row],[Datum]],"TTTT")</f>
        <v>Freitag</v>
      </c>
      <c r="D364" s="2" t="s">
        <v>5792</v>
      </c>
      <c r="E364" s="2" t="s">
        <v>705</v>
      </c>
      <c r="X364" s="2">
        <v>1</v>
      </c>
      <c r="Y364"/>
      <c r="Z364"/>
    </row>
    <row r="365" spans="1:26" s="2" customFormat="1">
      <c r="A365" s="1">
        <v>45534</v>
      </c>
      <c r="B365" s="1" t="str">
        <f>TEXT(Tabelle8[[#This Row],[Datum]],"MMM")</f>
        <v>Aug</v>
      </c>
      <c r="C365" s="1" t="str">
        <f>TEXT(Tabelle8[[#This Row],[Datum]],"TTTT")</f>
        <v>Freitag</v>
      </c>
      <c r="D365" s="2" t="s">
        <v>307</v>
      </c>
      <c r="E365" s="2" t="s">
        <v>705</v>
      </c>
      <c r="N365" s="2">
        <v>1</v>
      </c>
      <c r="Y365"/>
      <c r="Z365"/>
    </row>
    <row r="366" spans="1:26" s="2" customFormat="1">
      <c r="A366" s="1">
        <v>45534</v>
      </c>
      <c r="B366" s="1" t="str">
        <f>TEXT(Tabelle8[[#This Row],[Datum]],"MMM")</f>
        <v>Aug</v>
      </c>
      <c r="C366" s="1" t="str">
        <f>TEXT(Tabelle8[[#This Row],[Datum]],"TTTT")</f>
        <v>Freitag</v>
      </c>
      <c r="D366" s="2" t="s">
        <v>6777</v>
      </c>
      <c r="E366" s="2" t="s">
        <v>705</v>
      </c>
      <c r="L366" s="2">
        <v>1</v>
      </c>
      <c r="Y366"/>
      <c r="Z366"/>
    </row>
    <row r="367" spans="1:26" s="2" customFormat="1">
      <c r="A367" s="1">
        <v>45506</v>
      </c>
      <c r="B367" s="1" t="str">
        <f>TEXT(Tabelle8[[#This Row],[Datum]],"MMM")</f>
        <v>Aug</v>
      </c>
      <c r="C367" s="1" t="str">
        <f>TEXT(Tabelle8[[#This Row],[Datum]],"TTTT")</f>
        <v>Freitag</v>
      </c>
      <c r="D367" s="2" t="s">
        <v>4670</v>
      </c>
      <c r="E367" s="2" t="s">
        <v>705</v>
      </c>
      <c r="X367" s="2">
        <v>1</v>
      </c>
      <c r="Y367"/>
      <c r="Z367"/>
    </row>
    <row r="368" spans="1:26" s="2" customFormat="1">
      <c r="A368" s="1">
        <v>45527</v>
      </c>
      <c r="B368" s="1" t="str">
        <f>TEXT(Tabelle8[[#This Row],[Datum]],"MMM")</f>
        <v>Aug</v>
      </c>
      <c r="C368" s="1" t="str">
        <f>TEXT(Tabelle8[[#This Row],[Datum]],"TTTT")</f>
        <v>Freitag</v>
      </c>
      <c r="D368" s="2" t="s">
        <v>6522</v>
      </c>
      <c r="E368" s="2" t="s">
        <v>705</v>
      </c>
      <c r="N368" s="2">
        <v>1</v>
      </c>
      <c r="Y368"/>
      <c r="Z368"/>
    </row>
    <row r="369" spans="1:26" s="2" customFormat="1">
      <c r="A369" s="1">
        <v>45527</v>
      </c>
      <c r="B369" s="1" t="str">
        <f>TEXT(Tabelle8[[#This Row],[Datum]],"MMM")</f>
        <v>Aug</v>
      </c>
      <c r="C369" s="1" t="str">
        <f>TEXT(Tabelle8[[#This Row],[Datum]],"TTTT")</f>
        <v>Freitag</v>
      </c>
      <c r="D369" s="2" t="s">
        <v>6523</v>
      </c>
      <c r="E369" s="2" t="s">
        <v>705</v>
      </c>
      <c r="S369" s="2">
        <v>1</v>
      </c>
      <c r="Y369"/>
      <c r="Z369"/>
    </row>
    <row r="370" spans="1:26" s="2" customFormat="1">
      <c r="A370" s="1">
        <v>45527</v>
      </c>
      <c r="B370" s="1" t="str">
        <f>TEXT(Tabelle8[[#This Row],[Datum]],"MMM")</f>
        <v>Aug</v>
      </c>
      <c r="C370" s="1" t="str">
        <f>TEXT(Tabelle8[[#This Row],[Datum]],"TTTT")</f>
        <v>Freitag</v>
      </c>
      <c r="D370" s="2" t="s">
        <v>6649</v>
      </c>
      <c r="E370" s="2" t="s">
        <v>706</v>
      </c>
      <c r="K370" s="2">
        <v>1</v>
      </c>
      <c r="Y370"/>
      <c r="Z370"/>
    </row>
    <row r="371" spans="1:26" s="2" customFormat="1">
      <c r="A371" s="1">
        <v>45534</v>
      </c>
      <c r="B371" s="1" t="str">
        <f>TEXT(Tabelle8[[#This Row],[Datum]],"MMM")</f>
        <v>Aug</v>
      </c>
      <c r="C371" s="1" t="str">
        <f>TEXT(Tabelle8[[#This Row],[Datum]],"TTTT")</f>
        <v>Freitag</v>
      </c>
      <c r="D371" s="2" t="s">
        <v>1000</v>
      </c>
      <c r="E371" s="2" t="s">
        <v>706</v>
      </c>
      <c r="X371" s="2">
        <v>1</v>
      </c>
      <c r="Y371"/>
      <c r="Z371"/>
    </row>
    <row r="372" spans="1:26" s="2" customFormat="1">
      <c r="A372" s="1">
        <v>45520</v>
      </c>
      <c r="B372" s="1" t="str">
        <f>TEXT(Tabelle8[[#This Row],[Datum]],"MMM")</f>
        <v>Aug</v>
      </c>
      <c r="C372" s="1" t="str">
        <f>TEXT(Tabelle8[[#This Row],[Datum]],"TTTT")</f>
        <v>Freitag</v>
      </c>
      <c r="D372" s="2" t="s">
        <v>6260</v>
      </c>
      <c r="E372" s="2" t="s">
        <v>706</v>
      </c>
      <c r="U372" s="2">
        <v>1</v>
      </c>
      <c r="Y372"/>
      <c r="Z372"/>
    </row>
    <row r="373" spans="1:26" s="2" customFormat="1">
      <c r="A373" s="1">
        <v>45520</v>
      </c>
      <c r="B373" s="1" t="str">
        <f>TEXT(Tabelle8[[#This Row],[Datum]],"MMM")</f>
        <v>Aug</v>
      </c>
      <c r="C373" s="1" t="str">
        <f>TEXT(Tabelle8[[#This Row],[Datum]],"TTTT")</f>
        <v>Freitag</v>
      </c>
      <c r="D373" s="2" t="s">
        <v>6261</v>
      </c>
      <c r="E373" s="2" t="s">
        <v>706</v>
      </c>
      <c r="U373" s="2">
        <v>1</v>
      </c>
      <c r="Y373"/>
      <c r="Z373"/>
    </row>
    <row r="374" spans="1:26" s="2" customFormat="1">
      <c r="A374" s="1">
        <v>45534</v>
      </c>
      <c r="B374" s="1" t="str">
        <f>TEXT(Tabelle8[[#This Row],[Datum]],"MMM")</f>
        <v>Aug</v>
      </c>
      <c r="C374" s="1" t="str">
        <f>TEXT(Tabelle8[[#This Row],[Datum]],"TTTT")</f>
        <v>Freitag</v>
      </c>
      <c r="D374" s="2" t="s">
        <v>396</v>
      </c>
      <c r="E374" s="2" t="s">
        <v>706</v>
      </c>
      <c r="X374" s="2">
        <v>1</v>
      </c>
      <c r="Y374"/>
      <c r="Z374"/>
    </row>
    <row r="375" spans="1:26" s="2" customFormat="1">
      <c r="A375" s="1">
        <v>45527</v>
      </c>
      <c r="B375" s="1" t="str">
        <f>TEXT(Tabelle8[[#This Row],[Datum]],"MMM")</f>
        <v>Aug</v>
      </c>
      <c r="C375" s="1" t="str">
        <f>TEXT(Tabelle8[[#This Row],[Datum]],"TTTT")</f>
        <v>Freitag</v>
      </c>
      <c r="D375" s="2" t="s">
        <v>6524</v>
      </c>
      <c r="E375" s="2" t="s">
        <v>706</v>
      </c>
      <c r="I375" s="2">
        <v>1</v>
      </c>
      <c r="Y375"/>
      <c r="Z375"/>
    </row>
    <row r="376" spans="1:26" s="2" customFormat="1">
      <c r="A376" s="1">
        <v>45513</v>
      </c>
      <c r="B376" s="1" t="str">
        <f>TEXT(Tabelle8[[#This Row],[Datum]],"MMM")</f>
        <v>Aug</v>
      </c>
      <c r="C376" s="1" t="str">
        <f>TEXT(Tabelle8[[#This Row],[Datum]],"TTTT")</f>
        <v>Freitag</v>
      </c>
      <c r="D376" s="2" t="s">
        <v>6562</v>
      </c>
      <c r="E376" s="2" t="s">
        <v>706</v>
      </c>
      <c r="I376" s="2">
        <v>1</v>
      </c>
      <c r="Y376"/>
      <c r="Z376"/>
    </row>
    <row r="377" spans="1:26" s="2" customFormat="1">
      <c r="A377" s="1">
        <v>45534</v>
      </c>
      <c r="B377" s="1" t="str">
        <f>TEXT(Tabelle8[[#This Row],[Datum]],"MMM")</f>
        <v>Aug</v>
      </c>
      <c r="C377" s="1" t="str">
        <f>TEXT(Tabelle8[[#This Row],[Datum]],"TTTT")</f>
        <v>Freitag</v>
      </c>
      <c r="D377" s="2" t="s">
        <v>6403</v>
      </c>
      <c r="E377" s="2" t="s">
        <v>706</v>
      </c>
      <c r="M377" s="2">
        <v>1</v>
      </c>
      <c r="Y377"/>
      <c r="Z377"/>
    </row>
    <row r="378" spans="1:26" s="2" customFormat="1">
      <c r="A378" s="1">
        <v>45506</v>
      </c>
      <c r="B378" s="1" t="str">
        <f>TEXT(Tabelle8[[#This Row],[Datum]],"MMM")</f>
        <v>Aug</v>
      </c>
      <c r="C378" s="1" t="str">
        <f>TEXT(Tabelle8[[#This Row],[Datum]],"TTTT")</f>
        <v>Freitag</v>
      </c>
      <c r="D378" s="2" t="s">
        <v>2206</v>
      </c>
      <c r="E378" s="2" t="s">
        <v>706</v>
      </c>
      <c r="L378" s="2">
        <v>1</v>
      </c>
      <c r="Y378"/>
      <c r="Z378"/>
    </row>
    <row r="379" spans="1:26" s="2" customFormat="1">
      <c r="A379" s="1">
        <v>45534</v>
      </c>
      <c r="B379" s="1" t="str">
        <f>TEXT(Tabelle8[[#This Row],[Datum]],"MMM")</f>
        <v>Aug</v>
      </c>
      <c r="C379" s="1" t="str">
        <f>TEXT(Tabelle8[[#This Row],[Datum]],"TTTT")</f>
        <v>Freitag</v>
      </c>
      <c r="D379" s="2" t="s">
        <v>6404</v>
      </c>
      <c r="E379" s="2" t="s">
        <v>706</v>
      </c>
      <c r="F379" s="2">
        <v>1</v>
      </c>
      <c r="Y379"/>
      <c r="Z379"/>
    </row>
    <row r="380" spans="1:26" s="2" customFormat="1">
      <c r="A380" s="1">
        <v>45513</v>
      </c>
      <c r="B380" s="1" t="str">
        <f>TEXT(Tabelle8[[#This Row],[Datum]],"MMM")</f>
        <v>Aug</v>
      </c>
      <c r="C380" s="1" t="str">
        <f>TEXT(Tabelle8[[#This Row],[Datum]],"TTTT")</f>
        <v>Freitag</v>
      </c>
      <c r="D380" s="2" t="s">
        <v>6563</v>
      </c>
      <c r="E380" s="2" t="s">
        <v>706</v>
      </c>
      <c r="I380" s="2">
        <v>1</v>
      </c>
      <c r="Y380"/>
      <c r="Z380"/>
    </row>
    <row r="381" spans="1:26" s="2" customFormat="1">
      <c r="A381" s="1">
        <v>45534</v>
      </c>
      <c r="B381" s="1" t="str">
        <f>TEXT(Tabelle8[[#This Row],[Datum]],"MMM")</f>
        <v>Aug</v>
      </c>
      <c r="C381" s="1" t="str">
        <f>TEXT(Tabelle8[[#This Row],[Datum]],"TTTT")</f>
        <v>Freitag</v>
      </c>
      <c r="D381" s="2" t="s">
        <v>6778</v>
      </c>
      <c r="E381" s="2" t="s">
        <v>706</v>
      </c>
      <c r="X381" s="2">
        <v>1</v>
      </c>
      <c r="Y381"/>
      <c r="Z381"/>
    </row>
    <row r="382" spans="1:26" s="2" customFormat="1">
      <c r="A382" s="1">
        <v>45506</v>
      </c>
      <c r="B382" s="1" t="str">
        <f>TEXT(Tabelle8[[#This Row],[Datum]],"MMM")</f>
        <v>Aug</v>
      </c>
      <c r="C382" s="1" t="str">
        <f>TEXT(Tabelle8[[#This Row],[Datum]],"TTTT")</f>
        <v>Freitag</v>
      </c>
      <c r="D382" s="2" t="s">
        <v>6570</v>
      </c>
      <c r="E382" s="2" t="s">
        <v>706</v>
      </c>
      <c r="T382" s="2">
        <v>1</v>
      </c>
      <c r="Y382"/>
      <c r="Z382"/>
    </row>
    <row r="383" spans="1:26" s="2" customFormat="1">
      <c r="A383" s="1">
        <v>45520</v>
      </c>
      <c r="B383" s="1" t="str">
        <f>TEXT(Tabelle8[[#This Row],[Datum]],"MMM")</f>
        <v>Aug</v>
      </c>
      <c r="C383" s="1" t="str">
        <f>TEXT(Tabelle8[[#This Row],[Datum]],"TTTT")</f>
        <v>Freitag</v>
      </c>
      <c r="D383" s="2" t="s">
        <v>6325</v>
      </c>
      <c r="E383" s="2" t="s">
        <v>706</v>
      </c>
      <c r="I383" s="2">
        <v>1</v>
      </c>
      <c r="Y383"/>
      <c r="Z383"/>
    </row>
    <row r="384" spans="1:26" s="2" customFormat="1">
      <c r="A384" s="1">
        <v>45534</v>
      </c>
      <c r="B384" s="1" t="str">
        <f>TEXT(Tabelle8[[#This Row],[Datum]],"MMM")</f>
        <v>Aug</v>
      </c>
      <c r="C384" s="1" t="str">
        <f>TEXT(Tabelle8[[#This Row],[Datum]],"TTTT")</f>
        <v>Freitag</v>
      </c>
      <c r="D384" s="2" t="s">
        <v>6779</v>
      </c>
      <c r="E384" s="2" t="s">
        <v>706</v>
      </c>
      <c r="I384" s="2">
        <v>1</v>
      </c>
      <c r="Y384"/>
      <c r="Z384"/>
    </row>
    <row r="385" spans="1:26" s="2" customFormat="1">
      <c r="A385" s="1">
        <v>45520</v>
      </c>
      <c r="B385" s="1" t="str">
        <f>TEXT(Tabelle8[[#This Row],[Datum]],"MMM")</f>
        <v>Aug</v>
      </c>
      <c r="C385" s="1" t="str">
        <f>TEXT(Tabelle8[[#This Row],[Datum]],"TTTT")</f>
        <v>Freitag</v>
      </c>
      <c r="D385" s="2" t="s">
        <v>6326</v>
      </c>
      <c r="E385" s="2" t="s">
        <v>706</v>
      </c>
      <c r="I385" s="2">
        <v>1</v>
      </c>
      <c r="Y385"/>
      <c r="Z385"/>
    </row>
    <row r="386" spans="1:26" s="2" customFormat="1">
      <c r="A386" s="1">
        <v>45513</v>
      </c>
      <c r="B386" s="1" t="str">
        <f>TEXT(Tabelle8[[#This Row],[Datum]],"MMM")</f>
        <v>Aug</v>
      </c>
      <c r="C386" s="1" t="str">
        <f>TEXT(Tabelle8[[#This Row],[Datum]],"TTTT")</f>
        <v>Freitag</v>
      </c>
      <c r="D386" s="2" t="s">
        <v>6564</v>
      </c>
      <c r="E386" s="2" t="s">
        <v>706</v>
      </c>
      <c r="L386" s="2">
        <v>1</v>
      </c>
      <c r="Y386"/>
      <c r="Z386"/>
    </row>
    <row r="387" spans="1:26" s="2" customFormat="1">
      <c r="A387" s="1">
        <v>45513</v>
      </c>
      <c r="B387" s="1" t="str">
        <f>TEXT(Tabelle8[[#This Row],[Datum]],"MMM")</f>
        <v>Aug</v>
      </c>
      <c r="C387" s="1" t="str">
        <f>TEXT(Tabelle8[[#This Row],[Datum]],"TTTT")</f>
        <v>Freitag</v>
      </c>
      <c r="D387" s="2" t="s">
        <v>146</v>
      </c>
      <c r="E387" s="2" t="s">
        <v>706</v>
      </c>
      <c r="M387" s="2">
        <v>1</v>
      </c>
      <c r="Y387"/>
      <c r="Z387"/>
    </row>
    <row r="388" spans="1:26" s="2" customFormat="1">
      <c r="A388" s="1">
        <v>45513</v>
      </c>
      <c r="B388" s="1" t="str">
        <f>TEXT(Tabelle8[[#This Row],[Datum]],"MMM")</f>
        <v>Aug</v>
      </c>
      <c r="C388" s="1" t="str">
        <f>TEXT(Tabelle8[[#This Row],[Datum]],"TTTT")</f>
        <v>Freitag</v>
      </c>
      <c r="D388" s="2" t="s">
        <v>147</v>
      </c>
      <c r="E388" s="2" t="s">
        <v>706</v>
      </c>
      <c r="N388" s="2">
        <v>1</v>
      </c>
      <c r="Y388"/>
      <c r="Z388"/>
    </row>
    <row r="389" spans="1:26" s="2" customFormat="1">
      <c r="A389" s="1">
        <v>45513</v>
      </c>
      <c r="B389" s="1" t="str">
        <f>TEXT(Tabelle8[[#This Row],[Datum]],"MMM")</f>
        <v>Aug</v>
      </c>
      <c r="C389" s="1" t="str">
        <f>TEXT(Tabelle8[[#This Row],[Datum]],"TTTT")</f>
        <v>Freitag</v>
      </c>
      <c r="D389" s="2" t="s">
        <v>6565</v>
      </c>
      <c r="E389" s="2" t="s">
        <v>706</v>
      </c>
      <c r="F389" s="2">
        <v>1</v>
      </c>
      <c r="Y389"/>
      <c r="Z389"/>
    </row>
    <row r="390" spans="1:26" s="2" customFormat="1">
      <c r="A390" s="1">
        <v>45534</v>
      </c>
      <c r="B390" s="1" t="str">
        <f>TEXT(Tabelle8[[#This Row],[Datum]],"MMM")</f>
        <v>Aug</v>
      </c>
      <c r="C390" s="1" t="str">
        <f>TEXT(Tabelle8[[#This Row],[Datum]],"TTTT")</f>
        <v>Freitag</v>
      </c>
      <c r="D390" s="2" t="s">
        <v>3313</v>
      </c>
      <c r="E390" s="2" t="s">
        <v>706</v>
      </c>
      <c r="F390" s="2">
        <v>1</v>
      </c>
      <c r="Y390"/>
      <c r="Z390"/>
    </row>
    <row r="391" spans="1:26" s="2" customFormat="1">
      <c r="A391" s="1">
        <v>45534</v>
      </c>
      <c r="B391" s="1" t="str">
        <f>TEXT(Tabelle8[[#This Row],[Datum]],"MMM")</f>
        <v>Aug</v>
      </c>
      <c r="C391" s="1" t="str">
        <f>TEXT(Tabelle8[[#This Row],[Datum]],"TTTT")</f>
        <v>Freitag</v>
      </c>
      <c r="D391" s="2" t="s">
        <v>6405</v>
      </c>
      <c r="E391" s="2" t="s">
        <v>706</v>
      </c>
      <c r="N391" s="2">
        <v>1</v>
      </c>
      <c r="Y391"/>
      <c r="Z391"/>
    </row>
    <row r="392" spans="1:26" s="2" customFormat="1">
      <c r="A392" s="1">
        <v>45534</v>
      </c>
      <c r="B392" s="1" t="str">
        <f>TEXT(Tabelle8[[#This Row],[Datum]],"MMM")</f>
        <v>Aug</v>
      </c>
      <c r="C392" s="1" t="str">
        <f>TEXT(Tabelle8[[#This Row],[Datum]],"TTTT")</f>
        <v>Freitag</v>
      </c>
      <c r="D392" s="2" t="s">
        <v>6406</v>
      </c>
      <c r="E392" s="2" t="s">
        <v>706</v>
      </c>
      <c r="L392" s="2">
        <v>1</v>
      </c>
      <c r="Y392"/>
      <c r="Z392"/>
    </row>
    <row r="393" spans="1:26" s="2" customFormat="1">
      <c r="A393" s="1">
        <v>45534</v>
      </c>
      <c r="B393" s="1" t="str">
        <f>TEXT(Tabelle8[[#This Row],[Datum]],"MMM")</f>
        <v>Aug</v>
      </c>
      <c r="C393" s="1" t="str">
        <f>TEXT(Tabelle8[[#This Row],[Datum]],"TTTT")</f>
        <v>Freitag</v>
      </c>
      <c r="D393" s="2" t="s">
        <v>6780</v>
      </c>
      <c r="E393" s="2" t="s">
        <v>706</v>
      </c>
      <c r="M393" s="2">
        <v>1</v>
      </c>
      <c r="Y393"/>
      <c r="Z393"/>
    </row>
    <row r="394" spans="1:26" s="2" customFormat="1">
      <c r="A394" s="1">
        <v>45513</v>
      </c>
      <c r="B394" s="1" t="str">
        <f>TEXT(Tabelle8[[#This Row],[Datum]],"MMM")</f>
        <v>Aug</v>
      </c>
      <c r="C394" s="1" t="str">
        <f>TEXT(Tabelle8[[#This Row],[Datum]],"TTTT")</f>
        <v>Freitag</v>
      </c>
      <c r="D394" s="2" t="s">
        <v>6467</v>
      </c>
      <c r="E394" s="2" t="s">
        <v>706</v>
      </c>
      <c r="K394" s="2">
        <v>1</v>
      </c>
      <c r="Y394"/>
      <c r="Z394"/>
    </row>
    <row r="395" spans="1:26" s="2" customFormat="1">
      <c r="A395" s="1">
        <v>45534</v>
      </c>
      <c r="B395" s="1" t="str">
        <f>TEXT(Tabelle8[[#This Row],[Datum]],"MMM")</f>
        <v>Aug</v>
      </c>
      <c r="C395" s="1" t="str">
        <f>TEXT(Tabelle8[[#This Row],[Datum]],"TTTT")</f>
        <v>Freitag</v>
      </c>
      <c r="D395" s="2" t="s">
        <v>6781</v>
      </c>
      <c r="E395" s="2" t="s">
        <v>706</v>
      </c>
      <c r="X395" s="2">
        <v>1</v>
      </c>
      <c r="Y395"/>
      <c r="Z395"/>
    </row>
    <row r="396" spans="1:26" s="2" customFormat="1">
      <c r="A396" s="1">
        <v>45513</v>
      </c>
      <c r="B396" s="1" t="str">
        <f>TEXT(Tabelle8[[#This Row],[Datum]],"MMM")</f>
        <v>Aug</v>
      </c>
      <c r="C396" s="1" t="str">
        <f>TEXT(Tabelle8[[#This Row],[Datum]],"TTTT")</f>
        <v>Freitag</v>
      </c>
      <c r="D396" s="2" t="s">
        <v>6468</v>
      </c>
      <c r="E396" s="2" t="s">
        <v>706</v>
      </c>
      <c r="F396" s="2">
        <v>1</v>
      </c>
      <c r="Y396"/>
      <c r="Z396"/>
    </row>
    <row r="397" spans="1:26" s="2" customFormat="1">
      <c r="A397" s="1">
        <v>45534</v>
      </c>
      <c r="B397" s="1" t="str">
        <f>TEXT(Tabelle8[[#This Row],[Datum]],"MMM")</f>
        <v>Aug</v>
      </c>
      <c r="C397" s="1" t="str">
        <f>TEXT(Tabelle8[[#This Row],[Datum]],"TTTT")</f>
        <v>Freitag</v>
      </c>
      <c r="D397" s="2" t="s">
        <v>6782</v>
      </c>
      <c r="E397" s="2" t="s">
        <v>706</v>
      </c>
      <c r="X397" s="2">
        <v>1</v>
      </c>
      <c r="Y397"/>
      <c r="Z397"/>
    </row>
    <row r="398" spans="1:26" s="2" customFormat="1">
      <c r="A398" s="1">
        <v>45534</v>
      </c>
      <c r="B398" s="1" t="str">
        <f>TEXT(Tabelle8[[#This Row],[Datum]],"MMM")</f>
        <v>Aug</v>
      </c>
      <c r="C398" s="1" t="str">
        <f>TEXT(Tabelle8[[#This Row],[Datum]],"TTTT")</f>
        <v>Freitag</v>
      </c>
      <c r="D398" s="2" t="s">
        <v>6783</v>
      </c>
      <c r="E398" s="2" t="s">
        <v>706</v>
      </c>
      <c r="I398" s="2">
        <v>1</v>
      </c>
      <c r="Y398"/>
      <c r="Z398"/>
    </row>
    <row r="399" spans="1:26" s="2" customFormat="1">
      <c r="A399" s="1">
        <v>45534</v>
      </c>
      <c r="B399" s="1" t="str">
        <f>TEXT(Tabelle8[[#This Row],[Datum]],"MMM")</f>
        <v>Aug</v>
      </c>
      <c r="C399" s="1" t="str">
        <f>TEXT(Tabelle8[[#This Row],[Datum]],"TTTT")</f>
        <v>Freitag</v>
      </c>
      <c r="D399" s="2" t="s">
        <v>6784</v>
      </c>
      <c r="E399" s="2" t="s">
        <v>706</v>
      </c>
      <c r="X399" s="2">
        <v>1</v>
      </c>
      <c r="Y399"/>
      <c r="Z399"/>
    </row>
    <row r="400" spans="1:26" s="2" customFormat="1">
      <c r="A400" s="1">
        <v>45506</v>
      </c>
      <c r="B400" s="1" t="str">
        <f>TEXT(Tabelle8[[#This Row],[Datum]],"MMM")</f>
        <v>Aug</v>
      </c>
      <c r="C400" s="1" t="str">
        <f>TEXT(Tabelle8[[#This Row],[Datum]],"TTTT")</f>
        <v>Freitag</v>
      </c>
      <c r="D400" s="2" t="s">
        <v>6724</v>
      </c>
      <c r="E400" s="2" t="s">
        <v>706</v>
      </c>
      <c r="G400" s="2">
        <v>1</v>
      </c>
      <c r="Y400"/>
      <c r="Z400"/>
    </row>
    <row r="401" spans="1:26" s="2" customFormat="1">
      <c r="A401" s="1">
        <v>45534</v>
      </c>
      <c r="B401" s="1" t="str">
        <f>TEXT(Tabelle8[[#This Row],[Datum]],"MMM")</f>
        <v>Aug</v>
      </c>
      <c r="C401" s="1" t="str">
        <f>TEXT(Tabelle8[[#This Row],[Datum]],"TTTT")</f>
        <v>Freitag</v>
      </c>
      <c r="D401" s="2" t="s">
        <v>6407</v>
      </c>
      <c r="E401" s="2" t="s">
        <v>706</v>
      </c>
      <c r="N401" s="2">
        <v>1</v>
      </c>
      <c r="Y401"/>
      <c r="Z401"/>
    </row>
    <row r="402" spans="1:26" s="2" customFormat="1">
      <c r="A402" s="1">
        <v>45534</v>
      </c>
      <c r="B402" s="1" t="str">
        <f>TEXT(Tabelle8[[#This Row],[Datum]],"MMM")</f>
        <v>Aug</v>
      </c>
      <c r="C402" s="1" t="str">
        <f>TEXT(Tabelle8[[#This Row],[Datum]],"TTTT")</f>
        <v>Freitag</v>
      </c>
      <c r="D402" s="2" t="s">
        <v>2911</v>
      </c>
      <c r="E402" s="2" t="s">
        <v>706</v>
      </c>
      <c r="S402" s="2">
        <v>1</v>
      </c>
      <c r="Y402"/>
      <c r="Z402"/>
    </row>
    <row r="403" spans="1:26" s="2" customFormat="1">
      <c r="A403" s="1">
        <v>45534</v>
      </c>
      <c r="B403" s="1" t="str">
        <f>TEXT(Tabelle8[[#This Row],[Datum]],"MMM")</f>
        <v>Aug</v>
      </c>
      <c r="C403" s="1" t="str">
        <f>TEXT(Tabelle8[[#This Row],[Datum]],"TTTT")</f>
        <v>Freitag</v>
      </c>
      <c r="D403" s="2" t="s">
        <v>6408</v>
      </c>
      <c r="E403" s="2" t="s">
        <v>706</v>
      </c>
      <c r="S403" s="2">
        <v>1</v>
      </c>
      <c r="Y403"/>
      <c r="Z403"/>
    </row>
    <row r="404" spans="1:26" s="2" customFormat="1">
      <c r="A404" s="1">
        <v>45520</v>
      </c>
      <c r="B404" s="1" t="str">
        <f>TEXT(Tabelle8[[#This Row],[Datum]],"MMM")</f>
        <v>Aug</v>
      </c>
      <c r="C404" s="1" t="str">
        <f>TEXT(Tabelle8[[#This Row],[Datum]],"TTTT")</f>
        <v>Freitag</v>
      </c>
      <c r="D404" s="2" t="s">
        <v>6262</v>
      </c>
      <c r="E404" s="2" t="s">
        <v>706</v>
      </c>
      <c r="N404" s="2">
        <v>1</v>
      </c>
      <c r="Y404"/>
      <c r="Z404"/>
    </row>
    <row r="405" spans="1:26" s="2" customFormat="1">
      <c r="A405" s="1">
        <v>45520</v>
      </c>
      <c r="B405" s="1" t="str">
        <f>TEXT(Tabelle8[[#This Row],[Datum]],"MMM")</f>
        <v>Aug</v>
      </c>
      <c r="C405" s="1" t="str">
        <f>TEXT(Tabelle8[[#This Row],[Datum]],"TTTT")</f>
        <v>Freitag</v>
      </c>
      <c r="D405" s="2" t="s">
        <v>6263</v>
      </c>
      <c r="E405" s="2" t="s">
        <v>706</v>
      </c>
      <c r="K405" s="2">
        <v>1</v>
      </c>
      <c r="Y405"/>
      <c r="Z405"/>
    </row>
    <row r="406" spans="1:26" s="2" customFormat="1">
      <c r="A406" s="1">
        <v>45534</v>
      </c>
      <c r="B406" s="1" t="str">
        <f>TEXT(Tabelle8[[#This Row],[Datum]],"MMM")</f>
        <v>Aug</v>
      </c>
      <c r="C406" s="1" t="str">
        <f>TEXT(Tabelle8[[#This Row],[Datum]],"TTTT")</f>
        <v>Freitag</v>
      </c>
      <c r="D406" s="2" t="s">
        <v>6409</v>
      </c>
      <c r="E406" s="2" t="s">
        <v>706</v>
      </c>
      <c r="M406" s="2">
        <v>1</v>
      </c>
      <c r="Y406"/>
      <c r="Z406"/>
    </row>
    <row r="407" spans="1:26" s="2" customFormat="1">
      <c r="A407" s="1">
        <v>45534</v>
      </c>
      <c r="B407" s="1" t="str">
        <f>TEXT(Tabelle8[[#This Row],[Datum]],"MMM")</f>
        <v>Aug</v>
      </c>
      <c r="C407" s="1" t="str">
        <f>TEXT(Tabelle8[[#This Row],[Datum]],"TTTT")</f>
        <v>Freitag</v>
      </c>
      <c r="D407" s="2" t="s">
        <v>6410</v>
      </c>
      <c r="E407" s="2" t="s">
        <v>706</v>
      </c>
      <c r="S407" s="2">
        <v>1</v>
      </c>
      <c r="Y407"/>
      <c r="Z407"/>
    </row>
    <row r="408" spans="1:26" s="2" customFormat="1">
      <c r="A408" s="1">
        <v>45534</v>
      </c>
      <c r="B408" s="1" t="str">
        <f>TEXT(Tabelle8[[#This Row],[Datum]],"MMM")</f>
        <v>Aug</v>
      </c>
      <c r="C408" s="1" t="str">
        <f>TEXT(Tabelle8[[#This Row],[Datum]],"TTTT")</f>
        <v>Freitag</v>
      </c>
      <c r="D408" s="2" t="s">
        <v>6143</v>
      </c>
      <c r="E408" s="2" t="s">
        <v>706</v>
      </c>
      <c r="S408" s="2">
        <v>1</v>
      </c>
      <c r="Y408"/>
      <c r="Z408"/>
    </row>
    <row r="409" spans="1:26" s="2" customFormat="1">
      <c r="A409" s="1">
        <v>45534</v>
      </c>
      <c r="B409" s="1" t="str">
        <f>TEXT(Tabelle8[[#This Row],[Datum]],"MMM")</f>
        <v>Aug</v>
      </c>
      <c r="C409" s="1" t="str">
        <f>TEXT(Tabelle8[[#This Row],[Datum]],"TTTT")</f>
        <v>Freitag</v>
      </c>
      <c r="D409" s="2" t="s">
        <v>6785</v>
      </c>
      <c r="E409" s="2" t="s">
        <v>706</v>
      </c>
      <c r="X409" s="2">
        <v>1</v>
      </c>
      <c r="Y409"/>
      <c r="Z409"/>
    </row>
    <row r="410" spans="1:26" s="2" customFormat="1">
      <c r="A410" s="1">
        <v>45520</v>
      </c>
      <c r="B410" s="1" t="str">
        <f>TEXT(Tabelle8[[#This Row],[Datum]],"MMM")</f>
        <v>Aug</v>
      </c>
      <c r="C410" s="1" t="str">
        <f>TEXT(Tabelle8[[#This Row],[Datum]],"TTTT")</f>
        <v>Freitag</v>
      </c>
      <c r="D410" s="2" t="s">
        <v>6264</v>
      </c>
      <c r="E410" s="2" t="s">
        <v>706</v>
      </c>
      <c r="X410" s="2">
        <v>1</v>
      </c>
      <c r="Y410"/>
      <c r="Z410"/>
    </row>
    <row r="411" spans="1:26" s="2" customFormat="1">
      <c r="A411" s="1">
        <v>45534</v>
      </c>
      <c r="B411" s="1" t="str">
        <f>TEXT(Tabelle8[[#This Row],[Datum]],"MMM")</f>
        <v>Aug</v>
      </c>
      <c r="C411" s="1" t="str">
        <f>TEXT(Tabelle8[[#This Row],[Datum]],"TTTT")</f>
        <v>Freitag</v>
      </c>
      <c r="D411" s="2" t="s">
        <v>6786</v>
      </c>
      <c r="E411" s="2" t="s">
        <v>706</v>
      </c>
      <c r="N411" s="2">
        <v>1</v>
      </c>
      <c r="Y411"/>
      <c r="Z411"/>
    </row>
    <row r="412" spans="1:26" s="2" customFormat="1">
      <c r="A412" s="1">
        <v>45534</v>
      </c>
      <c r="B412" s="1" t="str">
        <f>TEXT(Tabelle8[[#This Row],[Datum]],"MMM")</f>
        <v>Aug</v>
      </c>
      <c r="C412" s="1" t="str">
        <f>TEXT(Tabelle8[[#This Row],[Datum]],"TTTT")</f>
        <v>Freitag</v>
      </c>
      <c r="D412" s="2" t="s">
        <v>6411</v>
      </c>
      <c r="E412" s="2" t="s">
        <v>706</v>
      </c>
      <c r="I412" s="2">
        <v>1</v>
      </c>
      <c r="Y412"/>
      <c r="Z412"/>
    </row>
    <row r="413" spans="1:26" s="2" customFormat="1">
      <c r="A413" s="1">
        <v>45520</v>
      </c>
      <c r="B413" s="1" t="str">
        <f>TEXT(Tabelle8[[#This Row],[Datum]],"MMM")</f>
        <v>Aug</v>
      </c>
      <c r="C413" s="1" t="str">
        <f>TEXT(Tabelle8[[#This Row],[Datum]],"TTTT")</f>
        <v>Freitag</v>
      </c>
      <c r="D413" s="2" t="s">
        <v>6265</v>
      </c>
      <c r="E413" s="2" t="s">
        <v>706</v>
      </c>
      <c r="N413" s="2">
        <v>1</v>
      </c>
      <c r="Y413"/>
      <c r="Z413"/>
    </row>
    <row r="414" spans="1:26" s="2" customFormat="1">
      <c r="A414" s="1">
        <v>45506</v>
      </c>
      <c r="B414" s="1" t="str">
        <f>TEXT(Tabelle8[[#This Row],[Datum]],"MMM")</f>
        <v>Aug</v>
      </c>
      <c r="C414" s="1" t="str">
        <f>TEXT(Tabelle8[[#This Row],[Datum]],"TTTT")</f>
        <v>Freitag</v>
      </c>
      <c r="D414" s="2" t="s">
        <v>520</v>
      </c>
      <c r="E414" s="2" t="s">
        <v>706</v>
      </c>
      <c r="I414" s="2">
        <v>1</v>
      </c>
      <c r="Y414"/>
      <c r="Z414"/>
    </row>
    <row r="415" spans="1:26" s="2" customFormat="1">
      <c r="A415" s="1">
        <v>45534</v>
      </c>
      <c r="B415" s="1" t="str">
        <f>TEXT(Tabelle8[[#This Row],[Datum]],"MMM")</f>
        <v>Aug</v>
      </c>
      <c r="C415" s="1" t="str">
        <f>TEXT(Tabelle8[[#This Row],[Datum]],"TTTT")</f>
        <v>Freitag</v>
      </c>
      <c r="D415" s="2" t="s">
        <v>2711</v>
      </c>
      <c r="E415" s="2" t="s">
        <v>706</v>
      </c>
      <c r="X415" s="2">
        <v>1</v>
      </c>
      <c r="Y415"/>
      <c r="Z415"/>
    </row>
    <row r="416" spans="1:26" s="2" customFormat="1">
      <c r="A416" s="1">
        <v>45534</v>
      </c>
      <c r="B416" s="1" t="str">
        <f>TEXT(Tabelle8[[#This Row],[Datum]],"MMM")</f>
        <v>Aug</v>
      </c>
      <c r="C416" s="1" t="str">
        <f>TEXT(Tabelle8[[#This Row],[Datum]],"TTTT")</f>
        <v>Freitag</v>
      </c>
      <c r="D416" s="2" t="s">
        <v>6025</v>
      </c>
      <c r="E416" s="2" t="s">
        <v>706</v>
      </c>
      <c r="I416" s="2">
        <v>1</v>
      </c>
      <c r="Y416"/>
      <c r="Z416"/>
    </row>
    <row r="417" spans="1:26" s="2" customFormat="1">
      <c r="A417" s="1">
        <v>45534</v>
      </c>
      <c r="B417" s="1" t="str">
        <f>TEXT(Tabelle8[[#This Row],[Datum]],"MMM")</f>
        <v>Aug</v>
      </c>
      <c r="C417" s="1" t="str">
        <f>TEXT(Tabelle8[[#This Row],[Datum]],"TTTT")</f>
        <v>Freitag</v>
      </c>
      <c r="D417" s="2" t="s">
        <v>4559</v>
      </c>
      <c r="E417" s="2" t="s">
        <v>706</v>
      </c>
      <c r="U417" s="2">
        <v>1</v>
      </c>
      <c r="Y417"/>
      <c r="Z417"/>
    </row>
    <row r="418" spans="1:26" s="2" customFormat="1">
      <c r="A418" s="1">
        <v>45534</v>
      </c>
      <c r="B418" s="1" t="str">
        <f>TEXT(Tabelle8[[#This Row],[Datum]],"MMM")</f>
        <v>Aug</v>
      </c>
      <c r="C418" s="1" t="str">
        <f>TEXT(Tabelle8[[#This Row],[Datum]],"TTTT")</f>
        <v>Freitag</v>
      </c>
      <c r="D418" s="2" t="s">
        <v>6412</v>
      </c>
      <c r="E418" s="2" t="s">
        <v>706</v>
      </c>
      <c r="N418" s="2">
        <v>1</v>
      </c>
      <c r="Y418"/>
      <c r="Z418"/>
    </row>
    <row r="419" spans="1:26" s="2" customFormat="1">
      <c r="A419" s="1">
        <v>45506</v>
      </c>
      <c r="B419" s="1" t="str">
        <f>TEXT(Tabelle8[[#This Row],[Datum]],"MMM")</f>
        <v>Aug</v>
      </c>
      <c r="C419" s="1" t="str">
        <f>TEXT(Tabelle8[[#This Row],[Datum]],"TTTT")</f>
        <v>Freitag</v>
      </c>
      <c r="D419" s="2" t="s">
        <v>6439</v>
      </c>
      <c r="E419" s="2" t="s">
        <v>706</v>
      </c>
      <c r="N419" s="2">
        <v>1</v>
      </c>
      <c r="Y419"/>
      <c r="Z419"/>
    </row>
    <row r="420" spans="1:26" s="2" customFormat="1">
      <c r="A420" s="1">
        <v>45527</v>
      </c>
      <c r="B420" s="1" t="str">
        <f>TEXT(Tabelle8[[#This Row],[Datum]],"MMM")</f>
        <v>Aug</v>
      </c>
      <c r="C420" s="1" t="str">
        <f>TEXT(Tabelle8[[#This Row],[Datum]],"TTTT")</f>
        <v>Freitag</v>
      </c>
      <c r="D420" s="2" t="s">
        <v>6650</v>
      </c>
      <c r="E420" s="2" t="s">
        <v>706</v>
      </c>
      <c r="N420" s="2">
        <v>1</v>
      </c>
      <c r="Y420"/>
      <c r="Z420"/>
    </row>
    <row r="421" spans="1:26" s="2" customFormat="1">
      <c r="A421" s="1">
        <v>45520</v>
      </c>
      <c r="B421" s="1" t="str">
        <f>TEXT(Tabelle8[[#This Row],[Datum]],"MMM")</f>
        <v>Aug</v>
      </c>
      <c r="C421" s="1" t="str">
        <f>TEXT(Tabelle8[[#This Row],[Datum]],"TTTT")</f>
        <v>Freitag</v>
      </c>
      <c r="D421" s="2" t="s">
        <v>6327</v>
      </c>
      <c r="E421" s="2" t="s">
        <v>706</v>
      </c>
      <c r="F421" s="2">
        <v>1</v>
      </c>
      <c r="Y421"/>
      <c r="Z421"/>
    </row>
    <row r="422" spans="1:26" s="2" customFormat="1">
      <c r="A422" s="1">
        <v>45520</v>
      </c>
      <c r="B422" s="1" t="str">
        <f>TEXT(Tabelle8[[#This Row],[Datum]],"MMM")</f>
        <v>Aug</v>
      </c>
      <c r="C422" s="1" t="str">
        <f>TEXT(Tabelle8[[#This Row],[Datum]],"TTTT")</f>
        <v>Freitag</v>
      </c>
      <c r="D422" s="2" t="s">
        <v>6328</v>
      </c>
      <c r="E422" s="2" t="s">
        <v>706</v>
      </c>
      <c r="P422" s="2">
        <v>1</v>
      </c>
      <c r="Y422"/>
      <c r="Z422"/>
    </row>
    <row r="423" spans="1:26" s="2" customFormat="1">
      <c r="A423" s="1">
        <v>45520</v>
      </c>
      <c r="B423" s="1" t="str">
        <f>TEXT(Tabelle8[[#This Row],[Datum]],"MMM")</f>
        <v>Aug</v>
      </c>
      <c r="C423" s="1" t="str">
        <f>TEXT(Tabelle8[[#This Row],[Datum]],"TTTT")</f>
        <v>Freitag</v>
      </c>
      <c r="D423" s="2" t="s">
        <v>6329</v>
      </c>
      <c r="E423" s="2" t="s">
        <v>706</v>
      </c>
      <c r="P423" s="2">
        <v>1</v>
      </c>
      <c r="Y423"/>
      <c r="Z423"/>
    </row>
    <row r="424" spans="1:26" s="2" customFormat="1">
      <c r="A424" s="1">
        <v>45506</v>
      </c>
      <c r="B424" s="1" t="str">
        <f>TEXT(Tabelle8[[#This Row],[Datum]],"MMM")</f>
        <v>Aug</v>
      </c>
      <c r="C424" s="1" t="str">
        <f>TEXT(Tabelle8[[#This Row],[Datum]],"TTTT")</f>
        <v>Freitag</v>
      </c>
      <c r="D424" s="2" t="s">
        <v>6440</v>
      </c>
      <c r="E424" s="2" t="s">
        <v>706</v>
      </c>
      <c r="X424" s="2">
        <v>1</v>
      </c>
      <c r="Y424"/>
      <c r="Z424"/>
    </row>
    <row r="425" spans="1:26" s="2" customFormat="1">
      <c r="A425" s="1">
        <v>45506</v>
      </c>
      <c r="B425" s="1" t="str">
        <f>TEXT(Tabelle8[[#This Row],[Datum]],"MMM")</f>
        <v>Aug</v>
      </c>
      <c r="C425" s="1" t="str">
        <f>TEXT(Tabelle8[[#This Row],[Datum]],"TTTT")</f>
        <v>Freitag</v>
      </c>
      <c r="D425" s="2" t="s">
        <v>6571</v>
      </c>
      <c r="E425" s="2" t="s">
        <v>706</v>
      </c>
      <c r="G425" s="2">
        <v>1</v>
      </c>
      <c r="Y425"/>
      <c r="Z425"/>
    </row>
    <row r="426" spans="1:26" s="2" customFormat="1">
      <c r="A426" s="1">
        <v>45506</v>
      </c>
      <c r="B426" s="1" t="str">
        <f>TEXT(Tabelle8[[#This Row],[Datum]],"MMM")</f>
        <v>Aug</v>
      </c>
      <c r="C426" s="1" t="str">
        <f>TEXT(Tabelle8[[#This Row],[Datum]],"TTTT")</f>
        <v>Freitag</v>
      </c>
      <c r="D426" s="2" t="s">
        <v>6441</v>
      </c>
      <c r="E426" s="2" t="s">
        <v>706</v>
      </c>
      <c r="N426" s="2">
        <v>1</v>
      </c>
      <c r="Y426"/>
      <c r="Z426"/>
    </row>
    <row r="427" spans="1:26" s="2" customFormat="1">
      <c r="A427" s="1">
        <v>45520</v>
      </c>
      <c r="B427" s="1" t="str">
        <f>TEXT(Tabelle8[[#This Row],[Datum]],"MMM")</f>
        <v>Aug</v>
      </c>
      <c r="C427" s="1" t="str">
        <f>TEXT(Tabelle8[[#This Row],[Datum]],"TTTT")</f>
        <v>Freitag</v>
      </c>
      <c r="D427" s="2" t="s">
        <v>6266</v>
      </c>
      <c r="E427" s="2" t="s">
        <v>706</v>
      </c>
      <c r="N427" s="2">
        <v>1</v>
      </c>
      <c r="Y427"/>
      <c r="Z427"/>
    </row>
    <row r="428" spans="1:26" s="2" customFormat="1">
      <c r="A428" s="1">
        <v>45527</v>
      </c>
      <c r="B428" s="1" t="str">
        <f>TEXT(Tabelle8[[#This Row],[Datum]],"MMM")</f>
        <v>Aug</v>
      </c>
      <c r="C428" s="1" t="str">
        <f>TEXT(Tabelle8[[#This Row],[Datum]],"TTTT")</f>
        <v>Freitag</v>
      </c>
      <c r="D428" s="2" t="s">
        <v>6651</v>
      </c>
      <c r="E428" s="2" t="s">
        <v>706</v>
      </c>
      <c r="T428" s="2">
        <v>1</v>
      </c>
      <c r="Y428"/>
      <c r="Z428"/>
    </row>
    <row r="429" spans="1:26" s="2" customFormat="1">
      <c r="A429" s="1">
        <v>45513</v>
      </c>
      <c r="B429" s="1" t="str">
        <f>TEXT(Tabelle8[[#This Row],[Datum]],"MMM")</f>
        <v>Aug</v>
      </c>
      <c r="C429" s="1" t="str">
        <f>TEXT(Tabelle8[[#This Row],[Datum]],"TTTT")</f>
        <v>Freitag</v>
      </c>
      <c r="D429" s="2" t="s">
        <v>6469</v>
      </c>
      <c r="E429" s="2" t="s">
        <v>706</v>
      </c>
      <c r="I429" s="2">
        <v>1</v>
      </c>
      <c r="Y429"/>
      <c r="Z429"/>
    </row>
    <row r="430" spans="1:26" s="2" customFormat="1">
      <c r="A430" s="1">
        <v>45520</v>
      </c>
      <c r="B430" s="1" t="str">
        <f>TEXT(Tabelle8[[#This Row],[Datum]],"MMM")</f>
        <v>Aug</v>
      </c>
      <c r="C430" s="1" t="str">
        <f>TEXT(Tabelle8[[#This Row],[Datum]],"TTTT")</f>
        <v>Freitag</v>
      </c>
      <c r="D430" s="2" t="s">
        <v>6267</v>
      </c>
      <c r="E430" s="2" t="s">
        <v>706</v>
      </c>
      <c r="L430" s="2">
        <v>1</v>
      </c>
      <c r="Y430"/>
      <c r="Z430"/>
    </row>
    <row r="431" spans="1:26" s="2" customFormat="1">
      <c r="A431" s="1">
        <v>45513</v>
      </c>
      <c r="B431" s="1" t="str">
        <f>TEXT(Tabelle8[[#This Row],[Datum]],"MMM")</f>
        <v>Aug</v>
      </c>
      <c r="C431" s="1" t="str">
        <f>TEXT(Tabelle8[[#This Row],[Datum]],"TTTT")</f>
        <v>Freitag</v>
      </c>
      <c r="D431" s="2" t="s">
        <v>6470</v>
      </c>
      <c r="E431" s="2" t="s">
        <v>706</v>
      </c>
      <c r="N431" s="2">
        <v>1</v>
      </c>
      <c r="Y431"/>
      <c r="Z431"/>
    </row>
    <row r="432" spans="1:26" s="2" customFormat="1">
      <c r="A432" s="1">
        <v>45513</v>
      </c>
      <c r="B432" s="1" t="str">
        <f>TEXT(Tabelle8[[#This Row],[Datum]],"MMM")</f>
        <v>Aug</v>
      </c>
      <c r="C432" s="1" t="str">
        <f>TEXT(Tabelle8[[#This Row],[Datum]],"TTTT")</f>
        <v>Freitag</v>
      </c>
      <c r="D432" s="2" t="s">
        <v>6471</v>
      </c>
      <c r="E432" s="2" t="s">
        <v>706</v>
      </c>
      <c r="K432" s="2">
        <v>1</v>
      </c>
      <c r="Y432"/>
      <c r="Z432"/>
    </row>
    <row r="433" spans="1:26" s="2" customFormat="1">
      <c r="A433" s="1">
        <v>45506</v>
      </c>
      <c r="B433" s="1" t="str">
        <f>TEXT(Tabelle8[[#This Row],[Datum]],"MMM")</f>
        <v>Aug</v>
      </c>
      <c r="C433" s="1" t="str">
        <f>TEXT(Tabelle8[[#This Row],[Datum]],"TTTT")</f>
        <v>Freitag</v>
      </c>
      <c r="D433" s="2" t="s">
        <v>6572</v>
      </c>
      <c r="E433" s="2" t="s">
        <v>706</v>
      </c>
      <c r="I433" s="2">
        <v>1</v>
      </c>
      <c r="Y433"/>
      <c r="Z433"/>
    </row>
    <row r="434" spans="1:26" s="2" customFormat="1">
      <c r="A434" s="1">
        <v>45520</v>
      </c>
      <c r="B434" s="1" t="str">
        <f>TEXT(Tabelle8[[#This Row],[Datum]],"MMM")</f>
        <v>Aug</v>
      </c>
      <c r="C434" s="1" t="str">
        <f>TEXT(Tabelle8[[#This Row],[Datum]],"TTTT")</f>
        <v>Freitag</v>
      </c>
      <c r="D434" s="2" t="s">
        <v>6268</v>
      </c>
      <c r="E434" s="2" t="s">
        <v>706</v>
      </c>
      <c r="N434" s="2">
        <v>1</v>
      </c>
      <c r="Y434"/>
      <c r="Z434"/>
    </row>
    <row r="435" spans="1:26" s="2" customFormat="1">
      <c r="A435" s="1">
        <v>45534</v>
      </c>
      <c r="B435" s="1" t="str">
        <f>TEXT(Tabelle8[[#This Row],[Datum]],"MMM")</f>
        <v>Aug</v>
      </c>
      <c r="C435" s="1" t="str">
        <f>TEXT(Tabelle8[[#This Row],[Datum]],"TTTT")</f>
        <v>Freitag</v>
      </c>
      <c r="D435" s="2" t="s">
        <v>6413</v>
      </c>
      <c r="E435" s="2" t="s">
        <v>706</v>
      </c>
      <c r="F435" s="2">
        <v>1</v>
      </c>
      <c r="Y435"/>
      <c r="Z435"/>
    </row>
    <row r="436" spans="1:26" s="2" customFormat="1">
      <c r="A436" s="1">
        <v>45506</v>
      </c>
      <c r="B436" s="1" t="str">
        <f>TEXT(Tabelle8[[#This Row],[Datum]],"MMM")</f>
        <v>Aug</v>
      </c>
      <c r="C436" s="1" t="str">
        <f>TEXT(Tabelle8[[#This Row],[Datum]],"TTTT")</f>
        <v>Freitag</v>
      </c>
      <c r="D436" s="2" t="s">
        <v>6573</v>
      </c>
      <c r="E436" s="2" t="s">
        <v>706</v>
      </c>
      <c r="I436" s="2">
        <v>1</v>
      </c>
      <c r="Y436"/>
      <c r="Z436"/>
    </row>
    <row r="437" spans="1:26" s="2" customFormat="1">
      <c r="A437" s="1">
        <v>45506</v>
      </c>
      <c r="B437" s="1" t="str">
        <f>TEXT(Tabelle8[[#This Row],[Datum]],"MMM")</f>
        <v>Aug</v>
      </c>
      <c r="C437" s="1" t="str">
        <f>TEXT(Tabelle8[[#This Row],[Datum]],"TTTT")</f>
        <v>Freitag</v>
      </c>
      <c r="D437" s="2" t="s">
        <v>6442</v>
      </c>
      <c r="E437" s="2" t="s">
        <v>706</v>
      </c>
      <c r="X437" s="2">
        <v>1</v>
      </c>
      <c r="Y437"/>
      <c r="Z437"/>
    </row>
    <row r="438" spans="1:26" s="2" customFormat="1">
      <c r="A438" s="1">
        <v>45506</v>
      </c>
      <c r="B438" s="1" t="str">
        <f>TEXT(Tabelle8[[#This Row],[Datum]],"MMM")</f>
        <v>Aug</v>
      </c>
      <c r="C438" s="1" t="str">
        <f>TEXT(Tabelle8[[#This Row],[Datum]],"TTTT")</f>
        <v>Freitag</v>
      </c>
      <c r="D438" s="2" t="s">
        <v>6443</v>
      </c>
      <c r="E438" s="2" t="s">
        <v>706</v>
      </c>
      <c r="N438" s="2">
        <v>1</v>
      </c>
      <c r="Y438"/>
      <c r="Z438"/>
    </row>
    <row r="439" spans="1:26" s="2" customFormat="1">
      <c r="A439" s="1">
        <v>45506</v>
      </c>
      <c r="B439" s="1" t="str">
        <f>TEXT(Tabelle8[[#This Row],[Datum]],"MMM")</f>
        <v>Aug</v>
      </c>
      <c r="C439" s="1" t="str">
        <f>TEXT(Tabelle8[[#This Row],[Datum]],"TTTT")</f>
        <v>Freitag</v>
      </c>
      <c r="D439" s="2" t="s">
        <v>6444</v>
      </c>
      <c r="E439" s="2" t="s">
        <v>706</v>
      </c>
      <c r="S439" s="2">
        <v>1</v>
      </c>
      <c r="Y439"/>
      <c r="Z439"/>
    </row>
    <row r="440" spans="1:26" s="2" customFormat="1">
      <c r="A440" s="1">
        <v>45513</v>
      </c>
      <c r="B440" s="1" t="str">
        <f>TEXT(Tabelle8[[#This Row],[Datum]],"MMM")</f>
        <v>Aug</v>
      </c>
      <c r="C440" s="1" t="str">
        <f>TEXT(Tabelle8[[#This Row],[Datum]],"TTTT")</f>
        <v>Freitag</v>
      </c>
      <c r="D440" s="2" t="s">
        <v>6472</v>
      </c>
      <c r="E440" s="2" t="s">
        <v>728</v>
      </c>
      <c r="N440" s="2">
        <v>1</v>
      </c>
      <c r="Y440"/>
      <c r="Z440"/>
    </row>
    <row r="441" spans="1:26" s="2" customFormat="1">
      <c r="A441" s="1">
        <v>45525</v>
      </c>
      <c r="B441" s="1" t="str">
        <f>TEXT(Tabelle8[[#This Row],[Datum]],"MMM")</f>
        <v>Aug</v>
      </c>
      <c r="C441" s="1" t="str">
        <f>TEXT(Tabelle8[[#This Row],[Datum]],"TTTT")</f>
        <v>Mittwoch</v>
      </c>
      <c r="D441" s="2" t="s">
        <v>6337</v>
      </c>
      <c r="E441" s="2" t="s">
        <v>705</v>
      </c>
      <c r="X441" s="2">
        <v>1</v>
      </c>
      <c r="Y441"/>
      <c r="Z441"/>
    </row>
    <row r="442" spans="1:26" s="2" customFormat="1">
      <c r="A442" s="1">
        <v>45511</v>
      </c>
      <c r="B442" s="1" t="str">
        <f>TEXT(Tabelle8[[#This Row],[Datum]],"MMM")</f>
        <v>Aug</v>
      </c>
      <c r="C442" s="1" t="str">
        <f>TEXT(Tabelle8[[#This Row],[Datum]],"TTTT")</f>
        <v>Mittwoch</v>
      </c>
      <c r="D442" s="2" t="s">
        <v>6233</v>
      </c>
      <c r="E442" s="2" t="s">
        <v>705</v>
      </c>
      <c r="K442" s="2">
        <v>1</v>
      </c>
      <c r="Y442"/>
      <c r="Z442"/>
    </row>
    <row r="443" spans="1:26" s="2" customFormat="1">
      <c r="A443" s="1">
        <v>45532</v>
      </c>
      <c r="B443" s="1" t="str">
        <f>TEXT(Tabelle8[[#This Row],[Datum]],"MMM")</f>
        <v>Aug</v>
      </c>
      <c r="C443" s="1" t="str">
        <f>TEXT(Tabelle8[[#This Row],[Datum]],"TTTT")</f>
        <v>Mittwoch</v>
      </c>
      <c r="D443" s="2" t="s">
        <v>6363</v>
      </c>
      <c r="E443" s="2" t="s">
        <v>705</v>
      </c>
      <c r="X443" s="2">
        <v>1</v>
      </c>
      <c r="Y443"/>
      <c r="Z443"/>
    </row>
    <row r="444" spans="1:26" s="2" customFormat="1">
      <c r="A444" s="1">
        <v>45532</v>
      </c>
      <c r="B444" s="1" t="str">
        <f>TEXT(Tabelle8[[#This Row],[Datum]],"MMM")</f>
        <v>Aug</v>
      </c>
      <c r="C444" s="1" t="str">
        <f>TEXT(Tabelle8[[#This Row],[Datum]],"TTTT")</f>
        <v>Mittwoch</v>
      </c>
      <c r="D444" s="2" t="s">
        <v>6364</v>
      </c>
      <c r="E444" s="2" t="s">
        <v>705</v>
      </c>
      <c r="U444" s="2">
        <v>1</v>
      </c>
      <c r="Y444"/>
      <c r="Z444"/>
    </row>
    <row r="445" spans="1:26" s="2" customFormat="1">
      <c r="A445" s="1">
        <v>45525</v>
      </c>
      <c r="B445" s="1" t="str">
        <f>TEXT(Tabelle8[[#This Row],[Datum]],"MMM")</f>
        <v>Aug</v>
      </c>
      <c r="C445" s="1" t="str">
        <f>TEXT(Tabelle8[[#This Row],[Datum]],"TTTT")</f>
        <v>Mittwoch</v>
      </c>
      <c r="D445" s="2" t="s">
        <v>6208</v>
      </c>
      <c r="E445" s="2" t="s">
        <v>705</v>
      </c>
      <c r="K445" s="2">
        <v>1</v>
      </c>
      <c r="Y445"/>
      <c r="Z445"/>
    </row>
    <row r="446" spans="1:26" s="2" customFormat="1">
      <c r="A446" s="1">
        <v>45518</v>
      </c>
      <c r="B446" s="1" t="str">
        <f>TEXT(Tabelle8[[#This Row],[Datum]],"MMM")</f>
        <v>Aug</v>
      </c>
      <c r="C446" s="1" t="str">
        <f>TEXT(Tabelle8[[#This Row],[Datum]],"TTTT")</f>
        <v>Mittwoch</v>
      </c>
      <c r="D446" s="2" t="s">
        <v>6279</v>
      </c>
      <c r="E446" s="2" t="s">
        <v>705</v>
      </c>
      <c r="K446" s="2">
        <v>1</v>
      </c>
      <c r="Y446"/>
      <c r="Z446"/>
    </row>
    <row r="447" spans="1:26" s="2" customFormat="1">
      <c r="A447" s="1">
        <v>45518</v>
      </c>
      <c r="B447" s="1" t="str">
        <f>TEXT(Tabelle8[[#This Row],[Datum]],"MMM")</f>
        <v>Aug</v>
      </c>
      <c r="C447" s="1" t="str">
        <f>TEXT(Tabelle8[[#This Row],[Datum]],"TTTT")</f>
        <v>Mittwoch</v>
      </c>
      <c r="D447" s="2" t="s">
        <v>6280</v>
      </c>
      <c r="E447" s="2" t="s">
        <v>705</v>
      </c>
      <c r="H447" s="2">
        <v>1</v>
      </c>
      <c r="Y447"/>
      <c r="Z447"/>
    </row>
    <row r="448" spans="1:26" s="2" customFormat="1">
      <c r="A448" s="1">
        <v>45525</v>
      </c>
      <c r="B448" s="1" t="str">
        <f>TEXT(Tabelle8[[#This Row],[Datum]],"MMM")</f>
        <v>Aug</v>
      </c>
      <c r="C448" s="1" t="str">
        <f>TEXT(Tabelle8[[#This Row],[Datum]],"TTTT")</f>
        <v>Mittwoch</v>
      </c>
      <c r="D448" s="2" t="s">
        <v>6338</v>
      </c>
      <c r="E448" s="2" t="s">
        <v>707</v>
      </c>
      <c r="M448" s="2">
        <v>1</v>
      </c>
      <c r="Y448"/>
      <c r="Z448"/>
    </row>
    <row r="449" spans="1:26" s="2" customFormat="1">
      <c r="A449" s="1">
        <v>45518</v>
      </c>
      <c r="B449" s="1" t="str">
        <f>TEXT(Tabelle8[[#This Row],[Datum]],"MMM")</f>
        <v>Aug</v>
      </c>
      <c r="C449" s="1" t="str">
        <f>TEXT(Tabelle8[[#This Row],[Datum]],"TTTT")</f>
        <v>Mittwoch</v>
      </c>
      <c r="D449" s="2" t="s">
        <v>6281</v>
      </c>
      <c r="E449" s="2" t="s">
        <v>707</v>
      </c>
      <c r="N449" s="2">
        <v>1</v>
      </c>
      <c r="Y449"/>
      <c r="Z449"/>
    </row>
    <row r="450" spans="1:26" s="2" customFormat="1">
      <c r="A450" s="1">
        <v>45518</v>
      </c>
      <c r="B450" s="1" t="str">
        <f>TEXT(Tabelle8[[#This Row],[Datum]],"MMM")</f>
        <v>Aug</v>
      </c>
      <c r="C450" s="1" t="str">
        <f>TEXT(Tabelle8[[#This Row],[Datum]],"TTTT")</f>
        <v>Mittwoch</v>
      </c>
      <c r="D450" s="2" t="s">
        <v>6282</v>
      </c>
      <c r="E450" s="2" t="s">
        <v>705</v>
      </c>
      <c r="N450" s="2">
        <v>1</v>
      </c>
      <c r="Y450"/>
      <c r="Z450"/>
    </row>
    <row r="451" spans="1:26" s="2" customFormat="1">
      <c r="A451" s="1">
        <v>45525</v>
      </c>
      <c r="B451" s="1" t="str">
        <f>TEXT(Tabelle8[[#This Row],[Datum]],"MMM")</f>
        <v>Aug</v>
      </c>
      <c r="C451" s="1" t="str">
        <f>TEXT(Tabelle8[[#This Row],[Datum]],"TTTT")</f>
        <v>Mittwoch</v>
      </c>
      <c r="D451" s="2" t="s">
        <v>6339</v>
      </c>
      <c r="E451" s="2" t="s">
        <v>705</v>
      </c>
      <c r="I451" s="2">
        <v>1</v>
      </c>
      <c r="Y451"/>
      <c r="Z451"/>
    </row>
    <row r="452" spans="1:26" s="2" customFormat="1">
      <c r="A452" s="1">
        <v>45532</v>
      </c>
      <c r="B452" s="1" t="str">
        <f>TEXT(Tabelle8[[#This Row],[Datum]],"MMM")</f>
        <v>Aug</v>
      </c>
      <c r="C452" s="1" t="str">
        <f>TEXT(Tabelle8[[#This Row],[Datum]],"TTTT")</f>
        <v>Mittwoch</v>
      </c>
      <c r="D452" s="2" t="s">
        <v>6365</v>
      </c>
      <c r="E452" s="2" t="s">
        <v>705</v>
      </c>
      <c r="L452" s="2">
        <v>1</v>
      </c>
      <c r="Y452"/>
      <c r="Z452"/>
    </row>
    <row r="453" spans="1:26" s="2" customFormat="1">
      <c r="A453" s="1">
        <v>45525</v>
      </c>
      <c r="B453" s="1" t="str">
        <f>TEXT(Tabelle8[[#This Row],[Datum]],"MMM")</f>
        <v>Aug</v>
      </c>
      <c r="C453" s="1" t="str">
        <f>TEXT(Tabelle8[[#This Row],[Datum]],"TTTT")</f>
        <v>Mittwoch</v>
      </c>
      <c r="D453" s="2" t="s">
        <v>6340</v>
      </c>
      <c r="E453" s="2" t="s">
        <v>705</v>
      </c>
      <c r="T453" s="2">
        <v>1</v>
      </c>
      <c r="Y453"/>
      <c r="Z453"/>
    </row>
    <row r="454" spans="1:26" s="2" customFormat="1">
      <c r="A454" s="1">
        <v>45532</v>
      </c>
      <c r="B454" s="1" t="str">
        <f>TEXT(Tabelle8[[#This Row],[Datum]],"MMM")</f>
        <v>Aug</v>
      </c>
      <c r="C454" s="1" t="str">
        <f>TEXT(Tabelle8[[#This Row],[Datum]],"TTTT")</f>
        <v>Mittwoch</v>
      </c>
      <c r="D454" s="2" t="s">
        <v>6760</v>
      </c>
      <c r="E454" s="2" t="s">
        <v>705</v>
      </c>
      <c r="X454" s="2">
        <v>1</v>
      </c>
      <c r="Y454"/>
      <c r="Z454"/>
    </row>
    <row r="455" spans="1:26" s="2" customFormat="1">
      <c r="A455" s="1">
        <v>45532</v>
      </c>
      <c r="B455" s="1" t="str">
        <f>TEXT(Tabelle8[[#This Row],[Datum]],"MMM")</f>
        <v>Aug</v>
      </c>
      <c r="C455" s="1" t="str">
        <f>TEXT(Tabelle8[[#This Row],[Datum]],"TTTT")</f>
        <v>Mittwoch</v>
      </c>
      <c r="D455" s="2" t="s">
        <v>6761</v>
      </c>
      <c r="E455" s="2" t="s">
        <v>705</v>
      </c>
      <c r="N455" s="2">
        <v>1</v>
      </c>
      <c r="Y455"/>
      <c r="Z455"/>
    </row>
    <row r="456" spans="1:26" s="2" customFormat="1">
      <c r="A456" s="1">
        <v>45532</v>
      </c>
      <c r="B456" s="1" t="str">
        <f>TEXT(Tabelle8[[#This Row],[Datum]],"MMM")</f>
        <v>Aug</v>
      </c>
      <c r="C456" s="1" t="str">
        <f>TEXT(Tabelle8[[#This Row],[Datum]],"TTTT")</f>
        <v>Mittwoch</v>
      </c>
      <c r="D456" s="2" t="s">
        <v>1121</v>
      </c>
      <c r="E456" s="2" t="s">
        <v>705</v>
      </c>
      <c r="X456" s="2">
        <v>1</v>
      </c>
      <c r="Y456"/>
      <c r="Z456"/>
    </row>
    <row r="457" spans="1:26" s="2" customFormat="1">
      <c r="A457" s="1">
        <v>45518</v>
      </c>
      <c r="B457" s="1" t="str">
        <f>TEXT(Tabelle8[[#This Row],[Datum]],"MMM")</f>
        <v>Aug</v>
      </c>
      <c r="C457" s="1" t="str">
        <f>TEXT(Tabelle8[[#This Row],[Datum]],"TTTT")</f>
        <v>Mittwoch</v>
      </c>
      <c r="D457" s="2" t="s">
        <v>5477</v>
      </c>
      <c r="E457" s="2" t="s">
        <v>705</v>
      </c>
      <c r="H457" s="2">
        <v>1</v>
      </c>
      <c r="Y457"/>
      <c r="Z457"/>
    </row>
    <row r="458" spans="1:26" s="2" customFormat="1">
      <c r="A458" s="1">
        <v>45518</v>
      </c>
      <c r="B458" s="1" t="str">
        <f>TEXT(Tabelle8[[#This Row],[Datum]],"MMM")</f>
        <v>Aug</v>
      </c>
      <c r="C458" s="1" t="str">
        <f>TEXT(Tabelle8[[#This Row],[Datum]],"TTTT")</f>
        <v>Mittwoch</v>
      </c>
      <c r="D458" s="2" t="s">
        <v>6283</v>
      </c>
      <c r="E458" s="2" t="s">
        <v>705</v>
      </c>
      <c r="N458" s="2">
        <v>1</v>
      </c>
      <c r="Y458"/>
      <c r="Z458"/>
    </row>
    <row r="459" spans="1:26" s="2" customFormat="1">
      <c r="A459" s="1">
        <v>45532</v>
      </c>
      <c r="B459" s="1" t="str">
        <f>TEXT(Tabelle8[[#This Row],[Datum]],"MMM")</f>
        <v>Aug</v>
      </c>
      <c r="C459" s="1" t="str">
        <f>TEXT(Tabelle8[[#This Row],[Datum]],"TTTT")</f>
        <v>Mittwoch</v>
      </c>
      <c r="D459" s="2" t="s">
        <v>950</v>
      </c>
      <c r="E459" s="2" t="s">
        <v>705</v>
      </c>
      <c r="I459" s="2">
        <v>1</v>
      </c>
      <c r="Y459"/>
      <c r="Z459"/>
    </row>
    <row r="460" spans="1:26" s="2" customFormat="1">
      <c r="A460" s="1">
        <v>45518</v>
      </c>
      <c r="B460" s="1" t="str">
        <f>TEXT(Tabelle8[[#This Row],[Datum]],"MMM")</f>
        <v>Aug</v>
      </c>
      <c r="C460" s="1" t="str">
        <f>TEXT(Tabelle8[[#This Row],[Datum]],"TTTT")</f>
        <v>Mittwoch</v>
      </c>
      <c r="D460" s="2" t="s">
        <v>6247</v>
      </c>
      <c r="E460" s="2" t="s">
        <v>705</v>
      </c>
      <c r="X460" s="2">
        <v>1</v>
      </c>
      <c r="Y460"/>
      <c r="Z460"/>
    </row>
    <row r="461" spans="1:26" s="2" customFormat="1">
      <c r="A461" s="1">
        <v>45532</v>
      </c>
      <c r="B461" s="1" t="str">
        <f>TEXT(Tabelle8[[#This Row],[Datum]],"MMM")</f>
        <v>Aug</v>
      </c>
      <c r="C461" s="1" t="str">
        <f>TEXT(Tabelle8[[#This Row],[Datum]],"TTTT")</f>
        <v>Mittwoch</v>
      </c>
      <c r="D461" s="2" t="s">
        <v>6366</v>
      </c>
      <c r="E461" s="2" t="s">
        <v>705</v>
      </c>
      <c r="X461" s="2">
        <v>1</v>
      </c>
      <c r="Y461"/>
      <c r="Z461"/>
    </row>
    <row r="462" spans="1:26" s="2" customFormat="1">
      <c r="A462" s="1">
        <v>45511</v>
      </c>
      <c r="B462" s="1" t="str">
        <f>TEXT(Tabelle8[[#This Row],[Datum]],"MMM")</f>
        <v>Aug</v>
      </c>
      <c r="C462" s="1" t="str">
        <f>TEXT(Tabelle8[[#This Row],[Datum]],"TTTT")</f>
        <v>Mittwoch</v>
      </c>
      <c r="D462" s="2" t="s">
        <v>5883</v>
      </c>
      <c r="E462" s="2" t="s">
        <v>705</v>
      </c>
      <c r="N462" s="2">
        <v>1</v>
      </c>
      <c r="Y462"/>
      <c r="Z462"/>
    </row>
    <row r="463" spans="1:26" s="2" customFormat="1">
      <c r="A463" s="1">
        <v>45511</v>
      </c>
      <c r="B463" s="1" t="str">
        <f>TEXT(Tabelle8[[#This Row],[Datum]],"MMM")</f>
        <v>Aug</v>
      </c>
      <c r="C463" s="1" t="str">
        <f>TEXT(Tabelle8[[#This Row],[Datum]],"TTTT")</f>
        <v>Mittwoch</v>
      </c>
      <c r="D463" s="2" t="s">
        <v>6458</v>
      </c>
      <c r="E463" s="2" t="s">
        <v>705</v>
      </c>
      <c r="I463" s="2">
        <v>1</v>
      </c>
      <c r="Y463"/>
      <c r="Z463"/>
    </row>
    <row r="464" spans="1:26" s="2" customFormat="1">
      <c r="A464" s="1">
        <v>45511</v>
      </c>
      <c r="B464" s="1" t="str">
        <f>TEXT(Tabelle8[[#This Row],[Datum]],"MMM")</f>
        <v>Aug</v>
      </c>
      <c r="C464" s="1" t="str">
        <f>TEXT(Tabelle8[[#This Row],[Datum]],"TTTT")</f>
        <v>Mittwoch</v>
      </c>
      <c r="D464" s="2" t="s">
        <v>6459</v>
      </c>
      <c r="E464" s="2" t="s">
        <v>705</v>
      </c>
      <c r="F464" s="2">
        <v>1</v>
      </c>
      <c r="Y464"/>
      <c r="Z464"/>
    </row>
    <row r="465" spans="1:26" s="2" customFormat="1">
      <c r="A465" s="1">
        <v>45525</v>
      </c>
      <c r="B465" s="1" t="str">
        <f>TEXT(Tabelle8[[#This Row],[Datum]],"MMM")</f>
        <v>Aug</v>
      </c>
      <c r="C465" s="1" t="str">
        <f>TEXT(Tabelle8[[#This Row],[Datum]],"TTTT")</f>
        <v>Mittwoch</v>
      </c>
      <c r="D465" s="2" t="s">
        <v>6269</v>
      </c>
      <c r="E465" s="2" t="s">
        <v>705</v>
      </c>
      <c r="N465" s="2">
        <v>1</v>
      </c>
      <c r="Y465"/>
      <c r="Z465"/>
    </row>
    <row r="466" spans="1:26" s="2" customFormat="1">
      <c r="A466" s="1">
        <v>45525</v>
      </c>
      <c r="B466" s="1" t="str">
        <f>TEXT(Tabelle8[[#This Row],[Datum]],"MMM")</f>
        <v>Aug</v>
      </c>
      <c r="C466" s="1" t="str">
        <f>TEXT(Tabelle8[[#This Row],[Datum]],"TTTT")</f>
        <v>Mittwoch</v>
      </c>
      <c r="D466" s="2" t="s">
        <v>391</v>
      </c>
      <c r="E466" s="2" t="s">
        <v>705</v>
      </c>
      <c r="L466" s="2">
        <v>1</v>
      </c>
      <c r="Y466"/>
      <c r="Z466"/>
    </row>
    <row r="467" spans="1:26" s="2" customFormat="1">
      <c r="A467" s="1">
        <v>45518</v>
      </c>
      <c r="B467" s="1" t="str">
        <f>TEXT(Tabelle8[[#This Row],[Datum]],"MMM")</f>
        <v>Aug</v>
      </c>
      <c r="C467" s="1" t="str">
        <f>TEXT(Tabelle8[[#This Row],[Datum]],"TTTT")</f>
        <v>Mittwoch</v>
      </c>
      <c r="D467" s="2" t="s">
        <v>6726</v>
      </c>
      <c r="E467" s="2" t="s">
        <v>705</v>
      </c>
      <c r="K467" s="2">
        <v>1</v>
      </c>
      <c r="Y467"/>
      <c r="Z467"/>
    </row>
    <row r="468" spans="1:26" s="2" customFormat="1">
      <c r="A468" s="1">
        <v>45518</v>
      </c>
      <c r="B468" s="1" t="str">
        <f>TEXT(Tabelle8[[#This Row],[Datum]],"MMM")</f>
        <v>Aug</v>
      </c>
      <c r="C468" s="1" t="str">
        <f>TEXT(Tabelle8[[#This Row],[Datum]],"TTTT")</f>
        <v>Mittwoch</v>
      </c>
      <c r="D468" s="2" t="s">
        <v>6726</v>
      </c>
      <c r="E468" s="2" t="s">
        <v>705</v>
      </c>
      <c r="K468" s="2">
        <v>1</v>
      </c>
      <c r="Y468"/>
      <c r="Z468"/>
    </row>
    <row r="469" spans="1:26" s="2" customFormat="1">
      <c r="A469" s="1">
        <v>45518</v>
      </c>
      <c r="B469" s="1" t="str">
        <f>TEXT(Tabelle8[[#This Row],[Datum]],"MMM")</f>
        <v>Aug</v>
      </c>
      <c r="C469" s="1" t="str">
        <f>TEXT(Tabelle8[[#This Row],[Datum]],"TTTT")</f>
        <v>Mittwoch</v>
      </c>
      <c r="D469" s="2" t="s">
        <v>2870</v>
      </c>
      <c r="E469" s="2" t="s">
        <v>705</v>
      </c>
      <c r="F469" s="2">
        <v>1</v>
      </c>
      <c r="Y469"/>
      <c r="Z469"/>
    </row>
    <row r="470" spans="1:26" s="2" customFormat="1">
      <c r="A470" s="1">
        <v>45532</v>
      </c>
      <c r="B470" s="1" t="str">
        <f>TEXT(Tabelle8[[#This Row],[Datum]],"MMM")</f>
        <v>Aug</v>
      </c>
      <c r="C470" s="1" t="str">
        <f>TEXT(Tabelle8[[#This Row],[Datum]],"TTTT")</f>
        <v>Mittwoch</v>
      </c>
      <c r="D470" s="2" t="s">
        <v>6367</v>
      </c>
      <c r="E470" s="2" t="s">
        <v>705</v>
      </c>
      <c r="I470" s="2">
        <v>1</v>
      </c>
      <c r="Y470"/>
      <c r="Z470"/>
    </row>
    <row r="471" spans="1:26" s="2" customFormat="1">
      <c r="A471" s="1">
        <v>45532</v>
      </c>
      <c r="B471" s="1" t="str">
        <f>TEXT(Tabelle8[[#This Row],[Datum]],"MMM")</f>
        <v>Aug</v>
      </c>
      <c r="C471" s="1" t="str">
        <f>TEXT(Tabelle8[[#This Row],[Datum]],"TTTT")</f>
        <v>Mittwoch</v>
      </c>
      <c r="D471" s="2" t="s">
        <v>5019</v>
      </c>
      <c r="E471" s="2" t="s">
        <v>705</v>
      </c>
      <c r="G471" s="2">
        <v>1</v>
      </c>
      <c r="Y471"/>
      <c r="Z471"/>
    </row>
    <row r="472" spans="1:26" s="2" customFormat="1">
      <c r="A472" s="1">
        <v>45525</v>
      </c>
      <c r="B472" s="1" t="str">
        <f>TEXT(Tabelle8[[#This Row],[Datum]],"MMM")</f>
        <v>Aug</v>
      </c>
      <c r="C472" s="1" t="str">
        <f>TEXT(Tabelle8[[#This Row],[Datum]],"TTTT")</f>
        <v>Mittwoch</v>
      </c>
      <c r="D472" s="2" t="s">
        <v>6341</v>
      </c>
      <c r="E472" s="2" t="s">
        <v>705</v>
      </c>
      <c r="X472" s="2">
        <v>1</v>
      </c>
      <c r="Y472"/>
      <c r="Z472"/>
    </row>
    <row r="473" spans="1:26" s="2" customFormat="1">
      <c r="A473" s="1">
        <v>45518</v>
      </c>
      <c r="B473" s="1" t="str">
        <f>TEXT(Tabelle8[[#This Row],[Datum]],"MMM")</f>
        <v>Aug</v>
      </c>
      <c r="C473" s="1" t="str">
        <f>TEXT(Tabelle8[[#This Row],[Datum]],"TTTT")</f>
        <v>Mittwoch</v>
      </c>
      <c r="D473" s="2" t="s">
        <v>989</v>
      </c>
      <c r="E473" s="2" t="s">
        <v>705</v>
      </c>
      <c r="N473" s="2">
        <v>1</v>
      </c>
      <c r="Y473"/>
      <c r="Z473"/>
    </row>
    <row r="474" spans="1:26" s="2" customFormat="1">
      <c r="A474" s="1">
        <v>45532</v>
      </c>
      <c r="B474" s="1" t="str">
        <f>TEXT(Tabelle8[[#This Row],[Datum]],"MMM")</f>
        <v>Aug</v>
      </c>
      <c r="C474" s="1" t="str">
        <f>TEXT(Tabelle8[[#This Row],[Datum]],"TTTT")</f>
        <v>Mittwoch</v>
      </c>
      <c r="D474" s="2" t="s">
        <v>6762</v>
      </c>
      <c r="E474" s="2" t="s">
        <v>705</v>
      </c>
      <c r="K474" s="2">
        <v>1</v>
      </c>
      <c r="Y474"/>
      <c r="Z474"/>
    </row>
    <row r="475" spans="1:26" s="2" customFormat="1">
      <c r="A475" s="1">
        <v>45532</v>
      </c>
      <c r="B475" s="1" t="str">
        <f>TEXT(Tabelle8[[#This Row],[Datum]],"MMM")</f>
        <v>Aug</v>
      </c>
      <c r="C475" s="1" t="str">
        <f>TEXT(Tabelle8[[#This Row],[Datum]],"TTTT")</f>
        <v>Mittwoch</v>
      </c>
      <c r="D475" s="2" t="s">
        <v>6368</v>
      </c>
      <c r="E475" s="2" t="s">
        <v>705</v>
      </c>
      <c r="N475" s="2">
        <v>1</v>
      </c>
      <c r="Y475"/>
      <c r="Z475"/>
    </row>
    <row r="476" spans="1:26" s="2" customFormat="1">
      <c r="A476" s="1">
        <v>45532</v>
      </c>
      <c r="B476" s="1" t="str">
        <f>TEXT(Tabelle8[[#This Row],[Datum]],"MMM")</f>
        <v>Aug</v>
      </c>
      <c r="C476" s="1" t="str">
        <f>TEXT(Tabelle8[[#This Row],[Datum]],"TTTT")</f>
        <v>Mittwoch</v>
      </c>
      <c r="D476" s="2" t="s">
        <v>6369</v>
      </c>
      <c r="E476" s="2" t="s">
        <v>705</v>
      </c>
      <c r="N476" s="2">
        <v>1</v>
      </c>
      <c r="Y476"/>
      <c r="Z476"/>
    </row>
    <row r="477" spans="1:26" s="2" customFormat="1">
      <c r="A477" s="1">
        <v>45518</v>
      </c>
      <c r="B477" s="1" t="str">
        <f>TEXT(Tabelle8[[#This Row],[Datum]],"MMM")</f>
        <v>Aug</v>
      </c>
      <c r="C477" s="1" t="str">
        <f>TEXT(Tabelle8[[#This Row],[Datum]],"TTTT")</f>
        <v>Mittwoch</v>
      </c>
      <c r="D477" s="2" t="s">
        <v>6248</v>
      </c>
      <c r="E477" s="2" t="s">
        <v>705</v>
      </c>
      <c r="N477" s="2">
        <v>1</v>
      </c>
      <c r="Y477"/>
      <c r="Z477"/>
    </row>
    <row r="478" spans="1:26" s="2" customFormat="1">
      <c r="A478" s="1">
        <v>45532</v>
      </c>
      <c r="B478" s="1" t="str">
        <f>TEXT(Tabelle8[[#This Row],[Datum]],"MMM")</f>
        <v>Aug</v>
      </c>
      <c r="C478" s="1" t="str">
        <f>TEXT(Tabelle8[[#This Row],[Datum]],"TTTT")</f>
        <v>Mittwoch</v>
      </c>
      <c r="D478" s="2" t="s">
        <v>6763</v>
      </c>
      <c r="E478" s="2" t="s">
        <v>705</v>
      </c>
      <c r="N478" s="2">
        <v>1</v>
      </c>
      <c r="Y478"/>
      <c r="Z478"/>
    </row>
    <row r="479" spans="1:26" s="2" customFormat="1">
      <c r="A479" s="1">
        <v>45525</v>
      </c>
      <c r="B479" s="1" t="str">
        <f>TEXT(Tabelle8[[#This Row],[Datum]],"MMM")</f>
        <v>Aug</v>
      </c>
      <c r="C479" s="1" t="str">
        <f>TEXT(Tabelle8[[#This Row],[Datum]],"TTTT")</f>
        <v>Mittwoch</v>
      </c>
      <c r="D479" s="2" t="s">
        <v>4601</v>
      </c>
      <c r="E479" s="2" t="s">
        <v>705</v>
      </c>
      <c r="N479" s="2">
        <v>1</v>
      </c>
      <c r="Y479"/>
      <c r="Z479"/>
    </row>
    <row r="480" spans="1:26" s="2" customFormat="1">
      <c r="A480" s="1">
        <v>45518</v>
      </c>
      <c r="B480" s="1" t="str">
        <f>TEXT(Tabelle8[[#This Row],[Datum]],"MMM")</f>
        <v>Aug</v>
      </c>
      <c r="C480" s="1" t="str">
        <f>TEXT(Tabelle8[[#This Row],[Datum]],"TTTT")</f>
        <v>Mittwoch</v>
      </c>
      <c r="D480" s="2" t="s">
        <v>6249</v>
      </c>
      <c r="E480" s="2" t="s">
        <v>705</v>
      </c>
      <c r="L480" s="2">
        <v>1</v>
      </c>
      <c r="Y480"/>
      <c r="Z480"/>
    </row>
    <row r="481" spans="1:26" s="2" customFormat="1">
      <c r="A481" s="1">
        <v>45532</v>
      </c>
      <c r="B481" s="1" t="str">
        <f>TEXT(Tabelle8[[#This Row],[Datum]],"MMM")</f>
        <v>Aug</v>
      </c>
      <c r="C481" s="1" t="str">
        <f>TEXT(Tabelle8[[#This Row],[Datum]],"TTTT")</f>
        <v>Mittwoch</v>
      </c>
      <c r="D481" s="2" t="s">
        <v>6764</v>
      </c>
      <c r="E481" s="2" t="s">
        <v>705</v>
      </c>
      <c r="I481" s="2">
        <v>1</v>
      </c>
      <c r="Y481"/>
      <c r="Z481"/>
    </row>
    <row r="482" spans="1:26" s="2" customFormat="1">
      <c r="A482" s="1">
        <v>45532</v>
      </c>
      <c r="B482" s="1" t="str">
        <f>TEXT(Tabelle8[[#This Row],[Datum]],"MMM")</f>
        <v>Aug</v>
      </c>
      <c r="C482" s="1" t="str">
        <f>TEXT(Tabelle8[[#This Row],[Datum]],"TTTT")</f>
        <v>Mittwoch</v>
      </c>
      <c r="D482" s="2" t="s">
        <v>6370</v>
      </c>
      <c r="E482" s="2" t="s">
        <v>705</v>
      </c>
      <c r="X482" s="2">
        <v>1</v>
      </c>
      <c r="Y482"/>
      <c r="Z482"/>
    </row>
    <row r="483" spans="1:26" s="2" customFormat="1">
      <c r="A483" s="1">
        <v>45532</v>
      </c>
      <c r="B483" s="1" t="str">
        <f>TEXT(Tabelle8[[#This Row],[Datum]],"MMM")</f>
        <v>Aug</v>
      </c>
      <c r="C483" s="1" t="str">
        <f>TEXT(Tabelle8[[#This Row],[Datum]],"TTTT")</f>
        <v>Mittwoch</v>
      </c>
      <c r="D483" s="2" t="s">
        <v>6371</v>
      </c>
      <c r="E483" s="2" t="s">
        <v>705</v>
      </c>
      <c r="N483" s="2">
        <v>1</v>
      </c>
      <c r="Y483"/>
      <c r="Z483"/>
    </row>
    <row r="484" spans="1:26" s="2" customFormat="1">
      <c r="A484" s="1">
        <v>45525</v>
      </c>
      <c r="B484" s="1" t="str">
        <f>TEXT(Tabelle8[[#This Row],[Datum]],"MMM")</f>
        <v>Aug</v>
      </c>
      <c r="C484" s="1" t="str">
        <f>TEXT(Tabelle8[[#This Row],[Datum]],"TTTT")</f>
        <v>Mittwoch</v>
      </c>
      <c r="D484" s="2" t="s">
        <v>5283</v>
      </c>
      <c r="E484" s="2" t="s">
        <v>705</v>
      </c>
      <c r="X484" s="2">
        <v>1</v>
      </c>
      <c r="Y484"/>
      <c r="Z484"/>
    </row>
    <row r="485" spans="1:26" s="2" customFormat="1">
      <c r="A485" s="1">
        <v>45518</v>
      </c>
      <c r="B485" s="1" t="str">
        <f>TEXT(Tabelle8[[#This Row],[Datum]],"MMM")</f>
        <v>Aug</v>
      </c>
      <c r="C485" s="1" t="str">
        <f>TEXT(Tabelle8[[#This Row],[Datum]],"TTTT")</f>
        <v>Mittwoch</v>
      </c>
      <c r="D485" s="2" t="s">
        <v>6284</v>
      </c>
      <c r="E485" s="2" t="s">
        <v>705</v>
      </c>
      <c r="N485" s="2">
        <v>1</v>
      </c>
      <c r="Y485"/>
      <c r="Z485"/>
    </row>
    <row r="486" spans="1:26" s="2" customFormat="1">
      <c r="A486" s="1">
        <v>45532</v>
      </c>
      <c r="B486" s="1" t="str">
        <f>TEXT(Tabelle8[[#This Row],[Datum]],"MMM")</f>
        <v>Aug</v>
      </c>
      <c r="C486" s="1" t="str">
        <f>TEXT(Tabelle8[[#This Row],[Datum]],"TTTT")</f>
        <v>Mittwoch</v>
      </c>
      <c r="D486" s="2" t="s">
        <v>6765</v>
      </c>
      <c r="E486" s="2" t="s">
        <v>705</v>
      </c>
      <c r="N486" s="2">
        <v>1</v>
      </c>
      <c r="Y486"/>
      <c r="Z486"/>
    </row>
    <row r="487" spans="1:26" s="2" customFormat="1">
      <c r="A487" s="1">
        <v>45525</v>
      </c>
      <c r="B487" s="1" t="str">
        <f>TEXT(Tabelle8[[#This Row],[Datum]],"MMM")</f>
        <v>Aug</v>
      </c>
      <c r="C487" s="1" t="str">
        <f>TEXT(Tabelle8[[#This Row],[Datum]],"TTTT")</f>
        <v>Mittwoch</v>
      </c>
      <c r="D487" s="2" t="s">
        <v>6270</v>
      </c>
      <c r="E487" s="2" t="s">
        <v>705</v>
      </c>
      <c r="N487" s="2">
        <v>1</v>
      </c>
      <c r="Y487"/>
      <c r="Z487"/>
    </row>
    <row r="488" spans="1:26" s="2" customFormat="1">
      <c r="A488" s="1">
        <v>45518</v>
      </c>
      <c r="B488" s="1" t="str">
        <f>TEXT(Tabelle8[[#This Row],[Datum]],"MMM")</f>
        <v>Aug</v>
      </c>
      <c r="C488" s="1" t="str">
        <f>TEXT(Tabelle8[[#This Row],[Datum]],"TTTT")</f>
        <v>Mittwoch</v>
      </c>
      <c r="D488" s="2" t="s">
        <v>6285</v>
      </c>
      <c r="E488" s="2" t="s">
        <v>705</v>
      </c>
      <c r="G488" s="2">
        <v>1</v>
      </c>
      <c r="Y488"/>
      <c r="Z488"/>
    </row>
    <row r="489" spans="1:26" s="2" customFormat="1">
      <c r="A489" s="1">
        <v>45525</v>
      </c>
      <c r="B489" s="1" t="str">
        <f>TEXT(Tabelle8[[#This Row],[Datum]],"MMM")</f>
        <v>Aug</v>
      </c>
      <c r="C489" s="1" t="str">
        <f>TEXT(Tabelle8[[#This Row],[Datum]],"TTTT")</f>
        <v>Mittwoch</v>
      </c>
      <c r="D489" s="2" t="s">
        <v>6342</v>
      </c>
      <c r="E489" s="2" t="s">
        <v>705</v>
      </c>
      <c r="G489" s="2">
        <v>1</v>
      </c>
      <c r="Y489"/>
      <c r="Z489"/>
    </row>
    <row r="490" spans="1:26" s="2" customFormat="1">
      <c r="A490" s="1">
        <v>45518</v>
      </c>
      <c r="B490" s="1" t="str">
        <f>TEXT(Tabelle8[[#This Row],[Datum]],"MMM")</f>
        <v>Aug</v>
      </c>
      <c r="C490" s="1" t="str">
        <f>TEXT(Tabelle8[[#This Row],[Datum]],"TTTT")</f>
        <v>Mittwoch</v>
      </c>
      <c r="D490" s="2" t="s">
        <v>6286</v>
      </c>
      <c r="E490" s="2" t="s">
        <v>705</v>
      </c>
      <c r="K490" s="2">
        <v>1</v>
      </c>
      <c r="Y490"/>
      <c r="Z490"/>
    </row>
    <row r="491" spans="1:26" s="2" customFormat="1">
      <c r="A491" s="1">
        <v>45525</v>
      </c>
      <c r="B491" s="1" t="str">
        <f>TEXT(Tabelle8[[#This Row],[Datum]],"MMM")</f>
        <v>Aug</v>
      </c>
      <c r="C491" s="1" t="str">
        <f>TEXT(Tabelle8[[#This Row],[Datum]],"TTTT")</f>
        <v>Mittwoch</v>
      </c>
      <c r="D491" s="2" t="s">
        <v>4465</v>
      </c>
      <c r="E491" s="2" t="s">
        <v>706</v>
      </c>
      <c r="N491" s="2">
        <v>1</v>
      </c>
      <c r="Y491"/>
      <c r="Z491"/>
    </row>
    <row r="492" spans="1:26" s="2" customFormat="1">
      <c r="A492" s="1">
        <v>45525</v>
      </c>
      <c r="B492" s="1" t="str">
        <f>TEXT(Tabelle8[[#This Row],[Datum]],"MMM")</f>
        <v>Aug</v>
      </c>
      <c r="C492" s="1" t="str">
        <f>TEXT(Tabelle8[[#This Row],[Datum]],"TTTT")</f>
        <v>Mittwoch</v>
      </c>
      <c r="D492" s="2" t="s">
        <v>6271</v>
      </c>
      <c r="E492" s="2" t="s">
        <v>706</v>
      </c>
      <c r="L492" s="2">
        <v>1</v>
      </c>
      <c r="Y492"/>
      <c r="Z492"/>
    </row>
    <row r="493" spans="1:26" s="2" customFormat="1">
      <c r="A493" s="1">
        <v>45532</v>
      </c>
      <c r="B493" s="1" t="str">
        <f>TEXT(Tabelle8[[#This Row],[Datum]],"MMM")</f>
        <v>Aug</v>
      </c>
      <c r="C493" s="1" t="str">
        <f>TEXT(Tabelle8[[#This Row],[Datum]],"TTTT")</f>
        <v>Mittwoch</v>
      </c>
      <c r="D493" s="2" t="s">
        <v>6372</v>
      </c>
      <c r="E493" s="2" t="s">
        <v>706</v>
      </c>
      <c r="X493" s="2">
        <v>1</v>
      </c>
      <c r="Y493"/>
      <c r="Z493"/>
    </row>
    <row r="494" spans="1:26" s="2" customFormat="1">
      <c r="A494" s="1">
        <v>45532</v>
      </c>
      <c r="B494" s="1" t="str">
        <f>TEXT(Tabelle8[[#This Row],[Datum]],"MMM")</f>
        <v>Aug</v>
      </c>
      <c r="C494" s="1" t="str">
        <f>TEXT(Tabelle8[[#This Row],[Datum]],"TTTT")</f>
        <v>Mittwoch</v>
      </c>
      <c r="D494" s="2" t="s">
        <v>6373</v>
      </c>
      <c r="E494" s="2" t="s">
        <v>706</v>
      </c>
      <c r="K494" s="2">
        <v>1</v>
      </c>
      <c r="Y494"/>
      <c r="Z494"/>
    </row>
    <row r="495" spans="1:26" s="2" customFormat="1">
      <c r="A495" s="1">
        <v>45532</v>
      </c>
      <c r="B495" s="1" t="str">
        <f>TEXT(Tabelle8[[#This Row],[Datum]],"MMM")</f>
        <v>Aug</v>
      </c>
      <c r="C495" s="1" t="str">
        <f>TEXT(Tabelle8[[#This Row],[Datum]],"TTTT")</f>
        <v>Mittwoch</v>
      </c>
      <c r="D495" s="2" t="s">
        <v>6374</v>
      </c>
      <c r="E495" s="2" t="s">
        <v>706</v>
      </c>
      <c r="M495" s="2">
        <v>1</v>
      </c>
      <c r="Y495"/>
      <c r="Z495"/>
    </row>
    <row r="496" spans="1:26" s="2" customFormat="1">
      <c r="A496" s="1">
        <v>45511</v>
      </c>
      <c r="B496" s="1" t="str">
        <f>TEXT(Tabelle8[[#This Row],[Datum]],"MMM")</f>
        <v>Aug</v>
      </c>
      <c r="C496" s="1" t="str">
        <f>TEXT(Tabelle8[[#This Row],[Datum]],"TTTT")</f>
        <v>Mittwoch</v>
      </c>
      <c r="D496" s="2" t="s">
        <v>6234</v>
      </c>
      <c r="E496" s="2" t="s">
        <v>706</v>
      </c>
      <c r="K496" s="2">
        <v>1</v>
      </c>
      <c r="Y496"/>
      <c r="Z496"/>
    </row>
    <row r="497" spans="1:26" s="2" customFormat="1">
      <c r="A497" s="1">
        <v>45525</v>
      </c>
      <c r="B497" s="1" t="str">
        <f>TEXT(Tabelle8[[#This Row],[Datum]],"MMM")</f>
        <v>Aug</v>
      </c>
      <c r="C497" s="1" t="str">
        <f>TEXT(Tabelle8[[#This Row],[Datum]],"TTTT")</f>
        <v>Mittwoch</v>
      </c>
      <c r="D497" s="2" t="s">
        <v>6343</v>
      </c>
      <c r="E497" s="2" t="s">
        <v>706</v>
      </c>
      <c r="X497" s="2">
        <v>1</v>
      </c>
      <c r="Y497"/>
      <c r="Z497"/>
    </row>
    <row r="498" spans="1:26" s="2" customFormat="1">
      <c r="A498" s="1">
        <v>45525</v>
      </c>
      <c r="B498" s="1" t="str">
        <f>TEXT(Tabelle8[[#This Row],[Datum]],"MMM")</f>
        <v>Aug</v>
      </c>
      <c r="C498" s="1" t="str">
        <f>TEXT(Tabelle8[[#This Row],[Datum]],"TTTT")</f>
        <v>Mittwoch</v>
      </c>
      <c r="D498" s="2" t="s">
        <v>6272</v>
      </c>
      <c r="E498" s="2" t="s">
        <v>706</v>
      </c>
      <c r="I498" s="2">
        <v>1</v>
      </c>
      <c r="Y498"/>
      <c r="Z498"/>
    </row>
    <row r="499" spans="1:26" s="2" customFormat="1">
      <c r="A499" s="1">
        <v>45525</v>
      </c>
      <c r="B499" s="1" t="str">
        <f>TEXT(Tabelle8[[#This Row],[Datum]],"MMM")</f>
        <v>Aug</v>
      </c>
      <c r="C499" s="1" t="str">
        <f>TEXT(Tabelle8[[#This Row],[Datum]],"TTTT")</f>
        <v>Mittwoch</v>
      </c>
      <c r="D499" s="2" t="s">
        <v>6344</v>
      </c>
      <c r="E499" s="2" t="s">
        <v>706</v>
      </c>
      <c r="I499" s="2">
        <v>1</v>
      </c>
      <c r="Y499"/>
      <c r="Z499"/>
    </row>
    <row r="500" spans="1:26" s="2" customFormat="1">
      <c r="A500" s="1">
        <v>45532</v>
      </c>
      <c r="B500" s="1" t="str">
        <f>TEXT(Tabelle8[[#This Row],[Datum]],"MMM")</f>
        <v>Aug</v>
      </c>
      <c r="C500" s="1" t="str">
        <f>TEXT(Tabelle8[[#This Row],[Datum]],"TTTT")</f>
        <v>Mittwoch</v>
      </c>
      <c r="D500" s="2" t="s">
        <v>6375</v>
      </c>
      <c r="E500" s="2" t="s">
        <v>706</v>
      </c>
      <c r="N500" s="2">
        <v>1</v>
      </c>
      <c r="Y500"/>
      <c r="Z500"/>
    </row>
    <row r="501" spans="1:26" s="2" customFormat="1">
      <c r="A501" s="1">
        <v>45532</v>
      </c>
      <c r="B501" s="1" t="str">
        <f>TEXT(Tabelle8[[#This Row],[Datum]],"MMM")</f>
        <v>Aug</v>
      </c>
      <c r="C501" s="1" t="str">
        <f>TEXT(Tabelle8[[#This Row],[Datum]],"TTTT")</f>
        <v>Mittwoch</v>
      </c>
      <c r="D501" s="2" t="s">
        <v>6766</v>
      </c>
      <c r="E501" s="2" t="s">
        <v>706</v>
      </c>
      <c r="I501" s="2">
        <v>1</v>
      </c>
      <c r="Y501"/>
      <c r="Z501"/>
    </row>
    <row r="502" spans="1:26" s="2" customFormat="1">
      <c r="A502" s="1">
        <v>45518</v>
      </c>
      <c r="B502" s="1" t="str">
        <f>TEXT(Tabelle8[[#This Row],[Datum]],"MMM")</f>
        <v>Aug</v>
      </c>
      <c r="C502" s="1" t="str">
        <f>TEXT(Tabelle8[[#This Row],[Datum]],"TTTT")</f>
        <v>Mittwoch</v>
      </c>
      <c r="D502" s="2" t="s">
        <v>6287</v>
      </c>
      <c r="E502" s="2" t="s">
        <v>706</v>
      </c>
      <c r="I502" s="2">
        <v>1</v>
      </c>
      <c r="Y502"/>
      <c r="Z502"/>
    </row>
    <row r="503" spans="1:26" s="2" customFormat="1">
      <c r="A503" s="1">
        <v>45525</v>
      </c>
      <c r="B503" s="1" t="str">
        <f>TEXT(Tabelle8[[#This Row],[Datum]],"MMM")</f>
        <v>Aug</v>
      </c>
      <c r="C503" s="1" t="str">
        <f>TEXT(Tabelle8[[#This Row],[Datum]],"TTTT")</f>
        <v>Mittwoch</v>
      </c>
      <c r="D503" s="2" t="s">
        <v>6273</v>
      </c>
      <c r="E503" s="2" t="s">
        <v>706</v>
      </c>
      <c r="N503" s="2">
        <v>1</v>
      </c>
      <c r="Y503"/>
      <c r="Z503"/>
    </row>
    <row r="504" spans="1:26" s="2" customFormat="1">
      <c r="A504" s="1">
        <v>45525</v>
      </c>
      <c r="B504" s="1" t="str">
        <f>TEXT(Tabelle8[[#This Row],[Datum]],"MMM")</f>
        <v>Aug</v>
      </c>
      <c r="C504" s="1" t="str">
        <f>TEXT(Tabelle8[[#This Row],[Datum]],"TTTT")</f>
        <v>Mittwoch</v>
      </c>
      <c r="D504" s="2" t="s">
        <v>6345</v>
      </c>
      <c r="E504" s="2" t="s">
        <v>706</v>
      </c>
      <c r="T504" s="2">
        <v>1</v>
      </c>
      <c r="Y504"/>
      <c r="Z504"/>
    </row>
    <row r="505" spans="1:26" s="2" customFormat="1">
      <c r="A505" s="1">
        <v>45511</v>
      </c>
      <c r="B505" s="1" t="str">
        <f>TEXT(Tabelle8[[#This Row],[Datum]],"MMM")</f>
        <v>Aug</v>
      </c>
      <c r="C505" s="1" t="str">
        <f>TEXT(Tabelle8[[#This Row],[Datum]],"TTTT")</f>
        <v>Mittwoch</v>
      </c>
      <c r="D505" s="2" t="s">
        <v>6235</v>
      </c>
      <c r="E505" s="2" t="s">
        <v>706</v>
      </c>
      <c r="S505" s="2">
        <v>1</v>
      </c>
      <c r="Y505"/>
      <c r="Z505"/>
    </row>
    <row r="506" spans="1:26" s="2" customFormat="1">
      <c r="A506" s="1">
        <v>45532</v>
      </c>
      <c r="B506" s="1" t="str">
        <f>TEXT(Tabelle8[[#This Row],[Datum]],"MMM")</f>
        <v>Aug</v>
      </c>
      <c r="C506" s="1" t="str">
        <f>TEXT(Tabelle8[[#This Row],[Datum]],"TTTT")</f>
        <v>Mittwoch</v>
      </c>
      <c r="D506" s="2" t="s">
        <v>6376</v>
      </c>
      <c r="E506" s="2" t="s">
        <v>706</v>
      </c>
      <c r="K506" s="2">
        <v>1</v>
      </c>
      <c r="Y506"/>
      <c r="Z506"/>
    </row>
    <row r="507" spans="1:26" s="2" customFormat="1">
      <c r="A507" s="1">
        <v>45525</v>
      </c>
      <c r="B507" s="1" t="str">
        <f>TEXT(Tabelle8[[#This Row],[Datum]],"MMM")</f>
        <v>Aug</v>
      </c>
      <c r="C507" s="1" t="str">
        <f>TEXT(Tabelle8[[#This Row],[Datum]],"TTTT")</f>
        <v>Mittwoch</v>
      </c>
      <c r="D507" s="2" t="s">
        <v>6274</v>
      </c>
      <c r="E507" s="2" t="s">
        <v>706</v>
      </c>
      <c r="K507" s="2">
        <v>1</v>
      </c>
      <c r="Y507"/>
      <c r="Z507"/>
    </row>
    <row r="508" spans="1:26" s="2" customFormat="1">
      <c r="A508" s="1">
        <v>45518</v>
      </c>
      <c r="B508" s="1" t="str">
        <f>TEXT(Tabelle8[[#This Row],[Datum]],"MMM")</f>
        <v>Aug</v>
      </c>
      <c r="C508" s="1" t="str">
        <f>TEXT(Tabelle8[[#This Row],[Datum]],"TTTT")</f>
        <v>Mittwoch</v>
      </c>
      <c r="D508" s="2" t="s">
        <v>6288</v>
      </c>
      <c r="E508" s="2" t="s">
        <v>706</v>
      </c>
      <c r="T508" s="2">
        <v>1</v>
      </c>
      <c r="Y508"/>
      <c r="Z508"/>
    </row>
    <row r="509" spans="1:26" s="2" customFormat="1">
      <c r="A509" s="1">
        <v>45532</v>
      </c>
      <c r="B509" s="1" t="str">
        <f>TEXT(Tabelle8[[#This Row],[Datum]],"MMM")</f>
        <v>Aug</v>
      </c>
      <c r="C509" s="1" t="str">
        <f>TEXT(Tabelle8[[#This Row],[Datum]],"TTTT")</f>
        <v>Mittwoch</v>
      </c>
      <c r="D509" s="2" t="s">
        <v>6767</v>
      </c>
      <c r="E509" s="2" t="s">
        <v>706</v>
      </c>
      <c r="M509" s="2">
        <v>1</v>
      </c>
      <c r="Y509"/>
      <c r="Z509"/>
    </row>
    <row r="510" spans="1:26" s="2" customFormat="1">
      <c r="A510" s="1">
        <v>45518</v>
      </c>
      <c r="B510" s="1" t="str">
        <f>TEXT(Tabelle8[[#This Row],[Datum]],"MMM")</f>
        <v>Aug</v>
      </c>
      <c r="C510" s="1" t="str">
        <f>TEXT(Tabelle8[[#This Row],[Datum]],"TTTT")</f>
        <v>Mittwoch</v>
      </c>
      <c r="D510" s="2" t="s">
        <v>6250</v>
      </c>
      <c r="E510" s="2" t="s">
        <v>706</v>
      </c>
      <c r="N510" s="2">
        <v>1</v>
      </c>
      <c r="Y510"/>
      <c r="Z510"/>
    </row>
    <row r="511" spans="1:26" s="2" customFormat="1">
      <c r="A511" s="1">
        <v>45525</v>
      </c>
      <c r="B511" s="1" t="str">
        <f>TEXT(Tabelle8[[#This Row],[Datum]],"MMM")</f>
        <v>Aug</v>
      </c>
      <c r="C511" s="1" t="str">
        <f>TEXT(Tabelle8[[#This Row],[Datum]],"TTTT")</f>
        <v>Mittwoch</v>
      </c>
      <c r="D511" s="2" t="s">
        <v>6275</v>
      </c>
      <c r="E511" s="2" t="s">
        <v>706</v>
      </c>
      <c r="N511" s="2">
        <v>1</v>
      </c>
      <c r="Y511"/>
      <c r="Z511"/>
    </row>
    <row r="512" spans="1:26" s="2" customFormat="1">
      <c r="A512" s="1">
        <v>45525</v>
      </c>
      <c r="B512" s="1" t="str">
        <f>TEXT(Tabelle8[[#This Row],[Datum]],"MMM")</f>
        <v>Aug</v>
      </c>
      <c r="C512" s="1" t="str">
        <f>TEXT(Tabelle8[[#This Row],[Datum]],"TTTT")</f>
        <v>Mittwoch</v>
      </c>
      <c r="D512" s="2" t="s">
        <v>6736</v>
      </c>
      <c r="E512" s="2" t="s">
        <v>706</v>
      </c>
      <c r="X512" s="2">
        <v>1</v>
      </c>
      <c r="Y512"/>
      <c r="Z512"/>
    </row>
    <row r="513" spans="1:26" s="2" customFormat="1">
      <c r="A513" s="1">
        <v>45525</v>
      </c>
      <c r="B513" s="1" t="str">
        <f>TEXT(Tabelle8[[#This Row],[Datum]],"MMM")</f>
        <v>Aug</v>
      </c>
      <c r="C513" s="1" t="str">
        <f>TEXT(Tabelle8[[#This Row],[Datum]],"TTTT")</f>
        <v>Mittwoch</v>
      </c>
      <c r="D513" s="2" t="s">
        <v>1680</v>
      </c>
      <c r="E513" s="2" t="s">
        <v>706</v>
      </c>
      <c r="X513" s="2">
        <v>1</v>
      </c>
      <c r="Y513"/>
      <c r="Z513"/>
    </row>
    <row r="514" spans="1:26" s="2" customFormat="1">
      <c r="A514" s="1">
        <v>45518</v>
      </c>
      <c r="B514" s="1" t="str">
        <f>TEXT(Tabelle8[[#This Row],[Datum]],"MMM")</f>
        <v>Aug</v>
      </c>
      <c r="C514" s="1" t="str">
        <f>TEXT(Tabelle8[[#This Row],[Datum]],"TTTT")</f>
        <v>Mittwoch</v>
      </c>
      <c r="D514" s="2" t="s">
        <v>6251</v>
      </c>
      <c r="E514" s="2" t="s">
        <v>706</v>
      </c>
      <c r="K514" s="2">
        <v>1</v>
      </c>
      <c r="Y514"/>
      <c r="Z514"/>
    </row>
    <row r="515" spans="1:26" s="2" customFormat="1">
      <c r="A515" s="1">
        <v>45511</v>
      </c>
      <c r="B515" s="1" t="str">
        <f>TEXT(Tabelle8[[#This Row],[Datum]],"MMM")</f>
        <v>Aug</v>
      </c>
      <c r="C515" s="1" t="str">
        <f>TEXT(Tabelle8[[#This Row],[Datum]],"TTTT")</f>
        <v>Mittwoch</v>
      </c>
      <c r="D515" s="2" t="s">
        <v>6460</v>
      </c>
      <c r="E515" s="2" t="s">
        <v>706</v>
      </c>
      <c r="N515" s="2">
        <v>1</v>
      </c>
      <c r="Y515"/>
      <c r="Z515"/>
    </row>
    <row r="516" spans="1:26" s="2" customFormat="1">
      <c r="A516" s="1">
        <v>45532</v>
      </c>
      <c r="B516" s="1" t="str">
        <f>TEXT(Tabelle8[[#This Row],[Datum]],"MMM")</f>
        <v>Aug</v>
      </c>
      <c r="C516" s="1" t="str">
        <f>TEXT(Tabelle8[[#This Row],[Datum]],"TTTT")</f>
        <v>Mittwoch</v>
      </c>
      <c r="D516" s="2" t="s">
        <v>6768</v>
      </c>
      <c r="E516" s="2" t="s">
        <v>706</v>
      </c>
      <c r="X516" s="2">
        <v>1</v>
      </c>
      <c r="Y516"/>
      <c r="Z516"/>
    </row>
    <row r="517" spans="1:26" s="2" customFormat="1">
      <c r="A517" s="1">
        <v>45518</v>
      </c>
      <c r="B517" s="1" t="str">
        <f>TEXT(Tabelle8[[#This Row],[Datum]],"MMM")</f>
        <v>Aug</v>
      </c>
      <c r="C517" s="1" t="str">
        <f>TEXT(Tabelle8[[#This Row],[Datum]],"TTTT")</f>
        <v>Mittwoch</v>
      </c>
      <c r="D517" s="2" t="s">
        <v>915</v>
      </c>
      <c r="E517" s="2" t="s">
        <v>706</v>
      </c>
      <c r="X517" s="2">
        <v>1</v>
      </c>
      <c r="Y517"/>
      <c r="Z517"/>
    </row>
    <row r="518" spans="1:26" s="2" customFormat="1">
      <c r="A518" s="1">
        <v>45518</v>
      </c>
      <c r="B518" s="1" t="str">
        <f>TEXT(Tabelle8[[#This Row],[Datum]],"MMM")</f>
        <v>Aug</v>
      </c>
      <c r="C518" s="1" t="str">
        <f>TEXT(Tabelle8[[#This Row],[Datum]],"TTTT")</f>
        <v>Mittwoch</v>
      </c>
      <c r="D518" s="2" t="s">
        <v>6727</v>
      </c>
      <c r="E518" s="2" t="s">
        <v>706</v>
      </c>
      <c r="L518" s="2">
        <v>1</v>
      </c>
      <c r="Y518"/>
      <c r="Z518"/>
    </row>
    <row r="519" spans="1:26" s="2" customFormat="1">
      <c r="A519" s="1">
        <v>45518</v>
      </c>
      <c r="B519" s="1" t="str">
        <f>TEXT(Tabelle8[[#This Row],[Datum]],"MMM")</f>
        <v>Aug</v>
      </c>
      <c r="C519" s="1" t="str">
        <f>TEXT(Tabelle8[[#This Row],[Datum]],"TTTT")</f>
        <v>Mittwoch</v>
      </c>
      <c r="D519" s="2" t="s">
        <v>6289</v>
      </c>
      <c r="E519" s="2" t="s">
        <v>706</v>
      </c>
      <c r="N519" s="2">
        <v>1</v>
      </c>
      <c r="Y519"/>
      <c r="Z519"/>
    </row>
    <row r="520" spans="1:26" s="2" customFormat="1">
      <c r="A520" s="1">
        <v>45511</v>
      </c>
      <c r="B520" s="1" t="str">
        <f>TEXT(Tabelle8[[#This Row],[Datum]],"MMM")</f>
        <v>Aug</v>
      </c>
      <c r="C520" s="1" t="str">
        <f>TEXT(Tabelle8[[#This Row],[Datum]],"TTTT")</f>
        <v>Mittwoch</v>
      </c>
      <c r="D520" s="2" t="s">
        <v>6461</v>
      </c>
      <c r="E520" s="2" t="s">
        <v>706</v>
      </c>
      <c r="N520" s="2">
        <v>1</v>
      </c>
      <c r="Y520"/>
      <c r="Z520"/>
    </row>
    <row r="521" spans="1:26" s="2" customFormat="1">
      <c r="A521" s="1">
        <v>45525</v>
      </c>
      <c r="B521" s="1" t="str">
        <f>TEXT(Tabelle8[[#This Row],[Datum]],"MMM")</f>
        <v>Aug</v>
      </c>
      <c r="C521" s="1" t="str">
        <f>TEXT(Tabelle8[[#This Row],[Datum]],"TTTT")</f>
        <v>Mittwoch</v>
      </c>
      <c r="D521" s="2" t="s">
        <v>6346</v>
      </c>
      <c r="E521" s="2" t="s">
        <v>706</v>
      </c>
      <c r="N521" s="2">
        <v>1</v>
      </c>
      <c r="Y521"/>
      <c r="Z521"/>
    </row>
    <row r="522" spans="1:26" s="2" customFormat="1">
      <c r="A522" s="1">
        <v>45532</v>
      </c>
      <c r="B522" s="1" t="str">
        <f>TEXT(Tabelle8[[#This Row],[Datum]],"MMM")</f>
        <v>Aug</v>
      </c>
      <c r="C522" s="1" t="str">
        <f>TEXT(Tabelle8[[#This Row],[Datum]],"TTTT")</f>
        <v>Mittwoch</v>
      </c>
      <c r="D522" s="2" t="s">
        <v>6377</v>
      </c>
      <c r="E522" s="2" t="s">
        <v>706</v>
      </c>
      <c r="M522" s="2">
        <v>1</v>
      </c>
      <c r="Y522"/>
      <c r="Z522"/>
    </row>
    <row r="523" spans="1:26" s="2" customFormat="1">
      <c r="A523" s="1">
        <v>45532</v>
      </c>
      <c r="B523" s="1" t="str">
        <f>TEXT(Tabelle8[[#This Row],[Datum]],"MMM")</f>
        <v>Aug</v>
      </c>
      <c r="C523" s="1" t="str">
        <f>TEXT(Tabelle8[[#This Row],[Datum]],"TTTT")</f>
        <v>Mittwoch</v>
      </c>
      <c r="D523" s="2" t="s">
        <v>1019</v>
      </c>
      <c r="E523" s="2" t="s">
        <v>706</v>
      </c>
      <c r="X523" s="2">
        <v>1</v>
      </c>
      <c r="Y523"/>
      <c r="Z523"/>
    </row>
    <row r="524" spans="1:26" s="2" customFormat="1">
      <c r="A524" s="1">
        <v>45518</v>
      </c>
      <c r="B524" s="1" t="str">
        <f>TEXT(Tabelle8[[#This Row],[Datum]],"MMM")</f>
        <v>Aug</v>
      </c>
      <c r="C524" s="1" t="str">
        <f>TEXT(Tabelle8[[#This Row],[Datum]],"TTTT")</f>
        <v>Mittwoch</v>
      </c>
      <c r="D524" s="2" t="s">
        <v>6290</v>
      </c>
      <c r="E524" s="2" t="s">
        <v>706</v>
      </c>
      <c r="U524" s="2">
        <v>1</v>
      </c>
      <c r="Y524"/>
      <c r="Z524"/>
    </row>
    <row r="525" spans="1:26" s="2" customFormat="1">
      <c r="A525" s="1">
        <v>45532</v>
      </c>
      <c r="B525" s="1" t="str">
        <f>TEXT(Tabelle8[[#This Row],[Datum]],"MMM")</f>
        <v>Aug</v>
      </c>
      <c r="C525" s="1" t="str">
        <f>TEXT(Tabelle8[[#This Row],[Datum]],"TTTT")</f>
        <v>Mittwoch</v>
      </c>
      <c r="D525" s="2" t="s">
        <v>6378</v>
      </c>
      <c r="E525" s="2" t="s">
        <v>706</v>
      </c>
      <c r="X525" s="2">
        <v>1</v>
      </c>
      <c r="Y525"/>
      <c r="Z525"/>
    </row>
    <row r="526" spans="1:26" s="2" customFormat="1">
      <c r="A526" s="1">
        <v>45525</v>
      </c>
      <c r="B526" s="1" t="str">
        <f>TEXT(Tabelle8[[#This Row],[Datum]],"MMM")</f>
        <v>Aug</v>
      </c>
      <c r="C526" s="1" t="str">
        <f>TEXT(Tabelle8[[#This Row],[Datum]],"TTTT")</f>
        <v>Mittwoch</v>
      </c>
      <c r="D526" s="2" t="s">
        <v>3838</v>
      </c>
      <c r="E526" s="2" t="s">
        <v>706</v>
      </c>
      <c r="N526" s="2">
        <v>1</v>
      </c>
      <c r="Y526"/>
      <c r="Z526"/>
    </row>
    <row r="527" spans="1:26" s="2" customFormat="1">
      <c r="A527" s="1">
        <v>45532</v>
      </c>
      <c r="B527" s="1" t="str">
        <f>TEXT(Tabelle8[[#This Row],[Datum]],"MMM")</f>
        <v>Aug</v>
      </c>
      <c r="C527" s="1" t="str">
        <f>TEXT(Tabelle8[[#This Row],[Datum]],"TTTT")</f>
        <v>Mittwoch</v>
      </c>
      <c r="D527" s="2" t="s">
        <v>3299</v>
      </c>
      <c r="E527" s="2" t="s">
        <v>706</v>
      </c>
      <c r="L527" s="2">
        <v>1</v>
      </c>
      <c r="Y527"/>
      <c r="Z527"/>
    </row>
    <row r="528" spans="1:26" s="2" customFormat="1">
      <c r="A528" s="1">
        <v>45525</v>
      </c>
      <c r="B528" s="1" t="str">
        <f>TEXT(Tabelle8[[#This Row],[Datum]],"MMM")</f>
        <v>Aug</v>
      </c>
      <c r="C528" s="1" t="str">
        <f>TEXT(Tabelle8[[#This Row],[Datum]],"TTTT")</f>
        <v>Mittwoch</v>
      </c>
      <c r="D528" s="2" t="s">
        <v>6347</v>
      </c>
      <c r="E528" s="2" t="s">
        <v>706</v>
      </c>
      <c r="M528" s="2">
        <v>1</v>
      </c>
      <c r="Y528"/>
      <c r="Z528"/>
    </row>
    <row r="529" spans="1:26" s="2" customFormat="1">
      <c r="A529" s="1">
        <v>45525</v>
      </c>
      <c r="B529" s="1" t="str">
        <f>TEXT(Tabelle8[[#This Row],[Datum]],"MMM")</f>
        <v>Aug</v>
      </c>
      <c r="C529" s="1" t="str">
        <f>TEXT(Tabelle8[[#This Row],[Datum]],"TTTT")</f>
        <v>Mittwoch</v>
      </c>
      <c r="D529" s="2" t="s">
        <v>6348</v>
      </c>
      <c r="E529" s="2" t="s">
        <v>706</v>
      </c>
      <c r="T529" s="2">
        <v>1</v>
      </c>
      <c r="Y529"/>
      <c r="Z529"/>
    </row>
    <row r="530" spans="1:26" s="2" customFormat="1">
      <c r="A530" s="1">
        <v>45532</v>
      </c>
      <c r="B530" s="1" t="str">
        <f>TEXT(Tabelle8[[#This Row],[Datum]],"MMM")</f>
        <v>Aug</v>
      </c>
      <c r="C530" s="1" t="str">
        <f>TEXT(Tabelle8[[#This Row],[Datum]],"TTTT")</f>
        <v>Mittwoch</v>
      </c>
      <c r="D530" s="2" t="s">
        <v>6379</v>
      </c>
      <c r="E530" s="2" t="s">
        <v>706</v>
      </c>
      <c r="L530" s="2">
        <v>1</v>
      </c>
      <c r="Y530"/>
      <c r="Z530"/>
    </row>
    <row r="531" spans="1:26" s="2" customFormat="1">
      <c r="A531" s="1">
        <v>45532</v>
      </c>
      <c r="B531" s="1" t="str">
        <f>TEXT(Tabelle8[[#This Row],[Datum]],"MMM")</f>
        <v>Aug</v>
      </c>
      <c r="C531" s="1" t="str">
        <f>TEXT(Tabelle8[[#This Row],[Datum]],"TTTT")</f>
        <v>Mittwoch</v>
      </c>
      <c r="D531" s="2" t="s">
        <v>1835</v>
      </c>
      <c r="E531" s="2" t="s">
        <v>706</v>
      </c>
      <c r="I531" s="2">
        <v>1</v>
      </c>
      <c r="Y531"/>
      <c r="Z531"/>
    </row>
    <row r="532" spans="1:26" s="2" customFormat="1">
      <c r="A532" s="1">
        <v>45511</v>
      </c>
      <c r="B532" s="1" t="str">
        <f>TEXT(Tabelle8[[#This Row],[Datum]],"MMM")</f>
        <v>Aug</v>
      </c>
      <c r="C532" s="1" t="str">
        <f>TEXT(Tabelle8[[#This Row],[Datum]],"TTTT")</f>
        <v>Mittwoch</v>
      </c>
      <c r="D532" s="2" t="s">
        <v>6236</v>
      </c>
      <c r="E532" s="2" t="s">
        <v>728</v>
      </c>
      <c r="N532" s="2">
        <v>1</v>
      </c>
      <c r="Y532"/>
      <c r="Z532"/>
    </row>
    <row r="533" spans="1:26" s="2" customFormat="1">
      <c r="A533" s="1">
        <v>45511</v>
      </c>
      <c r="B533" s="1" t="str">
        <f>TEXT(Tabelle8[[#This Row],[Datum]],"MMM")</f>
        <v>Aug</v>
      </c>
      <c r="C533" s="1" t="str">
        <f>TEXT(Tabelle8[[#This Row],[Datum]],"TTTT")</f>
        <v>Mittwoch</v>
      </c>
      <c r="D533" s="2" t="s">
        <v>6236</v>
      </c>
      <c r="E533" s="2" t="s">
        <v>728</v>
      </c>
      <c r="N533" s="2">
        <v>1</v>
      </c>
      <c r="Y533"/>
      <c r="Z533"/>
    </row>
    <row r="534" spans="1:26" s="2" customFormat="1">
      <c r="A534" s="1">
        <v>45518</v>
      </c>
      <c r="B534" s="1" t="str">
        <f>TEXT(Tabelle8[[#This Row],[Datum]],"MMM")</f>
        <v>Aug</v>
      </c>
      <c r="C534" s="1" t="str">
        <f>TEXT(Tabelle8[[#This Row],[Datum]],"TTTT")</f>
        <v>Mittwoch</v>
      </c>
      <c r="D534" s="2" t="s">
        <v>6728</v>
      </c>
      <c r="E534" s="2" t="s">
        <v>728</v>
      </c>
      <c r="N534" s="2">
        <v>1</v>
      </c>
      <c r="Y534"/>
      <c r="Z534"/>
    </row>
    <row r="535" spans="1:26" s="2" customFormat="1">
      <c r="A535" s="1">
        <v>45518</v>
      </c>
      <c r="B535" s="1" t="str">
        <f>TEXT(Tabelle8[[#This Row],[Datum]],"MMM")</f>
        <v>Aug</v>
      </c>
      <c r="C535" s="1" t="str">
        <f>TEXT(Tabelle8[[#This Row],[Datum]],"TTTT")</f>
        <v>Mittwoch</v>
      </c>
      <c r="D535" s="2" t="s">
        <v>6729</v>
      </c>
      <c r="E535" s="2" t="s">
        <v>728</v>
      </c>
      <c r="I535" s="2">
        <v>1</v>
      </c>
      <c r="Y535"/>
      <c r="Z535"/>
    </row>
    <row r="536" spans="1:26" s="2" customFormat="1">
      <c r="A536" s="1">
        <v>45518</v>
      </c>
      <c r="B536" s="1" t="str">
        <f>TEXT(Tabelle8[[#This Row],[Datum]],"MMM")</f>
        <v>Aug</v>
      </c>
      <c r="C536" s="1" t="str">
        <f>TEXT(Tabelle8[[#This Row],[Datum]],"TTTT")</f>
        <v>Mittwoch</v>
      </c>
      <c r="D536" s="2" t="s">
        <v>6730</v>
      </c>
      <c r="E536" s="2" t="s">
        <v>728</v>
      </c>
      <c r="I536" s="2">
        <v>1</v>
      </c>
      <c r="Y536"/>
      <c r="Z536"/>
    </row>
    <row r="537" spans="1:26" s="2" customFormat="1">
      <c r="A537" s="1">
        <v>45525</v>
      </c>
      <c r="B537" s="1" t="str">
        <f>TEXT(Tabelle8[[#This Row],[Datum]],"MMM")</f>
        <v>Aug</v>
      </c>
      <c r="C537" s="1" t="str">
        <f>TEXT(Tabelle8[[#This Row],[Datum]],"TTTT")</f>
        <v>Mittwoch</v>
      </c>
      <c r="D537" s="2" t="s">
        <v>6737</v>
      </c>
      <c r="E537" s="2" t="s">
        <v>728</v>
      </c>
      <c r="K537" s="2">
        <v>1</v>
      </c>
      <c r="Y537"/>
      <c r="Z537"/>
    </row>
    <row r="538" spans="1:26" s="2" customFormat="1">
      <c r="A538" s="1">
        <v>45532</v>
      </c>
      <c r="B538" s="1" t="str">
        <f>TEXT(Tabelle8[[#This Row],[Datum]],"MMM")</f>
        <v>Aug</v>
      </c>
      <c r="C538" s="1" t="str">
        <f>TEXT(Tabelle8[[#This Row],[Datum]],"TTTT")</f>
        <v>Mittwoch</v>
      </c>
      <c r="D538" s="2" t="s">
        <v>4867</v>
      </c>
      <c r="E538" s="2" t="s">
        <v>728</v>
      </c>
      <c r="F538" s="2">
        <v>1</v>
      </c>
      <c r="Y538"/>
      <c r="Z538"/>
    </row>
    <row r="539" spans="1:26" s="2" customFormat="1">
      <c r="A539" s="1">
        <v>45525</v>
      </c>
      <c r="B539" s="1" t="str">
        <f>TEXT(Tabelle8[[#This Row],[Datum]],"MMM")</f>
        <v>Aug</v>
      </c>
      <c r="C539" s="1" t="str">
        <f>TEXT(Tabelle8[[#This Row],[Datum]],"TTTT")</f>
        <v>Mittwoch</v>
      </c>
      <c r="D539" s="2" t="s">
        <v>5782</v>
      </c>
      <c r="E539" s="2" t="s">
        <v>728</v>
      </c>
      <c r="G539" s="2">
        <v>1</v>
      </c>
      <c r="Y539"/>
      <c r="Z539"/>
    </row>
    <row r="540" spans="1:26" s="2" customFormat="1">
      <c r="A540" s="1">
        <v>45525</v>
      </c>
      <c r="B540" s="1" t="str">
        <f>TEXT(Tabelle8[[#This Row],[Datum]],"MMM")</f>
        <v>Aug</v>
      </c>
      <c r="C540" s="1" t="str">
        <f>TEXT(Tabelle8[[#This Row],[Datum]],"TTTT")</f>
        <v>Mittwoch</v>
      </c>
      <c r="D540" s="2" t="s">
        <v>5782</v>
      </c>
      <c r="E540" s="2" t="s">
        <v>728</v>
      </c>
      <c r="F540" s="2">
        <v>1</v>
      </c>
      <c r="Y540"/>
      <c r="Z540"/>
    </row>
    <row r="541" spans="1:26" s="2" customFormat="1">
      <c r="A541" s="1">
        <v>45525</v>
      </c>
      <c r="B541" s="1" t="str">
        <f>TEXT(Tabelle8[[#This Row],[Datum]],"MMM")</f>
        <v>Aug</v>
      </c>
      <c r="C541" s="1" t="str">
        <f>TEXT(Tabelle8[[#This Row],[Datum]],"TTTT")</f>
        <v>Mittwoch</v>
      </c>
      <c r="D541" s="2" t="s">
        <v>2720</v>
      </c>
      <c r="E541" s="2" t="s">
        <v>728</v>
      </c>
      <c r="H541" s="2">
        <v>1</v>
      </c>
      <c r="Y541"/>
      <c r="Z541"/>
    </row>
    <row r="542" spans="1:26" s="2" customFormat="1">
      <c r="A542" s="1">
        <v>45525</v>
      </c>
      <c r="B542" s="1" t="str">
        <f>TEXT(Tabelle8[[#This Row],[Datum]],"MMM")</f>
        <v>Aug</v>
      </c>
      <c r="C542" s="1" t="str">
        <f>TEXT(Tabelle8[[#This Row],[Datum]],"TTTT")</f>
        <v>Mittwoch</v>
      </c>
      <c r="D542" s="2" t="s">
        <v>2720</v>
      </c>
      <c r="E542" s="2" t="s">
        <v>728</v>
      </c>
      <c r="I542" s="2">
        <v>1</v>
      </c>
      <c r="Y542"/>
      <c r="Z542"/>
    </row>
    <row r="543" spans="1:26" s="2" customFormat="1">
      <c r="A543" s="1">
        <v>45525</v>
      </c>
      <c r="B543" s="1" t="str">
        <f>TEXT(Tabelle8[[#This Row],[Datum]],"MMM")</f>
        <v>Aug</v>
      </c>
      <c r="C543" s="1" t="str">
        <f>TEXT(Tabelle8[[#This Row],[Datum]],"TTTT")</f>
        <v>Mittwoch</v>
      </c>
      <c r="D543" s="2" t="s">
        <v>6738</v>
      </c>
      <c r="E543" s="2" t="s">
        <v>728</v>
      </c>
      <c r="T543" s="2">
        <v>1</v>
      </c>
      <c r="Y543"/>
      <c r="Z543"/>
    </row>
    <row r="544" spans="1:26" s="2" customFormat="1">
      <c r="A544" s="1">
        <v>45525</v>
      </c>
      <c r="B544" s="1" t="str">
        <f>TEXT(Tabelle8[[#This Row],[Datum]],"MMM")</f>
        <v>Aug</v>
      </c>
      <c r="C544" s="1" t="str">
        <f>TEXT(Tabelle8[[#This Row],[Datum]],"TTTT")</f>
        <v>Mittwoch</v>
      </c>
      <c r="D544" s="2" t="s">
        <v>6739</v>
      </c>
      <c r="E544" s="2" t="s">
        <v>728</v>
      </c>
      <c r="T544" s="2">
        <v>1</v>
      </c>
      <c r="Y544"/>
      <c r="Z544"/>
    </row>
    <row r="545" spans="1:26" s="2" customFormat="1">
      <c r="A545" s="1">
        <v>45532</v>
      </c>
      <c r="B545" s="1" t="str">
        <f>TEXT(Tabelle8[[#This Row],[Datum]],"MMM")</f>
        <v>Aug</v>
      </c>
      <c r="C545" s="1" t="str">
        <f>TEXT(Tabelle8[[#This Row],[Datum]],"TTTT")</f>
        <v>Mittwoch</v>
      </c>
      <c r="D545" s="2" t="s">
        <v>6769</v>
      </c>
      <c r="E545" s="2" t="s">
        <v>728</v>
      </c>
      <c r="I545" s="2">
        <v>1</v>
      </c>
      <c r="Y545"/>
      <c r="Z545"/>
    </row>
    <row r="546" spans="1:26" s="2" customFormat="1">
      <c r="A546" s="1">
        <v>45532</v>
      </c>
      <c r="B546" s="1" t="str">
        <f>TEXT(Tabelle8[[#This Row],[Datum]],"MMM")</f>
        <v>Aug</v>
      </c>
      <c r="C546" s="1" t="str">
        <f>TEXT(Tabelle8[[#This Row],[Datum]],"TTTT")</f>
        <v>Mittwoch</v>
      </c>
      <c r="D546" s="2" t="s">
        <v>6770</v>
      </c>
      <c r="E546" s="2" t="s">
        <v>728</v>
      </c>
      <c r="L546" s="2">
        <v>1</v>
      </c>
      <c r="Y546"/>
      <c r="Z546"/>
    </row>
    <row r="547" spans="1:26" s="2" customFormat="1">
      <c r="A547" s="1">
        <v>45511</v>
      </c>
      <c r="B547" s="1" t="str">
        <f>TEXT(Tabelle8[[#This Row],[Datum]],"MMM")</f>
        <v>Aug</v>
      </c>
      <c r="C547" s="1" t="str">
        <f>TEXT(Tabelle8[[#This Row],[Datum]],"TTTT")</f>
        <v>Mittwoch</v>
      </c>
      <c r="D547" s="2" t="s">
        <v>6462</v>
      </c>
      <c r="E547" s="2" t="s">
        <v>728</v>
      </c>
      <c r="N547" s="2">
        <v>1</v>
      </c>
      <c r="Y547"/>
      <c r="Z547"/>
    </row>
    <row r="548" spans="1:26" s="2" customFormat="1">
      <c r="A548" s="1">
        <v>45530</v>
      </c>
      <c r="B548" s="1" t="str">
        <f>TEXT(Tabelle8[[#This Row],[Datum]],"MMM")</f>
        <v>Aug</v>
      </c>
      <c r="C548" s="1" t="str">
        <f>TEXT(Tabelle8[[#This Row],[Datum]],"TTTT")</f>
        <v>Montag</v>
      </c>
      <c r="D548" s="2" t="s">
        <v>6525</v>
      </c>
      <c r="E548" s="2" t="s">
        <v>705</v>
      </c>
      <c r="K548" s="2">
        <v>1</v>
      </c>
      <c r="Y548"/>
      <c r="Z548"/>
    </row>
    <row r="549" spans="1:26" s="2" customFormat="1">
      <c r="A549" s="1">
        <v>45523</v>
      </c>
      <c r="B549" s="1" t="str">
        <f>TEXT(Tabelle8[[#This Row],[Datum]],"MMM")</f>
        <v>Aug</v>
      </c>
      <c r="C549" s="1" t="str">
        <f>TEXT(Tabelle8[[#This Row],[Datum]],"TTTT")</f>
        <v>Montag</v>
      </c>
      <c r="D549" s="2" t="s">
        <v>6500</v>
      </c>
      <c r="E549" s="2" t="s">
        <v>705</v>
      </c>
      <c r="G549" s="2">
        <v>1</v>
      </c>
      <c r="Y549"/>
      <c r="Z549"/>
    </row>
    <row r="550" spans="1:26" s="2" customFormat="1">
      <c r="A550" s="1">
        <v>45523</v>
      </c>
      <c r="B550" s="1" t="str">
        <f>TEXT(Tabelle8[[#This Row],[Datum]],"MMM")</f>
        <v>Aug</v>
      </c>
      <c r="C550" s="1" t="str">
        <f>TEXT(Tabelle8[[#This Row],[Datum]],"TTTT")</f>
        <v>Montag</v>
      </c>
      <c r="D550" s="2" t="s">
        <v>6501</v>
      </c>
      <c r="E550" s="2" t="s">
        <v>705</v>
      </c>
      <c r="L550" s="2">
        <v>1</v>
      </c>
      <c r="Y550"/>
      <c r="Z550"/>
    </row>
    <row r="551" spans="1:26" s="2" customFormat="1">
      <c r="A551" s="1">
        <v>45516</v>
      </c>
      <c r="B551" s="1" t="str">
        <f>TEXT(Tabelle8[[#This Row],[Datum]],"MMM")</f>
        <v>Aug</v>
      </c>
      <c r="C551" s="1" t="str">
        <f>TEXT(Tabelle8[[#This Row],[Datum]],"TTTT")</f>
        <v>Montag</v>
      </c>
      <c r="D551" s="2" t="s">
        <v>6600</v>
      </c>
      <c r="E551" s="2" t="s">
        <v>705</v>
      </c>
      <c r="K551" s="2">
        <v>1</v>
      </c>
      <c r="Y551"/>
      <c r="Z551"/>
    </row>
    <row r="552" spans="1:26" s="2" customFormat="1">
      <c r="A552" s="1">
        <v>45516</v>
      </c>
      <c r="B552" s="1" t="str">
        <f>TEXT(Tabelle8[[#This Row],[Datum]],"MMM")</f>
        <v>Aug</v>
      </c>
      <c r="C552" s="1" t="str">
        <f>TEXT(Tabelle8[[#This Row],[Datum]],"TTTT")</f>
        <v>Montag</v>
      </c>
      <c r="D552" s="2" t="s">
        <v>6601</v>
      </c>
      <c r="E552" s="2" t="s">
        <v>705</v>
      </c>
      <c r="U552" s="2">
        <v>1</v>
      </c>
      <c r="Y552"/>
      <c r="Z552"/>
    </row>
    <row r="553" spans="1:26" s="2" customFormat="1">
      <c r="A553" s="1">
        <v>45523</v>
      </c>
      <c r="B553" s="1" t="str">
        <f>TEXT(Tabelle8[[#This Row],[Datum]],"MMM")</f>
        <v>Aug</v>
      </c>
      <c r="C553" s="1" t="str">
        <f>TEXT(Tabelle8[[#This Row],[Datum]],"TTTT")</f>
        <v>Montag</v>
      </c>
      <c r="D553" s="2" t="s">
        <v>6680</v>
      </c>
      <c r="E553" s="2" t="s">
        <v>705</v>
      </c>
      <c r="N553" s="2">
        <v>1</v>
      </c>
      <c r="Y553"/>
      <c r="Z553"/>
    </row>
    <row r="554" spans="1:26" s="2" customFormat="1">
      <c r="A554" s="1">
        <v>45516</v>
      </c>
      <c r="B554" s="1" t="str">
        <f>TEXT(Tabelle8[[#This Row],[Datum]],"MMM")</f>
        <v>Aug</v>
      </c>
      <c r="C554" s="1" t="str">
        <f>TEXT(Tabelle8[[#This Row],[Datum]],"TTTT")</f>
        <v>Montag</v>
      </c>
      <c r="D554" s="2" t="s">
        <v>6478</v>
      </c>
      <c r="E554" s="2" t="s">
        <v>705</v>
      </c>
      <c r="K554" s="2">
        <v>1</v>
      </c>
      <c r="Y554"/>
      <c r="Z554"/>
    </row>
    <row r="555" spans="1:26" s="2" customFormat="1">
      <c r="A555" s="1">
        <v>45516</v>
      </c>
      <c r="B555" s="1" t="str">
        <f>TEXT(Tabelle8[[#This Row],[Datum]],"MMM")</f>
        <v>Aug</v>
      </c>
      <c r="C555" s="1" t="str">
        <f>TEXT(Tabelle8[[#This Row],[Datum]],"TTTT")</f>
        <v>Montag</v>
      </c>
      <c r="D555" s="2" t="s">
        <v>6479</v>
      </c>
      <c r="E555" s="2" t="s">
        <v>705</v>
      </c>
      <c r="N555" s="2">
        <v>1</v>
      </c>
      <c r="Y555"/>
      <c r="Z555"/>
    </row>
    <row r="556" spans="1:26" s="2" customFormat="1">
      <c r="A556" s="1">
        <v>45516</v>
      </c>
      <c r="B556" s="1" t="str">
        <f>TEXT(Tabelle8[[#This Row],[Datum]],"MMM")</f>
        <v>Aug</v>
      </c>
      <c r="C556" s="1" t="str">
        <f>TEXT(Tabelle8[[#This Row],[Datum]],"TTTT")</f>
        <v>Montag</v>
      </c>
      <c r="D556" s="2" t="s">
        <v>6480</v>
      </c>
      <c r="E556" s="2" t="s">
        <v>705</v>
      </c>
      <c r="T556" s="2">
        <v>1</v>
      </c>
      <c r="Y556"/>
      <c r="Z556"/>
    </row>
    <row r="557" spans="1:26" s="2" customFormat="1">
      <c r="A557" s="1">
        <v>45516</v>
      </c>
      <c r="B557" s="1" t="str">
        <f>TEXT(Tabelle8[[#This Row],[Datum]],"MMM")</f>
        <v>Aug</v>
      </c>
      <c r="C557" s="1" t="str">
        <f>TEXT(Tabelle8[[#This Row],[Datum]],"TTTT")</f>
        <v>Montag</v>
      </c>
      <c r="D557" s="2" t="s">
        <v>1154</v>
      </c>
      <c r="E557" s="2" t="s">
        <v>705</v>
      </c>
      <c r="W557" s="2">
        <v>1</v>
      </c>
      <c r="Y557"/>
      <c r="Z557"/>
    </row>
    <row r="558" spans="1:26" s="2" customFormat="1">
      <c r="A558" s="1">
        <v>45516</v>
      </c>
      <c r="B558" s="1" t="str">
        <f>TEXT(Tabelle8[[#This Row],[Datum]],"MMM")</f>
        <v>Aug</v>
      </c>
      <c r="C558" s="1" t="str">
        <f>TEXT(Tabelle8[[#This Row],[Datum]],"TTTT")</f>
        <v>Montag</v>
      </c>
      <c r="D558" s="2" t="s">
        <v>4784</v>
      </c>
      <c r="E558" s="2" t="s">
        <v>705</v>
      </c>
      <c r="T558" s="2">
        <v>1</v>
      </c>
      <c r="Y558"/>
      <c r="Z558"/>
    </row>
    <row r="559" spans="1:26" s="2" customFormat="1">
      <c r="A559" s="1">
        <v>45523</v>
      </c>
      <c r="B559" s="1" t="str">
        <f>TEXT(Tabelle8[[#This Row],[Datum]],"MMM")</f>
        <v>Aug</v>
      </c>
      <c r="C559" s="1" t="str">
        <f>TEXT(Tabelle8[[#This Row],[Datum]],"TTTT")</f>
        <v>Montag</v>
      </c>
      <c r="D559" s="2" t="s">
        <v>6622</v>
      </c>
      <c r="E559" s="2" t="s">
        <v>705</v>
      </c>
      <c r="X559" s="2">
        <v>1</v>
      </c>
      <c r="Y559"/>
      <c r="Z559"/>
    </row>
    <row r="560" spans="1:26" s="2" customFormat="1">
      <c r="A560" s="1">
        <v>45516</v>
      </c>
      <c r="B560" s="1" t="str">
        <f>TEXT(Tabelle8[[#This Row],[Datum]],"MMM")</f>
        <v>Aug</v>
      </c>
      <c r="C560" s="1" t="str">
        <f>TEXT(Tabelle8[[#This Row],[Datum]],"TTTT")</f>
        <v>Montag</v>
      </c>
      <c r="D560" s="2" t="s">
        <v>6481</v>
      </c>
      <c r="E560" s="2" t="s">
        <v>705</v>
      </c>
      <c r="N560" s="2">
        <v>1</v>
      </c>
      <c r="Y560"/>
      <c r="Z560"/>
    </row>
    <row r="561" spans="1:26" s="2" customFormat="1">
      <c r="A561" s="1">
        <v>45516</v>
      </c>
      <c r="B561" s="1" t="str">
        <f>TEXT(Tabelle8[[#This Row],[Datum]],"MMM")</f>
        <v>Aug</v>
      </c>
      <c r="C561" s="1" t="str">
        <f>TEXT(Tabelle8[[#This Row],[Datum]],"TTTT")</f>
        <v>Montag</v>
      </c>
      <c r="D561" s="2" t="s">
        <v>6602</v>
      </c>
      <c r="E561" s="2" t="s">
        <v>705</v>
      </c>
      <c r="S561" s="2">
        <v>1</v>
      </c>
      <c r="Y561"/>
      <c r="Z561"/>
    </row>
    <row r="562" spans="1:26" s="2" customFormat="1">
      <c r="A562" s="1">
        <v>45509</v>
      </c>
      <c r="B562" s="1" t="str">
        <f>TEXT(Tabelle8[[#This Row],[Datum]],"MMM")</f>
        <v>Aug</v>
      </c>
      <c r="C562" s="1" t="str">
        <f>TEXT(Tabelle8[[#This Row],[Datum]],"TTTT")</f>
        <v>Montag</v>
      </c>
      <c r="D562" s="2" t="s">
        <v>2548</v>
      </c>
      <c r="E562" s="2" t="s">
        <v>707</v>
      </c>
      <c r="F562" s="2">
        <v>1</v>
      </c>
      <c r="Y562"/>
      <c r="Z562"/>
    </row>
    <row r="563" spans="1:26" s="2" customFormat="1">
      <c r="A563" s="1">
        <v>45516</v>
      </c>
      <c r="B563" s="1" t="str">
        <f>TEXT(Tabelle8[[#This Row],[Datum]],"MMM")</f>
        <v>Aug</v>
      </c>
      <c r="C563" s="1" t="str">
        <f>TEXT(Tabelle8[[#This Row],[Datum]],"TTTT")</f>
        <v>Montag</v>
      </c>
      <c r="D563" s="2" t="s">
        <v>6482</v>
      </c>
      <c r="E563" s="2" t="s">
        <v>707</v>
      </c>
      <c r="N563" s="2">
        <v>1</v>
      </c>
      <c r="Y563"/>
      <c r="Z563"/>
    </row>
    <row r="564" spans="1:26" s="2" customFormat="1">
      <c r="A564" s="1">
        <v>45516</v>
      </c>
      <c r="B564" s="1" t="str">
        <f>TEXT(Tabelle8[[#This Row],[Datum]],"MMM")</f>
        <v>Aug</v>
      </c>
      <c r="C564" s="1" t="str">
        <f>TEXT(Tabelle8[[#This Row],[Datum]],"TTTT")</f>
        <v>Montag</v>
      </c>
      <c r="D564" s="2" t="s">
        <v>5843</v>
      </c>
      <c r="E564" s="2" t="s">
        <v>705</v>
      </c>
      <c r="K564" s="2">
        <v>1</v>
      </c>
      <c r="Y564"/>
      <c r="Z564"/>
    </row>
    <row r="565" spans="1:26" s="2" customFormat="1">
      <c r="A565" s="1">
        <v>45516</v>
      </c>
      <c r="B565" s="1" t="str">
        <f>TEXT(Tabelle8[[#This Row],[Datum]],"MMM")</f>
        <v>Aug</v>
      </c>
      <c r="C565" s="1" t="str">
        <f>TEXT(Tabelle8[[#This Row],[Datum]],"TTTT")</f>
        <v>Montag</v>
      </c>
      <c r="D565" s="2" t="s">
        <v>6603</v>
      </c>
      <c r="E565" s="2" t="s">
        <v>705</v>
      </c>
      <c r="K565" s="2">
        <v>1</v>
      </c>
      <c r="Y565"/>
      <c r="Z565"/>
    </row>
    <row r="566" spans="1:26" s="2" customFormat="1">
      <c r="A566" s="1">
        <v>45516</v>
      </c>
      <c r="B566" s="1" t="str">
        <f>TEXT(Tabelle8[[#This Row],[Datum]],"MMM")</f>
        <v>Aug</v>
      </c>
      <c r="C566" s="1" t="str">
        <f>TEXT(Tabelle8[[#This Row],[Datum]],"TTTT")</f>
        <v>Montag</v>
      </c>
      <c r="D566" s="2" t="s">
        <v>2314</v>
      </c>
      <c r="E566" s="2" t="s">
        <v>705</v>
      </c>
      <c r="N566" s="2">
        <v>1</v>
      </c>
      <c r="Y566"/>
      <c r="Z566"/>
    </row>
    <row r="567" spans="1:26" s="2" customFormat="1">
      <c r="A567" s="1">
        <v>45509</v>
      </c>
      <c r="B567" s="1" t="str">
        <f>TEXT(Tabelle8[[#This Row],[Datum]],"MMM")</f>
        <v>Aug</v>
      </c>
      <c r="C567" s="1" t="str">
        <f>TEXT(Tabelle8[[#This Row],[Datum]],"TTTT")</f>
        <v>Montag</v>
      </c>
      <c r="D567" s="2" t="s">
        <v>6574</v>
      </c>
      <c r="E567" s="2" t="s">
        <v>705</v>
      </c>
      <c r="S567" s="2">
        <v>1</v>
      </c>
      <c r="Y567"/>
      <c r="Z567"/>
    </row>
    <row r="568" spans="1:26" s="2" customFormat="1">
      <c r="A568" s="1">
        <v>45509</v>
      </c>
      <c r="B568" s="1" t="str">
        <f>TEXT(Tabelle8[[#This Row],[Datum]],"MMM")</f>
        <v>Aug</v>
      </c>
      <c r="C568" s="1" t="str">
        <f>TEXT(Tabelle8[[#This Row],[Datum]],"TTTT")</f>
        <v>Montag</v>
      </c>
      <c r="D568" s="2" t="s">
        <v>6575</v>
      </c>
      <c r="E568" s="2" t="s">
        <v>705</v>
      </c>
      <c r="N568" s="2">
        <v>1</v>
      </c>
      <c r="Y568"/>
      <c r="Z568"/>
    </row>
    <row r="569" spans="1:26" s="2" customFormat="1">
      <c r="A569" s="1">
        <v>45530</v>
      </c>
      <c r="B569" s="1" t="str">
        <f>TEXT(Tabelle8[[#This Row],[Datum]],"MMM")</f>
        <v>Aug</v>
      </c>
      <c r="C569" s="1" t="str">
        <f>TEXT(Tabelle8[[#This Row],[Datum]],"TTTT")</f>
        <v>Montag</v>
      </c>
      <c r="D569" s="2" t="s">
        <v>6526</v>
      </c>
      <c r="E569" s="2" t="s">
        <v>705</v>
      </c>
      <c r="L569" s="2">
        <v>1</v>
      </c>
      <c r="Y569"/>
      <c r="Z569"/>
    </row>
    <row r="570" spans="1:26" s="2" customFormat="1">
      <c r="A570" s="1">
        <v>45530</v>
      </c>
      <c r="B570" s="1" t="str">
        <f>TEXT(Tabelle8[[#This Row],[Datum]],"MMM")</f>
        <v>Aug</v>
      </c>
      <c r="C570" s="1" t="str">
        <f>TEXT(Tabelle8[[#This Row],[Datum]],"TTTT")</f>
        <v>Montag</v>
      </c>
      <c r="D570" s="2" t="s">
        <v>6527</v>
      </c>
      <c r="E570" s="2" t="s">
        <v>705</v>
      </c>
      <c r="G570" s="2">
        <v>1</v>
      </c>
      <c r="Y570"/>
      <c r="Z570"/>
    </row>
    <row r="571" spans="1:26" s="2" customFormat="1">
      <c r="A571" s="1">
        <v>45530</v>
      </c>
      <c r="B571" s="1" t="str">
        <f>TEXT(Tabelle8[[#This Row],[Datum]],"MMM")</f>
        <v>Aug</v>
      </c>
      <c r="C571" s="1" t="str">
        <f>TEXT(Tabelle8[[#This Row],[Datum]],"TTTT")</f>
        <v>Montag</v>
      </c>
      <c r="D571" s="2" t="s">
        <v>6652</v>
      </c>
      <c r="E571" s="2" t="s">
        <v>705</v>
      </c>
      <c r="M571" s="2">
        <v>1</v>
      </c>
      <c r="Y571"/>
      <c r="Z571"/>
    </row>
    <row r="572" spans="1:26" s="2" customFormat="1">
      <c r="A572" s="1">
        <v>45523</v>
      </c>
      <c r="B572" s="1" t="str">
        <f>TEXT(Tabelle8[[#This Row],[Datum]],"MMM")</f>
        <v>Aug</v>
      </c>
      <c r="C572" s="1" t="str">
        <f>TEXT(Tabelle8[[#This Row],[Datum]],"TTTT")</f>
        <v>Montag</v>
      </c>
      <c r="D572" s="2" t="s">
        <v>6502</v>
      </c>
      <c r="E572" s="2" t="s">
        <v>705</v>
      </c>
      <c r="N572" s="2">
        <v>1</v>
      </c>
      <c r="Y572"/>
      <c r="Z572"/>
    </row>
    <row r="573" spans="1:26" s="2" customFormat="1">
      <c r="A573" s="1">
        <v>45509</v>
      </c>
      <c r="B573" s="1" t="str">
        <f>TEXT(Tabelle8[[#This Row],[Datum]],"MMM")</f>
        <v>Aug</v>
      </c>
      <c r="C573" s="1" t="str">
        <f>TEXT(Tabelle8[[#This Row],[Datum]],"TTTT")</f>
        <v>Montag</v>
      </c>
      <c r="D573" s="2" t="s">
        <v>6550</v>
      </c>
      <c r="E573" s="2" t="s">
        <v>705</v>
      </c>
      <c r="S573" s="2">
        <v>1</v>
      </c>
      <c r="Y573"/>
      <c r="Z573"/>
    </row>
    <row r="574" spans="1:26" s="2" customFormat="1">
      <c r="A574" s="1">
        <v>45509</v>
      </c>
      <c r="B574" s="1" t="str">
        <f>TEXT(Tabelle8[[#This Row],[Datum]],"MMM")</f>
        <v>Aug</v>
      </c>
      <c r="C574" s="1" t="str">
        <f>TEXT(Tabelle8[[#This Row],[Datum]],"TTTT")</f>
        <v>Montag</v>
      </c>
      <c r="D574" s="2" t="s">
        <v>670</v>
      </c>
      <c r="E574" s="2" t="s">
        <v>705</v>
      </c>
      <c r="I574" s="2">
        <v>1</v>
      </c>
      <c r="Y574"/>
      <c r="Z574"/>
    </row>
    <row r="575" spans="1:26" s="2" customFormat="1">
      <c r="A575" s="1">
        <v>45509</v>
      </c>
      <c r="B575" s="1" t="str">
        <f>TEXT(Tabelle8[[#This Row],[Datum]],"MMM")</f>
        <v>Aug</v>
      </c>
      <c r="C575" s="1" t="str">
        <f>TEXT(Tabelle8[[#This Row],[Datum]],"TTTT")</f>
        <v>Montag</v>
      </c>
      <c r="D575" s="2" t="s">
        <v>6551</v>
      </c>
      <c r="E575" s="2" t="s">
        <v>705</v>
      </c>
      <c r="N575" s="2">
        <v>1</v>
      </c>
      <c r="Y575"/>
      <c r="Z575"/>
    </row>
    <row r="576" spans="1:26" s="2" customFormat="1">
      <c r="A576" s="1">
        <v>45509</v>
      </c>
      <c r="B576" s="1" t="str">
        <f>TEXT(Tabelle8[[#This Row],[Datum]],"MMM")</f>
        <v>Aug</v>
      </c>
      <c r="C576" s="1" t="str">
        <f>TEXT(Tabelle8[[#This Row],[Datum]],"TTTT")</f>
        <v>Montag</v>
      </c>
      <c r="D576" s="2" t="s">
        <v>6552</v>
      </c>
      <c r="E576" s="2" t="s">
        <v>705</v>
      </c>
      <c r="K576" s="2">
        <v>1</v>
      </c>
      <c r="Y576"/>
      <c r="Z576"/>
    </row>
    <row r="577" spans="1:26" s="2" customFormat="1">
      <c r="A577" s="1">
        <v>45530</v>
      </c>
      <c r="B577" s="1" t="str">
        <f>TEXT(Tabelle8[[#This Row],[Datum]],"MMM")</f>
        <v>Aug</v>
      </c>
      <c r="C577" s="1" t="str">
        <f>TEXT(Tabelle8[[#This Row],[Datum]],"TTTT")</f>
        <v>Montag</v>
      </c>
      <c r="D577" s="2" t="s">
        <v>6528</v>
      </c>
      <c r="E577" s="2" t="s">
        <v>705</v>
      </c>
      <c r="F577" s="2">
        <v>1</v>
      </c>
      <c r="Y577"/>
      <c r="Z577"/>
    </row>
    <row r="578" spans="1:26" s="2" customFormat="1">
      <c r="A578" s="1">
        <v>45523</v>
      </c>
      <c r="B578" s="1" t="str">
        <f>TEXT(Tabelle8[[#This Row],[Datum]],"MMM")</f>
        <v>Aug</v>
      </c>
      <c r="C578" s="1" t="str">
        <f>TEXT(Tabelle8[[#This Row],[Datum]],"TTTT")</f>
        <v>Montag</v>
      </c>
      <c r="D578" s="2" t="s">
        <v>5201</v>
      </c>
      <c r="E578" s="2" t="s">
        <v>705</v>
      </c>
      <c r="T578" s="2">
        <v>1</v>
      </c>
      <c r="Y578"/>
      <c r="Z578"/>
    </row>
    <row r="579" spans="1:26" s="2" customFormat="1">
      <c r="A579" s="1">
        <v>45523</v>
      </c>
      <c r="B579" s="1" t="str">
        <f>TEXT(Tabelle8[[#This Row],[Datum]],"MMM")</f>
        <v>Aug</v>
      </c>
      <c r="C579" s="1" t="str">
        <f>TEXT(Tabelle8[[#This Row],[Datum]],"TTTT")</f>
        <v>Montag</v>
      </c>
      <c r="D579" s="2" t="s">
        <v>6681</v>
      </c>
      <c r="E579" s="2" t="s">
        <v>705</v>
      </c>
      <c r="J579" s="2">
        <v>1</v>
      </c>
      <c r="Y579"/>
      <c r="Z579"/>
    </row>
    <row r="580" spans="1:26" s="2" customFormat="1">
      <c r="A580" s="1">
        <v>45523</v>
      </c>
      <c r="B580" s="1" t="str">
        <f>TEXT(Tabelle8[[#This Row],[Datum]],"MMM")</f>
        <v>Aug</v>
      </c>
      <c r="C580" s="1" t="str">
        <f>TEXT(Tabelle8[[#This Row],[Datum]],"TTTT")</f>
        <v>Montag</v>
      </c>
      <c r="D580" s="2" t="s">
        <v>6682</v>
      </c>
      <c r="E580" s="2" t="s">
        <v>705</v>
      </c>
      <c r="N580" s="2">
        <v>1</v>
      </c>
      <c r="Y580"/>
      <c r="Z580"/>
    </row>
    <row r="581" spans="1:26" s="2" customFormat="1">
      <c r="A581" s="1">
        <v>45509</v>
      </c>
      <c r="B581" s="1" t="str">
        <f>TEXT(Tabelle8[[#This Row],[Datum]],"MMM")</f>
        <v>Aug</v>
      </c>
      <c r="C581" s="1" t="str">
        <f>TEXT(Tabelle8[[#This Row],[Datum]],"TTTT")</f>
        <v>Montag</v>
      </c>
      <c r="D581" s="2" t="s">
        <v>6576</v>
      </c>
      <c r="E581" s="2" t="s">
        <v>705</v>
      </c>
      <c r="S581" s="2">
        <v>1</v>
      </c>
      <c r="Y581"/>
      <c r="Z581"/>
    </row>
    <row r="582" spans="1:26" s="2" customFormat="1">
      <c r="A582" s="1">
        <v>45509</v>
      </c>
      <c r="B582" s="1" t="str">
        <f>TEXT(Tabelle8[[#This Row],[Datum]],"MMM")</f>
        <v>Aug</v>
      </c>
      <c r="C582" s="1" t="str">
        <f>TEXT(Tabelle8[[#This Row],[Datum]],"TTTT")</f>
        <v>Montag</v>
      </c>
      <c r="D582" s="2" t="s">
        <v>2306</v>
      </c>
      <c r="E582" s="2" t="s">
        <v>705</v>
      </c>
      <c r="I582" s="2">
        <v>1</v>
      </c>
      <c r="Y582"/>
      <c r="Z582"/>
    </row>
    <row r="583" spans="1:26" s="2" customFormat="1">
      <c r="A583" s="1">
        <v>45530</v>
      </c>
      <c r="B583" s="1" t="str">
        <f>TEXT(Tabelle8[[#This Row],[Datum]],"MMM")</f>
        <v>Aug</v>
      </c>
      <c r="C583" s="1" t="str">
        <f>TEXT(Tabelle8[[#This Row],[Datum]],"TTTT")</f>
        <v>Montag</v>
      </c>
      <c r="D583" s="2" t="s">
        <v>6653</v>
      </c>
      <c r="E583" s="2" t="s">
        <v>705</v>
      </c>
      <c r="N583" s="2">
        <v>1</v>
      </c>
      <c r="Y583"/>
      <c r="Z583"/>
    </row>
    <row r="584" spans="1:26" s="2" customFormat="1">
      <c r="A584" s="1">
        <v>45530</v>
      </c>
      <c r="B584" s="1" t="str">
        <f>TEXT(Tabelle8[[#This Row],[Datum]],"MMM")</f>
        <v>Aug</v>
      </c>
      <c r="C584" s="1" t="str">
        <f>TEXT(Tabelle8[[#This Row],[Datum]],"TTTT")</f>
        <v>Montag</v>
      </c>
      <c r="D584" s="2" t="s">
        <v>6529</v>
      </c>
      <c r="E584" s="2" t="s">
        <v>705</v>
      </c>
      <c r="S584" s="2">
        <v>1</v>
      </c>
      <c r="Y584"/>
      <c r="Z584"/>
    </row>
    <row r="585" spans="1:26" s="2" customFormat="1">
      <c r="A585" s="1">
        <v>45516</v>
      </c>
      <c r="B585" s="1" t="str">
        <f>TEXT(Tabelle8[[#This Row],[Datum]],"MMM")</f>
        <v>Aug</v>
      </c>
      <c r="C585" s="1" t="str">
        <f>TEXT(Tabelle8[[#This Row],[Datum]],"TTTT")</f>
        <v>Montag</v>
      </c>
      <c r="D585" s="2" t="s">
        <v>6604</v>
      </c>
      <c r="E585" s="2" t="s">
        <v>705</v>
      </c>
      <c r="S585" s="2">
        <v>1</v>
      </c>
      <c r="Y585"/>
      <c r="Z585"/>
    </row>
    <row r="586" spans="1:26" s="2" customFormat="1">
      <c r="A586" s="1">
        <v>45509</v>
      </c>
      <c r="B586" s="1" t="str">
        <f>TEXT(Tabelle8[[#This Row],[Datum]],"MMM")</f>
        <v>Aug</v>
      </c>
      <c r="C586" s="1" t="str">
        <f>TEXT(Tabelle8[[#This Row],[Datum]],"TTTT")</f>
        <v>Montag</v>
      </c>
      <c r="D586" s="2" t="s">
        <v>6577</v>
      </c>
      <c r="E586" s="2" t="s">
        <v>705</v>
      </c>
      <c r="S586" s="2">
        <v>1</v>
      </c>
      <c r="Y586"/>
      <c r="Z586"/>
    </row>
    <row r="587" spans="1:26" s="2" customFormat="1">
      <c r="A587" s="1">
        <v>45530</v>
      </c>
      <c r="B587" s="1" t="str">
        <f>TEXT(Tabelle8[[#This Row],[Datum]],"MMM")</f>
        <v>Aug</v>
      </c>
      <c r="C587" s="1" t="str">
        <f>TEXT(Tabelle8[[#This Row],[Datum]],"TTTT")</f>
        <v>Montag</v>
      </c>
      <c r="D587" s="2" t="s">
        <v>6654</v>
      </c>
      <c r="E587" s="2" t="s">
        <v>705</v>
      </c>
      <c r="G587" s="2">
        <v>1</v>
      </c>
      <c r="Y587"/>
      <c r="Z587"/>
    </row>
    <row r="588" spans="1:26" s="2" customFormat="1">
      <c r="A588" s="1">
        <v>45530</v>
      </c>
      <c r="B588" s="1" t="str">
        <f>TEXT(Tabelle8[[#This Row],[Datum]],"MMM")</f>
        <v>Aug</v>
      </c>
      <c r="C588" s="1" t="str">
        <f>TEXT(Tabelle8[[#This Row],[Datum]],"TTTT")</f>
        <v>Montag</v>
      </c>
      <c r="D588" s="2" t="s">
        <v>5134</v>
      </c>
      <c r="E588" s="2" t="s">
        <v>705</v>
      </c>
      <c r="N588" s="2">
        <v>1</v>
      </c>
      <c r="Y588"/>
      <c r="Z588"/>
    </row>
    <row r="589" spans="1:26" s="2" customFormat="1">
      <c r="A589" s="1">
        <v>45509</v>
      </c>
      <c r="B589" s="1" t="str">
        <f>TEXT(Tabelle8[[#This Row],[Datum]],"MMM")</f>
        <v>Aug</v>
      </c>
      <c r="C589" s="1" t="str">
        <f>TEXT(Tabelle8[[#This Row],[Datum]],"TTTT")</f>
        <v>Montag</v>
      </c>
      <c r="D589" s="2" t="s">
        <v>5541</v>
      </c>
      <c r="E589" s="2" t="s">
        <v>705</v>
      </c>
      <c r="M589" s="2">
        <v>1</v>
      </c>
      <c r="Y589"/>
      <c r="Z589"/>
    </row>
    <row r="590" spans="1:26" s="2" customFormat="1">
      <c r="A590" s="1">
        <v>45523</v>
      </c>
      <c r="B590" s="1" t="str">
        <f>TEXT(Tabelle8[[#This Row],[Datum]],"MMM")</f>
        <v>Aug</v>
      </c>
      <c r="C590" s="1" t="str">
        <f>TEXT(Tabelle8[[#This Row],[Datum]],"TTTT")</f>
        <v>Montag</v>
      </c>
      <c r="D590" s="2" t="s">
        <v>6683</v>
      </c>
      <c r="E590" s="2" t="s">
        <v>705</v>
      </c>
      <c r="S590" s="2">
        <v>1</v>
      </c>
      <c r="Y590"/>
      <c r="Z590"/>
    </row>
    <row r="591" spans="1:26" s="2" customFormat="1">
      <c r="A591" s="1">
        <v>45523</v>
      </c>
      <c r="B591" s="1" t="str">
        <f>TEXT(Tabelle8[[#This Row],[Datum]],"MMM")</f>
        <v>Aug</v>
      </c>
      <c r="C591" s="1" t="str">
        <f>TEXT(Tabelle8[[#This Row],[Datum]],"TTTT")</f>
        <v>Montag</v>
      </c>
      <c r="D591" s="2" t="s">
        <v>6623</v>
      </c>
      <c r="E591" s="2" t="s">
        <v>705</v>
      </c>
      <c r="N591" s="2">
        <v>1</v>
      </c>
      <c r="Y591"/>
      <c r="Z591"/>
    </row>
    <row r="592" spans="1:26" s="2" customFormat="1">
      <c r="A592" s="1">
        <v>45509</v>
      </c>
      <c r="B592" s="1" t="str">
        <f>TEXT(Tabelle8[[#This Row],[Datum]],"MMM")</f>
        <v>Aug</v>
      </c>
      <c r="C592" s="1" t="str">
        <f>TEXT(Tabelle8[[#This Row],[Datum]],"TTTT")</f>
        <v>Montag</v>
      </c>
      <c r="D592" s="2" t="s">
        <v>6578</v>
      </c>
      <c r="E592" s="2" t="s">
        <v>705</v>
      </c>
      <c r="N592" s="2">
        <v>1</v>
      </c>
      <c r="Y592"/>
      <c r="Z592"/>
    </row>
    <row r="593" spans="1:26" s="2" customFormat="1">
      <c r="A593" s="1">
        <v>45523</v>
      </c>
      <c r="B593" s="1" t="str">
        <f>TEXT(Tabelle8[[#This Row],[Datum]],"MMM")</f>
        <v>Aug</v>
      </c>
      <c r="C593" s="1" t="str">
        <f>TEXT(Tabelle8[[#This Row],[Datum]],"TTTT")</f>
        <v>Montag</v>
      </c>
      <c r="D593" s="2" t="s">
        <v>6503</v>
      </c>
      <c r="E593" s="2" t="s">
        <v>705</v>
      </c>
      <c r="K593" s="2">
        <v>1</v>
      </c>
      <c r="Y593"/>
      <c r="Z593"/>
    </row>
    <row r="594" spans="1:26" s="2" customFormat="1">
      <c r="A594" s="1">
        <v>45516</v>
      </c>
      <c r="B594" s="1" t="str">
        <f>TEXT(Tabelle8[[#This Row],[Datum]],"MMM")</f>
        <v>Aug</v>
      </c>
      <c r="C594" s="1" t="str">
        <f>TEXT(Tabelle8[[#This Row],[Datum]],"TTTT")</f>
        <v>Montag</v>
      </c>
      <c r="D594" s="2" t="s">
        <v>6483</v>
      </c>
      <c r="E594" s="2" t="s">
        <v>705</v>
      </c>
      <c r="I594" s="2">
        <v>1</v>
      </c>
      <c r="Y594"/>
      <c r="Z594"/>
    </row>
    <row r="595" spans="1:26" s="2" customFormat="1">
      <c r="A595" s="1">
        <v>45516</v>
      </c>
      <c r="B595" s="1" t="str">
        <f>TEXT(Tabelle8[[#This Row],[Datum]],"MMM")</f>
        <v>Aug</v>
      </c>
      <c r="C595" s="1" t="str">
        <f>TEXT(Tabelle8[[#This Row],[Datum]],"TTTT")</f>
        <v>Montag</v>
      </c>
      <c r="D595" s="2" t="s">
        <v>671</v>
      </c>
      <c r="E595" s="2" t="s">
        <v>705</v>
      </c>
      <c r="K595" s="2">
        <v>1</v>
      </c>
      <c r="Y595"/>
      <c r="Z595"/>
    </row>
    <row r="596" spans="1:26" s="2" customFormat="1">
      <c r="A596" s="1">
        <v>45509</v>
      </c>
      <c r="B596" s="1" t="str">
        <f>TEXT(Tabelle8[[#This Row],[Datum]],"MMM")</f>
        <v>Aug</v>
      </c>
      <c r="C596" s="1" t="str">
        <f>TEXT(Tabelle8[[#This Row],[Datum]],"TTTT")</f>
        <v>Montag</v>
      </c>
      <c r="D596" s="2" t="s">
        <v>6579</v>
      </c>
      <c r="E596" s="2" t="s">
        <v>705</v>
      </c>
      <c r="S596" s="2">
        <v>1</v>
      </c>
      <c r="Y596"/>
      <c r="Z596"/>
    </row>
    <row r="597" spans="1:26" s="2" customFormat="1">
      <c r="A597" s="1">
        <v>45509</v>
      </c>
      <c r="B597" s="1" t="str">
        <f>TEXT(Tabelle8[[#This Row],[Datum]],"MMM")</f>
        <v>Aug</v>
      </c>
      <c r="C597" s="1" t="str">
        <f>TEXT(Tabelle8[[#This Row],[Datum]],"TTTT")</f>
        <v>Montag</v>
      </c>
      <c r="D597" s="2" t="s">
        <v>4835</v>
      </c>
      <c r="E597" s="2" t="s">
        <v>705</v>
      </c>
      <c r="K597" s="2">
        <v>1</v>
      </c>
      <c r="Y597"/>
      <c r="Z597"/>
    </row>
    <row r="598" spans="1:26" s="2" customFormat="1">
      <c r="A598" s="1">
        <v>45530</v>
      </c>
      <c r="B598" s="1" t="str">
        <f>TEXT(Tabelle8[[#This Row],[Datum]],"MMM")</f>
        <v>Aug</v>
      </c>
      <c r="C598" s="1" t="str">
        <f>TEXT(Tabelle8[[#This Row],[Datum]],"TTTT")</f>
        <v>Montag</v>
      </c>
      <c r="D598" s="2" t="s">
        <v>3383</v>
      </c>
      <c r="E598" s="2" t="s">
        <v>705</v>
      </c>
      <c r="I598" s="2">
        <v>1</v>
      </c>
      <c r="Y598"/>
      <c r="Z598"/>
    </row>
    <row r="599" spans="1:26" s="2" customFormat="1">
      <c r="A599" s="1">
        <v>45509</v>
      </c>
      <c r="B599" s="1" t="str">
        <f>TEXT(Tabelle8[[#This Row],[Datum]],"MMM")</f>
        <v>Aug</v>
      </c>
      <c r="C599" s="1" t="str">
        <f>TEXT(Tabelle8[[#This Row],[Datum]],"TTTT")</f>
        <v>Montag</v>
      </c>
      <c r="D599" s="2" t="s">
        <v>3155</v>
      </c>
      <c r="E599" s="2" t="s">
        <v>705</v>
      </c>
      <c r="K599" s="2">
        <v>1</v>
      </c>
      <c r="Y599"/>
      <c r="Z599"/>
    </row>
    <row r="600" spans="1:26" s="2" customFormat="1">
      <c r="A600" s="1">
        <v>45530</v>
      </c>
      <c r="B600" s="1" t="str">
        <f>TEXT(Tabelle8[[#This Row],[Datum]],"MMM")</f>
        <v>Aug</v>
      </c>
      <c r="C600" s="1" t="str">
        <f>TEXT(Tabelle8[[#This Row],[Datum]],"TTTT")</f>
        <v>Montag</v>
      </c>
      <c r="D600" s="2" t="s">
        <v>958</v>
      </c>
      <c r="E600" s="2" t="s">
        <v>705</v>
      </c>
      <c r="K600" s="2">
        <v>1</v>
      </c>
      <c r="Y600"/>
      <c r="Z600"/>
    </row>
    <row r="601" spans="1:26" s="2" customFormat="1">
      <c r="A601" s="1">
        <v>45516</v>
      </c>
      <c r="B601" s="1" t="str">
        <f>TEXT(Tabelle8[[#This Row],[Datum]],"MMM")</f>
        <v>Aug</v>
      </c>
      <c r="C601" s="1" t="str">
        <f>TEXT(Tabelle8[[#This Row],[Datum]],"TTTT")</f>
        <v>Montag</v>
      </c>
      <c r="D601" s="2" t="s">
        <v>6605</v>
      </c>
      <c r="E601" s="2" t="s">
        <v>705</v>
      </c>
      <c r="K601" s="2">
        <v>1</v>
      </c>
      <c r="Y601"/>
      <c r="Z601"/>
    </row>
    <row r="602" spans="1:26" s="2" customFormat="1">
      <c r="A602" s="1">
        <v>45530</v>
      </c>
      <c r="B602" s="1" t="str">
        <f>TEXT(Tabelle8[[#This Row],[Datum]],"MMM")</f>
        <v>Aug</v>
      </c>
      <c r="C602" s="1" t="str">
        <f>TEXT(Tabelle8[[#This Row],[Datum]],"TTTT")</f>
        <v>Montag</v>
      </c>
      <c r="D602" s="2" t="s">
        <v>6530</v>
      </c>
      <c r="E602" s="2" t="s">
        <v>705</v>
      </c>
      <c r="X602" s="2">
        <v>1</v>
      </c>
      <c r="Y602"/>
      <c r="Z602"/>
    </row>
    <row r="603" spans="1:26" s="2" customFormat="1">
      <c r="A603" s="1">
        <v>45509</v>
      </c>
      <c r="B603" s="1" t="str">
        <f>TEXT(Tabelle8[[#This Row],[Datum]],"MMM")</f>
        <v>Aug</v>
      </c>
      <c r="C603" s="1" t="str">
        <f>TEXT(Tabelle8[[#This Row],[Datum]],"TTTT")</f>
        <v>Montag</v>
      </c>
      <c r="D603" s="2" t="s">
        <v>6445</v>
      </c>
      <c r="E603" s="2" t="s">
        <v>705</v>
      </c>
      <c r="M603" s="2">
        <v>1</v>
      </c>
      <c r="Y603"/>
      <c r="Z603"/>
    </row>
    <row r="604" spans="1:26" s="2" customFormat="1">
      <c r="A604" s="1">
        <v>45530</v>
      </c>
      <c r="B604" s="1" t="str">
        <f>TEXT(Tabelle8[[#This Row],[Datum]],"MMM")</f>
        <v>Aug</v>
      </c>
      <c r="C604" s="1" t="str">
        <f>TEXT(Tabelle8[[#This Row],[Datum]],"TTTT")</f>
        <v>Montag</v>
      </c>
      <c r="D604" s="2" t="s">
        <v>4939</v>
      </c>
      <c r="E604" s="2" t="s">
        <v>705</v>
      </c>
      <c r="X604" s="2">
        <v>1</v>
      </c>
      <c r="Y604"/>
      <c r="Z604"/>
    </row>
    <row r="605" spans="1:26" s="2" customFormat="1">
      <c r="A605" s="1">
        <v>45530</v>
      </c>
      <c r="B605" s="1" t="str">
        <f>TEXT(Tabelle8[[#This Row],[Datum]],"MMM")</f>
        <v>Aug</v>
      </c>
      <c r="C605" s="1" t="str">
        <f>TEXT(Tabelle8[[#This Row],[Datum]],"TTTT")</f>
        <v>Montag</v>
      </c>
      <c r="D605" s="2" t="s">
        <v>1052</v>
      </c>
      <c r="E605" s="2" t="s">
        <v>705</v>
      </c>
      <c r="N605" s="2">
        <v>1</v>
      </c>
      <c r="Y605"/>
      <c r="Z605"/>
    </row>
    <row r="606" spans="1:26" s="2" customFormat="1">
      <c r="A606" s="1">
        <v>45530</v>
      </c>
      <c r="B606" s="1" t="str">
        <f>TEXT(Tabelle8[[#This Row],[Datum]],"MMM")</f>
        <v>Aug</v>
      </c>
      <c r="C606" s="1" t="str">
        <f>TEXT(Tabelle8[[#This Row],[Datum]],"TTTT")</f>
        <v>Montag</v>
      </c>
      <c r="D606" s="2" t="s">
        <v>346</v>
      </c>
      <c r="E606" s="2" t="s">
        <v>705</v>
      </c>
      <c r="T606" s="2">
        <v>1</v>
      </c>
      <c r="Y606"/>
      <c r="Z606"/>
    </row>
    <row r="607" spans="1:26" s="2" customFormat="1">
      <c r="A607" s="1">
        <v>45516</v>
      </c>
      <c r="B607" s="1" t="str">
        <f>TEXT(Tabelle8[[#This Row],[Datum]],"MMM")</f>
        <v>Aug</v>
      </c>
      <c r="C607" s="1" t="str">
        <f>TEXT(Tabelle8[[#This Row],[Datum]],"TTTT")</f>
        <v>Montag</v>
      </c>
      <c r="D607" s="2" t="s">
        <v>2836</v>
      </c>
      <c r="E607" s="2" t="s">
        <v>705</v>
      </c>
      <c r="X607" s="2">
        <v>1</v>
      </c>
      <c r="Y607"/>
      <c r="Z607"/>
    </row>
    <row r="608" spans="1:26" s="2" customFormat="1">
      <c r="A608" s="1">
        <v>45516</v>
      </c>
      <c r="B608" s="1" t="str">
        <f>TEXT(Tabelle8[[#This Row],[Datum]],"MMM")</f>
        <v>Aug</v>
      </c>
      <c r="C608" s="1" t="str">
        <f>TEXT(Tabelle8[[#This Row],[Datum]],"TTTT")</f>
        <v>Montag</v>
      </c>
      <c r="D608" s="2" t="s">
        <v>173</v>
      </c>
      <c r="E608" s="2" t="s">
        <v>705</v>
      </c>
      <c r="N608" s="2">
        <v>1</v>
      </c>
      <c r="Y608"/>
      <c r="Z608"/>
    </row>
    <row r="609" spans="1:26" s="2" customFormat="1">
      <c r="A609" s="1">
        <v>45530</v>
      </c>
      <c r="B609" s="1" t="str">
        <f>TEXT(Tabelle8[[#This Row],[Datum]],"MMM")</f>
        <v>Aug</v>
      </c>
      <c r="C609" s="1" t="str">
        <f>TEXT(Tabelle8[[#This Row],[Datum]],"TTTT")</f>
        <v>Montag</v>
      </c>
      <c r="D609" s="2" t="s">
        <v>240</v>
      </c>
      <c r="E609" s="2" t="s">
        <v>705</v>
      </c>
      <c r="N609" s="2">
        <v>1</v>
      </c>
      <c r="Y609"/>
      <c r="Z609"/>
    </row>
    <row r="610" spans="1:26" s="2" customFormat="1">
      <c r="A610" s="1">
        <v>45509</v>
      </c>
      <c r="B610" s="1" t="str">
        <f>TEXT(Tabelle8[[#This Row],[Datum]],"MMM")</f>
        <v>Aug</v>
      </c>
      <c r="C610" s="1" t="str">
        <f>TEXT(Tabelle8[[#This Row],[Datum]],"TTTT")</f>
        <v>Montag</v>
      </c>
      <c r="D610" s="2" t="s">
        <v>6580</v>
      </c>
      <c r="E610" s="2" t="s">
        <v>705</v>
      </c>
      <c r="J610" s="2">
        <v>1</v>
      </c>
      <c r="Y610"/>
      <c r="Z610"/>
    </row>
    <row r="611" spans="1:26" s="2" customFormat="1">
      <c r="A611" s="1">
        <v>45530</v>
      </c>
      <c r="B611" s="1" t="str">
        <f>TEXT(Tabelle8[[#This Row],[Datum]],"MMM")</f>
        <v>Aug</v>
      </c>
      <c r="C611" s="1" t="str">
        <f>TEXT(Tabelle8[[#This Row],[Datum]],"TTTT")</f>
        <v>Montag</v>
      </c>
      <c r="D611" s="2" t="s">
        <v>961</v>
      </c>
      <c r="E611" s="2" t="s">
        <v>705</v>
      </c>
      <c r="X611" s="2">
        <v>1</v>
      </c>
      <c r="Y611"/>
      <c r="Z611"/>
    </row>
    <row r="612" spans="1:26" s="2" customFormat="1">
      <c r="A612" s="1">
        <v>45523</v>
      </c>
      <c r="B612" s="1" t="str">
        <f>TEXT(Tabelle8[[#This Row],[Datum]],"MMM")</f>
        <v>Aug</v>
      </c>
      <c r="C612" s="1" t="str">
        <f>TEXT(Tabelle8[[#This Row],[Datum]],"TTTT")</f>
        <v>Montag</v>
      </c>
      <c r="D612" s="2" t="s">
        <v>6504</v>
      </c>
      <c r="E612" s="2" t="s">
        <v>705</v>
      </c>
      <c r="K612" s="2">
        <v>1</v>
      </c>
      <c r="Y612"/>
      <c r="Z612"/>
    </row>
    <row r="613" spans="1:26" s="2" customFormat="1">
      <c r="A613" s="1">
        <v>45516</v>
      </c>
      <c r="B613" s="1" t="str">
        <f>TEXT(Tabelle8[[#This Row],[Datum]],"MMM")</f>
        <v>Aug</v>
      </c>
      <c r="C613" s="1" t="str">
        <f>TEXT(Tabelle8[[#This Row],[Datum]],"TTTT")</f>
        <v>Montag</v>
      </c>
      <c r="D613" s="2" t="s">
        <v>6674</v>
      </c>
      <c r="E613" s="2" t="s">
        <v>705</v>
      </c>
      <c r="N613" s="2">
        <v>1</v>
      </c>
      <c r="Y613"/>
      <c r="Z613"/>
    </row>
    <row r="614" spans="1:26" s="2" customFormat="1">
      <c r="A614" s="1">
        <v>45530</v>
      </c>
      <c r="B614" s="1" t="str">
        <f>TEXT(Tabelle8[[#This Row],[Datum]],"MMM")</f>
        <v>Aug</v>
      </c>
      <c r="C614" s="1" t="str">
        <f>TEXT(Tabelle8[[#This Row],[Datum]],"TTTT")</f>
        <v>Montag</v>
      </c>
      <c r="D614" s="2" t="s">
        <v>6531</v>
      </c>
      <c r="E614" s="2" t="s">
        <v>705</v>
      </c>
      <c r="N614" s="2">
        <v>1</v>
      </c>
      <c r="Y614"/>
      <c r="Z614"/>
    </row>
    <row r="615" spans="1:26" s="2" customFormat="1">
      <c r="A615" s="1">
        <v>45530</v>
      </c>
      <c r="B615" s="1" t="str">
        <f>TEXT(Tabelle8[[#This Row],[Datum]],"MMM")</f>
        <v>Aug</v>
      </c>
      <c r="C615" s="1" t="str">
        <f>TEXT(Tabelle8[[#This Row],[Datum]],"TTTT")</f>
        <v>Montag</v>
      </c>
      <c r="D615" s="2" t="s">
        <v>6655</v>
      </c>
      <c r="E615" s="2" t="s">
        <v>705</v>
      </c>
      <c r="N615" s="2">
        <v>1</v>
      </c>
      <c r="Y615"/>
      <c r="Z615"/>
    </row>
    <row r="616" spans="1:26" s="2" customFormat="1">
      <c r="A616" s="1">
        <v>45530</v>
      </c>
      <c r="B616" s="1" t="str">
        <f>TEXT(Tabelle8[[#This Row],[Datum]],"MMM")</f>
        <v>Aug</v>
      </c>
      <c r="C616" s="1" t="str">
        <f>TEXT(Tabelle8[[#This Row],[Datum]],"TTTT")</f>
        <v>Montag</v>
      </c>
      <c r="D616" s="2" t="s">
        <v>1886</v>
      </c>
      <c r="E616" s="2" t="s">
        <v>705</v>
      </c>
      <c r="N616" s="2">
        <v>1</v>
      </c>
      <c r="Y616"/>
      <c r="Z616"/>
    </row>
    <row r="617" spans="1:26" s="2" customFormat="1">
      <c r="A617" s="1">
        <v>45523</v>
      </c>
      <c r="B617" s="1" t="str">
        <f>TEXT(Tabelle8[[#This Row],[Datum]],"MMM")</f>
        <v>Aug</v>
      </c>
      <c r="C617" s="1" t="str">
        <f>TEXT(Tabelle8[[#This Row],[Datum]],"TTTT")</f>
        <v>Montag</v>
      </c>
      <c r="D617" s="2" t="s">
        <v>6684</v>
      </c>
      <c r="E617" s="2" t="s">
        <v>705</v>
      </c>
      <c r="N617" s="2">
        <v>1</v>
      </c>
      <c r="Y617"/>
      <c r="Z617"/>
    </row>
    <row r="618" spans="1:26" s="2" customFormat="1">
      <c r="A618" s="1">
        <v>45523</v>
      </c>
      <c r="B618" s="1" t="str">
        <f>TEXT(Tabelle8[[#This Row],[Datum]],"MMM")</f>
        <v>Aug</v>
      </c>
      <c r="C618" s="1" t="str">
        <f>TEXT(Tabelle8[[#This Row],[Datum]],"TTTT")</f>
        <v>Montag</v>
      </c>
      <c r="D618" s="2" t="s">
        <v>6685</v>
      </c>
      <c r="E618" s="2" t="s">
        <v>706</v>
      </c>
      <c r="X618" s="2">
        <v>1</v>
      </c>
      <c r="Y618"/>
      <c r="Z618"/>
    </row>
    <row r="619" spans="1:26" s="2" customFormat="1">
      <c r="A619" s="1">
        <v>45516</v>
      </c>
      <c r="B619" s="1" t="str">
        <f>TEXT(Tabelle8[[#This Row],[Datum]],"MMM")</f>
        <v>Aug</v>
      </c>
      <c r="C619" s="1" t="str">
        <f>TEXT(Tabelle8[[#This Row],[Datum]],"TTTT")</f>
        <v>Montag</v>
      </c>
      <c r="D619" s="2" t="s">
        <v>6606</v>
      </c>
      <c r="E619" s="2" t="s">
        <v>706</v>
      </c>
      <c r="I619" s="2">
        <v>1</v>
      </c>
      <c r="Y619"/>
      <c r="Z619"/>
    </row>
    <row r="620" spans="1:26" s="2" customFormat="1">
      <c r="A620" s="1">
        <v>45516</v>
      </c>
      <c r="B620" s="1" t="str">
        <f>TEXT(Tabelle8[[#This Row],[Datum]],"MMM")</f>
        <v>Aug</v>
      </c>
      <c r="C620" s="1" t="str">
        <f>TEXT(Tabelle8[[#This Row],[Datum]],"TTTT")</f>
        <v>Montag</v>
      </c>
      <c r="D620" s="2" t="s">
        <v>6607</v>
      </c>
      <c r="E620" s="2" t="s">
        <v>706</v>
      </c>
      <c r="N620" s="2">
        <v>1</v>
      </c>
      <c r="Y620"/>
      <c r="Z620"/>
    </row>
    <row r="621" spans="1:26" s="2" customFormat="1">
      <c r="A621" s="1">
        <v>45523</v>
      </c>
      <c r="B621" s="1" t="str">
        <f>TEXT(Tabelle8[[#This Row],[Datum]],"MMM")</f>
        <v>Aug</v>
      </c>
      <c r="C621" s="1" t="str">
        <f>TEXT(Tabelle8[[#This Row],[Datum]],"TTTT")</f>
        <v>Montag</v>
      </c>
      <c r="D621" s="2" t="s">
        <v>1831</v>
      </c>
      <c r="E621" s="2" t="s">
        <v>706</v>
      </c>
      <c r="K621" s="2">
        <v>1</v>
      </c>
      <c r="Y621"/>
      <c r="Z621"/>
    </row>
    <row r="622" spans="1:26" s="2" customFormat="1">
      <c r="A622" s="1">
        <v>45530</v>
      </c>
      <c r="B622" s="1" t="str">
        <f>TEXT(Tabelle8[[#This Row],[Datum]],"MMM")</f>
        <v>Aug</v>
      </c>
      <c r="C622" s="1" t="str">
        <f>TEXT(Tabelle8[[#This Row],[Datum]],"TTTT")</f>
        <v>Montag</v>
      </c>
      <c r="D622" s="2" t="s">
        <v>6215</v>
      </c>
      <c r="E622" s="2" t="s">
        <v>706</v>
      </c>
      <c r="I622" s="2">
        <v>1</v>
      </c>
      <c r="Y622"/>
      <c r="Z622"/>
    </row>
    <row r="623" spans="1:26" s="2" customFormat="1">
      <c r="A623" s="1">
        <v>45530</v>
      </c>
      <c r="B623" s="1" t="str">
        <f>TEXT(Tabelle8[[#This Row],[Datum]],"MMM")</f>
        <v>Aug</v>
      </c>
      <c r="C623" s="1" t="str">
        <f>TEXT(Tabelle8[[#This Row],[Datum]],"TTTT")</f>
        <v>Montag</v>
      </c>
      <c r="D623" s="2" t="s">
        <v>6532</v>
      </c>
      <c r="E623" s="2" t="s">
        <v>706</v>
      </c>
      <c r="K623" s="2">
        <v>1</v>
      </c>
      <c r="Y623"/>
      <c r="Z623"/>
    </row>
    <row r="624" spans="1:26" s="2" customFormat="1">
      <c r="A624" s="1">
        <v>45516</v>
      </c>
      <c r="B624" s="1" t="str">
        <f>TEXT(Tabelle8[[#This Row],[Datum]],"MMM")</f>
        <v>Aug</v>
      </c>
      <c r="C624" s="1" t="str">
        <f>TEXT(Tabelle8[[#This Row],[Datum]],"TTTT")</f>
        <v>Montag</v>
      </c>
      <c r="D624" s="2" t="s">
        <v>6675</v>
      </c>
      <c r="E624" s="2" t="s">
        <v>706</v>
      </c>
      <c r="N624" s="2">
        <v>1</v>
      </c>
      <c r="Y624"/>
      <c r="Z624"/>
    </row>
    <row r="625" spans="1:26" s="2" customFormat="1">
      <c r="A625" s="1">
        <v>45509</v>
      </c>
      <c r="B625" s="1" t="str">
        <f>TEXT(Tabelle8[[#This Row],[Datum]],"MMM")</f>
        <v>Aug</v>
      </c>
      <c r="C625" s="1" t="str">
        <f>TEXT(Tabelle8[[#This Row],[Datum]],"TTTT")</f>
        <v>Montag</v>
      </c>
      <c r="D625" s="2" t="s">
        <v>6446</v>
      </c>
      <c r="E625" s="2" t="s">
        <v>706</v>
      </c>
      <c r="K625" s="2">
        <v>1</v>
      </c>
      <c r="Y625"/>
      <c r="Z625"/>
    </row>
    <row r="626" spans="1:26" s="2" customFormat="1">
      <c r="A626" s="1">
        <v>45516</v>
      </c>
      <c r="B626" s="1" t="str">
        <f>TEXT(Tabelle8[[#This Row],[Datum]],"MMM")</f>
        <v>Aug</v>
      </c>
      <c r="C626" s="1" t="str">
        <f>TEXT(Tabelle8[[#This Row],[Datum]],"TTTT")</f>
        <v>Montag</v>
      </c>
      <c r="D626" s="2" t="s">
        <v>6676</v>
      </c>
      <c r="E626" s="2" t="s">
        <v>706</v>
      </c>
      <c r="N626" s="2">
        <v>1</v>
      </c>
      <c r="Y626"/>
      <c r="Z626"/>
    </row>
    <row r="627" spans="1:26" s="2" customFormat="1">
      <c r="A627" s="1">
        <v>45509</v>
      </c>
      <c r="B627" s="1" t="str">
        <f>TEXT(Tabelle8[[#This Row],[Datum]],"MMM")</f>
        <v>Aug</v>
      </c>
      <c r="C627" s="1" t="str">
        <f>TEXT(Tabelle8[[#This Row],[Datum]],"TTTT")</f>
        <v>Montag</v>
      </c>
      <c r="D627" s="2" t="s">
        <v>121</v>
      </c>
      <c r="E627" s="2" t="s">
        <v>706</v>
      </c>
      <c r="N627" s="2">
        <v>1</v>
      </c>
      <c r="Y627"/>
      <c r="Z627"/>
    </row>
    <row r="628" spans="1:26" s="2" customFormat="1">
      <c r="A628" s="1">
        <v>45516</v>
      </c>
      <c r="B628" s="1" t="str">
        <f>TEXT(Tabelle8[[#This Row],[Datum]],"MMM")</f>
        <v>Aug</v>
      </c>
      <c r="C628" s="1" t="str">
        <f>TEXT(Tabelle8[[#This Row],[Datum]],"TTTT")</f>
        <v>Montag</v>
      </c>
      <c r="D628" s="2" t="s">
        <v>121</v>
      </c>
      <c r="E628" s="2" t="s">
        <v>706</v>
      </c>
      <c r="N628" s="2">
        <v>1</v>
      </c>
      <c r="Y628"/>
      <c r="Z628"/>
    </row>
    <row r="629" spans="1:26" s="2" customFormat="1">
      <c r="A629" s="1">
        <v>45509</v>
      </c>
      <c r="B629" s="1" t="str">
        <f>TEXT(Tabelle8[[#This Row],[Datum]],"MMM")</f>
        <v>Aug</v>
      </c>
      <c r="C629" s="1" t="str">
        <f>TEXT(Tabelle8[[#This Row],[Datum]],"TTTT")</f>
        <v>Montag</v>
      </c>
      <c r="D629" s="2" t="s">
        <v>6553</v>
      </c>
      <c r="E629" s="2" t="s">
        <v>706</v>
      </c>
      <c r="U629" s="2">
        <v>1</v>
      </c>
      <c r="Y629"/>
      <c r="Z629"/>
    </row>
    <row r="630" spans="1:26" s="2" customFormat="1">
      <c r="A630" s="1">
        <v>45509</v>
      </c>
      <c r="B630" s="1" t="str">
        <f>TEXT(Tabelle8[[#This Row],[Datum]],"MMM")</f>
        <v>Aug</v>
      </c>
      <c r="C630" s="1" t="str">
        <f>TEXT(Tabelle8[[#This Row],[Datum]],"TTTT")</f>
        <v>Montag</v>
      </c>
      <c r="D630" s="2" t="s">
        <v>6581</v>
      </c>
      <c r="E630" s="2" t="s">
        <v>706</v>
      </c>
      <c r="N630" s="2">
        <v>1</v>
      </c>
      <c r="Y630"/>
      <c r="Z630"/>
    </row>
    <row r="631" spans="1:26" s="2" customFormat="1">
      <c r="A631" s="1">
        <v>45509</v>
      </c>
      <c r="B631" s="1" t="str">
        <f>TEXT(Tabelle8[[#This Row],[Datum]],"MMM")</f>
        <v>Aug</v>
      </c>
      <c r="C631" s="1" t="str">
        <f>TEXT(Tabelle8[[#This Row],[Datum]],"TTTT")</f>
        <v>Montag</v>
      </c>
      <c r="D631" s="2" t="s">
        <v>6582</v>
      </c>
      <c r="E631" s="2" t="s">
        <v>706</v>
      </c>
      <c r="U631" s="2">
        <v>1</v>
      </c>
      <c r="Y631"/>
      <c r="Z631"/>
    </row>
    <row r="632" spans="1:26" s="2" customFormat="1">
      <c r="A632" s="1">
        <v>45516</v>
      </c>
      <c r="B632" s="1" t="str">
        <f>TEXT(Tabelle8[[#This Row],[Datum]],"MMM")</f>
        <v>Aug</v>
      </c>
      <c r="C632" s="1" t="str">
        <f>TEXT(Tabelle8[[#This Row],[Datum]],"TTTT")</f>
        <v>Montag</v>
      </c>
      <c r="D632" s="2" t="s">
        <v>6484</v>
      </c>
      <c r="E632" s="2" t="s">
        <v>706</v>
      </c>
      <c r="F632" s="2">
        <v>1</v>
      </c>
      <c r="Y632"/>
      <c r="Z632"/>
    </row>
    <row r="633" spans="1:26" s="2" customFormat="1">
      <c r="A633" s="1">
        <v>45530</v>
      </c>
      <c r="B633" s="1" t="str">
        <f>TEXT(Tabelle8[[#This Row],[Datum]],"MMM")</f>
        <v>Aug</v>
      </c>
      <c r="C633" s="1" t="str">
        <f>TEXT(Tabelle8[[#This Row],[Datum]],"TTTT")</f>
        <v>Montag</v>
      </c>
      <c r="D633" s="2" t="s">
        <v>6216</v>
      </c>
      <c r="E633" s="2" t="s">
        <v>706</v>
      </c>
      <c r="N633" s="2">
        <v>1</v>
      </c>
      <c r="Y633"/>
      <c r="Z633"/>
    </row>
    <row r="634" spans="1:26" s="2" customFormat="1">
      <c r="A634" s="1">
        <v>45530</v>
      </c>
      <c r="B634" s="1" t="str">
        <f>TEXT(Tabelle8[[#This Row],[Datum]],"MMM")</f>
        <v>Aug</v>
      </c>
      <c r="C634" s="1" t="str">
        <f>TEXT(Tabelle8[[#This Row],[Datum]],"TTTT")</f>
        <v>Montag</v>
      </c>
      <c r="D634" s="2" t="s">
        <v>6217</v>
      </c>
      <c r="E634" s="2" t="s">
        <v>706</v>
      </c>
      <c r="N634" s="2">
        <v>1</v>
      </c>
      <c r="Y634"/>
      <c r="Z634"/>
    </row>
    <row r="635" spans="1:26" s="2" customFormat="1">
      <c r="A635" s="1">
        <v>45530</v>
      </c>
      <c r="B635" s="1" t="str">
        <f>TEXT(Tabelle8[[#This Row],[Datum]],"MMM")</f>
        <v>Aug</v>
      </c>
      <c r="C635" s="1" t="str">
        <f>TEXT(Tabelle8[[#This Row],[Datum]],"TTTT")</f>
        <v>Montag</v>
      </c>
      <c r="D635" s="2" t="s">
        <v>6533</v>
      </c>
      <c r="E635" s="2" t="s">
        <v>706</v>
      </c>
      <c r="N635" s="2">
        <v>1</v>
      </c>
      <c r="Y635"/>
      <c r="Z635"/>
    </row>
    <row r="636" spans="1:26" s="2" customFormat="1">
      <c r="A636" s="1">
        <v>45530</v>
      </c>
      <c r="B636" s="1" t="str">
        <f>TEXT(Tabelle8[[#This Row],[Datum]],"MMM")</f>
        <v>Aug</v>
      </c>
      <c r="C636" s="1" t="str">
        <f>TEXT(Tabelle8[[#This Row],[Datum]],"TTTT")</f>
        <v>Montag</v>
      </c>
      <c r="D636" s="2" t="s">
        <v>6534</v>
      </c>
      <c r="E636" s="2" t="s">
        <v>706</v>
      </c>
      <c r="N636" s="2">
        <v>1</v>
      </c>
      <c r="Y636"/>
      <c r="Z636"/>
    </row>
    <row r="637" spans="1:26" s="2" customFormat="1">
      <c r="A637" s="1">
        <v>45509</v>
      </c>
      <c r="B637" s="1" t="str">
        <f>TEXT(Tabelle8[[#This Row],[Datum]],"MMM")</f>
        <v>Aug</v>
      </c>
      <c r="C637" s="1" t="str">
        <f>TEXT(Tabelle8[[#This Row],[Datum]],"TTTT")</f>
        <v>Montag</v>
      </c>
      <c r="D637" s="2" t="s">
        <v>6447</v>
      </c>
      <c r="E637" s="2" t="s">
        <v>706</v>
      </c>
      <c r="K637" s="2">
        <v>1</v>
      </c>
      <c r="Y637"/>
      <c r="Z637"/>
    </row>
    <row r="638" spans="1:26" s="2" customFormat="1">
      <c r="A638" s="1">
        <v>45530</v>
      </c>
      <c r="B638" s="1" t="str">
        <f>TEXT(Tabelle8[[#This Row],[Datum]],"MMM")</f>
        <v>Aug</v>
      </c>
      <c r="C638" s="1" t="str">
        <f>TEXT(Tabelle8[[#This Row],[Datum]],"TTTT")</f>
        <v>Montag</v>
      </c>
      <c r="D638" s="2" t="s">
        <v>6218</v>
      </c>
      <c r="E638" s="2" t="s">
        <v>706</v>
      </c>
      <c r="I638" s="2">
        <v>1</v>
      </c>
      <c r="Y638"/>
      <c r="Z638"/>
    </row>
    <row r="639" spans="1:26" s="2" customFormat="1">
      <c r="A639" s="1">
        <v>45523</v>
      </c>
      <c r="B639" s="1" t="str">
        <f>TEXT(Tabelle8[[#This Row],[Datum]],"MMM")</f>
        <v>Aug</v>
      </c>
      <c r="C639" s="1" t="str">
        <f>TEXT(Tabelle8[[#This Row],[Datum]],"TTTT")</f>
        <v>Montag</v>
      </c>
      <c r="D639" s="2" t="s">
        <v>3658</v>
      </c>
      <c r="E639" s="2" t="s">
        <v>706</v>
      </c>
      <c r="I639" s="2">
        <v>1</v>
      </c>
      <c r="Y639"/>
      <c r="Z639"/>
    </row>
    <row r="640" spans="1:26" s="2" customFormat="1">
      <c r="A640" s="1">
        <v>45523</v>
      </c>
      <c r="B640" s="1" t="str">
        <f>TEXT(Tabelle8[[#This Row],[Datum]],"MMM")</f>
        <v>Aug</v>
      </c>
      <c r="C640" s="1" t="str">
        <f>TEXT(Tabelle8[[#This Row],[Datum]],"TTTT")</f>
        <v>Montag</v>
      </c>
      <c r="D640" s="2" t="s">
        <v>6686</v>
      </c>
      <c r="E640" s="2" t="s">
        <v>706</v>
      </c>
      <c r="X640" s="2">
        <v>1</v>
      </c>
      <c r="Y640"/>
      <c r="Z640"/>
    </row>
    <row r="641" spans="1:26" s="2" customFormat="1">
      <c r="A641" s="1">
        <v>45509</v>
      </c>
      <c r="B641" s="1" t="str">
        <f>TEXT(Tabelle8[[#This Row],[Datum]],"MMM")</f>
        <v>Aug</v>
      </c>
      <c r="C641" s="1" t="str">
        <f>TEXT(Tabelle8[[#This Row],[Datum]],"TTTT")</f>
        <v>Montag</v>
      </c>
      <c r="D641" s="2" t="s">
        <v>6448</v>
      </c>
      <c r="E641" s="2" t="s">
        <v>706</v>
      </c>
      <c r="K641" s="2">
        <v>1</v>
      </c>
      <c r="Y641"/>
      <c r="Z641"/>
    </row>
    <row r="642" spans="1:26" s="2" customFormat="1">
      <c r="A642" s="1">
        <v>45530</v>
      </c>
      <c r="B642" s="1" t="str">
        <f>TEXT(Tabelle8[[#This Row],[Datum]],"MMM")</f>
        <v>Aug</v>
      </c>
      <c r="C642" s="1" t="str">
        <f>TEXT(Tabelle8[[#This Row],[Datum]],"TTTT")</f>
        <v>Montag</v>
      </c>
      <c r="D642" s="2" t="s">
        <v>911</v>
      </c>
      <c r="E642" s="2" t="s">
        <v>706</v>
      </c>
      <c r="N642" s="2">
        <v>1</v>
      </c>
      <c r="Y642"/>
      <c r="Z642"/>
    </row>
    <row r="643" spans="1:26" s="2" customFormat="1">
      <c r="A643" s="1">
        <v>45523</v>
      </c>
      <c r="B643" s="1" t="str">
        <f>TEXT(Tabelle8[[#This Row],[Datum]],"MMM")</f>
        <v>Aug</v>
      </c>
      <c r="C643" s="1" t="str">
        <f>TEXT(Tabelle8[[#This Row],[Datum]],"TTTT")</f>
        <v>Montag</v>
      </c>
      <c r="D643" s="2" t="s">
        <v>6687</v>
      </c>
      <c r="E643" s="2" t="s">
        <v>706</v>
      </c>
      <c r="N643" s="2">
        <v>1</v>
      </c>
      <c r="Y643"/>
      <c r="Z643"/>
    </row>
    <row r="644" spans="1:26" s="2" customFormat="1">
      <c r="A644" s="1">
        <v>45509</v>
      </c>
      <c r="B644" s="1" t="str">
        <f>TEXT(Tabelle8[[#This Row],[Datum]],"MMM")</f>
        <v>Aug</v>
      </c>
      <c r="C644" s="1" t="str">
        <f>TEXT(Tabelle8[[#This Row],[Datum]],"TTTT")</f>
        <v>Montag</v>
      </c>
      <c r="D644" s="2" t="s">
        <v>543</v>
      </c>
      <c r="E644" s="2" t="s">
        <v>706</v>
      </c>
      <c r="K644" s="2">
        <v>1</v>
      </c>
      <c r="Y644"/>
      <c r="Z644"/>
    </row>
    <row r="645" spans="1:26" s="2" customFormat="1">
      <c r="A645" s="1">
        <v>45523</v>
      </c>
      <c r="B645" s="1" t="str">
        <f>TEXT(Tabelle8[[#This Row],[Datum]],"MMM")</f>
        <v>Aug</v>
      </c>
      <c r="C645" s="1" t="str">
        <f>TEXT(Tabelle8[[#This Row],[Datum]],"TTTT")</f>
        <v>Montag</v>
      </c>
      <c r="D645" s="2" t="s">
        <v>6624</v>
      </c>
      <c r="E645" s="2" t="s">
        <v>706</v>
      </c>
      <c r="N645" s="2">
        <v>1</v>
      </c>
      <c r="Y645"/>
      <c r="Z645"/>
    </row>
    <row r="646" spans="1:26" s="2" customFormat="1">
      <c r="A646" s="1">
        <v>45530</v>
      </c>
      <c r="B646" s="1" t="str">
        <f>TEXT(Tabelle8[[#This Row],[Datum]],"MMM")</f>
        <v>Aug</v>
      </c>
      <c r="C646" s="1" t="str">
        <f>TEXT(Tabelle8[[#This Row],[Datum]],"TTTT")</f>
        <v>Montag</v>
      </c>
      <c r="D646" s="2" t="s">
        <v>1466</v>
      </c>
      <c r="E646" s="2" t="s">
        <v>706</v>
      </c>
      <c r="N646" s="2">
        <v>1</v>
      </c>
      <c r="Y646"/>
      <c r="Z646"/>
    </row>
    <row r="647" spans="1:26" s="2" customFormat="1">
      <c r="A647" s="1">
        <v>45530</v>
      </c>
      <c r="B647" s="1" t="str">
        <f>TEXT(Tabelle8[[#This Row],[Datum]],"MMM")</f>
        <v>Aug</v>
      </c>
      <c r="C647" s="1" t="str">
        <f>TEXT(Tabelle8[[#This Row],[Datum]],"TTTT")</f>
        <v>Montag</v>
      </c>
      <c r="D647" s="2" t="s">
        <v>6656</v>
      </c>
      <c r="E647" s="2" t="s">
        <v>706</v>
      </c>
      <c r="T647" s="2">
        <v>1</v>
      </c>
      <c r="Y647"/>
      <c r="Z647"/>
    </row>
    <row r="648" spans="1:26" s="2" customFormat="1">
      <c r="A648" s="1">
        <v>45530</v>
      </c>
      <c r="B648" s="1" t="str">
        <f>TEXT(Tabelle8[[#This Row],[Datum]],"MMM")</f>
        <v>Aug</v>
      </c>
      <c r="C648" s="1" t="str">
        <f>TEXT(Tabelle8[[#This Row],[Datum]],"TTTT")</f>
        <v>Montag</v>
      </c>
      <c r="D648" s="2" t="s">
        <v>6657</v>
      </c>
      <c r="E648" s="2" t="s">
        <v>706</v>
      </c>
      <c r="U648" s="2">
        <v>1</v>
      </c>
      <c r="Y648"/>
      <c r="Z648"/>
    </row>
    <row r="649" spans="1:26" s="2" customFormat="1">
      <c r="A649" s="1">
        <v>45516</v>
      </c>
      <c r="B649" s="1" t="str">
        <f>TEXT(Tabelle8[[#This Row],[Datum]],"MMM")</f>
        <v>Aug</v>
      </c>
      <c r="C649" s="1" t="str">
        <f>TEXT(Tabelle8[[#This Row],[Datum]],"TTTT")</f>
        <v>Montag</v>
      </c>
      <c r="D649" s="2" t="s">
        <v>6143</v>
      </c>
      <c r="E649" s="2" t="s">
        <v>706</v>
      </c>
      <c r="N649" s="2">
        <v>1</v>
      </c>
      <c r="Y649"/>
      <c r="Z649"/>
    </row>
    <row r="650" spans="1:26" s="2" customFormat="1">
      <c r="A650" s="1">
        <v>45516</v>
      </c>
      <c r="B650" s="1" t="str">
        <f>TEXT(Tabelle8[[#This Row],[Datum]],"MMM")</f>
        <v>Aug</v>
      </c>
      <c r="C650" s="1" t="str">
        <f>TEXT(Tabelle8[[#This Row],[Datum]],"TTTT")</f>
        <v>Montag</v>
      </c>
      <c r="D650" s="2" t="s">
        <v>6677</v>
      </c>
      <c r="E650" s="2" t="s">
        <v>706</v>
      </c>
      <c r="N650" s="2">
        <v>1</v>
      </c>
      <c r="Y650"/>
      <c r="Z650"/>
    </row>
    <row r="651" spans="1:26" s="2" customFormat="1">
      <c r="A651" s="1">
        <v>45530</v>
      </c>
      <c r="B651" s="1" t="str">
        <f>TEXT(Tabelle8[[#This Row],[Datum]],"MMM")</f>
        <v>Aug</v>
      </c>
      <c r="C651" s="1" t="str">
        <f>TEXT(Tabelle8[[#This Row],[Datum]],"TTTT")</f>
        <v>Montag</v>
      </c>
      <c r="D651" s="2" t="s">
        <v>2889</v>
      </c>
      <c r="E651" s="2" t="s">
        <v>706</v>
      </c>
      <c r="I651" s="2">
        <v>1</v>
      </c>
      <c r="Y651"/>
      <c r="Z651"/>
    </row>
    <row r="652" spans="1:26" s="2" customFormat="1">
      <c r="A652" s="1">
        <v>45516</v>
      </c>
      <c r="B652" s="1" t="str">
        <f>TEXT(Tabelle8[[#This Row],[Datum]],"MMM")</f>
        <v>Aug</v>
      </c>
      <c r="C652" s="1" t="str">
        <f>TEXT(Tabelle8[[#This Row],[Datum]],"TTTT")</f>
        <v>Montag</v>
      </c>
      <c r="D652" s="2" t="s">
        <v>6678</v>
      </c>
      <c r="E652" s="2" t="s">
        <v>706</v>
      </c>
      <c r="I652" s="2">
        <v>1</v>
      </c>
      <c r="Y652"/>
      <c r="Z652"/>
    </row>
    <row r="653" spans="1:26" s="2" customFormat="1">
      <c r="A653" s="1">
        <v>45523</v>
      </c>
      <c r="B653" s="1" t="str">
        <f>TEXT(Tabelle8[[#This Row],[Datum]],"MMM")</f>
        <v>Aug</v>
      </c>
      <c r="C653" s="1" t="str">
        <f>TEXT(Tabelle8[[#This Row],[Datum]],"TTTT")</f>
        <v>Montag</v>
      </c>
      <c r="D653" s="2" t="s">
        <v>3995</v>
      </c>
      <c r="E653" s="2" t="s">
        <v>706</v>
      </c>
      <c r="I653" s="2">
        <v>1</v>
      </c>
      <c r="Y653"/>
      <c r="Z653"/>
    </row>
    <row r="654" spans="1:26" s="2" customFormat="1">
      <c r="A654" s="1">
        <v>45523</v>
      </c>
      <c r="B654" s="1" t="str">
        <f>TEXT(Tabelle8[[#This Row],[Datum]],"MMM")</f>
        <v>Aug</v>
      </c>
      <c r="C654" s="1" t="str">
        <f>TEXT(Tabelle8[[#This Row],[Datum]],"TTTT")</f>
        <v>Montag</v>
      </c>
      <c r="D654" s="2" t="s">
        <v>209</v>
      </c>
      <c r="E654" s="2" t="s">
        <v>706</v>
      </c>
      <c r="N654" s="2">
        <v>1</v>
      </c>
      <c r="Y654"/>
      <c r="Z654"/>
    </row>
    <row r="655" spans="1:26" s="2" customFormat="1">
      <c r="A655" s="1">
        <v>45509</v>
      </c>
      <c r="B655" s="1" t="str">
        <f>TEXT(Tabelle8[[#This Row],[Datum]],"MMM")</f>
        <v>Aug</v>
      </c>
      <c r="C655" s="1" t="str">
        <f>TEXT(Tabelle8[[#This Row],[Datum]],"TTTT")</f>
        <v>Montag</v>
      </c>
      <c r="D655" s="2" t="s">
        <v>6554</v>
      </c>
      <c r="E655" s="2" t="s">
        <v>706</v>
      </c>
      <c r="M655" s="2">
        <v>1</v>
      </c>
      <c r="Y655"/>
      <c r="Z655"/>
    </row>
    <row r="656" spans="1:26" s="2" customFormat="1">
      <c r="A656" s="1">
        <v>45523</v>
      </c>
      <c r="B656" s="1" t="str">
        <f>TEXT(Tabelle8[[#This Row],[Datum]],"MMM")</f>
        <v>Aug</v>
      </c>
      <c r="C656" s="1" t="str">
        <f>TEXT(Tabelle8[[#This Row],[Datum]],"TTTT")</f>
        <v>Montag</v>
      </c>
      <c r="D656" s="2" t="s">
        <v>6505</v>
      </c>
      <c r="E656" s="2" t="s">
        <v>706</v>
      </c>
      <c r="K656" s="2">
        <v>1</v>
      </c>
      <c r="Y656"/>
      <c r="Z656"/>
    </row>
    <row r="657" spans="1:26" s="2" customFormat="1">
      <c r="A657" s="1">
        <v>45523</v>
      </c>
      <c r="B657" s="1" t="str">
        <f>TEXT(Tabelle8[[#This Row],[Datum]],"MMM")</f>
        <v>Aug</v>
      </c>
      <c r="C657" s="1" t="str">
        <f>TEXT(Tabelle8[[#This Row],[Datum]],"TTTT")</f>
        <v>Montag</v>
      </c>
      <c r="D657" s="2" t="s">
        <v>4066</v>
      </c>
      <c r="E657" s="2" t="s">
        <v>706</v>
      </c>
      <c r="F657" s="2">
        <v>1</v>
      </c>
      <c r="Y657"/>
      <c r="Z657"/>
    </row>
    <row r="658" spans="1:26" s="2" customFormat="1">
      <c r="A658" s="1">
        <v>45509</v>
      </c>
      <c r="B658" s="1" t="str">
        <f>TEXT(Tabelle8[[#This Row],[Datum]],"MMM")</f>
        <v>Aug</v>
      </c>
      <c r="C658" s="1" t="str">
        <f>TEXT(Tabelle8[[#This Row],[Datum]],"TTTT")</f>
        <v>Montag</v>
      </c>
      <c r="D658" s="2" t="s">
        <v>6555</v>
      </c>
      <c r="E658" s="2" t="s">
        <v>706</v>
      </c>
      <c r="N658" s="2">
        <v>1</v>
      </c>
      <c r="Y658"/>
      <c r="Z658"/>
    </row>
    <row r="659" spans="1:26" s="2" customFormat="1">
      <c r="A659" s="1">
        <v>45523</v>
      </c>
      <c r="B659" s="1" t="str">
        <f>TEXT(Tabelle8[[#This Row],[Datum]],"MMM")</f>
        <v>Aug</v>
      </c>
      <c r="C659" s="1" t="str">
        <f>TEXT(Tabelle8[[#This Row],[Datum]],"TTTT")</f>
        <v>Montag</v>
      </c>
      <c r="D659" s="2" t="s">
        <v>6506</v>
      </c>
      <c r="E659" s="2" t="s">
        <v>706</v>
      </c>
      <c r="N659" s="2">
        <v>1</v>
      </c>
      <c r="Y659"/>
      <c r="Z659"/>
    </row>
    <row r="660" spans="1:26" s="2" customFormat="1">
      <c r="A660" s="1">
        <v>45516</v>
      </c>
      <c r="B660" s="1" t="str">
        <f>TEXT(Tabelle8[[#This Row],[Datum]],"MMM")</f>
        <v>Aug</v>
      </c>
      <c r="C660" s="1" t="str">
        <f>TEXT(Tabelle8[[#This Row],[Datum]],"TTTT")</f>
        <v>Montag</v>
      </c>
      <c r="D660" s="2" t="s">
        <v>3724</v>
      </c>
      <c r="E660" s="2" t="s">
        <v>706</v>
      </c>
      <c r="I660" s="2">
        <v>1</v>
      </c>
      <c r="Y660"/>
      <c r="Z660"/>
    </row>
    <row r="661" spans="1:26" s="2" customFormat="1">
      <c r="A661" s="1">
        <v>45530</v>
      </c>
      <c r="B661" s="1" t="str">
        <f>TEXT(Tabelle8[[#This Row],[Datum]],"MMM")</f>
        <v>Aug</v>
      </c>
      <c r="C661" s="1" t="str">
        <f>TEXT(Tabelle8[[#This Row],[Datum]],"TTTT")</f>
        <v>Montag</v>
      </c>
      <c r="D661" s="2" t="s">
        <v>6535</v>
      </c>
      <c r="E661" s="2" t="s">
        <v>706</v>
      </c>
      <c r="M661" s="2">
        <v>1</v>
      </c>
      <c r="Y661"/>
      <c r="Z661"/>
    </row>
    <row r="662" spans="1:26" s="2" customFormat="1">
      <c r="A662" s="1">
        <v>45530</v>
      </c>
      <c r="B662" s="1" t="str">
        <f>TEXT(Tabelle8[[#This Row],[Datum]],"MMM")</f>
        <v>Aug</v>
      </c>
      <c r="C662" s="1" t="str">
        <f>TEXT(Tabelle8[[#This Row],[Datum]],"TTTT")</f>
        <v>Montag</v>
      </c>
      <c r="D662" s="2" t="s">
        <v>6536</v>
      </c>
      <c r="E662" s="2" t="s">
        <v>706</v>
      </c>
      <c r="N662" s="2">
        <v>1</v>
      </c>
      <c r="Y662"/>
      <c r="Z662"/>
    </row>
    <row r="663" spans="1:26" s="2" customFormat="1">
      <c r="A663" s="1">
        <v>45516</v>
      </c>
      <c r="B663" s="1" t="str">
        <f>TEXT(Tabelle8[[#This Row],[Datum]],"MMM")</f>
        <v>Aug</v>
      </c>
      <c r="C663" s="1" t="str">
        <f>TEXT(Tabelle8[[#This Row],[Datum]],"TTTT")</f>
        <v>Montag</v>
      </c>
      <c r="D663" s="2" t="s">
        <v>405</v>
      </c>
      <c r="E663" s="2" t="s">
        <v>706</v>
      </c>
      <c r="I663" s="2">
        <v>1</v>
      </c>
      <c r="Y663"/>
      <c r="Z663"/>
    </row>
    <row r="664" spans="1:26" s="2" customFormat="1">
      <c r="A664" s="1">
        <v>45516</v>
      </c>
      <c r="B664" s="1" t="str">
        <f>TEXT(Tabelle8[[#This Row],[Datum]],"MMM")</f>
        <v>Aug</v>
      </c>
      <c r="C664" s="1" t="str">
        <f>TEXT(Tabelle8[[#This Row],[Datum]],"TTTT")</f>
        <v>Montag</v>
      </c>
      <c r="D664" s="2" t="s">
        <v>6608</v>
      </c>
      <c r="E664" s="2" t="s">
        <v>706</v>
      </c>
      <c r="K664" s="2">
        <v>1</v>
      </c>
      <c r="Y664"/>
      <c r="Z664"/>
    </row>
    <row r="665" spans="1:26" s="2" customFormat="1">
      <c r="A665" s="1">
        <v>45530</v>
      </c>
      <c r="B665" s="1" t="str">
        <f>TEXT(Tabelle8[[#This Row],[Datum]],"MMM")</f>
        <v>Aug</v>
      </c>
      <c r="C665" s="1" t="str">
        <f>TEXT(Tabelle8[[#This Row],[Datum]],"TTTT")</f>
        <v>Montag</v>
      </c>
      <c r="D665" s="2" t="s">
        <v>6658</v>
      </c>
      <c r="E665" s="2" t="s">
        <v>706</v>
      </c>
      <c r="X665" s="2">
        <v>1</v>
      </c>
      <c r="Y665"/>
      <c r="Z665"/>
    </row>
    <row r="666" spans="1:26" s="2" customFormat="1">
      <c r="A666" s="1">
        <v>45530</v>
      </c>
      <c r="B666" s="1" t="str">
        <f>TEXT(Tabelle8[[#This Row],[Datum]],"MMM")</f>
        <v>Aug</v>
      </c>
      <c r="C666" s="1" t="str">
        <f>TEXT(Tabelle8[[#This Row],[Datum]],"TTTT")</f>
        <v>Montag</v>
      </c>
      <c r="D666" s="2" t="s">
        <v>6537</v>
      </c>
      <c r="E666" s="2" t="s">
        <v>706</v>
      </c>
      <c r="T666" s="2">
        <v>1</v>
      </c>
      <c r="Y666"/>
      <c r="Z666"/>
    </row>
    <row r="667" spans="1:26" s="2" customFormat="1">
      <c r="A667" s="1">
        <v>45516</v>
      </c>
      <c r="B667" s="1" t="str">
        <f>TEXT(Tabelle8[[#This Row],[Datum]],"MMM")</f>
        <v>Aug</v>
      </c>
      <c r="C667" s="1" t="str">
        <f>TEXT(Tabelle8[[#This Row],[Datum]],"TTTT")</f>
        <v>Montag</v>
      </c>
      <c r="D667" s="2" t="s">
        <v>6609</v>
      </c>
      <c r="E667" s="2" t="s">
        <v>706</v>
      </c>
      <c r="U667" s="2">
        <v>1</v>
      </c>
      <c r="Y667"/>
      <c r="Z667"/>
    </row>
    <row r="668" spans="1:26" s="2" customFormat="1">
      <c r="A668" s="1">
        <v>45509</v>
      </c>
      <c r="B668" s="1" t="str">
        <f>TEXT(Tabelle8[[#This Row],[Datum]],"MMM")</f>
        <v>Aug</v>
      </c>
      <c r="C668" s="1" t="str">
        <f>TEXT(Tabelle8[[#This Row],[Datum]],"TTTT")</f>
        <v>Montag</v>
      </c>
      <c r="D668" s="2" t="s">
        <v>1741</v>
      </c>
      <c r="E668" s="2" t="s">
        <v>706</v>
      </c>
      <c r="L668" s="2">
        <v>1</v>
      </c>
      <c r="Y668"/>
      <c r="Z668"/>
    </row>
    <row r="669" spans="1:26" s="2" customFormat="1">
      <c r="A669" s="1">
        <v>45530</v>
      </c>
      <c r="B669" s="1" t="str">
        <f>TEXT(Tabelle8[[#This Row],[Datum]],"MMM")</f>
        <v>Aug</v>
      </c>
      <c r="C669" s="1" t="str">
        <f>TEXT(Tabelle8[[#This Row],[Datum]],"TTTT")</f>
        <v>Montag</v>
      </c>
      <c r="D669" s="2" t="s">
        <v>6538</v>
      </c>
      <c r="E669" s="2" t="s">
        <v>706</v>
      </c>
      <c r="N669" s="2">
        <v>1</v>
      </c>
      <c r="Y669"/>
      <c r="Z669"/>
    </row>
    <row r="670" spans="1:26" s="2" customFormat="1">
      <c r="A670" s="1">
        <v>45530</v>
      </c>
      <c r="B670" s="1" t="str">
        <f>TEXT(Tabelle8[[#This Row],[Datum]],"MMM")</f>
        <v>Aug</v>
      </c>
      <c r="C670" s="1" t="str">
        <f>TEXT(Tabelle8[[#This Row],[Datum]],"TTTT")</f>
        <v>Montag</v>
      </c>
      <c r="D670" s="2" t="s">
        <v>5086</v>
      </c>
      <c r="E670" s="2" t="s">
        <v>706</v>
      </c>
      <c r="T670" s="2">
        <v>1</v>
      </c>
      <c r="Y670"/>
      <c r="Z670"/>
    </row>
    <row r="671" spans="1:26" s="2" customFormat="1">
      <c r="A671" s="1">
        <v>45516</v>
      </c>
      <c r="B671" s="1" t="str">
        <f>TEXT(Tabelle8[[#This Row],[Datum]],"MMM")</f>
        <v>Aug</v>
      </c>
      <c r="C671" s="1" t="str">
        <f>TEXT(Tabelle8[[#This Row],[Datum]],"TTTT")</f>
        <v>Montag</v>
      </c>
      <c r="D671" s="2" t="s">
        <v>6679</v>
      </c>
      <c r="E671" s="2" t="s">
        <v>706</v>
      </c>
      <c r="N671" s="2">
        <v>1</v>
      </c>
      <c r="Y671"/>
      <c r="Z671"/>
    </row>
    <row r="672" spans="1:26" s="2" customFormat="1">
      <c r="A672" s="1">
        <v>45509</v>
      </c>
      <c r="B672" s="1" t="str">
        <f>TEXT(Tabelle8[[#This Row],[Datum]],"MMM")</f>
        <v>Aug</v>
      </c>
      <c r="C672" s="1" t="str">
        <f>TEXT(Tabelle8[[#This Row],[Datum]],"TTTT")</f>
        <v>Montag</v>
      </c>
      <c r="D672" s="2" t="s">
        <v>2064</v>
      </c>
      <c r="E672" s="2" t="s">
        <v>706</v>
      </c>
      <c r="N672" s="2">
        <v>1</v>
      </c>
      <c r="Y672"/>
      <c r="Z672"/>
    </row>
    <row r="673" spans="1:26" s="2" customFormat="1">
      <c r="A673" s="1">
        <v>45516</v>
      </c>
      <c r="B673" s="1" t="str">
        <f>TEXT(Tabelle8[[#This Row],[Datum]],"MMM")</f>
        <v>Aug</v>
      </c>
      <c r="C673" s="1" t="str">
        <f>TEXT(Tabelle8[[#This Row],[Datum]],"TTTT")</f>
        <v>Montag</v>
      </c>
      <c r="D673" s="2" t="s">
        <v>6610</v>
      </c>
      <c r="E673" s="2" t="s">
        <v>706</v>
      </c>
      <c r="U673" s="2">
        <v>1</v>
      </c>
      <c r="Y673"/>
      <c r="Z673"/>
    </row>
    <row r="674" spans="1:26" s="2" customFormat="1">
      <c r="A674" s="1">
        <v>45509</v>
      </c>
      <c r="B674" s="1" t="str">
        <f>TEXT(Tabelle8[[#This Row],[Datum]],"MMM")</f>
        <v>Aug</v>
      </c>
      <c r="C674" s="1" t="str">
        <f>TEXT(Tabelle8[[#This Row],[Datum]],"TTTT")</f>
        <v>Montag</v>
      </c>
      <c r="D674" s="2" t="s">
        <v>6556</v>
      </c>
      <c r="E674" s="2" t="s">
        <v>706</v>
      </c>
      <c r="K674" s="2">
        <v>1</v>
      </c>
      <c r="Y674"/>
      <c r="Z674"/>
    </row>
    <row r="675" spans="1:26" s="2" customFormat="1">
      <c r="A675" s="1">
        <v>45530</v>
      </c>
      <c r="B675" s="1" t="str">
        <f>TEXT(Tabelle8[[#This Row],[Datum]],"MMM")</f>
        <v>Aug</v>
      </c>
      <c r="C675" s="1" t="str">
        <f>TEXT(Tabelle8[[#This Row],[Datum]],"TTTT")</f>
        <v>Montag</v>
      </c>
      <c r="D675" s="2" t="s">
        <v>6539</v>
      </c>
      <c r="E675" s="2" t="s">
        <v>706</v>
      </c>
      <c r="S675" s="2">
        <v>1</v>
      </c>
      <c r="Y675"/>
      <c r="Z675"/>
    </row>
    <row r="676" spans="1:26" s="2" customFormat="1">
      <c r="A676" s="1">
        <v>45523</v>
      </c>
      <c r="B676" s="1" t="str">
        <f>TEXT(Tabelle8[[#This Row],[Datum]],"MMM")</f>
        <v>Aug</v>
      </c>
      <c r="C676" s="1" t="str">
        <f>TEXT(Tabelle8[[#This Row],[Datum]],"TTTT")</f>
        <v>Montag</v>
      </c>
      <c r="D676" s="2" t="s">
        <v>2499</v>
      </c>
      <c r="E676" s="2" t="s">
        <v>706</v>
      </c>
      <c r="K676" s="2">
        <v>1</v>
      </c>
      <c r="Y676"/>
      <c r="Z676"/>
    </row>
    <row r="677" spans="1:26" s="2" customFormat="1">
      <c r="A677" s="1">
        <v>45523</v>
      </c>
      <c r="B677" s="1" t="str">
        <f>TEXT(Tabelle8[[#This Row],[Datum]],"MMM")</f>
        <v>Aug</v>
      </c>
      <c r="C677" s="1" t="str">
        <f>TEXT(Tabelle8[[#This Row],[Datum]],"TTTT")</f>
        <v>Montag</v>
      </c>
      <c r="D677" s="2" t="s">
        <v>2825</v>
      </c>
      <c r="E677" s="2" t="s">
        <v>706</v>
      </c>
      <c r="I677" s="2">
        <v>1</v>
      </c>
      <c r="Y677"/>
      <c r="Z677"/>
    </row>
    <row r="678" spans="1:26" s="2" customFormat="1">
      <c r="A678" s="1">
        <v>45509</v>
      </c>
      <c r="B678" s="1" t="str">
        <f>TEXT(Tabelle8[[#This Row],[Datum]],"MMM")</f>
        <v>Aug</v>
      </c>
      <c r="C678" s="1" t="str">
        <f>TEXT(Tabelle8[[#This Row],[Datum]],"TTTT")</f>
        <v>Montag</v>
      </c>
      <c r="D678" s="2" t="s">
        <v>6557</v>
      </c>
      <c r="E678" s="2" t="s">
        <v>706</v>
      </c>
      <c r="S678" s="2">
        <v>1</v>
      </c>
      <c r="Y678"/>
      <c r="Z678"/>
    </row>
    <row r="679" spans="1:26" s="2" customFormat="1">
      <c r="A679" s="1">
        <v>45530</v>
      </c>
      <c r="B679" s="1" t="str">
        <f>TEXT(Tabelle8[[#This Row],[Datum]],"MMM")</f>
        <v>Aug</v>
      </c>
      <c r="C679" s="1" t="str">
        <f>TEXT(Tabelle8[[#This Row],[Datum]],"TTTT")</f>
        <v>Montag</v>
      </c>
      <c r="D679" s="2" t="s">
        <v>6219</v>
      </c>
      <c r="E679" s="2" t="s">
        <v>706</v>
      </c>
      <c r="N679" s="2">
        <v>1</v>
      </c>
      <c r="Y679"/>
      <c r="Z679"/>
    </row>
    <row r="680" spans="1:26" s="2" customFormat="1">
      <c r="A680" s="1">
        <v>45523</v>
      </c>
      <c r="B680" s="1" t="str">
        <f>TEXT(Tabelle8[[#This Row],[Datum]],"MMM")</f>
        <v>Aug</v>
      </c>
      <c r="C680" s="1" t="str">
        <f>TEXT(Tabelle8[[#This Row],[Datum]],"TTTT")</f>
        <v>Montag</v>
      </c>
      <c r="D680" s="2" t="s">
        <v>6507</v>
      </c>
      <c r="E680" s="2" t="s">
        <v>706</v>
      </c>
      <c r="L680" s="2">
        <v>1</v>
      </c>
      <c r="Y680"/>
      <c r="Z680"/>
    </row>
    <row r="681" spans="1:26" s="2" customFormat="1">
      <c r="A681" s="1">
        <v>45523</v>
      </c>
      <c r="B681" s="1" t="str">
        <f>TEXT(Tabelle8[[#This Row],[Datum]],"MMM")</f>
        <v>Aug</v>
      </c>
      <c r="C681" s="1" t="str">
        <f>TEXT(Tabelle8[[#This Row],[Datum]],"TTTT")</f>
        <v>Montag</v>
      </c>
      <c r="D681" s="2" t="s">
        <v>6508</v>
      </c>
      <c r="E681" s="2" t="s">
        <v>706</v>
      </c>
      <c r="I681" s="2">
        <v>1</v>
      </c>
      <c r="Y681"/>
      <c r="Z681"/>
    </row>
    <row r="682" spans="1:26" s="2" customFormat="1">
      <c r="A682" s="1">
        <v>45523</v>
      </c>
      <c r="B682" s="1" t="str">
        <f>TEXT(Tabelle8[[#This Row],[Datum]],"MMM")</f>
        <v>Aug</v>
      </c>
      <c r="C682" s="1" t="str">
        <f>TEXT(Tabelle8[[#This Row],[Datum]],"TTTT")</f>
        <v>Montag</v>
      </c>
      <c r="D682" s="2" t="s">
        <v>6625</v>
      </c>
      <c r="E682" s="2" t="s">
        <v>706</v>
      </c>
      <c r="N682" s="2">
        <v>1</v>
      </c>
      <c r="Y682"/>
      <c r="Z682"/>
    </row>
    <row r="683" spans="1:26" s="2" customFormat="1">
      <c r="A683" s="1">
        <v>45523</v>
      </c>
      <c r="B683" s="1" t="str">
        <f>TEXT(Tabelle8[[#This Row],[Datum]],"MMM")</f>
        <v>Aug</v>
      </c>
      <c r="C683" s="1" t="str">
        <f>TEXT(Tabelle8[[#This Row],[Datum]],"TTTT")</f>
        <v>Montag</v>
      </c>
      <c r="D683" s="2" t="s">
        <v>4069</v>
      </c>
      <c r="E683" s="2" t="s">
        <v>706</v>
      </c>
      <c r="I683" s="2">
        <v>1</v>
      </c>
      <c r="Y683"/>
      <c r="Z683"/>
    </row>
    <row r="684" spans="1:26" s="2" customFormat="1">
      <c r="A684" s="1">
        <v>45509</v>
      </c>
      <c r="B684" s="1" t="str">
        <f>TEXT(Tabelle8[[#This Row],[Datum]],"MMM")</f>
        <v>Aug</v>
      </c>
      <c r="C684" s="1" t="str">
        <f>TEXT(Tabelle8[[#This Row],[Datum]],"TTTT")</f>
        <v>Montag</v>
      </c>
      <c r="D684" s="2" t="s">
        <v>6558</v>
      </c>
      <c r="E684" s="2" t="s">
        <v>706</v>
      </c>
      <c r="S684" s="2">
        <v>1</v>
      </c>
      <c r="Y684"/>
      <c r="Z684"/>
    </row>
    <row r="685" spans="1:26" s="2" customFormat="1">
      <c r="A685" s="1">
        <v>45509</v>
      </c>
      <c r="B685" s="1" t="str">
        <f>TEXT(Tabelle8[[#This Row],[Datum]],"MMM")</f>
        <v>Aug</v>
      </c>
      <c r="C685" s="1" t="str">
        <f>TEXT(Tabelle8[[#This Row],[Datum]],"TTTT")</f>
        <v>Montag</v>
      </c>
      <c r="D685" s="2" t="s">
        <v>2357</v>
      </c>
      <c r="E685" s="2" t="s">
        <v>706</v>
      </c>
      <c r="K685" s="2">
        <v>1</v>
      </c>
      <c r="Y685"/>
      <c r="Z685"/>
    </row>
    <row r="686" spans="1:26" s="2" customFormat="1">
      <c r="A686" s="1">
        <v>45509</v>
      </c>
      <c r="B686" s="1" t="str">
        <f>TEXT(Tabelle8[[#This Row],[Datum]],"MMM")</f>
        <v>Aug</v>
      </c>
      <c r="C686" s="1" t="str">
        <f>TEXT(Tabelle8[[#This Row],[Datum]],"TTTT")</f>
        <v>Montag</v>
      </c>
      <c r="D686" s="2" t="s">
        <v>6583</v>
      </c>
      <c r="E686" s="2" t="s">
        <v>706</v>
      </c>
      <c r="N686" s="2">
        <v>1</v>
      </c>
      <c r="Y686"/>
      <c r="Z686"/>
    </row>
    <row r="687" spans="1:26" s="2" customFormat="1">
      <c r="A687" s="1">
        <v>45516</v>
      </c>
      <c r="B687" s="1" t="str">
        <f>TEXT(Tabelle8[[#This Row],[Datum]],"MMM")</f>
        <v>Aug</v>
      </c>
      <c r="C687" s="1" t="str">
        <f>TEXT(Tabelle8[[#This Row],[Datum]],"TTTT")</f>
        <v>Montag</v>
      </c>
      <c r="D687" s="2" t="s">
        <v>4410</v>
      </c>
      <c r="E687" s="2" t="s">
        <v>706</v>
      </c>
      <c r="F687" s="2">
        <v>1</v>
      </c>
      <c r="Y687"/>
      <c r="Z687"/>
    </row>
    <row r="688" spans="1:26" s="2" customFormat="1">
      <c r="A688" s="1">
        <v>45509</v>
      </c>
      <c r="B688" s="1" t="str">
        <f>TEXT(Tabelle8[[#This Row],[Datum]],"MMM")</f>
        <v>Aug</v>
      </c>
      <c r="C688" s="1" t="str">
        <f>TEXT(Tabelle8[[#This Row],[Datum]],"TTTT")</f>
        <v>Montag</v>
      </c>
      <c r="D688" s="2" t="s">
        <v>6584</v>
      </c>
      <c r="E688" s="2" t="s">
        <v>706</v>
      </c>
      <c r="X688" s="2">
        <v>1</v>
      </c>
      <c r="Y688"/>
      <c r="Z688"/>
    </row>
    <row r="689" spans="1:26" s="2" customFormat="1">
      <c r="A689" s="1">
        <v>45509</v>
      </c>
      <c r="B689" s="1" t="str">
        <f>TEXT(Tabelle8[[#This Row],[Datum]],"MMM")</f>
        <v>Aug</v>
      </c>
      <c r="C689" s="1" t="str">
        <f>TEXT(Tabelle8[[#This Row],[Datum]],"TTTT")</f>
        <v>Montag</v>
      </c>
      <c r="D689" s="2" t="s">
        <v>4561</v>
      </c>
      <c r="E689" s="2" t="s">
        <v>706</v>
      </c>
      <c r="K689" s="2">
        <v>1</v>
      </c>
      <c r="Y689"/>
      <c r="Z689"/>
    </row>
    <row r="690" spans="1:26" s="2" customFormat="1">
      <c r="A690" s="1">
        <v>45516</v>
      </c>
      <c r="B690" s="1" t="str">
        <f>TEXT(Tabelle8[[#This Row],[Datum]],"MMM")</f>
        <v>Aug</v>
      </c>
      <c r="C690" s="1" t="str">
        <f>TEXT(Tabelle8[[#This Row],[Datum]],"TTTT")</f>
        <v>Montag</v>
      </c>
      <c r="D690" s="2" t="s">
        <v>6611</v>
      </c>
      <c r="E690" s="2" t="s">
        <v>728</v>
      </c>
      <c r="I690" s="2">
        <v>1</v>
      </c>
      <c r="Y690"/>
      <c r="Z690"/>
    </row>
    <row r="691" spans="1:26" s="2" customFormat="1">
      <c r="A691" s="1">
        <v>45523</v>
      </c>
      <c r="B691" s="1" t="str">
        <f>TEXT(Tabelle8[[#This Row],[Datum]],"MMM")</f>
        <v>Aug</v>
      </c>
      <c r="C691" s="1" t="str">
        <f>TEXT(Tabelle8[[#This Row],[Datum]],"TTTT")</f>
        <v>Montag</v>
      </c>
      <c r="D691" s="2" t="s">
        <v>6626</v>
      </c>
      <c r="E691" s="2" t="s">
        <v>728</v>
      </c>
      <c r="N691" s="2">
        <v>1</v>
      </c>
      <c r="Y691"/>
      <c r="Z691"/>
    </row>
    <row r="692" spans="1:26" s="2" customFormat="1">
      <c r="A692" s="1">
        <v>45516</v>
      </c>
      <c r="B692" s="1" t="str">
        <f>TEXT(Tabelle8[[#This Row],[Datum]],"MMM")</f>
        <v>Aug</v>
      </c>
      <c r="C692" s="1" t="str">
        <f>TEXT(Tabelle8[[#This Row],[Datum]],"TTTT")</f>
        <v>Montag</v>
      </c>
      <c r="D692" s="2" t="s">
        <v>6612</v>
      </c>
      <c r="E692" s="2" t="s">
        <v>728</v>
      </c>
      <c r="J692" s="2">
        <v>1</v>
      </c>
      <c r="Y692"/>
      <c r="Z692"/>
    </row>
    <row r="693" spans="1:26" s="2" customFormat="1">
      <c r="A693" s="1">
        <v>45530</v>
      </c>
      <c r="B693" s="1" t="str">
        <f>TEXT(Tabelle8[[#This Row],[Datum]],"MMM")</f>
        <v>Aug</v>
      </c>
      <c r="C693" s="1" t="str">
        <f>TEXT(Tabelle8[[#This Row],[Datum]],"TTTT")</f>
        <v>Montag</v>
      </c>
      <c r="D693" s="2" t="s">
        <v>6659</v>
      </c>
      <c r="E693" s="2" t="s">
        <v>728</v>
      </c>
      <c r="L693" s="2">
        <v>1</v>
      </c>
      <c r="Y693"/>
      <c r="Z693"/>
    </row>
    <row r="694" spans="1:26" s="2" customFormat="1">
      <c r="A694" s="1">
        <v>45509</v>
      </c>
      <c r="B694" s="1" t="str">
        <f>TEXT(Tabelle8[[#This Row],[Datum]],"MMM")</f>
        <v>Aug</v>
      </c>
      <c r="C694" s="1" t="str">
        <f>TEXT(Tabelle8[[#This Row],[Datum]],"TTTT")</f>
        <v>Montag</v>
      </c>
      <c r="D694" s="2" t="s">
        <v>6559</v>
      </c>
      <c r="E694" s="2" t="s">
        <v>728</v>
      </c>
      <c r="X694" s="2">
        <v>1</v>
      </c>
      <c r="Y694"/>
      <c r="Z694"/>
    </row>
    <row r="695" spans="1:26" s="2" customFormat="1">
      <c r="A695" s="1">
        <v>45509</v>
      </c>
      <c r="B695" s="1" t="str">
        <f>TEXT(Tabelle8[[#This Row],[Datum]],"MMM")</f>
        <v>Aug</v>
      </c>
      <c r="C695" s="1" t="str">
        <f>TEXT(Tabelle8[[#This Row],[Datum]],"TTTT")</f>
        <v>Montag</v>
      </c>
      <c r="D695" s="2" t="s">
        <v>6560</v>
      </c>
      <c r="E695" s="2" t="s">
        <v>728</v>
      </c>
      <c r="S695" s="2">
        <v>1</v>
      </c>
      <c r="Y695"/>
      <c r="Z695"/>
    </row>
    <row r="696" spans="1:26" s="2" customFormat="1">
      <c r="A696" s="1">
        <v>45530</v>
      </c>
      <c r="B696" s="1" t="str">
        <f>TEXT(Tabelle8[[#This Row],[Datum]],"MMM")</f>
        <v>Aug</v>
      </c>
      <c r="C696" s="1" t="str">
        <f>TEXT(Tabelle8[[#This Row],[Datum]],"TTTT")</f>
        <v>Montag</v>
      </c>
      <c r="D696" s="2" t="s">
        <v>6540</v>
      </c>
      <c r="E696" s="2" t="s">
        <v>728</v>
      </c>
      <c r="U696" s="2">
        <v>1</v>
      </c>
      <c r="Y696"/>
      <c r="Z696"/>
    </row>
    <row r="697" spans="1:26" s="2" customFormat="1">
      <c r="A697" s="1">
        <v>45516</v>
      </c>
      <c r="B697" s="1" t="str">
        <f>TEXT(Tabelle8[[#This Row],[Datum]],"MMM")</f>
        <v>Aug</v>
      </c>
      <c r="C697" s="1" t="str">
        <f>TEXT(Tabelle8[[#This Row],[Datum]],"TTTT")</f>
        <v>Montag</v>
      </c>
      <c r="D697" s="2" t="s">
        <v>6613</v>
      </c>
      <c r="E697" s="2" t="s">
        <v>728</v>
      </c>
      <c r="J697" s="2">
        <v>1</v>
      </c>
      <c r="Y697"/>
      <c r="Z697"/>
    </row>
    <row r="698" spans="1:26" s="2" customFormat="1">
      <c r="A698" s="1">
        <v>45523</v>
      </c>
      <c r="B698" s="1" t="str">
        <f>TEXT(Tabelle8[[#This Row],[Datum]],"MMM")</f>
        <v>Aug</v>
      </c>
      <c r="C698" s="1" t="str">
        <f>TEXT(Tabelle8[[#This Row],[Datum]],"TTTT")</f>
        <v>Montag</v>
      </c>
      <c r="D698" s="2" t="s">
        <v>6509</v>
      </c>
      <c r="E698" s="2" t="s">
        <v>728</v>
      </c>
      <c r="K698" s="2">
        <v>1</v>
      </c>
      <c r="Y698"/>
      <c r="Z698"/>
    </row>
    <row r="699" spans="1:26" s="2" customFormat="1">
      <c r="A699" s="1">
        <v>45523</v>
      </c>
      <c r="B699" s="1" t="str">
        <f>TEXT(Tabelle8[[#This Row],[Datum]],"MMM")</f>
        <v>Aug</v>
      </c>
      <c r="C699" s="1" t="str">
        <f>TEXT(Tabelle8[[#This Row],[Datum]],"TTTT")</f>
        <v>Montag</v>
      </c>
      <c r="D699" s="2" t="s">
        <v>6510</v>
      </c>
      <c r="E699" s="2" t="s">
        <v>728</v>
      </c>
      <c r="N699" s="2">
        <v>1</v>
      </c>
      <c r="Y699"/>
      <c r="Z699"/>
    </row>
    <row r="700" spans="1:26" s="2" customFormat="1">
      <c r="A700" s="1">
        <v>45523</v>
      </c>
      <c r="B700" s="1" t="str">
        <f>TEXT(Tabelle8[[#This Row],[Datum]],"MMM")</f>
        <v>Aug</v>
      </c>
      <c r="C700" s="1" t="str">
        <f>TEXT(Tabelle8[[#This Row],[Datum]],"TTTT")</f>
        <v>Montag</v>
      </c>
      <c r="D700" s="2" t="s">
        <v>6627</v>
      </c>
      <c r="E700" s="2" t="s">
        <v>728</v>
      </c>
      <c r="X700" s="2">
        <v>1</v>
      </c>
      <c r="Y700"/>
      <c r="Z700"/>
    </row>
    <row r="701" spans="1:26" s="2" customFormat="1">
      <c r="A701" s="1">
        <v>45516</v>
      </c>
      <c r="B701" s="1" t="str">
        <f>TEXT(Tabelle8[[#This Row],[Datum]],"MMM")</f>
        <v>Aug</v>
      </c>
      <c r="C701" s="1" t="str">
        <f>TEXT(Tabelle8[[#This Row],[Datum]],"TTTT")</f>
        <v>Montag</v>
      </c>
      <c r="D701" s="2" t="s">
        <v>6725</v>
      </c>
      <c r="E701" s="2" t="s">
        <v>728</v>
      </c>
      <c r="N701" s="2">
        <v>1</v>
      </c>
      <c r="Y701"/>
      <c r="Z701"/>
    </row>
    <row r="702" spans="1:26" s="2" customFormat="1">
      <c r="A702" s="1">
        <v>45516</v>
      </c>
      <c r="B702" s="1" t="str">
        <f>TEXT(Tabelle8[[#This Row],[Datum]],"MMM")</f>
        <v>Aug</v>
      </c>
      <c r="C702" s="1" t="str">
        <f>TEXT(Tabelle8[[#This Row],[Datum]],"TTTT")</f>
        <v>Montag</v>
      </c>
      <c r="D702" s="2" t="s">
        <v>6725</v>
      </c>
      <c r="E702" s="2" t="s">
        <v>728</v>
      </c>
      <c r="N702" s="2">
        <v>1</v>
      </c>
      <c r="Y702"/>
      <c r="Z702"/>
    </row>
    <row r="703" spans="1:26" s="2" customFormat="1">
      <c r="A703" s="1">
        <v>45509</v>
      </c>
      <c r="B703" s="1" t="str">
        <f>TEXT(Tabelle8[[#This Row],[Datum]],"MMM")</f>
        <v>Aug</v>
      </c>
      <c r="C703" s="1" t="str">
        <f>TEXT(Tabelle8[[#This Row],[Datum]],"TTTT")</f>
        <v>Montag</v>
      </c>
      <c r="D703" s="2" t="s">
        <v>1572</v>
      </c>
      <c r="E703" s="2" t="s">
        <v>728</v>
      </c>
      <c r="N703" s="2">
        <v>1</v>
      </c>
      <c r="Y703"/>
      <c r="Z703"/>
    </row>
    <row r="704" spans="1:26" s="2" customFormat="1">
      <c r="A704" s="1">
        <v>45509</v>
      </c>
      <c r="B704" s="1" t="str">
        <f>TEXT(Tabelle8[[#This Row],[Datum]],"MMM")</f>
        <v>Aug</v>
      </c>
      <c r="C704" s="1" t="str">
        <f>TEXT(Tabelle8[[#This Row],[Datum]],"TTTT")</f>
        <v>Montag</v>
      </c>
      <c r="D704" s="2" t="s">
        <v>5938</v>
      </c>
      <c r="E704" s="2" t="s">
        <v>728</v>
      </c>
      <c r="I704" s="2">
        <v>1</v>
      </c>
      <c r="Y704"/>
      <c r="Z704"/>
    </row>
    <row r="705" spans="1:26" s="2" customFormat="1">
      <c r="A705" s="1">
        <v>45530</v>
      </c>
      <c r="B705" s="1" t="str">
        <f>TEXT(Tabelle8[[#This Row],[Datum]],"MMM")</f>
        <v>Aug</v>
      </c>
      <c r="C705" s="1" t="str">
        <f>TEXT(Tabelle8[[#This Row],[Datum]],"TTTT")</f>
        <v>Montag</v>
      </c>
      <c r="D705" s="2" t="s">
        <v>6541</v>
      </c>
      <c r="E705" s="2" t="s">
        <v>728</v>
      </c>
      <c r="N705" s="2">
        <v>1</v>
      </c>
      <c r="Y705"/>
      <c r="Z705"/>
    </row>
    <row r="706" spans="1:26" s="2" customFormat="1">
      <c r="A706" s="1">
        <v>45530</v>
      </c>
      <c r="B706" s="1" t="str">
        <f>TEXT(Tabelle8[[#This Row],[Datum]],"MMM")</f>
        <v>Aug</v>
      </c>
      <c r="C706" s="1" t="str">
        <f>TEXT(Tabelle8[[#This Row],[Datum]],"TTTT")</f>
        <v>Montag</v>
      </c>
      <c r="D706" s="2" t="s">
        <v>6542</v>
      </c>
      <c r="E706" s="2" t="s">
        <v>728</v>
      </c>
      <c r="I706" s="2">
        <v>1</v>
      </c>
      <c r="Y706"/>
      <c r="Z706"/>
    </row>
    <row r="707" spans="1:26" s="2" customFormat="1">
      <c r="A707" s="1">
        <v>45530</v>
      </c>
      <c r="B707" s="1" t="str">
        <f>TEXT(Tabelle8[[#This Row],[Datum]],"MMM")</f>
        <v>Aug</v>
      </c>
      <c r="C707" s="1" t="str">
        <f>TEXT(Tabelle8[[#This Row],[Datum]],"TTTT")</f>
        <v>Montag</v>
      </c>
      <c r="D707" s="2" t="s">
        <v>6660</v>
      </c>
      <c r="E707" s="2" t="s">
        <v>728</v>
      </c>
      <c r="T707" s="2">
        <v>1</v>
      </c>
      <c r="Y707"/>
      <c r="Z707"/>
    </row>
    <row r="708" spans="1:26" s="2" customFormat="1">
      <c r="A708" s="1">
        <v>45509</v>
      </c>
      <c r="B708" s="1" t="str">
        <f>TEXT(Tabelle8[[#This Row],[Datum]],"MMM")</f>
        <v>Aug</v>
      </c>
      <c r="C708" s="1" t="str">
        <f>TEXT(Tabelle8[[#This Row],[Datum]],"TTTT")</f>
        <v>Montag</v>
      </c>
      <c r="D708" s="2" t="s">
        <v>6585</v>
      </c>
      <c r="E708" s="2" t="s">
        <v>728</v>
      </c>
      <c r="J708" s="2">
        <v>1</v>
      </c>
      <c r="Y708"/>
      <c r="Z708"/>
    </row>
    <row r="709" spans="1:26" s="2" customFormat="1">
      <c r="A709" s="1">
        <v>45528</v>
      </c>
      <c r="B709" s="1" t="str">
        <f>TEXT(Tabelle8[[#This Row],[Datum]],"MMM")</f>
        <v>Aug</v>
      </c>
      <c r="C709" s="1" t="str">
        <f>TEXT(Tabelle8[[#This Row],[Datum]],"TTTT")</f>
        <v>Samstag</v>
      </c>
      <c r="D709" s="2" t="s">
        <v>6750</v>
      </c>
      <c r="E709" s="2" t="s">
        <v>707</v>
      </c>
      <c r="N709" s="2">
        <v>1</v>
      </c>
      <c r="Y709"/>
      <c r="Z709"/>
    </row>
    <row r="710" spans="1:26" s="2" customFormat="1">
      <c r="A710" s="1">
        <v>45514</v>
      </c>
      <c r="B710" s="1" t="str">
        <f>TEXT(Tabelle8[[#This Row],[Datum]],"MMM")</f>
        <v>Aug</v>
      </c>
      <c r="C710" s="1" t="str">
        <f>TEXT(Tabelle8[[#This Row],[Datum]],"TTTT")</f>
        <v>Samstag</v>
      </c>
      <c r="D710" s="2" t="s">
        <v>6473</v>
      </c>
      <c r="E710" s="2" t="s">
        <v>707</v>
      </c>
      <c r="K710" s="2">
        <v>1</v>
      </c>
      <c r="Y710"/>
      <c r="Z710"/>
    </row>
    <row r="711" spans="1:26" s="2" customFormat="1">
      <c r="A711" s="1">
        <v>45521</v>
      </c>
      <c r="B711" s="1" t="str">
        <f>TEXT(Tabelle8[[#This Row],[Datum]],"MMM")</f>
        <v>Aug</v>
      </c>
      <c r="C711" s="1" t="str">
        <f>TEXT(Tabelle8[[#This Row],[Datum]],"TTTT")</f>
        <v>Samstag</v>
      </c>
      <c r="D711" s="2" t="s">
        <v>1223</v>
      </c>
      <c r="E711" s="2" t="s">
        <v>707</v>
      </c>
      <c r="X711" s="2">
        <v>1</v>
      </c>
      <c r="Y711"/>
      <c r="Z711"/>
    </row>
    <row r="712" spans="1:26" s="2" customFormat="1">
      <c r="A712" s="1">
        <v>45535</v>
      </c>
      <c r="B712" s="1" t="str">
        <f>TEXT(Tabelle8[[#This Row],[Datum]],"MMM")</f>
        <v>Aug</v>
      </c>
      <c r="C712" s="1" t="str">
        <f>TEXT(Tabelle8[[#This Row],[Datum]],"TTTT")</f>
        <v>Samstag</v>
      </c>
      <c r="D712" s="2" t="s">
        <v>6688</v>
      </c>
      <c r="E712" s="2" t="s">
        <v>707</v>
      </c>
      <c r="N712" s="2">
        <v>1</v>
      </c>
      <c r="Y712"/>
      <c r="Z712"/>
    </row>
    <row r="713" spans="1:26" s="2" customFormat="1">
      <c r="A713" s="1">
        <v>45535</v>
      </c>
      <c r="B713" s="1" t="str">
        <f>TEXT(Tabelle8[[#This Row],[Datum]],"MMM")</f>
        <v>Aug</v>
      </c>
      <c r="C713" s="1" t="str">
        <f>TEXT(Tabelle8[[#This Row],[Datum]],"TTTT")</f>
        <v>Samstag</v>
      </c>
      <c r="D713" s="2" t="s">
        <v>6689</v>
      </c>
      <c r="E713" s="2" t="s">
        <v>707</v>
      </c>
      <c r="I713" s="2">
        <v>1</v>
      </c>
      <c r="Y713"/>
      <c r="Z713"/>
    </row>
    <row r="714" spans="1:26" s="2" customFormat="1">
      <c r="A714" s="1">
        <v>45535</v>
      </c>
      <c r="B714" s="1" t="str">
        <f>TEXT(Tabelle8[[#This Row],[Datum]],"MMM")</f>
        <v>Aug</v>
      </c>
      <c r="C714" s="1" t="str">
        <f>TEXT(Tabelle8[[#This Row],[Datum]],"TTTT")</f>
        <v>Samstag</v>
      </c>
      <c r="D714" s="2" t="s">
        <v>6690</v>
      </c>
      <c r="E714" s="2" t="s">
        <v>707</v>
      </c>
      <c r="F714" s="2">
        <v>1</v>
      </c>
      <c r="Y714"/>
      <c r="Z714"/>
    </row>
    <row r="715" spans="1:26" s="2" customFormat="1">
      <c r="A715" s="1">
        <v>45514</v>
      </c>
      <c r="B715" s="1" t="str">
        <f>TEXT(Tabelle8[[#This Row],[Datum]],"MMM")</f>
        <v>Aug</v>
      </c>
      <c r="C715" s="1" t="str">
        <f>TEXT(Tabelle8[[#This Row],[Datum]],"TTTT")</f>
        <v>Samstag</v>
      </c>
      <c r="D715" s="2" t="s">
        <v>6474</v>
      </c>
      <c r="E715" s="2" t="s">
        <v>707</v>
      </c>
      <c r="K715" s="2">
        <v>1</v>
      </c>
      <c r="Y715"/>
      <c r="Z715"/>
    </row>
    <row r="716" spans="1:26" s="2" customFormat="1">
      <c r="A716" s="1">
        <v>45528</v>
      </c>
      <c r="B716" s="1" t="str">
        <f>TEXT(Tabelle8[[#This Row],[Datum]],"MMM")</f>
        <v>Aug</v>
      </c>
      <c r="C716" s="1" t="str">
        <f>TEXT(Tabelle8[[#This Row],[Datum]],"TTTT")</f>
        <v>Samstag</v>
      </c>
      <c r="D716" s="2" t="s">
        <v>6751</v>
      </c>
      <c r="E716" s="2" t="s">
        <v>707</v>
      </c>
      <c r="T716" s="2">
        <v>1</v>
      </c>
      <c r="Y716"/>
      <c r="Z716"/>
    </row>
    <row r="717" spans="1:26" s="2" customFormat="1">
      <c r="A717" s="1">
        <v>45535</v>
      </c>
      <c r="B717" s="1" t="str">
        <f>TEXT(Tabelle8[[#This Row],[Datum]],"MMM")</f>
        <v>Aug</v>
      </c>
      <c r="C717" s="1" t="str">
        <f>TEXT(Tabelle8[[#This Row],[Datum]],"TTTT")</f>
        <v>Samstag</v>
      </c>
      <c r="D717" s="2" t="s">
        <v>6691</v>
      </c>
      <c r="E717" s="2" t="s">
        <v>707</v>
      </c>
      <c r="S717" s="2">
        <v>1</v>
      </c>
      <c r="Y717"/>
      <c r="Z717"/>
    </row>
    <row r="718" spans="1:26" s="2" customFormat="1">
      <c r="A718" s="1">
        <v>45514</v>
      </c>
      <c r="B718" s="1" t="str">
        <f>TEXT(Tabelle8[[#This Row],[Datum]],"MMM")</f>
        <v>Aug</v>
      </c>
      <c r="C718" s="1" t="str">
        <f>TEXT(Tabelle8[[#This Row],[Datum]],"TTTT")</f>
        <v>Samstag</v>
      </c>
      <c r="D718" s="2" t="s">
        <v>2400</v>
      </c>
      <c r="E718" s="2" t="s">
        <v>707</v>
      </c>
      <c r="T718" s="2">
        <v>1</v>
      </c>
      <c r="Y718"/>
      <c r="Z718"/>
    </row>
    <row r="719" spans="1:26" s="2" customFormat="1">
      <c r="A719" s="1">
        <v>45535</v>
      </c>
      <c r="B719" s="1" t="str">
        <f>TEXT(Tabelle8[[#This Row],[Datum]],"MMM")</f>
        <v>Aug</v>
      </c>
      <c r="C719" s="1" t="str">
        <f>TEXT(Tabelle8[[#This Row],[Datum]],"TTTT")</f>
        <v>Samstag</v>
      </c>
      <c r="D719" s="2" t="s">
        <v>6692</v>
      </c>
      <c r="E719" s="2" t="s">
        <v>707</v>
      </c>
      <c r="X719" s="2">
        <v>1</v>
      </c>
      <c r="Y719"/>
      <c r="Z719"/>
    </row>
    <row r="720" spans="1:26" s="2" customFormat="1">
      <c r="A720" s="1">
        <v>45535</v>
      </c>
      <c r="B720" s="1" t="str">
        <f>TEXT(Tabelle8[[#This Row],[Datum]],"MMM")</f>
        <v>Aug</v>
      </c>
      <c r="C720" s="1" t="str">
        <f>TEXT(Tabelle8[[#This Row],[Datum]],"TTTT")</f>
        <v>Samstag</v>
      </c>
      <c r="D720" s="2" t="s">
        <v>3222</v>
      </c>
      <c r="E720" s="2" t="s">
        <v>707</v>
      </c>
      <c r="N720" s="2">
        <v>1</v>
      </c>
      <c r="Y720"/>
      <c r="Z720"/>
    </row>
    <row r="721" spans="1:26" s="2" customFormat="1">
      <c r="A721" s="1">
        <v>45514</v>
      </c>
      <c r="B721" s="1" t="str">
        <f>TEXT(Tabelle8[[#This Row],[Datum]],"MMM")</f>
        <v>Aug</v>
      </c>
      <c r="C721" s="1" t="str">
        <f>TEXT(Tabelle8[[#This Row],[Datum]],"TTTT")</f>
        <v>Samstag</v>
      </c>
      <c r="D721" s="2" t="s">
        <v>6136</v>
      </c>
      <c r="E721" s="2" t="s">
        <v>707</v>
      </c>
      <c r="N721" s="2">
        <v>1</v>
      </c>
      <c r="Y721"/>
      <c r="Z721"/>
    </row>
    <row r="722" spans="1:26" s="2" customFormat="1">
      <c r="A722" s="1">
        <v>45535</v>
      </c>
      <c r="B722" s="1" t="str">
        <f>TEXT(Tabelle8[[#This Row],[Datum]],"MMM")</f>
        <v>Aug</v>
      </c>
      <c r="C722" s="1" t="str">
        <f>TEXT(Tabelle8[[#This Row],[Datum]],"TTTT")</f>
        <v>Samstag</v>
      </c>
      <c r="D722" s="2" t="s">
        <v>6091</v>
      </c>
      <c r="E722" s="2" t="s">
        <v>707</v>
      </c>
      <c r="K722" s="2">
        <v>1</v>
      </c>
      <c r="Y722"/>
      <c r="Z722"/>
    </row>
    <row r="723" spans="1:26" s="2" customFormat="1">
      <c r="A723" s="1">
        <v>45528</v>
      </c>
      <c r="B723" s="1" t="str">
        <f>TEXT(Tabelle8[[#This Row],[Datum]],"MMM")</f>
        <v>Aug</v>
      </c>
      <c r="C723" s="1" t="str">
        <f>TEXT(Tabelle8[[#This Row],[Datum]],"TTTT")</f>
        <v>Samstag</v>
      </c>
      <c r="D723" s="2" t="s">
        <v>6752</v>
      </c>
      <c r="E723" s="2" t="s">
        <v>707</v>
      </c>
      <c r="I723" s="2">
        <v>1</v>
      </c>
      <c r="Y723"/>
      <c r="Z723"/>
    </row>
    <row r="724" spans="1:26" s="2" customFormat="1">
      <c r="A724" s="1">
        <v>45528</v>
      </c>
      <c r="B724" s="1" t="str">
        <f>TEXT(Tabelle8[[#This Row],[Datum]],"MMM")</f>
        <v>Aug</v>
      </c>
      <c r="C724" s="1" t="str">
        <f>TEXT(Tabelle8[[#This Row],[Datum]],"TTTT")</f>
        <v>Samstag</v>
      </c>
      <c r="D724" s="2" t="s">
        <v>6753</v>
      </c>
      <c r="E724" s="2" t="s">
        <v>707</v>
      </c>
      <c r="K724" s="2">
        <v>1</v>
      </c>
      <c r="Y724"/>
      <c r="Z724"/>
    </row>
    <row r="725" spans="1:26" s="2" customFormat="1">
      <c r="A725" s="1">
        <v>45521</v>
      </c>
      <c r="B725" s="1" t="str">
        <f>TEXT(Tabelle8[[#This Row],[Datum]],"MMM")</f>
        <v>Aug</v>
      </c>
      <c r="C725" s="1" t="str">
        <f>TEXT(Tabelle8[[#This Row],[Datum]],"TTTT")</f>
        <v>Samstag</v>
      </c>
      <c r="D725" s="2" t="s">
        <v>5579</v>
      </c>
      <c r="E725" s="2" t="s">
        <v>707</v>
      </c>
      <c r="F725" s="2">
        <v>1</v>
      </c>
      <c r="Y725"/>
      <c r="Z725"/>
    </row>
    <row r="726" spans="1:26" s="2" customFormat="1">
      <c r="A726" s="1">
        <v>45535</v>
      </c>
      <c r="B726" s="1" t="str">
        <f>TEXT(Tabelle8[[#This Row],[Datum]],"MMM")</f>
        <v>Aug</v>
      </c>
      <c r="C726" s="1" t="str">
        <f>TEXT(Tabelle8[[#This Row],[Datum]],"TTTT")</f>
        <v>Samstag</v>
      </c>
      <c r="D726" s="2" t="s">
        <v>5255</v>
      </c>
      <c r="E726" s="2" t="s">
        <v>707</v>
      </c>
      <c r="I726" s="2">
        <v>1</v>
      </c>
      <c r="Y726"/>
      <c r="Z726"/>
    </row>
    <row r="727" spans="1:26" s="2" customFormat="1">
      <c r="A727" s="1">
        <v>45514</v>
      </c>
      <c r="B727" s="1" t="str">
        <f>TEXT(Tabelle8[[#This Row],[Datum]],"MMM")</f>
        <v>Aug</v>
      </c>
      <c r="C727" s="1" t="str">
        <f>TEXT(Tabelle8[[#This Row],[Datum]],"TTTT")</f>
        <v>Samstag</v>
      </c>
      <c r="D727" s="2" t="s">
        <v>2785</v>
      </c>
      <c r="E727" s="2" t="s">
        <v>707</v>
      </c>
      <c r="I727" s="2">
        <v>1</v>
      </c>
      <c r="Y727"/>
      <c r="Z727"/>
    </row>
    <row r="728" spans="1:26" s="2" customFormat="1">
      <c r="A728" s="1">
        <v>45528</v>
      </c>
      <c r="B728" s="1" t="str">
        <f>TEXT(Tabelle8[[#This Row],[Datum]],"MMM")</f>
        <v>Aug</v>
      </c>
      <c r="C728" s="1" t="str">
        <f>TEXT(Tabelle8[[#This Row],[Datum]],"TTTT")</f>
        <v>Samstag</v>
      </c>
      <c r="D728" s="2" t="s">
        <v>3248</v>
      </c>
      <c r="E728" s="2" t="s">
        <v>707</v>
      </c>
      <c r="N728" s="2">
        <v>1</v>
      </c>
      <c r="Y728"/>
      <c r="Z728"/>
    </row>
    <row r="729" spans="1:26" s="2" customFormat="1">
      <c r="A729" s="1">
        <v>45528</v>
      </c>
      <c r="B729" s="1" t="str">
        <f>TEXT(Tabelle8[[#This Row],[Datum]],"MMM")</f>
        <v>Aug</v>
      </c>
      <c r="C729" s="1" t="str">
        <f>TEXT(Tabelle8[[#This Row],[Datum]],"TTTT")</f>
        <v>Samstag</v>
      </c>
      <c r="D729" s="2" t="s">
        <v>6754</v>
      </c>
      <c r="E729" s="2" t="s">
        <v>707</v>
      </c>
      <c r="I729" s="2">
        <v>1</v>
      </c>
      <c r="Y729"/>
      <c r="Z729"/>
    </row>
    <row r="730" spans="1:26" s="2" customFormat="1">
      <c r="A730" s="1">
        <v>45535</v>
      </c>
      <c r="B730" s="1" t="str">
        <f>TEXT(Tabelle8[[#This Row],[Datum]],"MMM")</f>
        <v>Aug</v>
      </c>
      <c r="C730" s="1" t="str">
        <f>TEXT(Tabelle8[[#This Row],[Datum]],"TTTT")</f>
        <v>Samstag</v>
      </c>
      <c r="D730" s="2" t="s">
        <v>6693</v>
      </c>
      <c r="E730" s="2" t="s">
        <v>707</v>
      </c>
      <c r="I730" s="2">
        <v>1</v>
      </c>
      <c r="Y730"/>
      <c r="Z730"/>
    </row>
    <row r="731" spans="1:26" s="2" customFormat="1">
      <c r="A731" s="1">
        <v>45535</v>
      </c>
      <c r="B731" s="1" t="str">
        <f>TEXT(Tabelle8[[#This Row],[Datum]],"MMM")</f>
        <v>Aug</v>
      </c>
      <c r="C731" s="1" t="str">
        <f>TEXT(Tabelle8[[#This Row],[Datum]],"TTTT")</f>
        <v>Samstag</v>
      </c>
      <c r="D731" s="2" t="s">
        <v>502</v>
      </c>
      <c r="E731" s="2" t="s">
        <v>707</v>
      </c>
      <c r="I731" s="2">
        <v>1</v>
      </c>
      <c r="Y731"/>
      <c r="Z731"/>
    </row>
    <row r="732" spans="1:26" s="2" customFormat="1">
      <c r="A732" s="1">
        <v>45521</v>
      </c>
      <c r="B732" s="1" t="str">
        <f>TEXT(Tabelle8[[#This Row],[Datum]],"MMM")</f>
        <v>Aug</v>
      </c>
      <c r="C732" s="1" t="str">
        <f>TEXT(Tabelle8[[#This Row],[Datum]],"TTTT")</f>
        <v>Samstag</v>
      </c>
      <c r="D732" s="2" t="s">
        <v>6330</v>
      </c>
      <c r="E732" s="2" t="s">
        <v>707</v>
      </c>
      <c r="X732" s="2">
        <v>1</v>
      </c>
      <c r="Y732"/>
      <c r="Z732"/>
    </row>
    <row r="733" spans="1:26" s="2" customFormat="1">
      <c r="A733" s="1">
        <v>45514</v>
      </c>
      <c r="B733" s="1" t="str">
        <f>TEXT(Tabelle8[[#This Row],[Datum]],"MMM")</f>
        <v>Aug</v>
      </c>
      <c r="C733" s="1" t="str">
        <f>TEXT(Tabelle8[[#This Row],[Datum]],"TTTT")</f>
        <v>Samstag</v>
      </c>
      <c r="D733" s="2" t="s">
        <v>6323</v>
      </c>
      <c r="E733" s="2" t="s">
        <v>707</v>
      </c>
      <c r="I733" s="2">
        <v>1</v>
      </c>
      <c r="Y733"/>
      <c r="Z733"/>
    </row>
    <row r="734" spans="1:26" s="2" customFormat="1">
      <c r="A734" s="1">
        <v>45528</v>
      </c>
      <c r="B734" s="1" t="str">
        <f>TEXT(Tabelle8[[#This Row],[Datum]],"MMM")</f>
        <v>Aug</v>
      </c>
      <c r="C734" s="1" t="str">
        <f>TEXT(Tabelle8[[#This Row],[Datum]],"TTTT")</f>
        <v>Samstag</v>
      </c>
      <c r="D734" s="2" t="s">
        <v>6755</v>
      </c>
      <c r="E734" s="2" t="s">
        <v>707</v>
      </c>
      <c r="F734" s="2">
        <v>1</v>
      </c>
      <c r="Y734"/>
      <c r="Z734"/>
    </row>
    <row r="735" spans="1:26" s="2" customFormat="1">
      <c r="A735" s="1">
        <v>45535</v>
      </c>
      <c r="B735" s="1" t="str">
        <f>TEXT(Tabelle8[[#This Row],[Datum]],"MMM")</f>
        <v>Aug</v>
      </c>
      <c r="C735" s="1" t="str">
        <f>TEXT(Tabelle8[[#This Row],[Datum]],"TTTT")</f>
        <v>Samstag</v>
      </c>
      <c r="D735" s="2" t="s">
        <v>6694</v>
      </c>
      <c r="E735" s="2" t="s">
        <v>707</v>
      </c>
      <c r="N735" s="2">
        <v>1</v>
      </c>
      <c r="Y735"/>
      <c r="Z735"/>
    </row>
    <row r="736" spans="1:26" s="2" customFormat="1">
      <c r="A736" s="1">
        <v>45514</v>
      </c>
      <c r="B736" s="1" t="str">
        <f>TEXT(Tabelle8[[#This Row],[Datum]],"MMM")</f>
        <v>Aug</v>
      </c>
      <c r="C736" s="1" t="str">
        <f>TEXT(Tabelle8[[#This Row],[Datum]],"TTTT")</f>
        <v>Samstag</v>
      </c>
      <c r="D736" s="2" t="s">
        <v>3969</v>
      </c>
      <c r="E736" s="2" t="s">
        <v>707</v>
      </c>
      <c r="S736" s="2">
        <v>1</v>
      </c>
      <c r="Y736"/>
      <c r="Z736"/>
    </row>
    <row r="737" spans="1:26" s="2" customFormat="1">
      <c r="A737" s="1">
        <v>45521</v>
      </c>
      <c r="B737" s="1" t="str">
        <f>TEXT(Tabelle8[[#This Row],[Datum]],"MMM")</f>
        <v>Aug</v>
      </c>
      <c r="C737" s="1" t="str">
        <f>TEXT(Tabelle8[[#This Row],[Datum]],"TTTT")</f>
        <v>Samstag</v>
      </c>
      <c r="D737" s="2" t="s">
        <v>6331</v>
      </c>
      <c r="E737" s="2" t="s">
        <v>707</v>
      </c>
      <c r="X737" s="2">
        <v>1</v>
      </c>
      <c r="Y737"/>
      <c r="Z737"/>
    </row>
    <row r="738" spans="1:26" s="2" customFormat="1">
      <c r="A738" s="1">
        <v>45514</v>
      </c>
      <c r="B738" s="1" t="str">
        <f>TEXT(Tabelle8[[#This Row],[Datum]],"MMM")</f>
        <v>Aug</v>
      </c>
      <c r="C738" s="1" t="str">
        <f>TEXT(Tabelle8[[#This Row],[Datum]],"TTTT")</f>
        <v>Samstag</v>
      </c>
      <c r="D738" s="2" t="s">
        <v>884</v>
      </c>
      <c r="E738" s="2" t="s">
        <v>707</v>
      </c>
      <c r="N738" s="2">
        <v>1</v>
      </c>
      <c r="Y738"/>
      <c r="Z738"/>
    </row>
    <row r="739" spans="1:26" s="2" customFormat="1">
      <c r="A739" s="1">
        <v>45535</v>
      </c>
      <c r="B739" s="1" t="str">
        <f>TEXT(Tabelle8[[#This Row],[Datum]],"MMM")</f>
        <v>Aug</v>
      </c>
      <c r="C739" s="1" t="str">
        <f>TEXT(Tabelle8[[#This Row],[Datum]],"TTTT")</f>
        <v>Samstag</v>
      </c>
      <c r="D739" s="2" t="s">
        <v>6695</v>
      </c>
      <c r="E739" s="2" t="s">
        <v>707</v>
      </c>
      <c r="G739" s="2">
        <v>1</v>
      </c>
      <c r="Y739"/>
      <c r="Z739"/>
    </row>
    <row r="740" spans="1:26" s="2" customFormat="1">
      <c r="A740" s="1">
        <v>45535</v>
      </c>
      <c r="B740" s="1" t="str">
        <f>TEXT(Tabelle8[[#This Row],[Datum]],"MMM")</f>
        <v>Aug</v>
      </c>
      <c r="C740" s="1" t="str">
        <f>TEXT(Tabelle8[[#This Row],[Datum]],"TTTT")</f>
        <v>Samstag</v>
      </c>
      <c r="D740" s="2" t="s">
        <v>6696</v>
      </c>
      <c r="E740" s="2" t="s">
        <v>707</v>
      </c>
      <c r="U740" s="2">
        <v>1</v>
      </c>
      <c r="Y740"/>
      <c r="Z740"/>
    </row>
    <row r="741" spans="1:26" s="2" customFormat="1">
      <c r="A741" s="1">
        <v>45535</v>
      </c>
      <c r="B741" s="1" t="str">
        <f>TEXT(Tabelle8[[#This Row],[Datum]],"MMM")</f>
        <v>Aug</v>
      </c>
      <c r="C741" s="1" t="str">
        <f>TEXT(Tabelle8[[#This Row],[Datum]],"TTTT")</f>
        <v>Samstag</v>
      </c>
      <c r="D741" s="2" t="s">
        <v>6697</v>
      </c>
      <c r="E741" s="2" t="s">
        <v>707</v>
      </c>
      <c r="N741" s="2">
        <v>1</v>
      </c>
      <c r="Y741"/>
      <c r="Z741"/>
    </row>
    <row r="742" spans="1:26" s="2" customFormat="1">
      <c r="A742" s="1">
        <v>45514</v>
      </c>
      <c r="B742" s="1" t="str">
        <f>TEXT(Tabelle8[[#This Row],[Datum]],"MMM")</f>
        <v>Aug</v>
      </c>
      <c r="C742" s="1" t="str">
        <f>TEXT(Tabelle8[[#This Row],[Datum]],"TTTT")</f>
        <v>Samstag</v>
      </c>
      <c r="D742" s="2" t="s">
        <v>6475</v>
      </c>
      <c r="E742" s="2" t="s">
        <v>707</v>
      </c>
      <c r="K742" s="2">
        <v>1</v>
      </c>
      <c r="Y742"/>
      <c r="Z742"/>
    </row>
    <row r="743" spans="1:26" s="2" customFormat="1">
      <c r="A743" s="1">
        <v>45521</v>
      </c>
      <c r="B743" s="1" t="str">
        <f>TEXT(Tabelle8[[#This Row],[Datum]],"MMM")</f>
        <v>Aug</v>
      </c>
      <c r="C743" s="1" t="str">
        <f>TEXT(Tabelle8[[#This Row],[Datum]],"TTTT")</f>
        <v>Samstag</v>
      </c>
      <c r="D743" s="2" t="s">
        <v>6332</v>
      </c>
      <c r="E743" s="2" t="s">
        <v>707</v>
      </c>
      <c r="I743" s="2">
        <v>1</v>
      </c>
      <c r="Y743"/>
      <c r="Z743"/>
    </row>
    <row r="744" spans="1:26" s="2" customFormat="1">
      <c r="A744" s="1">
        <v>45521</v>
      </c>
      <c r="B744" s="1" t="str">
        <f>TEXT(Tabelle8[[#This Row],[Datum]],"MMM")</f>
        <v>Aug</v>
      </c>
      <c r="C744" s="1" t="str">
        <f>TEXT(Tabelle8[[#This Row],[Datum]],"TTTT")</f>
        <v>Samstag</v>
      </c>
      <c r="D744" s="2" t="s">
        <v>6333</v>
      </c>
      <c r="E744" s="2" t="s">
        <v>707</v>
      </c>
      <c r="S744" s="2">
        <v>1</v>
      </c>
      <c r="Y744"/>
      <c r="Z744"/>
    </row>
    <row r="745" spans="1:26" s="2" customFormat="1">
      <c r="A745" s="1">
        <v>45528</v>
      </c>
      <c r="B745" s="1" t="str">
        <f>TEXT(Tabelle8[[#This Row],[Datum]],"MMM")</f>
        <v>Aug</v>
      </c>
      <c r="C745" s="1" t="str">
        <f>TEXT(Tabelle8[[#This Row],[Datum]],"TTTT")</f>
        <v>Samstag</v>
      </c>
      <c r="D745" s="2" t="s">
        <v>6756</v>
      </c>
      <c r="E745" s="2" t="s">
        <v>707</v>
      </c>
      <c r="N745" s="2">
        <v>1</v>
      </c>
      <c r="Y745"/>
      <c r="Z745"/>
    </row>
    <row r="746" spans="1:26" s="2" customFormat="1">
      <c r="A746" s="1">
        <v>45528</v>
      </c>
      <c r="B746" s="1" t="str">
        <f>TEXT(Tabelle8[[#This Row],[Datum]],"MMM")</f>
        <v>Aug</v>
      </c>
      <c r="C746" s="1" t="str">
        <f>TEXT(Tabelle8[[#This Row],[Datum]],"TTTT")</f>
        <v>Samstag</v>
      </c>
      <c r="D746" s="2" t="s">
        <v>1423</v>
      </c>
      <c r="E746" s="2" t="s">
        <v>707</v>
      </c>
      <c r="X746" s="2">
        <v>1</v>
      </c>
      <c r="Y746"/>
      <c r="Z746"/>
    </row>
    <row r="747" spans="1:26" s="2" customFormat="1">
      <c r="A747" s="1">
        <v>45528</v>
      </c>
      <c r="B747" s="1" t="str">
        <f>TEXT(Tabelle8[[#This Row],[Datum]],"MMM")</f>
        <v>Aug</v>
      </c>
      <c r="C747" s="1" t="str">
        <f>TEXT(Tabelle8[[#This Row],[Datum]],"TTTT")</f>
        <v>Samstag</v>
      </c>
      <c r="D747" s="2" t="s">
        <v>3012</v>
      </c>
      <c r="E747" s="2" t="s">
        <v>707</v>
      </c>
      <c r="I747" s="2">
        <v>1</v>
      </c>
      <c r="Y747"/>
      <c r="Z747"/>
    </row>
    <row r="748" spans="1:26" s="2" customFormat="1">
      <c r="A748" s="1">
        <v>45535</v>
      </c>
      <c r="B748" s="1" t="str">
        <f>TEXT(Tabelle8[[#This Row],[Datum]],"MMM")</f>
        <v>Aug</v>
      </c>
      <c r="C748" s="1" t="str">
        <f>TEXT(Tabelle8[[#This Row],[Datum]],"TTTT")</f>
        <v>Samstag</v>
      </c>
      <c r="D748" s="2" t="s">
        <v>3110</v>
      </c>
      <c r="E748" s="2" t="s">
        <v>707</v>
      </c>
      <c r="N748" s="2">
        <v>1</v>
      </c>
      <c r="Y748"/>
      <c r="Z748"/>
    </row>
    <row r="749" spans="1:26" s="2" customFormat="1">
      <c r="A749" s="1">
        <v>45514</v>
      </c>
      <c r="B749" s="1" t="str">
        <f>TEXT(Tabelle8[[#This Row],[Datum]],"MMM")</f>
        <v>Aug</v>
      </c>
      <c r="C749" s="1" t="str">
        <f>TEXT(Tabelle8[[#This Row],[Datum]],"TTTT")</f>
        <v>Samstag</v>
      </c>
      <c r="D749" s="2" t="s">
        <v>6476</v>
      </c>
      <c r="E749" s="2" t="s">
        <v>707</v>
      </c>
      <c r="K749" s="2">
        <v>1</v>
      </c>
      <c r="Y749"/>
      <c r="Z749"/>
    </row>
    <row r="750" spans="1:26" s="2" customFormat="1">
      <c r="A750" s="1">
        <v>45521</v>
      </c>
      <c r="B750" s="1" t="str">
        <f>TEXT(Tabelle8[[#This Row],[Datum]],"MMM")</f>
        <v>Aug</v>
      </c>
      <c r="C750" s="1" t="str">
        <f>TEXT(Tabelle8[[#This Row],[Datum]],"TTTT")</f>
        <v>Samstag</v>
      </c>
      <c r="D750" s="2" t="s">
        <v>6334</v>
      </c>
      <c r="E750" s="2" t="s">
        <v>707</v>
      </c>
      <c r="L750" s="2">
        <v>1</v>
      </c>
      <c r="Y750"/>
      <c r="Z750"/>
    </row>
    <row r="751" spans="1:26" s="2" customFormat="1">
      <c r="A751" s="1">
        <v>45535</v>
      </c>
      <c r="B751" s="1" t="str">
        <f>TEXT(Tabelle8[[#This Row],[Datum]],"MMM")</f>
        <v>Aug</v>
      </c>
      <c r="C751" s="1" t="str">
        <f>TEXT(Tabelle8[[#This Row],[Datum]],"TTTT")</f>
        <v>Samstag</v>
      </c>
      <c r="D751" s="2" t="s">
        <v>5073</v>
      </c>
      <c r="E751" s="2" t="s">
        <v>707</v>
      </c>
      <c r="G751" s="2">
        <v>1</v>
      </c>
      <c r="Y751"/>
      <c r="Z751"/>
    </row>
    <row r="752" spans="1:26" s="2" customFormat="1">
      <c r="A752" s="1">
        <v>45535</v>
      </c>
      <c r="B752" s="1" t="str">
        <f>TEXT(Tabelle8[[#This Row],[Datum]],"MMM")</f>
        <v>Aug</v>
      </c>
      <c r="C752" s="1" t="str">
        <f>TEXT(Tabelle8[[#This Row],[Datum]],"TTTT")</f>
        <v>Samstag</v>
      </c>
      <c r="D752" s="2" t="s">
        <v>6698</v>
      </c>
      <c r="E752" s="2" t="s">
        <v>707</v>
      </c>
      <c r="N752" s="2">
        <v>1</v>
      </c>
      <c r="Y752"/>
      <c r="Z752"/>
    </row>
    <row r="753" spans="1:26" s="2" customFormat="1">
      <c r="A753" s="1">
        <v>45521</v>
      </c>
      <c r="B753" s="1" t="str">
        <f>TEXT(Tabelle8[[#This Row],[Datum]],"MMM")</f>
        <v>Aug</v>
      </c>
      <c r="C753" s="1" t="str">
        <f>TEXT(Tabelle8[[#This Row],[Datum]],"TTTT")</f>
        <v>Samstag</v>
      </c>
      <c r="D753" s="2" t="s">
        <v>6335</v>
      </c>
      <c r="E753" s="2" t="s">
        <v>707</v>
      </c>
      <c r="N753" s="2">
        <v>1</v>
      </c>
      <c r="Y753"/>
      <c r="Z753"/>
    </row>
    <row r="754" spans="1:26" s="2" customFormat="1">
      <c r="A754" s="1">
        <v>45535</v>
      </c>
      <c r="B754" s="1" t="str">
        <f>TEXT(Tabelle8[[#This Row],[Datum]],"MMM")</f>
        <v>Aug</v>
      </c>
      <c r="C754" s="1" t="str">
        <f>TEXT(Tabelle8[[#This Row],[Datum]],"TTTT")</f>
        <v>Samstag</v>
      </c>
      <c r="D754" s="2" t="s">
        <v>6699</v>
      </c>
      <c r="E754" s="2" t="s">
        <v>707</v>
      </c>
      <c r="T754" s="2">
        <v>1</v>
      </c>
      <c r="Y754"/>
      <c r="Z754"/>
    </row>
    <row r="755" spans="1:26" s="2" customFormat="1">
      <c r="A755" s="1">
        <v>45528</v>
      </c>
      <c r="B755" s="1" t="str">
        <f>TEXT(Tabelle8[[#This Row],[Datum]],"MMM")</f>
        <v>Aug</v>
      </c>
      <c r="C755" s="1" t="str">
        <f>TEXT(Tabelle8[[#This Row],[Datum]],"TTTT")</f>
        <v>Samstag</v>
      </c>
      <c r="D755" s="2" t="s">
        <v>6757</v>
      </c>
      <c r="E755" s="2" t="s">
        <v>707</v>
      </c>
      <c r="U755" s="2">
        <v>1</v>
      </c>
      <c r="Y755"/>
      <c r="Z755"/>
    </row>
    <row r="756" spans="1:26" s="2" customFormat="1">
      <c r="A756" s="1">
        <v>45528</v>
      </c>
      <c r="B756" s="1" t="str">
        <f>TEXT(Tabelle8[[#This Row],[Datum]],"MMM")</f>
        <v>Aug</v>
      </c>
      <c r="C756" s="1" t="str">
        <f>TEXT(Tabelle8[[#This Row],[Datum]],"TTTT")</f>
        <v>Samstag</v>
      </c>
      <c r="D756" s="2" t="s">
        <v>5236</v>
      </c>
      <c r="E756" s="2" t="s">
        <v>707</v>
      </c>
      <c r="U756" s="2">
        <v>1</v>
      </c>
      <c r="Y756"/>
      <c r="Z756"/>
    </row>
    <row r="757" spans="1:26" s="2" customFormat="1">
      <c r="A757" s="1">
        <v>45528</v>
      </c>
      <c r="B757" s="1" t="str">
        <f>TEXT(Tabelle8[[#This Row],[Datum]],"MMM")</f>
        <v>Aug</v>
      </c>
      <c r="C757" s="1" t="str">
        <f>TEXT(Tabelle8[[#This Row],[Datum]],"TTTT")</f>
        <v>Samstag</v>
      </c>
      <c r="D757" s="2" t="s">
        <v>1974</v>
      </c>
      <c r="E757" s="2" t="s">
        <v>707</v>
      </c>
      <c r="N757" s="2">
        <v>1</v>
      </c>
      <c r="Y757"/>
      <c r="Z757"/>
    </row>
    <row r="758" spans="1:26" s="2" customFormat="1">
      <c r="A758" s="1">
        <v>45521</v>
      </c>
      <c r="B758" s="1" t="str">
        <f>TEXT(Tabelle8[[#This Row],[Datum]],"MMM")</f>
        <v>Aug</v>
      </c>
      <c r="C758" s="1" t="str">
        <f>TEXT(Tabelle8[[#This Row],[Datum]],"TTTT")</f>
        <v>Samstag</v>
      </c>
      <c r="D758" s="2" t="s">
        <v>2163</v>
      </c>
      <c r="E758" s="2" t="s">
        <v>707</v>
      </c>
      <c r="X758" s="2">
        <v>1</v>
      </c>
      <c r="Y758"/>
      <c r="Z758"/>
    </row>
    <row r="759" spans="1:26" s="2" customFormat="1">
      <c r="A759" s="1">
        <v>45528</v>
      </c>
      <c r="B759" s="1" t="str">
        <f>TEXT(Tabelle8[[#This Row],[Datum]],"MMM")</f>
        <v>Aug</v>
      </c>
      <c r="C759" s="1" t="str">
        <f>TEXT(Tabelle8[[#This Row],[Datum]],"TTTT")</f>
        <v>Samstag</v>
      </c>
      <c r="D759" s="2" t="s">
        <v>6504</v>
      </c>
      <c r="E759" s="2" t="s">
        <v>707</v>
      </c>
      <c r="K759" s="2">
        <v>1</v>
      </c>
      <c r="Y759"/>
      <c r="Z759"/>
    </row>
    <row r="760" spans="1:26" s="2" customFormat="1">
      <c r="A760" s="1">
        <v>45528</v>
      </c>
      <c r="B760" s="1" t="str">
        <f>TEXT(Tabelle8[[#This Row],[Datum]],"MMM")</f>
        <v>Aug</v>
      </c>
      <c r="C760" s="1" t="str">
        <f>TEXT(Tabelle8[[#This Row],[Datum]],"TTTT")</f>
        <v>Samstag</v>
      </c>
      <c r="D760" s="2" t="s">
        <v>6758</v>
      </c>
      <c r="E760" s="2" t="s">
        <v>707</v>
      </c>
      <c r="N760" s="2">
        <v>1</v>
      </c>
      <c r="Y760"/>
      <c r="Z760"/>
    </row>
    <row r="761" spans="1:26" s="2" customFormat="1">
      <c r="A761" s="1">
        <v>45535</v>
      </c>
      <c r="B761" s="1" t="str">
        <f>TEXT(Tabelle8[[#This Row],[Datum]],"MMM")</f>
        <v>Aug</v>
      </c>
      <c r="C761" s="1" t="str">
        <f>TEXT(Tabelle8[[#This Row],[Datum]],"TTTT")</f>
        <v>Samstag</v>
      </c>
      <c r="D761" s="2" t="s">
        <v>6700</v>
      </c>
      <c r="E761" s="2" t="s">
        <v>707</v>
      </c>
      <c r="K761" s="2">
        <v>1</v>
      </c>
      <c r="Y761"/>
      <c r="Z761"/>
    </row>
    <row r="762" spans="1:26" s="2" customFormat="1">
      <c r="A762" s="1">
        <v>45521</v>
      </c>
      <c r="B762" s="1" t="str">
        <f>TEXT(Tabelle8[[#This Row],[Datum]],"MMM")</f>
        <v>Aug</v>
      </c>
      <c r="C762" s="1" t="str">
        <f>TEXT(Tabelle8[[#This Row],[Datum]],"TTTT")</f>
        <v>Samstag</v>
      </c>
      <c r="D762" s="2" t="s">
        <v>6336</v>
      </c>
      <c r="E762" s="2" t="s">
        <v>707</v>
      </c>
      <c r="I762" s="2">
        <v>1</v>
      </c>
      <c r="Y762"/>
      <c r="Z762"/>
    </row>
    <row r="763" spans="1:26" s="2" customFormat="1">
      <c r="A763" s="1">
        <v>45535</v>
      </c>
      <c r="B763" s="1" t="str">
        <f>TEXT(Tabelle8[[#This Row],[Datum]],"MMM")</f>
        <v>Aug</v>
      </c>
      <c r="C763" s="1" t="str">
        <f>TEXT(Tabelle8[[#This Row],[Datum]],"TTTT")</f>
        <v>Samstag</v>
      </c>
      <c r="D763" s="2" t="s">
        <v>6701</v>
      </c>
      <c r="E763" s="2" t="s">
        <v>707</v>
      </c>
      <c r="I763" s="2">
        <v>1</v>
      </c>
      <c r="Y763"/>
      <c r="Z763"/>
    </row>
    <row r="764" spans="1:26" s="2" customFormat="1">
      <c r="A764" s="1">
        <v>45535</v>
      </c>
      <c r="B764" s="1" t="str">
        <f>TEXT(Tabelle8[[#This Row],[Datum]],"MMM")</f>
        <v>Aug</v>
      </c>
      <c r="C764" s="1" t="str">
        <f>TEXT(Tabelle8[[#This Row],[Datum]],"TTTT")</f>
        <v>Samstag</v>
      </c>
      <c r="D764" s="2" t="s">
        <v>6702</v>
      </c>
      <c r="E764" s="2" t="s">
        <v>707</v>
      </c>
      <c r="F764" s="2">
        <v>1</v>
      </c>
      <c r="Y764"/>
      <c r="Z764"/>
    </row>
    <row r="765" spans="1:26" s="2" customFormat="1">
      <c r="A765" s="1">
        <v>45528</v>
      </c>
      <c r="B765" s="1" t="str">
        <f>TEXT(Tabelle8[[#This Row],[Datum]],"MMM")</f>
        <v>Aug</v>
      </c>
      <c r="C765" s="1" t="str">
        <f>TEXT(Tabelle8[[#This Row],[Datum]],"TTTT")</f>
        <v>Samstag</v>
      </c>
      <c r="D765" s="2" t="s">
        <v>6759</v>
      </c>
      <c r="E765" s="2" t="s">
        <v>707</v>
      </c>
      <c r="I765" s="2">
        <v>1</v>
      </c>
      <c r="Y765"/>
      <c r="Z765"/>
    </row>
    <row r="766" spans="1:26" s="2" customFormat="1">
      <c r="A766" s="1">
        <v>45514</v>
      </c>
      <c r="B766" s="1" t="str">
        <f>TEXT(Tabelle8[[#This Row],[Datum]],"MMM")</f>
        <v>Aug</v>
      </c>
      <c r="C766" s="1" t="str">
        <f>TEXT(Tabelle8[[#This Row],[Datum]],"TTTT")</f>
        <v>Samstag</v>
      </c>
      <c r="D766" s="2" t="s">
        <v>6477</v>
      </c>
      <c r="E766" s="2" t="s">
        <v>707</v>
      </c>
      <c r="I766" s="2">
        <v>1</v>
      </c>
      <c r="Y766"/>
      <c r="Z766"/>
    </row>
    <row r="767" spans="1:26" s="2" customFormat="1">
      <c r="A767" s="1">
        <v>45535</v>
      </c>
      <c r="B767" s="1" t="str">
        <f>TEXT(Tabelle8[[#This Row],[Datum]],"MMM")</f>
        <v>Aug</v>
      </c>
      <c r="C767" s="1" t="str">
        <f>TEXT(Tabelle8[[#This Row],[Datum]],"TTTT")</f>
        <v>Samstag</v>
      </c>
      <c r="D767" s="2" t="s">
        <v>6703</v>
      </c>
      <c r="E767" s="2" t="s">
        <v>707</v>
      </c>
      <c r="G767" s="2">
        <v>1</v>
      </c>
      <c r="Y767"/>
      <c r="Z767"/>
    </row>
    <row r="768" spans="1:26" s="2" customFormat="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</row>
    <row r="769" spans="1:24" s="2" customFormat="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</row>
    <row r="770" spans="1:24" s="2" customFormat="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</row>
    <row r="771" spans="1:24" s="2" customFormat="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</row>
    <row r="772" spans="1:24" s="2" customFormat="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</row>
    <row r="773" spans="1:24" s="2" customFormat="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</row>
    <row r="774" spans="1:24" s="2" customFormat="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</row>
    <row r="775" spans="1:24" s="2" customFormat="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</row>
    <row r="776" spans="1:24" s="2" customFormat="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</row>
    <row r="777" spans="1:24" s="2" customFormat="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</row>
    <row r="778" spans="1:24" s="2" customFormat="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</row>
    <row r="779" spans="1:24" s="2" customFormat="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</row>
    <row r="780" spans="1:24" s="2" customFormat="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</row>
    <row r="781" spans="1:24" s="2" customFormat="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</row>
    <row r="782" spans="1:24" s="2" customFormat="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</row>
    <row r="783" spans="1:24" s="2" customFormat="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</row>
    <row r="784" spans="1:24" s="2" customFormat="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</row>
    <row r="785" spans="1:24" s="2" customFormat="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</row>
    <row r="786" spans="1:24" s="2" customFormat="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</row>
    <row r="787" spans="1:24" s="2" customFormat="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</row>
    <row r="788" spans="1:24" s="2" customFormat="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</row>
    <row r="789" spans="1:24" s="2" customFormat="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</row>
    <row r="790" spans="1:24" s="2" customFormat="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</row>
    <row r="791" spans="1:24" s="2" customFormat="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</row>
    <row r="792" spans="1:24" s="2" customFormat="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</row>
    <row r="793" spans="1:24" s="2" customFormat="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</row>
    <row r="794" spans="1:24" s="2" customFormat="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</row>
    <row r="795" spans="1:24" s="2" customFormat="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</row>
    <row r="796" spans="1:24" s="2" customFormat="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</row>
    <row r="797" spans="1:24" s="2" customFormat="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</row>
    <row r="798" spans="1:24" s="2" customFormat="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</row>
    <row r="799" spans="1:24" s="2" customFormat="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</row>
    <row r="800" spans="1:24" s="2" customFormat="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</row>
    <row r="801" spans="1:24" s="2" customFormat="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</row>
    <row r="802" spans="1:24" s="2" customFormat="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</row>
    <row r="803" spans="1:24" s="2" customFormat="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</row>
    <row r="804" spans="1:24" s="2" customFormat="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</row>
    <row r="805" spans="1:24" s="2" customFormat="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</row>
    <row r="806" spans="1:24" s="2" customFormat="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</row>
    <row r="807" spans="1:24" s="2" customFormat="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</row>
    <row r="808" spans="1:24" s="2" customFormat="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</row>
    <row r="809" spans="1:24" s="2" customFormat="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</row>
    <row r="810" spans="1:24" s="2" customFormat="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</row>
    <row r="811" spans="1:24" s="2" customFormat="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</row>
    <row r="812" spans="1:24" s="2" customFormat="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</row>
    <row r="813" spans="1:24" s="2" customFormat="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</row>
    <row r="814" spans="1:24" s="2" customFormat="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</row>
    <row r="815" spans="1:24" s="2" customFormat="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</row>
    <row r="816" spans="1:24" s="2" customFormat="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</row>
    <row r="817" spans="1:24" s="2" customFormat="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</row>
    <row r="818" spans="1:24" s="2" customFormat="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</row>
    <row r="819" spans="1:24" s="2" customFormat="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</row>
    <row r="820" spans="1:24" s="2" customFormat="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</row>
    <row r="821" spans="1:24" s="2" customFormat="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</row>
    <row r="822" spans="1:24" s="2" customFormat="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</row>
    <row r="823" spans="1:24" s="2" customFormat="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</row>
    <row r="824" spans="1:24" s="2" customFormat="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</row>
    <row r="825" spans="1:24" s="2" customFormat="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</row>
    <row r="826" spans="1:24" s="2" customFormat="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</row>
    <row r="827" spans="1:24" s="2" customFormat="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</row>
    <row r="828" spans="1:24" s="2" customFormat="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</row>
    <row r="829" spans="1:24" s="2" customFormat="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</row>
    <row r="830" spans="1:24" s="2" customFormat="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</row>
    <row r="831" spans="1:24" s="2" customFormat="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</row>
    <row r="832" spans="1:24" s="2" customFormat="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</row>
    <row r="833" spans="1:24" s="2" customFormat="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</row>
    <row r="834" spans="1:24" s="2" customFormat="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</row>
    <row r="835" spans="1:24" s="2" customFormat="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</row>
    <row r="836" spans="1:24" s="2" customFormat="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</row>
    <row r="837" spans="1:24" s="2" customFormat="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</row>
    <row r="838" spans="1:24" s="2" customFormat="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</row>
    <row r="839" spans="1:24" s="2" customFormat="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</row>
    <row r="840" spans="1:24" s="2" customFormat="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</row>
    <row r="841" spans="1:24" s="2" customFormat="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</row>
    <row r="842" spans="1:24" s="2" customFormat="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</row>
    <row r="843" spans="1:24" s="2" customFormat="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</row>
    <row r="844" spans="1:24" s="2" customFormat="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</row>
    <row r="845" spans="1:24" s="2" customFormat="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</row>
    <row r="846" spans="1:24" s="2" customFormat="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</row>
    <row r="847" spans="1:24" s="2" customFormat="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</row>
    <row r="848" spans="1:24" s="2" customFormat="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</row>
    <row r="849" spans="1:24" s="2" customFormat="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</row>
    <row r="850" spans="1:24" s="2" customFormat="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</row>
    <row r="851" spans="1:24" s="2" customFormat="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</row>
    <row r="852" spans="1:24" s="2" customFormat="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</row>
    <row r="853" spans="1:24" s="2" customFormat="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</row>
    <row r="854" spans="1:24" s="2" customFormat="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</row>
    <row r="855" spans="1:24" s="2" customFormat="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</row>
    <row r="856" spans="1:24" s="2" customFormat="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</row>
    <row r="857" spans="1:24" s="2" customFormat="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</row>
    <row r="858" spans="1:24" s="2" customFormat="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</row>
    <row r="859" spans="1:24" s="2" customFormat="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</row>
    <row r="860" spans="1:24" s="2" customFormat="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</row>
    <row r="861" spans="1:24" s="2" customFormat="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</row>
    <row r="862" spans="1:24" s="2" customFormat="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</row>
    <row r="863" spans="1:24" s="2" customFormat="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</row>
    <row r="864" spans="1:24" s="2" customFormat="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</row>
    <row r="865" spans="1:24" s="2" customFormat="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</row>
    <row r="866" spans="1:24" s="2" customFormat="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</row>
    <row r="867" spans="1:24" s="2" customFormat="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</row>
    <row r="868" spans="1:24" s="2" customFormat="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</row>
    <row r="869" spans="1:24" s="2" customFormat="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</row>
    <row r="870" spans="1:24" s="2" customFormat="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</row>
    <row r="871" spans="1:24" s="2" customFormat="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</row>
    <row r="872" spans="1:24" s="2" customFormat="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</row>
    <row r="873" spans="1:24" s="2" customFormat="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</row>
    <row r="874" spans="1:24" s="2" customFormat="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</row>
    <row r="875" spans="1:24" s="2" customFormat="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</row>
    <row r="876" spans="1:24" s="2" customFormat="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</row>
    <row r="877" spans="1:24" s="2" customFormat="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</row>
    <row r="878" spans="1:24" s="2" customFormat="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</row>
    <row r="879" spans="1:24" s="2" customFormat="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</row>
    <row r="880" spans="1:24" s="2" customFormat="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</row>
    <row r="881" spans="1:24" s="2" customFormat="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</row>
    <row r="882" spans="1:24" s="2" customFormat="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</row>
    <row r="883" spans="1:24" s="2" customFormat="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</row>
    <row r="884" spans="1:24" s="2" customFormat="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</row>
    <row r="885" spans="1:24" s="2" customFormat="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</row>
    <row r="886" spans="1:24" s="2" customFormat="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</row>
    <row r="887" spans="1:24" s="2" customFormat="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</row>
    <row r="888" spans="1:24" s="2" customFormat="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</row>
    <row r="889" spans="1:24" s="2" customFormat="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</row>
    <row r="890" spans="1:24" s="2" customFormat="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</row>
    <row r="891" spans="1:24" s="2" customFormat="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</row>
    <row r="892" spans="1:24" s="2" customFormat="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</row>
    <row r="893" spans="1:24" s="2" customFormat="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</row>
    <row r="894" spans="1:24" s="2" customFormat="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</row>
    <row r="895" spans="1:24" s="2" customFormat="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</row>
    <row r="896" spans="1:24" s="2" customFormat="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</row>
    <row r="897" spans="1:24" s="2" customFormat="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</row>
    <row r="898" spans="1:24" s="2" customFormat="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</row>
    <row r="899" spans="1:24" s="2" customFormat="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</row>
    <row r="900" spans="1:24" s="2" customFormat="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</row>
    <row r="901" spans="1:24" s="2" customFormat="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</row>
    <row r="902" spans="1:24" s="2" customFormat="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</row>
    <row r="903" spans="1:24" s="2" customFormat="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</row>
    <row r="904" spans="1:24" s="2" customFormat="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</row>
    <row r="905" spans="1:24" s="2" customFormat="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</row>
    <row r="906" spans="1:24" s="2" customFormat="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</row>
    <row r="907" spans="1:24" s="2" customFormat="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</row>
    <row r="908" spans="1:24" s="2" customFormat="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</row>
    <row r="909" spans="1:24" s="2" customFormat="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</row>
    <row r="910" spans="1:24" s="2" customFormat="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</row>
    <row r="911" spans="1:24" s="2" customFormat="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</row>
    <row r="912" spans="1:24" s="2" customFormat="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</row>
    <row r="913" spans="1:24" s="2" customFormat="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</row>
    <row r="914" spans="1:24" s="2" customFormat="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</row>
    <row r="915" spans="1:24" s="2" customFormat="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</row>
    <row r="916" spans="1:24" s="2" customFormat="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</row>
  </sheetData>
  <mergeCells count="1">
    <mergeCell ref="AB2:AH2"/>
  </mergeCells>
  <phoneticPr fontId="4" type="noConversion"/>
  <pageMargins left="0.7" right="0.7" top="0.78740157499999996" bottom="0.78740157499999996" header="0.3" footer="0.3"/>
  <pageSetup paperSize="9" orientation="portrait"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1816-232C-4A97-A862-1080C931E1DF}">
  <dimension ref="A1:AQ800"/>
  <sheetViews>
    <sheetView topLeftCell="AB1" workbookViewId="0">
      <selection activeCell="E72" sqref="E72"/>
    </sheetView>
  </sheetViews>
  <sheetFormatPr baseColWidth="10" defaultRowHeight="15"/>
  <cols>
    <col min="5" max="5" width="14.85546875" bestFit="1" customWidth="1"/>
    <col min="6" max="6" width="31" customWidth="1"/>
    <col min="7" max="7" width="27.28515625" customWidth="1"/>
    <col min="8" max="8" width="21" customWidth="1"/>
    <col min="9" max="9" width="28.5703125" customWidth="1"/>
    <col min="10" max="10" width="21.140625" customWidth="1"/>
    <col min="11" max="11" width="31.42578125" customWidth="1"/>
    <col min="12" max="12" width="29.140625" customWidth="1"/>
    <col min="13" max="13" width="34.28515625" customWidth="1"/>
    <col min="14" max="14" width="29.7109375" customWidth="1"/>
    <col min="15" max="15" width="22.28515625" customWidth="1"/>
    <col min="16" max="16" width="12.42578125" customWidth="1"/>
    <col min="17" max="17" width="16.28515625" customWidth="1"/>
    <col min="18" max="18" width="17.140625" customWidth="1"/>
    <col min="19" max="19" width="16.7109375" customWidth="1"/>
    <col min="20" max="20" width="18" customWidth="1"/>
    <col min="23" max="23" width="26" customWidth="1"/>
    <col min="24" max="24" width="27.140625" customWidth="1"/>
    <col min="26" max="26" width="22.42578125" bestFit="1" customWidth="1"/>
    <col min="27" max="27" width="17.140625" bestFit="1" customWidth="1"/>
    <col min="28" max="28" width="35.42578125" bestFit="1" customWidth="1"/>
    <col min="29" max="29" width="32.7109375" bestFit="1" customWidth="1"/>
    <col min="30" max="30" width="26.7109375" bestFit="1" customWidth="1"/>
    <col min="31" max="31" width="33.7109375" bestFit="1" customWidth="1"/>
    <col min="32" max="32" width="27.5703125" bestFit="1" customWidth="1"/>
    <col min="33" max="33" width="35.85546875" bestFit="1" customWidth="1"/>
    <col min="34" max="34" width="33.7109375" bestFit="1" customWidth="1"/>
    <col min="35" max="35" width="38.5703125" bestFit="1" customWidth="1"/>
    <col min="36" max="36" width="35.140625" bestFit="1" customWidth="1"/>
    <col min="37" max="37" width="28.42578125" bestFit="1" customWidth="1"/>
    <col min="38" max="38" width="24.28515625" bestFit="1" customWidth="1"/>
    <col min="39" max="39" width="23.28515625" bestFit="1" customWidth="1"/>
    <col min="40" max="40" width="24.7109375" bestFit="1" customWidth="1"/>
    <col min="41" max="41" width="14.5703125" bestFit="1" customWidth="1"/>
    <col min="42" max="42" width="31.42578125" bestFit="1" customWidth="1"/>
    <col min="43" max="43" width="32.28515625" bestFit="1" customWidth="1"/>
    <col min="44" max="44" width="25.42578125" bestFit="1" customWidth="1"/>
    <col min="45" max="45" width="24.7109375" bestFit="1" customWidth="1"/>
    <col min="46" max="46" width="25.7109375" bestFit="1" customWidth="1"/>
    <col min="47" max="47" width="15" bestFit="1" customWidth="1"/>
    <col min="48" max="48" width="32.85546875" bestFit="1" customWidth="1"/>
    <col min="49" max="49" width="33.85546875" bestFit="1" customWidth="1"/>
    <col min="50" max="50" width="15" bestFit="1" customWidth="1"/>
    <col min="51" max="51" width="16.42578125" bestFit="1" customWidth="1"/>
    <col min="52" max="52" width="32.85546875" bestFit="1" customWidth="1"/>
    <col min="53" max="53" width="33.85546875" bestFit="1" customWidth="1"/>
  </cols>
  <sheetData>
    <row r="1" spans="1:43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43">
      <c r="A2" s="1">
        <v>45554</v>
      </c>
      <c r="B2" s="1" t="str">
        <f>TEXT(Tabelle10[[#This Row],[Datum]],"MMM")</f>
        <v>Sep</v>
      </c>
      <c r="C2" s="1" t="str">
        <f>TEXT(Tabelle10[[#This Row],[Datum]],"TTTT")</f>
        <v>Donnerstag</v>
      </c>
      <c r="D2" s="2" t="s">
        <v>6961</v>
      </c>
      <c r="E2" s="2" t="s">
        <v>705</v>
      </c>
      <c r="F2" s="2"/>
      <c r="G2" s="2"/>
      <c r="H2" s="2"/>
      <c r="I2" s="2"/>
      <c r="J2" s="2"/>
      <c r="K2" s="2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B2" s="55" t="s">
        <v>7</v>
      </c>
      <c r="AC2" s="56"/>
      <c r="AD2" s="56"/>
      <c r="AE2" s="56"/>
      <c r="AF2" s="56"/>
      <c r="AG2" s="56"/>
      <c r="AH2" s="57"/>
    </row>
    <row r="3" spans="1:43">
      <c r="A3" s="1">
        <v>45561</v>
      </c>
      <c r="B3" s="1" t="str">
        <f>TEXT(Tabelle10[[#This Row],[Datum]],"MMM")</f>
        <v>Sep</v>
      </c>
      <c r="C3" s="1" t="str">
        <f>TEXT(Tabelle10[[#This Row],[Datum]],"TTTT")</f>
        <v>Donnerstag</v>
      </c>
      <c r="D3" s="2" t="s">
        <v>7011</v>
      </c>
      <c r="E3" s="2" t="s">
        <v>705</v>
      </c>
      <c r="F3" s="2"/>
      <c r="G3" s="2"/>
      <c r="H3" s="2"/>
      <c r="I3" s="2"/>
      <c r="J3" s="2">
        <v>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B3" s="3" t="s">
        <v>8</v>
      </c>
      <c r="AC3" s="4" t="s">
        <v>9</v>
      </c>
      <c r="AD3" s="4" t="s">
        <v>10</v>
      </c>
      <c r="AE3" s="4" t="s">
        <v>11</v>
      </c>
      <c r="AF3" s="4" t="s">
        <v>12</v>
      </c>
      <c r="AG3" s="11" t="s">
        <v>14</v>
      </c>
      <c r="AH3" s="5" t="s">
        <v>13</v>
      </c>
    </row>
    <row r="4" spans="1:43">
      <c r="A4" s="1">
        <v>45537</v>
      </c>
      <c r="B4" s="1" t="str">
        <f>TEXT(Tabelle10[[#This Row],[Datum]],"MMM")</f>
        <v>Sep</v>
      </c>
      <c r="C4" s="1" t="str">
        <f>TEXT(Tabelle10[[#This Row],[Datum]],"TTTT")</f>
        <v>Montag</v>
      </c>
      <c r="D4" s="2" t="s">
        <v>7040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>
        <v>1</v>
      </c>
      <c r="Y4" s="2"/>
      <c r="Z4" s="2"/>
      <c r="AB4" s="6">
        <f>COUNTIF(Tage9,"Montag")</f>
        <v>249</v>
      </c>
      <c r="AC4" s="7">
        <f>COUNTIF(Tage9,"Dienstag")</f>
        <v>122</v>
      </c>
      <c r="AD4" s="7">
        <f>COUNTIF(Tage9,"Mittwoch")</f>
        <v>123</v>
      </c>
      <c r="AE4" s="7">
        <f>COUNTIF(Tage9,"Donnerstag")</f>
        <v>149</v>
      </c>
      <c r="AF4" s="7">
        <f>COUNTIF(Tage9,"Freitag")</f>
        <v>98</v>
      </c>
      <c r="AG4" s="12">
        <f>COUNTIF(Tage9,"Samstag")</f>
        <v>58</v>
      </c>
      <c r="AH4" s="8">
        <f>SUM(AB4:AG4)</f>
        <v>799</v>
      </c>
    </row>
    <row r="5" spans="1:43" ht="15.75" thickBot="1">
      <c r="A5" s="1">
        <v>45558</v>
      </c>
      <c r="B5" s="1" t="str">
        <f>TEXT(Tabelle10[[#This Row],[Datum]],"MMM")</f>
        <v>Sep</v>
      </c>
      <c r="C5" s="1" t="str">
        <f>TEXT(Tabelle10[[#This Row],[Datum]],"TTTT")</f>
        <v>Montag</v>
      </c>
      <c r="D5" s="2" t="s">
        <v>7229</v>
      </c>
      <c r="E5" s="2" t="s">
        <v>705</v>
      </c>
      <c r="F5" s="2"/>
      <c r="G5" s="2"/>
      <c r="H5" s="2"/>
      <c r="I5" s="2"/>
      <c r="J5" s="2"/>
      <c r="K5" s="2"/>
      <c r="L5" s="2"/>
      <c r="M5" s="2"/>
      <c r="N5" s="2">
        <v>1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B5" s="9">
        <f t="shared" ref="AB5:AG5" si="0">AB4/$AH$4</f>
        <v>0.311639549436796</v>
      </c>
      <c r="AC5" s="10">
        <f t="shared" si="0"/>
        <v>0.15269086357947434</v>
      </c>
      <c r="AD5" s="10">
        <f t="shared" si="0"/>
        <v>0.15394242803504379</v>
      </c>
      <c r="AE5" s="10">
        <f t="shared" si="0"/>
        <v>0.18648310387984982</v>
      </c>
      <c r="AF5" s="10">
        <f t="shared" si="0"/>
        <v>0.12265331664580725</v>
      </c>
      <c r="AG5" s="10">
        <f t="shared" si="0"/>
        <v>7.2590738423028781E-2</v>
      </c>
      <c r="AH5" s="13"/>
    </row>
    <row r="6" spans="1:43">
      <c r="A6" s="1">
        <v>45544</v>
      </c>
      <c r="B6" s="1" t="str">
        <f>TEXT(Tabelle10[[#This Row],[Datum]],"MMM")</f>
        <v>Sep</v>
      </c>
      <c r="C6" s="1" t="str">
        <f>TEXT(Tabelle10[[#This Row],[Datum]],"TTTT")</f>
        <v>Montag</v>
      </c>
      <c r="D6" s="2" t="s">
        <v>4735</v>
      </c>
      <c r="E6" s="2" t="s">
        <v>705</v>
      </c>
      <c r="F6" s="2"/>
      <c r="G6" s="2"/>
      <c r="H6" s="2"/>
      <c r="I6" s="2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43">
      <c r="A7" s="1">
        <v>45558</v>
      </c>
      <c r="B7" s="1" t="str">
        <f>TEXT(Tabelle10[[#This Row],[Datum]],"MMM")</f>
        <v>Sep</v>
      </c>
      <c r="C7" s="1" t="str">
        <f>TEXT(Tabelle10[[#This Row],[Datum]],"TTTT")</f>
        <v>Montag</v>
      </c>
      <c r="D7" s="2" t="s">
        <v>1505</v>
      </c>
      <c r="E7" s="2" t="s">
        <v>705</v>
      </c>
      <c r="F7" s="2"/>
      <c r="G7" s="2"/>
      <c r="H7" s="2"/>
      <c r="I7" s="2"/>
      <c r="J7" s="2"/>
      <c r="K7" s="2">
        <v>1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43">
      <c r="A8" s="1">
        <v>45565</v>
      </c>
      <c r="B8" s="1" t="str">
        <f>TEXT(Tabelle10[[#This Row],[Datum]],"MMM")</f>
        <v>Sep</v>
      </c>
      <c r="C8" s="1" t="str">
        <f>TEXT(Tabelle10[[#This Row],[Datum]],"TTTT")</f>
        <v>Montag</v>
      </c>
      <c r="D8" s="2" t="s">
        <v>2829</v>
      </c>
      <c r="E8" s="2" t="s">
        <v>705</v>
      </c>
      <c r="F8" s="2"/>
      <c r="G8" s="2"/>
      <c r="H8" s="2"/>
      <c r="I8" s="2"/>
      <c r="J8" s="2"/>
      <c r="K8" s="2">
        <v>1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43">
      <c r="A9" s="1">
        <v>45565</v>
      </c>
      <c r="B9" s="1" t="str">
        <f>TEXT(Tabelle10[[#This Row],[Datum]],"MMM")</f>
        <v>Sep</v>
      </c>
      <c r="C9" s="1" t="str">
        <f>TEXT(Tabelle10[[#This Row],[Datum]],"TTTT")</f>
        <v>Montag</v>
      </c>
      <c r="D9" s="2" t="s">
        <v>4697</v>
      </c>
      <c r="E9" s="2" t="s">
        <v>705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1</v>
      </c>
      <c r="S9" s="2"/>
      <c r="T9" s="2"/>
      <c r="U9" s="2"/>
      <c r="V9" s="2"/>
      <c r="W9" s="2"/>
      <c r="X9" s="2"/>
      <c r="Y9" s="2"/>
      <c r="Z9" s="2"/>
      <c r="AB9" t="s">
        <v>711</v>
      </c>
      <c r="AC9" t="s">
        <v>712</v>
      </c>
      <c r="AD9" t="s">
        <v>713</v>
      </c>
      <c r="AE9" t="s">
        <v>714</v>
      </c>
      <c r="AF9" t="s">
        <v>715</v>
      </c>
      <c r="AG9" t="s">
        <v>716</v>
      </c>
      <c r="AH9" t="s">
        <v>717</v>
      </c>
      <c r="AI9" t="s">
        <v>718</v>
      </c>
      <c r="AJ9" t="s">
        <v>719</v>
      </c>
      <c r="AK9" t="s">
        <v>720</v>
      </c>
      <c r="AL9" t="s">
        <v>722</v>
      </c>
      <c r="AM9" t="s">
        <v>723</v>
      </c>
      <c r="AN9" t="s">
        <v>724</v>
      </c>
      <c r="AO9" t="s">
        <v>725</v>
      </c>
      <c r="AP9" t="s">
        <v>726</v>
      </c>
      <c r="AQ9" t="s">
        <v>727</v>
      </c>
    </row>
    <row r="10" spans="1:43">
      <c r="A10" s="1">
        <v>45560</v>
      </c>
      <c r="B10" s="1" t="str">
        <f>TEXT(Tabelle10[[#This Row],[Datum]],"MMM")</f>
        <v>Sep</v>
      </c>
      <c r="C10" s="1" t="str">
        <f>TEXT(Tabelle10[[#This Row],[Datum]],"TTTT")</f>
        <v>Mittwoch</v>
      </c>
      <c r="D10" s="2" t="s">
        <v>7002</v>
      </c>
      <c r="E10" s="2" t="s">
        <v>705</v>
      </c>
      <c r="F10" s="2"/>
      <c r="G10" s="2"/>
      <c r="H10" s="2"/>
      <c r="I10" s="2"/>
      <c r="J10" s="2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B10" s="16">
        <v>25</v>
      </c>
      <c r="AC10" s="16">
        <v>32</v>
      </c>
      <c r="AD10" s="16">
        <v>2</v>
      </c>
      <c r="AE10" s="16">
        <v>128</v>
      </c>
      <c r="AF10" s="16">
        <v>6</v>
      </c>
      <c r="AG10" s="16">
        <v>90</v>
      </c>
      <c r="AH10" s="16">
        <v>49</v>
      </c>
      <c r="AI10" s="16">
        <v>27</v>
      </c>
      <c r="AJ10" s="16">
        <v>257</v>
      </c>
      <c r="AK10" s="16">
        <v>8</v>
      </c>
      <c r="AL10" s="16">
        <v>2</v>
      </c>
      <c r="AM10" s="16">
        <v>27</v>
      </c>
      <c r="AN10" s="16">
        <v>27</v>
      </c>
      <c r="AO10" s="16">
        <v>12</v>
      </c>
      <c r="AP10" s="16">
        <v>7</v>
      </c>
      <c r="AQ10" s="16">
        <v>100</v>
      </c>
    </row>
    <row r="11" spans="1:43">
      <c r="A11" s="1">
        <v>45552</v>
      </c>
      <c r="B11" s="1" t="str">
        <f>TEXT(Tabelle10[[#This Row],[Datum]],"MMM")</f>
        <v>Sep</v>
      </c>
      <c r="C11" s="1" t="str">
        <f>TEXT(Tabelle10[[#This Row],[Datum]],"TTTT")</f>
        <v>Dienstag</v>
      </c>
      <c r="D11" s="2" t="s">
        <v>6808</v>
      </c>
      <c r="E11" s="2" t="s">
        <v>705</v>
      </c>
      <c r="F11" s="2"/>
      <c r="G11" s="2"/>
      <c r="H11" s="2"/>
      <c r="I11" s="2"/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43">
      <c r="A12" s="1">
        <v>45562</v>
      </c>
      <c r="B12" s="1" t="str">
        <f>TEXT(Tabelle10[[#This Row],[Datum]],"MMM")</f>
        <v>Sep</v>
      </c>
      <c r="C12" s="1" t="str">
        <f>TEXT(Tabelle10[[#This Row],[Datum]],"TTTT")</f>
        <v>Freitag</v>
      </c>
      <c r="D12" s="2" t="s">
        <v>7023</v>
      </c>
      <c r="E12" s="2" t="s">
        <v>705</v>
      </c>
      <c r="F12" s="2"/>
      <c r="G12" s="2"/>
      <c r="H12" s="2"/>
      <c r="I12" s="2"/>
      <c r="J12" s="2"/>
      <c r="K12" s="2"/>
      <c r="L12" s="2">
        <v>1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43">
      <c r="A13" s="1">
        <v>45554</v>
      </c>
      <c r="B13" s="1" t="str">
        <f>TEXT(Tabelle10[[#This Row],[Datum]],"MMM")</f>
        <v>Sep</v>
      </c>
      <c r="C13" s="1" t="str">
        <f>TEXT(Tabelle10[[#This Row],[Datum]],"TTTT")</f>
        <v>Donnerstag</v>
      </c>
      <c r="D13" s="2" t="s">
        <v>6962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>
        <v>1</v>
      </c>
      <c r="Y13" s="2"/>
      <c r="Z13" s="2"/>
    </row>
    <row r="14" spans="1:43">
      <c r="A14" s="1">
        <v>45554</v>
      </c>
      <c r="B14" s="1" t="str">
        <f>TEXT(Tabelle10[[#This Row],[Datum]],"MMM")</f>
        <v>Sep</v>
      </c>
      <c r="C14" s="1" t="str">
        <f>TEXT(Tabelle10[[#This Row],[Datum]],"TTTT")</f>
        <v>Donnerstag</v>
      </c>
      <c r="D14" s="2" t="s">
        <v>7373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43">
      <c r="A15" s="1">
        <v>45555</v>
      </c>
      <c r="B15" s="1" t="str">
        <f>TEXT(Tabelle10[[#This Row],[Datum]],"MMM")</f>
        <v>Sep</v>
      </c>
      <c r="C15" s="1" t="str">
        <f>TEXT(Tabelle10[[#This Row],[Datum]],"TTTT")</f>
        <v>Freitag</v>
      </c>
      <c r="D15" s="2" t="s">
        <v>6873</v>
      </c>
      <c r="E15" s="2" t="s">
        <v>705</v>
      </c>
      <c r="F15" s="2"/>
      <c r="G15" s="2"/>
      <c r="H15" s="2"/>
      <c r="I15" s="2"/>
      <c r="J15" s="2"/>
      <c r="K15" s="2">
        <v>1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43">
      <c r="A16" s="1">
        <v>45554</v>
      </c>
      <c r="B16" s="1" t="str">
        <f>TEXT(Tabelle10[[#This Row],[Datum]],"MMM")</f>
        <v>Sep</v>
      </c>
      <c r="C16" s="1" t="str">
        <f>TEXT(Tabelle10[[#This Row],[Datum]],"TTTT")</f>
        <v>Donnerstag</v>
      </c>
      <c r="D16" s="2" t="s">
        <v>2200</v>
      </c>
      <c r="E16" s="2" t="s">
        <v>705</v>
      </c>
      <c r="F16" s="2"/>
      <c r="G16" s="2"/>
      <c r="H16" s="2"/>
      <c r="I16" s="2"/>
      <c r="J16" s="2"/>
      <c r="K16" s="2">
        <v>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7">
      <c r="A17" s="1">
        <v>45554</v>
      </c>
      <c r="B17" s="1" t="str">
        <f>TEXT(Tabelle10[[#This Row],[Datum]],"MMM")</f>
        <v>Sep</v>
      </c>
      <c r="C17" s="1" t="str">
        <f>TEXT(Tabelle10[[#This Row],[Datum]],"TTTT")</f>
        <v>Donnerstag</v>
      </c>
      <c r="D17" s="2" t="s">
        <v>6963</v>
      </c>
      <c r="E17" s="2" t="s">
        <v>705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>
        <v>1</v>
      </c>
      <c r="Y17" s="2"/>
      <c r="Z17" s="2"/>
    </row>
    <row r="18" spans="1:27">
      <c r="A18" s="1">
        <v>45546</v>
      </c>
      <c r="B18" s="1" t="str">
        <f>TEXT(Tabelle10[[#This Row],[Datum]],"MMM")</f>
        <v>Sep</v>
      </c>
      <c r="C18" s="1" t="str">
        <f>TEXT(Tabelle10[[#This Row],[Datum]],"TTTT")</f>
        <v>Mittwoch</v>
      </c>
      <c r="D18" s="2" t="s">
        <v>6849</v>
      </c>
      <c r="E18" s="2" t="s">
        <v>705</v>
      </c>
      <c r="F18" s="2"/>
      <c r="G18" s="2"/>
      <c r="H18" s="2"/>
      <c r="I18" s="2"/>
      <c r="J18" s="2"/>
      <c r="K18" s="2">
        <v>1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7">
      <c r="A19" s="1">
        <v>45537</v>
      </c>
      <c r="B19" s="1" t="str">
        <f>TEXT(Tabelle10[[#This Row],[Datum]],"MMM")</f>
        <v>Sep</v>
      </c>
      <c r="C19" s="1" t="str">
        <f>TEXT(Tabelle10[[#This Row],[Datum]],"TTTT")</f>
        <v>Montag</v>
      </c>
      <c r="D19" s="2" t="s">
        <v>7152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>
        <v>1</v>
      </c>
      <c r="V19" s="2"/>
      <c r="W19" s="2"/>
      <c r="X19" s="2"/>
      <c r="Y19" s="2"/>
      <c r="Z19" s="2"/>
    </row>
    <row r="20" spans="1:27">
      <c r="A20" s="1">
        <v>45553</v>
      </c>
      <c r="B20" s="1" t="str">
        <f>TEXT(Tabelle10[[#This Row],[Datum]],"MMM")</f>
        <v>Sep</v>
      </c>
      <c r="C20" s="1" t="str">
        <f>TEXT(Tabelle10[[#This Row],[Datum]],"TTTT")</f>
        <v>Mittwoch</v>
      </c>
      <c r="D20" s="2" t="s">
        <v>6952</v>
      </c>
      <c r="E20" s="2" t="s">
        <v>705</v>
      </c>
      <c r="F20" s="2"/>
      <c r="G20" s="2"/>
      <c r="H20" s="2"/>
      <c r="I20" s="2"/>
      <c r="J20" s="2"/>
      <c r="K20" s="2"/>
      <c r="L20" s="2"/>
      <c r="M20" s="2"/>
      <c r="N20" s="2"/>
      <c r="O20" s="2">
        <v>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4" t="s">
        <v>708</v>
      </c>
      <c r="AA20" t="s">
        <v>710</v>
      </c>
    </row>
    <row r="21" spans="1:27">
      <c r="A21" s="1">
        <v>45539</v>
      </c>
      <c r="B21" s="1" t="str">
        <f>TEXT(Tabelle10[[#This Row],[Datum]],"MMM")</f>
        <v>Sep</v>
      </c>
      <c r="C21" s="1" t="str">
        <f>TEXT(Tabelle10[[#This Row],[Datum]],"TTTT")</f>
        <v>Mittwoch</v>
      </c>
      <c r="D21" s="2" t="s">
        <v>6897</v>
      </c>
      <c r="E21" s="2" t="s">
        <v>705</v>
      </c>
      <c r="F21" s="2"/>
      <c r="G21" s="2"/>
      <c r="H21" s="2"/>
      <c r="I21" s="2"/>
      <c r="J21" s="2"/>
      <c r="K21" s="2"/>
      <c r="L21" s="2">
        <v>1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5" t="s">
        <v>707</v>
      </c>
      <c r="AA21" s="16">
        <v>58</v>
      </c>
    </row>
    <row r="22" spans="1:27">
      <c r="A22" s="1">
        <v>45551</v>
      </c>
      <c r="B22" s="1" t="str">
        <f>TEXT(Tabelle10[[#This Row],[Datum]],"MMM")</f>
        <v>Sep</v>
      </c>
      <c r="C22" s="1" t="str">
        <f>TEXT(Tabelle10[[#This Row],[Datum]],"TTTT")</f>
        <v>Montag</v>
      </c>
      <c r="D22" s="2" t="s">
        <v>7088</v>
      </c>
      <c r="E22" s="2" t="s">
        <v>705</v>
      </c>
      <c r="F22" s="2"/>
      <c r="G22" s="2"/>
      <c r="H22" s="2"/>
      <c r="I22" s="2"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5" t="s">
        <v>706</v>
      </c>
      <c r="AA22" s="16">
        <v>314</v>
      </c>
    </row>
    <row r="23" spans="1:27">
      <c r="A23" s="1">
        <v>45544</v>
      </c>
      <c r="B23" s="1" t="str">
        <f>TEXT(Tabelle10[[#This Row],[Datum]],"MMM")</f>
        <v>Sep</v>
      </c>
      <c r="C23" s="1" t="str">
        <f>TEXT(Tabelle10[[#This Row],[Datum]],"TTTT")</f>
        <v>Montag</v>
      </c>
      <c r="D23" s="2" t="s">
        <v>7064</v>
      </c>
      <c r="E23" s="2" t="s">
        <v>705</v>
      </c>
      <c r="F23" s="2"/>
      <c r="G23" s="2"/>
      <c r="H23" s="2"/>
      <c r="I23" s="2"/>
      <c r="J23" s="2"/>
      <c r="K23" s="2"/>
      <c r="L23" s="2">
        <v>1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5" t="s">
        <v>728</v>
      </c>
      <c r="AA23" s="16">
        <v>101</v>
      </c>
    </row>
    <row r="24" spans="1:27">
      <c r="A24" s="1">
        <v>45540</v>
      </c>
      <c r="B24" s="1" t="str">
        <f>TEXT(Tabelle10[[#This Row],[Datum]],"MMM")</f>
        <v>Sep</v>
      </c>
      <c r="C24" s="1" t="str">
        <f>TEXT(Tabelle10[[#This Row],[Datum]],"TTTT")</f>
        <v>Donnerstag</v>
      </c>
      <c r="D24" s="2" t="s">
        <v>6909</v>
      </c>
      <c r="E24" s="2" t="s">
        <v>705</v>
      </c>
      <c r="F24" s="2"/>
      <c r="G24" s="2"/>
      <c r="H24" s="2"/>
      <c r="I24" s="2">
        <v>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5" t="s">
        <v>705</v>
      </c>
      <c r="AA24" s="16">
        <v>326</v>
      </c>
    </row>
    <row r="25" spans="1:27">
      <c r="A25" s="1">
        <v>45560</v>
      </c>
      <c r="B25" s="1" t="str">
        <f>TEXT(Tabelle10[[#This Row],[Datum]],"MMM")</f>
        <v>Sep</v>
      </c>
      <c r="C25" s="1" t="str">
        <f>TEXT(Tabelle10[[#This Row],[Datum]],"TTTT")</f>
        <v>Mittwoch</v>
      </c>
      <c r="D25" s="2" t="s">
        <v>7003</v>
      </c>
      <c r="E25" s="2" t="s">
        <v>705</v>
      </c>
      <c r="F25" s="2"/>
      <c r="G25" s="2"/>
      <c r="H25" s="2"/>
      <c r="I25" s="2"/>
      <c r="J25" s="2">
        <v>1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5" t="s">
        <v>709</v>
      </c>
      <c r="AA25" s="16">
        <v>799</v>
      </c>
    </row>
    <row r="26" spans="1:27">
      <c r="A26" s="1">
        <v>45545</v>
      </c>
      <c r="B26" s="1" t="str">
        <f>TEXT(Tabelle10[[#This Row],[Datum]],"MMM")</f>
        <v>Sep</v>
      </c>
      <c r="C26" s="1" t="str">
        <f>TEXT(Tabelle10[[#This Row],[Datum]],"TTTT")</f>
        <v>Dienstag</v>
      </c>
      <c r="D26" s="2" t="s">
        <v>6793</v>
      </c>
      <c r="E26" s="2" t="s">
        <v>705</v>
      </c>
      <c r="F26" s="2"/>
      <c r="G26" s="2"/>
      <c r="H26" s="2"/>
      <c r="I26" s="2"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7">
      <c r="A27" s="1">
        <v>45544</v>
      </c>
      <c r="B27" s="1" t="str">
        <f>TEXT(Tabelle10[[#This Row],[Datum]],"MMM")</f>
        <v>Sep</v>
      </c>
      <c r="C27" s="1" t="str">
        <f>TEXT(Tabelle10[[#This Row],[Datum]],"TTTT")</f>
        <v>Montag</v>
      </c>
      <c r="D27" s="2" t="s">
        <v>6787</v>
      </c>
      <c r="E27" s="2" t="s">
        <v>705</v>
      </c>
      <c r="F27" s="2"/>
      <c r="G27" s="2"/>
      <c r="H27" s="2"/>
      <c r="I27" s="2"/>
      <c r="J27" s="2"/>
      <c r="K27" s="2"/>
      <c r="L27" s="2">
        <v>1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7">
      <c r="A28" s="1">
        <v>45554</v>
      </c>
      <c r="B28" s="1" t="str">
        <f>TEXT(Tabelle10[[#This Row],[Datum]],"MMM")</f>
        <v>Sep</v>
      </c>
      <c r="C28" s="1" t="str">
        <f>TEXT(Tabelle10[[#This Row],[Datum]],"TTTT")</f>
        <v>Donnerstag</v>
      </c>
      <c r="D28" s="2" t="s">
        <v>6964</v>
      </c>
      <c r="E28" s="2" t="s">
        <v>705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>
        <v>1</v>
      </c>
      <c r="Y28" s="2"/>
    </row>
    <row r="29" spans="1:27">
      <c r="A29" s="1">
        <v>45548</v>
      </c>
      <c r="B29" s="1" t="str">
        <f>TEXT(Tabelle10[[#This Row],[Datum]],"MMM")</f>
        <v>Sep</v>
      </c>
      <c r="C29" s="1" t="str">
        <f>TEXT(Tabelle10[[#This Row],[Datum]],"TTTT")</f>
        <v>Freitag</v>
      </c>
      <c r="D29" s="2" t="s">
        <v>2625</v>
      </c>
      <c r="E29" s="2" t="s">
        <v>705</v>
      </c>
      <c r="F29" s="2"/>
      <c r="G29" s="2"/>
      <c r="H29" s="2"/>
      <c r="I29" s="2"/>
      <c r="J29" s="2"/>
      <c r="K29" s="2"/>
      <c r="L29" s="2"/>
      <c r="M29" s="2"/>
      <c r="N29" s="2">
        <v>1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7">
      <c r="A30" s="1">
        <v>45548</v>
      </c>
      <c r="B30" s="1" t="str">
        <f>TEXT(Tabelle10[[#This Row],[Datum]],"MMM")</f>
        <v>Sep</v>
      </c>
      <c r="C30" s="1" t="str">
        <f>TEXT(Tabelle10[[#This Row],[Datum]],"TTTT")</f>
        <v>Freitag</v>
      </c>
      <c r="D30" s="2" t="s">
        <v>7081</v>
      </c>
      <c r="E30" s="2" t="s">
        <v>705</v>
      </c>
      <c r="F30" s="2"/>
      <c r="G30" s="2"/>
      <c r="H30" s="2"/>
      <c r="I30" s="2"/>
      <c r="J30" s="2"/>
      <c r="K30" s="2"/>
      <c r="L30" s="2"/>
      <c r="M30" s="2"/>
      <c r="N30" s="2">
        <v>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7">
      <c r="A31" s="1">
        <v>45552</v>
      </c>
      <c r="B31" s="1" t="str">
        <f>TEXT(Tabelle10[[#This Row],[Datum]],"MMM")</f>
        <v>Sep</v>
      </c>
      <c r="C31" s="1" t="str">
        <f>TEXT(Tabelle10[[#This Row],[Datum]],"TTTT")</f>
        <v>Dienstag</v>
      </c>
      <c r="D31" s="2" t="s">
        <v>6809</v>
      </c>
      <c r="E31" s="2" t="s">
        <v>705</v>
      </c>
      <c r="F31" s="2"/>
      <c r="G31" s="2"/>
      <c r="H31" s="2"/>
      <c r="I31" s="2"/>
      <c r="J31" s="2"/>
      <c r="K31" s="2">
        <v>1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7">
      <c r="A32" s="1">
        <v>45539</v>
      </c>
      <c r="B32" s="1" t="str">
        <f>TEXT(Tabelle10[[#This Row],[Datum]],"MMM")</f>
        <v>Sep</v>
      </c>
      <c r="C32" s="1" t="str">
        <f>TEXT(Tabelle10[[#This Row],[Datum]],"TTTT")</f>
        <v>Mittwoch</v>
      </c>
      <c r="D32" s="2" t="s">
        <v>6898</v>
      </c>
      <c r="E32" s="2" t="s">
        <v>705</v>
      </c>
      <c r="F32" s="2"/>
      <c r="G32" s="2"/>
      <c r="H32" s="2"/>
      <c r="I32" s="2"/>
      <c r="J32" s="2"/>
      <c r="K32" s="2"/>
      <c r="L32" s="2"/>
      <c r="M32" s="2"/>
      <c r="N32" s="2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6">
      <c r="A33" s="1">
        <v>45551</v>
      </c>
      <c r="B33" s="1" t="str">
        <f>TEXT(Tabelle10[[#This Row],[Datum]],"MMM")</f>
        <v>Sep</v>
      </c>
      <c r="C33" s="1" t="str">
        <f>TEXT(Tabelle10[[#This Row],[Datum]],"TTTT")</f>
        <v>Montag</v>
      </c>
      <c r="D33" s="2" t="s">
        <v>7089</v>
      </c>
      <c r="E33" s="2" t="s">
        <v>705</v>
      </c>
      <c r="F33" s="2"/>
      <c r="G33" s="2"/>
      <c r="H33" s="2"/>
      <c r="I33" s="2"/>
      <c r="J33" s="2"/>
      <c r="K33" s="2"/>
      <c r="L33" s="2"/>
      <c r="M33" s="2"/>
      <c r="N33" s="2">
        <v>1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6">
      <c r="A34" s="1">
        <v>45544</v>
      </c>
      <c r="B34" s="1" t="str">
        <f>TEXT(Tabelle10[[#This Row],[Datum]],"MMM")</f>
        <v>Sep</v>
      </c>
      <c r="C34" s="1" t="str">
        <f>TEXT(Tabelle10[[#This Row],[Datum]],"TTTT")</f>
        <v>Montag</v>
      </c>
      <c r="D34" s="2" t="s">
        <v>7065</v>
      </c>
      <c r="E34" s="2" t="s">
        <v>705</v>
      </c>
      <c r="F34" s="2"/>
      <c r="G34" s="2"/>
      <c r="H34" s="2"/>
      <c r="I34" s="2"/>
      <c r="J34" s="2"/>
      <c r="K34" s="2"/>
      <c r="L34" s="2"/>
      <c r="M34" s="2"/>
      <c r="N34" s="2">
        <v>1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6">
      <c r="A35" s="1">
        <v>45538</v>
      </c>
      <c r="B35" s="1" t="str">
        <f>TEXT(Tabelle10[[#This Row],[Datum]],"MMM")</f>
        <v>Sep</v>
      </c>
      <c r="C35" s="1" t="str">
        <f>TEXT(Tabelle10[[#This Row],[Datum]],"TTTT")</f>
        <v>Dienstag</v>
      </c>
      <c r="D35" s="2" t="s">
        <v>6414</v>
      </c>
      <c r="E35" s="2" t="s">
        <v>705</v>
      </c>
      <c r="F35" s="2"/>
      <c r="G35" s="2"/>
      <c r="H35" s="2"/>
      <c r="I35" s="2"/>
      <c r="J35" s="2"/>
      <c r="K35" s="2"/>
      <c r="L35" s="2"/>
      <c r="M35" s="2"/>
      <c r="N35" s="2">
        <v>1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6">
      <c r="A36" s="1">
        <v>45538</v>
      </c>
      <c r="B36" s="1" t="str">
        <f>TEXT(Tabelle10[[#This Row],[Datum]],"MMM")</f>
        <v>Sep</v>
      </c>
      <c r="C36" s="1" t="str">
        <f>TEXT(Tabelle10[[#This Row],[Datum]],"TTTT")</f>
        <v>Dienstag</v>
      </c>
      <c r="D36" s="2" t="s">
        <v>7297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6">
      <c r="A37" s="1">
        <v>45562</v>
      </c>
      <c r="B37" s="1" t="str">
        <f>TEXT(Tabelle10[[#This Row],[Datum]],"MMM")</f>
        <v>Sep</v>
      </c>
      <c r="C37" s="1" t="str">
        <f>TEXT(Tabelle10[[#This Row],[Datum]],"TTTT")</f>
        <v>Freitag</v>
      </c>
      <c r="D37" s="2" t="s">
        <v>6834</v>
      </c>
      <c r="E37" s="2" t="s">
        <v>705</v>
      </c>
      <c r="F37" s="2"/>
      <c r="G37" s="2"/>
      <c r="H37" s="2"/>
      <c r="I37" s="2"/>
      <c r="J37" s="2"/>
      <c r="K37" s="2"/>
      <c r="L37" s="2">
        <v>1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6">
      <c r="A38" s="1">
        <v>45544</v>
      </c>
      <c r="B38" s="1" t="str">
        <f>TEXT(Tabelle10[[#This Row],[Datum]],"MMM")</f>
        <v>Sep</v>
      </c>
      <c r="C38" s="1" t="str">
        <f>TEXT(Tabelle10[[#This Row],[Datum]],"TTTT")</f>
        <v>Montag</v>
      </c>
      <c r="D38" s="2" t="s">
        <v>6292</v>
      </c>
      <c r="E38" s="2" t="s">
        <v>705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>
        <v>1</v>
      </c>
      <c r="T38" s="2"/>
      <c r="U38" s="2"/>
      <c r="V38" s="2"/>
      <c r="W38" s="2"/>
      <c r="X38" s="2"/>
      <c r="Y38" s="2"/>
      <c r="Z38" s="2"/>
    </row>
    <row r="39" spans="1:26">
      <c r="A39" s="1">
        <v>45544</v>
      </c>
      <c r="B39" s="1" t="str">
        <f>TEXT(Tabelle10[[#This Row],[Datum]],"MMM")</f>
        <v>Sep</v>
      </c>
      <c r="C39" s="1" t="str">
        <f>TEXT(Tabelle10[[#This Row],[Datum]],"TTTT")</f>
        <v>Montag</v>
      </c>
      <c r="D39" s="2" t="s">
        <v>7314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>
        <v>1</v>
      </c>
      <c r="T39" s="2"/>
      <c r="U39" s="2"/>
      <c r="V39" s="2"/>
      <c r="W39" s="2"/>
      <c r="X39" s="2"/>
      <c r="Y39" s="2"/>
      <c r="Z39" s="2"/>
    </row>
    <row r="40" spans="1:26">
      <c r="A40" s="1">
        <v>45544</v>
      </c>
      <c r="B40" s="1" t="str">
        <f>TEXT(Tabelle10[[#This Row],[Datum]],"MMM")</f>
        <v>Sep</v>
      </c>
      <c r="C40" s="1" t="str">
        <f>TEXT(Tabelle10[[#This Row],[Datum]],"TTTT")</f>
        <v>Montag</v>
      </c>
      <c r="D40" s="2" t="s">
        <v>7315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1">
        <v>45544</v>
      </c>
      <c r="B41" s="1" t="str">
        <f>TEXT(Tabelle10[[#This Row],[Datum]],"MMM")</f>
        <v>Sep</v>
      </c>
      <c r="C41" s="1" t="str">
        <f>TEXT(Tabelle10[[#This Row],[Datum]],"TTTT")</f>
        <v>Montag</v>
      </c>
      <c r="D41" s="2" t="s">
        <v>7316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1">
        <v>45544</v>
      </c>
      <c r="B42" s="1" t="str">
        <f>TEXT(Tabelle10[[#This Row],[Datum]],"MMM")</f>
        <v>Sep</v>
      </c>
      <c r="C42" s="1" t="str">
        <f>TEXT(Tabelle10[[#This Row],[Datum]],"TTTT")</f>
        <v>Montag</v>
      </c>
      <c r="D42" s="2" t="s">
        <v>4760</v>
      </c>
      <c r="E42" s="2" t="s">
        <v>705</v>
      </c>
      <c r="F42" s="2"/>
      <c r="G42" s="2"/>
      <c r="H42" s="2"/>
      <c r="I42" s="2"/>
      <c r="J42" s="2"/>
      <c r="K42" s="2"/>
      <c r="L42" s="2"/>
      <c r="M42" s="2"/>
      <c r="N42" s="2">
        <v>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1">
        <v>45544</v>
      </c>
      <c r="B43" s="1" t="str">
        <f>TEXT(Tabelle10[[#This Row],[Datum]],"MMM")</f>
        <v>Sep</v>
      </c>
      <c r="C43" s="1" t="str">
        <f>TEXT(Tabelle10[[#This Row],[Datum]],"TTTT")</f>
        <v>Montag</v>
      </c>
      <c r="D43" s="2" t="s">
        <v>1783</v>
      </c>
      <c r="E43" s="2" t="s">
        <v>705</v>
      </c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1">
        <v>45555</v>
      </c>
      <c r="B44" s="1" t="str">
        <f>TEXT(Tabelle10[[#This Row],[Datum]],"MMM")</f>
        <v>Sep</v>
      </c>
      <c r="C44" s="1" t="str">
        <f>TEXT(Tabelle10[[#This Row],[Datum]],"TTTT")</f>
        <v>Freitag</v>
      </c>
      <c r="D44" s="2" t="s">
        <v>3014</v>
      </c>
      <c r="E44" s="2" t="s">
        <v>705</v>
      </c>
      <c r="F44" s="2">
        <v>1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1">
        <v>45551</v>
      </c>
      <c r="B45" s="1" t="str">
        <f>TEXT(Tabelle10[[#This Row],[Datum]],"MMM")</f>
        <v>Sep</v>
      </c>
      <c r="C45" s="1" t="str">
        <f>TEXT(Tabelle10[[#This Row],[Datum]],"TTTT")</f>
        <v>Montag</v>
      </c>
      <c r="D45" s="2" t="s">
        <v>7331</v>
      </c>
      <c r="E45" s="2" t="s">
        <v>705</v>
      </c>
      <c r="F45" s="2"/>
      <c r="G45" s="2"/>
      <c r="H45" s="2"/>
      <c r="I45" s="2"/>
      <c r="J45" s="2"/>
      <c r="K45" s="2"/>
      <c r="L45" s="2"/>
      <c r="M45" s="2"/>
      <c r="N45" s="2">
        <v>1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1">
        <v>45537</v>
      </c>
      <c r="B46" s="1" t="str">
        <f>TEXT(Tabelle10[[#This Row],[Datum]],"MMM")</f>
        <v>Sep</v>
      </c>
      <c r="C46" s="1" t="str">
        <f>TEXT(Tabelle10[[#This Row],[Datum]],"TTTT")</f>
        <v>Montag</v>
      </c>
      <c r="D46" s="2" t="s">
        <v>7041</v>
      </c>
      <c r="E46" s="2" t="s">
        <v>705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>
        <v>1</v>
      </c>
      <c r="Y46" s="2"/>
      <c r="Z46" s="2"/>
    </row>
    <row r="47" spans="1:26">
      <c r="A47" s="1">
        <v>45554</v>
      </c>
      <c r="B47" s="1" t="str">
        <f>TEXT(Tabelle10[[#This Row],[Datum]],"MMM")</f>
        <v>Sep</v>
      </c>
      <c r="C47" s="1" t="str">
        <f>TEXT(Tabelle10[[#This Row],[Datum]],"TTTT")</f>
        <v>Donnerstag</v>
      </c>
      <c r="D47" s="2" t="s">
        <v>6965</v>
      </c>
      <c r="E47" s="2" t="s">
        <v>705</v>
      </c>
      <c r="F47" s="2"/>
      <c r="G47" s="2"/>
      <c r="H47" s="2"/>
      <c r="I47" s="2"/>
      <c r="J47" s="2"/>
      <c r="K47" s="2"/>
      <c r="L47" s="2"/>
      <c r="M47" s="2">
        <v>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1">
        <v>45544</v>
      </c>
      <c r="B48" s="1" t="str">
        <f>TEXT(Tabelle10[[#This Row],[Datum]],"MMM")</f>
        <v>Sep</v>
      </c>
      <c r="C48" s="1" t="str">
        <f>TEXT(Tabelle10[[#This Row],[Datum]],"TTTT")</f>
        <v>Montag</v>
      </c>
      <c r="D48" s="2" t="s">
        <v>6788</v>
      </c>
      <c r="E48" s="2" t="s">
        <v>705</v>
      </c>
      <c r="F48" s="2"/>
      <c r="G48" s="2">
        <v>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1">
        <v>45559</v>
      </c>
      <c r="B49" s="1" t="str">
        <f>TEXT(Tabelle10[[#This Row],[Datum]],"MMM")</f>
        <v>Sep</v>
      </c>
      <c r="C49" s="1" t="str">
        <f>TEXT(Tabelle10[[#This Row],[Datum]],"TTTT")</f>
        <v>Dienstag</v>
      </c>
      <c r="D49" s="2" t="s">
        <v>6816</v>
      </c>
      <c r="E49" s="2" t="s">
        <v>705</v>
      </c>
      <c r="F49" s="2"/>
      <c r="G49" s="2"/>
      <c r="H49" s="2"/>
      <c r="I49" s="2"/>
      <c r="J49" s="2"/>
      <c r="K49" s="2"/>
      <c r="L49" s="2"/>
      <c r="M49" s="2"/>
      <c r="N49" s="2">
        <v>1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1">
        <v>45561</v>
      </c>
      <c r="B50" s="1" t="str">
        <f>TEXT(Tabelle10[[#This Row],[Datum]],"MMM")</f>
        <v>Sep</v>
      </c>
      <c r="C50" s="1" t="str">
        <f>TEXT(Tabelle10[[#This Row],[Datum]],"TTTT")</f>
        <v>Donnerstag</v>
      </c>
      <c r="D50" s="2" t="s">
        <v>1926</v>
      </c>
      <c r="E50" s="2" t="s">
        <v>705</v>
      </c>
      <c r="F50" s="2"/>
      <c r="G50" s="2"/>
      <c r="H50" s="2"/>
      <c r="I50" s="2"/>
      <c r="J50" s="2"/>
      <c r="K50" s="2"/>
      <c r="L50" s="2">
        <v>1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1">
        <v>45546</v>
      </c>
      <c r="B51" s="1" t="str">
        <f>TEXT(Tabelle10[[#This Row],[Datum]],"MMM")</f>
        <v>Sep</v>
      </c>
      <c r="C51" s="1" t="str">
        <f>TEXT(Tabelle10[[#This Row],[Datum]],"TTTT")</f>
        <v>Mittwoch</v>
      </c>
      <c r="D51" s="2" t="s">
        <v>6801</v>
      </c>
      <c r="E51" s="2" t="s">
        <v>705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1">
        <v>45546</v>
      </c>
      <c r="B52" s="1" t="str">
        <f>TEXT(Tabelle10[[#This Row],[Datum]],"MMM")</f>
        <v>Sep</v>
      </c>
      <c r="C52" s="1" t="str">
        <f>TEXT(Tabelle10[[#This Row],[Datum]],"TTTT")</f>
        <v>Mittwoch</v>
      </c>
      <c r="D52" s="2" t="s">
        <v>6802</v>
      </c>
      <c r="E52" s="2" t="s">
        <v>705</v>
      </c>
      <c r="F52" s="2"/>
      <c r="G52" s="2">
        <v>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1">
        <v>45556</v>
      </c>
      <c r="B53" s="1" t="str">
        <f>TEXT(Tabelle10[[#This Row],[Datum]],"MMM")</f>
        <v>Sep</v>
      </c>
      <c r="C53" s="1" t="str">
        <f>TEXT(Tabelle10[[#This Row],[Datum]],"TTTT")</f>
        <v>Samstag</v>
      </c>
      <c r="D53" s="2" t="s">
        <v>6996</v>
      </c>
      <c r="E53" s="2" t="s">
        <v>707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>
        <v>1</v>
      </c>
      <c r="Y53" s="2"/>
      <c r="Z53" s="2"/>
    </row>
    <row r="54" spans="1:26">
      <c r="A54" s="1">
        <v>45540</v>
      </c>
      <c r="B54" s="1" t="str">
        <f>TEXT(Tabelle10[[#This Row],[Datum]],"MMM")</f>
        <v>Sep</v>
      </c>
      <c r="C54" s="1" t="str">
        <f>TEXT(Tabelle10[[#This Row],[Datum]],"TTTT")</f>
        <v>Donnerstag</v>
      </c>
      <c r="D54" s="2" t="s">
        <v>5604</v>
      </c>
      <c r="E54" s="2" t="s">
        <v>705</v>
      </c>
      <c r="F54" s="2"/>
      <c r="G54" s="2"/>
      <c r="H54" s="2"/>
      <c r="I54" s="2"/>
      <c r="J54" s="2"/>
      <c r="K54" s="2"/>
      <c r="L54" s="2">
        <v>1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1">
        <v>45553</v>
      </c>
      <c r="B55" s="1" t="str">
        <f>TEXT(Tabelle10[[#This Row],[Datum]],"MMM")</f>
        <v>Sep</v>
      </c>
      <c r="C55" s="1" t="str">
        <f>TEXT(Tabelle10[[#This Row],[Datum]],"TTTT")</f>
        <v>Mittwoch</v>
      </c>
      <c r="D55" s="2" t="s">
        <v>6822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/>
      <c r="O55" s="2">
        <v>1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1">
        <v>45565</v>
      </c>
      <c r="B56" s="1" t="str">
        <f>TEXT(Tabelle10[[#This Row],[Datum]],"MMM")</f>
        <v>Sep</v>
      </c>
      <c r="C56" s="1" t="str">
        <f>TEXT(Tabelle10[[#This Row],[Datum]],"TTTT")</f>
        <v>Montag</v>
      </c>
      <c r="D56" s="2" t="s">
        <v>6822</v>
      </c>
      <c r="E56" s="2" t="s">
        <v>705</v>
      </c>
      <c r="F56" s="2"/>
      <c r="G56" s="2"/>
      <c r="H56" s="2"/>
      <c r="I56" s="2"/>
      <c r="J56" s="2"/>
      <c r="K56" s="2"/>
      <c r="L56" s="2"/>
      <c r="M56" s="2"/>
      <c r="N56" s="2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1">
        <v>45565</v>
      </c>
      <c r="B57" s="1" t="str">
        <f>TEXT(Tabelle10[[#This Row],[Datum]],"MMM")</f>
        <v>Sep</v>
      </c>
      <c r="C57" s="1" t="str">
        <f>TEXT(Tabelle10[[#This Row],[Datum]],"TTTT")</f>
        <v>Montag</v>
      </c>
      <c r="D57" s="2" t="s">
        <v>6823</v>
      </c>
      <c r="E57" s="2" t="s">
        <v>705</v>
      </c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1">
        <v>45554</v>
      </c>
      <c r="B58" s="1" t="str">
        <f>TEXT(Tabelle10[[#This Row],[Datum]],"MMM")</f>
        <v>Sep</v>
      </c>
      <c r="C58" s="1" t="str">
        <f>TEXT(Tabelle10[[#This Row],[Datum]],"TTTT")</f>
        <v>Donnerstag</v>
      </c>
      <c r="D58" s="2" t="s">
        <v>6966</v>
      </c>
      <c r="E58" s="2" t="s">
        <v>705</v>
      </c>
      <c r="F58" s="2"/>
      <c r="G58" s="2"/>
      <c r="H58" s="2"/>
      <c r="I58" s="2"/>
      <c r="J58" s="2"/>
      <c r="K58" s="2"/>
      <c r="L58" s="2"/>
      <c r="M58" s="2"/>
      <c r="N58" s="2">
        <v>1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1">
        <v>45554</v>
      </c>
      <c r="B59" s="1" t="str">
        <f>TEXT(Tabelle10[[#This Row],[Datum]],"MMM")</f>
        <v>Sep</v>
      </c>
      <c r="C59" s="1" t="str">
        <f>TEXT(Tabelle10[[#This Row],[Datum]],"TTTT")</f>
        <v>Donnerstag</v>
      </c>
      <c r="D59" s="2" t="s">
        <v>6967</v>
      </c>
      <c r="E59" s="2" t="s">
        <v>705</v>
      </c>
      <c r="F59" s="2"/>
      <c r="G59" s="2"/>
      <c r="H59" s="2"/>
      <c r="I59" s="2"/>
      <c r="J59" s="2"/>
      <c r="K59" s="2"/>
      <c r="L59" s="2"/>
      <c r="M59" s="2"/>
      <c r="N59" s="2">
        <v>1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1">
        <v>45539</v>
      </c>
      <c r="B60" s="1" t="str">
        <f>TEXT(Tabelle10[[#This Row],[Datum]],"MMM")</f>
        <v>Sep</v>
      </c>
      <c r="C60" s="1" t="str">
        <f>TEXT(Tabelle10[[#This Row],[Datum]],"TTTT")</f>
        <v>Mittwoch</v>
      </c>
      <c r="D60" s="2" t="s">
        <v>6899</v>
      </c>
      <c r="E60" s="2" t="s">
        <v>705</v>
      </c>
      <c r="F60" s="2"/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1">
        <v>45562</v>
      </c>
      <c r="B61" s="1" t="str">
        <f>TEXT(Tabelle10[[#This Row],[Datum]],"MMM")</f>
        <v>Sep</v>
      </c>
      <c r="C61" s="1" t="str">
        <f>TEXT(Tabelle10[[#This Row],[Datum]],"TTTT")</f>
        <v>Freitag</v>
      </c>
      <c r="D61" s="2" t="s">
        <v>1868</v>
      </c>
      <c r="E61" s="2" t="s">
        <v>705</v>
      </c>
      <c r="F61" s="2"/>
      <c r="G61" s="2"/>
      <c r="H61" s="2"/>
      <c r="I61" s="2"/>
      <c r="J61" s="2"/>
      <c r="K61" s="2"/>
      <c r="L61" s="2">
        <v>1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1">
        <v>45537</v>
      </c>
      <c r="B62" s="1" t="str">
        <f>TEXT(Tabelle10[[#This Row],[Datum]],"MMM")</f>
        <v>Sep</v>
      </c>
      <c r="C62" s="1" t="str">
        <f>TEXT(Tabelle10[[#This Row],[Datum]],"TTTT")</f>
        <v>Montag</v>
      </c>
      <c r="D62" s="2" t="s">
        <v>7284</v>
      </c>
      <c r="E62" s="2" t="s">
        <v>705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>
        <v>1</v>
      </c>
      <c r="V62" s="2"/>
      <c r="W62" s="2"/>
      <c r="X62" s="2"/>
      <c r="Y62" s="2"/>
      <c r="Z62" s="2"/>
    </row>
    <row r="63" spans="1:26">
      <c r="A63" s="1">
        <v>45555</v>
      </c>
      <c r="B63" s="1" t="str">
        <f>TEXT(Tabelle10[[#This Row],[Datum]],"MMM")</f>
        <v>Sep</v>
      </c>
      <c r="C63" s="1" t="str">
        <f>TEXT(Tabelle10[[#This Row],[Datum]],"TTTT")</f>
        <v>Freitag</v>
      </c>
      <c r="D63" s="2" t="s">
        <v>7375</v>
      </c>
      <c r="E63" s="2" t="s">
        <v>705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>
        <v>1</v>
      </c>
      <c r="Y63" s="2"/>
      <c r="Z63" s="2"/>
    </row>
    <row r="64" spans="1:26">
      <c r="A64" s="1">
        <v>45559</v>
      </c>
      <c r="B64" s="1" t="str">
        <f>TEXT(Tabelle10[[#This Row],[Datum]],"MMM")</f>
        <v>Sep</v>
      </c>
      <c r="C64" s="1" t="str">
        <f>TEXT(Tabelle10[[#This Row],[Datum]],"TTTT")</f>
        <v>Dienstag</v>
      </c>
      <c r="D64" s="2" t="s">
        <v>6817</v>
      </c>
      <c r="E64" s="2" t="s">
        <v>705</v>
      </c>
      <c r="F64" s="2"/>
      <c r="G64" s="2"/>
      <c r="H64" s="2"/>
      <c r="I64" s="2">
        <v>1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1">
        <v>45559</v>
      </c>
      <c r="B65" s="1" t="str">
        <f>TEXT(Tabelle10[[#This Row],[Datum]],"MMM")</f>
        <v>Sep</v>
      </c>
      <c r="C65" s="1" t="str">
        <f>TEXT(Tabelle10[[#This Row],[Datum]],"TTTT")</f>
        <v>Dienstag</v>
      </c>
      <c r="D65" s="2" t="s">
        <v>6817</v>
      </c>
      <c r="E65" s="2" t="s">
        <v>705</v>
      </c>
      <c r="F65" s="2"/>
      <c r="G65" s="2"/>
      <c r="H65" s="2"/>
      <c r="I65" s="2"/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1">
        <v>45539</v>
      </c>
      <c r="B66" s="1" t="str">
        <f>TEXT(Tabelle10[[#This Row],[Datum]],"MMM")</f>
        <v>Sep</v>
      </c>
      <c r="C66" s="1" t="str">
        <f>TEXT(Tabelle10[[#This Row],[Datum]],"TTTT")</f>
        <v>Mittwoch</v>
      </c>
      <c r="D66" s="2" t="s">
        <v>6900</v>
      </c>
      <c r="E66" s="2" t="s">
        <v>705</v>
      </c>
      <c r="F66" s="2"/>
      <c r="G66" s="2"/>
      <c r="H66" s="2"/>
      <c r="I66" s="2"/>
      <c r="J66" s="2"/>
      <c r="K66" s="2"/>
      <c r="L66" s="2"/>
      <c r="M66" s="2"/>
      <c r="N66" s="2">
        <v>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1">
        <v>45565</v>
      </c>
      <c r="B67" s="1" t="str">
        <f>TEXT(Tabelle10[[#This Row],[Datum]],"MMM")</f>
        <v>Sep</v>
      </c>
      <c r="C67" s="1" t="str">
        <f>TEXT(Tabelle10[[#This Row],[Datum]],"TTTT")</f>
        <v>Montag</v>
      </c>
      <c r="D67" s="2" t="s">
        <v>6900</v>
      </c>
      <c r="E67" s="2" t="s">
        <v>705</v>
      </c>
      <c r="F67" s="2"/>
      <c r="G67" s="2"/>
      <c r="H67" s="2"/>
      <c r="I67" s="2">
        <v>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1">
        <v>45561</v>
      </c>
      <c r="B68" s="1" t="str">
        <f>TEXT(Tabelle10[[#This Row],[Datum]],"MMM")</f>
        <v>Sep</v>
      </c>
      <c r="C68" s="1" t="str">
        <f>TEXT(Tabelle10[[#This Row],[Datum]],"TTTT")</f>
        <v>Donnerstag</v>
      </c>
      <c r="D68" s="2" t="s">
        <v>7012</v>
      </c>
      <c r="E68" s="2" t="s">
        <v>705</v>
      </c>
      <c r="F68" s="2"/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1">
        <v>45548</v>
      </c>
      <c r="B69" s="1" t="str">
        <f>TEXT(Tabelle10[[#This Row],[Datum]],"MMM")</f>
        <v>Sep</v>
      </c>
      <c r="C69" s="1" t="str">
        <f>TEXT(Tabelle10[[#This Row],[Datum]],"TTTT")</f>
        <v>Freitag</v>
      </c>
      <c r="D69" s="2" t="s">
        <v>6830</v>
      </c>
      <c r="E69" s="2" t="s">
        <v>705</v>
      </c>
      <c r="F69" s="2"/>
      <c r="G69" s="2"/>
      <c r="H69" s="2"/>
      <c r="I69" s="2">
        <v>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1">
        <v>45548</v>
      </c>
      <c r="B70" s="1" t="str">
        <f>TEXT(Tabelle10[[#This Row],[Datum]],"MMM")</f>
        <v>Sep</v>
      </c>
      <c r="C70" s="1" t="str">
        <f>TEXT(Tabelle10[[#This Row],[Datum]],"TTTT")</f>
        <v>Freitag</v>
      </c>
      <c r="D70" s="2" t="s">
        <v>6831</v>
      </c>
      <c r="E70" s="2" t="s">
        <v>705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>
        <v>1</v>
      </c>
      <c r="U70" s="2"/>
      <c r="V70" s="2"/>
      <c r="W70" s="2"/>
      <c r="X70" s="2"/>
      <c r="Y70" s="2"/>
      <c r="Z70" s="2"/>
    </row>
    <row r="71" spans="1:26">
      <c r="A71" s="1">
        <v>45551</v>
      </c>
      <c r="B71" s="1" t="str">
        <f>TEXT(Tabelle10[[#This Row],[Datum]],"MMM")</f>
        <v>Sep</v>
      </c>
      <c r="C71" s="1" t="str">
        <f>TEXT(Tabelle10[[#This Row],[Datum]],"TTTT")</f>
        <v>Montag</v>
      </c>
      <c r="D71" s="2" t="s">
        <v>7332</v>
      </c>
      <c r="E71" s="2" t="s">
        <v>705</v>
      </c>
      <c r="F71" s="2"/>
      <c r="G71" s="2"/>
      <c r="H71" s="2"/>
      <c r="I71" s="2"/>
      <c r="J71" s="2"/>
      <c r="K71" s="2">
        <v>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1">
        <v>45542</v>
      </c>
      <c r="B72" s="1" t="str">
        <f>TEXT(Tabelle10[[#This Row],[Datum]],"MMM")</f>
        <v>Sep</v>
      </c>
      <c r="C72" s="1" t="str">
        <f>TEXT(Tabelle10[[#This Row],[Datum]],"TTTT")</f>
        <v>Samstag</v>
      </c>
      <c r="D72" s="2" t="s">
        <v>7172</v>
      </c>
      <c r="E72" s="2" t="s">
        <v>707</v>
      </c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1">
        <v>45542</v>
      </c>
      <c r="B73" s="1" t="str">
        <f>TEXT(Tabelle10[[#This Row],[Datum]],"MMM")</f>
        <v>Sep</v>
      </c>
      <c r="C73" s="1" t="str">
        <f>TEXT(Tabelle10[[#This Row],[Datum]],"TTTT")</f>
        <v>Samstag</v>
      </c>
      <c r="D73" s="2" t="s">
        <v>7173</v>
      </c>
      <c r="E73" s="2" t="s">
        <v>707</v>
      </c>
      <c r="F73" s="2"/>
      <c r="G73" s="2"/>
      <c r="H73" s="2"/>
      <c r="I73" s="2"/>
      <c r="J73" s="2"/>
      <c r="K73" s="2"/>
      <c r="L73" s="2"/>
      <c r="M73" s="2"/>
      <c r="N73" s="2">
        <v>1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1">
        <v>45538</v>
      </c>
      <c r="B74" s="1" t="str">
        <f>TEXT(Tabelle10[[#This Row],[Datum]],"MMM")</f>
        <v>Sep</v>
      </c>
      <c r="C74" s="1" t="str">
        <f>TEXT(Tabelle10[[#This Row],[Datum]],"TTTT")</f>
        <v>Dienstag</v>
      </c>
      <c r="D74" s="2" t="s">
        <v>7159</v>
      </c>
      <c r="E74" s="2" t="s">
        <v>705</v>
      </c>
      <c r="F74" s="2"/>
      <c r="G74" s="2"/>
      <c r="H74" s="2"/>
      <c r="I74" s="2"/>
      <c r="J74" s="2"/>
      <c r="K74" s="2">
        <v>1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1">
        <v>45538</v>
      </c>
      <c r="B75" s="1" t="str">
        <f>TEXT(Tabelle10[[#This Row],[Datum]],"MMM")</f>
        <v>Sep</v>
      </c>
      <c r="C75" s="1" t="str">
        <f>TEXT(Tabelle10[[#This Row],[Datum]],"TTTT")</f>
        <v>Dienstag</v>
      </c>
      <c r="D75" s="2" t="s">
        <v>7160</v>
      </c>
      <c r="E75" s="2" t="s">
        <v>705</v>
      </c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1">
        <v>45551</v>
      </c>
      <c r="B76" s="1" t="str">
        <f>TEXT(Tabelle10[[#This Row],[Datum]],"MMM")</f>
        <v>Sep</v>
      </c>
      <c r="C76" s="1" t="str">
        <f>TEXT(Tabelle10[[#This Row],[Datum]],"TTTT")</f>
        <v>Montag</v>
      </c>
      <c r="D76" s="2" t="s">
        <v>7212</v>
      </c>
      <c r="E76" s="2" t="s">
        <v>705</v>
      </c>
      <c r="F76" s="2"/>
      <c r="G76" s="2"/>
      <c r="H76" s="2"/>
      <c r="I76" s="2"/>
      <c r="J76" s="2"/>
      <c r="K76" s="2"/>
      <c r="L76" s="2">
        <v>1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1">
        <v>45558</v>
      </c>
      <c r="B77" s="1" t="str">
        <f>TEXT(Tabelle10[[#This Row],[Datum]],"MMM")</f>
        <v>Sep</v>
      </c>
      <c r="C77" s="1" t="str">
        <f>TEXT(Tabelle10[[#This Row],[Datum]],"TTTT")</f>
        <v>Montag</v>
      </c>
      <c r="D77" s="2" t="s">
        <v>5042</v>
      </c>
      <c r="E77" s="2" t="s">
        <v>705</v>
      </c>
      <c r="F77" s="2"/>
      <c r="G77" s="2"/>
      <c r="H77" s="2"/>
      <c r="I77" s="2"/>
      <c r="J77" s="2"/>
      <c r="K77" s="2"/>
      <c r="L77" s="2"/>
      <c r="M77" s="2"/>
      <c r="N77" s="2">
        <v>1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1">
        <v>45560</v>
      </c>
      <c r="B78" s="1" t="str">
        <f>TEXT(Tabelle10[[#This Row],[Datum]],"MMM")</f>
        <v>Sep</v>
      </c>
      <c r="C78" s="1" t="str">
        <f>TEXT(Tabelle10[[#This Row],[Datum]],"TTTT")</f>
        <v>Mittwoch</v>
      </c>
      <c r="D78" s="2" t="s">
        <v>2255</v>
      </c>
      <c r="E78" s="2" t="s">
        <v>705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>
        <v>1</v>
      </c>
      <c r="Y78" s="2"/>
      <c r="Z78" s="2"/>
    </row>
    <row r="79" spans="1:26">
      <c r="A79" s="1">
        <v>45553</v>
      </c>
      <c r="B79" s="1" t="str">
        <f>TEXT(Tabelle10[[#This Row],[Datum]],"MMM")</f>
        <v>Sep</v>
      </c>
      <c r="C79" s="1" t="str">
        <f>TEXT(Tabelle10[[#This Row],[Datum]],"TTTT")</f>
        <v>Mittwoch</v>
      </c>
      <c r="D79" s="2" t="s">
        <v>6953</v>
      </c>
      <c r="E79" s="2" t="s">
        <v>705</v>
      </c>
      <c r="F79" s="2"/>
      <c r="G79" s="2"/>
      <c r="H79" s="2"/>
      <c r="I79" s="2"/>
      <c r="J79" s="2"/>
      <c r="K79" s="2"/>
      <c r="L79" s="2"/>
      <c r="M79" s="2">
        <v>1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1">
        <v>45560</v>
      </c>
      <c r="B80" s="1" t="str">
        <f>TEXT(Tabelle10[[#This Row],[Datum]],"MMM")</f>
        <v>Sep</v>
      </c>
      <c r="C80" s="1" t="str">
        <f>TEXT(Tabelle10[[#This Row],[Datum]],"TTTT")</f>
        <v>Mittwoch</v>
      </c>
      <c r="D80" s="2" t="s">
        <v>5526</v>
      </c>
      <c r="E80" s="2" t="s">
        <v>705</v>
      </c>
      <c r="F80" s="2"/>
      <c r="G80" s="2"/>
      <c r="H80" s="2"/>
      <c r="I80" s="2"/>
      <c r="J80" s="2"/>
      <c r="K80" s="2"/>
      <c r="L80" s="2"/>
      <c r="M80" s="2">
        <v>1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1">
        <v>45548</v>
      </c>
      <c r="B81" s="1" t="str">
        <f>TEXT(Tabelle10[[#This Row],[Datum]],"MMM")</f>
        <v>Sep</v>
      </c>
      <c r="C81" s="1" t="str">
        <f>TEXT(Tabelle10[[#This Row],[Datum]],"TTTT")</f>
        <v>Freitag</v>
      </c>
      <c r="D81" s="2" t="s">
        <v>7201</v>
      </c>
      <c r="E81" s="2" t="s">
        <v>705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>
        <v>1</v>
      </c>
      <c r="V81" s="2"/>
      <c r="W81" s="2"/>
      <c r="X81" s="2"/>
      <c r="Y81" s="2"/>
      <c r="Z81" s="2"/>
    </row>
    <row r="82" spans="1:26">
      <c r="A82" s="1">
        <v>45548</v>
      </c>
      <c r="B82" s="1" t="str">
        <f>TEXT(Tabelle10[[#This Row],[Datum]],"MMM")</f>
        <v>Sep</v>
      </c>
      <c r="C82" s="1" t="str">
        <f>TEXT(Tabelle10[[#This Row],[Datum]],"TTTT")</f>
        <v>Freitag</v>
      </c>
      <c r="D82" s="2" t="s">
        <v>7202</v>
      </c>
      <c r="E82" s="2" t="s">
        <v>705</v>
      </c>
      <c r="F82" s="2"/>
      <c r="G82" s="2"/>
      <c r="H82" s="2"/>
      <c r="I82" s="2">
        <v>1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1">
        <v>45548</v>
      </c>
      <c r="B83" s="1" t="str">
        <f>TEXT(Tabelle10[[#This Row],[Datum]],"MMM")</f>
        <v>Sep</v>
      </c>
      <c r="C83" s="1" t="str">
        <f>TEXT(Tabelle10[[#This Row],[Datum]],"TTTT")</f>
        <v>Freitag</v>
      </c>
      <c r="D83" s="2" t="s">
        <v>7203</v>
      </c>
      <c r="E83" s="2" t="s">
        <v>705</v>
      </c>
      <c r="F83" s="2"/>
      <c r="G83" s="2"/>
      <c r="H83" s="2"/>
      <c r="I83" s="2"/>
      <c r="J83" s="2"/>
      <c r="K83" s="2"/>
      <c r="L83" s="2"/>
      <c r="M83" s="2"/>
      <c r="N83" s="2">
        <v>1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1">
        <v>45537</v>
      </c>
      <c r="B84" s="1" t="str">
        <f>TEXT(Tabelle10[[#This Row],[Datum]],"MMM")</f>
        <v>Sep</v>
      </c>
      <c r="C84" s="1" t="str">
        <f>TEXT(Tabelle10[[#This Row],[Datum]],"TTTT")</f>
        <v>Montag</v>
      </c>
      <c r="D84" s="2" t="s">
        <v>7042</v>
      </c>
      <c r="E84" s="2" t="s">
        <v>705</v>
      </c>
      <c r="F84" s="2"/>
      <c r="G84" s="2"/>
      <c r="H84" s="2"/>
      <c r="I84" s="2"/>
      <c r="J84" s="2"/>
      <c r="K84" s="2"/>
      <c r="L84" s="2"/>
      <c r="M84" s="2"/>
      <c r="N84" s="2">
        <v>1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1">
        <v>45540</v>
      </c>
      <c r="B85" s="1" t="str">
        <f>TEXT(Tabelle10[[#This Row],[Datum]],"MMM")</f>
        <v>Sep</v>
      </c>
      <c r="C85" s="1" t="str">
        <f>TEXT(Tabelle10[[#This Row],[Datum]],"TTTT")</f>
        <v>Donnerstag</v>
      </c>
      <c r="D85" s="2" t="s">
        <v>2275</v>
      </c>
      <c r="E85" s="2" t="s">
        <v>705</v>
      </c>
      <c r="F85" s="2"/>
      <c r="G85" s="2"/>
      <c r="H85" s="2"/>
      <c r="I85" s="2"/>
      <c r="J85" s="2"/>
      <c r="K85" s="2"/>
      <c r="L85" s="2"/>
      <c r="M85" s="2"/>
      <c r="N85" s="2">
        <v>1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1">
        <v>45540</v>
      </c>
      <c r="B86" s="1" t="str">
        <f>TEXT(Tabelle10[[#This Row],[Datum]],"MMM")</f>
        <v>Sep</v>
      </c>
      <c r="C86" s="1" t="str">
        <f>TEXT(Tabelle10[[#This Row],[Datum]],"TTTT")</f>
        <v>Donnerstag</v>
      </c>
      <c r="D86" s="2" t="s">
        <v>7036</v>
      </c>
      <c r="E86" s="2" t="s">
        <v>705</v>
      </c>
      <c r="F86" s="2"/>
      <c r="G86" s="2">
        <v>1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1">
        <v>45556</v>
      </c>
      <c r="B87" s="1" t="str">
        <f>TEXT(Tabelle10[[#This Row],[Datum]],"MMM")</f>
        <v>Sep</v>
      </c>
      <c r="C87" s="1" t="str">
        <f>TEXT(Tabelle10[[#This Row],[Datum]],"TTTT")</f>
        <v>Samstag</v>
      </c>
      <c r="D87" s="2" t="s">
        <v>6997</v>
      </c>
      <c r="E87" s="2" t="s">
        <v>707</v>
      </c>
      <c r="F87" s="2"/>
      <c r="G87" s="2"/>
      <c r="H87" s="2"/>
      <c r="I87" s="2"/>
      <c r="J87" s="2"/>
      <c r="K87" s="2"/>
      <c r="L87" s="2"/>
      <c r="M87" s="2"/>
      <c r="N87" s="2">
        <v>1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1">
        <v>45539</v>
      </c>
      <c r="B88" s="1" t="str">
        <f>TEXT(Tabelle10[[#This Row],[Datum]],"MMM")</f>
        <v>Sep</v>
      </c>
      <c r="C88" s="1" t="str">
        <f>TEXT(Tabelle10[[#This Row],[Datum]],"TTTT")</f>
        <v>Mittwoch</v>
      </c>
      <c r="D88" s="2" t="s">
        <v>1966</v>
      </c>
      <c r="E88" s="2" t="s">
        <v>705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/>
      <c r="W88" s="2"/>
      <c r="X88" s="2"/>
      <c r="Y88" s="2"/>
      <c r="Z88" s="2"/>
    </row>
    <row r="89" spans="1:26">
      <c r="A89" s="1">
        <v>45540</v>
      </c>
      <c r="B89" s="1" t="str">
        <f>TEXT(Tabelle10[[#This Row],[Datum]],"MMM")</f>
        <v>Sep</v>
      </c>
      <c r="C89" s="1" t="str">
        <f>TEXT(Tabelle10[[#This Row],[Datum]],"TTTT")</f>
        <v>Donnerstag</v>
      </c>
      <c r="D89" s="2" t="s">
        <v>3173</v>
      </c>
      <c r="E89" s="2" t="s">
        <v>705</v>
      </c>
      <c r="F89" s="2"/>
      <c r="G89" s="2"/>
      <c r="H89" s="2"/>
      <c r="I89" s="2"/>
      <c r="J89" s="2"/>
      <c r="K89" s="2">
        <v>1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1">
        <v>45552</v>
      </c>
      <c r="B90" s="1" t="str">
        <f>TEXT(Tabelle10[[#This Row],[Datum]],"MMM")</f>
        <v>Sep</v>
      </c>
      <c r="C90" s="1" t="str">
        <f>TEXT(Tabelle10[[#This Row],[Datum]],"TTTT")</f>
        <v>Dienstag</v>
      </c>
      <c r="D90" s="2" t="s">
        <v>3145</v>
      </c>
      <c r="E90" s="2" t="s">
        <v>705</v>
      </c>
      <c r="F90" s="2"/>
      <c r="G90" s="2"/>
      <c r="H90" s="2"/>
      <c r="I90" s="2"/>
      <c r="J90" s="2"/>
      <c r="K90" s="2"/>
      <c r="L90" s="2"/>
      <c r="M90" s="2"/>
      <c r="N90" s="2">
        <v>1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1">
        <v>45547</v>
      </c>
      <c r="B91" s="1" t="str">
        <f>TEXT(Tabelle10[[#This Row],[Datum]],"MMM")</f>
        <v>Sep</v>
      </c>
      <c r="C91" s="1" t="str">
        <f>TEXT(Tabelle10[[#This Row],[Datum]],"TTTT")</f>
        <v>Donnerstag</v>
      </c>
      <c r="D91" s="2" t="s">
        <v>6931</v>
      </c>
      <c r="E91" s="2" t="s">
        <v>705</v>
      </c>
      <c r="F91" s="2"/>
      <c r="G91" s="2"/>
      <c r="H91" s="2"/>
      <c r="I91" s="2"/>
      <c r="J91" s="2">
        <v>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1">
        <v>45537</v>
      </c>
      <c r="B92" s="1" t="str">
        <f>TEXT(Tabelle10[[#This Row],[Datum]],"MMM")</f>
        <v>Sep</v>
      </c>
      <c r="C92" s="1" t="str">
        <f>TEXT(Tabelle10[[#This Row],[Datum]],"TTTT")</f>
        <v>Montag</v>
      </c>
      <c r="D92" s="2" t="s">
        <v>7043</v>
      </c>
      <c r="E92" s="2" t="s">
        <v>705</v>
      </c>
      <c r="F92" s="2"/>
      <c r="G92" s="2"/>
      <c r="H92" s="2"/>
      <c r="I92" s="2"/>
      <c r="J92" s="2"/>
      <c r="K92" s="2"/>
      <c r="L92" s="2"/>
      <c r="M92" s="2"/>
      <c r="N92" s="2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1">
        <v>45537</v>
      </c>
      <c r="B93" s="1" t="str">
        <f>TEXT(Tabelle10[[#This Row],[Datum]],"MMM")</f>
        <v>Sep</v>
      </c>
      <c r="C93" s="1" t="str">
        <f>TEXT(Tabelle10[[#This Row],[Datum]],"TTTT")</f>
        <v>Montag</v>
      </c>
      <c r="D93" s="2" t="s">
        <v>7044</v>
      </c>
      <c r="E93" s="2" t="s">
        <v>705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1">
        <v>45558</v>
      </c>
      <c r="B94" s="1" t="str">
        <f>TEXT(Tabelle10[[#This Row],[Datum]],"MMM")</f>
        <v>Sep</v>
      </c>
      <c r="C94" s="1" t="str">
        <f>TEXT(Tabelle10[[#This Row],[Datum]],"TTTT")</f>
        <v>Montag</v>
      </c>
      <c r="D94" s="2" t="s">
        <v>7230</v>
      </c>
      <c r="E94" s="2" t="s">
        <v>705</v>
      </c>
      <c r="F94" s="2"/>
      <c r="G94" s="2"/>
      <c r="H94" s="2"/>
      <c r="I94" s="2">
        <v>1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1">
        <v>45558</v>
      </c>
      <c r="B95" s="1" t="str">
        <f>TEXT(Tabelle10[[#This Row],[Datum]],"MMM")</f>
        <v>Sep</v>
      </c>
      <c r="C95" s="1" t="str">
        <f>TEXT(Tabelle10[[#This Row],[Datum]],"TTTT")</f>
        <v>Montag</v>
      </c>
      <c r="D95" s="2" t="s">
        <v>553</v>
      </c>
      <c r="E95" s="2" t="s">
        <v>705</v>
      </c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1">
        <v>45542</v>
      </c>
      <c r="B96" s="1" t="str">
        <f>TEXT(Tabelle10[[#This Row],[Datum]],"MMM")</f>
        <v>Sep</v>
      </c>
      <c r="C96" s="1" t="str">
        <f>TEXT(Tabelle10[[#This Row],[Datum]],"TTTT")</f>
        <v>Samstag</v>
      </c>
      <c r="D96" s="2" t="s">
        <v>7174</v>
      </c>
      <c r="E96" s="2" t="s">
        <v>707</v>
      </c>
      <c r="F96" s="2"/>
      <c r="G96" s="2"/>
      <c r="H96" s="2"/>
      <c r="I96" s="2"/>
      <c r="J96" s="2"/>
      <c r="K96" s="2"/>
      <c r="L96" s="2"/>
      <c r="M96" s="2"/>
      <c r="N96" s="2">
        <v>1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1">
        <v>45538</v>
      </c>
      <c r="B97" s="1" t="str">
        <f>TEXT(Tabelle10[[#This Row],[Datum]],"MMM")</f>
        <v>Sep</v>
      </c>
      <c r="C97" s="1" t="str">
        <f>TEXT(Tabelle10[[#This Row],[Datum]],"TTTT")</f>
        <v>Dienstag</v>
      </c>
      <c r="D97" s="2" t="s">
        <v>7298</v>
      </c>
      <c r="E97" s="2" t="s">
        <v>705</v>
      </c>
      <c r="F97" s="2"/>
      <c r="G97" s="2"/>
      <c r="H97" s="2"/>
      <c r="I97" s="2">
        <v>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1">
        <v>45561</v>
      </c>
      <c r="B98" s="1" t="str">
        <f>TEXT(Tabelle10[[#This Row],[Datum]],"MMM")</f>
        <v>Sep</v>
      </c>
      <c r="C98" s="1" t="str">
        <f>TEXT(Tabelle10[[#This Row],[Datum]],"TTTT")</f>
        <v>Donnerstag</v>
      </c>
      <c r="D98" s="2" t="s">
        <v>7259</v>
      </c>
      <c r="E98" s="2" t="s">
        <v>705</v>
      </c>
      <c r="F98" s="2"/>
      <c r="G98" s="2"/>
      <c r="H98" s="2"/>
      <c r="I98" s="2">
        <v>1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1">
        <v>45561</v>
      </c>
      <c r="B99" s="1" t="str">
        <f>TEXT(Tabelle10[[#This Row],[Datum]],"MMM")</f>
        <v>Sep</v>
      </c>
      <c r="C99" s="1" t="str">
        <f>TEXT(Tabelle10[[#This Row],[Datum]],"TTTT")</f>
        <v>Donnerstag</v>
      </c>
      <c r="D99" s="2" t="s">
        <v>1253</v>
      </c>
      <c r="E99" s="2" t="s">
        <v>705</v>
      </c>
      <c r="F99" s="2"/>
      <c r="G99" s="2"/>
      <c r="H99" s="2"/>
      <c r="I99" s="2"/>
      <c r="J99" s="2"/>
      <c r="K99" s="2"/>
      <c r="L99" s="2"/>
      <c r="M99" s="2"/>
      <c r="N99" s="2">
        <v>1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1">
        <v>45549</v>
      </c>
      <c r="B100" s="1" t="str">
        <f>TEXT(Tabelle10[[#This Row],[Datum]],"MMM")</f>
        <v>Sep</v>
      </c>
      <c r="C100" s="1" t="str">
        <f>TEXT(Tabelle10[[#This Row],[Datum]],"TTTT")</f>
        <v>Samstag</v>
      </c>
      <c r="D100" s="2" t="s">
        <v>6857</v>
      </c>
      <c r="E100" s="2" t="s">
        <v>707</v>
      </c>
      <c r="F100" s="2"/>
      <c r="G100" s="2"/>
      <c r="H100" s="2"/>
      <c r="I100" s="2"/>
      <c r="J100" s="2"/>
      <c r="K100" s="2"/>
      <c r="L100" s="2">
        <v>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1">
        <v>45547</v>
      </c>
      <c r="B101" s="1" t="str">
        <f>TEXT(Tabelle10[[#This Row],[Datum]],"MMM")</f>
        <v>Sep</v>
      </c>
      <c r="C101" s="1" t="str">
        <f>TEXT(Tabelle10[[#This Row],[Datum]],"TTTT")</f>
        <v>Donnerstag</v>
      </c>
      <c r="D101" s="2" t="s">
        <v>6932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>
        <v>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1">
        <v>45537</v>
      </c>
      <c r="B102" s="1" t="str">
        <f>TEXT(Tabelle10[[#This Row],[Datum]],"MMM")</f>
        <v>Sep</v>
      </c>
      <c r="C102" s="1" t="str">
        <f>TEXT(Tabelle10[[#This Row],[Datum]],"TTTT")</f>
        <v>Montag</v>
      </c>
      <c r="D102" s="2" t="s">
        <v>7045</v>
      </c>
      <c r="E102" s="2" t="s">
        <v>705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>
        <v>1</v>
      </c>
      <c r="V102" s="2"/>
      <c r="W102" s="2"/>
      <c r="X102" s="2"/>
      <c r="Y102" s="2"/>
      <c r="Z102" s="2"/>
    </row>
    <row r="103" spans="1:26">
      <c r="A103" s="1">
        <v>45544</v>
      </c>
      <c r="B103" s="1" t="str">
        <f>TEXT(Tabelle10[[#This Row],[Datum]],"MMM")</f>
        <v>Sep</v>
      </c>
      <c r="C103" s="1" t="str">
        <f>TEXT(Tabelle10[[#This Row],[Datum]],"TTTT")</f>
        <v>Montag</v>
      </c>
      <c r="D103" s="2" t="s">
        <v>7317</v>
      </c>
      <c r="E103" s="2" t="s">
        <v>705</v>
      </c>
      <c r="F103" s="2"/>
      <c r="G103" s="2"/>
      <c r="H103" s="2"/>
      <c r="I103" s="2"/>
      <c r="J103" s="2"/>
      <c r="K103" s="2">
        <v>1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1">
        <v>45542</v>
      </c>
      <c r="B104" s="1" t="str">
        <f>TEXT(Tabelle10[[#This Row],[Datum]],"MMM")</f>
        <v>Sep</v>
      </c>
      <c r="C104" s="1" t="str">
        <f>TEXT(Tabelle10[[#This Row],[Datum]],"TTTT")</f>
        <v>Samstag</v>
      </c>
      <c r="D104" s="2" t="s">
        <v>4653</v>
      </c>
      <c r="E104" s="2" t="s">
        <v>707</v>
      </c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1">
        <v>45542</v>
      </c>
      <c r="B105" s="1" t="str">
        <f>TEXT(Tabelle10[[#This Row],[Datum]],"MMM")</f>
        <v>Sep</v>
      </c>
      <c r="C105" s="1" t="str">
        <f>TEXT(Tabelle10[[#This Row],[Datum]],"TTTT")</f>
        <v>Samstag</v>
      </c>
      <c r="D105" s="2" t="s">
        <v>735</v>
      </c>
      <c r="E105" s="2" t="s">
        <v>707</v>
      </c>
      <c r="F105" s="2"/>
      <c r="G105" s="2"/>
      <c r="H105" s="2"/>
      <c r="I105" s="2">
        <v>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1">
        <v>45562</v>
      </c>
      <c r="B106" s="1" t="str">
        <f>TEXT(Tabelle10[[#This Row],[Datum]],"MMM")</f>
        <v>Sep</v>
      </c>
      <c r="C106" s="1" t="str">
        <f>TEXT(Tabelle10[[#This Row],[Datum]],"TTTT")</f>
        <v>Freitag</v>
      </c>
      <c r="D106" s="2" t="s">
        <v>6835</v>
      </c>
      <c r="E106" s="2" t="s">
        <v>705</v>
      </c>
      <c r="F106" s="2"/>
      <c r="G106" s="2"/>
      <c r="H106" s="2"/>
      <c r="I106" s="2"/>
      <c r="J106" s="2"/>
      <c r="K106" s="2"/>
      <c r="L106" s="2"/>
      <c r="M106" s="2"/>
      <c r="N106" s="2">
        <v>1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1">
        <v>45546</v>
      </c>
      <c r="B107" s="1" t="str">
        <f>TEXT(Tabelle10[[#This Row],[Datum]],"MMM")</f>
        <v>Sep</v>
      </c>
      <c r="C107" s="1" t="str">
        <f>TEXT(Tabelle10[[#This Row],[Datum]],"TTTT")</f>
        <v>Mittwoch</v>
      </c>
      <c r="D107" s="2" t="s">
        <v>6803</v>
      </c>
      <c r="E107" s="2" t="s">
        <v>705</v>
      </c>
      <c r="F107" s="2"/>
      <c r="G107" s="2"/>
      <c r="H107" s="2"/>
      <c r="I107" s="2">
        <v>1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1">
        <v>45559</v>
      </c>
      <c r="B108" s="1" t="str">
        <f>TEXT(Tabelle10[[#This Row],[Datum]],"MMM")</f>
        <v>Sep</v>
      </c>
      <c r="C108" s="1" t="str">
        <f>TEXT(Tabelle10[[#This Row],[Datum]],"TTTT")</f>
        <v>Dienstag</v>
      </c>
      <c r="D108" s="2" t="s">
        <v>5001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1">
        <v>45559</v>
      </c>
      <c r="B109" s="1" t="str">
        <f>TEXT(Tabelle10[[#This Row],[Datum]],"MMM")</f>
        <v>Sep</v>
      </c>
      <c r="C109" s="1" t="str">
        <f>TEXT(Tabelle10[[#This Row],[Datum]],"TTTT")</f>
        <v>Dienstag</v>
      </c>
      <c r="D109" s="2" t="s">
        <v>6818</v>
      </c>
      <c r="E109" s="2" t="s">
        <v>705</v>
      </c>
      <c r="F109" s="2"/>
      <c r="G109" s="2"/>
      <c r="H109" s="2"/>
      <c r="I109" s="2"/>
      <c r="J109" s="2"/>
      <c r="K109" s="2"/>
      <c r="L109" s="2"/>
      <c r="M109" s="2"/>
      <c r="N109" s="2">
        <v>1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1">
        <v>45554</v>
      </c>
      <c r="B110" s="1" t="str">
        <f>TEXT(Tabelle10[[#This Row],[Datum]],"MMM")</f>
        <v>Sep</v>
      </c>
      <c r="C110" s="1" t="str">
        <f>TEXT(Tabelle10[[#This Row],[Datum]],"TTTT")</f>
        <v>Donnerstag</v>
      </c>
      <c r="D110" s="2" t="s">
        <v>1591</v>
      </c>
      <c r="E110" s="2" t="s">
        <v>705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  <c r="Y110" s="2"/>
      <c r="Z110" s="2"/>
    </row>
    <row r="111" spans="1:26">
      <c r="A111" s="1">
        <v>45554</v>
      </c>
      <c r="B111" s="1" t="str">
        <f>TEXT(Tabelle10[[#This Row],[Datum]],"MMM")</f>
        <v>Sep</v>
      </c>
      <c r="C111" s="1" t="str">
        <f>TEXT(Tabelle10[[#This Row],[Datum]],"TTTT")</f>
        <v>Donnerstag</v>
      </c>
      <c r="D111" s="2" t="s">
        <v>1591</v>
      </c>
      <c r="E111" s="2" t="s">
        <v>705</v>
      </c>
      <c r="F111" s="2"/>
      <c r="G111" s="2"/>
      <c r="H111" s="2"/>
      <c r="I111" s="2"/>
      <c r="J111" s="2"/>
      <c r="K111" s="2"/>
      <c r="L111" s="2"/>
      <c r="M111" s="2"/>
      <c r="N111" s="2">
        <v>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1">
        <v>45540</v>
      </c>
      <c r="B112" s="1" t="str">
        <f>TEXT(Tabelle10[[#This Row],[Datum]],"MMM")</f>
        <v>Sep</v>
      </c>
      <c r="C112" s="1" t="str">
        <f>TEXT(Tabelle10[[#This Row],[Datum]],"TTTT")</f>
        <v>Donnerstag</v>
      </c>
      <c r="D112" s="2" t="s">
        <v>6910</v>
      </c>
      <c r="E112" s="2" t="s">
        <v>705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>
        <v>1</v>
      </c>
      <c r="Y112" s="2"/>
      <c r="Z112" s="2"/>
    </row>
    <row r="113" spans="1:26">
      <c r="A113" s="1">
        <v>45563</v>
      </c>
      <c r="B113" s="1" t="str">
        <f>TEXT(Tabelle10[[#This Row],[Datum]],"MMM")</f>
        <v>Sep</v>
      </c>
      <c r="C113" s="1" t="str">
        <f>TEXT(Tabelle10[[#This Row],[Datum]],"TTTT")</f>
        <v>Samstag</v>
      </c>
      <c r="D113" s="2" t="s">
        <v>7128</v>
      </c>
      <c r="E113" s="2" t="s">
        <v>707</v>
      </c>
      <c r="F113" s="2"/>
      <c r="G113" s="2"/>
      <c r="H113" s="2"/>
      <c r="I113" s="2"/>
      <c r="J113" s="2"/>
      <c r="K113" s="2"/>
      <c r="L113" s="2"/>
      <c r="M113" s="2"/>
      <c r="N113" s="2">
        <v>1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1">
        <v>45563</v>
      </c>
      <c r="B114" s="1" t="str">
        <f>TEXT(Tabelle10[[#This Row],[Datum]],"MMM")</f>
        <v>Sep</v>
      </c>
      <c r="C114" s="1" t="str">
        <f>TEXT(Tabelle10[[#This Row],[Datum]],"TTTT")</f>
        <v>Samstag</v>
      </c>
      <c r="D114" s="2" t="s">
        <v>670</v>
      </c>
      <c r="E114" s="2" t="s">
        <v>707</v>
      </c>
      <c r="F114" s="2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1">
        <v>45554</v>
      </c>
      <c r="B115" s="1" t="str">
        <f>TEXT(Tabelle10[[#This Row],[Datum]],"MMM")</f>
        <v>Sep</v>
      </c>
      <c r="C115" s="1" t="str">
        <f>TEXT(Tabelle10[[#This Row],[Datum]],"TTTT")</f>
        <v>Donnerstag</v>
      </c>
      <c r="D115" s="2" t="s">
        <v>6552</v>
      </c>
      <c r="E115" s="2" t="s">
        <v>705</v>
      </c>
      <c r="F115" s="2"/>
      <c r="G115" s="2"/>
      <c r="H115" s="2"/>
      <c r="I115" s="2"/>
      <c r="J115" s="2"/>
      <c r="K115" s="2"/>
      <c r="L115" s="2"/>
      <c r="M115" s="2">
        <v>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1">
        <v>45545</v>
      </c>
      <c r="B116" s="1" t="str">
        <f>TEXT(Tabelle10[[#This Row],[Datum]],"MMM")</f>
        <v>Sep</v>
      </c>
      <c r="C116" s="1" t="str">
        <f>TEXT(Tabelle10[[#This Row],[Datum]],"TTTT")</f>
        <v>Dienstag</v>
      </c>
      <c r="D116" s="2" t="s">
        <v>6794</v>
      </c>
      <c r="E116" s="2" t="s">
        <v>705</v>
      </c>
      <c r="F116" s="2"/>
      <c r="G116" s="2">
        <v>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1">
        <v>45544</v>
      </c>
      <c r="B117" s="1" t="str">
        <f>TEXT(Tabelle10[[#This Row],[Datum]],"MMM")</f>
        <v>Sep</v>
      </c>
      <c r="C117" s="1" t="str">
        <f>TEXT(Tabelle10[[#This Row],[Datum]],"TTTT")</f>
        <v>Montag</v>
      </c>
      <c r="D117" s="2" t="s">
        <v>6789</v>
      </c>
      <c r="E117" s="2" t="s">
        <v>705</v>
      </c>
      <c r="F117" s="2"/>
      <c r="G117" s="2"/>
      <c r="H117" s="2"/>
      <c r="I117" s="2"/>
      <c r="J117" s="2"/>
      <c r="K117" s="2"/>
      <c r="L117" s="2">
        <v>1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1">
        <v>45544</v>
      </c>
      <c r="B118" s="1" t="str">
        <f>TEXT(Tabelle10[[#This Row],[Datum]],"MMM")</f>
        <v>Sep</v>
      </c>
      <c r="C118" s="1" t="str">
        <f>TEXT(Tabelle10[[#This Row],[Datum]],"TTTT")</f>
        <v>Montag</v>
      </c>
      <c r="D118" s="2" t="s">
        <v>7318</v>
      </c>
      <c r="E118" s="2" t="s">
        <v>705</v>
      </c>
      <c r="F118" s="2"/>
      <c r="G118" s="2"/>
      <c r="H118" s="2"/>
      <c r="I118" s="2">
        <v>1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6">
      <c r="A119" s="1">
        <v>45556</v>
      </c>
      <c r="B119" s="1" t="str">
        <f>TEXT(Tabelle10[[#This Row],[Datum]],"MMM")</f>
        <v>Sep</v>
      </c>
      <c r="C119" s="1" t="str">
        <f>TEXT(Tabelle10[[#This Row],[Datum]],"TTTT")</f>
        <v>Samstag</v>
      </c>
      <c r="D119" s="2" t="s">
        <v>6998</v>
      </c>
      <c r="E119" s="2" t="s">
        <v>707</v>
      </c>
      <c r="F119" s="2"/>
      <c r="G119" s="2"/>
      <c r="H119" s="2"/>
      <c r="I119" s="2"/>
      <c r="J119" s="2">
        <v>1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6">
      <c r="A120" s="1">
        <v>45562</v>
      </c>
      <c r="B120" s="1" t="str">
        <f>TEXT(Tabelle10[[#This Row],[Datum]],"MMM")</f>
        <v>Sep</v>
      </c>
      <c r="C120" s="1" t="str">
        <f>TEXT(Tabelle10[[#This Row],[Datum]],"TTTT")</f>
        <v>Freitag</v>
      </c>
      <c r="D120" s="2" t="s">
        <v>7024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>
        <v>1</v>
      </c>
    </row>
    <row r="121" spans="1:26">
      <c r="A121" s="1">
        <v>45540</v>
      </c>
      <c r="B121" s="1" t="str">
        <f>TEXT(Tabelle10[[#This Row],[Datum]],"MMM")</f>
        <v>Sep</v>
      </c>
      <c r="C121" s="1" t="str">
        <f>TEXT(Tabelle10[[#This Row],[Datum]],"TTTT")</f>
        <v>Donnerstag</v>
      </c>
      <c r="D121" s="2" t="s">
        <v>1171</v>
      </c>
      <c r="E121" s="2" t="s">
        <v>705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>
        <v>1</v>
      </c>
    </row>
    <row r="122" spans="1:26">
      <c r="A122" s="1">
        <v>45539</v>
      </c>
      <c r="B122" s="1" t="str">
        <f>TEXT(Tabelle10[[#This Row],[Datum]],"MMM")</f>
        <v>Sep</v>
      </c>
      <c r="C122" s="1" t="str">
        <f>TEXT(Tabelle10[[#This Row],[Datum]],"TTTT")</f>
        <v>Mittwoch</v>
      </c>
      <c r="D122" s="2" t="s">
        <v>6901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>
        <v>1</v>
      </c>
    </row>
    <row r="123" spans="1:26">
      <c r="A123" s="1">
        <v>45554</v>
      </c>
      <c r="B123" s="1" t="str">
        <f>TEXT(Tabelle10[[#This Row],[Datum]],"MMM")</f>
        <v>Sep</v>
      </c>
      <c r="C123" s="1" t="str">
        <f>TEXT(Tabelle10[[#This Row],[Datum]],"TTTT")</f>
        <v>Donnerstag</v>
      </c>
      <c r="D123" s="2" t="s">
        <v>6968</v>
      </c>
      <c r="E123" s="2" t="s">
        <v>705</v>
      </c>
      <c r="F123" s="2"/>
      <c r="G123" s="2"/>
      <c r="H123" s="2"/>
      <c r="I123" s="2">
        <v>1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6">
      <c r="A124" s="1">
        <v>45561</v>
      </c>
      <c r="B124" s="1" t="str">
        <f>TEXT(Tabelle10[[#This Row],[Datum]],"MMM")</f>
        <v>Sep</v>
      </c>
      <c r="C124" s="1" t="str">
        <f>TEXT(Tabelle10[[#This Row],[Datum]],"TTTT")</f>
        <v>Donnerstag</v>
      </c>
      <c r="D124" s="2" t="s">
        <v>7260</v>
      </c>
      <c r="E124" s="2" t="s">
        <v>705</v>
      </c>
      <c r="F124" s="2"/>
      <c r="G124" s="2"/>
      <c r="H124" s="2"/>
      <c r="I124" s="2">
        <v>1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6">
      <c r="A125" s="1">
        <v>45542</v>
      </c>
      <c r="B125" s="1" t="str">
        <f>TEXT(Tabelle10[[#This Row],[Datum]],"MMM")</f>
        <v>Sep</v>
      </c>
      <c r="C125" s="1" t="str">
        <f>TEXT(Tabelle10[[#This Row],[Datum]],"TTTT")</f>
        <v>Samstag</v>
      </c>
      <c r="D125" s="2" t="s">
        <v>5306</v>
      </c>
      <c r="E125" s="2" t="s">
        <v>707</v>
      </c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6">
      <c r="A126" s="1">
        <v>45542</v>
      </c>
      <c r="B126" s="1" t="str">
        <f>TEXT(Tabelle10[[#This Row],[Datum]],"MMM")</f>
        <v>Sep</v>
      </c>
      <c r="C126" s="1" t="str">
        <f>TEXT(Tabelle10[[#This Row],[Datum]],"TTTT")</f>
        <v>Samstag</v>
      </c>
      <c r="D126" s="2" t="s">
        <v>7175</v>
      </c>
      <c r="E126" s="2" t="s">
        <v>707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>
        <v>1</v>
      </c>
    </row>
    <row r="127" spans="1:26">
      <c r="A127" s="1">
        <v>45554</v>
      </c>
      <c r="B127" s="1" t="str">
        <f>TEXT(Tabelle10[[#This Row],[Datum]],"MMM")</f>
        <v>Sep</v>
      </c>
      <c r="C127" s="1" t="str">
        <f>TEXT(Tabelle10[[#This Row],[Datum]],"TTTT")</f>
        <v>Donnerstag</v>
      </c>
      <c r="D127" s="2" t="s">
        <v>6868</v>
      </c>
      <c r="E127" s="2" t="s">
        <v>705</v>
      </c>
      <c r="F127" s="2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6">
      <c r="A128" s="1">
        <v>45537</v>
      </c>
      <c r="B128" s="1" t="str">
        <f>TEXT(Tabelle10[[#This Row],[Datum]],"MMM")</f>
        <v>Sep</v>
      </c>
      <c r="C128" s="1" t="str">
        <f>TEXT(Tabelle10[[#This Row],[Datum]],"TTTT")</f>
        <v>Montag</v>
      </c>
      <c r="D128" s="2" t="s">
        <v>5174</v>
      </c>
      <c r="E128" s="2" t="s">
        <v>705</v>
      </c>
      <c r="F128" s="2"/>
      <c r="G128" s="2"/>
      <c r="H128" s="2"/>
      <c r="I128" s="2">
        <v>1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>
      <c r="A129" s="1">
        <v>45537</v>
      </c>
      <c r="B129" s="1" t="str">
        <f>TEXT(Tabelle10[[#This Row],[Datum]],"MMM")</f>
        <v>Sep</v>
      </c>
      <c r="C129" s="1" t="str">
        <f>TEXT(Tabelle10[[#This Row],[Datum]],"TTTT")</f>
        <v>Montag</v>
      </c>
      <c r="D129" s="2" t="s">
        <v>5423</v>
      </c>
      <c r="E129" s="2" t="s">
        <v>705</v>
      </c>
      <c r="F129" s="2"/>
      <c r="G129" s="2"/>
      <c r="H129" s="2"/>
      <c r="I129" s="2">
        <v>1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>
      <c r="A130" s="1">
        <v>45565</v>
      </c>
      <c r="B130" s="1" t="str">
        <f>TEXT(Tabelle10[[#This Row],[Datum]],"MMM")</f>
        <v>Sep</v>
      </c>
      <c r="C130" s="1" t="str">
        <f>TEXT(Tabelle10[[#This Row],[Datum]],"TTTT")</f>
        <v>Montag</v>
      </c>
      <c r="D130" s="2" t="s">
        <v>5335</v>
      </c>
      <c r="E130" s="2" t="s">
        <v>705</v>
      </c>
      <c r="F130" s="2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>
      <c r="A131" s="1">
        <v>45540</v>
      </c>
      <c r="B131" s="1" t="str">
        <f>TEXT(Tabelle10[[#This Row],[Datum]],"MMM")</f>
        <v>Sep</v>
      </c>
      <c r="C131" s="1" t="str">
        <f>TEXT(Tabelle10[[#This Row],[Datum]],"TTTT")</f>
        <v>Donnerstag</v>
      </c>
      <c r="D131" s="2" t="s">
        <v>5528</v>
      </c>
      <c r="E131" s="2" t="s">
        <v>705</v>
      </c>
      <c r="F131" s="2"/>
      <c r="G131" s="2"/>
      <c r="H131" s="2"/>
      <c r="I131" s="2"/>
      <c r="J131" s="2"/>
      <c r="K131" s="2"/>
      <c r="L131" s="2"/>
      <c r="M131" s="2">
        <v>1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>
      <c r="A132" s="1">
        <v>45558</v>
      </c>
      <c r="B132" s="1" t="str">
        <f>TEXT(Tabelle10[[#This Row],[Datum]],"MMM")</f>
        <v>Sep</v>
      </c>
      <c r="C132" s="1" t="str">
        <f>TEXT(Tabelle10[[#This Row],[Datum]],"TTTT")</f>
        <v>Montag</v>
      </c>
      <c r="D132" s="2" t="s">
        <v>3805</v>
      </c>
      <c r="E132" s="2" t="s">
        <v>705</v>
      </c>
      <c r="F132" s="2"/>
      <c r="G132" s="2"/>
      <c r="H132" s="2"/>
      <c r="I132" s="2"/>
      <c r="J132" s="2"/>
      <c r="K132" s="2"/>
      <c r="L132" s="2">
        <v>1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>
      <c r="A133" s="1">
        <v>45537</v>
      </c>
      <c r="B133" s="1" t="str">
        <f>TEXT(Tabelle10[[#This Row],[Datum]],"MMM")</f>
        <v>Sep</v>
      </c>
      <c r="C133" s="1" t="str">
        <f>TEXT(Tabelle10[[#This Row],[Datum]],"TTTT")</f>
        <v>Montag</v>
      </c>
      <c r="D133" s="2" t="s">
        <v>7046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>
      <c r="A134" s="1">
        <v>45546</v>
      </c>
      <c r="B134" s="1" t="str">
        <f>TEXT(Tabelle10[[#This Row],[Datum]],"MMM")</f>
        <v>Sep</v>
      </c>
      <c r="C134" s="1" t="str">
        <f>TEXT(Tabelle10[[#This Row],[Datum]],"TTTT")</f>
        <v>Mittwoch</v>
      </c>
      <c r="D134" s="2" t="s">
        <v>3245</v>
      </c>
      <c r="E134" s="2" t="s">
        <v>705</v>
      </c>
      <c r="F134" s="2"/>
      <c r="G134" s="2"/>
      <c r="H134" s="2"/>
      <c r="I134" s="2"/>
      <c r="J134" s="2"/>
      <c r="K134" s="2"/>
      <c r="L134" s="2"/>
      <c r="M134" s="2"/>
      <c r="N134" s="2">
        <v>1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>
      <c r="A135" s="1">
        <v>45538</v>
      </c>
      <c r="B135" s="1" t="str">
        <f>TEXT(Tabelle10[[#This Row],[Datum]],"MMM")</f>
        <v>Sep</v>
      </c>
      <c r="C135" s="1" t="str">
        <f>TEXT(Tabelle10[[#This Row],[Datum]],"TTTT")</f>
        <v>Dienstag</v>
      </c>
      <c r="D135" s="2" t="s">
        <v>7299</v>
      </c>
      <c r="E135" s="2" t="s">
        <v>705</v>
      </c>
      <c r="F135" s="2"/>
      <c r="G135" s="2">
        <v>1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>
      <c r="A136" s="1">
        <v>45555</v>
      </c>
      <c r="B136" s="1" t="str">
        <f>TEXT(Tabelle10[[#This Row],[Datum]],"MMM")</f>
        <v>Sep</v>
      </c>
      <c r="C136" s="1" t="str">
        <f>TEXT(Tabelle10[[#This Row],[Datum]],"TTTT")</f>
        <v>Freitag</v>
      </c>
      <c r="D136" s="2" t="s">
        <v>6980</v>
      </c>
      <c r="E136" s="2" t="s">
        <v>705</v>
      </c>
      <c r="F136" s="2"/>
      <c r="G136" s="2"/>
      <c r="H136" s="2"/>
      <c r="I136" s="2"/>
      <c r="J136" s="2"/>
      <c r="K136" s="2"/>
      <c r="L136" s="2"/>
      <c r="M136" s="2"/>
      <c r="N136" s="2">
        <v>1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>
      <c r="A137" s="1">
        <v>45565</v>
      </c>
      <c r="B137" s="1" t="str">
        <f>TEXT(Tabelle10[[#This Row],[Datum]],"MMM")</f>
        <v>Sep</v>
      </c>
      <c r="C137" s="1" t="str">
        <f>TEXT(Tabelle10[[#This Row],[Datum]],"TTTT")</f>
        <v>Montag</v>
      </c>
      <c r="D137" s="2" t="s">
        <v>2957</v>
      </c>
      <c r="E137" s="2" t="s">
        <v>705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>
        <v>1</v>
      </c>
    </row>
    <row r="138" spans="1:24">
      <c r="A138" s="1">
        <v>45565</v>
      </c>
      <c r="B138" s="1" t="str">
        <f>TEXT(Tabelle10[[#This Row],[Datum]],"MMM")</f>
        <v>Sep</v>
      </c>
      <c r="C138" s="1" t="str">
        <f>TEXT(Tabelle10[[#This Row],[Datum]],"TTTT")</f>
        <v>Montag</v>
      </c>
      <c r="D138" s="2" t="s">
        <v>7273</v>
      </c>
      <c r="E138" s="2" t="s">
        <v>705</v>
      </c>
      <c r="F138" s="2"/>
      <c r="G138" s="2"/>
      <c r="H138" s="2"/>
      <c r="I138" s="2"/>
      <c r="J138" s="2"/>
      <c r="K138" s="2"/>
      <c r="L138" s="2"/>
      <c r="M138" s="2"/>
      <c r="N138" s="2">
        <v>1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>
      <c r="A139" s="1">
        <v>45565</v>
      </c>
      <c r="B139" s="1" t="str">
        <f>TEXT(Tabelle10[[#This Row],[Datum]],"MMM")</f>
        <v>Sep</v>
      </c>
      <c r="C139" s="1" t="str">
        <f>TEXT(Tabelle10[[#This Row],[Datum]],"TTTT")</f>
        <v>Montag</v>
      </c>
      <c r="D139" s="2" t="s">
        <v>7274</v>
      </c>
      <c r="E139" s="2" t="s">
        <v>705</v>
      </c>
      <c r="F139" s="2"/>
      <c r="G139" s="2"/>
      <c r="H139" s="2"/>
      <c r="I139" s="2"/>
      <c r="J139" s="2"/>
      <c r="K139" s="2">
        <v>1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>
      <c r="A140" s="1">
        <v>45555</v>
      </c>
      <c r="B140" s="1" t="str">
        <f>TEXT(Tabelle10[[#This Row],[Datum]],"MMM")</f>
        <v>Sep</v>
      </c>
      <c r="C140" s="1" t="str">
        <f>TEXT(Tabelle10[[#This Row],[Datum]],"TTTT")</f>
        <v>Freitag</v>
      </c>
      <c r="D140" s="2" t="s">
        <v>7376</v>
      </c>
      <c r="E140" s="2" t="s">
        <v>705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>
        <v>1</v>
      </c>
      <c r="T140" s="2"/>
      <c r="U140" s="2"/>
      <c r="V140" s="2"/>
      <c r="W140" s="2"/>
      <c r="X140" s="2"/>
    </row>
    <row r="141" spans="1:24">
      <c r="A141" s="1">
        <v>45558</v>
      </c>
      <c r="B141" s="1" t="str">
        <f>TEXT(Tabelle10[[#This Row],[Datum]],"MMM")</f>
        <v>Sep</v>
      </c>
      <c r="C141" s="1" t="str">
        <f>TEXT(Tabelle10[[#This Row],[Datum]],"TTTT")</f>
        <v>Montag</v>
      </c>
      <c r="D141" s="2" t="s">
        <v>7105</v>
      </c>
      <c r="E141" s="2" t="s">
        <v>705</v>
      </c>
      <c r="F141" s="2"/>
      <c r="G141" s="2"/>
      <c r="H141" s="2"/>
      <c r="I141" s="2"/>
      <c r="J141" s="2"/>
      <c r="K141" s="2"/>
      <c r="L141" s="2"/>
      <c r="M141" s="2"/>
      <c r="N141" s="2">
        <v>1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>
      <c r="A142" s="1">
        <v>45537</v>
      </c>
      <c r="B142" s="1" t="str">
        <f>TEXT(Tabelle10[[#This Row],[Datum]],"MMM")</f>
        <v>Sep</v>
      </c>
      <c r="C142" s="1" t="str">
        <f>TEXT(Tabelle10[[#This Row],[Datum]],"TTTT")</f>
        <v>Montag</v>
      </c>
      <c r="D142" s="2" t="s">
        <v>7153</v>
      </c>
      <c r="E142" s="2" t="s">
        <v>705</v>
      </c>
      <c r="F142" s="2"/>
      <c r="G142" s="2"/>
      <c r="H142" s="2"/>
      <c r="I142" s="2"/>
      <c r="J142" s="2"/>
      <c r="K142" s="2"/>
      <c r="L142" s="2">
        <v>1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>
      <c r="A143" s="1">
        <v>45544</v>
      </c>
      <c r="B143" s="1" t="str">
        <f>TEXT(Tabelle10[[#This Row],[Datum]],"MMM")</f>
        <v>Sep</v>
      </c>
      <c r="C143" s="1" t="str">
        <f>TEXT(Tabelle10[[#This Row],[Datum]],"TTTT")</f>
        <v>Montag</v>
      </c>
      <c r="D143" s="2" t="s">
        <v>7066</v>
      </c>
      <c r="E143" s="2" t="s">
        <v>705</v>
      </c>
      <c r="F143" s="2"/>
      <c r="G143" s="2"/>
      <c r="H143" s="2"/>
      <c r="I143" s="2">
        <v>1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>
      <c r="A144" s="1">
        <v>45565</v>
      </c>
      <c r="B144" s="1" t="str">
        <f>TEXT(Tabelle10[[#This Row],[Datum]],"MMM")</f>
        <v>Sep</v>
      </c>
      <c r="C144" s="1" t="str">
        <f>TEXT(Tabelle10[[#This Row],[Datum]],"TTTT")</f>
        <v>Montag</v>
      </c>
      <c r="D144" s="2" t="s">
        <v>6824</v>
      </c>
      <c r="E144" s="2" t="s">
        <v>705</v>
      </c>
      <c r="F144" s="2"/>
      <c r="G144" s="2"/>
      <c r="H144" s="2"/>
      <c r="I144" s="2"/>
      <c r="J144" s="2"/>
      <c r="K144" s="2"/>
      <c r="L144" s="2">
        <v>1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>
      <c r="A145" s="1">
        <v>45562</v>
      </c>
      <c r="B145" s="1" t="str">
        <f>TEXT(Tabelle10[[#This Row],[Datum]],"MMM")</f>
        <v>Sep</v>
      </c>
      <c r="C145" s="1" t="str">
        <f>TEXT(Tabelle10[[#This Row],[Datum]],"TTTT")</f>
        <v>Freitag</v>
      </c>
      <c r="D145" s="2" t="s">
        <v>7025</v>
      </c>
      <c r="E145" s="2" t="s">
        <v>705</v>
      </c>
      <c r="F145" s="2"/>
      <c r="G145" s="2"/>
      <c r="H145" s="2"/>
      <c r="I145" s="2"/>
      <c r="J145" s="2"/>
      <c r="K145" s="2"/>
      <c r="L145" s="2"/>
      <c r="M145" s="2"/>
      <c r="N145" s="2">
        <v>1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>
      <c r="A146" s="1">
        <v>45537</v>
      </c>
      <c r="B146" s="1" t="str">
        <f>TEXT(Tabelle10[[#This Row],[Datum]],"MMM")</f>
        <v>Sep</v>
      </c>
      <c r="C146" s="1" t="str">
        <f>TEXT(Tabelle10[[#This Row],[Datum]],"TTTT")</f>
        <v>Montag</v>
      </c>
      <c r="D146" s="2" t="s">
        <v>7047</v>
      </c>
      <c r="E146" s="2" t="s">
        <v>705</v>
      </c>
      <c r="F146" s="2"/>
      <c r="G146" s="2"/>
      <c r="H146" s="2"/>
      <c r="I146" s="2"/>
      <c r="J146" s="2"/>
      <c r="K146" s="2"/>
      <c r="L146" s="2"/>
      <c r="M146" s="2"/>
      <c r="N146" s="2">
        <v>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>
      <c r="A147" s="1">
        <v>45553</v>
      </c>
      <c r="B147" s="1" t="str">
        <f>TEXT(Tabelle10[[#This Row],[Datum]],"MMM")</f>
        <v>Sep</v>
      </c>
      <c r="C147" s="1" t="str">
        <f>TEXT(Tabelle10[[#This Row],[Datum]],"TTTT")</f>
        <v>Mittwoch</v>
      </c>
      <c r="D147" s="2" t="s">
        <v>6954</v>
      </c>
      <c r="E147" s="2" t="s">
        <v>705</v>
      </c>
      <c r="F147" s="2"/>
      <c r="G147" s="2"/>
      <c r="H147" s="2"/>
      <c r="I147" s="2">
        <v>1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>
      <c r="A148" s="1">
        <v>45542</v>
      </c>
      <c r="B148" s="1" t="str">
        <f>TEXT(Tabelle10[[#This Row],[Datum]],"MMM")</f>
        <v>Sep</v>
      </c>
      <c r="C148" s="1" t="str">
        <f>TEXT(Tabelle10[[#This Row],[Datum]],"TTTT")</f>
        <v>Samstag</v>
      </c>
      <c r="D148" s="2" t="s">
        <v>5611</v>
      </c>
      <c r="E148" s="2" t="s">
        <v>707</v>
      </c>
      <c r="F148" s="2"/>
      <c r="G148" s="2"/>
      <c r="H148" s="2"/>
      <c r="I148" s="2"/>
      <c r="J148" s="2"/>
      <c r="K148" s="2"/>
      <c r="L148" s="2"/>
      <c r="M148" s="2">
        <v>1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>
      <c r="A149" s="1">
        <v>45542</v>
      </c>
      <c r="B149" s="1" t="str">
        <f>TEXT(Tabelle10[[#This Row],[Datum]],"MMM")</f>
        <v>Sep</v>
      </c>
      <c r="C149" s="1" t="str">
        <f>TEXT(Tabelle10[[#This Row],[Datum]],"TTTT")</f>
        <v>Samstag</v>
      </c>
      <c r="D149" s="2" t="s">
        <v>6321</v>
      </c>
      <c r="E149" s="2" t="s">
        <v>707</v>
      </c>
      <c r="F149" s="2"/>
      <c r="G149" s="2"/>
      <c r="H149" s="2"/>
      <c r="I149" s="2"/>
      <c r="J149" s="2"/>
      <c r="K149" s="2"/>
      <c r="L149" s="2">
        <v>1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>
      <c r="A150" s="1">
        <v>45540</v>
      </c>
      <c r="B150" s="1" t="str">
        <f>TEXT(Tabelle10[[#This Row],[Datum]],"MMM")</f>
        <v>Sep</v>
      </c>
      <c r="C150" s="1" t="str">
        <f>TEXT(Tabelle10[[#This Row],[Datum]],"TTTT")</f>
        <v>Donnerstag</v>
      </c>
      <c r="D150" s="2" t="s">
        <v>6911</v>
      </c>
      <c r="E150" s="2" t="s">
        <v>705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>
        <v>1</v>
      </c>
      <c r="V150" s="2"/>
      <c r="W150" s="2"/>
      <c r="X150" s="2"/>
    </row>
    <row r="151" spans="1:24">
      <c r="A151" s="1">
        <v>45552</v>
      </c>
      <c r="B151" s="1" t="str">
        <f>TEXT(Tabelle10[[#This Row],[Datum]],"MMM")</f>
        <v>Sep</v>
      </c>
      <c r="C151" s="1" t="str">
        <f>TEXT(Tabelle10[[#This Row],[Datum]],"TTTT")</f>
        <v>Dienstag</v>
      </c>
      <c r="D151" s="2" t="s">
        <v>6810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>
        <v>1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>
      <c r="A152" s="1">
        <v>45552</v>
      </c>
      <c r="B152" s="1" t="str">
        <f>TEXT(Tabelle10[[#This Row],[Datum]],"MMM")</f>
        <v>Sep</v>
      </c>
      <c r="C152" s="1" t="str">
        <f>TEXT(Tabelle10[[#This Row],[Datum]],"TTTT")</f>
        <v>Dienstag</v>
      </c>
      <c r="D152" s="2" t="s">
        <v>6811</v>
      </c>
      <c r="E152" s="2" t="s">
        <v>705</v>
      </c>
      <c r="F152" s="2"/>
      <c r="G152" s="2"/>
      <c r="H152" s="2"/>
      <c r="I152" s="2">
        <v>1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>
      <c r="A153" s="1">
        <v>45565</v>
      </c>
      <c r="B153" s="1" t="str">
        <f>TEXT(Tabelle10[[#This Row],[Datum]],"MMM")</f>
        <v>Sep</v>
      </c>
      <c r="C153" s="1" t="str">
        <f>TEXT(Tabelle10[[#This Row],[Datum]],"TTTT")</f>
        <v>Montag</v>
      </c>
      <c r="D153" s="2" t="s">
        <v>7137</v>
      </c>
      <c r="E153" s="2" t="s">
        <v>705</v>
      </c>
      <c r="F153" s="2"/>
      <c r="G153" s="2"/>
      <c r="H153" s="2"/>
      <c r="I153" s="2"/>
      <c r="J153" s="2"/>
      <c r="K153" s="2">
        <v>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>
      <c r="A154" s="1">
        <v>45549</v>
      </c>
      <c r="B154" s="1" t="str">
        <f>TEXT(Tabelle10[[#This Row],[Datum]],"MMM")</f>
        <v>Sep</v>
      </c>
      <c r="C154" s="1" t="str">
        <f>TEXT(Tabelle10[[#This Row],[Datum]],"TTTT")</f>
        <v>Samstag</v>
      </c>
      <c r="D154" s="2" t="s">
        <v>6858</v>
      </c>
      <c r="E154" s="2" t="s">
        <v>707</v>
      </c>
      <c r="F154" s="2"/>
      <c r="G154" s="2"/>
      <c r="H154" s="2"/>
      <c r="I154" s="2"/>
      <c r="J154" s="2"/>
      <c r="K154" s="2">
        <v>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>
      <c r="A155" s="1">
        <v>45549</v>
      </c>
      <c r="B155" s="1" t="str">
        <f>TEXT(Tabelle10[[#This Row],[Datum]],"MMM")</f>
        <v>Sep</v>
      </c>
      <c r="C155" s="1" t="str">
        <f>TEXT(Tabelle10[[#This Row],[Datum]],"TTTT")</f>
        <v>Samstag</v>
      </c>
      <c r="D155" s="2" t="s">
        <v>6859</v>
      </c>
      <c r="E155" s="2" t="s">
        <v>707</v>
      </c>
      <c r="F155" s="2"/>
      <c r="G155" s="2"/>
      <c r="H155" s="2"/>
      <c r="I155" s="2"/>
      <c r="J155" s="2"/>
      <c r="K155" s="2">
        <v>1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>
      <c r="A156" s="1">
        <v>45537</v>
      </c>
      <c r="B156" s="1" t="str">
        <f>TEXT(Tabelle10[[#This Row],[Datum]],"MMM")</f>
        <v>Sep</v>
      </c>
      <c r="C156" s="1" t="str">
        <f>TEXT(Tabelle10[[#This Row],[Datum]],"TTTT")</f>
        <v>Montag</v>
      </c>
      <c r="D156" s="2" t="s">
        <v>842</v>
      </c>
      <c r="E156" s="2" t="s">
        <v>705</v>
      </c>
      <c r="F156" s="2"/>
      <c r="G156" s="2"/>
      <c r="H156" s="2"/>
      <c r="I156" s="2"/>
      <c r="J156" s="2"/>
      <c r="K156" s="2"/>
      <c r="L156" s="2"/>
      <c r="M156" s="2"/>
      <c r="N156" s="2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>
      <c r="A157" s="1">
        <v>45537</v>
      </c>
      <c r="B157" s="1" t="str">
        <f>TEXT(Tabelle10[[#This Row],[Datum]],"MMM")</f>
        <v>Sep</v>
      </c>
      <c r="C157" s="1" t="str">
        <f>TEXT(Tabelle10[[#This Row],[Datum]],"TTTT")</f>
        <v>Montag</v>
      </c>
      <c r="D157" s="2" t="s">
        <v>7308</v>
      </c>
      <c r="E157" s="2" t="s">
        <v>705</v>
      </c>
      <c r="F157" s="2"/>
      <c r="G157" s="2"/>
      <c r="H157" s="2"/>
      <c r="I157" s="2"/>
      <c r="J157" s="2"/>
      <c r="K157" s="2">
        <v>1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>
      <c r="A158" s="1">
        <v>45555</v>
      </c>
      <c r="B158" s="1" t="str">
        <f>TEXT(Tabelle10[[#This Row],[Datum]],"MMM")</f>
        <v>Sep</v>
      </c>
      <c r="C158" s="1" t="str">
        <f>TEXT(Tabelle10[[#This Row],[Datum]],"TTTT")</f>
        <v>Freitag</v>
      </c>
      <c r="D158" s="2" t="s">
        <v>6981</v>
      </c>
      <c r="E158" s="2" t="s">
        <v>705</v>
      </c>
      <c r="F158" s="2"/>
      <c r="G158" s="2"/>
      <c r="H158" s="2"/>
      <c r="I158" s="2"/>
      <c r="J158" s="2"/>
      <c r="K158" s="2"/>
      <c r="L158" s="2">
        <v>1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>
      <c r="A159" s="1">
        <v>45544</v>
      </c>
      <c r="B159" s="1" t="str">
        <f>TEXT(Tabelle10[[#This Row],[Datum]],"MMM")</f>
        <v>Sep</v>
      </c>
      <c r="C159" s="1" t="str">
        <f>TEXT(Tabelle10[[#This Row],[Datum]],"TTTT")</f>
        <v>Montag</v>
      </c>
      <c r="D159" s="2" t="s">
        <v>6790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>
      <c r="A160" s="1">
        <v>45548</v>
      </c>
      <c r="B160" s="1" t="str">
        <f>TEXT(Tabelle10[[#This Row],[Datum]],"MMM")</f>
        <v>Sep</v>
      </c>
      <c r="C160" s="1" t="str">
        <f>TEXT(Tabelle10[[#This Row],[Datum]],"TTTT")</f>
        <v>Freitag</v>
      </c>
      <c r="D160" s="2" t="s">
        <v>7082</v>
      </c>
      <c r="E160" s="2" t="s">
        <v>705</v>
      </c>
      <c r="F160" s="2"/>
      <c r="G160" s="2"/>
      <c r="H160" s="2"/>
      <c r="I160" s="2"/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>
      <c r="A161" s="1">
        <v>45560</v>
      </c>
      <c r="B161" s="1" t="str">
        <f>TEXT(Tabelle10[[#This Row],[Datum]],"MMM")</f>
        <v>Sep</v>
      </c>
      <c r="C161" s="1" t="str">
        <f>TEXT(Tabelle10[[#This Row],[Datum]],"TTTT")</f>
        <v>Mittwoch</v>
      </c>
      <c r="D161" s="2" t="s">
        <v>6875</v>
      </c>
      <c r="E161" s="2" t="s">
        <v>705</v>
      </c>
      <c r="F161" s="2"/>
      <c r="G161" s="2"/>
      <c r="H161" s="2"/>
      <c r="I161" s="2">
        <v>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>
      <c r="A162" s="1">
        <v>45542</v>
      </c>
      <c r="B162" s="1" t="str">
        <f>TEXT(Tabelle10[[#This Row],[Datum]],"MMM")</f>
        <v>Sep</v>
      </c>
      <c r="C162" s="1" t="str">
        <f>TEXT(Tabelle10[[#This Row],[Datum]],"TTTT")</f>
        <v>Samstag</v>
      </c>
      <c r="D162" s="2" t="s">
        <v>7176</v>
      </c>
      <c r="E162" s="2" t="s">
        <v>707</v>
      </c>
      <c r="F162" s="2"/>
      <c r="G162" s="2"/>
      <c r="H162" s="2"/>
      <c r="I162" s="2">
        <v>1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>
      <c r="A163" s="1">
        <v>45555</v>
      </c>
      <c r="B163" s="1" t="str">
        <f>TEXT(Tabelle10[[#This Row],[Datum]],"MMM")</f>
        <v>Sep</v>
      </c>
      <c r="C163" s="1" t="str">
        <f>TEXT(Tabelle10[[#This Row],[Datum]],"TTTT")</f>
        <v>Freitag</v>
      </c>
      <c r="D163" s="2" t="s">
        <v>6982</v>
      </c>
      <c r="E163" s="2" t="s">
        <v>705</v>
      </c>
      <c r="F163" s="2"/>
      <c r="G163" s="2"/>
      <c r="H163" s="2"/>
      <c r="I163" s="2"/>
      <c r="J163" s="2"/>
      <c r="K163" s="2"/>
      <c r="L163" s="2"/>
      <c r="M163" s="2">
        <v>1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>
      <c r="A164" s="1">
        <v>45537</v>
      </c>
      <c r="B164" s="1" t="str">
        <f>TEXT(Tabelle10[[#This Row],[Datum]],"MMM")</f>
        <v>Sep</v>
      </c>
      <c r="C164" s="1" t="str">
        <f>TEXT(Tabelle10[[#This Row],[Datum]],"TTTT")</f>
        <v>Montag</v>
      </c>
      <c r="D164" s="2" t="s">
        <v>7154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>
      <c r="A165" s="1">
        <v>45545</v>
      </c>
      <c r="B165" s="1" t="str">
        <f>TEXT(Tabelle10[[#This Row],[Datum]],"MMM")</f>
        <v>Sep</v>
      </c>
      <c r="C165" s="1" t="str">
        <f>TEXT(Tabelle10[[#This Row],[Datum]],"TTTT")</f>
        <v>Dienstag</v>
      </c>
      <c r="D165" s="2" t="s">
        <v>5549</v>
      </c>
      <c r="E165" s="2" t="s">
        <v>705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>
        <v>1</v>
      </c>
      <c r="V165" s="2"/>
      <c r="W165" s="2"/>
      <c r="X165" s="2"/>
    </row>
    <row r="166" spans="1:24">
      <c r="A166" s="1">
        <v>45559</v>
      </c>
      <c r="B166" s="1" t="str">
        <f>TEXT(Tabelle10[[#This Row],[Datum]],"MMM")</f>
        <v>Sep</v>
      </c>
      <c r="C166" s="1" t="str">
        <f>TEXT(Tabelle10[[#This Row],[Datum]],"TTTT")</f>
        <v>Dienstag</v>
      </c>
      <c r="D166" s="2" t="s">
        <v>4156</v>
      </c>
      <c r="E166" s="2" t="s">
        <v>705</v>
      </c>
      <c r="F166" s="2"/>
      <c r="G166" s="2"/>
      <c r="H166" s="2"/>
      <c r="I166" s="2"/>
      <c r="J166" s="2"/>
      <c r="K166" s="2"/>
      <c r="L166" s="2"/>
      <c r="M166" s="2"/>
      <c r="N166" s="2">
        <v>1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>
      <c r="A167" s="1">
        <v>45561</v>
      </c>
      <c r="B167" s="1" t="str">
        <f>TEXT(Tabelle10[[#This Row],[Datum]],"MMM")</f>
        <v>Sep</v>
      </c>
      <c r="C167" s="1" t="str">
        <f>TEXT(Tabelle10[[#This Row],[Datum]],"TTTT")</f>
        <v>Donnerstag</v>
      </c>
      <c r="D167" s="2" t="s">
        <v>6885</v>
      </c>
      <c r="E167" s="2" t="s">
        <v>705</v>
      </c>
      <c r="F167" s="2"/>
      <c r="G167" s="2"/>
      <c r="H167" s="2"/>
      <c r="I167" s="2"/>
      <c r="J167" s="2"/>
      <c r="K167" s="2"/>
      <c r="L167" s="2"/>
      <c r="M167" s="2"/>
      <c r="N167" s="2">
        <v>1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>
      <c r="A168" s="1">
        <v>45561</v>
      </c>
      <c r="B168" s="1" t="str">
        <f>TEXT(Tabelle10[[#This Row],[Datum]],"MMM")</f>
        <v>Sep</v>
      </c>
      <c r="C168" s="1" t="str">
        <f>TEXT(Tabelle10[[#This Row],[Datum]],"TTTT")</f>
        <v>Donnerstag</v>
      </c>
      <c r="D168" s="2" t="s">
        <v>5116</v>
      </c>
      <c r="E168" s="2" t="s">
        <v>705</v>
      </c>
      <c r="F168" s="2"/>
      <c r="G168" s="2"/>
      <c r="H168" s="2"/>
      <c r="I168" s="2"/>
      <c r="J168" s="2"/>
      <c r="K168" s="2"/>
      <c r="L168" s="2"/>
      <c r="M168" s="2"/>
      <c r="N168" s="2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>
      <c r="A169" s="1">
        <v>45540</v>
      </c>
      <c r="B169" s="1" t="str">
        <f>TEXT(Tabelle10[[#This Row],[Datum]],"MMM")</f>
        <v>Sep</v>
      </c>
      <c r="C169" s="1" t="str">
        <f>TEXT(Tabelle10[[#This Row],[Datum]],"TTTT")</f>
        <v>Donnerstag</v>
      </c>
      <c r="D169" s="2" t="s">
        <v>6912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>
        <v>1</v>
      </c>
      <c r="U169" s="2"/>
      <c r="V169" s="2"/>
      <c r="W169" s="2"/>
      <c r="X169" s="2"/>
    </row>
    <row r="170" spans="1:24">
      <c r="A170" s="1">
        <v>45553</v>
      </c>
      <c r="B170" s="1" t="str">
        <f>TEXT(Tabelle10[[#This Row],[Datum]],"MMM")</f>
        <v>Sep</v>
      </c>
      <c r="C170" s="1" t="str">
        <f>TEXT(Tabelle10[[#This Row],[Datum]],"TTTT")</f>
        <v>Mittwoch</v>
      </c>
      <c r="D170" s="2" t="s">
        <v>6912</v>
      </c>
      <c r="E170" s="2" t="s">
        <v>705</v>
      </c>
      <c r="F170" s="2"/>
      <c r="G170" s="2"/>
      <c r="H170" s="2"/>
      <c r="I170" s="2"/>
      <c r="J170" s="2"/>
      <c r="K170" s="2">
        <v>1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>
      <c r="A171" s="1">
        <v>45560</v>
      </c>
      <c r="B171" s="1" t="str">
        <f>TEXT(Tabelle10[[#This Row],[Datum]],"MMM")</f>
        <v>Sep</v>
      </c>
      <c r="C171" s="1" t="str">
        <f>TEXT(Tabelle10[[#This Row],[Datum]],"TTTT")</f>
        <v>Mittwoch</v>
      </c>
      <c r="D171" s="2" t="s">
        <v>6876</v>
      </c>
      <c r="E171" s="2" t="s">
        <v>705</v>
      </c>
      <c r="F171" s="2"/>
      <c r="G171" s="2"/>
      <c r="H171" s="2"/>
      <c r="I171" s="2"/>
      <c r="J171" s="2"/>
      <c r="K171" s="2">
        <v>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>
      <c r="A172" s="1">
        <v>45537</v>
      </c>
      <c r="B172" s="1" t="str">
        <f>TEXT(Tabelle10[[#This Row],[Datum]],"MMM")</f>
        <v>Sep</v>
      </c>
      <c r="C172" s="1" t="str">
        <f>TEXT(Tabelle10[[#This Row],[Datum]],"TTTT")</f>
        <v>Montag</v>
      </c>
      <c r="D172" s="2" t="s">
        <v>7285</v>
      </c>
      <c r="E172" s="2" t="s">
        <v>705</v>
      </c>
      <c r="F172" s="2"/>
      <c r="G172" s="2"/>
      <c r="H172" s="2"/>
      <c r="I172" s="2"/>
      <c r="J172" s="2"/>
      <c r="K172" s="2"/>
      <c r="L172" s="2"/>
      <c r="M172" s="2"/>
      <c r="N172" s="2">
        <v>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>
      <c r="A173" s="1">
        <v>45565</v>
      </c>
      <c r="B173" s="1" t="str">
        <f>TEXT(Tabelle10[[#This Row],[Datum]],"MMM")</f>
        <v>Sep</v>
      </c>
      <c r="C173" s="1" t="str">
        <f>TEXT(Tabelle10[[#This Row],[Datum]],"TTTT")</f>
        <v>Montag</v>
      </c>
      <c r="D173" s="2" t="s">
        <v>6825</v>
      </c>
      <c r="E173" s="2" t="s">
        <v>705</v>
      </c>
      <c r="F173" s="2"/>
      <c r="G173" s="2"/>
      <c r="H173" s="2"/>
      <c r="I173" s="2"/>
      <c r="J173" s="2"/>
      <c r="K173" s="2"/>
      <c r="L173" s="2"/>
      <c r="M173" s="2"/>
      <c r="N173" s="2">
        <v>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>
      <c r="A174" s="1">
        <v>45560</v>
      </c>
      <c r="B174" s="1" t="str">
        <f>TEXT(Tabelle10[[#This Row],[Datum]],"MMM")</f>
        <v>Sep</v>
      </c>
      <c r="C174" s="1" t="str">
        <f>TEXT(Tabelle10[[#This Row],[Datum]],"TTTT")</f>
        <v>Mittwoch</v>
      </c>
      <c r="D174" s="2" t="s">
        <v>7004</v>
      </c>
      <c r="E174" s="2" t="s">
        <v>705</v>
      </c>
      <c r="F174" s="2"/>
      <c r="G174" s="2"/>
      <c r="H174" s="2"/>
      <c r="I174" s="2"/>
      <c r="J174" s="2"/>
      <c r="K174" s="2"/>
      <c r="L174" s="2"/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>
      <c r="A175" s="1">
        <v>45544</v>
      </c>
      <c r="B175" s="1" t="str">
        <f>TEXT(Tabelle10[[#This Row],[Datum]],"MMM")</f>
        <v>Sep</v>
      </c>
      <c r="C175" s="1" t="str">
        <f>TEXT(Tabelle10[[#This Row],[Datum]],"TTTT")</f>
        <v>Montag</v>
      </c>
      <c r="D175" s="2" t="s">
        <v>7319</v>
      </c>
      <c r="E175" s="2" t="s">
        <v>705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>
        <v>1</v>
      </c>
      <c r="T175" s="2"/>
      <c r="U175" s="2"/>
      <c r="V175" s="2"/>
      <c r="W175" s="2"/>
      <c r="X175" s="2"/>
    </row>
    <row r="176" spans="1:24">
      <c r="A176" s="1">
        <v>45554</v>
      </c>
      <c r="B176" s="1" t="str">
        <f>TEXT(Tabelle10[[#This Row],[Datum]],"MMM")</f>
        <v>Sep</v>
      </c>
      <c r="C176" s="1" t="str">
        <f>TEXT(Tabelle10[[#This Row],[Datum]],"TTTT")</f>
        <v>Donnerstag</v>
      </c>
      <c r="D176" s="2" t="s">
        <v>6969</v>
      </c>
      <c r="E176" s="2" t="s">
        <v>705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>
        <v>1</v>
      </c>
    </row>
    <row r="177" spans="1:24">
      <c r="A177" s="1">
        <v>45548</v>
      </c>
      <c r="B177" s="1" t="str">
        <f>TEXT(Tabelle10[[#This Row],[Datum]],"MMM")</f>
        <v>Sep</v>
      </c>
      <c r="C177" s="1" t="str">
        <f>TEXT(Tabelle10[[#This Row],[Datum]],"TTTT")</f>
        <v>Freitag</v>
      </c>
      <c r="D177" s="2" t="s">
        <v>7083</v>
      </c>
      <c r="E177" s="2" t="s">
        <v>705</v>
      </c>
      <c r="F177" s="2"/>
      <c r="G177" s="2"/>
      <c r="H177" s="2"/>
      <c r="I177" s="2"/>
      <c r="J177" s="2"/>
      <c r="K177" s="2"/>
      <c r="L177" s="2"/>
      <c r="M177" s="2"/>
      <c r="N177" s="2">
        <v>1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>
      <c r="A178" s="1">
        <v>45548</v>
      </c>
      <c r="B178" s="1" t="str">
        <f>TEXT(Tabelle10[[#This Row],[Datum]],"MMM")</f>
        <v>Sep</v>
      </c>
      <c r="C178" s="1" t="str">
        <f>TEXT(Tabelle10[[#This Row],[Datum]],"TTTT")</f>
        <v>Freitag</v>
      </c>
      <c r="D178" s="2" t="s">
        <v>7084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>
      <c r="A179" s="1">
        <v>45545</v>
      </c>
      <c r="B179" s="1" t="str">
        <f>TEXT(Tabelle10[[#This Row],[Datum]],"MMM")</f>
        <v>Sep</v>
      </c>
      <c r="C179" s="1" t="str">
        <f>TEXT(Tabelle10[[#This Row],[Datum]],"TTTT")</f>
        <v>Dienstag</v>
      </c>
      <c r="D179" s="2" t="s">
        <v>6795</v>
      </c>
      <c r="E179" s="2" t="s">
        <v>705</v>
      </c>
      <c r="F179" s="2"/>
      <c r="G179" s="2"/>
      <c r="H179" s="2"/>
      <c r="I179" s="2"/>
      <c r="J179" s="2"/>
      <c r="K179" s="2"/>
      <c r="L179" s="2"/>
      <c r="M179" s="2"/>
      <c r="N179" s="2">
        <v>1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>
      <c r="A180" s="1">
        <v>45561</v>
      </c>
      <c r="B180" s="1" t="str">
        <f>TEXT(Tabelle10[[#This Row],[Datum]],"MMM")</f>
        <v>Sep</v>
      </c>
      <c r="C180" s="1" t="str">
        <f>TEXT(Tabelle10[[#This Row],[Datum]],"TTTT")</f>
        <v>Donnerstag</v>
      </c>
      <c r="D180" s="2" t="s">
        <v>6795</v>
      </c>
      <c r="E180" s="2" t="s">
        <v>705</v>
      </c>
      <c r="F180" s="2"/>
      <c r="G180" s="2"/>
      <c r="H180" s="2"/>
      <c r="I180" s="2"/>
      <c r="J180" s="2"/>
      <c r="K180" s="2"/>
      <c r="L180" s="2"/>
      <c r="M180" s="2"/>
      <c r="N180" s="2">
        <v>1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>
      <c r="A181" s="1">
        <v>45558</v>
      </c>
      <c r="B181" s="1" t="str">
        <f>TEXT(Tabelle10[[#This Row],[Datum]],"MMM")</f>
        <v>Sep</v>
      </c>
      <c r="C181" s="1" t="str">
        <f>TEXT(Tabelle10[[#This Row],[Datum]],"TTTT")</f>
        <v>Montag</v>
      </c>
      <c r="D181" s="2" t="s">
        <v>3684</v>
      </c>
      <c r="E181" s="2" t="s">
        <v>705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>
        <v>1</v>
      </c>
    </row>
    <row r="182" spans="1:24">
      <c r="A182" s="1">
        <v>45544</v>
      </c>
      <c r="B182" s="1" t="str">
        <f>TEXT(Tabelle10[[#This Row],[Datum]],"MMM")</f>
        <v>Sep</v>
      </c>
      <c r="C182" s="1" t="str">
        <f>TEXT(Tabelle10[[#This Row],[Datum]],"TTTT")</f>
        <v>Montag</v>
      </c>
      <c r="D182" s="2" t="s">
        <v>7067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>
      <c r="A183" s="1">
        <v>45562</v>
      </c>
      <c r="B183" s="1" t="str">
        <f>TEXT(Tabelle10[[#This Row],[Datum]],"MMM")</f>
        <v>Sep</v>
      </c>
      <c r="C183" s="1" t="str">
        <f>TEXT(Tabelle10[[#This Row],[Datum]],"TTTT")</f>
        <v>Freitag</v>
      </c>
      <c r="D183" s="2" t="s">
        <v>7026</v>
      </c>
      <c r="E183" s="2" t="s">
        <v>705</v>
      </c>
      <c r="F183" s="2"/>
      <c r="G183" s="2"/>
      <c r="H183" s="2"/>
      <c r="I183" s="2">
        <v>1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>
      <c r="A184" s="1">
        <v>45554</v>
      </c>
      <c r="B184" s="1" t="str">
        <f>TEXT(Tabelle10[[#This Row],[Datum]],"MMM")</f>
        <v>Sep</v>
      </c>
      <c r="C184" s="1" t="str">
        <f>TEXT(Tabelle10[[#This Row],[Datum]],"TTTT")</f>
        <v>Donnerstag</v>
      </c>
      <c r="D184" s="2" t="s">
        <v>7374</v>
      </c>
      <c r="E184" s="2" t="s">
        <v>705</v>
      </c>
      <c r="F184" s="2"/>
      <c r="G184" s="2"/>
      <c r="H184" s="2"/>
      <c r="I184" s="2"/>
      <c r="J184" s="2"/>
      <c r="K184" s="2">
        <v>1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>
      <c r="A185" s="1">
        <v>45554</v>
      </c>
      <c r="B185" s="1" t="str">
        <f>TEXT(Tabelle10[[#This Row],[Datum]],"MMM")</f>
        <v>Sep</v>
      </c>
      <c r="C185" s="1" t="str">
        <f>TEXT(Tabelle10[[#This Row],[Datum]],"TTTT")</f>
        <v>Donnerstag</v>
      </c>
      <c r="D185" s="2" t="s">
        <v>6970</v>
      </c>
      <c r="E185" s="2" t="s">
        <v>705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>
        <v>1</v>
      </c>
      <c r="T185" s="2"/>
      <c r="U185" s="2"/>
      <c r="V185" s="2"/>
      <c r="W185" s="2"/>
      <c r="X185" s="2"/>
    </row>
    <row r="186" spans="1:24">
      <c r="A186" s="1">
        <v>45542</v>
      </c>
      <c r="B186" s="1" t="str">
        <f>TEXT(Tabelle10[[#This Row],[Datum]],"MMM")</f>
        <v>Sep</v>
      </c>
      <c r="C186" s="1" t="str">
        <f>TEXT(Tabelle10[[#This Row],[Datum]],"TTTT")</f>
        <v>Samstag</v>
      </c>
      <c r="D186" s="2" t="s">
        <v>7177</v>
      </c>
      <c r="E186" s="2" t="s">
        <v>707</v>
      </c>
      <c r="F186" s="2"/>
      <c r="G186" s="2"/>
      <c r="H186" s="2"/>
      <c r="I186" s="2">
        <v>1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>
      <c r="A187" s="1">
        <v>45542</v>
      </c>
      <c r="B187" s="1" t="str">
        <f>TEXT(Tabelle10[[#This Row],[Datum]],"MMM")</f>
        <v>Sep</v>
      </c>
      <c r="C187" s="1" t="str">
        <f>TEXT(Tabelle10[[#This Row],[Datum]],"TTTT")</f>
        <v>Samstag</v>
      </c>
      <c r="D187" s="2" t="s">
        <v>7178</v>
      </c>
      <c r="E187" s="2" t="s">
        <v>707</v>
      </c>
      <c r="F187" s="2"/>
      <c r="G187" s="2"/>
      <c r="H187" s="2"/>
      <c r="I187" s="2"/>
      <c r="J187" s="2"/>
      <c r="K187" s="2"/>
      <c r="L187" s="2"/>
      <c r="M187" s="2"/>
      <c r="N187" s="2">
        <v>1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>
      <c r="A188" s="1">
        <v>45562</v>
      </c>
      <c r="B188" s="1" t="str">
        <f>TEXT(Tabelle10[[#This Row],[Datum]],"MMM")</f>
        <v>Sep</v>
      </c>
      <c r="C188" s="1" t="str">
        <f>TEXT(Tabelle10[[#This Row],[Datum]],"TTTT")</f>
        <v>Freitag</v>
      </c>
      <c r="D188" s="2" t="s">
        <v>6212</v>
      </c>
      <c r="E188" s="2" t="s">
        <v>705</v>
      </c>
      <c r="F188" s="2"/>
      <c r="G188" s="2"/>
      <c r="H188" s="2"/>
      <c r="I188" s="2">
        <v>1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>
      <c r="A189" s="1">
        <v>45544</v>
      </c>
      <c r="B189" s="1" t="str">
        <f>TEXT(Tabelle10[[#This Row],[Datum]],"MMM")</f>
        <v>Sep</v>
      </c>
      <c r="C189" s="1" t="str">
        <f>TEXT(Tabelle10[[#This Row],[Datum]],"TTTT")</f>
        <v>Montag</v>
      </c>
      <c r="D189" s="2" t="s">
        <v>7320</v>
      </c>
      <c r="E189" s="2" t="s">
        <v>705</v>
      </c>
      <c r="F189" s="2"/>
      <c r="G189" s="2"/>
      <c r="H189" s="2"/>
      <c r="I189" s="2"/>
      <c r="J189" s="2"/>
      <c r="K189" s="2"/>
      <c r="L189" s="2"/>
      <c r="M189" s="2"/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>
      <c r="A190" s="1">
        <v>45555</v>
      </c>
      <c r="B190" s="1" t="str">
        <f>TEXT(Tabelle10[[#This Row],[Datum]],"MMM")</f>
        <v>Sep</v>
      </c>
      <c r="C190" s="1" t="str">
        <f>TEXT(Tabelle10[[#This Row],[Datum]],"TTTT")</f>
        <v>Freitag</v>
      </c>
      <c r="D190" s="2" t="s">
        <v>6983</v>
      </c>
      <c r="E190" s="2" t="s">
        <v>705</v>
      </c>
      <c r="F190" s="2"/>
      <c r="G190" s="2"/>
      <c r="H190" s="2"/>
      <c r="I190" s="2"/>
      <c r="J190" s="2"/>
      <c r="K190" s="2"/>
      <c r="L190" s="2"/>
      <c r="M190" s="2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>
      <c r="A191" s="1">
        <v>45551</v>
      </c>
      <c r="B191" s="1" t="str">
        <f>TEXT(Tabelle10[[#This Row],[Datum]],"MMM")</f>
        <v>Sep</v>
      </c>
      <c r="C191" s="1" t="str">
        <f>TEXT(Tabelle10[[#This Row],[Datum]],"TTTT")</f>
        <v>Montag</v>
      </c>
      <c r="D191" s="2" t="s">
        <v>7333</v>
      </c>
      <c r="E191" s="2" t="s">
        <v>705</v>
      </c>
      <c r="F191" s="2"/>
      <c r="G191" s="2"/>
      <c r="H191" s="2"/>
      <c r="I191" s="2">
        <v>1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>
      <c r="A192" s="1">
        <v>45558</v>
      </c>
      <c r="B192" s="1" t="str">
        <f>TEXT(Tabelle10[[#This Row],[Datum]],"MMM")</f>
        <v>Sep</v>
      </c>
      <c r="C192" s="1" t="str">
        <f>TEXT(Tabelle10[[#This Row],[Datum]],"TTTT")</f>
        <v>Montag</v>
      </c>
      <c r="D192" s="2" t="s">
        <v>6693</v>
      </c>
      <c r="E192" s="2" t="s">
        <v>705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>
        <v>1</v>
      </c>
    </row>
    <row r="193" spans="1:24">
      <c r="A193" s="1">
        <v>45551</v>
      </c>
      <c r="B193" s="1" t="str">
        <f>TEXT(Tabelle10[[#This Row],[Datum]],"MMM")</f>
        <v>Sep</v>
      </c>
      <c r="C193" s="1" t="str">
        <f>TEXT(Tabelle10[[#This Row],[Datum]],"TTTT")</f>
        <v>Montag</v>
      </c>
      <c r="D193" s="2" t="s">
        <v>2424</v>
      </c>
      <c r="E193" s="2" t="s">
        <v>705</v>
      </c>
      <c r="F193" s="2"/>
      <c r="G193" s="2"/>
      <c r="H193" s="2"/>
      <c r="I193" s="2"/>
      <c r="J193" s="2"/>
      <c r="K193" s="2"/>
      <c r="L193" s="2"/>
      <c r="M193" s="2"/>
      <c r="N193" s="2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>
      <c r="A194" s="1">
        <v>45540</v>
      </c>
      <c r="B194" s="1" t="str">
        <f>TEXT(Tabelle10[[#This Row],[Datum]],"MMM")</f>
        <v>Sep</v>
      </c>
      <c r="C194" s="1" t="str">
        <f>TEXT(Tabelle10[[#This Row],[Datum]],"TTTT")</f>
        <v>Donnerstag</v>
      </c>
      <c r="D194" s="2" t="s">
        <v>6913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>
      <c r="A195" s="1">
        <v>45555</v>
      </c>
      <c r="B195" s="1" t="str">
        <f>TEXT(Tabelle10[[#This Row],[Datum]],"MMM")</f>
        <v>Sep</v>
      </c>
      <c r="C195" s="1" t="str">
        <f>TEXT(Tabelle10[[#This Row],[Datum]],"TTTT")</f>
        <v>Freitag</v>
      </c>
      <c r="D195" s="2" t="s">
        <v>6984</v>
      </c>
      <c r="E195" s="2" t="s">
        <v>705</v>
      </c>
      <c r="F195" s="2"/>
      <c r="G195" s="2"/>
      <c r="H195" s="2"/>
      <c r="I195" s="2"/>
      <c r="J195" s="2"/>
      <c r="K195" s="2"/>
      <c r="L195" s="2"/>
      <c r="M195" s="2">
        <v>1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>
      <c r="A196" s="1">
        <v>45538</v>
      </c>
      <c r="B196" s="1" t="str">
        <f>TEXT(Tabelle10[[#This Row],[Datum]],"MMM")</f>
        <v>Sep</v>
      </c>
      <c r="C196" s="1" t="str">
        <f>TEXT(Tabelle10[[#This Row],[Datum]],"TTTT")</f>
        <v>Dienstag</v>
      </c>
      <c r="D196" s="2" t="s">
        <v>5166</v>
      </c>
      <c r="E196" s="2" t="s">
        <v>705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>
        <v>1</v>
      </c>
      <c r="U196" s="2"/>
      <c r="V196" s="2"/>
      <c r="W196" s="2"/>
      <c r="X196" s="2"/>
    </row>
    <row r="197" spans="1:24">
      <c r="A197" s="1">
        <v>45551</v>
      </c>
      <c r="B197" s="1" t="str">
        <f>TEXT(Tabelle10[[#This Row],[Datum]],"MMM")</f>
        <v>Sep</v>
      </c>
      <c r="C197" s="1" t="str">
        <f>TEXT(Tabelle10[[#This Row],[Datum]],"TTTT")</f>
        <v>Montag</v>
      </c>
      <c r="D197" s="2" t="s">
        <v>7213</v>
      </c>
      <c r="E197" s="2" t="s">
        <v>705</v>
      </c>
      <c r="F197" s="2"/>
      <c r="G197" s="2"/>
      <c r="H197" s="2"/>
      <c r="I197" s="2"/>
      <c r="J197" s="2"/>
      <c r="K197" s="2"/>
      <c r="L197" s="2"/>
      <c r="M197" s="2"/>
      <c r="N197" s="2">
        <v>1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>
      <c r="A198" s="1">
        <v>45551</v>
      </c>
      <c r="B198" s="1" t="str">
        <f>TEXT(Tabelle10[[#This Row],[Datum]],"MMM")</f>
        <v>Sep</v>
      </c>
      <c r="C198" s="1" t="str">
        <f>TEXT(Tabelle10[[#This Row],[Datum]],"TTTT")</f>
        <v>Montag</v>
      </c>
      <c r="D198" s="2" t="s">
        <v>7214</v>
      </c>
      <c r="E198" s="2" t="s">
        <v>705</v>
      </c>
      <c r="F198" s="2"/>
      <c r="G198" s="2"/>
      <c r="H198" s="2"/>
      <c r="I198" s="2"/>
      <c r="J198" s="2"/>
      <c r="K198" s="2"/>
      <c r="L198" s="2">
        <v>1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>
      <c r="A199" s="1">
        <v>45552</v>
      </c>
      <c r="B199" s="1" t="str">
        <f>TEXT(Tabelle10[[#This Row],[Datum]],"MMM")</f>
        <v>Sep</v>
      </c>
      <c r="C199" s="1" t="str">
        <f>TEXT(Tabelle10[[#This Row],[Datum]],"TTTT")</f>
        <v>Dienstag</v>
      </c>
      <c r="D199" s="2" t="s">
        <v>2773</v>
      </c>
      <c r="E199" s="2" t="s">
        <v>705</v>
      </c>
      <c r="F199" s="2"/>
      <c r="G199" s="2"/>
      <c r="H199" s="2"/>
      <c r="I199" s="2"/>
      <c r="J199" s="2"/>
      <c r="K199" s="2"/>
      <c r="L199" s="2"/>
      <c r="M199" s="2"/>
      <c r="N199" s="2">
        <v>1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>
      <c r="A200" s="1">
        <v>45552</v>
      </c>
      <c r="B200" s="1" t="str">
        <f>TEXT(Tabelle10[[#This Row],[Datum]],"MMM")</f>
        <v>Sep</v>
      </c>
      <c r="C200" s="1" t="str">
        <f>TEXT(Tabelle10[[#This Row],[Datum]],"TTTT")</f>
        <v>Dienstag</v>
      </c>
      <c r="D200" s="2" t="s">
        <v>5515</v>
      </c>
      <c r="E200" s="2" t="s">
        <v>705</v>
      </c>
      <c r="F200" s="2"/>
      <c r="G200" s="2"/>
      <c r="H200" s="2"/>
      <c r="I200" s="2"/>
      <c r="J200" s="2"/>
      <c r="K200" s="2"/>
      <c r="L200" s="2">
        <v>1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>
      <c r="A201" s="1">
        <v>45552</v>
      </c>
      <c r="B201" s="1" t="str">
        <f>TEXT(Tabelle10[[#This Row],[Datum]],"MMM")</f>
        <v>Sep</v>
      </c>
      <c r="C201" s="1" t="str">
        <f>TEXT(Tabelle10[[#This Row],[Datum]],"TTTT")</f>
        <v>Dienstag</v>
      </c>
      <c r="D201" s="2" t="s">
        <v>6631</v>
      </c>
      <c r="E201" s="2" t="s">
        <v>705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>
        <v>1</v>
      </c>
    </row>
    <row r="202" spans="1:24">
      <c r="A202" s="1">
        <v>45558</v>
      </c>
      <c r="B202" s="1" t="str">
        <f>TEXT(Tabelle10[[#This Row],[Datum]],"MMM")</f>
        <v>Sep</v>
      </c>
      <c r="C202" s="1" t="str">
        <f>TEXT(Tabelle10[[#This Row],[Datum]],"TTTT")</f>
        <v>Montag</v>
      </c>
      <c r="D202" s="2" t="s">
        <v>6631</v>
      </c>
      <c r="E202" s="2" t="s">
        <v>705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>
        <v>1</v>
      </c>
    </row>
    <row r="203" spans="1:24">
      <c r="A203" s="1">
        <v>45552</v>
      </c>
      <c r="B203" s="1" t="str">
        <f>TEXT(Tabelle10[[#This Row],[Datum]],"MMM")</f>
        <v>Sep</v>
      </c>
      <c r="C203" s="1" t="str">
        <f>TEXT(Tabelle10[[#This Row],[Datum]],"TTTT")</f>
        <v>Dienstag</v>
      </c>
      <c r="D203" s="2" t="s">
        <v>5516</v>
      </c>
      <c r="E203" s="2" t="s">
        <v>705</v>
      </c>
      <c r="F203" s="2"/>
      <c r="G203" s="2"/>
      <c r="H203" s="2"/>
      <c r="I203" s="2"/>
      <c r="J203" s="2"/>
      <c r="K203" s="2">
        <v>1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>
      <c r="A204" s="1">
        <v>45551</v>
      </c>
      <c r="B204" s="1" t="str">
        <f>TEXT(Tabelle10[[#This Row],[Datum]],"MMM")</f>
        <v>Sep</v>
      </c>
      <c r="C204" s="1" t="str">
        <f>TEXT(Tabelle10[[#This Row],[Datum]],"TTTT")</f>
        <v>Montag</v>
      </c>
      <c r="D204" s="2" t="s">
        <v>3772</v>
      </c>
      <c r="E204" s="2" t="s">
        <v>705</v>
      </c>
      <c r="F204" s="2"/>
      <c r="G204" s="2"/>
      <c r="H204" s="2"/>
      <c r="I204" s="2"/>
      <c r="J204" s="2"/>
      <c r="K204" s="2"/>
      <c r="L204" s="2"/>
      <c r="M204" s="2"/>
      <c r="N204" s="2">
        <v>1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>
      <c r="A205" s="1">
        <v>45562</v>
      </c>
      <c r="B205" s="1" t="str">
        <f>TEXT(Tabelle10[[#This Row],[Datum]],"MMM")</f>
        <v>Sep</v>
      </c>
      <c r="C205" s="1" t="str">
        <f>TEXT(Tabelle10[[#This Row],[Datum]],"TTTT")</f>
        <v>Freitag</v>
      </c>
      <c r="D205" s="2" t="s">
        <v>7027</v>
      </c>
      <c r="E205" s="2" t="s">
        <v>705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>
        <v>1</v>
      </c>
      <c r="X205" s="2"/>
    </row>
    <row r="206" spans="1:24">
      <c r="A206" s="1">
        <v>45561</v>
      </c>
      <c r="B206" s="1" t="str">
        <f>TEXT(Tabelle10[[#This Row],[Datum]],"MMM")</f>
        <v>Sep</v>
      </c>
      <c r="C206" s="1" t="str">
        <f>TEXT(Tabelle10[[#This Row],[Datum]],"TTTT")</f>
        <v>Donnerstag</v>
      </c>
      <c r="D206" s="2" t="s">
        <v>1258</v>
      </c>
      <c r="E206" s="2" t="s">
        <v>705</v>
      </c>
      <c r="F206" s="2"/>
      <c r="G206" s="2"/>
      <c r="H206" s="2"/>
      <c r="I206" s="2"/>
      <c r="J206" s="2"/>
      <c r="K206" s="2"/>
      <c r="L206" s="2"/>
      <c r="M206" s="2"/>
      <c r="N206" s="2">
        <v>1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>
      <c r="A207" s="1">
        <v>45537</v>
      </c>
      <c r="B207" s="1" t="str">
        <f>TEXT(Tabelle10[[#This Row],[Datum]],"MMM")</f>
        <v>Sep</v>
      </c>
      <c r="C207" s="1" t="str">
        <f>TEXT(Tabelle10[[#This Row],[Datum]],"TTTT")</f>
        <v>Montag</v>
      </c>
      <c r="D207" s="2" t="s">
        <v>5808</v>
      </c>
      <c r="E207" s="2" t="s">
        <v>705</v>
      </c>
      <c r="F207" s="2"/>
      <c r="G207" s="2"/>
      <c r="H207" s="2"/>
      <c r="I207" s="2"/>
      <c r="J207" s="2"/>
      <c r="K207" s="2"/>
      <c r="L207" s="2"/>
      <c r="M207" s="2"/>
      <c r="N207" s="2">
        <v>1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>
      <c r="A208" s="1">
        <v>45546</v>
      </c>
      <c r="B208" s="1" t="str">
        <f>TEXT(Tabelle10[[#This Row],[Datum]],"MMM")</f>
        <v>Sep</v>
      </c>
      <c r="C208" s="1" t="str">
        <f>TEXT(Tabelle10[[#This Row],[Datum]],"TTTT")</f>
        <v>Mittwoch</v>
      </c>
      <c r="D208" s="2" t="s">
        <v>4126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>
      <c r="A209" s="1">
        <v>45552</v>
      </c>
      <c r="B209" s="1" t="str">
        <f>TEXT(Tabelle10[[#This Row],[Datum]],"MMM")</f>
        <v>Sep</v>
      </c>
      <c r="C209" s="1" t="str">
        <f>TEXT(Tabelle10[[#This Row],[Datum]],"TTTT")</f>
        <v>Dienstag</v>
      </c>
      <c r="D209" s="2" t="s">
        <v>7100</v>
      </c>
      <c r="E209" s="2" t="s">
        <v>705</v>
      </c>
      <c r="F209" s="2"/>
      <c r="G209" s="2"/>
      <c r="H209" s="2"/>
      <c r="I209" s="2"/>
      <c r="J209" s="2"/>
      <c r="K209" s="2">
        <v>1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>
      <c r="A210" s="1">
        <v>45546</v>
      </c>
      <c r="B210" s="1" t="str">
        <f>TEXT(Tabelle10[[#This Row],[Datum]],"MMM")</f>
        <v>Sep</v>
      </c>
      <c r="C210" s="1" t="str">
        <f>TEXT(Tabelle10[[#This Row],[Datum]],"TTTT")</f>
        <v>Mittwoch</v>
      </c>
      <c r="D210" s="2" t="s">
        <v>6804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>
        <v>1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>
      <c r="A211" s="1">
        <v>45555</v>
      </c>
      <c r="B211" s="1" t="str">
        <f>TEXT(Tabelle10[[#This Row],[Datum]],"MMM")</f>
        <v>Sep</v>
      </c>
      <c r="C211" s="1" t="str">
        <f>TEXT(Tabelle10[[#This Row],[Datum]],"TTTT")</f>
        <v>Freitag</v>
      </c>
      <c r="D211" s="2" t="s">
        <v>6985</v>
      </c>
      <c r="E211" s="2" t="s">
        <v>705</v>
      </c>
      <c r="F211" s="2"/>
      <c r="G211" s="2"/>
      <c r="H211" s="2"/>
      <c r="I211" s="2"/>
      <c r="J211" s="2"/>
      <c r="K211" s="2"/>
      <c r="L211" s="2"/>
      <c r="M211" s="2"/>
      <c r="N211" s="2">
        <v>1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>
      <c r="A212" s="1">
        <v>45558</v>
      </c>
      <c r="B212" s="1" t="str">
        <f>TEXT(Tabelle10[[#This Row],[Datum]],"MMM")</f>
        <v>Sep</v>
      </c>
      <c r="C212" s="1" t="str">
        <f>TEXT(Tabelle10[[#This Row],[Datum]],"TTTT")</f>
        <v>Montag</v>
      </c>
      <c r="D212" s="2" t="s">
        <v>7106</v>
      </c>
      <c r="E212" s="2" t="s">
        <v>705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>
        <v>1</v>
      </c>
    </row>
    <row r="213" spans="1:24">
      <c r="A213" s="1">
        <v>45563</v>
      </c>
      <c r="B213" s="1" t="str">
        <f>TEXT(Tabelle10[[#This Row],[Datum]],"MMM")</f>
        <v>Sep</v>
      </c>
      <c r="C213" s="1" t="str">
        <f>TEXT(Tabelle10[[#This Row],[Datum]],"TTTT")</f>
        <v>Samstag</v>
      </c>
      <c r="D213" s="2" t="s">
        <v>7129</v>
      </c>
      <c r="E213" s="2" t="s">
        <v>707</v>
      </c>
      <c r="F213" s="2"/>
      <c r="G213" s="2">
        <v>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>
      <c r="A214" s="1">
        <v>45563</v>
      </c>
      <c r="B214" s="1" t="str">
        <f>TEXT(Tabelle10[[#This Row],[Datum]],"MMM")</f>
        <v>Sep</v>
      </c>
      <c r="C214" s="1" t="str">
        <f>TEXT(Tabelle10[[#This Row],[Datum]],"TTTT")</f>
        <v>Samstag</v>
      </c>
      <c r="D214" s="2" t="s">
        <v>7130</v>
      </c>
      <c r="E214" s="2" t="s">
        <v>707</v>
      </c>
      <c r="F214" s="2"/>
      <c r="G214" s="2"/>
      <c r="H214" s="2"/>
      <c r="I214" s="2">
        <v>1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>
      <c r="A215" s="1">
        <v>45540</v>
      </c>
      <c r="B215" s="1" t="str">
        <f>TEXT(Tabelle10[[#This Row],[Datum]],"MMM")</f>
        <v>Sep</v>
      </c>
      <c r="C215" s="1" t="str">
        <f>TEXT(Tabelle10[[#This Row],[Datum]],"TTTT")</f>
        <v>Donnerstag</v>
      </c>
      <c r="D215" s="2" t="s">
        <v>6914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1</v>
      </c>
    </row>
    <row r="216" spans="1:24">
      <c r="A216" s="1">
        <v>45555</v>
      </c>
      <c r="B216" s="1" t="str">
        <f>TEXT(Tabelle10[[#This Row],[Datum]],"MMM")</f>
        <v>Sep</v>
      </c>
      <c r="C216" s="1" t="str">
        <f>TEXT(Tabelle10[[#This Row],[Datum]],"TTTT")</f>
        <v>Freitag</v>
      </c>
      <c r="D216" s="2" t="s">
        <v>6986</v>
      </c>
      <c r="E216" s="2" t="s">
        <v>705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>
        <v>1</v>
      </c>
    </row>
    <row r="217" spans="1:24">
      <c r="A217" s="1">
        <v>45547</v>
      </c>
      <c r="B217" s="1" t="str">
        <f>TEXT(Tabelle10[[#This Row],[Datum]],"MMM")</f>
        <v>Sep</v>
      </c>
      <c r="C217" s="1" t="str">
        <f>TEXT(Tabelle10[[#This Row],[Datum]],"TTTT")</f>
        <v>Donnerstag</v>
      </c>
      <c r="D217" s="2" t="s">
        <v>6933</v>
      </c>
      <c r="E217" s="2" t="s">
        <v>705</v>
      </c>
      <c r="F217" s="2"/>
      <c r="G217" s="2"/>
      <c r="H217" s="2"/>
      <c r="I217" s="2"/>
      <c r="J217" s="2"/>
      <c r="K217" s="2">
        <v>1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>
      <c r="A218" s="1">
        <v>45565</v>
      </c>
      <c r="B218" s="1" t="str">
        <f>TEXT(Tabelle10[[#This Row],[Datum]],"MMM")</f>
        <v>Sep</v>
      </c>
      <c r="C218" s="1" t="str">
        <f>TEXT(Tabelle10[[#This Row],[Datum]],"TTTT")</f>
        <v>Montag</v>
      </c>
      <c r="D218" s="2" t="s">
        <v>6063</v>
      </c>
      <c r="E218" s="2" t="s">
        <v>705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>
        <v>1</v>
      </c>
    </row>
    <row r="219" spans="1:24">
      <c r="A219" s="1">
        <v>45538</v>
      </c>
      <c r="B219" s="1" t="str">
        <f>TEXT(Tabelle10[[#This Row],[Datum]],"MMM")</f>
        <v>Sep</v>
      </c>
      <c r="C219" s="1" t="str">
        <f>TEXT(Tabelle10[[#This Row],[Datum]],"TTTT")</f>
        <v>Dienstag</v>
      </c>
      <c r="D219" s="2" t="s">
        <v>7300</v>
      </c>
      <c r="E219" s="2" t="s">
        <v>705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>
        <v>1</v>
      </c>
      <c r="U219" s="2"/>
      <c r="V219" s="2"/>
      <c r="W219" s="2"/>
      <c r="X219" s="2"/>
    </row>
    <row r="220" spans="1:24">
      <c r="A220" s="1">
        <v>45554</v>
      </c>
      <c r="B220" s="1" t="str">
        <f>TEXT(Tabelle10[[#This Row],[Datum]],"MMM")</f>
        <v>Sep</v>
      </c>
      <c r="C220" s="1" t="str">
        <f>TEXT(Tabelle10[[#This Row],[Datum]],"TTTT")</f>
        <v>Donnerstag</v>
      </c>
      <c r="D220" s="2" t="s">
        <v>6869</v>
      </c>
      <c r="E220" s="2" t="s">
        <v>705</v>
      </c>
      <c r="F220" s="2"/>
      <c r="G220" s="2"/>
      <c r="H220" s="2"/>
      <c r="I220" s="2"/>
      <c r="J220" s="2"/>
      <c r="K220" s="2"/>
      <c r="L220" s="2"/>
      <c r="M220" s="2"/>
      <c r="N220" s="2">
        <v>1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>
      <c r="A221" s="1">
        <v>45554</v>
      </c>
      <c r="B221" s="1" t="str">
        <f>TEXT(Tabelle10[[#This Row],[Datum]],"MMM")</f>
        <v>Sep</v>
      </c>
      <c r="C221" s="1" t="str">
        <f>TEXT(Tabelle10[[#This Row],[Datum]],"TTTT")</f>
        <v>Donnerstag</v>
      </c>
      <c r="D221" s="2" t="s">
        <v>3333</v>
      </c>
      <c r="E221" s="2" t="s">
        <v>705</v>
      </c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>
      <c r="A222" s="1">
        <v>45552</v>
      </c>
      <c r="B222" s="1" t="str">
        <f>TEXT(Tabelle10[[#This Row],[Datum]],"MMM")</f>
        <v>Sep</v>
      </c>
      <c r="C222" s="1" t="str">
        <f>TEXT(Tabelle10[[#This Row],[Datum]],"TTTT")</f>
        <v>Dienstag</v>
      </c>
      <c r="D222" s="2" t="s">
        <v>6812</v>
      </c>
      <c r="E222" s="2" t="s">
        <v>705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>
      <c r="A223" s="1">
        <v>45539</v>
      </c>
      <c r="B223" s="1" t="str">
        <f>TEXT(Tabelle10[[#This Row],[Datum]],"MMM")</f>
        <v>Sep</v>
      </c>
      <c r="C223" s="1" t="str">
        <f>TEXT(Tabelle10[[#This Row],[Datum]],"TTTT")</f>
        <v>Mittwoch</v>
      </c>
      <c r="D223" s="2" t="s">
        <v>7337</v>
      </c>
      <c r="E223" s="2" t="s">
        <v>705</v>
      </c>
      <c r="F223" s="2"/>
      <c r="G223" s="2"/>
      <c r="H223" s="2"/>
      <c r="I223" s="2">
        <v>1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>
      <c r="A224" s="1">
        <v>45551</v>
      </c>
      <c r="B224" s="1" t="str">
        <f>TEXT(Tabelle10[[#This Row],[Datum]],"MMM")</f>
        <v>Sep</v>
      </c>
      <c r="C224" s="1" t="str">
        <f>TEXT(Tabelle10[[#This Row],[Datum]],"TTTT")</f>
        <v>Montag</v>
      </c>
      <c r="D224" s="2" t="s">
        <v>2961</v>
      </c>
      <c r="E224" s="2" t="s">
        <v>705</v>
      </c>
      <c r="F224" s="2"/>
      <c r="G224" s="2"/>
      <c r="H224" s="2"/>
      <c r="I224" s="2"/>
      <c r="J224" s="2"/>
      <c r="K224" s="2"/>
      <c r="L224" s="2"/>
      <c r="M224" s="2"/>
      <c r="N224" s="2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>
      <c r="A225" s="1">
        <v>45544</v>
      </c>
      <c r="B225" s="1" t="str">
        <f>TEXT(Tabelle10[[#This Row],[Datum]],"MMM")</f>
        <v>Sep</v>
      </c>
      <c r="C225" s="1" t="str">
        <f>TEXT(Tabelle10[[#This Row],[Datum]],"TTTT")</f>
        <v>Montag</v>
      </c>
      <c r="D225" s="2" t="s">
        <v>2630</v>
      </c>
      <c r="E225" s="2" t="s">
        <v>705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>
      <c r="A226" s="1">
        <v>45555</v>
      </c>
      <c r="B226" s="1" t="str">
        <f>TEXT(Tabelle10[[#This Row],[Datum]],"MMM")</f>
        <v>Sep</v>
      </c>
      <c r="C226" s="1" t="str">
        <f>TEXT(Tabelle10[[#This Row],[Datum]],"TTTT")</f>
        <v>Freitag</v>
      </c>
      <c r="D226" s="2" t="s">
        <v>4956</v>
      </c>
      <c r="E226" s="2" t="s">
        <v>705</v>
      </c>
      <c r="F226" s="2"/>
      <c r="G226" s="2"/>
      <c r="H226" s="2"/>
      <c r="I226" s="2"/>
      <c r="J226" s="2"/>
      <c r="K226" s="2"/>
      <c r="L226" s="2"/>
      <c r="M226" s="2"/>
      <c r="N226" s="2">
        <v>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>
      <c r="A227" s="1">
        <v>45555</v>
      </c>
      <c r="B227" s="1" t="str">
        <f>TEXT(Tabelle10[[#This Row],[Datum]],"MMM")</f>
        <v>Sep</v>
      </c>
      <c r="C227" s="1" t="str">
        <f>TEXT(Tabelle10[[#This Row],[Datum]],"TTTT")</f>
        <v>Freitag</v>
      </c>
      <c r="D227" s="2" t="s">
        <v>655</v>
      </c>
      <c r="E227" s="2" t="s">
        <v>705</v>
      </c>
      <c r="F227" s="2"/>
      <c r="G227" s="2"/>
      <c r="H227" s="2"/>
      <c r="I227" s="2"/>
      <c r="J227" s="2"/>
      <c r="K227" s="2"/>
      <c r="L227" s="2"/>
      <c r="M227" s="2"/>
      <c r="N227" s="2">
        <v>1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>
      <c r="A228" s="1">
        <v>45555</v>
      </c>
      <c r="B228" s="1" t="str">
        <f>TEXT(Tabelle10[[#This Row],[Datum]],"MMM")</f>
        <v>Sep</v>
      </c>
      <c r="C228" s="1" t="str">
        <f>TEXT(Tabelle10[[#This Row],[Datum]],"TTTT")</f>
        <v>Freitag</v>
      </c>
      <c r="D228" s="2" t="s">
        <v>6874</v>
      </c>
      <c r="E228" s="2" t="s">
        <v>705</v>
      </c>
      <c r="F228" s="2"/>
      <c r="G228" s="2"/>
      <c r="H228" s="2"/>
      <c r="I228" s="2">
        <v>1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>
      <c r="A229" s="1">
        <v>45551</v>
      </c>
      <c r="B229" s="1" t="str">
        <f>TEXT(Tabelle10[[#This Row],[Datum]],"MMM")</f>
        <v>Sep</v>
      </c>
      <c r="C229" s="1" t="str">
        <f>TEXT(Tabelle10[[#This Row],[Datum]],"TTTT")</f>
        <v>Montag</v>
      </c>
      <c r="D229" s="2" t="s">
        <v>7215</v>
      </c>
      <c r="E229" s="2" t="s">
        <v>705</v>
      </c>
      <c r="F229" s="2"/>
      <c r="G229" s="2"/>
      <c r="H229" s="2"/>
      <c r="I229" s="2"/>
      <c r="J229" s="2"/>
      <c r="K229" s="2"/>
      <c r="L229" s="2"/>
      <c r="M229" s="2">
        <v>1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>
      <c r="A230" s="1">
        <v>45553</v>
      </c>
      <c r="B230" s="1" t="str">
        <f>TEXT(Tabelle10[[#This Row],[Datum]],"MMM")</f>
        <v>Sep</v>
      </c>
      <c r="C230" s="1" t="str">
        <f>TEXT(Tabelle10[[#This Row],[Datum]],"TTTT")</f>
        <v>Mittwoch</v>
      </c>
      <c r="D230" s="2" t="s">
        <v>6955</v>
      </c>
      <c r="E230" s="2" t="s">
        <v>705</v>
      </c>
      <c r="F230" s="2"/>
      <c r="G230" s="2"/>
      <c r="H230" s="2"/>
      <c r="I230" s="2"/>
      <c r="J230" s="2"/>
      <c r="K230" s="2"/>
      <c r="L230" s="2"/>
      <c r="M230" s="2"/>
      <c r="N230" s="2">
        <v>1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>
      <c r="A231" s="1">
        <v>45545</v>
      </c>
      <c r="B231" s="1" t="str">
        <f>TEXT(Tabelle10[[#This Row],[Datum]],"MMM")</f>
        <v>Sep</v>
      </c>
      <c r="C231" s="1" t="str">
        <f>TEXT(Tabelle10[[#This Row],[Datum]],"TTTT")</f>
        <v>Dienstag</v>
      </c>
      <c r="D231" s="2" t="s">
        <v>7190</v>
      </c>
      <c r="E231" s="2" t="s">
        <v>705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>
      <c r="A232" s="1">
        <v>45545</v>
      </c>
      <c r="B232" s="1" t="str">
        <f>TEXT(Tabelle10[[#This Row],[Datum]],"MMM")</f>
        <v>Sep</v>
      </c>
      <c r="C232" s="1" t="str">
        <f>TEXT(Tabelle10[[#This Row],[Datum]],"TTTT")</f>
        <v>Dienstag</v>
      </c>
      <c r="D232" s="2" t="s">
        <v>7191</v>
      </c>
      <c r="E232" s="2" t="s">
        <v>705</v>
      </c>
      <c r="F232" s="2"/>
      <c r="G232" s="2"/>
      <c r="H232" s="2"/>
      <c r="I232" s="2"/>
      <c r="J232" s="2"/>
      <c r="K232" s="2"/>
      <c r="L232" s="2"/>
      <c r="M232" s="2"/>
      <c r="N232" s="2">
        <v>1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>
      <c r="A233" s="1">
        <v>45562</v>
      </c>
      <c r="B233" s="1" t="str">
        <f>TEXT(Tabelle10[[#This Row],[Datum]],"MMM")</f>
        <v>Sep</v>
      </c>
      <c r="C233" s="1" t="str">
        <f>TEXT(Tabelle10[[#This Row],[Datum]],"TTTT")</f>
        <v>Freitag</v>
      </c>
      <c r="D233" s="2" t="s">
        <v>7028</v>
      </c>
      <c r="E233" s="2" t="s">
        <v>705</v>
      </c>
      <c r="F233" s="2"/>
      <c r="G233" s="2"/>
      <c r="H233" s="2"/>
      <c r="I233" s="2"/>
      <c r="J233" s="2"/>
      <c r="K233" s="2"/>
      <c r="L233" s="2"/>
      <c r="M233" s="2"/>
      <c r="N233" s="2">
        <v>1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>
      <c r="A234" s="1">
        <v>45562</v>
      </c>
      <c r="B234" s="1" t="str">
        <f>TEXT(Tabelle10[[#This Row],[Datum]],"MMM")</f>
        <v>Sep</v>
      </c>
      <c r="C234" s="1" t="str">
        <f>TEXT(Tabelle10[[#This Row],[Datum]],"TTTT")</f>
        <v>Freitag</v>
      </c>
      <c r="D234" s="2" t="s">
        <v>2426</v>
      </c>
      <c r="E234" s="2" t="s">
        <v>705</v>
      </c>
      <c r="F234" s="2"/>
      <c r="G234" s="2"/>
      <c r="H234" s="2"/>
      <c r="I234" s="2"/>
      <c r="J234" s="2"/>
      <c r="K234" s="2"/>
      <c r="L234" s="2"/>
      <c r="M234" s="2"/>
      <c r="N234" s="2">
        <v>1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>
      <c r="A235" s="1">
        <v>45537</v>
      </c>
      <c r="B235" s="1" t="str">
        <f>TEXT(Tabelle10[[#This Row],[Datum]],"MMM")</f>
        <v>Sep</v>
      </c>
      <c r="C235" s="1" t="str">
        <f>TEXT(Tabelle10[[#This Row],[Datum]],"TTTT")</f>
        <v>Montag</v>
      </c>
      <c r="D235" s="2" t="s">
        <v>7048</v>
      </c>
      <c r="E235" s="2" t="s">
        <v>705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>
        <v>1</v>
      </c>
    </row>
    <row r="236" spans="1:24">
      <c r="A236" s="1">
        <v>45547</v>
      </c>
      <c r="B236" s="1" t="str">
        <f>TEXT(Tabelle10[[#This Row],[Datum]],"MMM")</f>
        <v>Sep</v>
      </c>
      <c r="C236" s="1" t="str">
        <f>TEXT(Tabelle10[[#This Row],[Datum]],"TTTT")</f>
        <v>Donnerstag</v>
      </c>
      <c r="D236" s="2" t="s">
        <v>6934</v>
      </c>
      <c r="E236" s="2" t="s">
        <v>705</v>
      </c>
      <c r="F236" s="2"/>
      <c r="G236" s="2"/>
      <c r="H236" s="2"/>
      <c r="I236" s="2"/>
      <c r="J236" s="2"/>
      <c r="K236" s="2"/>
      <c r="L236" s="2"/>
      <c r="M236" s="2"/>
      <c r="N236" s="2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>
      <c r="A237" s="1">
        <v>45545</v>
      </c>
      <c r="B237" s="1" t="str">
        <f>TEXT(Tabelle10[[#This Row],[Datum]],"MMM")</f>
        <v>Sep</v>
      </c>
      <c r="C237" s="1" t="str">
        <f>TEXT(Tabelle10[[#This Row],[Datum]],"TTTT")</f>
        <v>Dienstag</v>
      </c>
      <c r="D237" s="2" t="s">
        <v>7192</v>
      </c>
      <c r="E237" s="2" t="s">
        <v>705</v>
      </c>
      <c r="F237" s="2"/>
      <c r="G237" s="2"/>
      <c r="H237" s="2"/>
      <c r="I237" s="2"/>
      <c r="J237" s="2"/>
      <c r="K237" s="2"/>
      <c r="L237" s="2"/>
      <c r="M237" s="2"/>
      <c r="N237" s="2">
        <v>1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>
      <c r="A238" s="1">
        <v>45555</v>
      </c>
      <c r="B238" s="1" t="str">
        <f>TEXT(Tabelle10[[#This Row],[Datum]],"MMM")</f>
        <v>Sep</v>
      </c>
      <c r="C238" s="1" t="str">
        <f>TEXT(Tabelle10[[#This Row],[Datum]],"TTTT")</f>
        <v>Freitag</v>
      </c>
      <c r="D238" s="2" t="s">
        <v>6987</v>
      </c>
      <c r="E238" s="2" t="s">
        <v>705</v>
      </c>
      <c r="F238" s="2">
        <v>1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>
      <c r="A239" s="1">
        <v>45560</v>
      </c>
      <c r="B239" s="1" t="str">
        <f>TEXT(Tabelle10[[#This Row],[Datum]],"MMM")</f>
        <v>Sep</v>
      </c>
      <c r="C239" s="1" t="str">
        <f>TEXT(Tabelle10[[#This Row],[Datum]],"TTTT")</f>
        <v>Mittwoch</v>
      </c>
      <c r="D239" s="2" t="s">
        <v>7005</v>
      </c>
      <c r="E239" s="2" t="s">
        <v>705</v>
      </c>
      <c r="F239" s="2"/>
      <c r="G239" s="2"/>
      <c r="H239" s="2"/>
      <c r="I239" s="2">
        <v>1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>
      <c r="A240" s="1">
        <v>45565</v>
      </c>
      <c r="B240" s="1" t="str">
        <f>TEXT(Tabelle10[[#This Row],[Datum]],"MMM")</f>
        <v>Sep</v>
      </c>
      <c r="C240" s="1" t="str">
        <f>TEXT(Tabelle10[[#This Row],[Datum]],"TTTT")</f>
        <v>Montag</v>
      </c>
      <c r="D240" s="2" t="s">
        <v>7138</v>
      </c>
      <c r="E240" s="2" t="s">
        <v>705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>
        <v>1</v>
      </c>
      <c r="T240" s="2"/>
      <c r="U240" s="2"/>
      <c r="V240" s="2"/>
      <c r="W240" s="2"/>
      <c r="X240" s="2"/>
    </row>
    <row r="241" spans="1:24">
      <c r="A241" s="1">
        <v>45551</v>
      </c>
      <c r="B241" s="1" t="str">
        <f>TEXT(Tabelle10[[#This Row],[Datum]],"MMM")</f>
        <v>Sep</v>
      </c>
      <c r="C241" s="1" t="str">
        <f>TEXT(Tabelle10[[#This Row],[Datum]],"TTTT")</f>
        <v>Montag</v>
      </c>
      <c r="D241" s="2" t="s">
        <v>7216</v>
      </c>
      <c r="E241" s="2" t="s">
        <v>705</v>
      </c>
      <c r="F241" s="2"/>
      <c r="G241" s="2"/>
      <c r="H241" s="2"/>
      <c r="I241" s="2">
        <v>1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>
      <c r="A242" s="1">
        <v>45556</v>
      </c>
      <c r="B242" s="1" t="str">
        <f>TEXT(Tabelle10[[#This Row],[Datum]],"MMM")</f>
        <v>Sep</v>
      </c>
      <c r="C242" s="1" t="str">
        <f>TEXT(Tabelle10[[#This Row],[Datum]],"TTTT")</f>
        <v>Samstag</v>
      </c>
      <c r="D242" s="2" t="s">
        <v>6598</v>
      </c>
      <c r="E242" s="2" t="s">
        <v>707</v>
      </c>
      <c r="F242" s="2"/>
      <c r="G242" s="2"/>
      <c r="H242" s="2"/>
      <c r="I242" s="2">
        <v>1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>
      <c r="A243" s="1">
        <v>45537</v>
      </c>
      <c r="B243" s="1" t="str">
        <f>TEXT(Tabelle10[[#This Row],[Datum]],"MMM")</f>
        <v>Sep</v>
      </c>
      <c r="C243" s="1" t="str">
        <f>TEXT(Tabelle10[[#This Row],[Datum]],"TTTT")</f>
        <v>Montag</v>
      </c>
      <c r="D243" s="2" t="s">
        <v>7049</v>
      </c>
      <c r="E243" s="2" t="s">
        <v>705</v>
      </c>
      <c r="F243" s="2"/>
      <c r="G243" s="2"/>
      <c r="H243" s="2"/>
      <c r="I243" s="2"/>
      <c r="J243" s="2"/>
      <c r="K243" s="2"/>
      <c r="L243" s="2"/>
      <c r="M243" s="2">
        <v>1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>
      <c r="A244" s="1">
        <v>45558</v>
      </c>
      <c r="B244" s="1" t="str">
        <f>TEXT(Tabelle10[[#This Row],[Datum]],"MMM")</f>
        <v>Sep</v>
      </c>
      <c r="C244" s="1" t="str">
        <f>TEXT(Tabelle10[[#This Row],[Datum]],"TTTT")</f>
        <v>Montag</v>
      </c>
      <c r="D244" s="2" t="s">
        <v>7231</v>
      </c>
      <c r="E244" s="2" t="s">
        <v>705</v>
      </c>
      <c r="F244" s="2"/>
      <c r="G244" s="2">
        <v>1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>
      <c r="A245" s="1">
        <v>45563</v>
      </c>
      <c r="B245" s="1" t="str">
        <f>TEXT(Tabelle10[[#This Row],[Datum]],"MMM")</f>
        <v>Sep</v>
      </c>
      <c r="C245" s="1" t="str">
        <f>TEXT(Tabelle10[[#This Row],[Datum]],"TTTT")</f>
        <v>Samstag</v>
      </c>
      <c r="D245" s="2" t="s">
        <v>4017</v>
      </c>
      <c r="E245" s="2" t="s">
        <v>707</v>
      </c>
      <c r="F245" s="2"/>
      <c r="G245" s="2">
        <v>1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>
      <c r="A246" s="1">
        <v>45558</v>
      </c>
      <c r="B246" s="1" t="str">
        <f>TEXT(Tabelle10[[#This Row],[Datum]],"MMM")</f>
        <v>Sep</v>
      </c>
      <c r="C246" s="1" t="str">
        <f>TEXT(Tabelle10[[#This Row],[Datum]],"TTTT")</f>
        <v>Montag</v>
      </c>
      <c r="D246" s="2" t="s">
        <v>7232</v>
      </c>
      <c r="E246" s="2" t="s">
        <v>705</v>
      </c>
      <c r="F246" s="2">
        <v>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>
      <c r="A247" s="1">
        <v>45558</v>
      </c>
      <c r="B247" s="1" t="str">
        <f>TEXT(Tabelle10[[#This Row],[Datum]],"MMM")</f>
        <v>Sep</v>
      </c>
      <c r="C247" s="1" t="str">
        <f>TEXT(Tabelle10[[#This Row],[Datum]],"TTTT")</f>
        <v>Montag</v>
      </c>
      <c r="D247" s="2" t="s">
        <v>7233</v>
      </c>
      <c r="E247" s="2" t="s">
        <v>705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>
      <c r="A248" s="1">
        <v>45554</v>
      </c>
      <c r="B248" s="1" t="str">
        <f>TEXT(Tabelle10[[#This Row],[Datum]],"MMM")</f>
        <v>Sep</v>
      </c>
      <c r="C248" s="1" t="str">
        <f>TEXT(Tabelle10[[#This Row],[Datum]],"TTTT")</f>
        <v>Donnerstag</v>
      </c>
      <c r="D248" s="2" t="s">
        <v>6971</v>
      </c>
      <c r="E248" s="2" t="s">
        <v>705</v>
      </c>
      <c r="F248" s="2">
        <v>1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>
      <c r="A249" s="1">
        <v>45544</v>
      </c>
      <c r="B249" s="1" t="str">
        <f>TEXT(Tabelle10[[#This Row],[Datum]],"MMM")</f>
        <v>Sep</v>
      </c>
      <c r="C249" s="1" t="str">
        <f>TEXT(Tabelle10[[#This Row],[Datum]],"TTTT")</f>
        <v>Montag</v>
      </c>
      <c r="D249" s="2" t="s">
        <v>7321</v>
      </c>
      <c r="E249" s="2" t="s">
        <v>705</v>
      </c>
      <c r="F249" s="2"/>
      <c r="G249" s="2"/>
      <c r="H249" s="2"/>
      <c r="I249" s="2"/>
      <c r="J249" s="2"/>
      <c r="K249" s="2"/>
      <c r="L249" s="2"/>
      <c r="M249" s="2"/>
      <c r="N249" s="2">
        <v>1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>
      <c r="A250" s="1">
        <v>45546</v>
      </c>
      <c r="B250" s="1" t="str">
        <f>TEXT(Tabelle10[[#This Row],[Datum]],"MMM")</f>
        <v>Sep</v>
      </c>
      <c r="C250" s="1" t="str">
        <f>TEXT(Tabelle10[[#This Row],[Datum]],"TTTT")</f>
        <v>Mittwoch</v>
      </c>
      <c r="D250" s="2" t="s">
        <v>7352</v>
      </c>
      <c r="E250" s="2" t="s">
        <v>705</v>
      </c>
      <c r="F250" s="2"/>
      <c r="G250" s="2"/>
      <c r="H250" s="2"/>
      <c r="I250" s="2"/>
      <c r="J250" s="2"/>
      <c r="K250" s="2">
        <v>1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>
      <c r="A251" s="1">
        <v>45546</v>
      </c>
      <c r="B251" s="1" t="str">
        <f>TEXT(Tabelle10[[#This Row],[Datum]],"MMM")</f>
        <v>Sep</v>
      </c>
      <c r="C251" s="1" t="str">
        <f>TEXT(Tabelle10[[#This Row],[Datum]],"TTTT")</f>
        <v>Mittwoch</v>
      </c>
      <c r="D251" s="2" t="s">
        <v>6805</v>
      </c>
      <c r="E251" s="2" t="s">
        <v>705</v>
      </c>
      <c r="F251" s="2"/>
      <c r="G251" s="2"/>
      <c r="H251" s="2"/>
      <c r="I251" s="2"/>
      <c r="J251" s="2"/>
      <c r="K251" s="2"/>
      <c r="L251" s="2"/>
      <c r="M251" s="2"/>
      <c r="N251" s="2">
        <v>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>
      <c r="A252" s="1">
        <v>45540</v>
      </c>
      <c r="B252" s="1" t="str">
        <f>TEXT(Tabelle10[[#This Row],[Datum]],"MMM")</f>
        <v>Sep</v>
      </c>
      <c r="C252" s="1" t="str">
        <f>TEXT(Tabelle10[[#This Row],[Datum]],"TTTT")</f>
        <v>Donnerstag</v>
      </c>
      <c r="D252" s="2" t="s">
        <v>6915</v>
      </c>
      <c r="E252" s="2" t="s">
        <v>705</v>
      </c>
      <c r="F252" s="2"/>
      <c r="G252" s="2"/>
      <c r="H252" s="2"/>
      <c r="I252" s="2"/>
      <c r="J252" s="2"/>
      <c r="K252" s="2"/>
      <c r="L252" s="2"/>
      <c r="M252" s="2"/>
      <c r="N252" s="2">
        <v>1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>
      <c r="A253" s="1">
        <v>45561</v>
      </c>
      <c r="B253" s="1" t="str">
        <f>TEXT(Tabelle10[[#This Row],[Datum]],"MMM")</f>
        <v>Sep</v>
      </c>
      <c r="C253" s="1" t="str">
        <f>TEXT(Tabelle10[[#This Row],[Datum]],"TTTT")</f>
        <v>Donnerstag</v>
      </c>
      <c r="D253" s="2" t="s">
        <v>6886</v>
      </c>
      <c r="E253" s="2" t="s">
        <v>705</v>
      </c>
      <c r="F253" s="2"/>
      <c r="G253" s="2"/>
      <c r="H253" s="2"/>
      <c r="I253" s="2">
        <v>1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>
      <c r="A254" s="1">
        <v>45544</v>
      </c>
      <c r="B254" s="1" t="str">
        <f>TEXT(Tabelle10[[#This Row],[Datum]],"MMM")</f>
        <v>Sep</v>
      </c>
      <c r="C254" s="1" t="str">
        <f>TEXT(Tabelle10[[#This Row],[Datum]],"TTTT")</f>
        <v>Montag</v>
      </c>
      <c r="D254" s="2" t="s">
        <v>7068</v>
      </c>
      <c r="E254" s="2" t="s">
        <v>705</v>
      </c>
      <c r="F254" s="2"/>
      <c r="G254" s="2">
        <v>1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>
      <c r="A255" s="1">
        <v>45544</v>
      </c>
      <c r="B255" s="1" t="str">
        <f>TEXT(Tabelle10[[#This Row],[Datum]],"MMM")</f>
        <v>Sep</v>
      </c>
      <c r="C255" s="1" t="str">
        <f>TEXT(Tabelle10[[#This Row],[Datum]],"TTTT")</f>
        <v>Montag</v>
      </c>
      <c r="D255" s="2" t="s">
        <v>7069</v>
      </c>
      <c r="E255" s="2" t="s">
        <v>705</v>
      </c>
      <c r="F255" s="2"/>
      <c r="G255" s="2"/>
      <c r="H255" s="2"/>
      <c r="I255" s="2"/>
      <c r="J255" s="2"/>
      <c r="K255" s="2"/>
      <c r="L255" s="2"/>
      <c r="M255" s="2"/>
      <c r="N255" s="2">
        <v>1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>
      <c r="A256" s="1">
        <v>45556</v>
      </c>
      <c r="B256" s="1" t="str">
        <f>TEXT(Tabelle10[[#This Row],[Datum]],"MMM")</f>
        <v>Sep</v>
      </c>
      <c r="C256" s="1" t="str">
        <f>TEXT(Tabelle10[[#This Row],[Datum]],"TTTT")</f>
        <v>Samstag</v>
      </c>
      <c r="D256" s="2" t="s">
        <v>6999</v>
      </c>
      <c r="E256" s="2" t="s">
        <v>707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</row>
    <row r="257" spans="1:24">
      <c r="A257" s="1">
        <v>45544</v>
      </c>
      <c r="B257" s="1" t="str">
        <f>TEXT(Tabelle10[[#This Row],[Datum]],"MMM")</f>
        <v>Sep</v>
      </c>
      <c r="C257" s="1" t="str">
        <f>TEXT(Tabelle10[[#This Row],[Datum]],"TTTT")</f>
        <v>Montag</v>
      </c>
      <c r="D257" s="2" t="s">
        <v>2093</v>
      </c>
      <c r="E257" s="2" t="s">
        <v>705</v>
      </c>
      <c r="F257" s="2"/>
      <c r="G257" s="2"/>
      <c r="H257" s="2"/>
      <c r="I257" s="2"/>
      <c r="J257" s="2"/>
      <c r="K257" s="2"/>
      <c r="L257" s="2"/>
      <c r="M257" s="2"/>
      <c r="N257" s="2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>
      <c r="A258" s="1">
        <v>45562</v>
      </c>
      <c r="B258" s="1" t="str">
        <f>TEXT(Tabelle10[[#This Row],[Datum]],"MMM")</f>
        <v>Sep</v>
      </c>
      <c r="C258" s="1" t="str">
        <f>TEXT(Tabelle10[[#This Row],[Datum]],"TTTT")</f>
        <v>Freitag</v>
      </c>
      <c r="D258" s="2" t="s">
        <v>7029</v>
      </c>
      <c r="E258" s="2" t="s">
        <v>705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>
        <v>1</v>
      </c>
    </row>
    <row r="259" spans="1:24">
      <c r="A259" s="1">
        <v>45565</v>
      </c>
      <c r="B259" s="1" t="str">
        <f>TEXT(Tabelle10[[#This Row],[Datum]],"MMM")</f>
        <v>Sep</v>
      </c>
      <c r="C259" s="1" t="str">
        <f>TEXT(Tabelle10[[#This Row],[Datum]],"TTTT")</f>
        <v>Montag</v>
      </c>
      <c r="D259" s="2" t="s">
        <v>357</v>
      </c>
      <c r="E259" s="2" t="s">
        <v>705</v>
      </c>
      <c r="F259" s="2"/>
      <c r="G259" s="2"/>
      <c r="H259" s="2"/>
      <c r="I259" s="2"/>
      <c r="J259" s="2"/>
      <c r="K259" s="2"/>
      <c r="L259" s="2"/>
      <c r="M259" s="2"/>
      <c r="N259" s="2">
        <v>1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>
      <c r="A260" s="1">
        <v>45552</v>
      </c>
      <c r="B260" s="1" t="str">
        <f>TEXT(Tabelle10[[#This Row],[Datum]],"MMM")</f>
        <v>Sep</v>
      </c>
      <c r="C260" s="1" t="str">
        <f>TEXT(Tabelle10[[#This Row],[Datum]],"TTTT")</f>
        <v>Dienstag</v>
      </c>
      <c r="D260" s="2" t="s">
        <v>2540</v>
      </c>
      <c r="E260" s="2" t="s">
        <v>705</v>
      </c>
      <c r="F260" s="2"/>
      <c r="G260" s="2"/>
      <c r="H260" s="2"/>
      <c r="I260" s="2"/>
      <c r="J260" s="2"/>
      <c r="K260" s="2"/>
      <c r="L260" s="2"/>
      <c r="M260" s="2"/>
      <c r="N260" s="2">
        <v>1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>
      <c r="A261" s="1">
        <v>45548</v>
      </c>
      <c r="B261" s="1" t="str">
        <f>TEXT(Tabelle10[[#This Row],[Datum]],"MMM")</f>
        <v>Sep</v>
      </c>
      <c r="C261" s="1" t="str">
        <f>TEXT(Tabelle10[[#This Row],[Datum]],"TTTT")</f>
        <v>Freitag</v>
      </c>
      <c r="D261" s="2" t="s">
        <v>2541</v>
      </c>
      <c r="E261" s="2" t="s">
        <v>705</v>
      </c>
      <c r="F261" s="2"/>
      <c r="G261" s="2"/>
      <c r="H261" s="2"/>
      <c r="I261" s="2">
        <v>1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>
      <c r="A262" s="1">
        <v>45558</v>
      </c>
      <c r="B262" s="1" t="str">
        <f>TEXT(Tabelle10[[#This Row],[Datum]],"MMM")</f>
        <v>Sep</v>
      </c>
      <c r="C262" s="1" t="str">
        <f>TEXT(Tabelle10[[#This Row],[Datum]],"TTTT")</f>
        <v>Montag</v>
      </c>
      <c r="D262" s="2" t="s">
        <v>4832</v>
      </c>
      <c r="E262" s="2" t="s">
        <v>705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>
        <v>1</v>
      </c>
    </row>
    <row r="263" spans="1:24">
      <c r="A263" s="1">
        <v>45542</v>
      </c>
      <c r="B263" s="1" t="str">
        <f>TEXT(Tabelle10[[#This Row],[Datum]],"MMM")</f>
        <v>Sep</v>
      </c>
      <c r="C263" s="1" t="str">
        <f>TEXT(Tabelle10[[#This Row],[Datum]],"TTTT")</f>
        <v>Samstag</v>
      </c>
      <c r="D263" s="2" t="s">
        <v>7179</v>
      </c>
      <c r="E263" s="2" t="s">
        <v>707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>
        <v>1</v>
      </c>
      <c r="T263" s="2"/>
      <c r="U263" s="2"/>
      <c r="V263" s="2"/>
      <c r="W263" s="2"/>
      <c r="X263" s="2"/>
    </row>
    <row r="264" spans="1:24">
      <c r="A264" s="1">
        <v>45542</v>
      </c>
      <c r="B264" s="1" t="str">
        <f>TEXT(Tabelle10[[#This Row],[Datum]],"MMM")</f>
        <v>Sep</v>
      </c>
      <c r="C264" s="1" t="str">
        <f>TEXT(Tabelle10[[#This Row],[Datum]],"TTTT")</f>
        <v>Samstag</v>
      </c>
      <c r="D264" s="2" t="s">
        <v>7180</v>
      </c>
      <c r="E264" s="2" t="s">
        <v>707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>
        <v>1</v>
      </c>
      <c r="T264" s="2"/>
      <c r="U264" s="2"/>
      <c r="V264" s="2"/>
      <c r="W264" s="2"/>
      <c r="X264" s="2"/>
    </row>
    <row r="265" spans="1:24">
      <c r="A265" s="1">
        <v>45542</v>
      </c>
      <c r="B265" s="1" t="str">
        <f>TEXT(Tabelle10[[#This Row],[Datum]],"MMM")</f>
        <v>Sep</v>
      </c>
      <c r="C265" s="1" t="str">
        <f>TEXT(Tabelle10[[#This Row],[Datum]],"TTTT")</f>
        <v>Samstag</v>
      </c>
      <c r="D265" s="2" t="s">
        <v>7181</v>
      </c>
      <c r="E265" s="2" t="s">
        <v>707</v>
      </c>
      <c r="F265" s="2"/>
      <c r="G265" s="2"/>
      <c r="H265" s="2"/>
      <c r="I265" s="2"/>
      <c r="J265" s="2"/>
      <c r="K265" s="2"/>
      <c r="L265" s="2"/>
      <c r="M265" s="2">
        <v>1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>
      <c r="A266" s="1">
        <v>45542</v>
      </c>
      <c r="B266" s="1" t="str">
        <f>TEXT(Tabelle10[[#This Row],[Datum]],"MMM")</f>
        <v>Sep</v>
      </c>
      <c r="C266" s="1" t="str">
        <f>TEXT(Tabelle10[[#This Row],[Datum]],"TTTT")</f>
        <v>Samstag</v>
      </c>
      <c r="D266" s="2" t="s">
        <v>7182</v>
      </c>
      <c r="E266" s="2" t="s">
        <v>707</v>
      </c>
      <c r="F266" s="2"/>
      <c r="G266" s="2"/>
      <c r="H266" s="2"/>
      <c r="I266" s="2"/>
      <c r="J266" s="2"/>
      <c r="K266" s="2"/>
      <c r="L266" s="2"/>
      <c r="M266" s="2">
        <v>1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>
      <c r="A267" s="1">
        <v>45542</v>
      </c>
      <c r="B267" s="1" t="str">
        <f>TEXT(Tabelle10[[#This Row],[Datum]],"MMM")</f>
        <v>Sep</v>
      </c>
      <c r="C267" s="1" t="str">
        <f>TEXT(Tabelle10[[#This Row],[Datum]],"TTTT")</f>
        <v>Samstag</v>
      </c>
      <c r="D267" s="2" t="s">
        <v>7183</v>
      </c>
      <c r="E267" s="2" t="s">
        <v>707</v>
      </c>
      <c r="F267" s="2"/>
      <c r="G267" s="2"/>
      <c r="H267" s="2"/>
      <c r="I267" s="2"/>
      <c r="J267" s="2"/>
      <c r="K267" s="2"/>
      <c r="L267" s="2">
        <v>1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>
      <c r="A268" s="1">
        <v>45542</v>
      </c>
      <c r="B268" s="1" t="str">
        <f>TEXT(Tabelle10[[#This Row],[Datum]],"MMM")</f>
        <v>Sep</v>
      </c>
      <c r="C268" s="1" t="str">
        <f>TEXT(Tabelle10[[#This Row],[Datum]],"TTTT")</f>
        <v>Samstag</v>
      </c>
      <c r="D268" s="2" t="s">
        <v>815</v>
      </c>
      <c r="E268" s="2" t="s">
        <v>707</v>
      </c>
      <c r="F268" s="2"/>
      <c r="G268" s="2"/>
      <c r="H268" s="2"/>
      <c r="I268" s="2"/>
      <c r="J268" s="2"/>
      <c r="K268" s="2"/>
      <c r="L268" s="2">
        <v>1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>
      <c r="A269" s="1">
        <v>45544</v>
      </c>
      <c r="B269" s="1" t="str">
        <f>TEXT(Tabelle10[[#This Row],[Datum]],"MMM")</f>
        <v>Sep</v>
      </c>
      <c r="C269" s="1" t="str">
        <f>TEXT(Tabelle10[[#This Row],[Datum]],"TTTT")</f>
        <v>Montag</v>
      </c>
      <c r="D269" s="2" t="s">
        <v>7322</v>
      </c>
      <c r="E269" s="2" t="s">
        <v>705</v>
      </c>
      <c r="F269" s="2"/>
      <c r="G269" s="2"/>
      <c r="H269" s="2"/>
      <c r="I269" s="2"/>
      <c r="J269" s="2"/>
      <c r="K269" s="2"/>
      <c r="L269" s="2"/>
      <c r="M269" s="2"/>
      <c r="N269" s="2">
        <v>1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>
      <c r="A270" s="1">
        <v>45561</v>
      </c>
      <c r="B270" s="1" t="str">
        <f>TEXT(Tabelle10[[#This Row],[Datum]],"MMM")</f>
        <v>Sep</v>
      </c>
      <c r="C270" s="1" t="str">
        <f>TEXT(Tabelle10[[#This Row],[Datum]],"TTTT")</f>
        <v>Donnerstag</v>
      </c>
      <c r="D270" s="2" t="s">
        <v>7013</v>
      </c>
      <c r="E270" s="2" t="s">
        <v>705</v>
      </c>
      <c r="F270" s="2"/>
      <c r="G270" s="2"/>
      <c r="H270" s="2"/>
      <c r="I270" s="2"/>
      <c r="J270" s="2"/>
      <c r="K270" s="2">
        <v>1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>
      <c r="A271" s="1">
        <v>45558</v>
      </c>
      <c r="B271" s="1" t="str">
        <f>TEXT(Tabelle10[[#This Row],[Datum]],"MMM")</f>
        <v>Sep</v>
      </c>
      <c r="C271" s="1" t="str">
        <f>TEXT(Tabelle10[[#This Row],[Datum]],"TTTT")</f>
        <v>Montag</v>
      </c>
      <c r="D271" s="2" t="s">
        <v>3505</v>
      </c>
      <c r="E271" s="2" t="s">
        <v>705</v>
      </c>
      <c r="F271" s="2"/>
      <c r="G271" s="2">
        <v>1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>
      <c r="A272" s="1">
        <v>45539</v>
      </c>
      <c r="B272" s="1" t="str">
        <f>TEXT(Tabelle10[[#This Row],[Datum]],"MMM")</f>
        <v>Sep</v>
      </c>
      <c r="C272" s="1" t="str">
        <f>TEXT(Tabelle10[[#This Row],[Datum]],"TTTT")</f>
        <v>Mittwoch</v>
      </c>
      <c r="D272" s="2" t="s">
        <v>7338</v>
      </c>
      <c r="E272" s="2" t="s">
        <v>705</v>
      </c>
      <c r="F272" s="2"/>
      <c r="G272" s="2"/>
      <c r="H272" s="2"/>
      <c r="I272" s="2"/>
      <c r="J272" s="2"/>
      <c r="K272" s="2"/>
      <c r="L272" s="2"/>
      <c r="M272" s="2">
        <v>1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>
      <c r="A273" s="1">
        <v>45546</v>
      </c>
      <c r="B273" s="1" t="str">
        <f>TEXT(Tabelle10[[#This Row],[Datum]],"MMM")</f>
        <v>Sep</v>
      </c>
      <c r="C273" s="1" t="str">
        <f>TEXT(Tabelle10[[#This Row],[Datum]],"TTTT")</f>
        <v>Mittwoch</v>
      </c>
      <c r="D273" s="2" t="s">
        <v>6850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>
      <c r="A274" s="1">
        <v>45562</v>
      </c>
      <c r="B274" s="1" t="str">
        <f>TEXT(Tabelle10[[#This Row],[Datum]],"MMM")</f>
        <v>Sep</v>
      </c>
      <c r="C274" s="1" t="str">
        <f>TEXT(Tabelle10[[#This Row],[Datum]],"TTTT")</f>
        <v>Freitag</v>
      </c>
      <c r="D274" s="2" t="s">
        <v>7030</v>
      </c>
      <c r="E274" s="2" t="s">
        <v>705</v>
      </c>
      <c r="F274" s="2"/>
      <c r="G274" s="2"/>
      <c r="H274" s="2"/>
      <c r="I274" s="2">
        <v>1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>
      <c r="A275" s="1">
        <v>45560</v>
      </c>
      <c r="B275" s="1" t="str">
        <f>TEXT(Tabelle10[[#This Row],[Datum]],"MMM")</f>
        <v>Sep</v>
      </c>
      <c r="C275" s="1" t="str">
        <f>TEXT(Tabelle10[[#This Row],[Datum]],"TTTT")</f>
        <v>Mittwoch</v>
      </c>
      <c r="D275" s="2" t="s">
        <v>7006</v>
      </c>
      <c r="E275" s="2" t="s">
        <v>705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>
        <v>1</v>
      </c>
    </row>
    <row r="276" spans="1:24">
      <c r="A276" s="1">
        <v>45562</v>
      </c>
      <c r="B276" s="1" t="str">
        <f>TEXT(Tabelle10[[#This Row],[Datum]],"MMM")</f>
        <v>Sep</v>
      </c>
      <c r="C276" s="1" t="str">
        <f>TEXT(Tabelle10[[#This Row],[Datum]],"TTTT")</f>
        <v>Freitag</v>
      </c>
      <c r="D276" s="2" t="s">
        <v>6836</v>
      </c>
      <c r="E276" s="2" t="s">
        <v>705</v>
      </c>
      <c r="F276" s="2"/>
      <c r="G276" s="2"/>
      <c r="H276" s="2"/>
      <c r="I276" s="2"/>
      <c r="J276" s="2"/>
      <c r="K276" s="2"/>
      <c r="L276" s="2"/>
      <c r="M276" s="2"/>
      <c r="N276" s="2">
        <v>1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>
      <c r="A277" s="1">
        <v>45561</v>
      </c>
      <c r="B277" s="1" t="str">
        <f>TEXT(Tabelle10[[#This Row],[Datum]],"MMM")</f>
        <v>Sep</v>
      </c>
      <c r="C277" s="1" t="str">
        <f>TEXT(Tabelle10[[#This Row],[Datum]],"TTTT")</f>
        <v>Donnerstag</v>
      </c>
      <c r="D277" s="2" t="s">
        <v>7261</v>
      </c>
      <c r="E277" s="2" t="s">
        <v>705</v>
      </c>
      <c r="F277" s="2"/>
      <c r="G277" s="2"/>
      <c r="H277" s="2"/>
      <c r="I277" s="2"/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>
      <c r="A278" s="1">
        <v>45559</v>
      </c>
      <c r="B278" s="1" t="str">
        <f>TEXT(Tabelle10[[#This Row],[Datum]],"MMM")</f>
        <v>Sep</v>
      </c>
      <c r="C278" s="1" t="str">
        <f>TEXT(Tabelle10[[#This Row],[Datum]],"TTTT")</f>
        <v>Dienstag</v>
      </c>
      <c r="D278" s="2" t="s">
        <v>7241</v>
      </c>
      <c r="E278" s="2" t="s">
        <v>705</v>
      </c>
      <c r="F278" s="2"/>
      <c r="G278" s="2"/>
      <c r="H278" s="2"/>
      <c r="I278" s="2">
        <v>1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>
      <c r="A279" s="1">
        <v>45559</v>
      </c>
      <c r="B279" s="1" t="str">
        <f>TEXT(Tabelle10[[#This Row],[Datum]],"MMM")</f>
        <v>Sep</v>
      </c>
      <c r="C279" s="1" t="str">
        <f>TEXT(Tabelle10[[#This Row],[Datum]],"TTTT")</f>
        <v>Dienstag</v>
      </c>
      <c r="D279" s="2" t="s">
        <v>3250</v>
      </c>
      <c r="E279" s="2" t="s">
        <v>705</v>
      </c>
      <c r="F279" s="2"/>
      <c r="G279" s="2"/>
      <c r="H279" s="2"/>
      <c r="I279" s="2"/>
      <c r="J279" s="2"/>
      <c r="K279" s="2"/>
      <c r="L279" s="2"/>
      <c r="M279" s="2"/>
      <c r="N279" s="2">
        <v>1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>
      <c r="A280" s="1">
        <v>45559</v>
      </c>
      <c r="B280" s="1" t="str">
        <f>TEXT(Tabelle10[[#This Row],[Datum]],"MMM")</f>
        <v>Sep</v>
      </c>
      <c r="C280" s="1" t="str">
        <f>TEXT(Tabelle10[[#This Row],[Datum]],"TTTT")</f>
        <v>Dienstag</v>
      </c>
      <c r="D280" s="2" t="s">
        <v>5898</v>
      </c>
      <c r="E280" s="2" t="s">
        <v>705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>
        <v>1</v>
      </c>
    </row>
    <row r="281" spans="1:24">
      <c r="A281" s="1">
        <v>45559</v>
      </c>
      <c r="B281" s="1" t="str">
        <f>TEXT(Tabelle10[[#This Row],[Datum]],"MMM")</f>
        <v>Sep</v>
      </c>
      <c r="C281" s="1" t="str">
        <f>TEXT(Tabelle10[[#This Row],[Datum]],"TTTT")</f>
        <v>Dienstag</v>
      </c>
      <c r="D281" s="2" t="s">
        <v>2311</v>
      </c>
      <c r="E281" s="2" t="s">
        <v>705</v>
      </c>
      <c r="F281" s="2"/>
      <c r="G281" s="2"/>
      <c r="H281" s="2"/>
      <c r="I281" s="2"/>
      <c r="J281" s="2"/>
      <c r="K281" s="2">
        <v>1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>
      <c r="A282" s="1">
        <v>45553</v>
      </c>
      <c r="B282" s="1" t="str">
        <f>TEXT(Tabelle10[[#This Row],[Datum]],"MMM")</f>
        <v>Sep</v>
      </c>
      <c r="C282" s="1" t="str">
        <f>TEXT(Tabelle10[[#This Row],[Datum]],"TTTT")</f>
        <v>Mittwoch</v>
      </c>
      <c r="D282" s="2" t="s">
        <v>5301</v>
      </c>
      <c r="E282" s="2" t="s">
        <v>705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>
        <v>1</v>
      </c>
      <c r="U282" s="2"/>
      <c r="V282" s="2"/>
      <c r="W282" s="2"/>
      <c r="X282" s="2"/>
    </row>
    <row r="283" spans="1:24">
      <c r="A283" s="1">
        <v>45561</v>
      </c>
      <c r="B283" s="1" t="str">
        <f>TEXT(Tabelle10[[#This Row],[Datum]],"MMM")</f>
        <v>Sep</v>
      </c>
      <c r="C283" s="1" t="str">
        <f>TEXT(Tabelle10[[#This Row],[Datum]],"TTTT")</f>
        <v>Donnerstag</v>
      </c>
      <c r="D283" s="2" t="s">
        <v>7090</v>
      </c>
      <c r="E283" s="2" t="s">
        <v>705</v>
      </c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>
      <c r="A284" s="1">
        <v>45551</v>
      </c>
      <c r="B284" s="1" t="str">
        <f>TEXT(Tabelle10[[#This Row],[Datum]],"MMM")</f>
        <v>Sep</v>
      </c>
      <c r="C284" s="1" t="str">
        <f>TEXT(Tabelle10[[#This Row],[Datum]],"TTTT")</f>
        <v>Montag</v>
      </c>
      <c r="D284" s="2" t="s">
        <v>7090</v>
      </c>
      <c r="E284" s="2" t="s">
        <v>705</v>
      </c>
      <c r="F284" s="2"/>
      <c r="G284" s="2"/>
      <c r="H284" s="2"/>
      <c r="I284" s="2">
        <v>1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>
      <c r="A285" s="1">
        <v>45551</v>
      </c>
      <c r="B285" s="1" t="str">
        <f>TEXT(Tabelle10[[#This Row],[Datum]],"MMM")</f>
        <v>Sep</v>
      </c>
      <c r="C285" s="1" t="str">
        <f>TEXT(Tabelle10[[#This Row],[Datum]],"TTTT")</f>
        <v>Montag</v>
      </c>
      <c r="D285" s="2" t="s">
        <v>7091</v>
      </c>
      <c r="E285" s="2" t="s">
        <v>705</v>
      </c>
      <c r="F285" s="2"/>
      <c r="G285" s="2"/>
      <c r="H285" s="2"/>
      <c r="I285" s="2"/>
      <c r="J285" s="2"/>
      <c r="K285" s="2">
        <v>1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>
      <c r="A286" s="1">
        <v>45537</v>
      </c>
      <c r="B286" s="1" t="str">
        <f>TEXT(Tabelle10[[#This Row],[Datum]],"MMM")</f>
        <v>Sep</v>
      </c>
      <c r="C286" s="1" t="str">
        <f>TEXT(Tabelle10[[#This Row],[Datum]],"TTTT")</f>
        <v>Montag</v>
      </c>
      <c r="D286" s="2" t="s">
        <v>7050</v>
      </c>
      <c r="E286" s="2" t="s">
        <v>705</v>
      </c>
      <c r="F286" s="2"/>
      <c r="G286" s="2"/>
      <c r="H286" s="2"/>
      <c r="I286" s="2">
        <v>1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>
      <c r="A287" s="1">
        <v>45553</v>
      </c>
      <c r="B287" s="1" t="str">
        <f>TEXT(Tabelle10[[#This Row],[Datum]],"MMM")</f>
        <v>Sep</v>
      </c>
      <c r="C287" s="1" t="str">
        <f>TEXT(Tabelle10[[#This Row],[Datum]],"TTTT")</f>
        <v>Mittwoch</v>
      </c>
      <c r="D287" s="2" t="s">
        <v>6956</v>
      </c>
      <c r="E287" s="2" t="s">
        <v>705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>
        <v>1</v>
      </c>
      <c r="X287" s="2"/>
    </row>
    <row r="288" spans="1:24">
      <c r="A288" s="1">
        <v>45540</v>
      </c>
      <c r="B288" s="1" t="str">
        <f>TEXT(Tabelle10[[#This Row],[Datum]],"MMM")</f>
        <v>Sep</v>
      </c>
      <c r="C288" s="1" t="str">
        <f>TEXT(Tabelle10[[#This Row],[Datum]],"TTTT")</f>
        <v>Donnerstag</v>
      </c>
      <c r="D288" s="2" t="s">
        <v>7344</v>
      </c>
      <c r="E288" s="2" t="s">
        <v>705</v>
      </c>
      <c r="F288" s="2"/>
      <c r="G288" s="2"/>
      <c r="H288" s="2"/>
      <c r="I288" s="2">
        <v>1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>
      <c r="A289" s="1">
        <v>45547</v>
      </c>
      <c r="B289" s="1" t="str">
        <f>TEXT(Tabelle10[[#This Row],[Datum]],"MMM")</f>
        <v>Sep</v>
      </c>
      <c r="C289" s="1" t="str">
        <f>TEXT(Tabelle10[[#This Row],[Datum]],"TTTT")</f>
        <v>Donnerstag</v>
      </c>
      <c r="D289" s="2" t="s">
        <v>6935</v>
      </c>
      <c r="E289" s="2" t="s">
        <v>705</v>
      </c>
      <c r="F289" s="2"/>
      <c r="G289" s="2"/>
      <c r="H289" s="2"/>
      <c r="I289" s="2"/>
      <c r="J289" s="2"/>
      <c r="K289" s="2"/>
      <c r="L289" s="2">
        <v>1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>
      <c r="A290" s="1">
        <v>45553</v>
      </c>
      <c r="B290" s="1" t="str">
        <f>TEXT(Tabelle10[[#This Row],[Datum]],"MMM")</f>
        <v>Sep</v>
      </c>
      <c r="C290" s="1" t="str">
        <f>TEXT(Tabelle10[[#This Row],[Datum]],"TTTT")</f>
        <v>Mittwoch</v>
      </c>
      <c r="D290" s="2" t="s">
        <v>59</v>
      </c>
      <c r="E290" s="2" t="s">
        <v>705</v>
      </c>
      <c r="F290" s="2"/>
      <c r="G290" s="2"/>
      <c r="H290" s="2"/>
      <c r="I290" s="2"/>
      <c r="J290" s="2"/>
      <c r="K290" s="2">
        <v>1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>
      <c r="A291" s="1">
        <v>45563</v>
      </c>
      <c r="B291" s="1" t="str">
        <f>TEXT(Tabelle10[[#This Row],[Datum]],"MMM")</f>
        <v>Sep</v>
      </c>
      <c r="C291" s="1" t="str">
        <f>TEXT(Tabelle10[[#This Row],[Datum]],"TTTT")</f>
        <v>Samstag</v>
      </c>
      <c r="D291" s="2" t="s">
        <v>7131</v>
      </c>
      <c r="E291" s="2" t="s">
        <v>707</v>
      </c>
      <c r="F291" s="2">
        <v>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>
      <c r="A292" s="1">
        <v>45562</v>
      </c>
      <c r="B292" s="1" t="str">
        <f>TEXT(Tabelle10[[#This Row],[Datum]],"MMM")</f>
        <v>Sep</v>
      </c>
      <c r="C292" s="1" t="str">
        <f>TEXT(Tabelle10[[#This Row],[Datum]],"TTTT")</f>
        <v>Freitag</v>
      </c>
      <c r="D292" s="2" t="s">
        <v>7031</v>
      </c>
      <c r="E292" s="2" t="s">
        <v>705</v>
      </c>
      <c r="F292" s="2"/>
      <c r="G292" s="2"/>
      <c r="H292" s="2"/>
      <c r="I292" s="2"/>
      <c r="J292" s="2"/>
      <c r="K292" s="2"/>
      <c r="L292" s="2"/>
      <c r="M292" s="2"/>
      <c r="N292" s="2">
        <v>1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>
      <c r="A293" s="1">
        <v>45562</v>
      </c>
      <c r="B293" s="1" t="str">
        <f>TEXT(Tabelle10[[#This Row],[Datum]],"MMM")</f>
        <v>Sep</v>
      </c>
      <c r="C293" s="1" t="str">
        <f>TEXT(Tabelle10[[#This Row],[Datum]],"TTTT")</f>
        <v>Freitag</v>
      </c>
      <c r="D293" s="2" t="s">
        <v>1107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/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>
      <c r="A294" s="1">
        <v>45547</v>
      </c>
      <c r="B294" s="1" t="str">
        <f>TEXT(Tabelle10[[#This Row],[Datum]],"MMM")</f>
        <v>Sep</v>
      </c>
      <c r="C294" s="1" t="str">
        <f>TEXT(Tabelle10[[#This Row],[Datum]],"TTTT")</f>
        <v>Donnerstag</v>
      </c>
      <c r="D294" s="2" t="s">
        <v>7361</v>
      </c>
      <c r="E294" s="2" t="s">
        <v>705</v>
      </c>
      <c r="F294" s="2"/>
      <c r="G294" s="2"/>
      <c r="H294" s="2"/>
      <c r="I294" s="2"/>
      <c r="J294" s="2"/>
      <c r="K294" s="2"/>
      <c r="L294" s="2"/>
      <c r="M294" s="2"/>
      <c r="N294" s="2">
        <v>1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>
      <c r="A295" s="1">
        <v>45558</v>
      </c>
      <c r="B295" s="1" t="str">
        <f>TEXT(Tabelle10[[#This Row],[Datum]],"MMM")</f>
        <v>Sep</v>
      </c>
      <c r="C295" s="1" t="str">
        <f>TEXT(Tabelle10[[#This Row],[Datum]],"TTTT")</f>
        <v>Montag</v>
      </c>
      <c r="D295" s="2" t="s">
        <v>3231</v>
      </c>
      <c r="E295" s="2" t="s">
        <v>705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>
        <v>1</v>
      </c>
      <c r="U295" s="2"/>
      <c r="V295" s="2"/>
      <c r="W295" s="2"/>
      <c r="X295" s="2"/>
    </row>
    <row r="296" spans="1:24">
      <c r="A296" s="1">
        <v>45545</v>
      </c>
      <c r="B296" s="1" t="str">
        <f>TEXT(Tabelle10[[#This Row],[Datum]],"MMM")</f>
        <v>Sep</v>
      </c>
      <c r="C296" s="1" t="str">
        <f>TEXT(Tabelle10[[#This Row],[Datum]],"TTTT")</f>
        <v>Dienstag</v>
      </c>
      <c r="D296" s="2" t="s">
        <v>6796</v>
      </c>
      <c r="E296" s="2" t="s">
        <v>705</v>
      </c>
      <c r="F296" s="2"/>
      <c r="G296" s="2"/>
      <c r="H296" s="2"/>
      <c r="I296" s="2"/>
      <c r="J296" s="2"/>
      <c r="K296" s="2">
        <v>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>
      <c r="A297" s="1">
        <v>45558</v>
      </c>
      <c r="B297" s="1" t="str">
        <f>TEXT(Tabelle10[[#This Row],[Datum]],"MMM")</f>
        <v>Sep</v>
      </c>
      <c r="C297" s="1" t="str">
        <f>TEXT(Tabelle10[[#This Row],[Datum]],"TTTT")</f>
        <v>Montag</v>
      </c>
      <c r="D297" s="2" t="s">
        <v>7234</v>
      </c>
      <c r="E297" s="2" t="s">
        <v>705</v>
      </c>
      <c r="F297" s="2"/>
      <c r="G297" s="2"/>
      <c r="H297" s="2"/>
      <c r="I297" s="2">
        <v>1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>
      <c r="A298" s="1">
        <v>45545</v>
      </c>
      <c r="B298" s="1" t="str">
        <f>TEXT(Tabelle10[[#This Row],[Datum]],"MMM")</f>
        <v>Sep</v>
      </c>
      <c r="C298" s="1" t="str">
        <f>TEXT(Tabelle10[[#This Row],[Datum]],"TTTT")</f>
        <v>Dienstag</v>
      </c>
      <c r="D298" s="2" t="s">
        <v>2381</v>
      </c>
      <c r="E298" s="2" t="s">
        <v>705</v>
      </c>
      <c r="F298" s="2"/>
      <c r="G298" s="2"/>
      <c r="H298" s="2"/>
      <c r="I298" s="2"/>
      <c r="J298" s="2"/>
      <c r="K298" s="2"/>
      <c r="L298" s="2"/>
      <c r="M298" s="2">
        <v>1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>
      <c r="A299" s="1">
        <v>45563</v>
      </c>
      <c r="B299" s="1" t="str">
        <f>TEXT(Tabelle10[[#This Row],[Datum]],"MMM")</f>
        <v>Sep</v>
      </c>
      <c r="C299" s="1" t="str">
        <f>TEXT(Tabelle10[[#This Row],[Datum]],"TTTT")</f>
        <v>Samstag</v>
      </c>
      <c r="D299" s="2" t="s">
        <v>7132</v>
      </c>
      <c r="E299" s="2" t="s">
        <v>707</v>
      </c>
      <c r="F299" s="2"/>
      <c r="G299" s="2"/>
      <c r="H299" s="2"/>
      <c r="I299" s="2">
        <v>1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>
      <c r="A300" s="1">
        <v>45553</v>
      </c>
      <c r="B300" s="1" t="str">
        <f>TEXT(Tabelle10[[#This Row],[Datum]],"MMM")</f>
        <v>Sep</v>
      </c>
      <c r="C300" s="1" t="str">
        <f>TEXT(Tabelle10[[#This Row],[Datum]],"TTTT")</f>
        <v>Mittwoch</v>
      </c>
      <c r="D300" s="2" t="s">
        <v>6214</v>
      </c>
      <c r="E300" s="2" t="s">
        <v>705</v>
      </c>
      <c r="F300" s="2"/>
      <c r="G300" s="2"/>
      <c r="H300" s="2"/>
      <c r="I300" s="2"/>
      <c r="J300" s="2"/>
      <c r="K300" s="2"/>
      <c r="L300" s="2"/>
      <c r="M300" s="2">
        <v>1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>
      <c r="A301" s="1">
        <v>45553</v>
      </c>
      <c r="B301" s="1" t="str">
        <f>TEXT(Tabelle10[[#This Row],[Datum]],"MMM")</f>
        <v>Sep</v>
      </c>
      <c r="C301" s="1" t="str">
        <f>TEXT(Tabelle10[[#This Row],[Datum]],"TTTT")</f>
        <v>Mittwoch</v>
      </c>
      <c r="D301" s="2" t="s">
        <v>7363</v>
      </c>
      <c r="E301" s="2" t="s">
        <v>705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>
        <v>1</v>
      </c>
      <c r="U301" s="2"/>
      <c r="V301" s="2"/>
      <c r="W301" s="2"/>
      <c r="X301" s="2"/>
    </row>
    <row r="302" spans="1:24">
      <c r="A302" s="1">
        <v>45551</v>
      </c>
      <c r="B302" s="1" t="str">
        <f>TEXT(Tabelle10[[#This Row],[Datum]],"MMM")</f>
        <v>Sep</v>
      </c>
      <c r="C302" s="1" t="str">
        <f>TEXT(Tabelle10[[#This Row],[Datum]],"TTTT")</f>
        <v>Montag</v>
      </c>
      <c r="D302" s="2" t="s">
        <v>7092</v>
      </c>
      <c r="E302" s="2" t="s">
        <v>705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>
        <v>1</v>
      </c>
      <c r="U302" s="2"/>
      <c r="V302" s="2"/>
      <c r="W302" s="2"/>
      <c r="X302" s="2"/>
    </row>
    <row r="303" spans="1:24">
      <c r="A303" s="1">
        <v>45554</v>
      </c>
      <c r="B303" s="1" t="str">
        <f>TEXT(Tabelle10[[#This Row],[Datum]],"MMM")</f>
        <v>Sep</v>
      </c>
      <c r="C303" s="1" t="str">
        <f>TEXT(Tabelle10[[#This Row],[Datum]],"TTTT")</f>
        <v>Donnerstag</v>
      </c>
      <c r="D303" s="2" t="s">
        <v>3272</v>
      </c>
      <c r="E303" s="2" t="s">
        <v>705</v>
      </c>
      <c r="F303" s="2"/>
      <c r="G303" s="2"/>
      <c r="H303" s="2"/>
      <c r="I303" s="2">
        <v>1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>
      <c r="A304" s="1">
        <v>45547</v>
      </c>
      <c r="B304" s="1" t="str">
        <f>TEXT(Tabelle10[[#This Row],[Datum]],"MMM")</f>
        <v>Sep</v>
      </c>
      <c r="C304" s="1" t="str">
        <f>TEXT(Tabelle10[[#This Row],[Datum]],"TTTT")</f>
        <v>Donnerstag</v>
      </c>
      <c r="D304" s="2" t="s">
        <v>6936</v>
      </c>
      <c r="E304" s="2" t="s">
        <v>705</v>
      </c>
      <c r="F304" s="2"/>
      <c r="G304" s="2"/>
      <c r="H304" s="2"/>
      <c r="I304" s="2"/>
      <c r="J304" s="2"/>
      <c r="K304" s="2"/>
      <c r="L304" s="2"/>
      <c r="M304" s="2"/>
      <c r="N304" s="2">
        <v>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>
      <c r="A305" s="1">
        <v>45537</v>
      </c>
      <c r="B305" s="1" t="str">
        <f>TEXT(Tabelle10[[#This Row],[Datum]],"MMM")</f>
        <v>Sep</v>
      </c>
      <c r="C305" s="1" t="str">
        <f>TEXT(Tabelle10[[#This Row],[Datum]],"TTTT")</f>
        <v>Montag</v>
      </c>
      <c r="D305" s="2" t="s">
        <v>5943</v>
      </c>
      <c r="E305" s="2" t="s">
        <v>705</v>
      </c>
      <c r="F305" s="2"/>
      <c r="G305" s="2"/>
      <c r="H305" s="2"/>
      <c r="I305" s="2"/>
      <c r="J305" s="2"/>
      <c r="K305" s="2"/>
      <c r="L305" s="2"/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>
      <c r="A306" s="1">
        <v>45547</v>
      </c>
      <c r="B306" s="1" t="str">
        <f>TEXT(Tabelle10[[#This Row],[Datum]],"MMM")</f>
        <v>Sep</v>
      </c>
      <c r="C306" s="1" t="str">
        <f>TEXT(Tabelle10[[#This Row],[Datum]],"TTTT")</f>
        <v>Donnerstag</v>
      </c>
      <c r="D306" s="2" t="s">
        <v>4706</v>
      </c>
      <c r="E306" s="2" t="s">
        <v>705</v>
      </c>
      <c r="F306" s="2"/>
      <c r="G306" s="2"/>
      <c r="H306" s="2"/>
      <c r="I306" s="2"/>
      <c r="J306" s="2"/>
      <c r="K306" s="2"/>
      <c r="L306" s="2"/>
      <c r="M306" s="2"/>
      <c r="N306" s="2"/>
      <c r="O306" s="2">
        <v>1</v>
      </c>
      <c r="P306" s="2"/>
      <c r="Q306" s="2"/>
      <c r="R306" s="2"/>
      <c r="S306" s="2"/>
      <c r="T306" s="2"/>
      <c r="U306" s="2"/>
      <c r="V306" s="2"/>
      <c r="W306" s="2"/>
      <c r="X306" s="2"/>
    </row>
    <row r="307" spans="1:24">
      <c r="A307" s="1">
        <v>45551</v>
      </c>
      <c r="B307" s="1" t="str">
        <f>TEXT(Tabelle10[[#This Row],[Datum]],"MMM")</f>
        <v>Sep</v>
      </c>
      <c r="C307" s="1" t="str">
        <f>TEXT(Tabelle10[[#This Row],[Datum]],"TTTT")</f>
        <v>Montag</v>
      </c>
      <c r="D307" s="2" t="s">
        <v>7217</v>
      </c>
      <c r="E307" s="2" t="s">
        <v>705</v>
      </c>
      <c r="F307" s="2"/>
      <c r="G307" s="2">
        <v>1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>
      <c r="A308" s="1">
        <v>45551</v>
      </c>
      <c r="B308" s="1" t="str">
        <f>TEXT(Tabelle10[[#This Row],[Datum]],"MMM")</f>
        <v>Sep</v>
      </c>
      <c r="C308" s="1" t="str">
        <f>TEXT(Tabelle10[[#This Row],[Datum]],"TTTT")</f>
        <v>Montag</v>
      </c>
      <c r="D308" s="2" t="s">
        <v>6370</v>
      </c>
      <c r="E308" s="2" t="s">
        <v>705</v>
      </c>
      <c r="F308" s="2"/>
      <c r="G308" s="2">
        <v>1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>
      <c r="A309" s="1">
        <v>45559</v>
      </c>
      <c r="B309" s="1" t="str">
        <f>TEXT(Tabelle10[[#This Row],[Datum]],"MMM")</f>
        <v>Sep</v>
      </c>
      <c r="C309" s="1" t="str">
        <f>TEXT(Tabelle10[[#This Row],[Datum]],"TTTT")</f>
        <v>Dienstag</v>
      </c>
      <c r="D309" s="2" t="s">
        <v>7242</v>
      </c>
      <c r="E309" s="2" t="s">
        <v>705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>
        <v>1</v>
      </c>
    </row>
    <row r="310" spans="1:24">
      <c r="A310" s="1">
        <v>45540</v>
      </c>
      <c r="B310" s="1" t="str">
        <f>TEXT(Tabelle10[[#This Row],[Datum]],"MMM")</f>
        <v>Sep</v>
      </c>
      <c r="C310" s="1" t="str">
        <f>TEXT(Tabelle10[[#This Row],[Datum]],"TTTT")</f>
        <v>Donnerstag</v>
      </c>
      <c r="D310" s="2" t="s">
        <v>6916</v>
      </c>
      <c r="E310" s="2" t="s">
        <v>705</v>
      </c>
      <c r="F310" s="2"/>
      <c r="G310" s="2">
        <v>1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>
      <c r="A311" s="1">
        <v>45555</v>
      </c>
      <c r="B311" s="1" t="str">
        <f>TEXT(Tabelle10[[#This Row],[Datum]],"MMM")</f>
        <v>Sep</v>
      </c>
      <c r="C311" s="1" t="str">
        <f>TEXT(Tabelle10[[#This Row],[Datum]],"TTTT")</f>
        <v>Freitag</v>
      </c>
      <c r="D311" s="2" t="s">
        <v>6988</v>
      </c>
      <c r="E311" s="2" t="s">
        <v>705</v>
      </c>
      <c r="F311" s="2"/>
      <c r="G311" s="2"/>
      <c r="H311" s="2"/>
      <c r="I311" s="2"/>
      <c r="J311" s="2"/>
      <c r="K311" s="2"/>
      <c r="L311" s="2">
        <v>1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>
      <c r="A312" s="1">
        <v>45553</v>
      </c>
      <c r="B312" s="1" t="str">
        <f>TEXT(Tabelle10[[#This Row],[Datum]],"MMM")</f>
        <v>Sep</v>
      </c>
      <c r="C312" s="1" t="str">
        <f>TEXT(Tabelle10[[#This Row],[Datum]],"TTTT")</f>
        <v>Mittwoch</v>
      </c>
      <c r="D312" s="2" t="s">
        <v>6957</v>
      </c>
      <c r="E312" s="2" t="s">
        <v>705</v>
      </c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>
      <c r="A313" s="1">
        <v>45542</v>
      </c>
      <c r="B313" s="1" t="str">
        <f>TEXT(Tabelle10[[#This Row],[Datum]],"MMM")</f>
        <v>Sep</v>
      </c>
      <c r="C313" s="1" t="str">
        <f>TEXT(Tabelle10[[#This Row],[Datum]],"TTTT")</f>
        <v>Samstag</v>
      </c>
      <c r="D313" s="2" t="s">
        <v>7184</v>
      </c>
      <c r="E313" s="2" t="s">
        <v>707</v>
      </c>
      <c r="F313" s="2"/>
      <c r="G313" s="2">
        <v>1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>
      <c r="A314" s="1">
        <v>45561</v>
      </c>
      <c r="B314" s="1" t="str">
        <f>TEXT(Tabelle10[[#This Row],[Datum]],"MMM")</f>
        <v>Sep</v>
      </c>
      <c r="C314" s="1" t="str">
        <f>TEXT(Tabelle10[[#This Row],[Datum]],"TTTT")</f>
        <v>Donnerstag</v>
      </c>
      <c r="D314" s="2" t="s">
        <v>6887</v>
      </c>
      <c r="E314" s="2" t="s">
        <v>705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>
        <v>1</v>
      </c>
    </row>
    <row r="315" spans="1:24">
      <c r="A315" s="1">
        <v>45561</v>
      </c>
      <c r="B315" s="1" t="str">
        <f>TEXT(Tabelle10[[#This Row],[Datum]],"MMM")</f>
        <v>Sep</v>
      </c>
      <c r="C315" s="1" t="str">
        <f>TEXT(Tabelle10[[#This Row],[Datum]],"TTTT")</f>
        <v>Donnerstag</v>
      </c>
      <c r="D315" s="2" t="s">
        <v>6888</v>
      </c>
      <c r="E315" s="2" t="s">
        <v>705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>
        <v>1</v>
      </c>
    </row>
    <row r="316" spans="1:24">
      <c r="A316" s="1">
        <v>45554</v>
      </c>
      <c r="B316" s="1" t="str">
        <f>TEXT(Tabelle10[[#This Row],[Datum]],"MMM")</f>
        <v>Sep</v>
      </c>
      <c r="C316" s="1" t="str">
        <f>TEXT(Tabelle10[[#This Row],[Datum]],"TTTT")</f>
        <v>Donnerstag</v>
      </c>
      <c r="D316" s="2" t="s">
        <v>5181</v>
      </c>
      <c r="E316" s="2" t="s">
        <v>705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>
        <v>1</v>
      </c>
    </row>
    <row r="317" spans="1:24">
      <c r="A317" s="1">
        <v>45562</v>
      </c>
      <c r="B317" s="1" t="str">
        <f>TEXT(Tabelle10[[#This Row],[Datum]],"MMM")</f>
        <v>Sep</v>
      </c>
      <c r="C317" s="1" t="str">
        <f>TEXT(Tabelle10[[#This Row],[Datum]],"TTTT")</f>
        <v>Freitag</v>
      </c>
      <c r="D317" s="2" t="s">
        <v>6837</v>
      </c>
      <c r="E317" s="2" t="s">
        <v>705</v>
      </c>
      <c r="F317" s="2"/>
      <c r="G317" s="2"/>
      <c r="H317" s="2"/>
      <c r="I317" s="2">
        <v>1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>
      <c r="A318" s="1">
        <v>45562</v>
      </c>
      <c r="B318" s="1" t="str">
        <f>TEXT(Tabelle10[[#This Row],[Datum]],"MMM")</f>
        <v>Sep</v>
      </c>
      <c r="C318" s="1" t="str">
        <f>TEXT(Tabelle10[[#This Row],[Datum]],"TTTT")</f>
        <v>Freitag</v>
      </c>
      <c r="D318" s="2" t="s">
        <v>1771</v>
      </c>
      <c r="E318" s="2" t="s">
        <v>705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>
        <v>1</v>
      </c>
      <c r="U318" s="2"/>
      <c r="V318" s="2"/>
      <c r="W318" s="2"/>
      <c r="X318" s="2"/>
    </row>
    <row r="319" spans="1:24">
      <c r="A319" s="1">
        <v>45540</v>
      </c>
      <c r="B319" s="1" t="str">
        <f>TEXT(Tabelle10[[#This Row],[Datum]],"MMM")</f>
        <v>Sep</v>
      </c>
      <c r="C319" s="1" t="str">
        <f>TEXT(Tabelle10[[#This Row],[Datum]],"TTTT")</f>
        <v>Donnerstag</v>
      </c>
      <c r="D319" s="2" t="s">
        <v>6917</v>
      </c>
      <c r="E319" s="2" t="s">
        <v>705</v>
      </c>
      <c r="F319" s="2"/>
      <c r="G319" s="2"/>
      <c r="H319" s="2"/>
      <c r="I319" s="2"/>
      <c r="J319" s="2"/>
      <c r="K319" s="2">
        <v>1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>
      <c r="A320" s="1">
        <v>45560</v>
      </c>
      <c r="B320" s="1" t="str">
        <f>TEXT(Tabelle10[[#This Row],[Datum]],"MMM")</f>
        <v>Sep</v>
      </c>
      <c r="C320" s="1" t="str">
        <f>TEXT(Tabelle10[[#This Row],[Datum]],"TTTT")</f>
        <v>Mittwoch</v>
      </c>
      <c r="D320" s="2" t="s">
        <v>5167</v>
      </c>
      <c r="E320" s="2" t="s">
        <v>705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>
        <v>1</v>
      </c>
      <c r="U320" s="2"/>
      <c r="V320" s="2"/>
      <c r="W320" s="2"/>
      <c r="X320" s="2"/>
    </row>
    <row r="321" spans="1:24">
      <c r="A321" s="1">
        <v>45556</v>
      </c>
      <c r="B321" s="1" t="str">
        <f>TEXT(Tabelle10[[#This Row],[Datum]],"MMM")</f>
        <v>Sep</v>
      </c>
      <c r="C321" s="1" t="str">
        <f>TEXT(Tabelle10[[#This Row],[Datum]],"TTTT")</f>
        <v>Samstag</v>
      </c>
      <c r="D321" s="2" t="s">
        <v>5167</v>
      </c>
      <c r="E321" s="2" t="s">
        <v>707</v>
      </c>
      <c r="F321" s="2">
        <v>1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>
      <c r="A322" s="1">
        <v>45553</v>
      </c>
      <c r="B322" s="1" t="str">
        <f>TEXT(Tabelle10[[#This Row],[Datum]],"MMM")</f>
        <v>Sep</v>
      </c>
      <c r="C322" s="1" t="str">
        <f>TEXT(Tabelle10[[#This Row],[Datum]],"TTTT")</f>
        <v>Mittwoch</v>
      </c>
      <c r="D322" s="2" t="s">
        <v>6958</v>
      </c>
      <c r="E322" s="2" t="s">
        <v>705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>
      <c r="A323" s="1">
        <v>45562</v>
      </c>
      <c r="B323" s="1" t="str">
        <f>TEXT(Tabelle10[[#This Row],[Datum]],"MMM")</f>
        <v>Sep</v>
      </c>
      <c r="C323" s="1" t="str">
        <f>TEXT(Tabelle10[[#This Row],[Datum]],"TTTT")</f>
        <v>Freitag</v>
      </c>
      <c r="D323" s="2" t="s">
        <v>4632</v>
      </c>
      <c r="E323" s="2" t="s">
        <v>705</v>
      </c>
      <c r="F323" s="2"/>
      <c r="G323" s="2"/>
      <c r="H323" s="2"/>
      <c r="I323" s="2">
        <v>1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>
      <c r="A324" s="1">
        <v>45549</v>
      </c>
      <c r="B324" s="1" t="str">
        <f>TEXT(Tabelle10[[#This Row],[Datum]],"MMM")</f>
        <v>Sep</v>
      </c>
      <c r="C324" s="1" t="str">
        <f>TEXT(Tabelle10[[#This Row],[Datum]],"TTTT")</f>
        <v>Samstag</v>
      </c>
      <c r="D324" s="2" t="s">
        <v>6860</v>
      </c>
      <c r="E324" s="2" t="s">
        <v>707</v>
      </c>
      <c r="F324" s="2"/>
      <c r="G324" s="2"/>
      <c r="H324" s="2"/>
      <c r="I324" s="2">
        <v>1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>
      <c r="A325" s="1">
        <v>45549</v>
      </c>
      <c r="B325" s="1" t="str">
        <f>TEXT(Tabelle10[[#This Row],[Datum]],"MMM")</f>
        <v>Sep</v>
      </c>
      <c r="C325" s="1" t="str">
        <f>TEXT(Tabelle10[[#This Row],[Datum]],"TTTT")</f>
        <v>Samstag</v>
      </c>
      <c r="D325" s="2" t="s">
        <v>6861</v>
      </c>
      <c r="E325" s="2" t="s">
        <v>707</v>
      </c>
      <c r="F325" s="2"/>
      <c r="G325" s="2"/>
      <c r="H325" s="2"/>
      <c r="I325" s="2">
        <v>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>
      <c r="A326" s="1">
        <v>45565</v>
      </c>
      <c r="B326" s="1" t="str">
        <f>TEXT(Tabelle10[[#This Row],[Datum]],"MMM")</f>
        <v>Sep</v>
      </c>
      <c r="C326" s="1" t="str">
        <f>TEXT(Tabelle10[[#This Row],[Datum]],"TTTT")</f>
        <v>Montag</v>
      </c>
      <c r="D326" s="2" t="s">
        <v>4616</v>
      </c>
      <c r="E326" s="2" t="s">
        <v>705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>
        <v>1</v>
      </c>
    </row>
    <row r="327" spans="1:24">
      <c r="A327" s="1">
        <v>45565</v>
      </c>
      <c r="B327" s="1" t="str">
        <f>TEXT(Tabelle10[[#This Row],[Datum]],"MMM")</f>
        <v>Sep</v>
      </c>
      <c r="C327" s="1" t="str">
        <f>TEXT(Tabelle10[[#This Row],[Datum]],"TTTT")</f>
        <v>Montag</v>
      </c>
      <c r="D327" s="2" t="s">
        <v>7275</v>
      </c>
      <c r="E327" s="2" t="s">
        <v>705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>
      <c r="A328" s="1">
        <v>45563</v>
      </c>
      <c r="B328" s="1" t="str">
        <f>TEXT(Tabelle10[[#This Row],[Datum]],"MMM")</f>
        <v>Sep</v>
      </c>
      <c r="C328" s="1" t="str">
        <f>TEXT(Tabelle10[[#This Row],[Datum]],"TTTT")</f>
        <v>Samstag</v>
      </c>
      <c r="D328" s="2" t="s">
        <v>7133</v>
      </c>
      <c r="E328" s="2" t="s">
        <v>707</v>
      </c>
      <c r="F328" s="2"/>
      <c r="G328" s="2"/>
      <c r="H328" s="2"/>
      <c r="I328" s="2"/>
      <c r="J328" s="2"/>
      <c r="K328" s="2">
        <v>1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>
      <c r="A329" s="1">
        <v>45544</v>
      </c>
      <c r="B329" s="1" t="str">
        <f>TEXT(Tabelle10[[#This Row],[Datum]],"MMM")</f>
        <v>Sep</v>
      </c>
      <c r="C329" s="1" t="str">
        <f>TEXT(Tabelle10[[#This Row],[Datum]],"TTTT")</f>
        <v>Montag</v>
      </c>
      <c r="D329" s="2" t="s">
        <v>1426</v>
      </c>
      <c r="E329" s="2" t="s">
        <v>705</v>
      </c>
      <c r="F329" s="2"/>
      <c r="G329" s="2"/>
      <c r="H329" s="2"/>
      <c r="I329" s="2"/>
      <c r="J329" s="2"/>
      <c r="K329" s="2">
        <v>1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>
      <c r="A330" s="1">
        <v>45555</v>
      </c>
      <c r="B330" s="1" t="str">
        <f>TEXT(Tabelle10[[#This Row],[Datum]],"MMM")</f>
        <v>Sep</v>
      </c>
      <c r="C330" s="1" t="str">
        <f>TEXT(Tabelle10[[#This Row],[Datum]],"TTTT")</f>
        <v>Freitag</v>
      </c>
      <c r="D330" s="2" t="s">
        <v>7377</v>
      </c>
      <c r="E330" s="2" t="s">
        <v>705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>
        <v>1</v>
      </c>
      <c r="X330" s="2"/>
    </row>
    <row r="331" spans="1:24">
      <c r="A331" s="1">
        <v>45561</v>
      </c>
      <c r="B331" s="1" t="str">
        <f>TEXT(Tabelle10[[#This Row],[Datum]],"MMM")</f>
        <v>Sep</v>
      </c>
      <c r="C331" s="1" t="str">
        <f>TEXT(Tabelle10[[#This Row],[Datum]],"TTTT")</f>
        <v>Donnerstag</v>
      </c>
      <c r="D331" s="2" t="s">
        <v>7014</v>
      </c>
      <c r="E331" s="2" t="s">
        <v>705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>
        <v>1</v>
      </c>
    </row>
    <row r="332" spans="1:24">
      <c r="A332" s="1">
        <v>45558</v>
      </c>
      <c r="B332" s="1" t="str">
        <f>TEXT(Tabelle10[[#This Row],[Datum]],"MMM")</f>
        <v>Sep</v>
      </c>
      <c r="C332" s="1" t="str">
        <f>TEXT(Tabelle10[[#This Row],[Datum]],"TTTT")</f>
        <v>Montag</v>
      </c>
      <c r="D332" s="2" t="s">
        <v>7107</v>
      </c>
      <c r="E332" s="2" t="s">
        <v>705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>
        <v>1</v>
      </c>
    </row>
    <row r="333" spans="1:24">
      <c r="A333" s="1">
        <v>45548</v>
      </c>
      <c r="B333" s="1" t="str">
        <f>TEXT(Tabelle10[[#This Row],[Datum]],"MMM")</f>
        <v>Sep</v>
      </c>
      <c r="C333" s="1" t="str">
        <f>TEXT(Tabelle10[[#This Row],[Datum]],"TTTT")</f>
        <v>Freitag</v>
      </c>
      <c r="D333" s="2" t="s">
        <v>7085</v>
      </c>
      <c r="E333" s="2" t="s">
        <v>705</v>
      </c>
      <c r="F333" s="2"/>
      <c r="G333" s="2"/>
      <c r="H333" s="2"/>
      <c r="I333" s="2">
        <v>1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>
      <c r="A334" s="1">
        <v>45559</v>
      </c>
      <c r="B334" s="1" t="str">
        <f>TEXT(Tabelle10[[#This Row],[Datum]],"MMM")</f>
        <v>Sep</v>
      </c>
      <c r="C334" s="1" t="str">
        <f>TEXT(Tabelle10[[#This Row],[Datum]],"TTTT")</f>
        <v>Dienstag</v>
      </c>
      <c r="D334" s="2" t="s">
        <v>7243</v>
      </c>
      <c r="E334" s="2" t="s">
        <v>705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>
        <v>1</v>
      </c>
    </row>
    <row r="335" spans="1:24">
      <c r="A335" s="1">
        <v>45562</v>
      </c>
      <c r="B335" s="1" t="str">
        <f>TEXT(Tabelle10[[#This Row],[Datum]],"MMM")</f>
        <v>Sep</v>
      </c>
      <c r="C335" s="1" t="str">
        <f>TEXT(Tabelle10[[#This Row],[Datum]],"TTTT")</f>
        <v>Freitag</v>
      </c>
      <c r="D335" s="2" t="s">
        <v>7032</v>
      </c>
      <c r="E335" s="2" t="s">
        <v>705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>
        <v>1</v>
      </c>
      <c r="X335" s="2"/>
    </row>
    <row r="336" spans="1:24">
      <c r="A336" s="1">
        <v>45540</v>
      </c>
      <c r="B336" s="1" t="str">
        <f>TEXT(Tabelle10[[#This Row],[Datum]],"MMM")</f>
        <v>Sep</v>
      </c>
      <c r="C336" s="1" t="str">
        <f>TEXT(Tabelle10[[#This Row],[Datum]],"TTTT")</f>
        <v>Donnerstag</v>
      </c>
      <c r="D336" s="2" t="s">
        <v>7345</v>
      </c>
      <c r="E336" s="2" t="s">
        <v>705</v>
      </c>
      <c r="F336" s="2"/>
      <c r="G336" s="2"/>
      <c r="H336" s="2"/>
      <c r="I336" s="2"/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>
      <c r="A337" s="1">
        <v>45549</v>
      </c>
      <c r="B337" s="1" t="str">
        <f>TEXT(Tabelle10[[#This Row],[Datum]],"MMM")</f>
        <v>Sep</v>
      </c>
      <c r="C337" s="1" t="str">
        <f>TEXT(Tabelle10[[#This Row],[Datum]],"TTTT")</f>
        <v>Samstag</v>
      </c>
      <c r="D337" s="2" t="s">
        <v>1186</v>
      </c>
      <c r="E337" s="2" t="s">
        <v>707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>
        <v>1</v>
      </c>
    </row>
    <row r="338" spans="1:24">
      <c r="A338" s="1">
        <v>45548</v>
      </c>
      <c r="B338" s="1" t="str">
        <f>TEXT(Tabelle10[[#This Row],[Datum]],"MMM")</f>
        <v>Sep</v>
      </c>
      <c r="C338" s="1" t="str">
        <f>TEXT(Tabelle10[[#This Row],[Datum]],"TTTT")</f>
        <v>Freitag</v>
      </c>
      <c r="D338" s="2" t="s">
        <v>7204</v>
      </c>
      <c r="E338" s="2" t="s">
        <v>705</v>
      </c>
      <c r="F338" s="2"/>
      <c r="G338" s="2"/>
      <c r="H338" s="2"/>
      <c r="I338" s="2"/>
      <c r="J338" s="2"/>
      <c r="K338" s="2"/>
      <c r="L338" s="2"/>
      <c r="M338" s="2"/>
      <c r="N338" s="2">
        <v>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>
      <c r="A339" s="1">
        <v>45542</v>
      </c>
      <c r="B339" s="1" t="str">
        <f>TEXT(Tabelle10[[#This Row],[Datum]],"MMM")</f>
        <v>Sep</v>
      </c>
      <c r="C339" s="1" t="str">
        <f>TEXT(Tabelle10[[#This Row],[Datum]],"TTTT")</f>
        <v>Samstag</v>
      </c>
      <c r="D339" s="2" t="s">
        <v>7185</v>
      </c>
      <c r="E339" s="2" t="s">
        <v>707</v>
      </c>
      <c r="F339" s="2"/>
      <c r="G339" s="2"/>
      <c r="H339" s="2"/>
      <c r="I339" s="2"/>
      <c r="J339" s="2"/>
      <c r="K339" s="2">
        <v>1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>
      <c r="A340" s="1">
        <v>45542</v>
      </c>
      <c r="B340" s="1" t="str">
        <f>TEXT(Tabelle10[[#This Row],[Datum]],"MMM")</f>
        <v>Sep</v>
      </c>
      <c r="C340" s="1" t="str">
        <f>TEXT(Tabelle10[[#This Row],[Datum]],"TTTT")</f>
        <v>Samstag</v>
      </c>
      <c r="D340" s="2" t="s">
        <v>4902</v>
      </c>
      <c r="E340" s="2" t="s">
        <v>707</v>
      </c>
      <c r="F340" s="2"/>
      <c r="G340" s="2"/>
      <c r="H340" s="2"/>
      <c r="I340" s="2">
        <v>1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>
      <c r="A341" s="1">
        <v>45555</v>
      </c>
      <c r="B341" s="1" t="str">
        <f>TEXT(Tabelle10[[#This Row],[Datum]],"MMM")</f>
        <v>Sep</v>
      </c>
      <c r="C341" s="1" t="str">
        <f>TEXT(Tabelle10[[#This Row],[Datum]],"TTTT")</f>
        <v>Freitag</v>
      </c>
      <c r="D341" s="2" t="s">
        <v>6989</v>
      </c>
      <c r="E341" s="2" t="s">
        <v>705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>
        <v>1</v>
      </c>
      <c r="X341" s="2"/>
    </row>
    <row r="342" spans="1:24">
      <c r="A342" s="1">
        <v>45549</v>
      </c>
      <c r="B342" s="1" t="str">
        <f>TEXT(Tabelle10[[#This Row],[Datum]],"MMM")</f>
        <v>Sep</v>
      </c>
      <c r="C342" s="1" t="str">
        <f>TEXT(Tabelle10[[#This Row],[Datum]],"TTTT")</f>
        <v>Samstag</v>
      </c>
      <c r="D342" s="2" t="s">
        <v>6862</v>
      </c>
      <c r="E342" s="2" t="s">
        <v>707</v>
      </c>
      <c r="F342" s="2"/>
      <c r="G342" s="2"/>
      <c r="H342" s="2"/>
      <c r="I342" s="2"/>
      <c r="J342" s="2"/>
      <c r="K342" s="2">
        <v>1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>
      <c r="A343" s="1">
        <v>45556</v>
      </c>
      <c r="B343" s="1" t="str">
        <f>TEXT(Tabelle10[[#This Row],[Datum]],"MMM")</f>
        <v>Sep</v>
      </c>
      <c r="C343" s="1" t="str">
        <f>TEXT(Tabelle10[[#This Row],[Datum]],"TTTT")</f>
        <v>Samstag</v>
      </c>
      <c r="D343" s="2" t="s">
        <v>7000</v>
      </c>
      <c r="E343" s="2" t="s">
        <v>707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>
        <v>1</v>
      </c>
    </row>
    <row r="344" spans="1:24">
      <c r="A344" s="1">
        <v>45556</v>
      </c>
      <c r="B344" s="1" t="str">
        <f>TEXT(Tabelle10[[#This Row],[Datum]],"MMM")</f>
        <v>Sep</v>
      </c>
      <c r="C344" s="1" t="str">
        <f>TEXT(Tabelle10[[#This Row],[Datum]],"TTTT")</f>
        <v>Samstag</v>
      </c>
      <c r="D344" s="2" t="s">
        <v>7001</v>
      </c>
      <c r="E344" s="2" t="s">
        <v>707</v>
      </c>
      <c r="F344" s="2"/>
      <c r="G344" s="2"/>
      <c r="H344" s="2"/>
      <c r="I344" s="2"/>
      <c r="J344" s="2"/>
      <c r="K344" s="2"/>
      <c r="L344" s="2"/>
      <c r="M344" s="2"/>
      <c r="N344" s="2">
        <v>1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>
      <c r="A345" s="1">
        <v>45551</v>
      </c>
      <c r="B345" s="1" t="str">
        <f>TEXT(Tabelle10[[#This Row],[Datum]],"MMM")</f>
        <v>Sep</v>
      </c>
      <c r="C345" s="1" t="str">
        <f>TEXT(Tabelle10[[#This Row],[Datum]],"TTTT")</f>
        <v>Montag</v>
      </c>
      <c r="D345" s="2" t="s">
        <v>7093</v>
      </c>
      <c r="E345" s="2" t="s">
        <v>705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>
        <v>1</v>
      </c>
      <c r="T345" s="2"/>
      <c r="U345" s="2"/>
      <c r="V345" s="2"/>
      <c r="W345" s="2"/>
      <c r="X345" s="2"/>
    </row>
    <row r="346" spans="1:24">
      <c r="A346" s="1">
        <v>45563</v>
      </c>
      <c r="B346" s="1" t="str">
        <f>TEXT(Tabelle10[[#This Row],[Datum]],"MMM")</f>
        <v>Sep</v>
      </c>
      <c r="C346" s="1" t="str">
        <f>TEXT(Tabelle10[[#This Row],[Datum]],"TTTT")</f>
        <v>Samstag</v>
      </c>
      <c r="D346" s="2" t="s">
        <v>7134</v>
      </c>
      <c r="E346" s="2" t="s">
        <v>707</v>
      </c>
      <c r="F346" s="2"/>
      <c r="G346" s="2"/>
      <c r="H346" s="2"/>
      <c r="I346" s="2"/>
      <c r="J346" s="2"/>
      <c r="K346" s="2">
        <v>1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>
      <c r="A347" s="1">
        <v>45540</v>
      </c>
      <c r="B347" s="1" t="str">
        <f>TEXT(Tabelle10[[#This Row],[Datum]],"MMM")</f>
        <v>Sep</v>
      </c>
      <c r="C347" s="1" t="str">
        <f>TEXT(Tabelle10[[#This Row],[Datum]],"TTTT")</f>
        <v>Donnerstag</v>
      </c>
      <c r="D347" s="2" t="s">
        <v>6918</v>
      </c>
      <c r="E347" s="2" t="s">
        <v>705</v>
      </c>
      <c r="F347" s="2"/>
      <c r="G347" s="2"/>
      <c r="H347" s="2"/>
      <c r="I347" s="2"/>
      <c r="J347" s="2"/>
      <c r="K347" s="2"/>
      <c r="L347" s="2"/>
      <c r="M347" s="2"/>
      <c r="N347" s="2">
        <v>1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>
      <c r="A348" s="1">
        <v>45542</v>
      </c>
      <c r="B348" s="1" t="str">
        <f>TEXT(Tabelle10[[#This Row],[Datum]],"MMM")</f>
        <v>Sep</v>
      </c>
      <c r="C348" s="1" t="str">
        <f>TEXT(Tabelle10[[#This Row],[Datum]],"TTTT")</f>
        <v>Samstag</v>
      </c>
      <c r="D348" s="2" t="s">
        <v>7186</v>
      </c>
      <c r="E348" s="2" t="s">
        <v>707</v>
      </c>
      <c r="F348" s="2"/>
      <c r="G348" s="2"/>
      <c r="H348" s="2"/>
      <c r="I348" s="2">
        <v>1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>
      <c r="A349" s="1">
        <v>45545</v>
      </c>
      <c r="B349" s="1" t="str">
        <f>TEXT(Tabelle10[[#This Row],[Datum]],"MMM")</f>
        <v>Sep</v>
      </c>
      <c r="C349" s="1" t="str">
        <f>TEXT(Tabelle10[[#This Row],[Datum]],"TTTT")</f>
        <v>Dienstag</v>
      </c>
      <c r="D349" s="2" t="s">
        <v>6797</v>
      </c>
      <c r="E349" s="2" t="s">
        <v>705</v>
      </c>
      <c r="F349" s="2">
        <v>1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>
      <c r="A350" s="1">
        <v>45545</v>
      </c>
      <c r="B350" s="1" t="str">
        <f>TEXT(Tabelle10[[#This Row],[Datum]],"MMM")</f>
        <v>Sep</v>
      </c>
      <c r="C350" s="1" t="str">
        <f>TEXT(Tabelle10[[#This Row],[Datum]],"TTTT")</f>
        <v>Dienstag</v>
      </c>
      <c r="D350" s="2" t="s">
        <v>6798</v>
      </c>
      <c r="E350" s="2" t="s">
        <v>705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>
        <v>1</v>
      </c>
      <c r="U350" s="2"/>
      <c r="V350" s="2"/>
      <c r="W350" s="2"/>
      <c r="X350" s="2"/>
    </row>
    <row r="351" spans="1:24">
      <c r="A351" s="1">
        <v>45559</v>
      </c>
      <c r="B351" s="1" t="str">
        <f>TEXT(Tabelle10[[#This Row],[Datum]],"MMM")</f>
        <v>Sep</v>
      </c>
      <c r="C351" s="1" t="str">
        <f>TEXT(Tabelle10[[#This Row],[Datum]],"TTTT")</f>
        <v>Dienstag</v>
      </c>
      <c r="D351" s="2" t="s">
        <v>6819</v>
      </c>
      <c r="E351" s="2" t="s">
        <v>705</v>
      </c>
      <c r="F351" s="2"/>
      <c r="G351" s="2"/>
      <c r="H351" s="2"/>
      <c r="I351" s="2"/>
      <c r="J351" s="2"/>
      <c r="K351" s="2"/>
      <c r="L351" s="2"/>
      <c r="M351" s="2"/>
      <c r="N351" s="2">
        <v>1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>
      <c r="A352" s="1">
        <v>45559</v>
      </c>
      <c r="B352" s="1" t="str">
        <f>TEXT(Tabelle10[[#This Row],[Datum]],"MMM")</f>
        <v>Sep</v>
      </c>
      <c r="C352" s="1" t="str">
        <f>TEXT(Tabelle10[[#This Row],[Datum]],"TTTT")</f>
        <v>Dienstag</v>
      </c>
      <c r="D352" s="2" t="s">
        <v>6402</v>
      </c>
      <c r="E352" s="2" t="s">
        <v>705</v>
      </c>
      <c r="F352" s="2"/>
      <c r="G352" s="2"/>
      <c r="H352" s="2"/>
      <c r="I352" s="2"/>
      <c r="J352" s="2"/>
      <c r="K352" s="2"/>
      <c r="L352" s="2"/>
      <c r="M352" s="2"/>
      <c r="N352" s="2">
        <v>1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>
      <c r="A353" s="1">
        <v>45537</v>
      </c>
      <c r="B353" s="1" t="str">
        <f>TEXT(Tabelle10[[#This Row],[Datum]],"MMM")</f>
        <v>Sep</v>
      </c>
      <c r="C353" s="1" t="str">
        <f>TEXT(Tabelle10[[#This Row],[Datum]],"TTTT")</f>
        <v>Montag</v>
      </c>
      <c r="D353" s="2" t="s">
        <v>3439</v>
      </c>
      <c r="E353" s="2" t="s">
        <v>705</v>
      </c>
      <c r="F353" s="2"/>
      <c r="G353" s="2"/>
      <c r="H353" s="2"/>
      <c r="I353" s="2">
        <v>1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>
      <c r="A354" s="1">
        <v>45562</v>
      </c>
      <c r="B354" s="1" t="str">
        <f>TEXT(Tabelle10[[#This Row],[Datum]],"MMM")</f>
        <v>Sep</v>
      </c>
      <c r="C354" s="1" t="str">
        <f>TEXT(Tabelle10[[#This Row],[Datum]],"TTTT")</f>
        <v>Freitag</v>
      </c>
      <c r="D354" s="2" t="s">
        <v>7033</v>
      </c>
      <c r="E354" s="2" t="s">
        <v>705</v>
      </c>
      <c r="F354" s="2">
        <v>1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>
      <c r="A355" s="1">
        <v>45540</v>
      </c>
      <c r="B355" s="1" t="str">
        <f>TEXT(Tabelle10[[#This Row],[Datum]],"MMM")</f>
        <v>Sep</v>
      </c>
      <c r="C355" s="1" t="str">
        <f>TEXT(Tabelle10[[#This Row],[Datum]],"TTTT")</f>
        <v>Donnerstag</v>
      </c>
      <c r="D355" s="2" t="s">
        <v>6919</v>
      </c>
      <c r="E355" s="2" t="s">
        <v>705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>
        <v>1</v>
      </c>
    </row>
    <row r="356" spans="1:24">
      <c r="A356" s="1">
        <v>45548</v>
      </c>
      <c r="B356" s="1" t="str">
        <f>TEXT(Tabelle10[[#This Row],[Datum]],"MMM")</f>
        <v>Sep</v>
      </c>
      <c r="C356" s="1" t="str">
        <f>TEXT(Tabelle10[[#This Row],[Datum]],"TTTT")</f>
        <v>Freitag</v>
      </c>
      <c r="D356" s="2" t="s">
        <v>3927</v>
      </c>
      <c r="E356" s="2" t="s">
        <v>705</v>
      </c>
      <c r="F356" s="2"/>
      <c r="G356" s="2"/>
      <c r="H356" s="2"/>
      <c r="I356" s="2"/>
      <c r="J356" s="2"/>
      <c r="K356" s="2"/>
      <c r="L356" s="2"/>
      <c r="M356" s="2"/>
      <c r="N356" s="2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>
      <c r="A357" s="1">
        <v>45558</v>
      </c>
      <c r="B357" s="1" t="str">
        <f>TEXT(Tabelle10[[#This Row],[Datum]],"MMM")</f>
        <v>Sep</v>
      </c>
      <c r="C357" s="1" t="str">
        <f>TEXT(Tabelle10[[#This Row],[Datum]],"TTTT")</f>
        <v>Montag</v>
      </c>
      <c r="D357" s="2" t="s">
        <v>3928</v>
      </c>
      <c r="E357" s="2" t="s">
        <v>705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>
        <v>1</v>
      </c>
    </row>
    <row r="358" spans="1:24">
      <c r="A358" s="1">
        <v>45549</v>
      </c>
      <c r="B358" s="1" t="str">
        <f>TEXT(Tabelle10[[#This Row],[Datum]],"MMM")</f>
        <v>Sep</v>
      </c>
      <c r="C358" s="1" t="str">
        <f>TEXT(Tabelle10[[#This Row],[Datum]],"TTTT")</f>
        <v>Samstag</v>
      </c>
      <c r="D358" s="2" t="s">
        <v>6863</v>
      </c>
      <c r="E358" s="2" t="s">
        <v>707</v>
      </c>
      <c r="F358" s="2">
        <v>1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>
      <c r="A359" s="1">
        <v>45559</v>
      </c>
      <c r="B359" s="1" t="str">
        <f>TEXT(Tabelle10[[#This Row],[Datum]],"MMM")</f>
        <v>Sep</v>
      </c>
      <c r="C359" s="1" t="str">
        <f>TEXT(Tabelle10[[#This Row],[Datum]],"TTTT")</f>
        <v>Dienstag</v>
      </c>
      <c r="D359" s="2" t="s">
        <v>6820</v>
      </c>
      <c r="E359" s="2" t="s">
        <v>705</v>
      </c>
      <c r="F359" s="2"/>
      <c r="G359" s="2"/>
      <c r="H359" s="2"/>
      <c r="I359" s="2"/>
      <c r="J359" s="2"/>
      <c r="K359" s="2"/>
      <c r="L359" s="2"/>
      <c r="M359" s="2"/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>
      <c r="A360" s="1">
        <v>45559</v>
      </c>
      <c r="B360" s="1" t="str">
        <f>TEXT(Tabelle10[[#This Row],[Datum]],"MMM")</f>
        <v>Sep</v>
      </c>
      <c r="C360" s="1" t="str">
        <f>TEXT(Tabelle10[[#This Row],[Datum]],"TTTT")</f>
        <v>Dienstag</v>
      </c>
      <c r="D360" s="2" t="s">
        <v>6821</v>
      </c>
      <c r="E360" s="2" t="s">
        <v>705</v>
      </c>
      <c r="F360" s="2"/>
      <c r="G360" s="2"/>
      <c r="H360" s="2"/>
      <c r="I360" s="2"/>
      <c r="J360" s="2"/>
      <c r="K360" s="2"/>
      <c r="L360" s="2"/>
      <c r="M360" s="2"/>
      <c r="N360" s="2">
        <v>1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>
      <c r="A361" s="1">
        <v>45544</v>
      </c>
      <c r="B361" s="1" t="str">
        <f>TEXT(Tabelle10[[#This Row],[Datum]],"MMM")</f>
        <v>Sep</v>
      </c>
      <c r="C361" s="1" t="str">
        <f>TEXT(Tabelle10[[#This Row],[Datum]],"TTTT")</f>
        <v>Montag</v>
      </c>
      <c r="D361" s="2" t="s">
        <v>7323</v>
      </c>
      <c r="E361" s="2" t="s">
        <v>705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>
        <v>1</v>
      </c>
      <c r="U361" s="2"/>
      <c r="V361" s="2"/>
      <c r="W361" s="2"/>
      <c r="X361" s="2"/>
    </row>
    <row r="362" spans="1:24">
      <c r="A362" s="1">
        <v>45563</v>
      </c>
      <c r="B362" s="1" t="str">
        <f>TEXT(Tabelle10[[#This Row],[Datum]],"MMM")</f>
        <v>Sep</v>
      </c>
      <c r="C362" s="1" t="str">
        <f>TEXT(Tabelle10[[#This Row],[Datum]],"TTTT")</f>
        <v>Samstag</v>
      </c>
      <c r="D362" s="2" t="s">
        <v>4521</v>
      </c>
      <c r="E362" s="2" t="s">
        <v>707</v>
      </c>
      <c r="F362" s="2"/>
      <c r="G362" s="2"/>
      <c r="H362" s="2"/>
      <c r="I362" s="2">
        <v>1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>
      <c r="A363" s="1">
        <v>45556</v>
      </c>
      <c r="B363" s="1" t="str">
        <f>TEXT(Tabelle10[[#This Row],[Datum]],"MMM")</f>
        <v>Sep</v>
      </c>
      <c r="C363" s="1" t="str">
        <f>TEXT(Tabelle10[[#This Row],[Datum]],"TTTT")</f>
        <v>Samstag</v>
      </c>
      <c r="D363" s="2" t="s">
        <v>1461</v>
      </c>
      <c r="E363" s="2" t="s">
        <v>707</v>
      </c>
      <c r="F363" s="2"/>
      <c r="G363" s="2"/>
      <c r="H363" s="2"/>
      <c r="I363" s="2"/>
      <c r="J363" s="2"/>
      <c r="K363" s="2"/>
      <c r="L363" s="2"/>
      <c r="M363" s="2"/>
      <c r="N363" s="2"/>
      <c r="O363" s="2">
        <v>1</v>
      </c>
      <c r="P363" s="2"/>
      <c r="Q363" s="2"/>
      <c r="R363" s="2"/>
      <c r="S363" s="2"/>
      <c r="T363" s="2"/>
      <c r="U363" s="2"/>
      <c r="V363" s="2"/>
      <c r="W363" s="2"/>
      <c r="X363" s="2"/>
    </row>
    <row r="364" spans="1:24">
      <c r="A364" s="1">
        <v>45540</v>
      </c>
      <c r="B364" s="1" t="str">
        <f>TEXT(Tabelle10[[#This Row],[Datum]],"MMM")</f>
        <v>Sep</v>
      </c>
      <c r="C364" s="1" t="str">
        <f>TEXT(Tabelle10[[#This Row],[Datum]],"TTTT")</f>
        <v>Donnerstag</v>
      </c>
      <c r="D364" s="2" t="s">
        <v>7346</v>
      </c>
      <c r="E364" s="2" t="s">
        <v>705</v>
      </c>
      <c r="F364" s="2"/>
      <c r="G364" s="2"/>
      <c r="H364" s="2"/>
      <c r="I364" s="2">
        <v>1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>
      <c r="A365" s="1">
        <v>45539</v>
      </c>
      <c r="B365" s="1" t="str">
        <f>TEXT(Tabelle10[[#This Row],[Datum]],"MMM")</f>
        <v>Sep</v>
      </c>
      <c r="C365" s="1" t="str">
        <f>TEXT(Tabelle10[[#This Row],[Datum]],"TTTT")</f>
        <v>Mittwoch</v>
      </c>
      <c r="D365" s="2" t="s">
        <v>7171</v>
      </c>
      <c r="E365" s="2" t="s">
        <v>705</v>
      </c>
      <c r="F365" s="2"/>
      <c r="G365" s="2"/>
      <c r="H365" s="2"/>
      <c r="I365" s="2"/>
      <c r="J365" s="2"/>
      <c r="K365" s="2"/>
      <c r="L365" s="2"/>
      <c r="M365" s="2"/>
      <c r="N365" s="2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>
      <c r="A366" s="1">
        <v>45562</v>
      </c>
      <c r="B366" s="1" t="str">
        <f>TEXT(Tabelle10[[#This Row],[Datum]],"MMM")</f>
        <v>Sep</v>
      </c>
      <c r="C366" s="1" t="str">
        <f>TEXT(Tabelle10[[#This Row],[Datum]],"TTTT")</f>
        <v>Freitag</v>
      </c>
      <c r="D366" s="2" t="s">
        <v>7034</v>
      </c>
      <c r="E366" s="2" t="s">
        <v>705</v>
      </c>
      <c r="F366" s="2">
        <v>1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>
      <c r="A367" s="1">
        <v>45565</v>
      </c>
      <c r="B367" s="1" t="str">
        <f>TEXT(Tabelle10[[#This Row],[Datum]],"MMM")</f>
        <v>Sep</v>
      </c>
      <c r="C367" s="1" t="str">
        <f>TEXT(Tabelle10[[#This Row],[Datum]],"TTTT")</f>
        <v>Montag</v>
      </c>
      <c r="D367" s="2" t="s">
        <v>6826</v>
      </c>
      <c r="E367" s="2" t="s">
        <v>705</v>
      </c>
      <c r="F367" s="2"/>
      <c r="G367" s="2"/>
      <c r="H367" s="2"/>
      <c r="I367" s="2">
        <v>1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>
      <c r="A368" s="1">
        <v>45537</v>
      </c>
      <c r="B368" s="1" t="str">
        <f>TEXT(Tabelle10[[#This Row],[Datum]],"MMM")</f>
        <v>Sep</v>
      </c>
      <c r="C368" s="1" t="str">
        <f>TEXT(Tabelle10[[#This Row],[Datum]],"TTTT")</f>
        <v>Montag</v>
      </c>
      <c r="D368" s="2" t="s">
        <v>7051</v>
      </c>
      <c r="E368" s="2" t="s">
        <v>705</v>
      </c>
      <c r="F368" s="2"/>
      <c r="G368" s="2"/>
      <c r="H368" s="2"/>
      <c r="I368" s="2">
        <v>1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>
      <c r="A369" s="1">
        <v>45560</v>
      </c>
      <c r="B369" s="1" t="str">
        <f>TEXT(Tabelle10[[#This Row],[Datum]],"MMM")</f>
        <v>Sep</v>
      </c>
      <c r="C369" s="1" t="str">
        <f>TEXT(Tabelle10[[#This Row],[Datum]],"TTTT")</f>
        <v>Mittwoch</v>
      </c>
      <c r="D369" s="2" t="s">
        <v>7380</v>
      </c>
      <c r="E369" s="2" t="s">
        <v>705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>
        <v>1</v>
      </c>
      <c r="T369" s="2"/>
      <c r="U369" s="2"/>
      <c r="V369" s="2"/>
      <c r="W369" s="2"/>
      <c r="X369" s="2"/>
    </row>
    <row r="370" spans="1:24">
      <c r="A370" s="1">
        <v>45548</v>
      </c>
      <c r="B370" s="1" t="str">
        <f>TEXT(Tabelle10[[#This Row],[Datum]],"MMM")</f>
        <v>Sep</v>
      </c>
      <c r="C370" s="1" t="str">
        <f>TEXT(Tabelle10[[#This Row],[Datum]],"TTTT")</f>
        <v>Freitag</v>
      </c>
      <c r="D370" s="2" t="s">
        <v>1904</v>
      </c>
      <c r="E370" s="2" t="s">
        <v>705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>
        <v>1</v>
      </c>
      <c r="T370" s="2"/>
      <c r="U370" s="2"/>
      <c r="V370" s="2"/>
      <c r="W370" s="2"/>
      <c r="X370" s="2"/>
    </row>
    <row r="371" spans="1:24">
      <c r="A371" s="1">
        <v>45554</v>
      </c>
      <c r="B371" s="1" t="str">
        <f>TEXT(Tabelle10[[#This Row],[Datum]],"MMM")</f>
        <v>Sep</v>
      </c>
      <c r="C371" s="1" t="str">
        <f>TEXT(Tabelle10[[#This Row],[Datum]],"TTTT")</f>
        <v>Donnerstag</v>
      </c>
      <c r="D371" s="2" t="s">
        <v>6972</v>
      </c>
      <c r="E371" s="2" t="s">
        <v>705</v>
      </c>
      <c r="F371" s="2">
        <v>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>
      <c r="A372" s="1">
        <v>45561</v>
      </c>
      <c r="B372" s="1" t="str">
        <f>TEXT(Tabelle10[[#This Row],[Datum]],"MMM")</f>
        <v>Sep</v>
      </c>
      <c r="C372" s="1" t="str">
        <f>TEXT(Tabelle10[[#This Row],[Datum]],"TTTT")</f>
        <v>Donnerstag</v>
      </c>
      <c r="D372" s="2" t="s">
        <v>7015</v>
      </c>
      <c r="E372" s="2" t="s">
        <v>705</v>
      </c>
      <c r="F372" s="2"/>
      <c r="G372" s="2"/>
      <c r="H372" s="2"/>
      <c r="I372" s="2">
        <v>1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>
      <c r="A373" s="1">
        <v>45565</v>
      </c>
      <c r="B373" s="1" t="str">
        <f>TEXT(Tabelle10[[#This Row],[Datum]],"MMM")</f>
        <v>Sep</v>
      </c>
      <c r="C373" s="1" t="str">
        <f>TEXT(Tabelle10[[#This Row],[Datum]],"TTTT")</f>
        <v>Montag</v>
      </c>
      <c r="D373" s="2" t="s">
        <v>6827</v>
      </c>
      <c r="E373" s="2" t="s">
        <v>705</v>
      </c>
      <c r="F373" s="2"/>
      <c r="G373" s="2"/>
      <c r="H373" s="2"/>
      <c r="I373" s="2">
        <v>1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>
      <c r="A374" s="1">
        <v>45565</v>
      </c>
      <c r="B374" s="1" t="str">
        <f>TEXT(Tabelle10[[#This Row],[Datum]],"MMM")</f>
        <v>Sep</v>
      </c>
      <c r="C374" s="1" t="str">
        <f>TEXT(Tabelle10[[#This Row],[Datum]],"TTTT")</f>
        <v>Montag</v>
      </c>
      <c r="D374" s="2" t="s">
        <v>6827</v>
      </c>
      <c r="E374" s="2" t="s">
        <v>705</v>
      </c>
      <c r="F374" s="2"/>
      <c r="G374" s="2"/>
      <c r="H374" s="2"/>
      <c r="I374" s="2"/>
      <c r="J374" s="2"/>
      <c r="K374" s="2"/>
      <c r="L374" s="2"/>
      <c r="M374" s="2"/>
      <c r="N374" s="2">
        <v>1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>
      <c r="A375" s="1">
        <v>45539</v>
      </c>
      <c r="B375" s="1" t="str">
        <f>TEXT(Tabelle10[[#This Row],[Datum]],"MMM")</f>
        <v>Sep</v>
      </c>
      <c r="C375" s="1" t="str">
        <f>TEXT(Tabelle10[[#This Row],[Datum]],"TTTT")</f>
        <v>Mittwoch</v>
      </c>
      <c r="D375" s="2" t="s">
        <v>7339</v>
      </c>
      <c r="E375" s="2" t="s">
        <v>705</v>
      </c>
      <c r="F375" s="2"/>
      <c r="G375" s="2"/>
      <c r="H375" s="2"/>
      <c r="I375" s="2"/>
      <c r="J375" s="2"/>
      <c r="K375" s="2">
        <v>1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>
      <c r="A376" s="1">
        <v>45539</v>
      </c>
      <c r="B376" s="1" t="str">
        <f>TEXT(Tabelle10[[#This Row],[Datum]],"MMM")</f>
        <v>Sep</v>
      </c>
      <c r="C376" s="1" t="str">
        <f>TEXT(Tabelle10[[#This Row],[Datum]],"TTTT")</f>
        <v>Mittwoch</v>
      </c>
      <c r="D376" s="2" t="s">
        <v>7340</v>
      </c>
      <c r="E376" s="2" t="s">
        <v>705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>
        <v>1</v>
      </c>
      <c r="T376" s="2"/>
      <c r="U376" s="2"/>
      <c r="V376" s="2"/>
      <c r="W376" s="2"/>
      <c r="X376" s="2"/>
    </row>
    <row r="377" spans="1:24">
      <c r="A377" s="1">
        <v>45546</v>
      </c>
      <c r="B377" s="1" t="str">
        <f>TEXT(Tabelle10[[#This Row],[Datum]],"MMM")</f>
        <v>Sep</v>
      </c>
      <c r="C377" s="1" t="str">
        <f>TEXT(Tabelle10[[#This Row],[Datum]],"TTTT")</f>
        <v>Mittwoch</v>
      </c>
      <c r="D377" s="2" t="s">
        <v>7353</v>
      </c>
      <c r="E377" s="2" t="s">
        <v>706</v>
      </c>
      <c r="F377" s="2"/>
      <c r="G377" s="2"/>
      <c r="H377" s="2"/>
      <c r="I377" s="2"/>
      <c r="J377" s="2"/>
      <c r="K377" s="2"/>
      <c r="L377" s="2"/>
      <c r="M377" s="2"/>
      <c r="N377" s="2">
        <v>1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>
      <c r="A378" s="1">
        <v>45546</v>
      </c>
      <c r="B378" s="1" t="str">
        <f>TEXT(Tabelle10[[#This Row],[Datum]],"MMM")</f>
        <v>Sep</v>
      </c>
      <c r="C378" s="1" t="str">
        <f>TEXT(Tabelle10[[#This Row],[Datum]],"TTTT")</f>
        <v>Mittwoch</v>
      </c>
      <c r="D378" s="2" t="s">
        <v>7354</v>
      </c>
      <c r="E378" s="2" t="s">
        <v>706</v>
      </c>
      <c r="F378" s="2"/>
      <c r="G378" s="2"/>
      <c r="H378" s="2"/>
      <c r="I378" s="2">
        <v>1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>
      <c r="A379" s="1">
        <v>45553</v>
      </c>
      <c r="B379" s="1" t="str">
        <f>TEXT(Tabelle10[[#This Row],[Datum]],"MMM")</f>
        <v>Sep</v>
      </c>
      <c r="C379" s="1" t="str">
        <f>TEXT(Tabelle10[[#This Row],[Datum]],"TTTT")</f>
        <v>Mittwoch</v>
      </c>
      <c r="D379" s="2" t="s">
        <v>584</v>
      </c>
      <c r="E379" s="2" t="s">
        <v>706</v>
      </c>
      <c r="F379" s="2"/>
      <c r="G379" s="2"/>
      <c r="H379" s="2"/>
      <c r="I379" s="2">
        <v>1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>
      <c r="A380" s="1">
        <v>45565</v>
      </c>
      <c r="B380" s="1" t="str">
        <f>TEXT(Tabelle10[[#This Row],[Datum]],"MMM")</f>
        <v>Sep</v>
      </c>
      <c r="C380" s="1" t="str">
        <f>TEXT(Tabelle10[[#This Row],[Datum]],"TTTT")</f>
        <v>Montag</v>
      </c>
      <c r="D380" s="2" t="s">
        <v>7139</v>
      </c>
      <c r="E380" s="2" t="s">
        <v>706</v>
      </c>
      <c r="F380" s="2"/>
      <c r="G380" s="2"/>
      <c r="H380" s="2"/>
      <c r="I380" s="2">
        <v>1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>
      <c r="A381" s="1">
        <v>45565</v>
      </c>
      <c r="B381" s="1" t="str">
        <f>TEXT(Tabelle10[[#This Row],[Datum]],"MMM")</f>
        <v>Sep</v>
      </c>
      <c r="C381" s="1" t="str">
        <f>TEXT(Tabelle10[[#This Row],[Datum]],"TTTT")</f>
        <v>Montag</v>
      </c>
      <c r="D381" s="2" t="s">
        <v>7276</v>
      </c>
      <c r="E381" s="2" t="s">
        <v>706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>
        <v>1</v>
      </c>
      <c r="X381" s="2"/>
    </row>
    <row r="382" spans="1:24">
      <c r="A382" s="1">
        <v>45565</v>
      </c>
      <c r="B382" s="1" t="str">
        <f>TEXT(Tabelle10[[#This Row],[Datum]],"MMM")</f>
        <v>Sep</v>
      </c>
      <c r="C382" s="1" t="str">
        <f>TEXT(Tabelle10[[#This Row],[Datum]],"TTTT")</f>
        <v>Montag</v>
      </c>
      <c r="D382" s="2" t="s">
        <v>7277</v>
      </c>
      <c r="E382" s="2" t="s">
        <v>706</v>
      </c>
      <c r="F382" s="2"/>
      <c r="G382" s="2"/>
      <c r="H382" s="2"/>
      <c r="I382" s="2">
        <v>1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>
      <c r="A383" s="1">
        <v>45565</v>
      </c>
      <c r="B383" s="1" t="str">
        <f>TEXT(Tabelle10[[#This Row],[Datum]],"MMM")</f>
        <v>Sep</v>
      </c>
      <c r="C383" s="1" t="str">
        <f>TEXT(Tabelle10[[#This Row],[Datum]],"TTTT")</f>
        <v>Montag</v>
      </c>
      <c r="D383" s="2" t="s">
        <v>7278</v>
      </c>
      <c r="E383" s="2" t="s">
        <v>706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>
      <c r="A384" s="1">
        <v>45540</v>
      </c>
      <c r="B384" s="1" t="str">
        <f>TEXT(Tabelle10[[#This Row],[Datum]],"MMM")</f>
        <v>Sep</v>
      </c>
      <c r="C384" s="1" t="str">
        <f>TEXT(Tabelle10[[#This Row],[Datum]],"TTTT")</f>
        <v>Donnerstag</v>
      </c>
      <c r="D384" s="2" t="s">
        <v>3321</v>
      </c>
      <c r="E384" s="2" t="s">
        <v>706</v>
      </c>
      <c r="F384" s="2"/>
      <c r="G384" s="2"/>
      <c r="H384" s="2"/>
      <c r="I384" s="2"/>
      <c r="J384" s="2"/>
      <c r="K384" s="2"/>
      <c r="L384" s="2"/>
      <c r="M384" s="2"/>
      <c r="N384" s="2">
        <v>1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>
      <c r="A385" s="1">
        <v>45556</v>
      </c>
      <c r="B385" s="1" t="str">
        <f>TEXT(Tabelle10[[#This Row],[Datum]],"MMM")</f>
        <v>Sep</v>
      </c>
      <c r="C385" s="1" t="str">
        <f>TEXT(Tabelle10[[#This Row],[Datum]],"TTTT")</f>
        <v>Samstag</v>
      </c>
      <c r="D385" s="2" t="s">
        <v>5819</v>
      </c>
      <c r="E385" s="2" t="s">
        <v>707</v>
      </c>
      <c r="F385" s="2"/>
      <c r="G385" s="2"/>
      <c r="H385" s="2"/>
      <c r="I385" s="2"/>
      <c r="J385" s="2"/>
      <c r="K385" s="2"/>
      <c r="L385" s="2"/>
      <c r="M385" s="2"/>
      <c r="N385" s="2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>
      <c r="A386" s="1">
        <v>45544</v>
      </c>
      <c r="B386" s="1" t="str">
        <f>TEXT(Tabelle10[[#This Row],[Datum]],"MMM")</f>
        <v>Sep</v>
      </c>
      <c r="C386" s="1" t="str">
        <f>TEXT(Tabelle10[[#This Row],[Datum]],"TTTT")</f>
        <v>Montag</v>
      </c>
      <c r="D386" s="2" t="s">
        <v>7324</v>
      </c>
      <c r="E386" s="2" t="s">
        <v>706</v>
      </c>
      <c r="F386" s="2"/>
      <c r="G386" s="2"/>
      <c r="H386" s="2"/>
      <c r="I386" s="2"/>
      <c r="J386" s="2"/>
      <c r="K386" s="2"/>
      <c r="L386" s="2"/>
      <c r="M386" s="2"/>
      <c r="N386" s="2">
        <v>1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>
      <c r="A387" s="1">
        <v>45547</v>
      </c>
      <c r="B387" s="1" t="str">
        <f>TEXT(Tabelle10[[#This Row],[Datum]],"MMM")</f>
        <v>Sep</v>
      </c>
      <c r="C387" s="1" t="str">
        <f>TEXT(Tabelle10[[#This Row],[Datum]],"TTTT")</f>
        <v>Donnerstag</v>
      </c>
      <c r="D387" s="2" t="s">
        <v>6937</v>
      </c>
      <c r="E387" s="2" t="s">
        <v>706</v>
      </c>
      <c r="F387" s="2"/>
      <c r="G387" s="2"/>
      <c r="H387" s="2"/>
      <c r="I387" s="2"/>
      <c r="J387" s="2"/>
      <c r="K387" s="2"/>
      <c r="L387" s="2">
        <v>1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>
      <c r="A388" s="1">
        <v>45551</v>
      </c>
      <c r="B388" s="1" t="str">
        <f>TEXT(Tabelle10[[#This Row],[Datum]],"MMM")</f>
        <v>Sep</v>
      </c>
      <c r="C388" s="1" t="str">
        <f>TEXT(Tabelle10[[#This Row],[Datum]],"TTTT")</f>
        <v>Montag</v>
      </c>
      <c r="D388" s="2" t="s">
        <v>7094</v>
      </c>
      <c r="E388" s="2" t="s">
        <v>706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>
        <v>1</v>
      </c>
      <c r="T388" s="2"/>
      <c r="U388" s="2"/>
      <c r="V388" s="2"/>
      <c r="W388" s="2"/>
      <c r="X388" s="2"/>
    </row>
    <row r="389" spans="1:24">
      <c r="A389" s="1">
        <v>45553</v>
      </c>
      <c r="B389" s="1" t="str">
        <f>TEXT(Tabelle10[[#This Row],[Datum]],"MMM")</f>
        <v>Sep</v>
      </c>
      <c r="C389" s="1" t="str">
        <f>TEXT(Tabelle10[[#This Row],[Datum]],"TTTT")</f>
        <v>Mittwoch</v>
      </c>
      <c r="D389" s="2" t="s">
        <v>686</v>
      </c>
      <c r="E389" s="2" t="s">
        <v>706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>
      <c r="A390" s="1">
        <v>45548</v>
      </c>
      <c r="B390" s="1" t="str">
        <f>TEXT(Tabelle10[[#This Row],[Datum]],"MMM")</f>
        <v>Sep</v>
      </c>
      <c r="C390" s="1" t="str">
        <f>TEXT(Tabelle10[[#This Row],[Datum]],"TTTT")</f>
        <v>Freitag</v>
      </c>
      <c r="D390" s="2" t="s">
        <v>6832</v>
      </c>
      <c r="E390" s="2" t="s">
        <v>706</v>
      </c>
      <c r="F390" s="2"/>
      <c r="G390" s="2"/>
      <c r="H390" s="2"/>
      <c r="I390" s="2">
        <v>1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>
      <c r="A391" s="1">
        <v>45565</v>
      </c>
      <c r="B391" s="1" t="str">
        <f>TEXT(Tabelle10[[#This Row],[Datum]],"MMM")</f>
        <v>Sep</v>
      </c>
      <c r="C391" s="1" t="str">
        <f>TEXT(Tabelle10[[#This Row],[Datum]],"TTTT")</f>
        <v>Montag</v>
      </c>
      <c r="D391" s="2" t="s">
        <v>6828</v>
      </c>
      <c r="E391" s="2" t="s">
        <v>706</v>
      </c>
      <c r="F391" s="2"/>
      <c r="G391" s="2"/>
      <c r="H391" s="2"/>
      <c r="I391" s="2"/>
      <c r="J391" s="2"/>
      <c r="K391" s="2"/>
      <c r="L391" s="2">
        <v>1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1">
        <v>45559</v>
      </c>
      <c r="B392" s="1" t="str">
        <f>TEXT(Tabelle10[[#This Row],[Datum]],"MMM")</f>
        <v>Sep</v>
      </c>
      <c r="C392" s="1" t="str">
        <f>TEXT(Tabelle10[[#This Row],[Datum]],"TTTT")</f>
        <v>Dienstag</v>
      </c>
      <c r="D392" s="2" t="s">
        <v>7118</v>
      </c>
      <c r="E392" s="2" t="s">
        <v>706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>
        <v>1</v>
      </c>
    </row>
    <row r="393" spans="1:24">
      <c r="A393" s="1">
        <v>45559</v>
      </c>
      <c r="B393" s="1" t="str">
        <f>TEXT(Tabelle10[[#This Row],[Datum]],"MMM")</f>
        <v>Sep</v>
      </c>
      <c r="C393" s="1" t="str">
        <f>TEXT(Tabelle10[[#This Row],[Datum]],"TTTT")</f>
        <v>Dienstag</v>
      </c>
      <c r="D393" s="2" t="s">
        <v>7119</v>
      </c>
      <c r="E393" s="2" t="s">
        <v>706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>
        <v>1</v>
      </c>
    </row>
    <row r="394" spans="1:24">
      <c r="A394" s="1">
        <v>45559</v>
      </c>
      <c r="B394" s="1" t="str">
        <f>TEXT(Tabelle10[[#This Row],[Datum]],"MMM")</f>
        <v>Sep</v>
      </c>
      <c r="C394" s="1" t="str">
        <f>TEXT(Tabelle10[[#This Row],[Datum]],"TTTT")</f>
        <v>Dienstag</v>
      </c>
      <c r="D394" s="2" t="s">
        <v>7120</v>
      </c>
      <c r="E394" s="2" t="s">
        <v>706</v>
      </c>
      <c r="F394" s="2"/>
      <c r="G394" s="2"/>
      <c r="H394" s="2"/>
      <c r="I394" s="2"/>
      <c r="J394" s="2"/>
      <c r="K394" s="2">
        <v>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>
      <c r="A395" s="1">
        <v>45559</v>
      </c>
      <c r="B395" s="1" t="str">
        <f>TEXT(Tabelle10[[#This Row],[Datum]],"MMM")</f>
        <v>Sep</v>
      </c>
      <c r="C395" s="1" t="str">
        <f>TEXT(Tabelle10[[#This Row],[Datum]],"TTTT")</f>
        <v>Dienstag</v>
      </c>
      <c r="D395" s="2" t="s">
        <v>7121</v>
      </c>
      <c r="E395" s="2" t="s">
        <v>706</v>
      </c>
      <c r="F395" s="2"/>
      <c r="G395" s="2"/>
      <c r="H395" s="2"/>
      <c r="I395" s="2">
        <v>1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>
      <c r="A396" s="1">
        <v>45549</v>
      </c>
      <c r="B396" s="1" t="str">
        <f>TEXT(Tabelle10[[#This Row],[Datum]],"MMM")</f>
        <v>Sep</v>
      </c>
      <c r="C396" s="1" t="str">
        <f>TEXT(Tabelle10[[#This Row],[Datum]],"TTTT")</f>
        <v>Samstag</v>
      </c>
      <c r="D396" s="2" t="s">
        <v>6864</v>
      </c>
      <c r="E396" s="2" t="s">
        <v>707</v>
      </c>
      <c r="F396" s="2"/>
      <c r="G396" s="2"/>
      <c r="H396" s="2"/>
      <c r="I396" s="2"/>
      <c r="J396" s="2"/>
      <c r="K396" s="2"/>
      <c r="L396" s="2"/>
      <c r="M396" s="2"/>
      <c r="N396" s="2">
        <v>1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>
      <c r="A397" s="1">
        <v>45549</v>
      </c>
      <c r="B397" s="1" t="str">
        <f>TEXT(Tabelle10[[#This Row],[Datum]],"MMM")</f>
        <v>Sep</v>
      </c>
      <c r="C397" s="1" t="str">
        <f>TEXT(Tabelle10[[#This Row],[Datum]],"TTTT")</f>
        <v>Samstag</v>
      </c>
      <c r="D397" s="2" t="s">
        <v>6865</v>
      </c>
      <c r="E397" s="2" t="s">
        <v>707</v>
      </c>
      <c r="F397" s="2"/>
      <c r="G397" s="2"/>
      <c r="H397" s="2"/>
      <c r="I397" s="2">
        <v>1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>
      <c r="A398" s="1">
        <v>45546</v>
      </c>
      <c r="B398" s="1" t="str">
        <f>TEXT(Tabelle10[[#This Row],[Datum]],"MMM")</f>
        <v>Sep</v>
      </c>
      <c r="C398" s="1" t="str">
        <f>TEXT(Tabelle10[[#This Row],[Datum]],"TTTT")</f>
        <v>Mittwoch</v>
      </c>
      <c r="D398" s="2" t="s">
        <v>2518</v>
      </c>
      <c r="E398" s="2" t="s">
        <v>706</v>
      </c>
      <c r="F398" s="2"/>
      <c r="G398" s="2"/>
      <c r="H398" s="2"/>
      <c r="I398" s="2">
        <v>1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1">
        <v>45546</v>
      </c>
      <c r="B399" s="1" t="str">
        <f>TEXT(Tabelle10[[#This Row],[Datum]],"MMM")</f>
        <v>Sep</v>
      </c>
      <c r="C399" s="1" t="str">
        <f>TEXT(Tabelle10[[#This Row],[Datum]],"TTTT")</f>
        <v>Mittwoch</v>
      </c>
      <c r="D399" s="2" t="s">
        <v>6260</v>
      </c>
      <c r="E399" s="2" t="s">
        <v>706</v>
      </c>
      <c r="F399" s="2"/>
      <c r="G399" s="2"/>
      <c r="H399" s="2"/>
      <c r="I399" s="2"/>
      <c r="J399" s="2"/>
      <c r="K399" s="2"/>
      <c r="L399" s="2"/>
      <c r="M399" s="2"/>
      <c r="N399" s="2">
        <v>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>
      <c r="A400" s="1">
        <v>45562</v>
      </c>
      <c r="B400" s="1" t="str">
        <f>TEXT(Tabelle10[[#This Row],[Datum]],"MMM")</f>
        <v>Sep</v>
      </c>
      <c r="C400" s="1" t="str">
        <f>TEXT(Tabelle10[[#This Row],[Datum]],"TTTT")</f>
        <v>Freitag</v>
      </c>
      <c r="D400" s="2" t="s">
        <v>2929</v>
      </c>
      <c r="E400" s="2" t="s">
        <v>706</v>
      </c>
      <c r="F400" s="2"/>
      <c r="G400" s="2"/>
      <c r="H400" s="2"/>
      <c r="I400" s="2"/>
      <c r="J400" s="2"/>
      <c r="K400" s="2"/>
      <c r="L400" s="2">
        <v>1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>
      <c r="A401" s="1">
        <v>45544</v>
      </c>
      <c r="B401" s="1" t="str">
        <f>TEXT(Tabelle10[[#This Row],[Datum]],"MMM")</f>
        <v>Sep</v>
      </c>
      <c r="C401" s="1" t="str">
        <f>TEXT(Tabelle10[[#This Row],[Datum]],"TTTT")</f>
        <v>Montag</v>
      </c>
      <c r="D401" s="2" t="s">
        <v>7325</v>
      </c>
      <c r="E401" s="2" t="s">
        <v>706</v>
      </c>
      <c r="F401" s="2"/>
      <c r="G401" s="2"/>
      <c r="H401" s="2"/>
      <c r="I401" s="2"/>
      <c r="J401" s="2"/>
      <c r="K401" s="2"/>
      <c r="L401" s="2"/>
      <c r="M401" s="2"/>
      <c r="N401" s="2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>
      <c r="A402" s="1">
        <v>45546</v>
      </c>
      <c r="B402" s="1" t="str">
        <f>TEXT(Tabelle10[[#This Row],[Datum]],"MMM")</f>
        <v>Sep</v>
      </c>
      <c r="C402" s="1" t="str">
        <f>TEXT(Tabelle10[[#This Row],[Datum]],"TTTT")</f>
        <v>Mittwoch</v>
      </c>
      <c r="D402" s="2" t="s">
        <v>6806</v>
      </c>
      <c r="E402" s="2" t="s">
        <v>706</v>
      </c>
      <c r="F402" s="2">
        <v>1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>
      <c r="A403" s="1">
        <v>45551</v>
      </c>
      <c r="B403" s="1" t="str">
        <f>TEXT(Tabelle10[[#This Row],[Datum]],"MMM")</f>
        <v>Sep</v>
      </c>
      <c r="C403" s="1" t="str">
        <f>TEXT(Tabelle10[[#This Row],[Datum]],"TTTT")</f>
        <v>Montag</v>
      </c>
      <c r="D403" s="2" t="s">
        <v>7095</v>
      </c>
      <c r="E403" s="2" t="s">
        <v>706</v>
      </c>
      <c r="F403" s="2"/>
      <c r="G403" s="2"/>
      <c r="H403" s="2"/>
      <c r="I403" s="2"/>
      <c r="J403" s="2"/>
      <c r="K403" s="2"/>
      <c r="L403" s="2"/>
      <c r="M403" s="2"/>
      <c r="N403" s="2">
        <v>1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>
      <c r="A404" s="1">
        <v>45560</v>
      </c>
      <c r="B404" s="1" t="str">
        <f>TEXT(Tabelle10[[#This Row],[Datum]],"MMM")</f>
        <v>Sep</v>
      </c>
      <c r="C404" s="1" t="str">
        <f>TEXT(Tabelle10[[#This Row],[Datum]],"TTTT")</f>
        <v>Mittwoch</v>
      </c>
      <c r="D404" s="2" t="s">
        <v>6877</v>
      </c>
      <c r="E404" s="2" t="s">
        <v>706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>
        <v>1</v>
      </c>
    </row>
    <row r="405" spans="1:24">
      <c r="A405" s="1">
        <v>45540</v>
      </c>
      <c r="B405" s="1" t="str">
        <f>TEXT(Tabelle10[[#This Row],[Datum]],"MMM")</f>
        <v>Sep</v>
      </c>
      <c r="C405" s="1" t="str">
        <f>TEXT(Tabelle10[[#This Row],[Datum]],"TTTT")</f>
        <v>Donnerstag</v>
      </c>
      <c r="D405" s="2" t="s">
        <v>6920</v>
      </c>
      <c r="E405" s="2" t="s">
        <v>706</v>
      </c>
      <c r="F405" s="2"/>
      <c r="G405" s="2"/>
      <c r="H405" s="2"/>
      <c r="I405" s="2"/>
      <c r="J405" s="2"/>
      <c r="K405" s="2"/>
      <c r="L405" s="2"/>
      <c r="M405" s="2"/>
      <c r="N405" s="2">
        <v>1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>
      <c r="A406" s="1">
        <v>45552</v>
      </c>
      <c r="B406" s="1" t="str">
        <f>TEXT(Tabelle10[[#This Row],[Datum]],"MMM")</f>
        <v>Sep</v>
      </c>
      <c r="C406" s="1" t="str">
        <f>TEXT(Tabelle10[[#This Row],[Datum]],"TTTT")</f>
        <v>Dienstag</v>
      </c>
      <c r="D406" s="2" t="s">
        <v>6813</v>
      </c>
      <c r="E406" s="2" t="s">
        <v>706</v>
      </c>
      <c r="F406" s="2"/>
      <c r="G406" s="2"/>
      <c r="H406" s="2"/>
      <c r="I406" s="2"/>
      <c r="J406" s="2"/>
      <c r="K406" s="2"/>
      <c r="L406" s="2"/>
      <c r="M406" s="2"/>
      <c r="N406" s="2">
        <v>1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>
      <c r="A407" s="1">
        <v>45552</v>
      </c>
      <c r="B407" s="1" t="str">
        <f>TEXT(Tabelle10[[#This Row],[Datum]],"MMM")</f>
        <v>Sep</v>
      </c>
      <c r="C407" s="1" t="str">
        <f>TEXT(Tabelle10[[#This Row],[Datum]],"TTTT")</f>
        <v>Dienstag</v>
      </c>
      <c r="D407" s="2" t="s">
        <v>6814</v>
      </c>
      <c r="E407" s="2" t="s">
        <v>706</v>
      </c>
      <c r="F407" s="2"/>
      <c r="G407" s="2"/>
      <c r="H407" s="2"/>
      <c r="I407" s="2">
        <v>1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>
      <c r="A408" s="1">
        <v>45544</v>
      </c>
      <c r="B408" s="1" t="str">
        <f>TEXT(Tabelle10[[#This Row],[Datum]],"MMM")</f>
        <v>Sep</v>
      </c>
      <c r="C408" s="1" t="str">
        <f>TEXT(Tabelle10[[#This Row],[Datum]],"TTTT")</f>
        <v>Montag</v>
      </c>
      <c r="D408" s="2" t="s">
        <v>7326</v>
      </c>
      <c r="E408" s="2" t="s">
        <v>706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>
        <v>1</v>
      </c>
      <c r="T408" s="2"/>
      <c r="U408" s="2"/>
      <c r="V408" s="2"/>
      <c r="W408" s="2"/>
      <c r="X408" s="2"/>
    </row>
    <row r="409" spans="1:24">
      <c r="A409" s="1">
        <v>45548</v>
      </c>
      <c r="B409" s="1" t="str">
        <f>TEXT(Tabelle10[[#This Row],[Datum]],"MMM")</f>
        <v>Sep</v>
      </c>
      <c r="C409" s="1" t="str">
        <f>TEXT(Tabelle10[[#This Row],[Datum]],"TTTT")</f>
        <v>Freitag</v>
      </c>
      <c r="D409" s="2" t="s">
        <v>5774</v>
      </c>
      <c r="E409" s="2" t="s">
        <v>706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>
        <v>1</v>
      </c>
    </row>
    <row r="410" spans="1:24">
      <c r="A410" s="1">
        <v>45547</v>
      </c>
      <c r="B410" s="1" t="str">
        <f>TEXT(Tabelle10[[#This Row],[Datum]],"MMM")</f>
        <v>Sep</v>
      </c>
      <c r="C410" s="1" t="str">
        <f>TEXT(Tabelle10[[#This Row],[Datum]],"TTTT")</f>
        <v>Donnerstag</v>
      </c>
      <c r="D410" s="2" t="s">
        <v>3746</v>
      </c>
      <c r="E410" s="2" t="s">
        <v>706</v>
      </c>
      <c r="F410" s="2"/>
      <c r="G410" s="2"/>
      <c r="H410" s="2"/>
      <c r="I410" s="2"/>
      <c r="J410" s="2"/>
      <c r="K410" s="2"/>
      <c r="L410" s="2"/>
      <c r="M410" s="2"/>
      <c r="N410" s="2">
        <v>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>
      <c r="A411" s="1">
        <v>45563</v>
      </c>
      <c r="B411" s="1" t="str">
        <f>TEXT(Tabelle10[[#This Row],[Datum]],"MMM")</f>
        <v>Sep</v>
      </c>
      <c r="C411" s="1" t="str">
        <f>TEXT(Tabelle10[[#This Row],[Datum]],"TTTT")</f>
        <v>Samstag</v>
      </c>
      <c r="D411" s="2" t="s">
        <v>7135</v>
      </c>
      <c r="E411" s="2" t="s">
        <v>707</v>
      </c>
      <c r="F411" s="2"/>
      <c r="G411" s="2"/>
      <c r="H411" s="2"/>
      <c r="I411" s="2"/>
      <c r="J411" s="2"/>
      <c r="K411" s="2"/>
      <c r="L411" s="2">
        <v>1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>
      <c r="A412" s="1">
        <v>45537</v>
      </c>
      <c r="B412" s="1" t="str">
        <f>TEXT(Tabelle10[[#This Row],[Datum]],"MMM")</f>
        <v>Sep</v>
      </c>
      <c r="C412" s="1" t="str">
        <f>TEXT(Tabelle10[[#This Row],[Datum]],"TTTT")</f>
        <v>Montag</v>
      </c>
      <c r="D412" s="2" t="s">
        <v>7052</v>
      </c>
      <c r="E412" s="2" t="s">
        <v>706</v>
      </c>
      <c r="F412" s="2"/>
      <c r="G412" s="2"/>
      <c r="H412" s="2"/>
      <c r="I412" s="2">
        <v>1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>
      <c r="A413" s="1">
        <v>45562</v>
      </c>
      <c r="B413" s="1" t="str">
        <f>TEXT(Tabelle10[[#This Row],[Datum]],"MMM")</f>
        <v>Sep</v>
      </c>
      <c r="C413" s="1" t="str">
        <f>TEXT(Tabelle10[[#This Row],[Datum]],"TTTT")</f>
        <v>Freitag</v>
      </c>
      <c r="D413" s="2" t="s">
        <v>7035</v>
      </c>
      <c r="E413" s="2" t="s">
        <v>706</v>
      </c>
      <c r="F413" s="2"/>
      <c r="G413" s="2"/>
      <c r="H413" s="2"/>
      <c r="I413" s="2"/>
      <c r="J413" s="2"/>
      <c r="K413" s="2">
        <v>1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>
      <c r="A414" s="1">
        <v>45560</v>
      </c>
      <c r="B414" s="1" t="str">
        <f>TEXT(Tabelle10[[#This Row],[Datum]],"MMM")</f>
        <v>Sep</v>
      </c>
      <c r="C414" s="1" t="str">
        <f>TEXT(Tabelle10[[#This Row],[Datum]],"TTTT")</f>
        <v>Mittwoch</v>
      </c>
      <c r="D414" s="2" t="s">
        <v>7007</v>
      </c>
      <c r="E414" s="2" t="s">
        <v>706</v>
      </c>
      <c r="F414" s="2"/>
      <c r="G414" s="2"/>
      <c r="H414" s="2"/>
      <c r="I414" s="2">
        <v>1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>
      <c r="A415" s="1">
        <v>45546</v>
      </c>
      <c r="B415" s="1" t="str">
        <f>TEXT(Tabelle10[[#This Row],[Datum]],"MMM")</f>
        <v>Sep</v>
      </c>
      <c r="C415" s="1" t="str">
        <f>TEXT(Tabelle10[[#This Row],[Datum]],"TTTT")</f>
        <v>Mittwoch</v>
      </c>
      <c r="D415" s="2" t="s">
        <v>6851</v>
      </c>
      <c r="E415" s="2" t="s">
        <v>706</v>
      </c>
      <c r="F415" s="2"/>
      <c r="G415" s="2"/>
      <c r="H415" s="2"/>
      <c r="I415" s="2"/>
      <c r="J415" s="2"/>
      <c r="K415" s="2"/>
      <c r="L415" s="2"/>
      <c r="M415" s="2"/>
      <c r="N415" s="2">
        <v>1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1">
        <v>45549</v>
      </c>
      <c r="B416" s="1" t="str">
        <f>TEXT(Tabelle10[[#This Row],[Datum]],"MMM")</f>
        <v>Sep</v>
      </c>
      <c r="C416" s="1" t="str">
        <f>TEXT(Tabelle10[[#This Row],[Datum]],"TTTT")</f>
        <v>Samstag</v>
      </c>
      <c r="D416" s="2" t="s">
        <v>6866</v>
      </c>
      <c r="E416" s="2" t="s">
        <v>707</v>
      </c>
      <c r="F416" s="2"/>
      <c r="G416" s="2"/>
      <c r="H416" s="2"/>
      <c r="I416" s="2"/>
      <c r="J416" s="2"/>
      <c r="K416" s="2">
        <v>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>
      <c r="A417" s="1">
        <v>45542</v>
      </c>
      <c r="B417" s="1" t="str">
        <f>TEXT(Tabelle10[[#This Row],[Datum]],"MMM")</f>
        <v>Sep</v>
      </c>
      <c r="C417" s="1" t="str">
        <f>TEXT(Tabelle10[[#This Row],[Datum]],"TTTT")</f>
        <v>Samstag</v>
      </c>
      <c r="D417" s="2" t="s">
        <v>7187</v>
      </c>
      <c r="E417" s="2" t="s">
        <v>707</v>
      </c>
      <c r="F417" s="2"/>
      <c r="G417" s="2"/>
      <c r="H417" s="2"/>
      <c r="I417" s="2"/>
      <c r="J417" s="2"/>
      <c r="K417" s="2"/>
      <c r="L417" s="2"/>
      <c r="M417" s="2"/>
      <c r="N417" s="2">
        <v>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>
      <c r="A418" s="1">
        <v>45554</v>
      </c>
      <c r="B418" s="1" t="str">
        <f>TEXT(Tabelle10[[#This Row],[Datum]],"MMM")</f>
        <v>Sep</v>
      </c>
      <c r="C418" s="1" t="str">
        <f>TEXT(Tabelle10[[#This Row],[Datum]],"TTTT")</f>
        <v>Donnerstag</v>
      </c>
      <c r="D418" s="2" t="s">
        <v>6870</v>
      </c>
      <c r="E418" s="2" t="s">
        <v>706</v>
      </c>
      <c r="F418" s="2"/>
      <c r="G418" s="2"/>
      <c r="H418" s="2"/>
      <c r="I418" s="2"/>
      <c r="J418" s="2"/>
      <c r="K418" s="2"/>
      <c r="L418" s="2"/>
      <c r="M418" s="2"/>
      <c r="N418" s="2">
        <v>1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>
      <c r="A419" s="1">
        <v>45537</v>
      </c>
      <c r="B419" s="1" t="str">
        <f>TEXT(Tabelle10[[#This Row],[Datum]],"MMM")</f>
        <v>Sep</v>
      </c>
      <c r="C419" s="1" t="str">
        <f>TEXT(Tabelle10[[#This Row],[Datum]],"TTTT")</f>
        <v>Montag</v>
      </c>
      <c r="D419" s="2" t="s">
        <v>1003</v>
      </c>
      <c r="E419" s="2" t="s">
        <v>706</v>
      </c>
      <c r="F419" s="2"/>
      <c r="G419" s="2"/>
      <c r="H419" s="2"/>
      <c r="I419" s="2">
        <v>1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>
      <c r="A420" s="1">
        <v>45546</v>
      </c>
      <c r="B420" s="1" t="str">
        <f>TEXT(Tabelle10[[#This Row],[Datum]],"MMM")</f>
        <v>Sep</v>
      </c>
      <c r="C420" s="1" t="str">
        <f>TEXT(Tabelle10[[#This Row],[Datum]],"TTTT")</f>
        <v>Mittwoch</v>
      </c>
      <c r="D420" s="2" t="s">
        <v>7355</v>
      </c>
      <c r="E420" s="2" t="s">
        <v>706</v>
      </c>
      <c r="F420" s="2"/>
      <c r="G420" s="2"/>
      <c r="H420" s="2"/>
      <c r="I420" s="2"/>
      <c r="J420" s="2"/>
      <c r="K420" s="2"/>
      <c r="L420" s="2"/>
      <c r="M420" s="2"/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1">
        <v>45538</v>
      </c>
      <c r="B421" s="1" t="str">
        <f>TEXT(Tabelle10[[#This Row],[Datum]],"MMM")</f>
        <v>Sep</v>
      </c>
      <c r="C421" s="1" t="str">
        <f>TEXT(Tabelle10[[#This Row],[Datum]],"TTTT")</f>
        <v>Dienstag</v>
      </c>
      <c r="D421" s="2" t="s">
        <v>7059</v>
      </c>
      <c r="E421" s="2" t="s">
        <v>706</v>
      </c>
      <c r="F421" s="2"/>
      <c r="G421" s="2"/>
      <c r="H421" s="2"/>
      <c r="I421" s="2"/>
      <c r="J421" s="2"/>
      <c r="K421" s="2">
        <v>1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1">
        <v>45538</v>
      </c>
      <c r="B422" s="1" t="str">
        <f>TEXT(Tabelle10[[#This Row],[Datum]],"MMM")</f>
        <v>Sep</v>
      </c>
      <c r="C422" s="1" t="str">
        <f>TEXT(Tabelle10[[#This Row],[Datum]],"TTTT")</f>
        <v>Dienstag</v>
      </c>
      <c r="D422" s="2" t="s">
        <v>490</v>
      </c>
      <c r="E422" s="2" t="s">
        <v>706</v>
      </c>
      <c r="F422" s="2"/>
      <c r="G422" s="2"/>
      <c r="H422" s="2"/>
      <c r="I422" s="2"/>
      <c r="J422" s="2"/>
      <c r="K422" s="2"/>
      <c r="L422" s="2"/>
      <c r="M422" s="2"/>
      <c r="N422" s="2">
        <v>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>
      <c r="A423" s="1">
        <v>45565</v>
      </c>
      <c r="B423" s="1" t="str">
        <f>TEXT(Tabelle10[[#This Row],[Datum]],"MMM")</f>
        <v>Sep</v>
      </c>
      <c r="C423" s="1" t="str">
        <f>TEXT(Tabelle10[[#This Row],[Datum]],"TTTT")</f>
        <v>Montag</v>
      </c>
      <c r="D423" s="2" t="s">
        <v>1242</v>
      </c>
      <c r="E423" s="2" t="s">
        <v>706</v>
      </c>
      <c r="F423" s="2"/>
      <c r="G423" s="2">
        <v>1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>
      <c r="A424" s="1">
        <v>45537</v>
      </c>
      <c r="B424" s="1" t="str">
        <f>TEXT(Tabelle10[[#This Row],[Datum]],"MMM")</f>
        <v>Sep</v>
      </c>
      <c r="C424" s="1" t="str">
        <f>TEXT(Tabelle10[[#This Row],[Datum]],"TTTT")</f>
        <v>Montag</v>
      </c>
      <c r="D424" s="2" t="s">
        <v>7053</v>
      </c>
      <c r="E424" s="2" t="s">
        <v>706</v>
      </c>
      <c r="F424" s="2"/>
      <c r="G424" s="2"/>
      <c r="H424" s="2"/>
      <c r="I424" s="2"/>
      <c r="J424" s="2"/>
      <c r="K424" s="2">
        <v>1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>
      <c r="A425" s="1">
        <v>45563</v>
      </c>
      <c r="B425" s="1" t="str">
        <f>TEXT(Tabelle10[[#This Row],[Datum]],"MMM")</f>
        <v>Sep</v>
      </c>
      <c r="C425" s="1" t="str">
        <f>TEXT(Tabelle10[[#This Row],[Datum]],"TTTT")</f>
        <v>Samstag</v>
      </c>
      <c r="D425" s="2" t="s">
        <v>7136</v>
      </c>
      <c r="E425" s="2" t="s">
        <v>707</v>
      </c>
      <c r="F425" s="2">
        <v>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A426" s="1">
        <v>45553</v>
      </c>
      <c r="B426" s="1" t="str">
        <f>TEXT(Tabelle10[[#This Row],[Datum]],"MMM")</f>
        <v>Sep</v>
      </c>
      <c r="C426" s="1" t="str">
        <f>TEXT(Tabelle10[[#This Row],[Datum]],"TTTT")</f>
        <v>Mittwoch</v>
      </c>
      <c r="D426" s="2" t="s">
        <v>6959</v>
      </c>
      <c r="E426" s="2" t="s">
        <v>706</v>
      </c>
      <c r="F426" s="2"/>
      <c r="G426" s="2"/>
      <c r="H426" s="2"/>
      <c r="I426" s="2"/>
      <c r="J426" s="2"/>
      <c r="K426" s="2"/>
      <c r="L426" s="2"/>
      <c r="M426" s="2"/>
      <c r="N426" s="2">
        <v>1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>
      <c r="A427" s="1">
        <v>45558</v>
      </c>
      <c r="B427" s="1" t="str">
        <f>TEXT(Tabelle10[[#This Row],[Datum]],"MMM")</f>
        <v>Sep</v>
      </c>
      <c r="C427" s="1" t="str">
        <f>TEXT(Tabelle10[[#This Row],[Datum]],"TTTT")</f>
        <v>Montag</v>
      </c>
      <c r="D427" s="2" t="s">
        <v>1004</v>
      </c>
      <c r="E427" s="2" t="s">
        <v>706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>
        <v>1</v>
      </c>
    </row>
    <row r="428" spans="1:24">
      <c r="A428" s="1">
        <v>45544</v>
      </c>
      <c r="B428" s="1" t="str">
        <f>TEXT(Tabelle10[[#This Row],[Datum]],"MMM")</f>
        <v>Sep</v>
      </c>
      <c r="C428" s="1" t="str">
        <f>TEXT(Tabelle10[[#This Row],[Datum]],"TTTT")</f>
        <v>Montag</v>
      </c>
      <c r="D428" s="2" t="s">
        <v>5140</v>
      </c>
      <c r="E428" s="2" t="s">
        <v>706</v>
      </c>
      <c r="F428" s="2"/>
      <c r="G428" s="2"/>
      <c r="H428" s="2"/>
      <c r="I428" s="2"/>
      <c r="J428" s="2"/>
      <c r="K428" s="2"/>
      <c r="L428" s="2"/>
      <c r="M428" s="2"/>
      <c r="N428" s="2">
        <v>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>
      <c r="A429" s="1">
        <v>45551</v>
      </c>
      <c r="B429" s="1" t="str">
        <f>TEXT(Tabelle10[[#This Row],[Datum]],"MMM")</f>
        <v>Sep</v>
      </c>
      <c r="C429" s="1" t="str">
        <f>TEXT(Tabelle10[[#This Row],[Datum]],"TTTT")</f>
        <v>Montag</v>
      </c>
      <c r="D429" s="2" t="s">
        <v>7096</v>
      </c>
      <c r="E429" s="2" t="s">
        <v>706</v>
      </c>
      <c r="F429" s="2"/>
      <c r="G429" s="2"/>
      <c r="H429" s="2"/>
      <c r="I429" s="2"/>
      <c r="J429" s="2"/>
      <c r="K429" s="2">
        <v>1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1">
        <v>45542</v>
      </c>
      <c r="B430" s="1" t="str">
        <f>TEXT(Tabelle10[[#This Row],[Datum]],"MMM")</f>
        <v>Sep</v>
      </c>
      <c r="C430" s="1" t="str">
        <f>TEXT(Tabelle10[[#This Row],[Datum]],"TTTT")</f>
        <v>Samstag</v>
      </c>
      <c r="D430" s="2" t="s">
        <v>7188</v>
      </c>
      <c r="E430" s="2" t="s">
        <v>707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>
        <v>1</v>
      </c>
      <c r="U430" s="2"/>
      <c r="V430" s="2"/>
      <c r="W430" s="2"/>
      <c r="X430" s="2"/>
    </row>
    <row r="431" spans="1:24">
      <c r="A431" s="1">
        <v>45542</v>
      </c>
      <c r="B431" s="1" t="str">
        <f>TEXT(Tabelle10[[#This Row],[Datum]],"MMM")</f>
        <v>Sep</v>
      </c>
      <c r="C431" s="1" t="str">
        <f>TEXT(Tabelle10[[#This Row],[Datum]],"TTTT")</f>
        <v>Samstag</v>
      </c>
      <c r="D431" s="2" t="s">
        <v>7189</v>
      </c>
      <c r="E431" s="2" t="s">
        <v>707</v>
      </c>
      <c r="F431" s="2"/>
      <c r="G431" s="2"/>
      <c r="H431" s="2"/>
      <c r="I431" s="2"/>
      <c r="J431" s="2"/>
      <c r="K431" s="2"/>
      <c r="L431" s="2"/>
      <c r="M431" s="2">
        <v>1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>
      <c r="A432" s="1">
        <v>45537</v>
      </c>
      <c r="B432" s="1" t="str">
        <f>TEXT(Tabelle10[[#This Row],[Datum]],"MMM")</f>
        <v>Sep</v>
      </c>
      <c r="C432" s="1" t="str">
        <f>TEXT(Tabelle10[[#This Row],[Datum]],"TTTT")</f>
        <v>Montag</v>
      </c>
      <c r="D432" s="2" t="s">
        <v>7054</v>
      </c>
      <c r="E432" s="2" t="s">
        <v>706</v>
      </c>
      <c r="F432" s="2"/>
      <c r="G432" s="2"/>
      <c r="H432" s="2"/>
      <c r="I432" s="2"/>
      <c r="J432" s="2"/>
      <c r="K432" s="2"/>
      <c r="L432" s="2"/>
      <c r="M432" s="2"/>
      <c r="N432" s="2">
        <v>1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>
      <c r="A433" s="1">
        <v>45565</v>
      </c>
      <c r="B433" s="1" t="str">
        <f>TEXT(Tabelle10[[#This Row],[Datum]],"MMM")</f>
        <v>Sep</v>
      </c>
      <c r="C433" s="1" t="str">
        <f>TEXT(Tabelle10[[#This Row],[Datum]],"TTTT")</f>
        <v>Montag</v>
      </c>
      <c r="D433" s="2" t="s">
        <v>7140</v>
      </c>
      <c r="E433" s="2" t="s">
        <v>706</v>
      </c>
      <c r="F433" s="2"/>
      <c r="G433" s="2"/>
      <c r="H433" s="2"/>
      <c r="I433" s="2">
        <v>1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>
      <c r="A434" s="1">
        <v>45565</v>
      </c>
      <c r="B434" s="1" t="str">
        <f>TEXT(Tabelle10[[#This Row],[Datum]],"MMM")</f>
        <v>Sep</v>
      </c>
      <c r="C434" s="1" t="str">
        <f>TEXT(Tabelle10[[#This Row],[Datum]],"TTTT")</f>
        <v>Montag</v>
      </c>
      <c r="D434" s="2" t="s">
        <v>3539</v>
      </c>
      <c r="E434" s="2" t="s">
        <v>706</v>
      </c>
      <c r="F434" s="2"/>
      <c r="G434" s="2"/>
      <c r="H434" s="2"/>
      <c r="I434" s="2"/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>
      <c r="A435" s="1">
        <v>45545</v>
      </c>
      <c r="B435" s="1" t="str">
        <f>TEXT(Tabelle10[[#This Row],[Datum]],"MMM")</f>
        <v>Sep</v>
      </c>
      <c r="C435" s="1" t="str">
        <f>TEXT(Tabelle10[[#This Row],[Datum]],"TTTT")</f>
        <v>Dienstag</v>
      </c>
      <c r="D435" s="2" t="s">
        <v>6799</v>
      </c>
      <c r="E435" s="2" t="s">
        <v>706</v>
      </c>
      <c r="F435" s="2"/>
      <c r="G435" s="2"/>
      <c r="H435" s="2"/>
      <c r="I435" s="2">
        <v>1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>
      <c r="A436" s="1">
        <v>45560</v>
      </c>
      <c r="B436" s="1" t="str">
        <f>TEXT(Tabelle10[[#This Row],[Datum]],"MMM")</f>
        <v>Sep</v>
      </c>
      <c r="C436" s="1" t="str">
        <f>TEXT(Tabelle10[[#This Row],[Datum]],"TTTT")</f>
        <v>Mittwoch</v>
      </c>
      <c r="D436" s="2" t="s">
        <v>7008</v>
      </c>
      <c r="E436" s="2" t="s">
        <v>706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>
      <c r="A437" s="1">
        <v>45565</v>
      </c>
      <c r="B437" s="1" t="str">
        <f>TEXT(Tabelle10[[#This Row],[Datum]],"MMM")</f>
        <v>Sep</v>
      </c>
      <c r="C437" s="1" t="str">
        <f>TEXT(Tabelle10[[#This Row],[Datum]],"TTTT")</f>
        <v>Montag</v>
      </c>
      <c r="D437" s="2" t="s">
        <v>7141</v>
      </c>
      <c r="E437" s="2" t="s">
        <v>706</v>
      </c>
      <c r="F437" s="2"/>
      <c r="G437" s="2"/>
      <c r="H437" s="2"/>
      <c r="I437" s="2"/>
      <c r="J437" s="2"/>
      <c r="K437" s="2">
        <v>1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>
      <c r="A438" s="1">
        <v>45537</v>
      </c>
      <c r="B438" s="1" t="str">
        <f>TEXT(Tabelle10[[#This Row],[Datum]],"MMM")</f>
        <v>Sep</v>
      </c>
      <c r="C438" s="1" t="str">
        <f>TEXT(Tabelle10[[#This Row],[Datum]],"TTTT")</f>
        <v>Montag</v>
      </c>
      <c r="D438" s="2" t="s">
        <v>4166</v>
      </c>
      <c r="E438" s="2" t="s">
        <v>706</v>
      </c>
      <c r="F438" s="2"/>
      <c r="G438" s="2"/>
      <c r="H438" s="2"/>
      <c r="I438" s="2"/>
      <c r="J438" s="2"/>
      <c r="K438" s="2">
        <v>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>
      <c r="A439" s="1">
        <v>45553</v>
      </c>
      <c r="B439" s="1" t="str">
        <f>TEXT(Tabelle10[[#This Row],[Datum]],"MMM")</f>
        <v>Sep</v>
      </c>
      <c r="C439" s="1" t="str">
        <f>TEXT(Tabelle10[[#This Row],[Datum]],"TTTT")</f>
        <v>Mittwoch</v>
      </c>
      <c r="D439" s="2" t="s">
        <v>6960</v>
      </c>
      <c r="E439" s="2" t="s">
        <v>706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>
        <v>1</v>
      </c>
      <c r="V439" s="2"/>
      <c r="W439" s="2"/>
      <c r="X439" s="2"/>
    </row>
    <row r="440" spans="1:24">
      <c r="A440" s="1">
        <v>45560</v>
      </c>
      <c r="B440" s="1" t="str">
        <f>TEXT(Tabelle10[[#This Row],[Datum]],"MMM")</f>
        <v>Sep</v>
      </c>
      <c r="C440" s="1" t="str">
        <f>TEXT(Tabelle10[[#This Row],[Datum]],"TTTT")</f>
        <v>Mittwoch</v>
      </c>
      <c r="D440" s="2" t="s">
        <v>444</v>
      </c>
      <c r="E440" s="2" t="s">
        <v>706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>
        <v>1</v>
      </c>
    </row>
    <row r="441" spans="1:24">
      <c r="A441" s="1">
        <v>45561</v>
      </c>
      <c r="B441" s="1" t="str">
        <f>TEXT(Tabelle10[[#This Row],[Datum]],"MMM")</f>
        <v>Sep</v>
      </c>
      <c r="C441" s="1" t="str">
        <f>TEXT(Tabelle10[[#This Row],[Datum]],"TTTT")</f>
        <v>Donnerstag</v>
      </c>
      <c r="D441" s="2" t="s">
        <v>7262</v>
      </c>
      <c r="E441" s="2" t="s">
        <v>706</v>
      </c>
      <c r="F441" s="2"/>
      <c r="G441" s="2"/>
      <c r="H441" s="2"/>
      <c r="I441" s="2"/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>
      <c r="A442" s="1">
        <v>45560</v>
      </c>
      <c r="B442" s="1" t="str">
        <f>TEXT(Tabelle10[[#This Row],[Datum]],"MMM")</f>
        <v>Sep</v>
      </c>
      <c r="C442" s="1" t="str">
        <f>TEXT(Tabelle10[[#This Row],[Datum]],"TTTT")</f>
        <v>Mittwoch</v>
      </c>
      <c r="D442" s="2" t="s">
        <v>1977</v>
      </c>
      <c r="E442" s="2" t="s">
        <v>706</v>
      </c>
      <c r="F442" s="2"/>
      <c r="G442" s="2"/>
      <c r="H442" s="2"/>
      <c r="I442" s="2"/>
      <c r="J442" s="2"/>
      <c r="K442" s="2">
        <v>1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>
      <c r="A443" s="1">
        <v>45539</v>
      </c>
      <c r="B443" s="1" t="str">
        <f>TEXT(Tabelle10[[#This Row],[Datum]],"MMM")</f>
        <v>Sep</v>
      </c>
      <c r="C443" s="1" t="str">
        <f>TEXT(Tabelle10[[#This Row],[Datum]],"TTTT")</f>
        <v>Mittwoch</v>
      </c>
      <c r="D443" s="2" t="s">
        <v>6902</v>
      </c>
      <c r="E443" s="2" t="s">
        <v>706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>
        <v>1</v>
      </c>
      <c r="V443" s="2"/>
      <c r="W443" s="2"/>
      <c r="X443" s="2"/>
    </row>
    <row r="444" spans="1:24">
      <c r="A444" s="1">
        <v>45560</v>
      </c>
      <c r="B444" s="1" t="str">
        <f>TEXT(Tabelle10[[#This Row],[Datum]],"MMM")</f>
        <v>Sep</v>
      </c>
      <c r="C444" s="1" t="str">
        <f>TEXT(Tabelle10[[#This Row],[Datum]],"TTTT")</f>
        <v>Mittwoch</v>
      </c>
      <c r="D444" s="2" t="s">
        <v>7009</v>
      </c>
      <c r="E444" s="2" t="s">
        <v>706</v>
      </c>
      <c r="F444" s="2"/>
      <c r="G444" s="2"/>
      <c r="H444" s="2"/>
      <c r="I444" s="2"/>
      <c r="J444" s="2"/>
      <c r="K444" s="2">
        <v>1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>
      <c r="A445" s="1">
        <v>45558</v>
      </c>
      <c r="B445" s="1" t="str">
        <f>TEXT(Tabelle10[[#This Row],[Datum]],"MMM")</f>
        <v>Sep</v>
      </c>
      <c r="C445" s="1" t="str">
        <f>TEXT(Tabelle10[[#This Row],[Datum]],"TTTT")</f>
        <v>Montag</v>
      </c>
      <c r="D445" s="2" t="s">
        <v>7108</v>
      </c>
      <c r="E445" s="2" t="s">
        <v>706</v>
      </c>
      <c r="F445" s="2"/>
      <c r="G445" s="2"/>
      <c r="H445" s="2"/>
      <c r="I445" s="2"/>
      <c r="J445" s="2"/>
      <c r="K445" s="2">
        <v>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>
      <c r="A446" s="1">
        <v>45540</v>
      </c>
      <c r="B446" s="1" t="str">
        <f>TEXT(Tabelle10[[#This Row],[Datum]],"MMM")</f>
        <v>Sep</v>
      </c>
      <c r="C446" s="1" t="str">
        <f>TEXT(Tabelle10[[#This Row],[Datum]],"TTTT")</f>
        <v>Donnerstag</v>
      </c>
      <c r="D446" s="2" t="s">
        <v>7347</v>
      </c>
      <c r="E446" s="2" t="s">
        <v>706</v>
      </c>
      <c r="F446" s="2"/>
      <c r="G446" s="2"/>
      <c r="H446" s="2"/>
      <c r="I446" s="2"/>
      <c r="J446" s="2"/>
      <c r="K446" s="2"/>
      <c r="L446" s="2"/>
      <c r="M446" s="2"/>
      <c r="N446" s="2">
        <v>1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>
      <c r="A447" s="1">
        <v>45540</v>
      </c>
      <c r="B447" s="1" t="str">
        <f>TEXT(Tabelle10[[#This Row],[Datum]],"MMM")</f>
        <v>Sep</v>
      </c>
      <c r="C447" s="1" t="str">
        <f>TEXT(Tabelle10[[#This Row],[Datum]],"TTTT")</f>
        <v>Donnerstag</v>
      </c>
      <c r="D447" s="2" t="s">
        <v>6843</v>
      </c>
      <c r="E447" s="2" t="s">
        <v>706</v>
      </c>
      <c r="F447" s="2"/>
      <c r="G447" s="2"/>
      <c r="H447" s="2"/>
      <c r="I447" s="2"/>
      <c r="J447" s="2"/>
      <c r="K447" s="2"/>
      <c r="L447" s="2"/>
      <c r="M447" s="2"/>
      <c r="N447" s="2">
        <v>1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>
      <c r="A448" s="1">
        <v>45540</v>
      </c>
      <c r="B448" s="1" t="str">
        <f>TEXT(Tabelle10[[#This Row],[Datum]],"MMM")</f>
        <v>Sep</v>
      </c>
      <c r="C448" s="1" t="str">
        <f>TEXT(Tabelle10[[#This Row],[Datum]],"TTTT")</f>
        <v>Donnerstag</v>
      </c>
      <c r="D448" s="2" t="s">
        <v>6844</v>
      </c>
      <c r="E448" s="2" t="s">
        <v>706</v>
      </c>
      <c r="F448" s="2"/>
      <c r="G448" s="2"/>
      <c r="H448" s="2"/>
      <c r="I448" s="2"/>
      <c r="J448" s="2"/>
      <c r="K448" s="2"/>
      <c r="L448" s="2"/>
      <c r="M448" s="2">
        <v>1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>
      <c r="A449" s="1">
        <v>45560</v>
      </c>
      <c r="B449" s="1" t="str">
        <f>TEXT(Tabelle10[[#This Row],[Datum]],"MMM")</f>
        <v>Sep</v>
      </c>
      <c r="C449" s="1" t="str">
        <f>TEXT(Tabelle10[[#This Row],[Datum]],"TTTT")</f>
        <v>Mittwoch</v>
      </c>
      <c r="D449" s="2" t="s">
        <v>7010</v>
      </c>
      <c r="E449" s="2" t="s">
        <v>706</v>
      </c>
      <c r="F449" s="2"/>
      <c r="G449" s="2"/>
      <c r="H449" s="2"/>
      <c r="I449" s="2"/>
      <c r="J449" s="2"/>
      <c r="K449" s="2"/>
      <c r="L449" s="2"/>
      <c r="M449" s="2">
        <v>1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>
      <c r="A450" s="1">
        <v>45551</v>
      </c>
      <c r="B450" s="1" t="str">
        <f>TEXT(Tabelle10[[#This Row],[Datum]],"MMM")</f>
        <v>Sep</v>
      </c>
      <c r="C450" s="1" t="str">
        <f>TEXT(Tabelle10[[#This Row],[Datum]],"TTTT")</f>
        <v>Montag</v>
      </c>
      <c r="D450" s="2" t="s">
        <v>7097</v>
      </c>
      <c r="E450" s="2" t="s">
        <v>706</v>
      </c>
      <c r="F450" s="2"/>
      <c r="G450" s="2"/>
      <c r="H450" s="2"/>
      <c r="I450" s="2"/>
      <c r="J450" s="2"/>
      <c r="K450" s="2"/>
      <c r="L450" s="2"/>
      <c r="M450" s="2"/>
      <c r="N450" s="2">
        <v>1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>
      <c r="A451" s="1">
        <v>45544</v>
      </c>
      <c r="B451" s="1" t="str">
        <f>TEXT(Tabelle10[[#This Row],[Datum]],"MMM")</f>
        <v>Sep</v>
      </c>
      <c r="C451" s="1" t="str">
        <f>TEXT(Tabelle10[[#This Row],[Datum]],"TTTT")</f>
        <v>Montag</v>
      </c>
      <c r="D451" s="2" t="s">
        <v>6791</v>
      </c>
      <c r="E451" s="2" t="s">
        <v>706</v>
      </c>
      <c r="F451" s="2"/>
      <c r="G451" s="2"/>
      <c r="H451" s="2"/>
      <c r="I451" s="2"/>
      <c r="J451" s="2"/>
      <c r="K451" s="2"/>
      <c r="L451" s="2"/>
      <c r="M451" s="2"/>
      <c r="N451" s="2">
        <v>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>
      <c r="A452" s="1">
        <v>45555</v>
      </c>
      <c r="B452" s="1" t="str">
        <f>TEXT(Tabelle10[[#This Row],[Datum]],"MMM")</f>
        <v>Sep</v>
      </c>
      <c r="C452" s="1" t="str">
        <f>TEXT(Tabelle10[[#This Row],[Datum]],"TTTT")</f>
        <v>Freitag</v>
      </c>
      <c r="D452" s="2" t="s">
        <v>6990</v>
      </c>
      <c r="E452" s="2" t="s">
        <v>706</v>
      </c>
      <c r="F452" s="2"/>
      <c r="G452" s="2"/>
      <c r="H452" s="2"/>
      <c r="I452" s="2"/>
      <c r="J452" s="2"/>
      <c r="K452" s="2"/>
      <c r="L452" s="2"/>
      <c r="M452" s="2"/>
      <c r="N452" s="2">
        <v>1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>
      <c r="A453" s="1">
        <v>45561</v>
      </c>
      <c r="B453" s="1" t="str">
        <f>TEXT(Tabelle10[[#This Row],[Datum]],"MMM")</f>
        <v>Sep</v>
      </c>
      <c r="C453" s="1" t="str">
        <f>TEXT(Tabelle10[[#This Row],[Datum]],"TTTT")</f>
        <v>Donnerstag</v>
      </c>
      <c r="D453" s="2" t="s">
        <v>5535</v>
      </c>
      <c r="E453" s="2" t="s">
        <v>706</v>
      </c>
      <c r="F453" s="2"/>
      <c r="G453" s="2"/>
      <c r="H453" s="2">
        <v>1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>
      <c r="A454" s="1">
        <v>45546</v>
      </c>
      <c r="B454" s="1" t="str">
        <f>TEXT(Tabelle10[[#This Row],[Datum]],"MMM")</f>
        <v>Sep</v>
      </c>
      <c r="C454" s="1" t="str">
        <f>TEXT(Tabelle10[[#This Row],[Datum]],"TTTT")</f>
        <v>Mittwoch</v>
      </c>
      <c r="D454" s="2" t="s">
        <v>6807</v>
      </c>
      <c r="E454" s="2" t="s">
        <v>706</v>
      </c>
      <c r="F454" s="2"/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>
      <c r="A455" s="1">
        <v>45558</v>
      </c>
      <c r="B455" s="1" t="str">
        <f>TEXT(Tabelle10[[#This Row],[Datum]],"MMM")</f>
        <v>Sep</v>
      </c>
      <c r="C455" s="1" t="str">
        <f>TEXT(Tabelle10[[#This Row],[Datum]],"TTTT")</f>
        <v>Montag</v>
      </c>
      <c r="D455" s="2" t="s">
        <v>7109</v>
      </c>
      <c r="E455" s="2" t="s">
        <v>706</v>
      </c>
      <c r="F455" s="2"/>
      <c r="G455" s="2"/>
      <c r="H455" s="2"/>
      <c r="I455" s="2"/>
      <c r="J455" s="2"/>
      <c r="K455" s="2">
        <v>1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>
      <c r="A456" s="1">
        <v>45537</v>
      </c>
      <c r="B456" s="1" t="str">
        <f>TEXT(Tabelle10[[#This Row],[Datum]],"MMM")</f>
        <v>Sep</v>
      </c>
      <c r="C456" s="1" t="str">
        <f>TEXT(Tabelle10[[#This Row],[Datum]],"TTTT")</f>
        <v>Montag</v>
      </c>
      <c r="D456" s="2" t="s">
        <v>7055</v>
      </c>
      <c r="E456" s="2" t="s">
        <v>706</v>
      </c>
      <c r="F456" s="2"/>
      <c r="G456" s="2"/>
      <c r="H456" s="2"/>
      <c r="I456" s="2"/>
      <c r="J456" s="2"/>
      <c r="K456" s="2"/>
      <c r="L456" s="2"/>
      <c r="M456" s="2"/>
      <c r="N456" s="2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>
      <c r="A457" s="1">
        <v>45560</v>
      </c>
      <c r="B457" s="1" t="str">
        <f>TEXT(Tabelle10[[#This Row],[Datum]],"MMM")</f>
        <v>Sep</v>
      </c>
      <c r="C457" s="1" t="str">
        <f>TEXT(Tabelle10[[#This Row],[Datum]],"TTTT")</f>
        <v>Mittwoch</v>
      </c>
      <c r="D457" s="2" t="s">
        <v>5925</v>
      </c>
      <c r="E457" s="2" t="s">
        <v>706</v>
      </c>
      <c r="F457" s="2"/>
      <c r="G457" s="2"/>
      <c r="H457" s="2"/>
      <c r="I457" s="2"/>
      <c r="J457" s="2"/>
      <c r="K457" s="2">
        <v>1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>
      <c r="A458" s="1">
        <v>45544</v>
      </c>
      <c r="B458" s="1" t="str">
        <f>TEXT(Tabelle10[[#This Row],[Datum]],"MMM")</f>
        <v>Sep</v>
      </c>
      <c r="C458" s="1" t="str">
        <f>TEXT(Tabelle10[[#This Row],[Datum]],"TTTT")</f>
        <v>Montag</v>
      </c>
      <c r="D458" s="2" t="s">
        <v>7070</v>
      </c>
      <c r="E458" s="2" t="s">
        <v>706</v>
      </c>
      <c r="F458" s="2"/>
      <c r="G458" s="2">
        <v>1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>
      <c r="A459" s="1">
        <v>45560</v>
      </c>
      <c r="B459" s="1" t="str">
        <f>TEXT(Tabelle10[[#This Row],[Datum]],"MMM")</f>
        <v>Sep</v>
      </c>
      <c r="C459" s="1" t="str">
        <f>TEXT(Tabelle10[[#This Row],[Datum]],"TTTT")</f>
        <v>Mittwoch</v>
      </c>
      <c r="D459" s="2" t="s">
        <v>3424</v>
      </c>
      <c r="E459" s="2" t="s">
        <v>706</v>
      </c>
      <c r="F459" s="2"/>
      <c r="G459" s="2"/>
      <c r="H459" s="2"/>
      <c r="I459" s="2"/>
      <c r="J459" s="2"/>
      <c r="K459" s="2"/>
      <c r="L459" s="2">
        <v>1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>
      <c r="A460" s="1">
        <v>45562</v>
      </c>
      <c r="B460" s="1" t="str">
        <f>TEXT(Tabelle10[[#This Row],[Datum]],"MMM")</f>
        <v>Sep</v>
      </c>
      <c r="C460" s="1" t="str">
        <f>TEXT(Tabelle10[[#This Row],[Datum]],"TTTT")</f>
        <v>Freitag</v>
      </c>
      <c r="D460" s="2" t="s">
        <v>6838</v>
      </c>
      <c r="E460" s="2" t="s">
        <v>706</v>
      </c>
      <c r="F460" s="2"/>
      <c r="G460" s="2"/>
      <c r="H460" s="2"/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>
      <c r="A461" s="1">
        <v>45551</v>
      </c>
      <c r="B461" s="1" t="str">
        <f>TEXT(Tabelle10[[#This Row],[Datum]],"MMM")</f>
        <v>Sep</v>
      </c>
      <c r="C461" s="1" t="str">
        <f>TEXT(Tabelle10[[#This Row],[Datum]],"TTTT")</f>
        <v>Montag</v>
      </c>
      <c r="D461" s="2" t="s">
        <v>7098</v>
      </c>
      <c r="E461" s="2" t="s">
        <v>706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>
        <v>1</v>
      </c>
    </row>
    <row r="462" spans="1:24">
      <c r="A462" s="1">
        <v>45553</v>
      </c>
      <c r="B462" s="1" t="str">
        <f>TEXT(Tabelle10[[#This Row],[Datum]],"MMM")</f>
        <v>Sep</v>
      </c>
      <c r="C462" s="1" t="str">
        <f>TEXT(Tabelle10[[#This Row],[Datum]],"TTTT")</f>
        <v>Mittwoch</v>
      </c>
      <c r="D462" s="2" t="s">
        <v>7038</v>
      </c>
      <c r="E462" s="2" t="s">
        <v>706</v>
      </c>
      <c r="F462" s="2"/>
      <c r="G462" s="2"/>
      <c r="H462" s="2"/>
      <c r="I462" s="2">
        <v>1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>
      <c r="A463" s="1">
        <v>45553</v>
      </c>
      <c r="B463" s="1" t="str">
        <f>TEXT(Tabelle10[[#This Row],[Datum]],"MMM")</f>
        <v>Sep</v>
      </c>
      <c r="C463" s="1" t="str">
        <f>TEXT(Tabelle10[[#This Row],[Datum]],"TTTT")</f>
        <v>Mittwoch</v>
      </c>
      <c r="D463" s="2" t="s">
        <v>7039</v>
      </c>
      <c r="E463" s="2" t="s">
        <v>706</v>
      </c>
      <c r="F463" s="2"/>
      <c r="G463" s="2"/>
      <c r="H463" s="2"/>
      <c r="I463" s="2"/>
      <c r="J463" s="2"/>
      <c r="K463" s="2"/>
      <c r="L463" s="2"/>
      <c r="M463" s="2">
        <v>1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>
      <c r="A464" s="1">
        <v>45537</v>
      </c>
      <c r="B464" s="1" t="str">
        <f>TEXT(Tabelle10[[#This Row],[Datum]],"MMM")</f>
        <v>Sep</v>
      </c>
      <c r="C464" s="1" t="str">
        <f>TEXT(Tabelle10[[#This Row],[Datum]],"TTTT")</f>
        <v>Montag</v>
      </c>
      <c r="D464" s="2" t="s">
        <v>5862</v>
      </c>
      <c r="E464" s="2" t="s">
        <v>706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>
        <v>1</v>
      </c>
    </row>
    <row r="465" spans="1:24">
      <c r="A465" s="1">
        <v>45539</v>
      </c>
      <c r="B465" s="1" t="str">
        <f>TEXT(Tabelle10[[#This Row],[Datum]],"MMM")</f>
        <v>Sep</v>
      </c>
      <c r="C465" s="1" t="str">
        <f>TEXT(Tabelle10[[#This Row],[Datum]],"TTTT")</f>
        <v>Mittwoch</v>
      </c>
      <c r="D465" s="2" t="s">
        <v>6842</v>
      </c>
      <c r="E465" s="2" t="s">
        <v>706</v>
      </c>
      <c r="F465" s="2"/>
      <c r="G465" s="2"/>
      <c r="H465" s="2"/>
      <c r="I465" s="2"/>
      <c r="J465" s="2"/>
      <c r="K465" s="2"/>
      <c r="L465" s="2"/>
      <c r="M465" s="2"/>
      <c r="N465" s="2">
        <v>1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>
      <c r="A466" s="1">
        <v>45558</v>
      </c>
      <c r="B466" s="1" t="str">
        <f>TEXT(Tabelle10[[#This Row],[Datum]],"MMM")</f>
        <v>Sep</v>
      </c>
      <c r="C466" s="1" t="str">
        <f>TEXT(Tabelle10[[#This Row],[Datum]],"TTTT")</f>
        <v>Montag</v>
      </c>
      <c r="D466" s="2" t="s">
        <v>2209</v>
      </c>
      <c r="E466" s="2" t="s">
        <v>706</v>
      </c>
      <c r="F466" s="2"/>
      <c r="G466" s="2"/>
      <c r="H466" s="2"/>
      <c r="I466" s="2"/>
      <c r="J466" s="2"/>
      <c r="K466" s="2">
        <v>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>
      <c r="A467" s="1">
        <v>45553</v>
      </c>
      <c r="B467" s="1" t="str">
        <f>TEXT(Tabelle10[[#This Row],[Datum]],"MMM")</f>
        <v>Sep</v>
      </c>
      <c r="C467" s="1" t="str">
        <f>TEXT(Tabelle10[[#This Row],[Datum]],"TTTT")</f>
        <v>Mittwoch</v>
      </c>
      <c r="D467" s="2" t="s">
        <v>7364</v>
      </c>
      <c r="E467" s="2" t="s">
        <v>706</v>
      </c>
      <c r="F467" s="2"/>
      <c r="G467" s="2"/>
      <c r="H467" s="2"/>
      <c r="I467" s="2"/>
      <c r="J467" s="2">
        <v>1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>
      <c r="A468" s="1">
        <v>45558</v>
      </c>
      <c r="B468" s="1" t="str">
        <f>TEXT(Tabelle10[[#This Row],[Datum]],"MMM")</f>
        <v>Sep</v>
      </c>
      <c r="C468" s="1" t="str">
        <f>TEXT(Tabelle10[[#This Row],[Datum]],"TTTT")</f>
        <v>Montag</v>
      </c>
      <c r="D468" s="2" t="s">
        <v>5442</v>
      </c>
      <c r="E468" s="2" t="s">
        <v>706</v>
      </c>
      <c r="F468" s="2"/>
      <c r="G468" s="2"/>
      <c r="H468" s="2"/>
      <c r="I468" s="2"/>
      <c r="J468" s="2"/>
      <c r="K468" s="2"/>
      <c r="L468" s="2"/>
      <c r="M468" s="2"/>
      <c r="N468" s="2">
        <v>1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>
      <c r="A469" s="1">
        <v>45548</v>
      </c>
      <c r="B469" s="1" t="str">
        <f>TEXT(Tabelle10[[#This Row],[Datum]],"MMM")</f>
        <v>Sep</v>
      </c>
      <c r="C469" s="1" t="str">
        <f>TEXT(Tabelle10[[#This Row],[Datum]],"TTTT")</f>
        <v>Freitag</v>
      </c>
      <c r="D469" s="2" t="s">
        <v>6833</v>
      </c>
      <c r="E469" s="2" t="s">
        <v>706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>
        <v>1</v>
      </c>
      <c r="T469" s="2"/>
      <c r="U469" s="2"/>
      <c r="V469" s="2"/>
      <c r="W469" s="2"/>
      <c r="X469" s="2"/>
    </row>
    <row r="470" spans="1:24">
      <c r="A470" s="1">
        <v>45552</v>
      </c>
      <c r="B470" s="1" t="str">
        <f>TEXT(Tabelle10[[#This Row],[Datum]],"MMM")</f>
        <v>Sep</v>
      </c>
      <c r="C470" s="1" t="str">
        <f>TEXT(Tabelle10[[#This Row],[Datum]],"TTTT")</f>
        <v>Dienstag</v>
      </c>
      <c r="D470" s="2" t="s">
        <v>6815</v>
      </c>
      <c r="E470" s="2" t="s">
        <v>706</v>
      </c>
      <c r="F470" s="2"/>
      <c r="G470" s="2"/>
      <c r="H470" s="2"/>
      <c r="I470" s="2"/>
      <c r="J470" s="2"/>
      <c r="K470" s="2"/>
      <c r="L470" s="2"/>
      <c r="M470" s="2"/>
      <c r="N470" s="2">
        <v>1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>
      <c r="A471" s="1">
        <v>45551</v>
      </c>
      <c r="B471" s="1" t="str">
        <f>TEXT(Tabelle10[[#This Row],[Datum]],"MMM")</f>
        <v>Sep</v>
      </c>
      <c r="C471" s="1" t="str">
        <f>TEXT(Tabelle10[[#This Row],[Datum]],"TTTT")</f>
        <v>Montag</v>
      </c>
      <c r="D471" s="2" t="s">
        <v>7218</v>
      </c>
      <c r="E471" s="2" t="s">
        <v>706</v>
      </c>
      <c r="F471" s="2"/>
      <c r="G471" s="2"/>
      <c r="H471" s="2"/>
      <c r="I471" s="2"/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>
      <c r="A472" s="1">
        <v>45547</v>
      </c>
      <c r="B472" s="1" t="str">
        <f>TEXT(Tabelle10[[#This Row],[Datum]],"MMM")</f>
        <v>Sep</v>
      </c>
      <c r="C472" s="1" t="str">
        <f>TEXT(Tabelle10[[#This Row],[Datum]],"TTTT")</f>
        <v>Donnerstag</v>
      </c>
      <c r="D472" s="2" t="s">
        <v>6853</v>
      </c>
      <c r="E472" s="2" t="s">
        <v>706</v>
      </c>
      <c r="F472" s="2"/>
      <c r="G472" s="2"/>
      <c r="H472" s="2"/>
      <c r="I472" s="2"/>
      <c r="J472" s="2"/>
      <c r="K472" s="2"/>
      <c r="L472" s="2"/>
      <c r="M472" s="2">
        <v>1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>
      <c r="A473" s="1">
        <v>45547</v>
      </c>
      <c r="B473" s="1" t="str">
        <f>TEXT(Tabelle10[[#This Row],[Datum]],"MMM")</f>
        <v>Sep</v>
      </c>
      <c r="C473" s="1" t="str">
        <f>TEXT(Tabelle10[[#This Row],[Datum]],"TTTT")</f>
        <v>Donnerstag</v>
      </c>
      <c r="D473" s="2" t="s">
        <v>6854</v>
      </c>
      <c r="E473" s="2" t="s">
        <v>706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>
        <v>1</v>
      </c>
    </row>
    <row r="474" spans="1:24">
      <c r="A474" s="1">
        <v>45565</v>
      </c>
      <c r="B474" s="1" t="str">
        <f>TEXT(Tabelle10[[#This Row],[Datum]],"MMM")</f>
        <v>Sep</v>
      </c>
      <c r="C474" s="1" t="str">
        <f>TEXT(Tabelle10[[#This Row],[Datum]],"TTTT")</f>
        <v>Montag</v>
      </c>
      <c r="D474" s="2" t="s">
        <v>6829</v>
      </c>
      <c r="E474" s="2" t="s">
        <v>706</v>
      </c>
      <c r="F474" s="2"/>
      <c r="G474" s="2"/>
      <c r="H474" s="2"/>
      <c r="I474" s="2"/>
      <c r="J474" s="2"/>
      <c r="K474" s="2"/>
      <c r="L474" s="2"/>
      <c r="M474" s="2"/>
      <c r="N474" s="2">
        <v>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>
      <c r="A475" s="1">
        <v>45547</v>
      </c>
      <c r="B475" s="1" t="str">
        <f>TEXT(Tabelle10[[#This Row],[Datum]],"MMM")</f>
        <v>Sep</v>
      </c>
      <c r="C475" s="1" t="str">
        <f>TEXT(Tabelle10[[#This Row],[Datum]],"TTTT")</f>
        <v>Donnerstag</v>
      </c>
      <c r="D475" s="2" t="s">
        <v>6855</v>
      </c>
      <c r="E475" s="2" t="s">
        <v>706</v>
      </c>
      <c r="F475" s="2"/>
      <c r="G475" s="2"/>
      <c r="H475" s="2"/>
      <c r="I475" s="2"/>
      <c r="J475" s="2"/>
      <c r="K475" s="2">
        <v>1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>
      <c r="A476" s="1">
        <v>45538</v>
      </c>
      <c r="B476" s="1" t="str">
        <f>TEXT(Tabelle10[[#This Row],[Datum]],"MMM")</f>
        <v>Sep</v>
      </c>
      <c r="C476" s="1" t="str">
        <f>TEXT(Tabelle10[[#This Row],[Datum]],"TTTT")</f>
        <v>Dienstag</v>
      </c>
      <c r="D476" s="2" t="s">
        <v>7161</v>
      </c>
      <c r="E476" s="2" t="s">
        <v>706</v>
      </c>
      <c r="F476" s="2"/>
      <c r="G476" s="2"/>
      <c r="H476" s="2"/>
      <c r="I476" s="2"/>
      <c r="J476" s="2"/>
      <c r="K476" s="2">
        <v>1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>
      <c r="A477" s="1">
        <v>45545</v>
      </c>
      <c r="B477" s="1" t="str">
        <f>TEXT(Tabelle10[[#This Row],[Datum]],"MMM")</f>
        <v>Sep</v>
      </c>
      <c r="C477" s="1" t="str">
        <f>TEXT(Tabelle10[[#This Row],[Datum]],"TTTT")</f>
        <v>Dienstag</v>
      </c>
      <c r="D477" s="2" t="s">
        <v>6800</v>
      </c>
      <c r="E477" s="2" t="s">
        <v>706</v>
      </c>
      <c r="F477" s="2"/>
      <c r="G477" s="2"/>
      <c r="H477" s="2"/>
      <c r="I477" s="2"/>
      <c r="J477" s="2"/>
      <c r="K477" s="2">
        <v>1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>
      <c r="A478" s="1">
        <v>45548</v>
      </c>
      <c r="B478" s="1" t="str">
        <f>TEXT(Tabelle10[[#This Row],[Datum]],"MMM")</f>
        <v>Sep</v>
      </c>
      <c r="C478" s="1" t="str">
        <f>TEXT(Tabelle10[[#This Row],[Datum]],"TTTT")</f>
        <v>Freitag</v>
      </c>
      <c r="D478" s="2" t="s">
        <v>7086</v>
      </c>
      <c r="E478" s="2" t="s">
        <v>706</v>
      </c>
      <c r="F478" s="2"/>
      <c r="G478" s="2"/>
      <c r="H478" s="2"/>
      <c r="I478" s="2"/>
      <c r="J478" s="2"/>
      <c r="K478" s="2">
        <v>1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>
      <c r="A479" s="1">
        <v>45554</v>
      </c>
      <c r="B479" s="1" t="str">
        <f>TEXT(Tabelle10[[#This Row],[Datum]],"MMM")</f>
        <v>Sep</v>
      </c>
      <c r="C479" s="1" t="str">
        <f>TEXT(Tabelle10[[#This Row],[Datum]],"TTTT")</f>
        <v>Donnerstag</v>
      </c>
      <c r="D479" s="2" t="s">
        <v>6973</v>
      </c>
      <c r="E479" s="2" t="s">
        <v>706</v>
      </c>
      <c r="F479" s="2"/>
      <c r="G479" s="2"/>
      <c r="H479" s="2"/>
      <c r="I479" s="2"/>
      <c r="J479" s="2"/>
      <c r="K479" s="2"/>
      <c r="L479" s="2"/>
      <c r="M479" s="2"/>
      <c r="N479" s="2"/>
      <c r="O479" s="2">
        <v>1</v>
      </c>
      <c r="P479" s="2"/>
      <c r="Q479" s="2"/>
      <c r="R479" s="2"/>
      <c r="S479" s="2"/>
      <c r="T479" s="2"/>
      <c r="U479" s="2"/>
      <c r="V479" s="2"/>
      <c r="W479" s="2"/>
      <c r="X479" s="2"/>
    </row>
    <row r="480" spans="1:24">
      <c r="A480" s="1">
        <v>45537</v>
      </c>
      <c r="B480" s="1" t="str">
        <f>TEXT(Tabelle10[[#This Row],[Datum]],"MMM")</f>
        <v>Sep</v>
      </c>
      <c r="C480" s="1" t="str">
        <f>TEXT(Tabelle10[[#This Row],[Datum]],"TTTT")</f>
        <v>Montag</v>
      </c>
      <c r="D480" s="2" t="s">
        <v>7155</v>
      </c>
      <c r="E480" s="2" t="s">
        <v>706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>
        <v>1</v>
      </c>
      <c r="U480" s="2"/>
      <c r="V480" s="2"/>
      <c r="W480" s="2"/>
      <c r="X480" s="2"/>
    </row>
    <row r="481" spans="1:24">
      <c r="A481" s="1">
        <v>45538</v>
      </c>
      <c r="B481" s="1" t="str">
        <f>TEXT(Tabelle10[[#This Row],[Datum]],"MMM")</f>
        <v>Sep</v>
      </c>
      <c r="C481" s="1" t="str">
        <f>TEXT(Tabelle10[[#This Row],[Datum]],"TTTT")</f>
        <v>Dienstag</v>
      </c>
      <c r="D481" s="2" t="s">
        <v>7162</v>
      </c>
      <c r="E481" s="2" t="s">
        <v>706</v>
      </c>
      <c r="F481" s="2"/>
      <c r="G481" s="2"/>
      <c r="H481" s="2"/>
      <c r="I481" s="2"/>
      <c r="J481" s="2"/>
      <c r="K481" s="2"/>
      <c r="L481" s="2"/>
      <c r="M481" s="2"/>
      <c r="N481" s="2">
        <v>1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>
      <c r="A482" s="1">
        <v>45562</v>
      </c>
      <c r="B482" s="1" t="str">
        <f>TEXT(Tabelle10[[#This Row],[Datum]],"MMM")</f>
        <v>Sep</v>
      </c>
      <c r="C482" s="1" t="str">
        <f>TEXT(Tabelle10[[#This Row],[Datum]],"TTTT")</f>
        <v>Freitag</v>
      </c>
      <c r="D482" s="2" t="s">
        <v>7263</v>
      </c>
      <c r="E482" s="2" t="s">
        <v>706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>
        <v>1</v>
      </c>
      <c r="T482" s="2"/>
      <c r="U482" s="2"/>
      <c r="V482" s="2"/>
      <c r="W482" s="2"/>
      <c r="X482" s="2"/>
    </row>
    <row r="483" spans="1:24">
      <c r="A483" s="1">
        <v>45562</v>
      </c>
      <c r="B483" s="1" t="str">
        <f>TEXT(Tabelle10[[#This Row],[Datum]],"MMM")</f>
        <v>Sep</v>
      </c>
      <c r="C483" s="1" t="str">
        <f>TEXT(Tabelle10[[#This Row],[Datum]],"TTTT")</f>
        <v>Freitag</v>
      </c>
      <c r="D483" s="2" t="s">
        <v>7264</v>
      </c>
      <c r="E483" s="2" t="s">
        <v>706</v>
      </c>
      <c r="F483" s="2"/>
      <c r="G483" s="2"/>
      <c r="H483" s="2"/>
      <c r="I483" s="2"/>
      <c r="J483" s="2"/>
      <c r="K483" s="2"/>
      <c r="L483" s="2"/>
      <c r="M483" s="2"/>
      <c r="N483" s="2">
        <v>1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>
      <c r="A484" s="1">
        <v>45562</v>
      </c>
      <c r="B484" s="1" t="str">
        <f>TEXT(Tabelle10[[#This Row],[Datum]],"MMM")</f>
        <v>Sep</v>
      </c>
      <c r="C484" s="1" t="str">
        <f>TEXT(Tabelle10[[#This Row],[Datum]],"TTTT")</f>
        <v>Freitag</v>
      </c>
      <c r="D484" s="2" t="s">
        <v>7265</v>
      </c>
      <c r="E484" s="2" t="s">
        <v>706</v>
      </c>
      <c r="F484" s="2"/>
      <c r="G484" s="2"/>
      <c r="H484" s="2"/>
      <c r="I484" s="2">
        <v>1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>
      <c r="A485" s="1">
        <v>45559</v>
      </c>
      <c r="B485" s="1" t="str">
        <f>TEXT(Tabelle10[[#This Row],[Datum]],"MMM")</f>
        <v>Sep</v>
      </c>
      <c r="C485" s="1" t="str">
        <f>TEXT(Tabelle10[[#This Row],[Datum]],"TTTT")</f>
        <v>Dienstag</v>
      </c>
      <c r="D485" s="2" t="s">
        <v>7122</v>
      </c>
      <c r="E485" s="2" t="s">
        <v>706</v>
      </c>
      <c r="F485" s="2"/>
      <c r="G485" s="2"/>
      <c r="H485" s="2"/>
      <c r="I485" s="2"/>
      <c r="J485" s="2"/>
      <c r="K485" s="2">
        <v>1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>
      <c r="A486" s="1">
        <v>45565</v>
      </c>
      <c r="B486" s="1" t="str">
        <f>TEXT(Tabelle10[[#This Row],[Datum]],"MMM")</f>
        <v>Sep</v>
      </c>
      <c r="C486" s="1" t="str">
        <f>TEXT(Tabelle10[[#This Row],[Datum]],"TTTT")</f>
        <v>Montag</v>
      </c>
      <c r="D486" s="2" t="s">
        <v>7142</v>
      </c>
      <c r="E486" s="2" t="s">
        <v>706</v>
      </c>
      <c r="F486" s="2"/>
      <c r="G486" s="2"/>
      <c r="H486" s="2"/>
      <c r="I486" s="2"/>
      <c r="J486" s="2"/>
      <c r="K486" s="2"/>
      <c r="L486" s="2">
        <v>1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>
      <c r="A487" s="1">
        <v>45544</v>
      </c>
      <c r="B487" s="1" t="str">
        <f>TEXT(Tabelle10[[#This Row],[Datum]],"MMM")</f>
        <v>Sep</v>
      </c>
      <c r="C487" s="1" t="str">
        <f>TEXT(Tabelle10[[#This Row],[Datum]],"TTTT")</f>
        <v>Montag</v>
      </c>
      <c r="D487" s="2" t="s">
        <v>6792</v>
      </c>
      <c r="E487" s="2" t="s">
        <v>706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>
      <c r="A488" s="1">
        <v>45546</v>
      </c>
      <c r="B488" s="1" t="str">
        <f>TEXT(Tabelle10[[#This Row],[Datum]],"MMM")</f>
        <v>Sep</v>
      </c>
      <c r="C488" s="1" t="str">
        <f>TEXT(Tabelle10[[#This Row],[Datum]],"TTTT")</f>
        <v>Mittwoch</v>
      </c>
      <c r="D488" s="2" t="s">
        <v>7356</v>
      </c>
      <c r="E488" s="2" t="s">
        <v>706</v>
      </c>
      <c r="F488" s="2"/>
      <c r="G488" s="2"/>
      <c r="H488" s="2"/>
      <c r="I488" s="2"/>
      <c r="J488" s="2"/>
      <c r="K488" s="2"/>
      <c r="L488" s="2"/>
      <c r="M488" s="2"/>
      <c r="N488" s="2">
        <v>1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>
      <c r="A489" s="1">
        <v>45560</v>
      </c>
      <c r="B489" s="1" t="str">
        <f>TEXT(Tabelle10[[#This Row],[Datum]],"MMM")</f>
        <v>Sep</v>
      </c>
      <c r="C489" s="1" t="str">
        <f>TEXT(Tabelle10[[#This Row],[Datum]],"TTTT")</f>
        <v>Mittwoch</v>
      </c>
      <c r="D489" s="2" t="s">
        <v>7356</v>
      </c>
      <c r="E489" s="2" t="s">
        <v>706</v>
      </c>
      <c r="F489" s="2"/>
      <c r="G489" s="2"/>
      <c r="H489" s="2"/>
      <c r="I489" s="2"/>
      <c r="J489" s="2"/>
      <c r="K489" s="2">
        <v>1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>
      <c r="A490" s="1">
        <v>45540</v>
      </c>
      <c r="B490" s="1" t="str">
        <f>TEXT(Tabelle10[[#This Row],[Datum]],"MMM")</f>
        <v>Sep</v>
      </c>
      <c r="C490" s="1" t="str">
        <f>TEXT(Tabelle10[[#This Row],[Datum]],"TTTT")</f>
        <v>Donnerstag</v>
      </c>
      <c r="D490" s="2" t="s">
        <v>6921</v>
      </c>
      <c r="E490" s="2" t="s">
        <v>706</v>
      </c>
      <c r="F490" s="2"/>
      <c r="G490" s="2"/>
      <c r="H490" s="2"/>
      <c r="I490" s="2"/>
      <c r="J490" s="2"/>
      <c r="K490" s="2">
        <v>1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>
      <c r="A491" s="1">
        <v>45555</v>
      </c>
      <c r="B491" s="1" t="str">
        <f>TEXT(Tabelle10[[#This Row],[Datum]],"MMM")</f>
        <v>Sep</v>
      </c>
      <c r="C491" s="1" t="str">
        <f>TEXT(Tabelle10[[#This Row],[Datum]],"TTTT")</f>
        <v>Freitag</v>
      </c>
      <c r="D491" s="2" t="s">
        <v>6991</v>
      </c>
      <c r="E491" s="2" t="s">
        <v>706</v>
      </c>
      <c r="F491" s="2"/>
      <c r="G491" s="2">
        <v>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>
      <c r="A492" s="1">
        <v>45560</v>
      </c>
      <c r="B492" s="1" t="str">
        <f>TEXT(Tabelle10[[#This Row],[Datum]],"MMM")</f>
        <v>Sep</v>
      </c>
      <c r="C492" s="1" t="str">
        <f>TEXT(Tabelle10[[#This Row],[Datum]],"TTTT")</f>
        <v>Mittwoch</v>
      </c>
      <c r="D492" s="2" t="s">
        <v>6878</v>
      </c>
      <c r="E492" s="2" t="s">
        <v>706</v>
      </c>
      <c r="F492" s="2"/>
      <c r="G492" s="2"/>
      <c r="H492" s="2"/>
      <c r="I492" s="2"/>
      <c r="J492" s="2"/>
      <c r="K492" s="2">
        <v>1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>
      <c r="A493" s="1">
        <v>45547</v>
      </c>
      <c r="B493" s="1" t="str">
        <f>TEXT(Tabelle10[[#This Row],[Datum]],"MMM")</f>
        <v>Sep</v>
      </c>
      <c r="C493" s="1" t="str">
        <f>TEXT(Tabelle10[[#This Row],[Datum]],"TTTT")</f>
        <v>Donnerstag</v>
      </c>
      <c r="D493" s="2" t="s">
        <v>7037</v>
      </c>
      <c r="E493" s="2" t="s">
        <v>706</v>
      </c>
      <c r="F493" s="2"/>
      <c r="G493" s="2"/>
      <c r="H493" s="2"/>
      <c r="I493" s="2"/>
      <c r="J493" s="2"/>
      <c r="K493" s="2"/>
      <c r="L493" s="2">
        <v>1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>
      <c r="A494" s="1">
        <v>45547</v>
      </c>
      <c r="B494" s="1" t="str">
        <f>TEXT(Tabelle10[[#This Row],[Datum]],"MMM")</f>
        <v>Sep</v>
      </c>
      <c r="C494" s="1" t="str">
        <f>TEXT(Tabelle10[[#This Row],[Datum]],"TTTT")</f>
        <v>Donnerstag</v>
      </c>
      <c r="D494" s="2" t="s">
        <v>47</v>
      </c>
      <c r="E494" s="2" t="s">
        <v>706</v>
      </c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>
      <c r="A495" s="1">
        <v>45552</v>
      </c>
      <c r="B495" s="1" t="str">
        <f>TEXT(Tabelle10[[#This Row],[Datum]],"MMM")</f>
        <v>Sep</v>
      </c>
      <c r="C495" s="1" t="str">
        <f>TEXT(Tabelle10[[#This Row],[Datum]],"TTTT")</f>
        <v>Dienstag</v>
      </c>
      <c r="D495" s="2" t="s">
        <v>7101</v>
      </c>
      <c r="E495" s="2" t="s">
        <v>706</v>
      </c>
      <c r="F495" s="2">
        <v>1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>
      <c r="A496" s="1">
        <v>45546</v>
      </c>
      <c r="B496" s="1" t="str">
        <f>TEXT(Tabelle10[[#This Row],[Datum]],"MMM")</f>
        <v>Sep</v>
      </c>
      <c r="C496" s="1" t="str">
        <f>TEXT(Tabelle10[[#This Row],[Datum]],"TTTT")</f>
        <v>Mittwoch</v>
      </c>
      <c r="D496" s="2" t="s">
        <v>2949</v>
      </c>
      <c r="E496" s="2" t="s">
        <v>706</v>
      </c>
      <c r="F496" s="2"/>
      <c r="G496" s="2"/>
      <c r="H496" s="2"/>
      <c r="I496" s="2"/>
      <c r="J496" s="2"/>
      <c r="K496" s="2">
        <v>1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>
      <c r="A497" s="1">
        <v>45548</v>
      </c>
      <c r="B497" s="1" t="str">
        <f>TEXT(Tabelle10[[#This Row],[Datum]],"MMM")</f>
        <v>Sep</v>
      </c>
      <c r="C497" s="1" t="str">
        <f>TEXT(Tabelle10[[#This Row],[Datum]],"TTTT")</f>
        <v>Freitag</v>
      </c>
      <c r="D497" s="2" t="s">
        <v>7205</v>
      </c>
      <c r="E497" s="2" t="s">
        <v>706</v>
      </c>
      <c r="F497" s="2"/>
      <c r="G497" s="2"/>
      <c r="H497" s="2"/>
      <c r="I497" s="2"/>
      <c r="J497" s="2"/>
      <c r="K497" s="2"/>
      <c r="L497" s="2"/>
      <c r="M497" s="2"/>
      <c r="N497" s="2">
        <v>1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>
      <c r="A498" s="1">
        <v>45548</v>
      </c>
      <c r="B498" s="1" t="str">
        <f>TEXT(Tabelle10[[#This Row],[Datum]],"MMM")</f>
        <v>Sep</v>
      </c>
      <c r="C498" s="1" t="str">
        <f>TEXT(Tabelle10[[#This Row],[Datum]],"TTTT")</f>
        <v>Freitag</v>
      </c>
      <c r="D498" s="2" t="s">
        <v>7206</v>
      </c>
      <c r="E498" s="2" t="s">
        <v>706</v>
      </c>
      <c r="F498" s="2"/>
      <c r="G498" s="2"/>
      <c r="H498" s="2"/>
      <c r="I498" s="2"/>
      <c r="J498" s="2"/>
      <c r="K498" s="2"/>
      <c r="L498" s="2"/>
      <c r="M498" s="2"/>
      <c r="N498" s="2">
        <v>1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>
      <c r="A499" s="1">
        <v>45555</v>
      </c>
      <c r="B499" s="1" t="str">
        <f>TEXT(Tabelle10[[#This Row],[Datum]],"MMM")</f>
        <v>Sep</v>
      </c>
      <c r="C499" s="1" t="str">
        <f>TEXT(Tabelle10[[#This Row],[Datum]],"TTTT")</f>
        <v>Freitag</v>
      </c>
      <c r="D499" s="2" t="s">
        <v>231</v>
      </c>
      <c r="E499" s="2" t="s">
        <v>706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>
        <v>1</v>
      </c>
      <c r="T499" s="2"/>
      <c r="U499" s="2"/>
      <c r="V499" s="2"/>
      <c r="W499" s="2"/>
      <c r="X499" s="2"/>
    </row>
    <row r="500" spans="1:24">
      <c r="A500" s="1">
        <v>45560</v>
      </c>
      <c r="B500" s="1" t="str">
        <f>TEXT(Tabelle10[[#This Row],[Datum]],"MMM")</f>
        <v>Sep</v>
      </c>
      <c r="C500" s="1" t="str">
        <f>TEXT(Tabelle10[[#This Row],[Datum]],"TTTT")</f>
        <v>Mittwoch</v>
      </c>
      <c r="D500" s="2" t="s">
        <v>6142</v>
      </c>
      <c r="E500" s="2" t="s">
        <v>706</v>
      </c>
      <c r="F500" s="2"/>
      <c r="G500" s="2"/>
      <c r="H500" s="2"/>
      <c r="I500" s="2"/>
      <c r="J500" s="2"/>
      <c r="K500" s="2"/>
      <c r="L500" s="2"/>
      <c r="M500" s="2"/>
      <c r="N500" s="2">
        <v>1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>
      <c r="A501" s="1">
        <v>45560</v>
      </c>
      <c r="B501" s="1" t="str">
        <f>TEXT(Tabelle10[[#This Row],[Datum]],"MMM")</f>
        <v>Sep</v>
      </c>
      <c r="C501" s="1" t="str">
        <f>TEXT(Tabelle10[[#This Row],[Datum]],"TTTT")</f>
        <v>Mittwoch</v>
      </c>
      <c r="D501" s="2" t="s">
        <v>6879</v>
      </c>
      <c r="E501" s="2" t="s">
        <v>706</v>
      </c>
      <c r="F501" s="2"/>
      <c r="G501" s="2"/>
      <c r="H501" s="2"/>
      <c r="I501" s="2"/>
      <c r="J501" s="2"/>
      <c r="K501" s="2">
        <v>1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>
      <c r="A502" s="1">
        <v>45561</v>
      </c>
      <c r="B502" s="1" t="str">
        <f>TEXT(Tabelle10[[#This Row],[Datum]],"MMM")</f>
        <v>Sep</v>
      </c>
      <c r="C502" s="1" t="str">
        <f>TEXT(Tabelle10[[#This Row],[Datum]],"TTTT")</f>
        <v>Donnerstag</v>
      </c>
      <c r="D502" s="2" t="s">
        <v>7016</v>
      </c>
      <c r="E502" s="2" t="s">
        <v>706</v>
      </c>
      <c r="F502" s="2"/>
      <c r="G502" s="2"/>
      <c r="H502" s="2"/>
      <c r="I502" s="2">
        <v>1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>
      <c r="A503" s="1">
        <v>45561</v>
      </c>
      <c r="B503" s="1" t="str">
        <f>TEXT(Tabelle10[[#This Row],[Datum]],"MMM")</f>
        <v>Sep</v>
      </c>
      <c r="C503" s="1" t="str">
        <f>TEXT(Tabelle10[[#This Row],[Datum]],"TTTT")</f>
        <v>Donnerstag</v>
      </c>
      <c r="D503" s="2" t="s">
        <v>6889</v>
      </c>
      <c r="E503" s="2" t="s">
        <v>706</v>
      </c>
      <c r="F503" s="2"/>
      <c r="G503" s="2">
        <v>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>
      <c r="A504" s="1">
        <v>45561</v>
      </c>
      <c r="B504" s="1" t="str">
        <f>TEXT(Tabelle10[[#This Row],[Datum]],"MMM")</f>
        <v>Sep</v>
      </c>
      <c r="C504" s="1" t="str">
        <f>TEXT(Tabelle10[[#This Row],[Datum]],"TTTT")</f>
        <v>Donnerstag</v>
      </c>
      <c r="D504" s="2" t="s">
        <v>6890</v>
      </c>
      <c r="E504" s="2" t="s">
        <v>706</v>
      </c>
      <c r="F504" s="2"/>
      <c r="G504" s="2"/>
      <c r="H504" s="2"/>
      <c r="I504" s="2"/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>
      <c r="A505" s="1">
        <v>45548</v>
      </c>
      <c r="B505" s="1" t="str">
        <f>TEXT(Tabelle10[[#This Row],[Datum]],"MMM")</f>
        <v>Sep</v>
      </c>
      <c r="C505" s="1" t="str">
        <f>TEXT(Tabelle10[[#This Row],[Datum]],"TTTT")</f>
        <v>Freitag</v>
      </c>
      <c r="D505" s="2" t="s">
        <v>7207</v>
      </c>
      <c r="E505" s="2" t="s">
        <v>706</v>
      </c>
      <c r="F505" s="2"/>
      <c r="G505" s="2"/>
      <c r="H505" s="2"/>
      <c r="I505" s="2"/>
      <c r="J505" s="2"/>
      <c r="K505" s="2"/>
      <c r="L505" s="2"/>
      <c r="M505" s="2"/>
      <c r="N505" s="2">
        <v>1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>
      <c r="A506" s="1">
        <v>45548</v>
      </c>
      <c r="B506" s="1" t="str">
        <f>TEXT(Tabelle10[[#This Row],[Datum]],"MMM")</f>
        <v>Sep</v>
      </c>
      <c r="C506" s="1" t="str">
        <f>TEXT(Tabelle10[[#This Row],[Datum]],"TTTT")</f>
        <v>Freitag</v>
      </c>
      <c r="D506" s="2" t="s">
        <v>7208</v>
      </c>
      <c r="E506" s="2" t="s">
        <v>706</v>
      </c>
      <c r="F506" s="2"/>
      <c r="G506" s="2"/>
      <c r="H506" s="2"/>
      <c r="I506" s="2">
        <v>1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>
      <c r="A507" s="1">
        <v>45537</v>
      </c>
      <c r="B507" s="1" t="str">
        <f>TEXT(Tabelle10[[#This Row],[Datum]],"MMM")</f>
        <v>Sep</v>
      </c>
      <c r="C507" s="1" t="str">
        <f>TEXT(Tabelle10[[#This Row],[Datum]],"TTTT")</f>
        <v>Montag</v>
      </c>
      <c r="D507" s="2" t="s">
        <v>7156</v>
      </c>
      <c r="E507" s="2" t="s">
        <v>706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>
        <v>1</v>
      </c>
    </row>
    <row r="508" spans="1:24">
      <c r="A508" s="1">
        <v>45537</v>
      </c>
      <c r="B508" s="1" t="str">
        <f>TEXT(Tabelle10[[#This Row],[Datum]],"MMM")</f>
        <v>Sep</v>
      </c>
      <c r="C508" s="1" t="str">
        <f>TEXT(Tabelle10[[#This Row],[Datum]],"TTTT")</f>
        <v>Montag</v>
      </c>
      <c r="D508" s="2" t="s">
        <v>7309</v>
      </c>
      <c r="E508" s="2" t="s">
        <v>706</v>
      </c>
      <c r="F508" s="2"/>
      <c r="G508" s="2"/>
      <c r="H508" s="2"/>
      <c r="I508" s="2"/>
      <c r="J508" s="2"/>
      <c r="K508" s="2"/>
      <c r="L508" s="2"/>
      <c r="M508" s="2"/>
      <c r="N508" s="2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>
      <c r="A509" s="1">
        <v>45553</v>
      </c>
      <c r="B509" s="1" t="str">
        <f>TEXT(Tabelle10[[#This Row],[Datum]],"MMM")</f>
        <v>Sep</v>
      </c>
      <c r="C509" s="1" t="str">
        <f>TEXT(Tabelle10[[#This Row],[Datum]],"TTTT")</f>
        <v>Mittwoch</v>
      </c>
      <c r="D509" s="2" t="s">
        <v>7365</v>
      </c>
      <c r="E509" s="2" t="s">
        <v>706</v>
      </c>
      <c r="F509" s="2"/>
      <c r="G509" s="2"/>
      <c r="H509" s="2"/>
      <c r="I509" s="2">
        <v>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>
      <c r="A510" s="1">
        <v>45553</v>
      </c>
      <c r="B510" s="1" t="str">
        <f>TEXT(Tabelle10[[#This Row],[Datum]],"MMM")</f>
        <v>Sep</v>
      </c>
      <c r="C510" s="1" t="str">
        <f>TEXT(Tabelle10[[#This Row],[Datum]],"TTTT")</f>
        <v>Mittwoch</v>
      </c>
      <c r="D510" s="2" t="s">
        <v>4258</v>
      </c>
      <c r="E510" s="2" t="s">
        <v>706</v>
      </c>
      <c r="F510" s="2"/>
      <c r="G510" s="2"/>
      <c r="H510" s="2"/>
      <c r="I510" s="2"/>
      <c r="J510" s="2"/>
      <c r="K510" s="2">
        <v>1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>
      <c r="A511" s="1">
        <v>45545</v>
      </c>
      <c r="B511" s="1" t="str">
        <f>TEXT(Tabelle10[[#This Row],[Datum]],"MMM")</f>
        <v>Sep</v>
      </c>
      <c r="C511" s="1" t="str">
        <f>TEXT(Tabelle10[[#This Row],[Datum]],"TTTT")</f>
        <v>Dienstag</v>
      </c>
      <c r="D511" s="2" t="s">
        <v>7193</v>
      </c>
      <c r="E511" s="2" t="s">
        <v>706</v>
      </c>
      <c r="F511" s="2"/>
      <c r="G511" s="2"/>
      <c r="H511" s="2"/>
      <c r="I511" s="2"/>
      <c r="J511" s="2"/>
      <c r="K511" s="2">
        <v>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>
      <c r="A512" s="1">
        <v>45559</v>
      </c>
      <c r="B512" s="1" t="str">
        <f>TEXT(Tabelle10[[#This Row],[Datum]],"MMM")</f>
        <v>Sep</v>
      </c>
      <c r="C512" s="1" t="str">
        <f>TEXT(Tabelle10[[#This Row],[Datum]],"TTTT")</f>
        <v>Dienstag</v>
      </c>
      <c r="D512" s="2" t="s">
        <v>5650</v>
      </c>
      <c r="E512" s="2" t="s">
        <v>706</v>
      </c>
      <c r="F512" s="2"/>
      <c r="G512" s="2"/>
      <c r="H512" s="2"/>
      <c r="I512" s="2">
        <v>1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>
      <c r="A513" s="1">
        <v>45545</v>
      </c>
      <c r="B513" s="1" t="str">
        <f>TEXT(Tabelle10[[#This Row],[Datum]],"MMM")</f>
        <v>Sep</v>
      </c>
      <c r="C513" s="1" t="str">
        <f>TEXT(Tabelle10[[#This Row],[Datum]],"TTTT")</f>
        <v>Dienstag</v>
      </c>
      <c r="D513" s="2" t="s">
        <v>6903</v>
      </c>
      <c r="E513" s="2" t="s">
        <v>706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>
        <v>1</v>
      </c>
      <c r="V513" s="2"/>
      <c r="W513" s="2"/>
      <c r="X513" s="2"/>
    </row>
    <row r="514" spans="1:24">
      <c r="A514" s="1">
        <v>45539</v>
      </c>
      <c r="B514" s="1" t="str">
        <f>TEXT(Tabelle10[[#This Row],[Datum]],"MMM")</f>
        <v>Sep</v>
      </c>
      <c r="C514" s="1" t="str">
        <f>TEXT(Tabelle10[[#This Row],[Datum]],"TTTT")</f>
        <v>Mittwoch</v>
      </c>
      <c r="D514" s="2" t="s">
        <v>6903</v>
      </c>
      <c r="E514" s="2" t="s">
        <v>706</v>
      </c>
      <c r="F514" s="2"/>
      <c r="G514" s="2"/>
      <c r="H514" s="2"/>
      <c r="I514" s="2"/>
      <c r="J514" s="2"/>
      <c r="K514" s="2"/>
      <c r="L514" s="2"/>
      <c r="M514" s="2"/>
      <c r="N514" s="2">
        <v>1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>
      <c r="A515" s="1">
        <v>45552</v>
      </c>
      <c r="B515" s="1" t="str">
        <f>TEXT(Tabelle10[[#This Row],[Datum]],"MMM")</f>
        <v>Sep</v>
      </c>
      <c r="C515" s="1" t="str">
        <f>TEXT(Tabelle10[[#This Row],[Datum]],"TTTT")</f>
        <v>Dienstag</v>
      </c>
      <c r="D515" s="2" t="s">
        <v>7102</v>
      </c>
      <c r="E515" s="2" t="s">
        <v>706</v>
      </c>
      <c r="F515" s="2"/>
      <c r="G515" s="2"/>
      <c r="H515" s="2"/>
      <c r="I515" s="2"/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>
      <c r="A516" s="1">
        <v>45553</v>
      </c>
      <c r="B516" s="1" t="str">
        <f>TEXT(Tabelle10[[#This Row],[Datum]],"MMM")</f>
        <v>Sep</v>
      </c>
      <c r="C516" s="1" t="str">
        <f>TEXT(Tabelle10[[#This Row],[Datum]],"TTTT")</f>
        <v>Mittwoch</v>
      </c>
      <c r="D516" s="2" t="s">
        <v>7366</v>
      </c>
      <c r="E516" s="2" t="s">
        <v>706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>
        <v>1</v>
      </c>
    </row>
    <row r="517" spans="1:24">
      <c r="A517" s="1">
        <v>45540</v>
      </c>
      <c r="B517" s="1" t="str">
        <f>TEXT(Tabelle10[[#This Row],[Datum]],"MMM")</f>
        <v>Sep</v>
      </c>
      <c r="C517" s="1" t="str">
        <f>TEXT(Tabelle10[[#This Row],[Datum]],"TTTT")</f>
        <v>Donnerstag</v>
      </c>
      <c r="D517" s="2" t="s">
        <v>7348</v>
      </c>
      <c r="E517" s="2" t="s">
        <v>706</v>
      </c>
      <c r="F517" s="2"/>
      <c r="G517" s="2"/>
      <c r="H517" s="2"/>
      <c r="I517" s="2"/>
      <c r="J517" s="2"/>
      <c r="K517" s="2">
        <v>1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>
      <c r="A518" s="1">
        <v>45554</v>
      </c>
      <c r="B518" s="1" t="str">
        <f>TEXT(Tabelle10[[#This Row],[Datum]],"MMM")</f>
        <v>Sep</v>
      </c>
      <c r="C518" s="1" t="str">
        <f>TEXT(Tabelle10[[#This Row],[Datum]],"TTTT")</f>
        <v>Donnerstag</v>
      </c>
      <c r="D518" s="2" t="s">
        <v>6871</v>
      </c>
      <c r="E518" s="2" t="s">
        <v>706</v>
      </c>
      <c r="F518" s="2"/>
      <c r="G518" s="2"/>
      <c r="H518" s="2"/>
      <c r="I518" s="2"/>
      <c r="J518" s="2"/>
      <c r="K518" s="2">
        <v>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>
      <c r="A519" s="1">
        <v>45537</v>
      </c>
      <c r="B519" s="1" t="str">
        <f>TEXT(Tabelle10[[#This Row],[Datum]],"MMM")</f>
        <v>Sep</v>
      </c>
      <c r="C519" s="1" t="str">
        <f>TEXT(Tabelle10[[#This Row],[Datum]],"TTTT")</f>
        <v>Montag</v>
      </c>
      <c r="D519" s="2" t="s">
        <v>7310</v>
      </c>
      <c r="E519" s="2" t="s">
        <v>706</v>
      </c>
      <c r="F519" s="2"/>
      <c r="G519" s="2"/>
      <c r="H519" s="2"/>
      <c r="I519" s="2"/>
      <c r="J519" s="2"/>
      <c r="K519" s="2"/>
      <c r="L519" s="2"/>
      <c r="M519" s="2"/>
      <c r="N519" s="2">
        <v>1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>
      <c r="A520" s="1">
        <v>45547</v>
      </c>
      <c r="B520" s="1" t="str">
        <f>TEXT(Tabelle10[[#This Row],[Datum]],"MMM")</f>
        <v>Sep</v>
      </c>
      <c r="C520" s="1" t="str">
        <f>TEXT(Tabelle10[[#This Row],[Datum]],"TTTT")</f>
        <v>Donnerstag</v>
      </c>
      <c r="D520" s="2" t="s">
        <v>6938</v>
      </c>
      <c r="E520" s="2" t="s">
        <v>706</v>
      </c>
      <c r="F520" s="2"/>
      <c r="G520" s="2"/>
      <c r="H520" s="2"/>
      <c r="I520" s="2"/>
      <c r="J520" s="2"/>
      <c r="K520" s="2"/>
      <c r="L520" s="2"/>
      <c r="M520" s="2"/>
      <c r="N520" s="2">
        <v>1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>
      <c r="A521" s="1">
        <v>45551</v>
      </c>
      <c r="B521" s="1" t="str">
        <f>TEXT(Tabelle10[[#This Row],[Datum]],"MMM")</f>
        <v>Sep</v>
      </c>
      <c r="C521" s="1" t="str">
        <f>TEXT(Tabelle10[[#This Row],[Datum]],"TTTT")</f>
        <v>Montag</v>
      </c>
      <c r="D521" s="2" t="s">
        <v>7219</v>
      </c>
      <c r="E521" s="2" t="s">
        <v>706</v>
      </c>
      <c r="F521" s="2"/>
      <c r="G521" s="2"/>
      <c r="H521" s="2"/>
      <c r="I521" s="2">
        <v>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>
      <c r="A522" s="1">
        <v>45551</v>
      </c>
      <c r="B522" s="1" t="str">
        <f>TEXT(Tabelle10[[#This Row],[Datum]],"MMM")</f>
        <v>Sep</v>
      </c>
      <c r="C522" s="1" t="str">
        <f>TEXT(Tabelle10[[#This Row],[Datum]],"TTTT")</f>
        <v>Montag</v>
      </c>
      <c r="D522" s="2" t="s">
        <v>7220</v>
      </c>
      <c r="E522" s="2" t="s">
        <v>706</v>
      </c>
      <c r="F522" s="2">
        <v>1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>
      <c r="A523" s="1">
        <v>45553</v>
      </c>
      <c r="B523" s="1" t="str">
        <f>TEXT(Tabelle10[[#This Row],[Datum]],"MMM")</f>
        <v>Sep</v>
      </c>
      <c r="C523" s="1" t="str">
        <f>TEXT(Tabelle10[[#This Row],[Datum]],"TTTT")</f>
        <v>Mittwoch</v>
      </c>
      <c r="D523" s="2" t="s">
        <v>7367</v>
      </c>
      <c r="E523" s="2" t="s">
        <v>706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>
        <v>1</v>
      </c>
    </row>
    <row r="524" spans="1:24">
      <c r="A524" s="1">
        <v>45537</v>
      </c>
      <c r="B524" s="1" t="str">
        <f>TEXT(Tabelle10[[#This Row],[Datum]],"MMM")</f>
        <v>Sep</v>
      </c>
      <c r="C524" s="1" t="str">
        <f>TEXT(Tabelle10[[#This Row],[Datum]],"TTTT")</f>
        <v>Montag</v>
      </c>
      <c r="D524" s="2" t="s">
        <v>7286</v>
      </c>
      <c r="E524" s="2" t="s">
        <v>706</v>
      </c>
      <c r="F524" s="2"/>
      <c r="G524" s="2"/>
      <c r="H524" s="2"/>
      <c r="I524" s="2"/>
      <c r="J524" s="2"/>
      <c r="K524" s="2"/>
      <c r="L524" s="2"/>
      <c r="M524" s="2"/>
      <c r="N524" s="2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>
      <c r="A525" s="1">
        <v>45547</v>
      </c>
      <c r="B525" s="1" t="str">
        <f>TEXT(Tabelle10[[#This Row],[Datum]],"MMM")</f>
        <v>Sep</v>
      </c>
      <c r="C525" s="1" t="str">
        <f>TEXT(Tabelle10[[#This Row],[Datum]],"TTTT")</f>
        <v>Donnerstag</v>
      </c>
      <c r="D525" s="2" t="s">
        <v>6939</v>
      </c>
      <c r="E525" s="2" t="s">
        <v>706</v>
      </c>
      <c r="F525" s="2"/>
      <c r="G525" s="2"/>
      <c r="H525" s="2"/>
      <c r="I525" s="2"/>
      <c r="J525" s="2"/>
      <c r="K525" s="2"/>
      <c r="L525" s="2"/>
      <c r="M525" s="2"/>
      <c r="N525" s="2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>
      <c r="A526" s="1">
        <v>45553</v>
      </c>
      <c r="B526" s="1" t="str">
        <f>TEXT(Tabelle10[[#This Row],[Datum]],"MMM")</f>
        <v>Sep</v>
      </c>
      <c r="C526" s="1" t="str">
        <f>TEXT(Tabelle10[[#This Row],[Datum]],"TTTT")</f>
        <v>Mittwoch</v>
      </c>
      <c r="D526" s="2" t="s">
        <v>6867</v>
      </c>
      <c r="E526" s="2" t="s">
        <v>706</v>
      </c>
      <c r="F526" s="2"/>
      <c r="G526" s="2"/>
      <c r="H526" s="2"/>
      <c r="I526" s="2"/>
      <c r="J526" s="2"/>
      <c r="K526" s="2"/>
      <c r="L526" s="2"/>
      <c r="M526" s="2"/>
      <c r="N526" s="2">
        <v>1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>
      <c r="A527" s="1">
        <v>45562</v>
      </c>
      <c r="B527" s="1" t="str">
        <f>TEXT(Tabelle10[[#This Row],[Datum]],"MMM")</f>
        <v>Sep</v>
      </c>
      <c r="C527" s="1" t="str">
        <f>TEXT(Tabelle10[[#This Row],[Datum]],"TTTT")</f>
        <v>Freitag</v>
      </c>
      <c r="D527" s="2" t="s">
        <v>7266</v>
      </c>
      <c r="E527" s="2" t="s">
        <v>706</v>
      </c>
      <c r="F527" s="2"/>
      <c r="G527" s="2"/>
      <c r="H527" s="2"/>
      <c r="I527" s="2">
        <v>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>
      <c r="A528" s="1">
        <v>45545</v>
      </c>
      <c r="B528" s="1" t="str">
        <f>TEXT(Tabelle10[[#This Row],[Datum]],"MMM")</f>
        <v>Sep</v>
      </c>
      <c r="C528" s="1" t="str">
        <f>TEXT(Tabelle10[[#This Row],[Datum]],"TTTT")</f>
        <v>Dienstag</v>
      </c>
      <c r="D528" s="2" t="s">
        <v>2238</v>
      </c>
      <c r="E528" s="2" t="s">
        <v>706</v>
      </c>
      <c r="F528" s="2"/>
      <c r="G528" s="2"/>
      <c r="H528" s="2"/>
      <c r="I528" s="2"/>
      <c r="J528" s="2"/>
      <c r="K528" s="2"/>
      <c r="L528" s="2"/>
      <c r="M528" s="2"/>
      <c r="N528" s="2">
        <v>1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>
      <c r="A529" s="1">
        <v>45551</v>
      </c>
      <c r="B529" s="1" t="str">
        <f>TEXT(Tabelle10[[#This Row],[Datum]],"MMM")</f>
        <v>Sep</v>
      </c>
      <c r="C529" s="1" t="str">
        <f>TEXT(Tabelle10[[#This Row],[Datum]],"TTTT")</f>
        <v>Montag</v>
      </c>
      <c r="D529" s="2" t="s">
        <v>7334</v>
      </c>
      <c r="E529" s="2" t="s">
        <v>706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>
        <v>1</v>
      </c>
    </row>
    <row r="530" spans="1:24">
      <c r="A530" s="1">
        <v>45537</v>
      </c>
      <c r="B530" s="1" t="str">
        <f>TEXT(Tabelle10[[#This Row],[Datum]],"MMM")</f>
        <v>Sep</v>
      </c>
      <c r="C530" s="1" t="str">
        <f>TEXT(Tabelle10[[#This Row],[Datum]],"TTTT")</f>
        <v>Montag</v>
      </c>
      <c r="D530" s="2" t="s">
        <v>7287</v>
      </c>
      <c r="E530" s="2" t="s">
        <v>706</v>
      </c>
      <c r="F530" s="2"/>
      <c r="G530" s="2"/>
      <c r="H530" s="2"/>
      <c r="I530" s="2"/>
      <c r="J530" s="2"/>
      <c r="K530" s="2"/>
      <c r="L530" s="2"/>
      <c r="M530" s="2"/>
      <c r="N530" s="2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>
      <c r="A531" s="1">
        <v>45551</v>
      </c>
      <c r="B531" s="1" t="str">
        <f>TEXT(Tabelle10[[#This Row],[Datum]],"MMM")</f>
        <v>Sep</v>
      </c>
      <c r="C531" s="1" t="str">
        <f>TEXT(Tabelle10[[#This Row],[Datum]],"TTTT")</f>
        <v>Montag</v>
      </c>
      <c r="D531" s="2" t="s">
        <v>7287</v>
      </c>
      <c r="E531" s="2" t="s">
        <v>706</v>
      </c>
      <c r="F531" s="2"/>
      <c r="G531" s="2"/>
      <c r="H531" s="2"/>
      <c r="I531" s="2"/>
      <c r="J531" s="2"/>
      <c r="K531" s="2"/>
      <c r="L531" s="2"/>
      <c r="M531" s="2"/>
      <c r="N531" s="2">
        <v>1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>
      <c r="A532" s="1">
        <v>45551</v>
      </c>
      <c r="B532" s="1" t="str">
        <f>TEXT(Tabelle10[[#This Row],[Datum]],"MMM")</f>
        <v>Sep</v>
      </c>
      <c r="C532" s="1" t="str">
        <f>TEXT(Tabelle10[[#This Row],[Datum]],"TTTT")</f>
        <v>Montag</v>
      </c>
      <c r="D532" s="2" t="s">
        <v>7335</v>
      </c>
      <c r="E532" s="2" t="s">
        <v>706</v>
      </c>
      <c r="F532" s="2"/>
      <c r="G532" s="2"/>
      <c r="H532" s="2"/>
      <c r="I532" s="2"/>
      <c r="J532" s="2"/>
      <c r="K532" s="2"/>
      <c r="L532" s="2"/>
      <c r="M532" s="2"/>
      <c r="N532" s="2">
        <v>1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>
      <c r="A533" s="1">
        <v>45538</v>
      </c>
      <c r="B533" s="1" t="str">
        <f>TEXT(Tabelle10[[#This Row],[Datum]],"MMM")</f>
        <v>Sep</v>
      </c>
      <c r="C533" s="1" t="str">
        <f>TEXT(Tabelle10[[#This Row],[Datum]],"TTTT")</f>
        <v>Dienstag</v>
      </c>
      <c r="D533" s="2" t="s">
        <v>7301</v>
      </c>
      <c r="E533" s="2" t="s">
        <v>706</v>
      </c>
      <c r="F533" s="2"/>
      <c r="G533" s="2"/>
      <c r="H533" s="2"/>
      <c r="I533" s="2"/>
      <c r="J533" s="2"/>
      <c r="K533" s="2"/>
      <c r="L533" s="2"/>
      <c r="M533" s="2"/>
      <c r="N533" s="2">
        <v>1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>
      <c r="A534" s="1">
        <v>45565</v>
      </c>
      <c r="B534" s="1" t="str">
        <f>TEXT(Tabelle10[[#This Row],[Datum]],"MMM")</f>
        <v>Sep</v>
      </c>
      <c r="C534" s="1" t="str">
        <f>TEXT(Tabelle10[[#This Row],[Datum]],"TTTT")</f>
        <v>Montag</v>
      </c>
      <c r="D534" s="2" t="s">
        <v>1738</v>
      </c>
      <c r="E534" s="2" t="s">
        <v>706</v>
      </c>
      <c r="F534" s="2"/>
      <c r="G534" s="2"/>
      <c r="H534" s="2"/>
      <c r="I534" s="2"/>
      <c r="J534" s="2"/>
      <c r="K534" s="2"/>
      <c r="L534" s="2"/>
      <c r="M534" s="2"/>
      <c r="N534" s="2">
        <v>1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>
      <c r="A535" s="1">
        <v>45561</v>
      </c>
      <c r="B535" s="1" t="str">
        <f>TEXT(Tabelle10[[#This Row],[Datum]],"MMM")</f>
        <v>Sep</v>
      </c>
      <c r="C535" s="1" t="str">
        <f>TEXT(Tabelle10[[#This Row],[Datum]],"TTTT")</f>
        <v>Donnerstag</v>
      </c>
      <c r="D535" s="2" t="s">
        <v>6891</v>
      </c>
      <c r="E535" s="2" t="s">
        <v>706</v>
      </c>
      <c r="F535" s="2"/>
      <c r="G535" s="2"/>
      <c r="H535" s="2"/>
      <c r="I535" s="2"/>
      <c r="J535" s="2"/>
      <c r="K535" s="2"/>
      <c r="L535" s="2"/>
      <c r="M535" s="2"/>
      <c r="N535" s="2">
        <v>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>
      <c r="A536" s="1">
        <v>45546</v>
      </c>
      <c r="B536" s="1" t="str">
        <f>TEXT(Tabelle10[[#This Row],[Datum]],"MMM")</f>
        <v>Sep</v>
      </c>
      <c r="C536" s="1" t="str">
        <f>TEXT(Tabelle10[[#This Row],[Datum]],"TTTT")</f>
        <v>Mittwoch</v>
      </c>
      <c r="D536" s="2" t="s">
        <v>6086</v>
      </c>
      <c r="E536" s="2" t="s">
        <v>706</v>
      </c>
      <c r="F536" s="2"/>
      <c r="G536" s="2"/>
      <c r="H536" s="2"/>
      <c r="I536" s="2"/>
      <c r="J536" s="2"/>
      <c r="K536" s="2"/>
      <c r="L536" s="2"/>
      <c r="M536" s="2"/>
      <c r="N536" s="2">
        <v>1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>
      <c r="A537" s="1">
        <v>45558</v>
      </c>
      <c r="B537" s="1" t="str">
        <f>TEXT(Tabelle10[[#This Row],[Datum]],"MMM")</f>
        <v>Sep</v>
      </c>
      <c r="C537" s="1" t="str">
        <f>TEXT(Tabelle10[[#This Row],[Datum]],"TTTT")</f>
        <v>Montag</v>
      </c>
      <c r="D537" s="2" t="s">
        <v>452</v>
      </c>
      <c r="E537" s="2" t="s">
        <v>706</v>
      </c>
      <c r="F537" s="2"/>
      <c r="G537" s="2">
        <v>1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>
      <c r="A538" s="1">
        <v>45548</v>
      </c>
      <c r="B538" s="1" t="str">
        <f>TEXT(Tabelle10[[#This Row],[Datum]],"MMM")</f>
        <v>Sep</v>
      </c>
      <c r="C538" s="1" t="str">
        <f>TEXT(Tabelle10[[#This Row],[Datum]],"TTTT")</f>
        <v>Freitag</v>
      </c>
      <c r="D538" s="2" t="s">
        <v>7087</v>
      </c>
      <c r="E538" s="2" t="s">
        <v>706</v>
      </c>
      <c r="F538" s="2"/>
      <c r="G538" s="2"/>
      <c r="H538" s="2"/>
      <c r="I538" s="2"/>
      <c r="J538" s="2"/>
      <c r="K538" s="2">
        <v>1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>
      <c r="A539" s="1">
        <v>45544</v>
      </c>
      <c r="B539" s="1" t="str">
        <f>TEXT(Tabelle10[[#This Row],[Datum]],"MMM")</f>
        <v>Sep</v>
      </c>
      <c r="C539" s="1" t="str">
        <f>TEXT(Tabelle10[[#This Row],[Datum]],"TTTT")</f>
        <v>Montag</v>
      </c>
      <c r="D539" s="2" t="s">
        <v>7071</v>
      </c>
      <c r="E539" s="2" t="s">
        <v>706</v>
      </c>
      <c r="F539" s="2"/>
      <c r="G539" s="2"/>
      <c r="H539" s="2"/>
      <c r="I539" s="2"/>
      <c r="J539" s="2"/>
      <c r="K539" s="2">
        <v>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>
      <c r="A540" s="1">
        <v>45537</v>
      </c>
      <c r="B540" s="1" t="str">
        <f>TEXT(Tabelle10[[#This Row],[Datum]],"MMM")</f>
        <v>Sep</v>
      </c>
      <c r="C540" s="1" t="str">
        <f>TEXT(Tabelle10[[#This Row],[Datum]],"TTTT")</f>
        <v>Montag</v>
      </c>
      <c r="D540" s="2" t="s">
        <v>7157</v>
      </c>
      <c r="E540" s="2" t="s">
        <v>706</v>
      </c>
      <c r="F540" s="2"/>
      <c r="G540" s="2"/>
      <c r="H540" s="2"/>
      <c r="I540" s="2"/>
      <c r="J540" s="2"/>
      <c r="K540" s="2">
        <v>1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>
      <c r="A541" s="1">
        <v>45562</v>
      </c>
      <c r="B541" s="1" t="str">
        <f>TEXT(Tabelle10[[#This Row],[Datum]],"MMM")</f>
        <v>Sep</v>
      </c>
      <c r="C541" s="1" t="str">
        <f>TEXT(Tabelle10[[#This Row],[Datum]],"TTTT")</f>
        <v>Freitag</v>
      </c>
      <c r="D541" s="2" t="s">
        <v>7267</v>
      </c>
      <c r="E541" s="2" t="s">
        <v>706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>
        <v>1</v>
      </c>
      <c r="U541" s="2"/>
      <c r="V541" s="2"/>
      <c r="W541" s="2"/>
      <c r="X541" s="2"/>
    </row>
    <row r="542" spans="1:24">
      <c r="A542" s="1">
        <v>45562</v>
      </c>
      <c r="B542" s="1" t="str">
        <f>TEXT(Tabelle10[[#This Row],[Datum]],"MMM")</f>
        <v>Sep</v>
      </c>
      <c r="C542" s="1" t="str">
        <f>TEXT(Tabelle10[[#This Row],[Datum]],"TTTT")</f>
        <v>Freitag</v>
      </c>
      <c r="D542" s="2" t="s">
        <v>7268</v>
      </c>
      <c r="E542" s="2" t="s">
        <v>706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>
        <v>1</v>
      </c>
      <c r="U542" s="2"/>
      <c r="V542" s="2"/>
      <c r="W542" s="2"/>
      <c r="X542" s="2"/>
    </row>
    <row r="543" spans="1:24">
      <c r="A543" s="1">
        <v>45538</v>
      </c>
      <c r="B543" s="1" t="str">
        <f>TEXT(Tabelle10[[#This Row],[Datum]],"MMM")</f>
        <v>Sep</v>
      </c>
      <c r="C543" s="1" t="str">
        <f>TEXT(Tabelle10[[#This Row],[Datum]],"TTTT")</f>
        <v>Dienstag</v>
      </c>
      <c r="D543" s="2" t="s">
        <v>7302</v>
      </c>
      <c r="E543" s="2" t="s">
        <v>706</v>
      </c>
      <c r="F543" s="2"/>
      <c r="G543" s="2"/>
      <c r="H543" s="2"/>
      <c r="I543" s="2"/>
      <c r="J543" s="2"/>
      <c r="K543" s="2"/>
      <c r="L543" s="2"/>
      <c r="M543" s="2"/>
      <c r="N543" s="2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>
      <c r="A544" s="1">
        <v>45537</v>
      </c>
      <c r="B544" s="1" t="str">
        <f>TEXT(Tabelle10[[#This Row],[Datum]],"MMM")</f>
        <v>Sep</v>
      </c>
      <c r="C544" s="1" t="str">
        <f>TEXT(Tabelle10[[#This Row],[Datum]],"TTTT")</f>
        <v>Montag</v>
      </c>
      <c r="D544" s="2" t="s">
        <v>7288</v>
      </c>
      <c r="E544" s="2" t="s">
        <v>706</v>
      </c>
      <c r="F544" s="2"/>
      <c r="G544" s="2"/>
      <c r="H544" s="2"/>
      <c r="I544" s="2"/>
      <c r="J544" s="2"/>
      <c r="K544" s="2"/>
      <c r="L544" s="2"/>
      <c r="M544" s="2"/>
      <c r="N544" s="2">
        <v>1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>
      <c r="A545" s="1">
        <v>45561</v>
      </c>
      <c r="B545" s="1" t="str">
        <f>TEXT(Tabelle10[[#This Row],[Datum]],"MMM")</f>
        <v>Sep</v>
      </c>
      <c r="C545" s="1" t="str">
        <f>TEXT(Tabelle10[[#This Row],[Datum]],"TTTT")</f>
        <v>Donnerstag</v>
      </c>
      <c r="D545" s="2" t="s">
        <v>7017</v>
      </c>
      <c r="E545" s="2" t="s">
        <v>706</v>
      </c>
      <c r="F545" s="2"/>
      <c r="G545" s="2"/>
      <c r="H545" s="2"/>
      <c r="I545" s="2">
        <v>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>
      <c r="A546" s="1">
        <v>45538</v>
      </c>
      <c r="B546" s="1" t="str">
        <f>TEXT(Tabelle10[[#This Row],[Datum]],"MMM")</f>
        <v>Sep</v>
      </c>
      <c r="C546" s="1" t="str">
        <f>TEXT(Tabelle10[[#This Row],[Datum]],"TTTT")</f>
        <v>Dienstag</v>
      </c>
      <c r="D546" s="2" t="s">
        <v>7060</v>
      </c>
      <c r="E546" s="2" t="s">
        <v>706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>
        <v>1</v>
      </c>
      <c r="T546" s="2"/>
      <c r="U546" s="2"/>
      <c r="V546" s="2"/>
      <c r="W546" s="2"/>
      <c r="X546" s="2"/>
    </row>
    <row r="547" spans="1:24">
      <c r="A547" s="1">
        <v>45539</v>
      </c>
      <c r="B547" s="1" t="str">
        <f>TEXT(Tabelle10[[#This Row],[Datum]],"MMM")</f>
        <v>Sep</v>
      </c>
      <c r="C547" s="1" t="str">
        <f>TEXT(Tabelle10[[#This Row],[Datum]],"TTTT")</f>
        <v>Mittwoch</v>
      </c>
      <c r="D547" s="2" t="s">
        <v>7341</v>
      </c>
      <c r="E547" s="2" t="s">
        <v>706</v>
      </c>
      <c r="F547" s="2"/>
      <c r="G547" s="2"/>
      <c r="H547" s="2"/>
      <c r="I547" s="2">
        <v>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>
      <c r="A548" s="1">
        <v>45537</v>
      </c>
      <c r="B548" s="1" t="str">
        <f>TEXT(Tabelle10[[#This Row],[Datum]],"MMM")</f>
        <v>Sep</v>
      </c>
      <c r="C548" s="1" t="str">
        <f>TEXT(Tabelle10[[#This Row],[Datum]],"TTTT")</f>
        <v>Montag</v>
      </c>
      <c r="D548" s="2" t="s">
        <v>7289</v>
      </c>
      <c r="E548" s="2" t="s">
        <v>706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>
        <v>1</v>
      </c>
      <c r="T548" s="2"/>
      <c r="U548" s="2"/>
      <c r="V548" s="2"/>
      <c r="W548" s="2"/>
      <c r="X548" s="2"/>
    </row>
    <row r="549" spans="1:24">
      <c r="A549" s="1">
        <v>45538</v>
      </c>
      <c r="B549" s="1" t="str">
        <f>TEXT(Tabelle10[[#This Row],[Datum]],"MMM")</f>
        <v>Sep</v>
      </c>
      <c r="C549" s="1" t="str">
        <f>TEXT(Tabelle10[[#This Row],[Datum]],"TTTT")</f>
        <v>Dienstag</v>
      </c>
      <c r="D549" s="2" t="s">
        <v>7163</v>
      </c>
      <c r="E549" s="2" t="s">
        <v>706</v>
      </c>
      <c r="F549" s="2"/>
      <c r="G549" s="2"/>
      <c r="H549" s="2"/>
      <c r="I549" s="2"/>
      <c r="J549" s="2"/>
      <c r="K549" s="2"/>
      <c r="L549" s="2">
        <v>1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>
      <c r="A550" s="1">
        <v>45538</v>
      </c>
      <c r="B550" s="1" t="str">
        <f>TEXT(Tabelle10[[#This Row],[Datum]],"MMM")</f>
        <v>Sep</v>
      </c>
      <c r="C550" s="1" t="str">
        <f>TEXT(Tabelle10[[#This Row],[Datum]],"TTTT")</f>
        <v>Dienstag</v>
      </c>
      <c r="D550" s="2" t="s">
        <v>7164</v>
      </c>
      <c r="E550" s="2" t="s">
        <v>706</v>
      </c>
      <c r="F550" s="2"/>
      <c r="G550" s="2"/>
      <c r="H550" s="2"/>
      <c r="I550" s="2"/>
      <c r="J550" s="2"/>
      <c r="K550" s="2"/>
      <c r="L550" s="2"/>
      <c r="M550" s="2"/>
      <c r="N550" s="2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>
      <c r="A551" s="1">
        <v>45561</v>
      </c>
      <c r="B551" s="1" t="str">
        <f>TEXT(Tabelle10[[#This Row],[Datum]],"MMM")</f>
        <v>Sep</v>
      </c>
      <c r="C551" s="1" t="str">
        <f>TEXT(Tabelle10[[#This Row],[Datum]],"TTTT")</f>
        <v>Donnerstag</v>
      </c>
      <c r="D551" s="2" t="s">
        <v>6892</v>
      </c>
      <c r="E551" s="2" t="s">
        <v>706</v>
      </c>
      <c r="F551" s="2"/>
      <c r="G551" s="2"/>
      <c r="H551" s="2"/>
      <c r="I551" s="2"/>
      <c r="J551" s="2"/>
      <c r="K551" s="2"/>
      <c r="L551" s="2"/>
      <c r="M551" s="2"/>
      <c r="N551" s="2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>
      <c r="A552" s="1">
        <v>45547</v>
      </c>
      <c r="B552" s="1" t="str">
        <f>TEXT(Tabelle10[[#This Row],[Datum]],"MMM")</f>
        <v>Sep</v>
      </c>
      <c r="C552" s="1" t="str">
        <f>TEXT(Tabelle10[[#This Row],[Datum]],"TTTT")</f>
        <v>Donnerstag</v>
      </c>
      <c r="D552" s="2" t="s">
        <v>6940</v>
      </c>
      <c r="E552" s="2" t="s">
        <v>706</v>
      </c>
      <c r="F552" s="2"/>
      <c r="G552" s="2"/>
      <c r="H552" s="2"/>
      <c r="I552" s="2"/>
      <c r="J552" s="2"/>
      <c r="K552" s="2"/>
      <c r="L552" s="2"/>
      <c r="M552" s="2"/>
      <c r="N552" s="2">
        <v>1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>
      <c r="A553" s="1">
        <v>45546</v>
      </c>
      <c r="B553" s="1" t="str">
        <f>TEXT(Tabelle10[[#This Row],[Datum]],"MMM")</f>
        <v>Sep</v>
      </c>
      <c r="C553" s="1" t="str">
        <f>TEXT(Tabelle10[[#This Row],[Datum]],"TTTT")</f>
        <v>Mittwoch</v>
      </c>
      <c r="D553" s="2" t="s">
        <v>7357</v>
      </c>
      <c r="E553" s="2" t="s">
        <v>706</v>
      </c>
      <c r="F553" s="2"/>
      <c r="G553" s="2"/>
      <c r="H553" s="2"/>
      <c r="I553" s="2"/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>
      <c r="A554" s="1">
        <v>45555</v>
      </c>
      <c r="B554" s="1" t="str">
        <f>TEXT(Tabelle10[[#This Row],[Datum]],"MMM")</f>
        <v>Sep</v>
      </c>
      <c r="C554" s="1" t="str">
        <f>TEXT(Tabelle10[[#This Row],[Datum]],"TTTT")</f>
        <v>Freitag</v>
      </c>
      <c r="D554" s="2" t="s">
        <v>5552</v>
      </c>
      <c r="E554" s="2" t="s">
        <v>706</v>
      </c>
      <c r="F554" s="2"/>
      <c r="G554" s="2"/>
      <c r="H554" s="2"/>
      <c r="I554" s="2"/>
      <c r="J554" s="2"/>
      <c r="K554" s="2"/>
      <c r="L554" s="2">
        <v>1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>
      <c r="A555" s="1">
        <v>45560</v>
      </c>
      <c r="B555" s="1" t="str">
        <f>TEXT(Tabelle10[[#This Row],[Datum]],"MMM")</f>
        <v>Sep</v>
      </c>
      <c r="C555" s="1" t="str">
        <f>TEXT(Tabelle10[[#This Row],[Datum]],"TTTT")</f>
        <v>Mittwoch</v>
      </c>
      <c r="D555" s="2" t="s">
        <v>7381</v>
      </c>
      <c r="E555" s="2" t="s">
        <v>706</v>
      </c>
      <c r="F555" s="2"/>
      <c r="G555" s="2"/>
      <c r="H555" s="2"/>
      <c r="I555" s="2"/>
      <c r="J555" s="2"/>
      <c r="K555" s="2"/>
      <c r="L555" s="2"/>
      <c r="M555" s="2"/>
      <c r="N555" s="2">
        <v>1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>
      <c r="A556" s="1">
        <v>45558</v>
      </c>
      <c r="B556" s="1" t="str">
        <f>TEXT(Tabelle10[[#This Row],[Datum]],"MMM")</f>
        <v>Sep</v>
      </c>
      <c r="C556" s="1" t="str">
        <f>TEXT(Tabelle10[[#This Row],[Datum]],"TTTT")</f>
        <v>Montag</v>
      </c>
      <c r="D556" s="2" t="s">
        <v>7110</v>
      </c>
      <c r="E556" s="2" t="s">
        <v>706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>
        <v>1</v>
      </c>
    </row>
    <row r="557" spans="1:24">
      <c r="A557" s="1">
        <v>45558</v>
      </c>
      <c r="B557" s="1" t="str">
        <f>TEXT(Tabelle10[[#This Row],[Datum]],"MMM")</f>
        <v>Sep</v>
      </c>
      <c r="C557" s="1" t="str">
        <f>TEXT(Tabelle10[[#This Row],[Datum]],"TTTT")</f>
        <v>Montag</v>
      </c>
      <c r="D557" s="2" t="s">
        <v>7111</v>
      </c>
      <c r="E557" s="2" t="s">
        <v>706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>
        <v>1</v>
      </c>
      <c r="T557" s="2"/>
      <c r="U557" s="2"/>
      <c r="V557" s="2"/>
      <c r="W557" s="2"/>
      <c r="X557" s="2"/>
    </row>
    <row r="558" spans="1:24">
      <c r="A558" s="1">
        <v>45554</v>
      </c>
      <c r="B558" s="1" t="str">
        <f>TEXT(Tabelle10[[#This Row],[Datum]],"MMM")</f>
        <v>Sep</v>
      </c>
      <c r="C558" s="1" t="str">
        <f>TEXT(Tabelle10[[#This Row],[Datum]],"TTTT")</f>
        <v>Donnerstag</v>
      </c>
      <c r="D558" s="2" t="s">
        <v>6974</v>
      </c>
      <c r="E558" s="2" t="s">
        <v>706</v>
      </c>
      <c r="F558" s="2"/>
      <c r="G558" s="2"/>
      <c r="H558" s="2"/>
      <c r="I558" s="2"/>
      <c r="J558" s="2"/>
      <c r="K558" s="2"/>
      <c r="L558" s="2"/>
      <c r="M558" s="2"/>
      <c r="N558" s="2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>
      <c r="A559" s="1">
        <v>45544</v>
      </c>
      <c r="B559" s="1" t="str">
        <f>TEXT(Tabelle10[[#This Row],[Datum]],"MMM")</f>
        <v>Sep</v>
      </c>
      <c r="C559" s="1" t="str">
        <f>TEXT(Tabelle10[[#This Row],[Datum]],"TTTT")</f>
        <v>Montag</v>
      </c>
      <c r="D559" s="2" t="s">
        <v>7072</v>
      </c>
      <c r="E559" s="2" t="s">
        <v>706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>
        <v>1</v>
      </c>
    </row>
    <row r="560" spans="1:24">
      <c r="A560" s="1">
        <v>45540</v>
      </c>
      <c r="B560" s="1" t="str">
        <f>TEXT(Tabelle10[[#This Row],[Datum]],"MMM")</f>
        <v>Sep</v>
      </c>
      <c r="C560" s="1" t="str">
        <f>TEXT(Tabelle10[[#This Row],[Datum]],"TTTT")</f>
        <v>Donnerstag</v>
      </c>
      <c r="D560" s="2" t="s">
        <v>6922</v>
      </c>
      <c r="E560" s="2" t="s">
        <v>706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>
      <c r="A561" s="1">
        <v>45553</v>
      </c>
      <c r="B561" s="1" t="str">
        <f>TEXT(Tabelle10[[#This Row],[Datum]],"MMM")</f>
        <v>Sep</v>
      </c>
      <c r="C561" s="1" t="str">
        <f>TEXT(Tabelle10[[#This Row],[Datum]],"TTTT")</f>
        <v>Mittwoch</v>
      </c>
      <c r="D561" s="2" t="s">
        <v>7368</v>
      </c>
      <c r="E561" s="2" t="s">
        <v>706</v>
      </c>
      <c r="F561" s="2"/>
      <c r="G561" s="2"/>
      <c r="H561" s="2"/>
      <c r="I561" s="2"/>
      <c r="J561" s="2"/>
      <c r="K561" s="2">
        <v>1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>
      <c r="A562" s="1">
        <v>45537</v>
      </c>
      <c r="B562" s="1" t="str">
        <f>TEXT(Tabelle10[[#This Row],[Datum]],"MMM")</f>
        <v>Sep</v>
      </c>
      <c r="C562" s="1" t="str">
        <f>TEXT(Tabelle10[[#This Row],[Datum]],"TTTT")</f>
        <v>Montag</v>
      </c>
      <c r="D562" s="2" t="s">
        <v>7311</v>
      </c>
      <c r="E562" s="2" t="s">
        <v>706</v>
      </c>
      <c r="F562" s="2"/>
      <c r="G562" s="2"/>
      <c r="H562" s="2"/>
      <c r="I562" s="2"/>
      <c r="J562" s="2"/>
      <c r="K562" s="2"/>
      <c r="L562" s="2"/>
      <c r="M562" s="2"/>
      <c r="N562" s="2">
        <v>1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>
      <c r="A563" s="1">
        <v>45539</v>
      </c>
      <c r="B563" s="1" t="str">
        <f>TEXT(Tabelle10[[#This Row],[Datum]],"MMM")</f>
        <v>Sep</v>
      </c>
      <c r="C563" s="1" t="str">
        <f>TEXT(Tabelle10[[#This Row],[Datum]],"TTTT")</f>
        <v>Mittwoch</v>
      </c>
      <c r="D563" s="2" t="s">
        <v>7342</v>
      </c>
      <c r="E563" s="2" t="s">
        <v>706</v>
      </c>
      <c r="F563" s="2"/>
      <c r="G563" s="2"/>
      <c r="H563" s="2"/>
      <c r="I563" s="2">
        <v>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>
      <c r="A564" s="1">
        <v>45554</v>
      </c>
      <c r="B564" s="1" t="str">
        <f>TEXT(Tabelle10[[#This Row],[Datum]],"MMM")</f>
        <v>Sep</v>
      </c>
      <c r="C564" s="1" t="str">
        <f>TEXT(Tabelle10[[#This Row],[Datum]],"TTTT")</f>
        <v>Donnerstag</v>
      </c>
      <c r="D564" s="2" t="s">
        <v>6975</v>
      </c>
      <c r="E564" s="2" t="s">
        <v>706</v>
      </c>
      <c r="F564" s="2"/>
      <c r="G564" s="2"/>
      <c r="H564" s="2"/>
      <c r="I564" s="2"/>
      <c r="J564" s="2"/>
      <c r="K564" s="2">
        <v>1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>
      <c r="A565" s="1">
        <v>45547</v>
      </c>
      <c r="B565" s="1" t="str">
        <f>TEXT(Tabelle10[[#This Row],[Datum]],"MMM")</f>
        <v>Sep</v>
      </c>
      <c r="C565" s="1" t="str">
        <f>TEXT(Tabelle10[[#This Row],[Datum]],"TTTT")</f>
        <v>Donnerstag</v>
      </c>
      <c r="D565" s="2" t="s">
        <v>6941</v>
      </c>
      <c r="E565" s="2" t="s">
        <v>706</v>
      </c>
      <c r="F565" s="2"/>
      <c r="G565" s="2"/>
      <c r="H565" s="2"/>
      <c r="I565" s="2">
        <v>1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>
      <c r="A566" s="1">
        <v>45537</v>
      </c>
      <c r="B566" s="1" t="str">
        <f>TEXT(Tabelle10[[#This Row],[Datum]],"MMM")</f>
        <v>Sep</v>
      </c>
      <c r="C566" s="1" t="str">
        <f>TEXT(Tabelle10[[#This Row],[Datum]],"TTTT")</f>
        <v>Montag</v>
      </c>
      <c r="D566" s="2" t="s">
        <v>7158</v>
      </c>
      <c r="E566" s="2" t="s">
        <v>706</v>
      </c>
      <c r="F566" s="2"/>
      <c r="G566" s="2"/>
      <c r="H566" s="2"/>
      <c r="I566" s="2"/>
      <c r="J566" s="2"/>
      <c r="K566" s="2"/>
      <c r="L566" s="2"/>
      <c r="M566" s="2"/>
      <c r="N566" s="2">
        <v>1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>
      <c r="A567" s="1">
        <v>45559</v>
      </c>
      <c r="B567" s="1" t="str">
        <f>TEXT(Tabelle10[[#This Row],[Datum]],"MMM")</f>
        <v>Sep</v>
      </c>
      <c r="C567" s="1" t="str">
        <f>TEXT(Tabelle10[[#This Row],[Datum]],"TTTT")</f>
        <v>Dienstag</v>
      </c>
      <c r="D567" s="2" t="s">
        <v>7244</v>
      </c>
      <c r="E567" s="2" t="s">
        <v>706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>
        <v>1</v>
      </c>
    </row>
    <row r="568" spans="1:24">
      <c r="A568" s="1">
        <v>45559</v>
      </c>
      <c r="B568" s="1" t="str">
        <f>TEXT(Tabelle10[[#This Row],[Datum]],"MMM")</f>
        <v>Sep</v>
      </c>
      <c r="C568" s="1" t="str">
        <f>TEXT(Tabelle10[[#This Row],[Datum]],"TTTT")</f>
        <v>Dienstag</v>
      </c>
      <c r="D568" s="2" t="s">
        <v>7245</v>
      </c>
      <c r="E568" s="2" t="s">
        <v>706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>
        <v>1</v>
      </c>
    </row>
    <row r="569" spans="1:24">
      <c r="A569" s="1">
        <v>45553</v>
      </c>
      <c r="B569" s="1" t="str">
        <f>TEXT(Tabelle10[[#This Row],[Datum]],"MMM")</f>
        <v>Sep</v>
      </c>
      <c r="C569" s="1" t="str">
        <f>TEXT(Tabelle10[[#This Row],[Datum]],"TTTT")</f>
        <v>Mittwoch</v>
      </c>
      <c r="D569" s="2" t="s">
        <v>7369</v>
      </c>
      <c r="E569" s="2" t="s">
        <v>706</v>
      </c>
      <c r="F569" s="2"/>
      <c r="G569" s="2"/>
      <c r="H569" s="2"/>
      <c r="I569" s="2"/>
      <c r="J569" s="2"/>
      <c r="K569" s="2"/>
      <c r="L569" s="2"/>
      <c r="M569" s="2">
        <v>1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>
      <c r="A570" s="1">
        <v>45559</v>
      </c>
      <c r="B570" s="1" t="str">
        <f>TEXT(Tabelle10[[#This Row],[Datum]],"MMM")</f>
        <v>Sep</v>
      </c>
      <c r="C570" s="1" t="str">
        <f>TEXT(Tabelle10[[#This Row],[Datum]],"TTTT")</f>
        <v>Dienstag</v>
      </c>
      <c r="D570" s="2" t="s">
        <v>7246</v>
      </c>
      <c r="E570" s="2" t="s">
        <v>706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>
        <v>1</v>
      </c>
    </row>
    <row r="571" spans="1:24">
      <c r="A571" s="1">
        <v>45540</v>
      </c>
      <c r="B571" s="1" t="str">
        <f>TEXT(Tabelle10[[#This Row],[Datum]],"MMM")</f>
        <v>Sep</v>
      </c>
      <c r="C571" s="1" t="str">
        <f>TEXT(Tabelle10[[#This Row],[Datum]],"TTTT")</f>
        <v>Donnerstag</v>
      </c>
      <c r="D571" s="2" t="s">
        <v>6923</v>
      </c>
      <c r="E571" s="2" t="s">
        <v>706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>
        <v>1</v>
      </c>
      <c r="V571" s="2"/>
      <c r="W571" s="2"/>
      <c r="X571" s="2"/>
    </row>
    <row r="572" spans="1:24">
      <c r="A572" s="1">
        <v>45539</v>
      </c>
      <c r="B572" s="1" t="str">
        <f>TEXT(Tabelle10[[#This Row],[Datum]],"MMM")</f>
        <v>Sep</v>
      </c>
      <c r="C572" s="1" t="str">
        <f>TEXT(Tabelle10[[#This Row],[Datum]],"TTTT")</f>
        <v>Mittwoch</v>
      </c>
      <c r="D572" s="2" t="s">
        <v>493</v>
      </c>
      <c r="E572" s="2" t="s">
        <v>706</v>
      </c>
      <c r="F572" s="2"/>
      <c r="G572" s="2"/>
      <c r="H572" s="2"/>
      <c r="I572" s="2">
        <v>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>
      <c r="A573" s="1">
        <v>45540</v>
      </c>
      <c r="B573" s="1" t="str">
        <f>TEXT(Tabelle10[[#This Row],[Datum]],"MMM")</f>
        <v>Sep</v>
      </c>
      <c r="C573" s="1" t="str">
        <f>TEXT(Tabelle10[[#This Row],[Datum]],"TTTT")</f>
        <v>Donnerstag</v>
      </c>
      <c r="D573" s="2" t="s">
        <v>4452</v>
      </c>
      <c r="E573" s="2" t="s">
        <v>706</v>
      </c>
      <c r="F573" s="2"/>
      <c r="G573" s="2"/>
      <c r="H573" s="2"/>
      <c r="I573" s="2"/>
      <c r="J573" s="2"/>
      <c r="K573" s="2">
        <v>1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>
      <c r="A574" s="1">
        <v>45548</v>
      </c>
      <c r="B574" s="1" t="str">
        <f>TEXT(Tabelle10[[#This Row],[Datum]],"MMM")</f>
        <v>Sep</v>
      </c>
      <c r="C574" s="1" t="str">
        <f>TEXT(Tabelle10[[#This Row],[Datum]],"TTTT")</f>
        <v>Freitag</v>
      </c>
      <c r="D574" s="2" t="s">
        <v>6028</v>
      </c>
      <c r="E574" s="2" t="s">
        <v>706</v>
      </c>
      <c r="F574" s="2"/>
      <c r="G574" s="2"/>
      <c r="H574" s="2"/>
      <c r="I574" s="2">
        <v>1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>
      <c r="A575" s="1">
        <v>45565</v>
      </c>
      <c r="B575" s="1" t="str">
        <f>TEXT(Tabelle10[[#This Row],[Datum]],"MMM")</f>
        <v>Sep</v>
      </c>
      <c r="C575" s="1" t="str">
        <f>TEXT(Tabelle10[[#This Row],[Datum]],"TTTT")</f>
        <v>Montag</v>
      </c>
      <c r="D575" s="2" t="s">
        <v>6028</v>
      </c>
      <c r="E575" s="2" t="s">
        <v>706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>
        <v>1</v>
      </c>
    </row>
    <row r="576" spans="1:24">
      <c r="A576" s="1">
        <v>45560</v>
      </c>
      <c r="B576" s="1" t="str">
        <f>TEXT(Tabelle10[[#This Row],[Datum]],"MMM")</f>
        <v>Sep</v>
      </c>
      <c r="C576" s="1" t="str">
        <f>TEXT(Tabelle10[[#This Row],[Datum]],"TTTT")</f>
        <v>Mittwoch</v>
      </c>
      <c r="D576" s="2" t="s">
        <v>7382</v>
      </c>
      <c r="E576" s="2" t="s">
        <v>706</v>
      </c>
      <c r="F576" s="2"/>
      <c r="G576" s="2"/>
      <c r="H576" s="2"/>
      <c r="I576" s="2">
        <v>1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>
      <c r="A577" s="1">
        <v>45540</v>
      </c>
      <c r="B577" s="1" t="str">
        <f>TEXT(Tabelle10[[#This Row],[Datum]],"MMM")</f>
        <v>Sep</v>
      </c>
      <c r="C577" s="1" t="str">
        <f>TEXT(Tabelle10[[#This Row],[Datum]],"TTTT")</f>
        <v>Donnerstag</v>
      </c>
      <c r="D577" s="2" t="s">
        <v>6924</v>
      </c>
      <c r="E577" s="2" t="s">
        <v>706</v>
      </c>
      <c r="F577" s="2"/>
      <c r="G577" s="2"/>
      <c r="H577" s="2"/>
      <c r="I577" s="2"/>
      <c r="J577" s="2"/>
      <c r="K577" s="2"/>
      <c r="L577" s="2"/>
      <c r="M577" s="2"/>
      <c r="N577" s="2">
        <v>1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>
      <c r="A578" s="1">
        <v>45551</v>
      </c>
      <c r="B578" s="1" t="str">
        <f>TEXT(Tabelle10[[#This Row],[Datum]],"MMM")</f>
        <v>Sep</v>
      </c>
      <c r="C578" s="1" t="str">
        <f>TEXT(Tabelle10[[#This Row],[Datum]],"TTTT")</f>
        <v>Montag</v>
      </c>
      <c r="D578" s="2" t="s">
        <v>7221</v>
      </c>
      <c r="E578" s="2" t="s">
        <v>706</v>
      </c>
      <c r="F578" s="2"/>
      <c r="G578" s="2"/>
      <c r="H578" s="2"/>
      <c r="I578" s="2"/>
      <c r="J578" s="2"/>
      <c r="K578" s="2"/>
      <c r="L578" s="2"/>
      <c r="M578" s="2"/>
      <c r="N578" s="2">
        <v>1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>
      <c r="A579" s="1">
        <v>45555</v>
      </c>
      <c r="B579" s="1" t="str">
        <f>TEXT(Tabelle10[[#This Row],[Datum]],"MMM")</f>
        <v>Sep</v>
      </c>
      <c r="C579" s="1" t="str">
        <f>TEXT(Tabelle10[[#This Row],[Datum]],"TTTT")</f>
        <v>Freitag</v>
      </c>
      <c r="D579" s="2" t="s">
        <v>6992</v>
      </c>
      <c r="E579" s="2" t="s">
        <v>706</v>
      </c>
      <c r="F579" s="2"/>
      <c r="G579" s="2"/>
      <c r="H579" s="2"/>
      <c r="I579" s="2"/>
      <c r="J579" s="2"/>
      <c r="K579" s="2">
        <v>1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>
      <c r="A580" s="1">
        <v>45547</v>
      </c>
      <c r="B580" s="1" t="str">
        <f>TEXT(Tabelle10[[#This Row],[Datum]],"MMM")</f>
        <v>Sep</v>
      </c>
      <c r="C580" s="1" t="str">
        <f>TEXT(Tabelle10[[#This Row],[Datum]],"TTTT")</f>
        <v>Donnerstag</v>
      </c>
      <c r="D580" s="2" t="s">
        <v>6942</v>
      </c>
      <c r="E580" s="2" t="s">
        <v>706</v>
      </c>
      <c r="F580" s="2"/>
      <c r="G580" s="2"/>
      <c r="H580" s="2"/>
      <c r="I580" s="2"/>
      <c r="J580" s="2"/>
      <c r="K580" s="2"/>
      <c r="L580" s="2">
        <v>1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>
      <c r="A581" s="1">
        <v>45555</v>
      </c>
      <c r="B581" s="1" t="str">
        <f>TEXT(Tabelle10[[#This Row],[Datum]],"MMM")</f>
        <v>Sep</v>
      </c>
      <c r="C581" s="1" t="str">
        <f>TEXT(Tabelle10[[#This Row],[Datum]],"TTTT")</f>
        <v>Freitag</v>
      </c>
      <c r="D581" s="2" t="s">
        <v>7378</v>
      </c>
      <c r="E581" s="2" t="s">
        <v>706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>
        <v>1</v>
      </c>
    </row>
    <row r="582" spans="1:24">
      <c r="A582" s="1">
        <v>45559</v>
      </c>
      <c r="B582" s="1" t="str">
        <f>TEXT(Tabelle10[[#This Row],[Datum]],"MMM")</f>
        <v>Sep</v>
      </c>
      <c r="C582" s="1" t="str">
        <f>TEXT(Tabelle10[[#This Row],[Datum]],"TTTT")</f>
        <v>Dienstag</v>
      </c>
      <c r="D582" s="2" t="s">
        <v>2038</v>
      </c>
      <c r="E582" s="2" t="s">
        <v>706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>
        <v>1</v>
      </c>
    </row>
    <row r="583" spans="1:24">
      <c r="A583" s="1">
        <v>45544</v>
      </c>
      <c r="B583" s="1" t="str">
        <f>TEXT(Tabelle10[[#This Row],[Datum]],"MMM")</f>
        <v>Sep</v>
      </c>
      <c r="C583" s="1" t="str">
        <f>TEXT(Tabelle10[[#This Row],[Datum]],"TTTT")</f>
        <v>Montag</v>
      </c>
      <c r="D583" s="2" t="s">
        <v>7073</v>
      </c>
      <c r="E583" s="2" t="s">
        <v>706</v>
      </c>
      <c r="F583" s="2"/>
      <c r="G583" s="2"/>
      <c r="H583" s="2"/>
      <c r="I583" s="2">
        <v>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>
      <c r="A584" s="1">
        <v>45565</v>
      </c>
      <c r="B584" s="1" t="str">
        <f>TEXT(Tabelle10[[#This Row],[Datum]],"MMM")</f>
        <v>Sep</v>
      </c>
      <c r="C584" s="1" t="str">
        <f>TEXT(Tabelle10[[#This Row],[Datum]],"TTTT")</f>
        <v>Montag</v>
      </c>
      <c r="D584" s="2" t="s">
        <v>7143</v>
      </c>
      <c r="E584" s="2" t="s">
        <v>706</v>
      </c>
      <c r="F584" s="2"/>
      <c r="G584" s="2">
        <v>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>
      <c r="A585" s="1">
        <v>45565</v>
      </c>
      <c r="B585" s="1" t="str">
        <f>TEXT(Tabelle10[[#This Row],[Datum]],"MMM")</f>
        <v>Sep</v>
      </c>
      <c r="C585" s="1" t="str">
        <f>TEXT(Tabelle10[[#This Row],[Datum]],"TTTT")</f>
        <v>Montag</v>
      </c>
      <c r="D585" s="2" t="s">
        <v>7144</v>
      </c>
      <c r="E585" s="2" t="s">
        <v>706</v>
      </c>
      <c r="F585" s="2"/>
      <c r="G585" s="2"/>
      <c r="H585" s="2"/>
      <c r="I585" s="2"/>
      <c r="J585" s="2"/>
      <c r="K585" s="2">
        <v>1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>
      <c r="A586" s="1">
        <v>45559</v>
      </c>
      <c r="B586" s="1" t="str">
        <f>TEXT(Tabelle10[[#This Row],[Datum]],"MMM")</f>
        <v>Sep</v>
      </c>
      <c r="C586" s="1" t="str">
        <f>TEXT(Tabelle10[[#This Row],[Datum]],"TTTT")</f>
        <v>Dienstag</v>
      </c>
      <c r="D586" s="2" t="s">
        <v>7247</v>
      </c>
      <c r="E586" s="2" t="s">
        <v>706</v>
      </c>
      <c r="F586" s="2"/>
      <c r="G586" s="2"/>
      <c r="H586" s="2">
        <v>1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>
      <c r="A587" s="1">
        <v>45558</v>
      </c>
      <c r="B587" s="1" t="str">
        <f>TEXT(Tabelle10[[#This Row],[Datum]],"MMM")</f>
        <v>Sep</v>
      </c>
      <c r="C587" s="1" t="str">
        <f>TEXT(Tabelle10[[#This Row],[Datum]],"TTTT")</f>
        <v>Montag</v>
      </c>
      <c r="D587" s="2" t="s">
        <v>7235</v>
      </c>
      <c r="E587" s="2" t="s">
        <v>706</v>
      </c>
      <c r="F587" s="2"/>
      <c r="G587" s="2">
        <v>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>
      <c r="A588" s="1">
        <v>45558</v>
      </c>
      <c r="B588" s="1" t="str">
        <f>TEXT(Tabelle10[[#This Row],[Datum]],"MMM")</f>
        <v>Sep</v>
      </c>
      <c r="C588" s="1" t="str">
        <f>TEXT(Tabelle10[[#This Row],[Datum]],"TTTT")</f>
        <v>Montag</v>
      </c>
      <c r="D588" s="2" t="s">
        <v>7236</v>
      </c>
      <c r="E588" s="2" t="s">
        <v>706</v>
      </c>
      <c r="F588" s="2"/>
      <c r="G588" s="2"/>
      <c r="H588" s="2"/>
      <c r="I588" s="2">
        <v>1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>
      <c r="A589" s="1">
        <v>45544</v>
      </c>
      <c r="B589" s="1" t="str">
        <f>TEXT(Tabelle10[[#This Row],[Datum]],"MMM")</f>
        <v>Sep</v>
      </c>
      <c r="C589" s="1" t="str">
        <f>TEXT(Tabelle10[[#This Row],[Datum]],"TTTT")</f>
        <v>Montag</v>
      </c>
      <c r="D589" s="2" t="s">
        <v>7327</v>
      </c>
      <c r="E589" s="2" t="s">
        <v>706</v>
      </c>
      <c r="F589" s="2"/>
      <c r="G589" s="2"/>
      <c r="H589" s="2"/>
      <c r="I589" s="2">
        <v>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>
      <c r="A590" s="1">
        <v>45560</v>
      </c>
      <c r="B590" s="1" t="str">
        <f>TEXT(Tabelle10[[#This Row],[Datum]],"MMM")</f>
        <v>Sep</v>
      </c>
      <c r="C590" s="1" t="str">
        <f>TEXT(Tabelle10[[#This Row],[Datum]],"TTTT")</f>
        <v>Mittwoch</v>
      </c>
      <c r="D590" s="2" t="s">
        <v>7383</v>
      </c>
      <c r="E590" s="2" t="s">
        <v>706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>
        <v>1</v>
      </c>
    </row>
    <row r="591" spans="1:24">
      <c r="A591" s="1">
        <v>45539</v>
      </c>
      <c r="B591" s="1" t="str">
        <f>TEXT(Tabelle10[[#This Row],[Datum]],"MMM")</f>
        <v>Sep</v>
      </c>
      <c r="C591" s="1" t="str">
        <f>TEXT(Tabelle10[[#This Row],[Datum]],"TTTT")</f>
        <v>Mittwoch</v>
      </c>
      <c r="D591" s="2" t="s">
        <v>6161</v>
      </c>
      <c r="E591" s="2" t="s">
        <v>706</v>
      </c>
      <c r="F591" s="2"/>
      <c r="G591" s="2"/>
      <c r="H591" s="2"/>
      <c r="I591" s="2"/>
      <c r="J591" s="2"/>
      <c r="K591" s="2"/>
      <c r="L591" s="2"/>
      <c r="M591" s="2"/>
      <c r="N591" s="2">
        <v>1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>
      <c r="A592" s="1">
        <v>45540</v>
      </c>
      <c r="B592" s="1" t="str">
        <f>TEXT(Tabelle10[[#This Row],[Datum]],"MMM")</f>
        <v>Sep</v>
      </c>
      <c r="C592" s="1" t="str">
        <f>TEXT(Tabelle10[[#This Row],[Datum]],"TTTT")</f>
        <v>Donnerstag</v>
      </c>
      <c r="D592" s="2" t="s">
        <v>6925</v>
      </c>
      <c r="E592" s="2" t="s">
        <v>706</v>
      </c>
      <c r="F592" s="2"/>
      <c r="G592" s="2">
        <v>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>
      <c r="A593" s="1">
        <v>45565</v>
      </c>
      <c r="B593" s="1" t="str">
        <f>TEXT(Tabelle10[[#This Row],[Datum]],"MMM")</f>
        <v>Sep</v>
      </c>
      <c r="C593" s="1" t="str">
        <f>TEXT(Tabelle10[[#This Row],[Datum]],"TTTT")</f>
        <v>Montag</v>
      </c>
      <c r="D593" s="2" t="s">
        <v>7303</v>
      </c>
      <c r="E593" s="2" t="s">
        <v>706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>
        <v>1</v>
      </c>
    </row>
    <row r="594" spans="1:24">
      <c r="A594" s="1">
        <v>45565</v>
      </c>
      <c r="B594" s="1" t="str">
        <f>TEXT(Tabelle10[[#This Row],[Datum]],"MMM")</f>
        <v>Sep</v>
      </c>
      <c r="C594" s="1" t="str">
        <f>TEXT(Tabelle10[[#This Row],[Datum]],"TTTT")</f>
        <v>Montag</v>
      </c>
      <c r="D594" s="2" t="s">
        <v>4079</v>
      </c>
      <c r="E594" s="2" t="s">
        <v>706</v>
      </c>
      <c r="F594" s="2"/>
      <c r="G594" s="2"/>
      <c r="H594" s="2"/>
      <c r="I594" s="2"/>
      <c r="J594" s="2"/>
      <c r="K594" s="2"/>
      <c r="L594" s="2"/>
      <c r="M594" s="2">
        <v>1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>
      <c r="A595" s="1">
        <v>45537</v>
      </c>
      <c r="B595" s="1" t="str">
        <f>TEXT(Tabelle10[[#This Row],[Datum]],"MMM")</f>
        <v>Sep</v>
      </c>
      <c r="C595" s="1" t="str">
        <f>TEXT(Tabelle10[[#This Row],[Datum]],"TTTT")</f>
        <v>Montag</v>
      </c>
      <c r="D595" s="2" t="s">
        <v>7056</v>
      </c>
      <c r="E595" s="2" t="s">
        <v>706</v>
      </c>
      <c r="F595" s="2"/>
      <c r="G595" s="2"/>
      <c r="H595" s="2"/>
      <c r="I595" s="2"/>
      <c r="J595" s="2"/>
      <c r="K595" s="2"/>
      <c r="L595" s="2"/>
      <c r="M595" s="2"/>
      <c r="N595" s="2">
        <v>1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>
      <c r="A596" s="1">
        <v>45544</v>
      </c>
      <c r="B596" s="1" t="str">
        <f>TEXT(Tabelle10[[#This Row],[Datum]],"MMM")</f>
        <v>Sep</v>
      </c>
      <c r="C596" s="1" t="str">
        <f>TEXT(Tabelle10[[#This Row],[Datum]],"TTTT")</f>
        <v>Montag</v>
      </c>
      <c r="D596" s="2" t="s">
        <v>7074</v>
      </c>
      <c r="E596" s="2" t="s">
        <v>706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>
        <v>1</v>
      </c>
    </row>
    <row r="597" spans="1:24">
      <c r="A597" s="1">
        <v>45562</v>
      </c>
      <c r="B597" s="1" t="str">
        <f>TEXT(Tabelle10[[#This Row],[Datum]],"MMM")</f>
        <v>Sep</v>
      </c>
      <c r="C597" s="1" t="str">
        <f>TEXT(Tabelle10[[#This Row],[Datum]],"TTTT")</f>
        <v>Freitag</v>
      </c>
      <c r="D597" s="2" t="s">
        <v>6895</v>
      </c>
      <c r="E597" s="2" t="s">
        <v>706</v>
      </c>
      <c r="F597" s="2"/>
      <c r="G597" s="2"/>
      <c r="H597" s="2"/>
      <c r="I597" s="2"/>
      <c r="J597" s="2"/>
      <c r="K597" s="2">
        <v>1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>
      <c r="A598" s="1">
        <v>45562</v>
      </c>
      <c r="B598" s="1" t="str">
        <f>TEXT(Tabelle10[[#This Row],[Datum]],"MMM")</f>
        <v>Sep</v>
      </c>
      <c r="C598" s="1" t="str">
        <f>TEXT(Tabelle10[[#This Row],[Datum]],"TTTT")</f>
        <v>Freitag</v>
      </c>
      <c r="D598" s="2" t="s">
        <v>6896</v>
      </c>
      <c r="E598" s="2" t="s">
        <v>706</v>
      </c>
      <c r="F598" s="2"/>
      <c r="G598" s="2"/>
      <c r="H598" s="2"/>
      <c r="I598" s="2"/>
      <c r="J598" s="2"/>
      <c r="K598" s="2"/>
      <c r="L598" s="2"/>
      <c r="M598" s="2"/>
      <c r="N598" s="2">
        <v>1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>
      <c r="A599" s="1">
        <v>45539</v>
      </c>
      <c r="B599" s="1" t="str">
        <f>TEXT(Tabelle10[[#This Row],[Datum]],"MMM")</f>
        <v>Sep</v>
      </c>
      <c r="C599" s="1" t="str">
        <f>TEXT(Tabelle10[[#This Row],[Datum]],"TTTT")</f>
        <v>Mittwoch</v>
      </c>
      <c r="D599" s="2" t="s">
        <v>2917</v>
      </c>
      <c r="E599" s="2" t="s">
        <v>706</v>
      </c>
      <c r="F599" s="2"/>
      <c r="G599" s="2"/>
      <c r="H599" s="2"/>
      <c r="I599" s="2"/>
      <c r="J599" s="2"/>
      <c r="K599" s="2"/>
      <c r="L599" s="2"/>
      <c r="M599" s="2"/>
      <c r="N599" s="2"/>
      <c r="O599" s="2">
        <v>1</v>
      </c>
      <c r="P599" s="2"/>
      <c r="Q599" s="2"/>
      <c r="R599" s="2"/>
      <c r="S599" s="2"/>
      <c r="T599" s="2"/>
      <c r="U599" s="2"/>
      <c r="V599" s="2"/>
      <c r="W599" s="2"/>
      <c r="X599" s="2"/>
    </row>
    <row r="600" spans="1:24">
      <c r="A600" s="1">
        <v>45559</v>
      </c>
      <c r="B600" s="1" t="str">
        <f>TEXT(Tabelle10[[#This Row],[Datum]],"MMM")</f>
        <v>Sep</v>
      </c>
      <c r="C600" s="1" t="str">
        <f>TEXT(Tabelle10[[#This Row],[Datum]],"TTTT")</f>
        <v>Dienstag</v>
      </c>
      <c r="D600" s="2" t="s">
        <v>7123</v>
      </c>
      <c r="E600" s="2" t="s">
        <v>706</v>
      </c>
      <c r="F600" s="2">
        <v>1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>
      <c r="A601" s="1">
        <v>45559</v>
      </c>
      <c r="B601" s="1" t="str">
        <f>TEXT(Tabelle10[[#This Row],[Datum]],"MMM")</f>
        <v>Sep</v>
      </c>
      <c r="C601" s="1" t="str">
        <f>TEXT(Tabelle10[[#This Row],[Datum]],"TTTT")</f>
        <v>Dienstag</v>
      </c>
      <c r="D601" s="2" t="s">
        <v>7248</v>
      </c>
      <c r="E601" s="2" t="s">
        <v>706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>
        <v>1</v>
      </c>
    </row>
    <row r="602" spans="1:24">
      <c r="A602" s="1">
        <v>45544</v>
      </c>
      <c r="B602" s="1" t="str">
        <f>TEXT(Tabelle10[[#This Row],[Datum]],"MMM")</f>
        <v>Sep</v>
      </c>
      <c r="C602" s="1" t="str">
        <f>TEXT(Tabelle10[[#This Row],[Datum]],"TTTT")</f>
        <v>Montag</v>
      </c>
      <c r="D602" s="2" t="s">
        <v>7328</v>
      </c>
      <c r="E602" s="2" t="s">
        <v>706</v>
      </c>
      <c r="F602" s="2"/>
      <c r="G602" s="2"/>
      <c r="H602" s="2"/>
      <c r="I602" s="2">
        <v>1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>
      <c r="A603" s="1">
        <v>45555</v>
      </c>
      <c r="B603" s="1" t="str">
        <f>TEXT(Tabelle10[[#This Row],[Datum]],"MMM")</f>
        <v>Sep</v>
      </c>
      <c r="C603" s="1" t="str">
        <f>TEXT(Tabelle10[[#This Row],[Datum]],"TTTT")</f>
        <v>Freitag</v>
      </c>
      <c r="D603" s="2" t="s">
        <v>6993</v>
      </c>
      <c r="E603" s="2" t="s">
        <v>706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>
        <v>1</v>
      </c>
    </row>
    <row r="604" spans="1:24">
      <c r="A604" s="1">
        <v>45539</v>
      </c>
      <c r="B604" s="1" t="str">
        <f>TEXT(Tabelle10[[#This Row],[Datum]],"MMM")</f>
        <v>Sep</v>
      </c>
      <c r="C604" s="1" t="str">
        <f>TEXT(Tabelle10[[#This Row],[Datum]],"TTTT")</f>
        <v>Mittwoch</v>
      </c>
      <c r="D604" s="2" t="s">
        <v>5145</v>
      </c>
      <c r="E604" s="2" t="s">
        <v>706</v>
      </c>
      <c r="F604" s="2"/>
      <c r="G604" s="2"/>
      <c r="H604" s="2"/>
      <c r="I604" s="2"/>
      <c r="J604" s="2"/>
      <c r="K604" s="2"/>
      <c r="L604" s="2"/>
      <c r="M604" s="2"/>
      <c r="N604" s="2">
        <v>1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>
      <c r="A605" s="1">
        <v>45555</v>
      </c>
      <c r="B605" s="1" t="str">
        <f>TEXT(Tabelle10[[#This Row],[Datum]],"MMM")</f>
        <v>Sep</v>
      </c>
      <c r="C605" s="1" t="str">
        <f>TEXT(Tabelle10[[#This Row],[Datum]],"TTTT")</f>
        <v>Freitag</v>
      </c>
      <c r="D605" s="2" t="s">
        <v>1024</v>
      </c>
      <c r="E605" s="2" t="s">
        <v>706</v>
      </c>
      <c r="F605" s="2"/>
      <c r="G605" s="2"/>
      <c r="H605" s="2"/>
      <c r="I605" s="2">
        <v>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>
      <c r="A606" s="1">
        <v>45551</v>
      </c>
      <c r="B606" s="1" t="str">
        <f>TEXT(Tabelle10[[#This Row],[Datum]],"MMM")</f>
        <v>Sep</v>
      </c>
      <c r="C606" s="1" t="str">
        <f>TEXT(Tabelle10[[#This Row],[Datum]],"TTTT")</f>
        <v>Montag</v>
      </c>
      <c r="D606" s="2" t="s">
        <v>577</v>
      </c>
      <c r="E606" s="2" t="s">
        <v>706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1</v>
      </c>
    </row>
    <row r="607" spans="1:24">
      <c r="A607" s="1">
        <v>45554</v>
      </c>
      <c r="B607" s="1" t="str">
        <f>TEXT(Tabelle10[[#This Row],[Datum]],"MMM")</f>
        <v>Sep</v>
      </c>
      <c r="C607" s="1" t="str">
        <f>TEXT(Tabelle10[[#This Row],[Datum]],"TTTT")</f>
        <v>Donnerstag</v>
      </c>
      <c r="D607" s="2" t="s">
        <v>6872</v>
      </c>
      <c r="E607" s="2" t="s">
        <v>706</v>
      </c>
      <c r="F607" s="2"/>
      <c r="G607" s="2"/>
      <c r="H607" s="2"/>
      <c r="I607" s="2"/>
      <c r="J607" s="2"/>
      <c r="K607" s="2"/>
      <c r="L607" s="2"/>
      <c r="M607" s="2"/>
      <c r="N607" s="2">
        <v>1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>
      <c r="A608" s="1">
        <v>45547</v>
      </c>
      <c r="B608" s="1" t="str">
        <f>TEXT(Tabelle10[[#This Row],[Datum]],"MMM")</f>
        <v>Sep</v>
      </c>
      <c r="C608" s="1" t="str">
        <f>TEXT(Tabelle10[[#This Row],[Datum]],"TTTT")</f>
        <v>Donnerstag</v>
      </c>
      <c r="D608" s="2" t="s">
        <v>6943</v>
      </c>
      <c r="E608" s="2" t="s">
        <v>706</v>
      </c>
      <c r="F608" s="2"/>
      <c r="G608" s="2"/>
      <c r="H608" s="2"/>
      <c r="I608" s="2"/>
      <c r="J608" s="2"/>
      <c r="K608" s="2"/>
      <c r="L608" s="2"/>
      <c r="M608" s="2">
        <v>1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>
      <c r="A609" s="1">
        <v>45561</v>
      </c>
      <c r="B609" s="1" t="str">
        <f>TEXT(Tabelle10[[#This Row],[Datum]],"MMM")</f>
        <v>Sep</v>
      </c>
      <c r="C609" s="1" t="str">
        <f>TEXT(Tabelle10[[#This Row],[Datum]],"TTTT")</f>
        <v>Donnerstag</v>
      </c>
      <c r="D609" s="2" t="s">
        <v>859</v>
      </c>
      <c r="E609" s="2" t="s">
        <v>706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>
      <c r="A610" s="1">
        <v>45561</v>
      </c>
      <c r="B610" s="1" t="str">
        <f>TEXT(Tabelle10[[#This Row],[Datum]],"MMM")</f>
        <v>Sep</v>
      </c>
      <c r="C610" s="1" t="str">
        <f>TEXT(Tabelle10[[#This Row],[Datum]],"TTTT")</f>
        <v>Donnerstag</v>
      </c>
      <c r="D610" s="2" t="s">
        <v>7018</v>
      </c>
      <c r="E610" s="2" t="s">
        <v>706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>
        <v>1</v>
      </c>
    </row>
    <row r="611" spans="1:24">
      <c r="A611" s="1">
        <v>45540</v>
      </c>
      <c r="B611" s="1" t="str">
        <f>TEXT(Tabelle10[[#This Row],[Datum]],"MMM")</f>
        <v>Sep</v>
      </c>
      <c r="C611" s="1" t="str">
        <f>TEXT(Tabelle10[[#This Row],[Datum]],"TTTT")</f>
        <v>Donnerstag</v>
      </c>
      <c r="D611" s="2" t="s">
        <v>6845</v>
      </c>
      <c r="E611" s="2" t="s">
        <v>706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>
      <c r="A612" s="1">
        <v>45539</v>
      </c>
      <c r="B612" s="1" t="str">
        <f>TEXT(Tabelle10[[#This Row],[Datum]],"MMM")</f>
        <v>Sep</v>
      </c>
      <c r="C612" s="1" t="str">
        <f>TEXT(Tabelle10[[#This Row],[Datum]],"TTTT")</f>
        <v>Mittwoch</v>
      </c>
      <c r="D612" s="2" t="s">
        <v>6904</v>
      </c>
      <c r="E612" s="2" t="s">
        <v>706</v>
      </c>
      <c r="F612" s="2"/>
      <c r="G612" s="2"/>
      <c r="H612" s="2"/>
      <c r="I612" s="2"/>
      <c r="J612" s="2"/>
      <c r="K612" s="2"/>
      <c r="L612" s="2"/>
      <c r="M612" s="2"/>
      <c r="N612" s="2">
        <v>1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>
      <c r="A613" s="1">
        <v>45540</v>
      </c>
      <c r="B613" s="1" t="str">
        <f>TEXT(Tabelle10[[#This Row],[Datum]],"MMM")</f>
        <v>Sep</v>
      </c>
      <c r="C613" s="1" t="str">
        <f>TEXT(Tabelle10[[#This Row],[Datum]],"TTTT")</f>
        <v>Donnerstag</v>
      </c>
      <c r="D613" s="2" t="s">
        <v>7349</v>
      </c>
      <c r="E613" s="2" t="s">
        <v>706</v>
      </c>
      <c r="F613" s="2"/>
      <c r="G613" s="2"/>
      <c r="H613" s="2"/>
      <c r="I613" s="2"/>
      <c r="J613" s="2"/>
      <c r="K613" s="2"/>
      <c r="L613" s="2">
        <v>1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>
      <c r="A614" s="1">
        <v>45560</v>
      </c>
      <c r="B614" s="1" t="str">
        <f>TEXT(Tabelle10[[#This Row],[Datum]],"MMM")</f>
        <v>Sep</v>
      </c>
      <c r="C614" s="1" t="str">
        <f>TEXT(Tabelle10[[#This Row],[Datum]],"TTTT")</f>
        <v>Mittwoch</v>
      </c>
      <c r="D614" s="2" t="s">
        <v>7384</v>
      </c>
      <c r="E614" s="2" t="s">
        <v>706</v>
      </c>
      <c r="F614" s="2"/>
      <c r="G614" s="2"/>
      <c r="H614" s="2"/>
      <c r="I614" s="2"/>
      <c r="J614" s="2"/>
      <c r="K614" s="2"/>
      <c r="L614" s="2">
        <v>1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>
      <c r="A615" s="1">
        <v>45560</v>
      </c>
      <c r="B615" s="1" t="str">
        <f>TEXT(Tabelle10[[#This Row],[Datum]],"MMM")</f>
        <v>Sep</v>
      </c>
      <c r="C615" s="1" t="str">
        <f>TEXT(Tabelle10[[#This Row],[Datum]],"TTTT")</f>
        <v>Mittwoch</v>
      </c>
      <c r="D615" s="2" t="s">
        <v>7385</v>
      </c>
      <c r="E615" s="2" t="s">
        <v>706</v>
      </c>
      <c r="F615" s="2"/>
      <c r="G615" s="2">
        <v>1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>
      <c r="A616" s="1">
        <v>45565</v>
      </c>
      <c r="B616" s="1" t="str">
        <f>TEXT(Tabelle10[[#This Row],[Datum]],"MMM")</f>
        <v>Sep</v>
      </c>
      <c r="C616" s="1" t="str">
        <f>TEXT(Tabelle10[[#This Row],[Datum]],"TTTT")</f>
        <v>Montag</v>
      </c>
      <c r="D616" s="2" t="s">
        <v>7304</v>
      </c>
      <c r="E616" s="2" t="s">
        <v>706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>
        <v>1</v>
      </c>
    </row>
    <row r="617" spans="1:24">
      <c r="A617" s="1">
        <v>45554</v>
      </c>
      <c r="B617" s="1" t="str">
        <f>TEXT(Tabelle10[[#This Row],[Datum]],"MMM")</f>
        <v>Sep</v>
      </c>
      <c r="C617" s="1" t="str">
        <f>TEXT(Tabelle10[[#This Row],[Datum]],"TTTT")</f>
        <v>Donnerstag</v>
      </c>
      <c r="D617" s="2" t="s">
        <v>6976</v>
      </c>
      <c r="E617" s="2" t="s">
        <v>706</v>
      </c>
      <c r="F617" s="2"/>
      <c r="G617" s="2"/>
      <c r="H617" s="2"/>
      <c r="I617" s="2"/>
      <c r="J617" s="2"/>
      <c r="K617" s="2"/>
      <c r="L617" s="2">
        <v>1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>
      <c r="A618" s="1">
        <v>45547</v>
      </c>
      <c r="B618" s="1" t="str">
        <f>TEXT(Tabelle10[[#This Row],[Datum]],"MMM")</f>
        <v>Sep</v>
      </c>
      <c r="C618" s="1" t="str">
        <f>TEXT(Tabelle10[[#This Row],[Datum]],"TTTT")</f>
        <v>Donnerstag</v>
      </c>
      <c r="D618" s="2" t="s">
        <v>4828</v>
      </c>
      <c r="E618" s="2" t="s">
        <v>706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>
        <v>1</v>
      </c>
    </row>
    <row r="619" spans="1:24">
      <c r="A619" s="1">
        <v>45561</v>
      </c>
      <c r="B619" s="1" t="str">
        <f>TEXT(Tabelle10[[#This Row],[Datum]],"MMM")</f>
        <v>Sep</v>
      </c>
      <c r="C619" s="1" t="str">
        <f>TEXT(Tabelle10[[#This Row],[Datum]],"TTTT")</f>
        <v>Donnerstag</v>
      </c>
      <c r="D619" s="2" t="s">
        <v>7019</v>
      </c>
      <c r="E619" s="2" t="s">
        <v>706</v>
      </c>
      <c r="F619" s="2"/>
      <c r="G619" s="2"/>
      <c r="H619" s="2"/>
      <c r="I619" s="2"/>
      <c r="J619" s="2"/>
      <c r="K619" s="2"/>
      <c r="L619" s="2"/>
      <c r="M619" s="2"/>
      <c r="N619" s="2">
        <v>1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>
      <c r="A620" s="1">
        <v>45544</v>
      </c>
      <c r="B620" s="1" t="str">
        <f>TEXT(Tabelle10[[#This Row],[Datum]],"MMM")</f>
        <v>Sep</v>
      </c>
      <c r="C620" s="1" t="str">
        <f>TEXT(Tabelle10[[#This Row],[Datum]],"TTTT")</f>
        <v>Montag</v>
      </c>
      <c r="D620" s="2" t="s">
        <v>7019</v>
      </c>
      <c r="E620" s="2" t="s">
        <v>706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>
        <v>1</v>
      </c>
    </row>
    <row r="621" spans="1:24">
      <c r="A621" s="1">
        <v>45558</v>
      </c>
      <c r="B621" s="1" t="str">
        <f>TEXT(Tabelle10[[#This Row],[Datum]],"MMM")</f>
        <v>Sep</v>
      </c>
      <c r="C621" s="1" t="str">
        <f>TEXT(Tabelle10[[#This Row],[Datum]],"TTTT")</f>
        <v>Montag</v>
      </c>
      <c r="D621" s="2" t="s">
        <v>7237</v>
      </c>
      <c r="E621" s="2" t="s">
        <v>706</v>
      </c>
      <c r="F621" s="2"/>
      <c r="G621" s="2"/>
      <c r="H621" s="2"/>
      <c r="I621" s="2"/>
      <c r="J621" s="2"/>
      <c r="K621" s="2"/>
      <c r="L621" s="2">
        <v>1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>
      <c r="A622" s="1">
        <v>45548</v>
      </c>
      <c r="B622" s="1" t="str">
        <f>TEXT(Tabelle10[[#This Row],[Datum]],"MMM")</f>
        <v>Sep</v>
      </c>
      <c r="C622" s="1" t="str">
        <f>TEXT(Tabelle10[[#This Row],[Datum]],"TTTT")</f>
        <v>Freitag</v>
      </c>
      <c r="D622" s="2" t="s">
        <v>7209</v>
      </c>
      <c r="E622" s="2" t="s">
        <v>706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>
      <c r="A623" s="1">
        <v>45558</v>
      </c>
      <c r="B623" s="1" t="str">
        <f>TEXT(Tabelle10[[#This Row],[Datum]],"MMM")</f>
        <v>Sep</v>
      </c>
      <c r="C623" s="1" t="str">
        <f>TEXT(Tabelle10[[#This Row],[Datum]],"TTTT")</f>
        <v>Montag</v>
      </c>
      <c r="D623" s="2" t="s">
        <v>7209</v>
      </c>
      <c r="E623" s="2" t="s">
        <v>706</v>
      </c>
      <c r="F623" s="2"/>
      <c r="G623" s="2">
        <v>1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>
      <c r="A624" s="1">
        <v>45561</v>
      </c>
      <c r="B624" s="1" t="str">
        <f>TEXT(Tabelle10[[#This Row],[Datum]],"MMM")</f>
        <v>Sep</v>
      </c>
      <c r="C624" s="1" t="str">
        <f>TEXT(Tabelle10[[#This Row],[Datum]],"TTTT")</f>
        <v>Donnerstag</v>
      </c>
      <c r="D624" s="2" t="s">
        <v>7020</v>
      </c>
      <c r="E624" s="2" t="s">
        <v>706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>
        <v>1</v>
      </c>
    </row>
    <row r="625" spans="1:24">
      <c r="A625" s="1">
        <v>45560</v>
      </c>
      <c r="B625" s="1" t="str">
        <f>TEXT(Tabelle10[[#This Row],[Datum]],"MMM")</f>
        <v>Sep</v>
      </c>
      <c r="C625" s="1" t="str">
        <f>TEXT(Tabelle10[[#This Row],[Datum]],"TTTT")</f>
        <v>Mittwoch</v>
      </c>
      <c r="D625" s="2" t="s">
        <v>7386</v>
      </c>
      <c r="E625" s="2" t="s">
        <v>706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>
        <v>1</v>
      </c>
    </row>
    <row r="626" spans="1:24">
      <c r="A626" s="1">
        <v>45560</v>
      </c>
      <c r="B626" s="1" t="str">
        <f>TEXT(Tabelle10[[#This Row],[Datum]],"MMM")</f>
        <v>Sep</v>
      </c>
      <c r="C626" s="1" t="str">
        <f>TEXT(Tabelle10[[#This Row],[Datum]],"TTTT")</f>
        <v>Mittwoch</v>
      </c>
      <c r="D626" s="2" t="s">
        <v>7387</v>
      </c>
      <c r="E626" s="2" t="s">
        <v>706</v>
      </c>
      <c r="F626" s="2"/>
      <c r="G626" s="2"/>
      <c r="H626" s="2"/>
      <c r="I626" s="2"/>
      <c r="J626" s="2"/>
      <c r="K626" s="2">
        <v>1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>
      <c r="A627" s="1">
        <v>45537</v>
      </c>
      <c r="B627" s="1" t="str">
        <f>TEXT(Tabelle10[[#This Row],[Datum]],"MMM")</f>
        <v>Sep</v>
      </c>
      <c r="C627" s="1" t="str">
        <f>TEXT(Tabelle10[[#This Row],[Datum]],"TTTT")</f>
        <v>Montag</v>
      </c>
      <c r="D627" s="2" t="s">
        <v>7290</v>
      </c>
      <c r="E627" s="2" t="s">
        <v>706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>
        <v>1</v>
      </c>
      <c r="V627" s="2"/>
      <c r="W627" s="2"/>
      <c r="X627" s="2"/>
    </row>
    <row r="628" spans="1:24">
      <c r="A628" s="1">
        <v>45537</v>
      </c>
      <c r="B628" s="1" t="str">
        <f>TEXT(Tabelle10[[#This Row],[Datum]],"MMM")</f>
        <v>Sep</v>
      </c>
      <c r="C628" s="1" t="str">
        <f>TEXT(Tabelle10[[#This Row],[Datum]],"TTTT")</f>
        <v>Montag</v>
      </c>
      <c r="D628" s="2" t="s">
        <v>7291</v>
      </c>
      <c r="E628" s="2" t="s">
        <v>706</v>
      </c>
      <c r="F628" s="2"/>
      <c r="G628" s="2"/>
      <c r="H628" s="2"/>
      <c r="I628" s="2">
        <v>1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>
      <c r="A629" s="1">
        <v>45562</v>
      </c>
      <c r="B629" s="1" t="str">
        <f>TEXT(Tabelle10[[#This Row],[Datum]],"MMM")</f>
        <v>Sep</v>
      </c>
      <c r="C629" s="1" t="str">
        <f>TEXT(Tabelle10[[#This Row],[Datum]],"TTTT")</f>
        <v>Freitag</v>
      </c>
      <c r="D629" s="2" t="s">
        <v>6839</v>
      </c>
      <c r="E629" s="2" t="s">
        <v>706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>
        <v>1</v>
      </c>
      <c r="U629" s="2"/>
      <c r="V629" s="2"/>
      <c r="W629" s="2"/>
      <c r="X629" s="2"/>
    </row>
    <row r="630" spans="1:24">
      <c r="A630" s="1">
        <v>45544</v>
      </c>
      <c r="B630" s="1" t="str">
        <f>TEXT(Tabelle10[[#This Row],[Datum]],"MMM")</f>
        <v>Sep</v>
      </c>
      <c r="C630" s="1" t="str">
        <f>TEXT(Tabelle10[[#This Row],[Datum]],"TTTT")</f>
        <v>Montag</v>
      </c>
      <c r="D630" s="2" t="s">
        <v>7075</v>
      </c>
      <c r="E630" s="2" t="s">
        <v>706</v>
      </c>
      <c r="F630" s="2"/>
      <c r="G630" s="2"/>
      <c r="H630" s="2"/>
      <c r="I630" s="2">
        <v>1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>
      <c r="A631" s="1">
        <v>45553</v>
      </c>
      <c r="B631" s="1" t="str">
        <f>TEXT(Tabelle10[[#This Row],[Datum]],"MMM")</f>
        <v>Sep</v>
      </c>
      <c r="C631" s="1" t="str">
        <f>TEXT(Tabelle10[[#This Row],[Datum]],"TTTT")</f>
        <v>Mittwoch</v>
      </c>
      <c r="D631" s="2" t="s">
        <v>7370</v>
      </c>
      <c r="E631" s="2" t="s">
        <v>706</v>
      </c>
      <c r="F631" s="2"/>
      <c r="G631" s="2"/>
      <c r="H631" s="2"/>
      <c r="I631" s="2"/>
      <c r="J631" s="2"/>
      <c r="K631" s="2">
        <v>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>
      <c r="A632" s="1">
        <v>45551</v>
      </c>
      <c r="B632" s="1" t="str">
        <f>TEXT(Tabelle10[[#This Row],[Datum]],"MMM")</f>
        <v>Sep</v>
      </c>
      <c r="C632" s="1" t="str">
        <f>TEXT(Tabelle10[[#This Row],[Datum]],"TTTT")</f>
        <v>Montag</v>
      </c>
      <c r="D632" s="2" t="s">
        <v>7336</v>
      </c>
      <c r="E632" s="2" t="s">
        <v>706</v>
      </c>
      <c r="F632" s="2"/>
      <c r="G632" s="2"/>
      <c r="H632" s="2"/>
      <c r="I632" s="2"/>
      <c r="J632" s="2"/>
      <c r="K632" s="2"/>
      <c r="L632" s="2"/>
      <c r="M632" s="2"/>
      <c r="N632" s="2">
        <v>1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>
      <c r="A633" s="1">
        <v>45545</v>
      </c>
      <c r="B633" s="1" t="str">
        <f>TEXT(Tabelle10[[#This Row],[Datum]],"MMM")</f>
        <v>Sep</v>
      </c>
      <c r="C633" s="1" t="str">
        <f>TEXT(Tabelle10[[#This Row],[Datum]],"TTTT")</f>
        <v>Dienstag</v>
      </c>
      <c r="D633" s="2" t="s">
        <v>7194</v>
      </c>
      <c r="E633" s="2" t="s">
        <v>706</v>
      </c>
      <c r="F633" s="2"/>
      <c r="G633" s="2"/>
      <c r="H633" s="2"/>
      <c r="I633" s="2"/>
      <c r="J633" s="2"/>
      <c r="K633" s="2">
        <v>1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>
      <c r="A634" s="1">
        <v>45538</v>
      </c>
      <c r="B634" s="1" t="str">
        <f>TEXT(Tabelle10[[#This Row],[Datum]],"MMM")</f>
        <v>Sep</v>
      </c>
      <c r="C634" s="1" t="str">
        <f>TEXT(Tabelle10[[#This Row],[Datum]],"TTTT")</f>
        <v>Dienstag</v>
      </c>
      <c r="D634" s="2" t="s">
        <v>2252</v>
      </c>
      <c r="E634" s="2" t="s">
        <v>706</v>
      </c>
      <c r="F634" s="2"/>
      <c r="G634" s="2"/>
      <c r="H634" s="2"/>
      <c r="I634" s="2"/>
      <c r="J634" s="2"/>
      <c r="K634" s="2"/>
      <c r="L634" s="2">
        <v>1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>
      <c r="A635" s="1">
        <v>45538</v>
      </c>
      <c r="B635" s="1" t="str">
        <f>TEXT(Tabelle10[[#This Row],[Datum]],"MMM")</f>
        <v>Sep</v>
      </c>
      <c r="C635" s="1" t="str">
        <f>TEXT(Tabelle10[[#This Row],[Datum]],"TTTT")</f>
        <v>Dienstag</v>
      </c>
      <c r="D635" s="2" t="s">
        <v>7165</v>
      </c>
      <c r="E635" s="2" t="s">
        <v>706</v>
      </c>
      <c r="F635" s="2"/>
      <c r="G635" s="2"/>
      <c r="H635" s="2"/>
      <c r="I635" s="2"/>
      <c r="J635" s="2"/>
      <c r="K635" s="2"/>
      <c r="L635" s="2">
        <v>1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>
      <c r="A636" s="1">
        <v>45560</v>
      </c>
      <c r="B636" s="1" t="str">
        <f>TEXT(Tabelle10[[#This Row],[Datum]],"MMM")</f>
        <v>Sep</v>
      </c>
      <c r="C636" s="1" t="str">
        <f>TEXT(Tabelle10[[#This Row],[Datum]],"TTTT")</f>
        <v>Mittwoch</v>
      </c>
      <c r="D636" s="2" t="s">
        <v>6880</v>
      </c>
      <c r="E636" s="2" t="s">
        <v>706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>
        <v>1</v>
      </c>
    </row>
    <row r="637" spans="1:24">
      <c r="A637" s="1">
        <v>45560</v>
      </c>
      <c r="B637" s="1" t="str">
        <f>TEXT(Tabelle10[[#This Row],[Datum]],"MMM")</f>
        <v>Sep</v>
      </c>
      <c r="C637" s="1" t="str">
        <f>TEXT(Tabelle10[[#This Row],[Datum]],"TTTT")</f>
        <v>Mittwoch</v>
      </c>
      <c r="D637" s="2" t="s">
        <v>2076</v>
      </c>
      <c r="E637" s="2" t="s">
        <v>706</v>
      </c>
      <c r="F637" s="2"/>
      <c r="G637" s="2"/>
      <c r="H637" s="2"/>
      <c r="I637" s="2"/>
      <c r="J637" s="2"/>
      <c r="K637" s="2"/>
      <c r="L637" s="2"/>
      <c r="M637" s="2"/>
      <c r="N637" s="2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>
      <c r="A638" s="1">
        <v>45552</v>
      </c>
      <c r="B638" s="1" t="str">
        <f>TEXT(Tabelle10[[#This Row],[Datum]],"MMM")</f>
        <v>Sep</v>
      </c>
      <c r="C638" s="1" t="str">
        <f>TEXT(Tabelle10[[#This Row],[Datum]],"TTTT")</f>
        <v>Dienstag</v>
      </c>
      <c r="D638" s="2" t="s">
        <v>7228</v>
      </c>
      <c r="E638" s="2" t="s">
        <v>706</v>
      </c>
      <c r="F638" s="2"/>
      <c r="G638" s="2"/>
      <c r="H638" s="2"/>
      <c r="I638" s="2"/>
      <c r="J638" s="2"/>
      <c r="K638" s="2"/>
      <c r="L638" s="2"/>
      <c r="M638" s="2"/>
      <c r="N638" s="2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>
      <c r="A639" s="1">
        <v>45562</v>
      </c>
      <c r="B639" s="1" t="str">
        <f>TEXT(Tabelle10[[#This Row],[Datum]],"MMM")</f>
        <v>Sep</v>
      </c>
      <c r="C639" s="1" t="str">
        <f>TEXT(Tabelle10[[#This Row],[Datum]],"TTTT")</f>
        <v>Freitag</v>
      </c>
      <c r="D639" s="2" t="s">
        <v>6840</v>
      </c>
      <c r="E639" s="2" t="s">
        <v>706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>
        <v>1</v>
      </c>
      <c r="U639" s="2"/>
      <c r="V639" s="2"/>
      <c r="W639" s="2"/>
      <c r="X639" s="2"/>
    </row>
    <row r="640" spans="1:24">
      <c r="A640" s="1">
        <v>45561</v>
      </c>
      <c r="B640" s="1" t="str">
        <f>TEXT(Tabelle10[[#This Row],[Datum]],"MMM")</f>
        <v>Sep</v>
      </c>
      <c r="C640" s="1" t="str">
        <f>TEXT(Tabelle10[[#This Row],[Datum]],"TTTT")</f>
        <v>Donnerstag</v>
      </c>
      <c r="D640" s="2" t="s">
        <v>6893</v>
      </c>
      <c r="E640" s="2" t="s">
        <v>706</v>
      </c>
      <c r="F640" s="2">
        <v>1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>
      <c r="A641" s="1">
        <v>45555</v>
      </c>
      <c r="B641" s="1" t="str">
        <f>TEXT(Tabelle10[[#This Row],[Datum]],"MMM")</f>
        <v>Sep</v>
      </c>
      <c r="C641" s="1" t="str">
        <f>TEXT(Tabelle10[[#This Row],[Datum]],"TTTT")</f>
        <v>Freitag</v>
      </c>
      <c r="D641" s="2" t="s">
        <v>6994</v>
      </c>
      <c r="E641" s="2" t="s">
        <v>706</v>
      </c>
      <c r="F641" s="2">
        <v>1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>
      <c r="A642" s="1">
        <v>45540</v>
      </c>
      <c r="B642" s="1" t="str">
        <f>TEXT(Tabelle10[[#This Row],[Datum]],"MMM")</f>
        <v>Sep</v>
      </c>
      <c r="C642" s="1" t="str">
        <f>TEXT(Tabelle10[[#This Row],[Datum]],"TTTT")</f>
        <v>Donnerstag</v>
      </c>
      <c r="D642" s="2" t="s">
        <v>7350</v>
      </c>
      <c r="E642" s="2" t="s">
        <v>706</v>
      </c>
      <c r="F642" s="2"/>
      <c r="G642" s="2"/>
      <c r="H642" s="2"/>
      <c r="I642" s="2">
        <v>1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>
      <c r="A643" s="1">
        <v>45562</v>
      </c>
      <c r="B643" s="1" t="str">
        <f>TEXT(Tabelle10[[#This Row],[Datum]],"MMM")</f>
        <v>Sep</v>
      </c>
      <c r="C643" s="1" t="str">
        <f>TEXT(Tabelle10[[#This Row],[Datum]],"TTTT")</f>
        <v>Freitag</v>
      </c>
      <c r="D643" s="2" t="s">
        <v>7269</v>
      </c>
      <c r="E643" s="2" t="s">
        <v>706</v>
      </c>
      <c r="F643" s="2"/>
      <c r="G643" s="2">
        <v>1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>
      <c r="A644" s="1">
        <v>45539</v>
      </c>
      <c r="B644" s="1" t="str">
        <f>TEXT(Tabelle10[[#This Row],[Datum]],"MMM")</f>
        <v>Sep</v>
      </c>
      <c r="C644" s="1" t="str">
        <f>TEXT(Tabelle10[[#This Row],[Datum]],"TTTT")</f>
        <v>Mittwoch</v>
      </c>
      <c r="D644" s="2" t="s">
        <v>6905</v>
      </c>
      <c r="E644" s="2" t="s">
        <v>706</v>
      </c>
      <c r="F644" s="2"/>
      <c r="G644" s="2"/>
      <c r="H644" s="2"/>
      <c r="I644" s="2">
        <v>1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>
      <c r="A645" s="1">
        <v>45547</v>
      </c>
      <c r="B645" s="1" t="str">
        <f>TEXT(Tabelle10[[#This Row],[Datum]],"MMM")</f>
        <v>Sep</v>
      </c>
      <c r="C645" s="1" t="str">
        <f>TEXT(Tabelle10[[#This Row],[Datum]],"TTTT")</f>
        <v>Donnerstag</v>
      </c>
      <c r="D645" s="2" t="s">
        <v>6944</v>
      </c>
      <c r="E645" s="2" t="s">
        <v>706</v>
      </c>
      <c r="F645" s="2"/>
      <c r="G645" s="2"/>
      <c r="H645" s="2"/>
      <c r="I645" s="2"/>
      <c r="J645" s="2"/>
      <c r="K645" s="2">
        <v>1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>
      <c r="A646" s="1">
        <v>45559</v>
      </c>
      <c r="B646" s="1" t="str">
        <f>TEXT(Tabelle10[[#This Row],[Datum]],"MMM")</f>
        <v>Sep</v>
      </c>
      <c r="C646" s="1" t="str">
        <f>TEXT(Tabelle10[[#This Row],[Datum]],"TTTT")</f>
        <v>Dienstag</v>
      </c>
      <c r="D646" s="2" t="s">
        <v>7249</v>
      </c>
      <c r="E646" s="2" t="s">
        <v>706</v>
      </c>
      <c r="F646" s="2"/>
      <c r="G646" s="2"/>
      <c r="H646" s="2"/>
      <c r="I646" s="2">
        <v>1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>
      <c r="A647" s="1">
        <v>45559</v>
      </c>
      <c r="B647" s="1" t="str">
        <f>TEXT(Tabelle10[[#This Row],[Datum]],"MMM")</f>
        <v>Sep</v>
      </c>
      <c r="C647" s="1" t="str">
        <f>TEXT(Tabelle10[[#This Row],[Datum]],"TTTT")</f>
        <v>Dienstag</v>
      </c>
      <c r="D647" s="2" t="s">
        <v>7250</v>
      </c>
      <c r="E647" s="2" t="s">
        <v>706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>
        <v>1</v>
      </c>
    </row>
    <row r="648" spans="1:24">
      <c r="A648" s="1">
        <v>45540</v>
      </c>
      <c r="B648" s="1" t="str">
        <f>TEXT(Tabelle10[[#This Row],[Datum]],"MMM")</f>
        <v>Sep</v>
      </c>
      <c r="C648" s="1" t="str">
        <f>TEXT(Tabelle10[[#This Row],[Datum]],"TTTT")</f>
        <v>Donnerstag</v>
      </c>
      <c r="D648" s="2" t="s">
        <v>2755</v>
      </c>
      <c r="E648" s="2" t="s">
        <v>706</v>
      </c>
      <c r="F648" s="2"/>
      <c r="G648" s="2"/>
      <c r="H648" s="2"/>
      <c r="I648" s="2"/>
      <c r="J648" s="2"/>
      <c r="K648" s="2"/>
      <c r="L648" s="2"/>
      <c r="M648" s="2"/>
      <c r="N648" s="2">
        <v>1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>
      <c r="A649" s="1">
        <v>45552</v>
      </c>
      <c r="B649" s="1" t="str">
        <f>TEXT(Tabelle10[[#This Row],[Datum]],"MMM")</f>
        <v>Sep</v>
      </c>
      <c r="C649" s="1" t="str">
        <f>TEXT(Tabelle10[[#This Row],[Datum]],"TTTT")</f>
        <v>Dienstag</v>
      </c>
      <c r="D649" s="2" t="s">
        <v>7103</v>
      </c>
      <c r="E649" s="2" t="s">
        <v>706</v>
      </c>
      <c r="F649" s="2"/>
      <c r="G649" s="2"/>
      <c r="H649" s="2"/>
      <c r="I649" s="2"/>
      <c r="J649" s="2"/>
      <c r="K649" s="2"/>
      <c r="L649" s="2"/>
      <c r="M649" s="2"/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>
      <c r="A650" s="1">
        <v>45558</v>
      </c>
      <c r="B650" s="1" t="str">
        <f>TEXT(Tabelle10[[#This Row],[Datum]],"MMM")</f>
        <v>Sep</v>
      </c>
      <c r="C650" s="1" t="str">
        <f>TEXT(Tabelle10[[#This Row],[Datum]],"TTTT")</f>
        <v>Montag</v>
      </c>
      <c r="D650" s="2" t="s">
        <v>7238</v>
      </c>
      <c r="E650" s="2" t="s">
        <v>706</v>
      </c>
      <c r="F650" s="2">
        <v>1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>
      <c r="A651" s="1">
        <v>45558</v>
      </c>
      <c r="B651" s="1" t="str">
        <f>TEXT(Tabelle10[[#This Row],[Datum]],"MMM")</f>
        <v>Sep</v>
      </c>
      <c r="C651" s="1" t="str">
        <f>TEXT(Tabelle10[[#This Row],[Datum]],"TTTT")</f>
        <v>Montag</v>
      </c>
      <c r="D651" s="2" t="s">
        <v>7238</v>
      </c>
      <c r="E651" s="2" t="s">
        <v>706</v>
      </c>
      <c r="F651" s="2"/>
      <c r="G651" s="2">
        <v>1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>
      <c r="A652" s="1">
        <v>45544</v>
      </c>
      <c r="B652" s="1" t="str">
        <f>TEXT(Tabelle10[[#This Row],[Datum]],"MMM")</f>
        <v>Sep</v>
      </c>
      <c r="C652" s="1" t="str">
        <f>TEXT(Tabelle10[[#This Row],[Datum]],"TTTT")</f>
        <v>Montag</v>
      </c>
      <c r="D652" s="2" t="s">
        <v>5681</v>
      </c>
      <c r="E652" s="2" t="s">
        <v>706</v>
      </c>
      <c r="F652" s="2"/>
      <c r="G652" s="2"/>
      <c r="H652" s="2"/>
      <c r="I652" s="2"/>
      <c r="J652" s="2"/>
      <c r="K652" s="2"/>
      <c r="L652" s="2">
        <v>1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>
      <c r="A653" s="1">
        <v>45562</v>
      </c>
      <c r="B653" s="1" t="str">
        <f>TEXT(Tabelle10[[#This Row],[Datum]],"MMM")</f>
        <v>Sep</v>
      </c>
      <c r="C653" s="1" t="str">
        <f>TEXT(Tabelle10[[#This Row],[Datum]],"TTTT")</f>
        <v>Freitag</v>
      </c>
      <c r="D653" s="2" t="s">
        <v>7270</v>
      </c>
      <c r="E653" s="2" t="s">
        <v>706</v>
      </c>
      <c r="F653" s="2"/>
      <c r="G653" s="2"/>
      <c r="H653" s="2"/>
      <c r="I653" s="2"/>
      <c r="J653" s="2"/>
      <c r="K653" s="2"/>
      <c r="L653" s="2"/>
      <c r="M653" s="2"/>
      <c r="N653" s="2">
        <v>1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>
      <c r="A654" s="1">
        <v>45562</v>
      </c>
      <c r="B654" s="1" t="str">
        <f>TEXT(Tabelle10[[#This Row],[Datum]],"MMM")</f>
        <v>Sep</v>
      </c>
      <c r="C654" s="1" t="str">
        <f>TEXT(Tabelle10[[#This Row],[Datum]],"TTTT")</f>
        <v>Freitag</v>
      </c>
      <c r="D654" s="2" t="s">
        <v>7271</v>
      </c>
      <c r="E654" s="2" t="s">
        <v>706</v>
      </c>
      <c r="F654" s="2"/>
      <c r="G654" s="2"/>
      <c r="H654" s="2"/>
      <c r="I654" s="2"/>
      <c r="J654" s="2"/>
      <c r="K654" s="2"/>
      <c r="L654" s="2"/>
      <c r="M654" s="2"/>
      <c r="N654" s="2">
        <v>1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>
      <c r="A655" s="1">
        <v>45561</v>
      </c>
      <c r="B655" s="1" t="str">
        <f>TEXT(Tabelle10[[#This Row],[Datum]],"MMM")</f>
        <v>Sep</v>
      </c>
      <c r="C655" s="1" t="str">
        <f>TEXT(Tabelle10[[#This Row],[Datum]],"TTTT")</f>
        <v>Donnerstag</v>
      </c>
      <c r="D655" s="2" t="s">
        <v>7021</v>
      </c>
      <c r="E655" s="2" t="s">
        <v>706</v>
      </c>
      <c r="F655" s="2"/>
      <c r="G655" s="2"/>
      <c r="H655" s="2"/>
      <c r="I655" s="2">
        <v>1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>
      <c r="A656" s="1">
        <v>45562</v>
      </c>
      <c r="B656" s="1" t="str">
        <f>TEXT(Tabelle10[[#This Row],[Datum]],"MMM")</f>
        <v>Sep</v>
      </c>
      <c r="C656" s="1" t="str">
        <f>TEXT(Tabelle10[[#This Row],[Datum]],"TTTT")</f>
        <v>Freitag</v>
      </c>
      <c r="D656" s="2" t="s">
        <v>6841</v>
      </c>
      <c r="E656" s="2" t="s">
        <v>706</v>
      </c>
      <c r="F656" s="2"/>
      <c r="G656" s="2"/>
      <c r="H656" s="2"/>
      <c r="I656" s="2"/>
      <c r="J656" s="2"/>
      <c r="K656" s="2"/>
      <c r="L656" s="2"/>
      <c r="M656" s="2"/>
      <c r="N656" s="2">
        <v>1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>
      <c r="A657" s="1">
        <v>45547</v>
      </c>
      <c r="B657" s="1" t="str">
        <f>TEXT(Tabelle10[[#This Row],[Datum]],"MMM")</f>
        <v>Sep</v>
      </c>
      <c r="C657" s="1" t="str">
        <f>TEXT(Tabelle10[[#This Row],[Datum]],"TTTT")</f>
        <v>Donnerstag</v>
      </c>
      <c r="D657" s="2" t="s">
        <v>6945</v>
      </c>
      <c r="E657" s="2" t="s">
        <v>706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>
        <v>1</v>
      </c>
      <c r="T657" s="2"/>
      <c r="U657" s="2"/>
      <c r="V657" s="2"/>
      <c r="W657" s="2"/>
      <c r="X657" s="2"/>
    </row>
    <row r="658" spans="1:24">
      <c r="A658" s="1">
        <v>45555</v>
      </c>
      <c r="B658" s="1" t="str">
        <f>TEXT(Tabelle10[[#This Row],[Datum]],"MMM")</f>
        <v>Sep</v>
      </c>
      <c r="C658" s="1" t="str">
        <f>TEXT(Tabelle10[[#This Row],[Datum]],"TTTT")</f>
        <v>Freitag</v>
      </c>
      <c r="D658" s="2" t="s">
        <v>1835</v>
      </c>
      <c r="E658" s="2" t="s">
        <v>706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>
        <v>1</v>
      </c>
    </row>
    <row r="659" spans="1:24">
      <c r="A659" s="1">
        <v>45552</v>
      </c>
      <c r="B659" s="1" t="str">
        <f>TEXT(Tabelle10[[#This Row],[Datum]],"MMM")</f>
        <v>Sep</v>
      </c>
      <c r="C659" s="1" t="str">
        <f>TEXT(Tabelle10[[#This Row],[Datum]],"TTTT")</f>
        <v>Dienstag</v>
      </c>
      <c r="D659" s="2" t="s">
        <v>3547</v>
      </c>
      <c r="E659" s="2" t="s">
        <v>706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>
        <v>1</v>
      </c>
    </row>
    <row r="660" spans="1:24">
      <c r="A660" s="1">
        <v>45559</v>
      </c>
      <c r="B660" s="1" t="str">
        <f>TEXT(Tabelle10[[#This Row],[Datum]],"MMM")</f>
        <v>Sep</v>
      </c>
      <c r="C660" s="1" t="str">
        <f>TEXT(Tabelle10[[#This Row],[Datum]],"TTTT")</f>
        <v>Dienstag</v>
      </c>
      <c r="D660" s="2" t="s">
        <v>3547</v>
      </c>
      <c r="E660" s="2" t="s">
        <v>706</v>
      </c>
      <c r="F660" s="2"/>
      <c r="G660" s="2"/>
      <c r="H660" s="2"/>
      <c r="I660" s="2">
        <v>1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>
      <c r="A661" s="1">
        <v>45538</v>
      </c>
      <c r="B661" s="1" t="str">
        <f>TEXT(Tabelle10[[#This Row],[Datum]],"MMM")</f>
        <v>Sep</v>
      </c>
      <c r="C661" s="1" t="str">
        <f>TEXT(Tabelle10[[#This Row],[Datum]],"TTTT")</f>
        <v>Dienstag</v>
      </c>
      <c r="D661" s="2" t="s">
        <v>893</v>
      </c>
      <c r="E661" s="2" t="s">
        <v>706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>
        <v>1</v>
      </c>
    </row>
    <row r="662" spans="1:24">
      <c r="A662" s="1">
        <v>45545</v>
      </c>
      <c r="B662" s="1" t="str">
        <f>TEXT(Tabelle10[[#This Row],[Datum]],"MMM")</f>
        <v>Sep</v>
      </c>
      <c r="C662" s="1" t="str">
        <f>TEXT(Tabelle10[[#This Row],[Datum]],"TTTT")</f>
        <v>Dienstag</v>
      </c>
      <c r="D662" s="2" t="s">
        <v>7195</v>
      </c>
      <c r="E662" s="2" t="s">
        <v>706</v>
      </c>
      <c r="F662" s="2"/>
      <c r="G662" s="2"/>
      <c r="H662" s="2"/>
      <c r="I662" s="2"/>
      <c r="J662" s="2"/>
      <c r="K662" s="2"/>
      <c r="L662" s="2"/>
      <c r="M662" s="2"/>
      <c r="N662" s="2">
        <v>1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>
      <c r="A663" s="1">
        <v>45545</v>
      </c>
      <c r="B663" s="1" t="str">
        <f>TEXT(Tabelle10[[#This Row],[Datum]],"MMM")</f>
        <v>Sep</v>
      </c>
      <c r="C663" s="1" t="str">
        <f>TEXT(Tabelle10[[#This Row],[Datum]],"TTTT")</f>
        <v>Dienstag</v>
      </c>
      <c r="D663" s="2" t="s">
        <v>7196</v>
      </c>
      <c r="E663" s="2" t="s">
        <v>706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>
        <v>1</v>
      </c>
      <c r="U663" s="2"/>
      <c r="V663" s="2"/>
      <c r="W663" s="2"/>
      <c r="X663" s="2"/>
    </row>
    <row r="664" spans="1:24">
      <c r="A664" s="1">
        <v>45545</v>
      </c>
      <c r="B664" s="1" t="str">
        <f>TEXT(Tabelle10[[#This Row],[Datum]],"MMM")</f>
        <v>Sep</v>
      </c>
      <c r="C664" s="1" t="str">
        <f>TEXT(Tabelle10[[#This Row],[Datum]],"TTTT")</f>
        <v>Dienstag</v>
      </c>
      <c r="D664" s="2" t="s">
        <v>5330</v>
      </c>
      <c r="E664" s="2" t="s">
        <v>706</v>
      </c>
      <c r="F664" s="2"/>
      <c r="G664" s="2"/>
      <c r="H664" s="2"/>
      <c r="I664" s="2"/>
      <c r="J664" s="2"/>
      <c r="K664" s="2"/>
      <c r="L664" s="2"/>
      <c r="M664" s="2"/>
      <c r="N664" s="2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>
      <c r="A665" s="1">
        <v>45559</v>
      </c>
      <c r="B665" s="1" t="str">
        <f>TEXT(Tabelle10[[#This Row],[Datum]],"MMM")</f>
        <v>Sep</v>
      </c>
      <c r="C665" s="1" t="str">
        <f>TEXT(Tabelle10[[#This Row],[Datum]],"TTTT")</f>
        <v>Dienstag</v>
      </c>
      <c r="D665" s="2" t="s">
        <v>7251</v>
      </c>
      <c r="E665" s="2" t="s">
        <v>706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>
        <v>1</v>
      </c>
    </row>
    <row r="666" spans="1:24">
      <c r="A666" s="1">
        <v>45559</v>
      </c>
      <c r="B666" s="1" t="str">
        <f>TEXT(Tabelle10[[#This Row],[Datum]],"MMM")</f>
        <v>Sep</v>
      </c>
      <c r="C666" s="1" t="str">
        <f>TEXT(Tabelle10[[#This Row],[Datum]],"TTTT")</f>
        <v>Dienstag</v>
      </c>
      <c r="D666" s="2" t="s">
        <v>7252</v>
      </c>
      <c r="E666" s="2" t="s">
        <v>706</v>
      </c>
      <c r="F666" s="2"/>
      <c r="G666" s="2"/>
      <c r="H666" s="2"/>
      <c r="I666" s="2">
        <v>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>
      <c r="A667" s="1">
        <v>45540</v>
      </c>
      <c r="B667" s="1" t="str">
        <f>TEXT(Tabelle10[[#This Row],[Datum]],"MMM")</f>
        <v>Sep</v>
      </c>
      <c r="C667" s="1" t="str">
        <f>TEXT(Tabelle10[[#This Row],[Datum]],"TTTT")</f>
        <v>Donnerstag</v>
      </c>
      <c r="D667" s="2" t="s">
        <v>6846</v>
      </c>
      <c r="E667" s="2" t="s">
        <v>706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>
        <v>1</v>
      </c>
      <c r="T667" s="2"/>
      <c r="U667" s="2"/>
      <c r="V667" s="2"/>
      <c r="W667" s="2"/>
      <c r="X667" s="2"/>
    </row>
    <row r="668" spans="1:24">
      <c r="A668" s="1">
        <v>45540</v>
      </c>
      <c r="B668" s="1" t="str">
        <f>TEXT(Tabelle10[[#This Row],[Datum]],"MMM")</f>
        <v>Sep</v>
      </c>
      <c r="C668" s="1" t="str">
        <f>TEXT(Tabelle10[[#This Row],[Datum]],"TTTT")</f>
        <v>Donnerstag</v>
      </c>
      <c r="D668" s="2" t="s">
        <v>6847</v>
      </c>
      <c r="E668" s="2" t="s">
        <v>706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>
        <v>1</v>
      </c>
      <c r="U668" s="2"/>
      <c r="V668" s="2"/>
      <c r="W668" s="2"/>
      <c r="X668" s="2"/>
    </row>
    <row r="669" spans="1:24">
      <c r="A669" s="1">
        <v>45565</v>
      </c>
      <c r="B669" s="1" t="str">
        <f>TEXT(Tabelle10[[#This Row],[Datum]],"MMM")</f>
        <v>Sep</v>
      </c>
      <c r="C669" s="1" t="str">
        <f>TEXT(Tabelle10[[#This Row],[Datum]],"TTTT")</f>
        <v>Montag</v>
      </c>
      <c r="D669" s="2" t="s">
        <v>7279</v>
      </c>
      <c r="E669" s="2" t="s">
        <v>706</v>
      </c>
      <c r="F669" s="2"/>
      <c r="G669" s="2"/>
      <c r="H669" s="2"/>
      <c r="I669" s="2"/>
      <c r="J669" s="2"/>
      <c r="K669" s="2"/>
      <c r="L669" s="2">
        <v>1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>
      <c r="A670" s="1">
        <v>45540</v>
      </c>
      <c r="B670" s="1" t="str">
        <f>TEXT(Tabelle10[[#This Row],[Datum]],"MMM")</f>
        <v>Sep</v>
      </c>
      <c r="C670" s="1" t="str">
        <f>TEXT(Tabelle10[[#This Row],[Datum]],"TTTT")</f>
        <v>Donnerstag</v>
      </c>
      <c r="D670" s="2" t="s">
        <v>449</v>
      </c>
      <c r="E670" s="2" t="s">
        <v>706</v>
      </c>
      <c r="F670" s="2"/>
      <c r="G670" s="2"/>
      <c r="H670" s="2"/>
      <c r="I670" s="2"/>
      <c r="J670" s="2"/>
      <c r="K670" s="2"/>
      <c r="L670" s="2">
        <v>1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>
      <c r="A671" s="1">
        <v>45558</v>
      </c>
      <c r="B671" s="1" t="str">
        <f>TEXT(Tabelle10[[#This Row],[Datum]],"MMM")</f>
        <v>Sep</v>
      </c>
      <c r="C671" s="1" t="str">
        <f>TEXT(Tabelle10[[#This Row],[Datum]],"TTTT")</f>
        <v>Montag</v>
      </c>
      <c r="D671" s="2" t="s">
        <v>7112</v>
      </c>
      <c r="E671" s="2" t="s">
        <v>706</v>
      </c>
      <c r="F671" s="2"/>
      <c r="G671" s="2"/>
      <c r="H671" s="2"/>
      <c r="I671" s="2"/>
      <c r="J671" s="2"/>
      <c r="K671" s="2">
        <v>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>
      <c r="A672" s="1">
        <v>45558</v>
      </c>
      <c r="B672" s="1" t="str">
        <f>TEXT(Tabelle10[[#This Row],[Datum]],"MMM")</f>
        <v>Sep</v>
      </c>
      <c r="C672" s="1" t="str">
        <f>TEXT(Tabelle10[[#This Row],[Datum]],"TTTT")</f>
        <v>Montag</v>
      </c>
      <c r="D672" s="2" t="s">
        <v>7113</v>
      </c>
      <c r="E672" s="2" t="s">
        <v>706</v>
      </c>
      <c r="F672" s="2"/>
      <c r="G672" s="2"/>
      <c r="H672" s="2"/>
      <c r="I672" s="2"/>
      <c r="J672" s="2"/>
      <c r="K672" s="2">
        <v>1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>
      <c r="A673" s="1">
        <v>45553</v>
      </c>
      <c r="B673" s="1" t="str">
        <f>TEXT(Tabelle10[[#This Row],[Datum]],"MMM")</f>
        <v>Sep</v>
      </c>
      <c r="C673" s="1" t="str">
        <f>TEXT(Tabelle10[[#This Row],[Datum]],"TTTT")</f>
        <v>Mittwoch</v>
      </c>
      <c r="D673" s="2" t="s">
        <v>3956</v>
      </c>
      <c r="E673" s="2" t="s">
        <v>706</v>
      </c>
      <c r="F673" s="2"/>
      <c r="G673" s="2"/>
      <c r="H673" s="2"/>
      <c r="I673" s="2">
        <v>1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>
      <c r="A674" s="1">
        <v>45537</v>
      </c>
      <c r="B674" s="1" t="str">
        <f>TEXT(Tabelle10[[#This Row],[Datum]],"MMM")</f>
        <v>Sep</v>
      </c>
      <c r="C674" s="1" t="str">
        <f>TEXT(Tabelle10[[#This Row],[Datum]],"TTTT")</f>
        <v>Montag</v>
      </c>
      <c r="D674" s="2" t="s">
        <v>3956</v>
      </c>
      <c r="E674" s="2" t="s">
        <v>706</v>
      </c>
      <c r="F674" s="2"/>
      <c r="G674" s="2"/>
      <c r="H674" s="2"/>
      <c r="I674" s="2">
        <v>1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>
      <c r="A675" s="1">
        <v>45547</v>
      </c>
      <c r="B675" s="1" t="str">
        <f>TEXT(Tabelle10[[#This Row],[Datum]],"MMM")</f>
        <v>Sep</v>
      </c>
      <c r="C675" s="1" t="str">
        <f>TEXT(Tabelle10[[#This Row],[Datum]],"TTTT")</f>
        <v>Donnerstag</v>
      </c>
      <c r="D675" s="2" t="s">
        <v>4103</v>
      </c>
      <c r="E675" s="2" t="s">
        <v>706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>
        <v>1</v>
      </c>
      <c r="X675" s="2"/>
    </row>
    <row r="676" spans="1:24">
      <c r="A676" s="1">
        <v>45545</v>
      </c>
      <c r="B676" s="1" t="str">
        <f>TEXT(Tabelle10[[#This Row],[Datum]],"MMM")</f>
        <v>Sep</v>
      </c>
      <c r="C676" s="1" t="str">
        <f>TEXT(Tabelle10[[#This Row],[Datum]],"TTTT")</f>
        <v>Dienstag</v>
      </c>
      <c r="D676" s="2" t="s">
        <v>7197</v>
      </c>
      <c r="E676" s="2" t="s">
        <v>706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>
        <v>1</v>
      </c>
      <c r="U676" s="2"/>
      <c r="V676" s="2"/>
      <c r="W676" s="2"/>
      <c r="X676" s="2"/>
    </row>
    <row r="677" spans="1:24">
      <c r="A677" s="1">
        <v>45565</v>
      </c>
      <c r="B677" s="1" t="str">
        <f>TEXT(Tabelle10[[#This Row],[Datum]],"MMM")</f>
        <v>Sep</v>
      </c>
      <c r="C677" s="1" t="str">
        <f>TEXT(Tabelle10[[#This Row],[Datum]],"TTTT")</f>
        <v>Montag</v>
      </c>
      <c r="D677" s="2" t="s">
        <v>7280</v>
      </c>
      <c r="E677" s="2" t="s">
        <v>706</v>
      </c>
      <c r="F677" s="2"/>
      <c r="G677" s="2"/>
      <c r="H677" s="2"/>
      <c r="I677" s="2"/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>
      <c r="A678" s="1">
        <v>45539</v>
      </c>
      <c r="B678" s="1" t="str">
        <f>TEXT(Tabelle10[[#This Row],[Datum]],"MMM")</f>
        <v>Sep</v>
      </c>
      <c r="C678" s="1" t="str">
        <f>TEXT(Tabelle10[[#This Row],[Datum]],"TTTT")</f>
        <v>Mittwoch</v>
      </c>
      <c r="D678" s="2" t="s">
        <v>6906</v>
      </c>
      <c r="E678" s="2" t="s">
        <v>706</v>
      </c>
      <c r="F678" s="2">
        <v>1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>
      <c r="A679" s="1">
        <v>45559</v>
      </c>
      <c r="B679" s="1" t="str">
        <f>TEXT(Tabelle10[[#This Row],[Datum]],"MMM")</f>
        <v>Sep</v>
      </c>
      <c r="C679" s="1" t="str">
        <f>TEXT(Tabelle10[[#This Row],[Datum]],"TTTT")</f>
        <v>Dienstag</v>
      </c>
      <c r="D679" s="2" t="s">
        <v>7253</v>
      </c>
      <c r="E679" s="2" t="s">
        <v>706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>
        <v>1</v>
      </c>
    </row>
    <row r="680" spans="1:24">
      <c r="A680" s="1">
        <v>45560</v>
      </c>
      <c r="B680" s="1" t="str">
        <f>TEXT(Tabelle10[[#This Row],[Datum]],"MMM")</f>
        <v>Sep</v>
      </c>
      <c r="C680" s="1" t="str">
        <f>TEXT(Tabelle10[[#This Row],[Datum]],"TTTT")</f>
        <v>Mittwoch</v>
      </c>
      <c r="D680" s="2" t="s">
        <v>6881</v>
      </c>
      <c r="E680" s="2" t="s">
        <v>706</v>
      </c>
      <c r="F680" s="2"/>
      <c r="G680" s="2"/>
      <c r="H680" s="2"/>
      <c r="I680" s="2"/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>
      <c r="A681" s="1">
        <v>45547</v>
      </c>
      <c r="B681" s="1" t="str">
        <f>TEXT(Tabelle10[[#This Row],[Datum]],"MMM")</f>
        <v>Sep</v>
      </c>
      <c r="C681" s="1" t="str">
        <f>TEXT(Tabelle10[[#This Row],[Datum]],"TTTT")</f>
        <v>Donnerstag</v>
      </c>
      <c r="D681" s="2" t="s">
        <v>6946</v>
      </c>
      <c r="E681" s="2" t="s">
        <v>706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>
        <v>1</v>
      </c>
      <c r="U681" s="2"/>
      <c r="V681" s="2"/>
      <c r="W681" s="2"/>
      <c r="X681" s="2"/>
    </row>
    <row r="682" spans="1:24">
      <c r="A682" s="1">
        <v>45537</v>
      </c>
      <c r="B682" s="1" t="str">
        <f>TEXT(Tabelle10[[#This Row],[Datum]],"MMM")</f>
        <v>Sep</v>
      </c>
      <c r="C682" s="1" t="str">
        <f>TEXT(Tabelle10[[#This Row],[Datum]],"TTTT")</f>
        <v>Montag</v>
      </c>
      <c r="D682" s="2" t="s">
        <v>7312</v>
      </c>
      <c r="E682" s="2" t="s">
        <v>706</v>
      </c>
      <c r="F682" s="2"/>
      <c r="G682" s="2"/>
      <c r="H682" s="2"/>
      <c r="I682" s="2"/>
      <c r="J682" s="2"/>
      <c r="K682" s="2"/>
      <c r="L682" s="2"/>
      <c r="M682" s="2">
        <v>1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>
      <c r="A683" s="1">
        <v>45537</v>
      </c>
      <c r="B683" s="1" t="str">
        <f>TEXT(Tabelle10[[#This Row],[Datum]],"MMM")</f>
        <v>Sep</v>
      </c>
      <c r="C683" s="1" t="str">
        <f>TEXT(Tabelle10[[#This Row],[Datum]],"TTTT")</f>
        <v>Montag</v>
      </c>
      <c r="D683" s="2" t="s">
        <v>7313</v>
      </c>
      <c r="E683" s="2" t="s">
        <v>706</v>
      </c>
      <c r="F683" s="2"/>
      <c r="G683" s="2"/>
      <c r="H683" s="2"/>
      <c r="I683" s="2"/>
      <c r="J683" s="2"/>
      <c r="K683" s="2"/>
      <c r="L683" s="2">
        <v>1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>
      <c r="A684" s="1">
        <v>45565</v>
      </c>
      <c r="B684" s="1" t="str">
        <f>TEXT(Tabelle10[[#This Row],[Datum]],"MMM")</f>
        <v>Sep</v>
      </c>
      <c r="C684" s="1" t="str">
        <f>TEXT(Tabelle10[[#This Row],[Datum]],"TTTT")</f>
        <v>Montag</v>
      </c>
      <c r="D684" s="2" t="s">
        <v>7145</v>
      </c>
      <c r="E684" s="2" t="s">
        <v>706</v>
      </c>
      <c r="F684" s="2"/>
      <c r="G684" s="2"/>
      <c r="H684" s="2"/>
      <c r="I684" s="2"/>
      <c r="J684" s="2"/>
      <c r="K684" s="2">
        <v>1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>
      <c r="A685" s="1">
        <v>45565</v>
      </c>
      <c r="B685" s="1" t="str">
        <f>TEXT(Tabelle10[[#This Row],[Datum]],"MMM")</f>
        <v>Sep</v>
      </c>
      <c r="C685" s="1" t="str">
        <f>TEXT(Tabelle10[[#This Row],[Datum]],"TTTT")</f>
        <v>Montag</v>
      </c>
      <c r="D685" s="2" t="s">
        <v>7146</v>
      </c>
      <c r="E685" s="2" t="s">
        <v>706</v>
      </c>
      <c r="F685" s="2"/>
      <c r="G685" s="2"/>
      <c r="H685" s="2"/>
      <c r="I685" s="2">
        <v>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>
      <c r="A686" s="1">
        <v>45559</v>
      </c>
      <c r="B686" s="1" t="str">
        <f>TEXT(Tabelle10[[#This Row],[Datum]],"MMM")</f>
        <v>Sep</v>
      </c>
      <c r="C686" s="1" t="str">
        <f>TEXT(Tabelle10[[#This Row],[Datum]],"TTTT")</f>
        <v>Dienstag</v>
      </c>
      <c r="D686" s="2" t="s">
        <v>7124</v>
      </c>
      <c r="E686" s="2" t="s">
        <v>706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>
        <v>1</v>
      </c>
    </row>
    <row r="687" spans="1:24">
      <c r="A687" s="1">
        <v>45559</v>
      </c>
      <c r="B687" s="1" t="str">
        <f>TEXT(Tabelle10[[#This Row],[Datum]],"MMM")</f>
        <v>Sep</v>
      </c>
      <c r="C687" s="1" t="str">
        <f>TEXT(Tabelle10[[#This Row],[Datum]],"TTTT")</f>
        <v>Dienstag</v>
      </c>
      <c r="D687" s="2" t="s">
        <v>7125</v>
      </c>
      <c r="E687" s="2" t="s">
        <v>706</v>
      </c>
      <c r="F687" s="2"/>
      <c r="G687" s="2"/>
      <c r="H687" s="2"/>
      <c r="I687" s="2">
        <v>1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>
      <c r="A688" s="1">
        <v>45538</v>
      </c>
      <c r="B688" s="1" t="str">
        <f>TEXT(Tabelle10[[#This Row],[Datum]],"MMM")</f>
        <v>Sep</v>
      </c>
      <c r="C688" s="1" t="str">
        <f>TEXT(Tabelle10[[#This Row],[Datum]],"TTTT")</f>
        <v>Dienstag</v>
      </c>
      <c r="D688" s="2" t="s">
        <v>7061</v>
      </c>
      <c r="E688" s="2" t="s">
        <v>706</v>
      </c>
      <c r="F688" s="2"/>
      <c r="G688" s="2"/>
      <c r="H688" s="2"/>
      <c r="I688" s="2">
        <v>1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>
      <c r="A689" s="1">
        <v>45538</v>
      </c>
      <c r="B689" s="1" t="str">
        <f>TEXT(Tabelle10[[#This Row],[Datum]],"MMM")</f>
        <v>Sep</v>
      </c>
      <c r="C689" s="1" t="str">
        <f>TEXT(Tabelle10[[#This Row],[Datum]],"TTTT")</f>
        <v>Dienstag</v>
      </c>
      <c r="D689" s="2" t="s">
        <v>4608</v>
      </c>
      <c r="E689" s="2" t="s">
        <v>706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>
        <v>1</v>
      </c>
      <c r="T689" s="2"/>
      <c r="U689" s="2"/>
      <c r="V689" s="2"/>
      <c r="W689" s="2"/>
      <c r="X689" s="2"/>
    </row>
    <row r="690" spans="1:24">
      <c r="A690" s="1">
        <v>45539</v>
      </c>
      <c r="B690" s="1" t="str">
        <f>TEXT(Tabelle10[[#This Row],[Datum]],"MMM")</f>
        <v>Sep</v>
      </c>
      <c r="C690" s="1" t="str">
        <f>TEXT(Tabelle10[[#This Row],[Datum]],"TTTT")</f>
        <v>Mittwoch</v>
      </c>
      <c r="D690" s="2" t="s">
        <v>6907</v>
      </c>
      <c r="E690" s="2" t="s">
        <v>706</v>
      </c>
      <c r="F690" s="2"/>
      <c r="G690" s="2"/>
      <c r="H690" s="2"/>
      <c r="I690" s="2"/>
      <c r="J690" s="2"/>
      <c r="K690" s="2"/>
      <c r="L690" s="2"/>
      <c r="M690" s="2"/>
      <c r="N690" s="2">
        <v>1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>
      <c r="A691" s="1">
        <v>45538</v>
      </c>
      <c r="B691" s="1" t="str">
        <f>TEXT(Tabelle10[[#This Row],[Datum]],"MMM")</f>
        <v>Sep</v>
      </c>
      <c r="C691" s="1" t="str">
        <f>TEXT(Tabelle10[[#This Row],[Datum]],"TTTT")</f>
        <v>Dienstag</v>
      </c>
      <c r="D691" s="2" t="s">
        <v>7062</v>
      </c>
      <c r="E691" s="2" t="s">
        <v>706</v>
      </c>
      <c r="F691" s="2"/>
      <c r="G691" s="2"/>
      <c r="H691" s="2"/>
      <c r="I691" s="2"/>
      <c r="J691" s="2"/>
      <c r="K691" s="2"/>
      <c r="L691" s="2"/>
      <c r="M691" s="2"/>
      <c r="N691" s="2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>
      <c r="A692" s="1">
        <v>45558</v>
      </c>
      <c r="B692" s="1" t="str">
        <f>TEXT(Tabelle10[[#This Row],[Datum]],"MMM")</f>
        <v>Sep</v>
      </c>
      <c r="C692" s="1" t="str">
        <f>TEXT(Tabelle10[[#This Row],[Datum]],"TTTT")</f>
        <v>Montag</v>
      </c>
      <c r="D692" s="2" t="s">
        <v>6245</v>
      </c>
      <c r="E692" s="2" t="s">
        <v>706</v>
      </c>
      <c r="F692" s="2"/>
      <c r="G692" s="2"/>
      <c r="H692" s="2"/>
      <c r="I692" s="2">
        <v>1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>
      <c r="A693" s="1">
        <v>45545</v>
      </c>
      <c r="B693" s="1" t="str">
        <f>TEXT(Tabelle10[[#This Row],[Datum]],"MMM")</f>
        <v>Sep</v>
      </c>
      <c r="C693" s="1" t="str">
        <f>TEXT(Tabelle10[[#This Row],[Datum]],"TTTT")</f>
        <v>Dienstag</v>
      </c>
      <c r="D693" s="2" t="s">
        <v>7198</v>
      </c>
      <c r="E693" s="2" t="s">
        <v>706</v>
      </c>
      <c r="F693" s="2"/>
      <c r="G693" s="2"/>
      <c r="H693" s="2"/>
      <c r="I693" s="2"/>
      <c r="J693" s="2"/>
      <c r="K693" s="2"/>
      <c r="L693" s="2">
        <v>1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>
      <c r="A694" s="1">
        <v>45538</v>
      </c>
      <c r="B694" s="1" t="str">
        <f>TEXT(Tabelle10[[#This Row],[Datum]],"MMM")</f>
        <v>Sep</v>
      </c>
      <c r="C694" s="1" t="str">
        <f>TEXT(Tabelle10[[#This Row],[Datum]],"TTTT")</f>
        <v>Dienstag</v>
      </c>
      <c r="D694" s="2" t="s">
        <v>7166</v>
      </c>
      <c r="E694" s="2" t="s">
        <v>706</v>
      </c>
      <c r="F694" s="2"/>
      <c r="G694" s="2"/>
      <c r="H694" s="2"/>
      <c r="I694" s="2"/>
      <c r="J694" s="2"/>
      <c r="K694" s="2"/>
      <c r="L694" s="2"/>
      <c r="M694" s="2"/>
      <c r="N694" s="2">
        <v>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>
      <c r="A695" s="1">
        <v>45540</v>
      </c>
      <c r="B695" s="1" t="str">
        <f>TEXT(Tabelle10[[#This Row],[Datum]],"MMM")</f>
        <v>Sep</v>
      </c>
      <c r="C695" s="1" t="str">
        <f>TEXT(Tabelle10[[#This Row],[Datum]],"TTTT")</f>
        <v>Donnerstag</v>
      </c>
      <c r="D695" s="2" t="s">
        <v>6926</v>
      </c>
      <c r="E695" s="2" t="s">
        <v>706</v>
      </c>
      <c r="F695" s="2"/>
      <c r="G695" s="2"/>
      <c r="H695" s="2"/>
      <c r="I695" s="2"/>
      <c r="J695" s="2"/>
      <c r="K695" s="2"/>
      <c r="L695" s="2"/>
      <c r="M695" s="2"/>
      <c r="N695" s="2"/>
      <c r="O695" s="2">
        <v>1</v>
      </c>
      <c r="P695" s="2"/>
      <c r="Q695" s="2"/>
      <c r="R695" s="2"/>
      <c r="S695" s="2"/>
      <c r="T695" s="2"/>
      <c r="U695" s="2"/>
      <c r="V695" s="2"/>
      <c r="W695" s="2"/>
      <c r="X695" s="2"/>
    </row>
    <row r="696" spans="1:24">
      <c r="A696" s="1">
        <v>45555</v>
      </c>
      <c r="B696" s="1" t="str">
        <f>TEXT(Tabelle10[[#This Row],[Datum]],"MMM")</f>
        <v>Sep</v>
      </c>
      <c r="C696" s="1" t="str">
        <f>TEXT(Tabelle10[[#This Row],[Datum]],"TTTT")</f>
        <v>Freitag</v>
      </c>
      <c r="D696" s="2" t="s">
        <v>7379</v>
      </c>
      <c r="E696" s="2" t="s">
        <v>706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</v>
      </c>
      <c r="S696" s="2"/>
      <c r="T696" s="2"/>
      <c r="U696" s="2"/>
      <c r="V696" s="2"/>
      <c r="W696" s="2"/>
      <c r="X696" s="2"/>
    </row>
    <row r="697" spans="1:24">
      <c r="A697" s="1">
        <v>45553</v>
      </c>
      <c r="B697" s="1" t="str">
        <f>TEXT(Tabelle10[[#This Row],[Datum]],"MMM")</f>
        <v>Sep</v>
      </c>
      <c r="C697" s="1" t="str">
        <f>TEXT(Tabelle10[[#This Row],[Datum]],"TTTT")</f>
        <v>Mittwoch</v>
      </c>
      <c r="D697" s="2" t="s">
        <v>7371</v>
      </c>
      <c r="E697" s="2" t="s">
        <v>706</v>
      </c>
      <c r="F697" s="2"/>
      <c r="G697" s="2"/>
      <c r="H697" s="2"/>
      <c r="I697" s="2"/>
      <c r="J697" s="2"/>
      <c r="K697" s="2"/>
      <c r="L697" s="2"/>
      <c r="M697" s="2"/>
      <c r="N697" s="2">
        <v>1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>
      <c r="A698" s="1">
        <v>45540</v>
      </c>
      <c r="B698" s="1" t="str">
        <f>TEXT(Tabelle10[[#This Row],[Datum]],"MMM")</f>
        <v>Sep</v>
      </c>
      <c r="C698" s="1" t="str">
        <f>TEXT(Tabelle10[[#This Row],[Datum]],"TTTT")</f>
        <v>Donnerstag</v>
      </c>
      <c r="D698" s="2" t="s">
        <v>7351</v>
      </c>
      <c r="E698" s="2" t="s">
        <v>706</v>
      </c>
      <c r="F698" s="2"/>
      <c r="G698" s="2"/>
      <c r="H698" s="2"/>
      <c r="I698" s="2">
        <v>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>
      <c r="A699" s="1">
        <v>45539</v>
      </c>
      <c r="B699" s="1" t="str">
        <f>TEXT(Tabelle10[[#This Row],[Datum]],"MMM")</f>
        <v>Sep</v>
      </c>
      <c r="C699" s="1" t="str">
        <f>TEXT(Tabelle10[[#This Row],[Datum]],"TTTT")</f>
        <v>Mittwoch</v>
      </c>
      <c r="D699" s="2" t="s">
        <v>6908</v>
      </c>
      <c r="E699" s="2" t="s">
        <v>706</v>
      </c>
      <c r="F699" s="2"/>
      <c r="G699" s="2"/>
      <c r="H699" s="2"/>
      <c r="I699" s="2"/>
      <c r="J699" s="2"/>
      <c r="K699" s="2"/>
      <c r="L699" s="2"/>
      <c r="M699" s="2"/>
      <c r="N699" s="2">
        <v>1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>
      <c r="A700" s="1">
        <v>45540</v>
      </c>
      <c r="B700" s="1" t="str">
        <f>TEXT(Tabelle10[[#This Row],[Datum]],"MMM")</f>
        <v>Sep</v>
      </c>
      <c r="C700" s="1" t="str">
        <f>TEXT(Tabelle10[[#This Row],[Datum]],"TTTT")</f>
        <v>Donnerstag</v>
      </c>
      <c r="D700" s="2" t="s">
        <v>6848</v>
      </c>
      <c r="E700" s="2" t="s">
        <v>728</v>
      </c>
      <c r="F700" s="2"/>
      <c r="G700" s="2"/>
      <c r="H700" s="2"/>
      <c r="I700" s="2"/>
      <c r="J700" s="2"/>
      <c r="K700" s="2"/>
      <c r="L700" s="2"/>
      <c r="M700" s="2"/>
      <c r="N700" s="2">
        <v>1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>
      <c r="A701" s="1">
        <v>45558</v>
      </c>
      <c r="B701" s="1" t="str">
        <f>TEXT(Tabelle10[[#This Row],[Datum]],"MMM")</f>
        <v>Sep</v>
      </c>
      <c r="C701" s="1" t="str">
        <f>TEXT(Tabelle10[[#This Row],[Datum]],"TTTT")</f>
        <v>Montag</v>
      </c>
      <c r="D701" s="2" t="s">
        <v>7114</v>
      </c>
      <c r="E701" s="2" t="s">
        <v>728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>
        <v>1</v>
      </c>
      <c r="T701" s="2"/>
      <c r="U701" s="2"/>
      <c r="V701" s="2"/>
      <c r="W701" s="2"/>
      <c r="X701" s="2"/>
    </row>
    <row r="702" spans="1:24">
      <c r="A702" s="1">
        <v>45555</v>
      </c>
      <c r="B702" s="1" t="str">
        <f>TEXT(Tabelle10[[#This Row],[Datum]],"MMM")</f>
        <v>Sep</v>
      </c>
      <c r="C702" s="1" t="str">
        <f>TEXT(Tabelle10[[#This Row],[Datum]],"TTTT")</f>
        <v>Freitag</v>
      </c>
      <c r="D702" s="2" t="s">
        <v>6995</v>
      </c>
      <c r="E702" s="2" t="s">
        <v>728</v>
      </c>
      <c r="F702" s="2"/>
      <c r="G702" s="2">
        <v>1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>
      <c r="A703" s="1">
        <v>45539</v>
      </c>
      <c r="B703" s="1" t="str">
        <f>TEXT(Tabelle10[[#This Row],[Datum]],"MMM")</f>
        <v>Sep</v>
      </c>
      <c r="C703" s="1" t="str">
        <f>TEXT(Tabelle10[[#This Row],[Datum]],"TTTT")</f>
        <v>Mittwoch</v>
      </c>
      <c r="D703" s="2" t="s">
        <v>5411</v>
      </c>
      <c r="E703" s="2" t="s">
        <v>728</v>
      </c>
      <c r="F703" s="2"/>
      <c r="G703" s="2"/>
      <c r="H703" s="2"/>
      <c r="I703" s="2"/>
      <c r="J703" s="2"/>
      <c r="K703" s="2"/>
      <c r="L703" s="2"/>
      <c r="M703" s="2"/>
      <c r="N703" s="2">
        <v>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>
      <c r="A704" s="1">
        <v>45538</v>
      </c>
      <c r="B704" s="1" t="str">
        <f>TEXT(Tabelle10[[#This Row],[Datum]],"MMM")</f>
        <v>Sep</v>
      </c>
      <c r="C704" s="1" t="str">
        <f>TEXT(Tabelle10[[#This Row],[Datum]],"TTTT")</f>
        <v>Dienstag</v>
      </c>
      <c r="D704" s="2" t="s">
        <v>3644</v>
      </c>
      <c r="E704" s="2" t="s">
        <v>728</v>
      </c>
      <c r="F704" s="2"/>
      <c r="G704" s="2"/>
      <c r="H704" s="2"/>
      <c r="I704" s="2"/>
      <c r="J704" s="2"/>
      <c r="K704" s="2"/>
      <c r="L704" s="2">
        <v>1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>
      <c r="A705" s="1">
        <v>45547</v>
      </c>
      <c r="B705" s="1" t="str">
        <f>TEXT(Tabelle10[[#This Row],[Datum]],"MMM")</f>
        <v>Sep</v>
      </c>
      <c r="C705" s="1" t="str">
        <f>TEXT(Tabelle10[[#This Row],[Datum]],"TTTT")</f>
        <v>Donnerstag</v>
      </c>
      <c r="D705" s="2" t="s">
        <v>7362</v>
      </c>
      <c r="E705" s="2" t="s">
        <v>728</v>
      </c>
      <c r="F705" s="2"/>
      <c r="G705" s="2"/>
      <c r="H705" s="2"/>
      <c r="I705" s="2"/>
      <c r="J705" s="2"/>
      <c r="K705" s="2">
        <v>1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>
      <c r="A706" s="1">
        <v>45560</v>
      </c>
      <c r="B706" s="1" t="str">
        <f>TEXT(Tabelle10[[#This Row],[Datum]],"MMM")</f>
        <v>Sep</v>
      </c>
      <c r="C706" s="1" t="str">
        <f>TEXT(Tabelle10[[#This Row],[Datum]],"TTTT")</f>
        <v>Mittwoch</v>
      </c>
      <c r="D706" s="2" t="s">
        <v>6882</v>
      </c>
      <c r="E706" s="2" t="s">
        <v>728</v>
      </c>
      <c r="F706" s="2"/>
      <c r="G706" s="2"/>
      <c r="H706" s="2"/>
      <c r="I706" s="2">
        <v>1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>
      <c r="A707" s="1">
        <v>45560</v>
      </c>
      <c r="B707" s="1" t="str">
        <f>TEXT(Tabelle10[[#This Row],[Datum]],"MMM")</f>
        <v>Sep</v>
      </c>
      <c r="C707" s="1" t="str">
        <f>TEXT(Tabelle10[[#This Row],[Datum]],"TTTT")</f>
        <v>Mittwoch</v>
      </c>
      <c r="D707" s="2" t="s">
        <v>6883</v>
      </c>
      <c r="E707" s="2" t="s">
        <v>728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>
        <v>1</v>
      </c>
    </row>
    <row r="708" spans="1:24">
      <c r="A708" s="1">
        <v>45559</v>
      </c>
      <c r="B708" s="1" t="str">
        <f>TEXT(Tabelle10[[#This Row],[Datum]],"MMM")</f>
        <v>Sep</v>
      </c>
      <c r="C708" s="1" t="str">
        <f>TEXT(Tabelle10[[#This Row],[Datum]],"TTTT")</f>
        <v>Dienstag</v>
      </c>
      <c r="D708" s="2" t="s">
        <v>7254</v>
      </c>
      <c r="E708" s="2" t="s">
        <v>728</v>
      </c>
      <c r="F708" s="2"/>
      <c r="G708" s="2"/>
      <c r="H708" s="2"/>
      <c r="I708" s="2">
        <v>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>
      <c r="A709" s="1">
        <v>45565</v>
      </c>
      <c r="B709" s="1" t="str">
        <f>TEXT(Tabelle10[[#This Row],[Datum]],"MMM")</f>
        <v>Sep</v>
      </c>
      <c r="C709" s="1" t="str">
        <f>TEXT(Tabelle10[[#This Row],[Datum]],"TTTT")</f>
        <v>Montag</v>
      </c>
      <c r="D709" s="2" t="s">
        <v>1876</v>
      </c>
      <c r="E709" s="2" t="s">
        <v>728</v>
      </c>
      <c r="F709" s="2"/>
      <c r="G709" s="2"/>
      <c r="H709" s="2"/>
      <c r="I709" s="2"/>
      <c r="J709" s="2"/>
      <c r="K709" s="2"/>
      <c r="L709" s="2"/>
      <c r="M709" s="2">
        <v>1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>
      <c r="A710" s="1">
        <v>45547</v>
      </c>
      <c r="B710" s="1" t="str">
        <f>TEXT(Tabelle10[[#This Row],[Datum]],"MMM")</f>
        <v>Sep</v>
      </c>
      <c r="C710" s="1" t="str">
        <f>TEXT(Tabelle10[[#This Row],[Datum]],"TTTT")</f>
        <v>Donnerstag</v>
      </c>
      <c r="D710" s="2" t="s">
        <v>6947</v>
      </c>
      <c r="E710" s="2" t="s">
        <v>728</v>
      </c>
      <c r="F710" s="2"/>
      <c r="G710" s="2"/>
      <c r="H710" s="2"/>
      <c r="I710" s="2">
        <v>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>
      <c r="A711" s="1">
        <v>45561</v>
      </c>
      <c r="B711" s="1" t="str">
        <f>TEXT(Tabelle10[[#This Row],[Datum]],"MMM")</f>
        <v>Sep</v>
      </c>
      <c r="C711" s="1" t="str">
        <f>TEXT(Tabelle10[[#This Row],[Datum]],"TTTT")</f>
        <v>Donnerstag</v>
      </c>
      <c r="D711" s="2" t="s">
        <v>7022</v>
      </c>
      <c r="E711" s="2" t="s">
        <v>728</v>
      </c>
      <c r="F711" s="2"/>
      <c r="G711" s="2"/>
      <c r="H711" s="2"/>
      <c r="I711" s="2"/>
      <c r="J711" s="2"/>
      <c r="K711" s="2">
        <v>1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>
      <c r="A712" s="1">
        <v>45562</v>
      </c>
      <c r="B712" s="1" t="str">
        <f>TEXT(Tabelle10[[#This Row],[Datum]],"MMM")</f>
        <v>Sep</v>
      </c>
      <c r="C712" s="1" t="str">
        <f>TEXT(Tabelle10[[#This Row],[Datum]],"TTTT")</f>
        <v>Freitag</v>
      </c>
      <c r="D712" s="2" t="s">
        <v>7272</v>
      </c>
      <c r="E712" s="2" t="s">
        <v>728</v>
      </c>
      <c r="F712" s="2"/>
      <c r="G712" s="2"/>
      <c r="H712" s="2"/>
      <c r="I712" s="2"/>
      <c r="J712" s="2"/>
      <c r="K712" s="2"/>
      <c r="L712" s="2"/>
      <c r="M712" s="2"/>
      <c r="N712" s="2"/>
      <c r="O712" s="2">
        <v>1</v>
      </c>
      <c r="P712" s="2"/>
      <c r="Q712" s="2"/>
      <c r="R712" s="2"/>
      <c r="S712" s="2"/>
      <c r="T712" s="2"/>
      <c r="U712" s="2"/>
      <c r="V712" s="2"/>
      <c r="W712" s="2"/>
      <c r="X712" s="2"/>
    </row>
    <row r="713" spans="1:24">
      <c r="A713" s="1">
        <v>45558</v>
      </c>
      <c r="B713" s="1" t="str">
        <f>TEXT(Tabelle10[[#This Row],[Datum]],"MMM")</f>
        <v>Sep</v>
      </c>
      <c r="C713" s="1" t="str">
        <f>TEXT(Tabelle10[[#This Row],[Datum]],"TTTT")</f>
        <v>Montag</v>
      </c>
      <c r="D713" s="2" t="s">
        <v>7115</v>
      </c>
      <c r="E713" s="2" t="s">
        <v>728</v>
      </c>
      <c r="F713" s="2"/>
      <c r="G713" s="2">
        <v>1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>
      <c r="A714" s="1">
        <v>45540</v>
      </c>
      <c r="B714" s="1" t="str">
        <f>TEXT(Tabelle10[[#This Row],[Datum]],"MMM")</f>
        <v>Sep</v>
      </c>
      <c r="C714" s="1" t="str">
        <f>TEXT(Tabelle10[[#This Row],[Datum]],"TTTT")</f>
        <v>Donnerstag</v>
      </c>
      <c r="D714" s="2" t="s">
        <v>1639</v>
      </c>
      <c r="E714" s="2" t="s">
        <v>728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>
        <v>1</v>
      </c>
      <c r="U714" s="2"/>
      <c r="V714" s="2"/>
      <c r="W714" s="2"/>
      <c r="X714" s="2"/>
    </row>
    <row r="715" spans="1:24">
      <c r="A715" s="1">
        <v>45544</v>
      </c>
      <c r="B715" s="1" t="str">
        <f>TEXT(Tabelle10[[#This Row],[Datum]],"MMM")</f>
        <v>Sep</v>
      </c>
      <c r="C715" s="1" t="str">
        <f>TEXT(Tabelle10[[#This Row],[Datum]],"TTTT")</f>
        <v>Montag</v>
      </c>
      <c r="D715" s="2" t="s">
        <v>7076</v>
      </c>
      <c r="E715" s="2" t="s">
        <v>728</v>
      </c>
      <c r="F715" s="2"/>
      <c r="G715" s="2"/>
      <c r="H715" s="2"/>
      <c r="I715" s="2"/>
      <c r="J715" s="2"/>
      <c r="K715" s="2"/>
      <c r="L715" s="2"/>
      <c r="M715" s="2"/>
      <c r="N715" s="2">
        <v>1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>
      <c r="A716" s="1">
        <v>45544</v>
      </c>
      <c r="B716" s="1" t="str">
        <f>TEXT(Tabelle10[[#This Row],[Datum]],"MMM")</f>
        <v>Sep</v>
      </c>
      <c r="C716" s="1" t="str">
        <f>TEXT(Tabelle10[[#This Row],[Datum]],"TTTT")</f>
        <v>Montag</v>
      </c>
      <c r="D716" s="2" t="s">
        <v>7077</v>
      </c>
      <c r="E716" s="2" t="s">
        <v>728</v>
      </c>
      <c r="F716" s="2"/>
      <c r="G716" s="2"/>
      <c r="H716" s="2"/>
      <c r="I716" s="2"/>
      <c r="J716" s="2"/>
      <c r="K716" s="2"/>
      <c r="L716" s="2"/>
      <c r="M716" s="2"/>
      <c r="N716" s="2">
        <v>1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>
      <c r="A717" s="1">
        <v>45559</v>
      </c>
      <c r="B717" s="1" t="str">
        <f>TEXT(Tabelle10[[#This Row],[Datum]],"MMM")</f>
        <v>Sep</v>
      </c>
      <c r="C717" s="1" t="str">
        <f>TEXT(Tabelle10[[#This Row],[Datum]],"TTTT")</f>
        <v>Dienstag</v>
      </c>
      <c r="D717" s="2" t="s">
        <v>7126</v>
      </c>
      <c r="E717" s="2" t="s">
        <v>728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>
        <v>1</v>
      </c>
    </row>
    <row r="718" spans="1:24">
      <c r="A718" s="1">
        <v>45559</v>
      </c>
      <c r="B718" s="1" t="str">
        <f>TEXT(Tabelle10[[#This Row],[Datum]],"MMM")</f>
        <v>Sep</v>
      </c>
      <c r="C718" s="1" t="str">
        <f>TEXT(Tabelle10[[#This Row],[Datum]],"TTTT")</f>
        <v>Dienstag</v>
      </c>
      <c r="D718" s="2" t="s">
        <v>3098</v>
      </c>
      <c r="E718" s="2" t="s">
        <v>728</v>
      </c>
      <c r="F718" s="2"/>
      <c r="G718" s="2"/>
      <c r="H718" s="2"/>
      <c r="I718" s="2">
        <v>1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>
      <c r="A719" s="1">
        <v>45544</v>
      </c>
      <c r="B719" s="1" t="str">
        <f>TEXT(Tabelle10[[#This Row],[Datum]],"MMM")</f>
        <v>Sep</v>
      </c>
      <c r="C719" s="1" t="str">
        <f>TEXT(Tabelle10[[#This Row],[Datum]],"TTTT")</f>
        <v>Montag</v>
      </c>
      <c r="D719" s="2" t="s">
        <v>7329</v>
      </c>
      <c r="E719" s="2" t="s">
        <v>728</v>
      </c>
      <c r="F719" s="2"/>
      <c r="G719" s="2"/>
      <c r="H719" s="2"/>
      <c r="I719" s="2"/>
      <c r="J719" s="2"/>
      <c r="K719" s="2"/>
      <c r="L719" s="2"/>
      <c r="M719" s="2"/>
      <c r="N719" s="2">
        <v>1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>
      <c r="A720" s="1">
        <v>45540</v>
      </c>
      <c r="B720" s="1" t="str">
        <f>TEXT(Tabelle10[[#This Row],[Datum]],"MMM")</f>
        <v>Sep</v>
      </c>
      <c r="C720" s="1" t="str">
        <f>TEXT(Tabelle10[[#This Row],[Datum]],"TTTT")</f>
        <v>Donnerstag</v>
      </c>
      <c r="D720" s="2" t="s">
        <v>6668</v>
      </c>
      <c r="E720" s="2" t="s">
        <v>728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>
        <v>1</v>
      </c>
      <c r="T720" s="2"/>
      <c r="U720" s="2"/>
      <c r="V720" s="2"/>
      <c r="W720" s="2"/>
      <c r="X720" s="2"/>
    </row>
    <row r="721" spans="1:24">
      <c r="A721" s="1">
        <v>45559</v>
      </c>
      <c r="B721" s="1" t="str">
        <f>TEXT(Tabelle10[[#This Row],[Datum]],"MMM")</f>
        <v>Sep</v>
      </c>
      <c r="C721" s="1" t="str">
        <f>TEXT(Tabelle10[[#This Row],[Datum]],"TTTT")</f>
        <v>Dienstag</v>
      </c>
      <c r="D721" s="2" t="s">
        <v>7127</v>
      </c>
      <c r="E721" s="2" t="s">
        <v>728</v>
      </c>
      <c r="F721" s="2"/>
      <c r="G721" s="2"/>
      <c r="H721" s="2"/>
      <c r="I721" s="2"/>
      <c r="J721" s="2"/>
      <c r="K721" s="2">
        <v>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>
      <c r="A722" s="1">
        <v>45553</v>
      </c>
      <c r="B722" s="1" t="str">
        <f>TEXT(Tabelle10[[#This Row],[Datum]],"MMM")</f>
        <v>Sep</v>
      </c>
      <c r="C722" s="1" t="str">
        <f>TEXT(Tabelle10[[#This Row],[Datum]],"TTTT")</f>
        <v>Mittwoch</v>
      </c>
      <c r="D722" s="2" t="s">
        <v>7372</v>
      </c>
      <c r="E722" s="2" t="s">
        <v>728</v>
      </c>
      <c r="F722" s="2"/>
      <c r="G722" s="2"/>
      <c r="H722" s="2"/>
      <c r="I722" s="2">
        <v>1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>
      <c r="A723" s="1">
        <v>45538</v>
      </c>
      <c r="B723" s="1" t="str">
        <f>TEXT(Tabelle10[[#This Row],[Datum]],"MMM")</f>
        <v>Sep</v>
      </c>
      <c r="C723" s="1" t="str">
        <f>TEXT(Tabelle10[[#This Row],[Datum]],"TTTT")</f>
        <v>Dienstag</v>
      </c>
      <c r="D723" s="2" t="s">
        <v>7167</v>
      </c>
      <c r="E723" s="2" t="s">
        <v>728</v>
      </c>
      <c r="F723" s="2"/>
      <c r="G723" s="2"/>
      <c r="H723" s="2"/>
      <c r="I723" s="2"/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>
      <c r="A724" s="1">
        <v>45545</v>
      </c>
      <c r="B724" s="1" t="str">
        <f>TEXT(Tabelle10[[#This Row],[Datum]],"MMM")</f>
        <v>Sep</v>
      </c>
      <c r="C724" s="1" t="str">
        <f>TEXT(Tabelle10[[#This Row],[Datum]],"TTTT")</f>
        <v>Dienstag</v>
      </c>
      <c r="D724" s="2" t="s">
        <v>7199</v>
      </c>
      <c r="E724" s="2" t="s">
        <v>728</v>
      </c>
      <c r="F724" s="2"/>
      <c r="G724" s="2"/>
      <c r="H724" s="2"/>
      <c r="I724" s="2"/>
      <c r="J724" s="2"/>
      <c r="K724" s="2"/>
      <c r="L724" s="2"/>
      <c r="M724" s="2"/>
      <c r="N724" s="2">
        <v>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>
      <c r="A725" s="1">
        <v>45546</v>
      </c>
      <c r="B725" s="1" t="str">
        <f>TEXT(Tabelle10[[#This Row],[Datum]],"MMM")</f>
        <v>Sep</v>
      </c>
      <c r="C725" s="1" t="str">
        <f>TEXT(Tabelle10[[#This Row],[Datum]],"TTTT")</f>
        <v>Mittwoch</v>
      </c>
      <c r="D725" s="2" t="s">
        <v>7358</v>
      </c>
      <c r="E725" s="2" t="s">
        <v>728</v>
      </c>
      <c r="F725" s="2"/>
      <c r="G725" s="2"/>
      <c r="H725" s="2"/>
      <c r="I725" s="2"/>
      <c r="J725" s="2"/>
      <c r="K725" s="2"/>
      <c r="L725" s="2"/>
      <c r="M725" s="2"/>
      <c r="N725" s="2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>
      <c r="A726" s="1">
        <v>45551</v>
      </c>
      <c r="B726" s="1" t="str">
        <f>TEXT(Tabelle10[[#This Row],[Datum]],"MMM")</f>
        <v>Sep</v>
      </c>
      <c r="C726" s="1" t="str">
        <f>TEXT(Tabelle10[[#This Row],[Datum]],"TTTT")</f>
        <v>Montag</v>
      </c>
      <c r="D726" s="2" t="s">
        <v>2663</v>
      </c>
      <c r="E726" s="2" t="s">
        <v>728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>
        <v>1</v>
      </c>
    </row>
    <row r="727" spans="1:24">
      <c r="A727" s="1">
        <v>45551</v>
      </c>
      <c r="B727" s="1" t="str">
        <f>TEXT(Tabelle10[[#This Row],[Datum]],"MMM")</f>
        <v>Sep</v>
      </c>
      <c r="C727" s="1" t="str">
        <f>TEXT(Tabelle10[[#This Row],[Datum]],"TTTT")</f>
        <v>Montag</v>
      </c>
      <c r="D727" s="2" t="s">
        <v>2664</v>
      </c>
      <c r="E727" s="2" t="s">
        <v>728</v>
      </c>
      <c r="F727" s="2"/>
      <c r="G727" s="2"/>
      <c r="H727" s="2"/>
      <c r="I727" s="2">
        <v>1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>
      <c r="A728" s="1">
        <v>45547</v>
      </c>
      <c r="B728" s="1" t="str">
        <f>TEXT(Tabelle10[[#This Row],[Datum]],"MMM")</f>
        <v>Sep</v>
      </c>
      <c r="C728" s="1" t="str">
        <f>TEXT(Tabelle10[[#This Row],[Datum]],"TTTT")</f>
        <v>Donnerstag</v>
      </c>
      <c r="D728" s="2" t="s">
        <v>6948</v>
      </c>
      <c r="E728" s="2" t="s">
        <v>728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>
        <v>1</v>
      </c>
    </row>
    <row r="729" spans="1:24">
      <c r="A729" s="1">
        <v>45551</v>
      </c>
      <c r="B729" s="1" t="str">
        <f>TEXT(Tabelle10[[#This Row],[Datum]],"MMM")</f>
        <v>Sep</v>
      </c>
      <c r="C729" s="1" t="str">
        <f>TEXT(Tabelle10[[#This Row],[Datum]],"TTTT")</f>
        <v>Montag</v>
      </c>
      <c r="D729" s="2" t="s">
        <v>7099</v>
      </c>
      <c r="E729" s="2" t="s">
        <v>728</v>
      </c>
      <c r="F729" s="2"/>
      <c r="G729" s="2"/>
      <c r="H729" s="2"/>
      <c r="I729" s="2"/>
      <c r="J729" s="2"/>
      <c r="K729" s="2">
        <v>1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>
      <c r="A730" s="1">
        <v>45565</v>
      </c>
      <c r="B730" s="1" t="str">
        <f>TEXT(Tabelle10[[#This Row],[Datum]],"MMM")</f>
        <v>Sep</v>
      </c>
      <c r="C730" s="1" t="str">
        <f>TEXT(Tabelle10[[#This Row],[Datum]],"TTTT")</f>
        <v>Montag</v>
      </c>
      <c r="D730" s="2" t="s">
        <v>7281</v>
      </c>
      <c r="E730" s="2" t="s">
        <v>728</v>
      </c>
      <c r="F730" s="2"/>
      <c r="G730" s="2"/>
      <c r="H730" s="2"/>
      <c r="I730" s="2"/>
      <c r="J730" s="2"/>
      <c r="K730" s="2"/>
      <c r="L730" s="2"/>
      <c r="M730" s="2"/>
      <c r="N730" s="2">
        <v>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>
      <c r="A731" s="1">
        <v>45565</v>
      </c>
      <c r="B731" s="1" t="str">
        <f>TEXT(Tabelle10[[#This Row],[Datum]],"MMM")</f>
        <v>Sep</v>
      </c>
      <c r="C731" s="1" t="str">
        <f>TEXT(Tabelle10[[#This Row],[Datum]],"TTTT")</f>
        <v>Montag</v>
      </c>
      <c r="D731" s="2" t="s">
        <v>7147</v>
      </c>
      <c r="E731" s="2" t="s">
        <v>728</v>
      </c>
      <c r="F731" s="2"/>
      <c r="G731" s="2"/>
      <c r="H731" s="2"/>
      <c r="I731" s="2">
        <v>1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>
      <c r="A732" s="1">
        <v>45565</v>
      </c>
      <c r="B732" s="1" t="str">
        <f>TEXT(Tabelle10[[#This Row],[Datum]],"MMM")</f>
        <v>Sep</v>
      </c>
      <c r="C732" s="1" t="str">
        <f>TEXT(Tabelle10[[#This Row],[Datum]],"TTTT")</f>
        <v>Montag</v>
      </c>
      <c r="D732" s="2" t="s">
        <v>7148</v>
      </c>
      <c r="E732" s="2" t="s">
        <v>728</v>
      </c>
      <c r="F732" s="2"/>
      <c r="G732" s="2"/>
      <c r="H732" s="2"/>
      <c r="I732" s="2"/>
      <c r="J732" s="2"/>
      <c r="K732" s="2">
        <v>1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>
      <c r="A733" s="1">
        <v>45548</v>
      </c>
      <c r="B733" s="1" t="str">
        <f>TEXT(Tabelle10[[#This Row],[Datum]],"MMM")</f>
        <v>Sep</v>
      </c>
      <c r="C733" s="1" t="str">
        <f>TEXT(Tabelle10[[#This Row],[Datum]],"TTTT")</f>
        <v>Freitag</v>
      </c>
      <c r="D733" s="2" t="s">
        <v>7210</v>
      </c>
      <c r="E733" s="2" t="s">
        <v>728</v>
      </c>
      <c r="F733" s="2"/>
      <c r="G733" s="2"/>
      <c r="H733" s="2"/>
      <c r="I733" s="2"/>
      <c r="J733" s="2"/>
      <c r="K733" s="2"/>
      <c r="L733" s="2">
        <v>1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>
      <c r="A734" s="1">
        <v>45548</v>
      </c>
      <c r="B734" s="1" t="str">
        <f>TEXT(Tabelle10[[#This Row],[Datum]],"MMM")</f>
        <v>Sep</v>
      </c>
      <c r="C734" s="1" t="str">
        <f>TEXT(Tabelle10[[#This Row],[Datum]],"TTTT")</f>
        <v>Freitag</v>
      </c>
      <c r="D734" s="2" t="s">
        <v>7211</v>
      </c>
      <c r="E734" s="2" t="s">
        <v>728</v>
      </c>
      <c r="F734" s="2"/>
      <c r="G734" s="2"/>
      <c r="H734" s="2"/>
      <c r="I734" s="2"/>
      <c r="J734" s="2"/>
      <c r="K734" s="2"/>
      <c r="L734" s="2"/>
      <c r="M734" s="2"/>
      <c r="N734" s="2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>
      <c r="A735" s="1">
        <v>45561</v>
      </c>
      <c r="B735" s="1" t="str">
        <f>TEXT(Tabelle10[[#This Row],[Datum]],"MMM")</f>
        <v>Sep</v>
      </c>
      <c r="C735" s="1" t="str">
        <f>TEXT(Tabelle10[[#This Row],[Datum]],"TTTT")</f>
        <v>Donnerstag</v>
      </c>
      <c r="D735" s="2" t="s">
        <v>269</v>
      </c>
      <c r="E735" s="2" t="s">
        <v>728</v>
      </c>
      <c r="F735" s="2"/>
      <c r="G735" s="2"/>
      <c r="H735" s="2"/>
      <c r="I735" s="2">
        <v>1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>
      <c r="A736" s="1">
        <v>45559</v>
      </c>
      <c r="B736" s="1" t="str">
        <f>TEXT(Tabelle10[[#This Row],[Datum]],"MMM")</f>
        <v>Sep</v>
      </c>
      <c r="C736" s="1" t="str">
        <f>TEXT(Tabelle10[[#This Row],[Datum]],"TTTT")</f>
        <v>Dienstag</v>
      </c>
      <c r="D736" s="2" t="s">
        <v>7255</v>
      </c>
      <c r="E736" s="2" t="s">
        <v>728</v>
      </c>
      <c r="F736" s="2"/>
      <c r="G736" s="2"/>
      <c r="H736" s="2"/>
      <c r="I736" s="2">
        <v>1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>
      <c r="A737" s="1">
        <v>45559</v>
      </c>
      <c r="B737" s="1" t="str">
        <f>TEXT(Tabelle10[[#This Row],[Datum]],"MMM")</f>
        <v>Sep</v>
      </c>
      <c r="C737" s="1" t="str">
        <f>TEXT(Tabelle10[[#This Row],[Datum]],"TTTT")</f>
        <v>Dienstag</v>
      </c>
      <c r="D737" s="2" t="s">
        <v>7256</v>
      </c>
      <c r="E737" s="2" t="s">
        <v>728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>
        <v>1</v>
      </c>
    </row>
    <row r="738" spans="1:24">
      <c r="A738" s="1">
        <v>45540</v>
      </c>
      <c r="B738" s="1" t="str">
        <f>TEXT(Tabelle10[[#This Row],[Datum]],"MMM")</f>
        <v>Sep</v>
      </c>
      <c r="C738" s="1" t="str">
        <f>TEXT(Tabelle10[[#This Row],[Datum]],"TTTT")</f>
        <v>Donnerstag</v>
      </c>
      <c r="D738" s="2" t="s">
        <v>6927</v>
      </c>
      <c r="E738" s="2" t="s">
        <v>728</v>
      </c>
      <c r="F738" s="2"/>
      <c r="G738" s="2"/>
      <c r="H738" s="2"/>
      <c r="I738" s="2"/>
      <c r="J738" s="2"/>
      <c r="K738" s="2"/>
      <c r="L738" s="2"/>
      <c r="M738" s="2"/>
      <c r="N738" s="2">
        <v>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>
      <c r="A739" s="1">
        <v>45565</v>
      </c>
      <c r="B739" s="1" t="str">
        <f>TEXT(Tabelle10[[#This Row],[Datum]],"MMM")</f>
        <v>Sep</v>
      </c>
      <c r="C739" s="1" t="str">
        <f>TEXT(Tabelle10[[#This Row],[Datum]],"TTTT")</f>
        <v>Montag</v>
      </c>
      <c r="D739" s="2" t="s">
        <v>7282</v>
      </c>
      <c r="E739" s="2" t="s">
        <v>728</v>
      </c>
      <c r="F739" s="2"/>
      <c r="G739" s="2"/>
      <c r="H739" s="2"/>
      <c r="I739" s="2"/>
      <c r="J739" s="2"/>
      <c r="K739" s="2"/>
      <c r="L739" s="2"/>
      <c r="M739" s="2"/>
      <c r="N739" s="2">
        <v>1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>
      <c r="A740" s="1">
        <v>45558</v>
      </c>
      <c r="B740" s="1" t="str">
        <f>TEXT(Tabelle10[[#This Row],[Datum]],"MMM")</f>
        <v>Sep</v>
      </c>
      <c r="C740" s="1" t="str">
        <f>TEXT(Tabelle10[[#This Row],[Datum]],"TTTT")</f>
        <v>Montag</v>
      </c>
      <c r="D740" s="2" t="s">
        <v>3218</v>
      </c>
      <c r="E740" s="2" t="s">
        <v>728</v>
      </c>
      <c r="F740" s="2"/>
      <c r="G740" s="2">
        <v>1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>
      <c r="A741" s="1">
        <v>45546</v>
      </c>
      <c r="B741" s="1" t="str">
        <f>TEXT(Tabelle10[[#This Row],[Datum]],"MMM")</f>
        <v>Sep</v>
      </c>
      <c r="C741" s="1" t="str">
        <f>TEXT(Tabelle10[[#This Row],[Datum]],"TTTT")</f>
        <v>Mittwoch</v>
      </c>
      <c r="D741" s="2" t="s">
        <v>6852</v>
      </c>
      <c r="E741" s="2" t="s">
        <v>728</v>
      </c>
      <c r="F741" s="2"/>
      <c r="G741" s="2"/>
      <c r="H741" s="2"/>
      <c r="I741" s="2"/>
      <c r="J741" s="2"/>
      <c r="K741" s="2"/>
      <c r="L741" s="2"/>
      <c r="M741" s="2"/>
      <c r="N741" s="2">
        <v>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>
      <c r="A742" s="1">
        <v>45546</v>
      </c>
      <c r="B742" s="1" t="str">
        <f>TEXT(Tabelle10[[#This Row],[Datum]],"MMM")</f>
        <v>Sep</v>
      </c>
      <c r="C742" s="1" t="str">
        <f>TEXT(Tabelle10[[#This Row],[Datum]],"TTTT")</f>
        <v>Mittwoch</v>
      </c>
      <c r="D742" s="2" t="s">
        <v>5916</v>
      </c>
      <c r="E742" s="2" t="s">
        <v>728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>
        <v>1</v>
      </c>
    </row>
    <row r="743" spans="1:24">
      <c r="A743" s="1">
        <v>45565</v>
      </c>
      <c r="B743" s="1" t="str">
        <f>TEXT(Tabelle10[[#This Row],[Datum]],"MMM")</f>
        <v>Sep</v>
      </c>
      <c r="C743" s="1" t="str">
        <f>TEXT(Tabelle10[[#This Row],[Datum]],"TTTT")</f>
        <v>Montag</v>
      </c>
      <c r="D743" s="2" t="s">
        <v>7305</v>
      </c>
      <c r="E743" s="2" t="s">
        <v>728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>
        <v>1</v>
      </c>
    </row>
    <row r="744" spans="1:24">
      <c r="A744" s="1">
        <v>45558</v>
      </c>
      <c r="B744" s="1" t="str">
        <f>TEXT(Tabelle10[[#This Row],[Datum]],"MMM")</f>
        <v>Sep</v>
      </c>
      <c r="C744" s="1" t="str">
        <f>TEXT(Tabelle10[[#This Row],[Datum]],"TTTT")</f>
        <v>Montag</v>
      </c>
      <c r="D744" s="2" t="s">
        <v>7116</v>
      </c>
      <c r="E744" s="2" t="s">
        <v>728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>
        <v>1</v>
      </c>
    </row>
    <row r="745" spans="1:24">
      <c r="A745" s="1">
        <v>45544</v>
      </c>
      <c r="B745" s="1" t="str">
        <f>TEXT(Tabelle10[[#This Row],[Datum]],"MMM")</f>
        <v>Sep</v>
      </c>
      <c r="C745" s="1" t="str">
        <f>TEXT(Tabelle10[[#This Row],[Datum]],"TTTT")</f>
        <v>Montag</v>
      </c>
      <c r="D745" s="2" t="s">
        <v>7078</v>
      </c>
      <c r="E745" s="2" t="s">
        <v>728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>
        <v>1</v>
      </c>
      <c r="T745" s="2"/>
      <c r="U745" s="2"/>
      <c r="V745" s="2"/>
      <c r="W745" s="2"/>
      <c r="X745" s="2"/>
    </row>
    <row r="746" spans="1:24">
      <c r="A746" s="1">
        <v>45544</v>
      </c>
      <c r="B746" s="1" t="str">
        <f>TEXT(Tabelle10[[#This Row],[Datum]],"MMM")</f>
        <v>Sep</v>
      </c>
      <c r="C746" s="1" t="str">
        <f>TEXT(Tabelle10[[#This Row],[Datum]],"TTTT")</f>
        <v>Montag</v>
      </c>
      <c r="D746" s="2" t="s">
        <v>7079</v>
      </c>
      <c r="E746" s="2" t="s">
        <v>728</v>
      </c>
      <c r="F746" s="2"/>
      <c r="G746" s="2"/>
      <c r="H746" s="2"/>
      <c r="I746" s="2"/>
      <c r="J746" s="2"/>
      <c r="K746" s="2"/>
      <c r="L746" s="2"/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>
      <c r="A747" s="1">
        <v>45537</v>
      </c>
      <c r="B747" s="1" t="str">
        <f>TEXT(Tabelle10[[#This Row],[Datum]],"MMM")</f>
        <v>Sep</v>
      </c>
      <c r="C747" s="1" t="str">
        <f>TEXT(Tabelle10[[#This Row],[Datum]],"TTTT")</f>
        <v>Montag</v>
      </c>
      <c r="D747" s="2" t="s">
        <v>7292</v>
      </c>
      <c r="E747" s="2" t="s">
        <v>728</v>
      </c>
      <c r="F747" s="2"/>
      <c r="G747" s="2"/>
      <c r="H747" s="2"/>
      <c r="I747" s="2"/>
      <c r="J747" s="2"/>
      <c r="K747" s="2"/>
      <c r="L747" s="2"/>
      <c r="M747" s="2"/>
      <c r="N747" s="2">
        <v>1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>
      <c r="A748" s="1">
        <v>45559</v>
      </c>
      <c r="B748" s="1" t="str">
        <f>TEXT(Tabelle10[[#This Row],[Datum]],"MMM")</f>
        <v>Sep</v>
      </c>
      <c r="C748" s="1" t="str">
        <f>TEXT(Tabelle10[[#This Row],[Datum]],"TTTT")</f>
        <v>Dienstag</v>
      </c>
      <c r="D748" s="2" t="s">
        <v>7257</v>
      </c>
      <c r="E748" s="2" t="s">
        <v>728</v>
      </c>
      <c r="F748" s="2"/>
      <c r="G748" s="2"/>
      <c r="H748" s="2"/>
      <c r="I748" s="2"/>
      <c r="J748" s="2"/>
      <c r="K748" s="2"/>
      <c r="L748" s="2"/>
      <c r="M748" s="2"/>
      <c r="N748" s="2">
        <v>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>
      <c r="A749" s="1">
        <v>45554</v>
      </c>
      <c r="B749" s="1" t="str">
        <f>TEXT(Tabelle10[[#This Row],[Datum]],"MMM")</f>
        <v>Sep</v>
      </c>
      <c r="C749" s="1" t="str">
        <f>TEXT(Tabelle10[[#This Row],[Datum]],"TTTT")</f>
        <v>Donnerstag</v>
      </c>
      <c r="D749" s="2" t="s">
        <v>6977</v>
      </c>
      <c r="E749" s="2" t="s">
        <v>728</v>
      </c>
      <c r="F749" s="2"/>
      <c r="G749" s="2"/>
      <c r="H749" s="2"/>
      <c r="I749" s="2"/>
      <c r="J749" s="2"/>
      <c r="K749" s="2"/>
      <c r="L749" s="2">
        <v>1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>
      <c r="A750" s="1">
        <v>45537</v>
      </c>
      <c r="B750" s="1" t="str">
        <f>TEXT(Tabelle10[[#This Row],[Datum]],"MMM")</f>
        <v>Sep</v>
      </c>
      <c r="C750" s="1" t="str">
        <f>TEXT(Tabelle10[[#This Row],[Datum]],"TTTT")</f>
        <v>Montag</v>
      </c>
      <c r="D750" s="2" t="s">
        <v>7293</v>
      </c>
      <c r="E750" s="2" t="s">
        <v>728</v>
      </c>
      <c r="F750" s="2"/>
      <c r="G750" s="2"/>
      <c r="H750" s="2"/>
      <c r="I750" s="2"/>
      <c r="J750" s="2"/>
      <c r="K750" s="2"/>
      <c r="L750" s="2"/>
      <c r="M750" s="2"/>
      <c r="N750" s="2">
        <v>1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>
      <c r="A751" s="1">
        <v>45538</v>
      </c>
      <c r="B751" s="1" t="str">
        <f>TEXT(Tabelle10[[#This Row],[Datum]],"MMM")</f>
        <v>Sep</v>
      </c>
      <c r="C751" s="1" t="str">
        <f>TEXT(Tabelle10[[#This Row],[Datum]],"TTTT")</f>
        <v>Dienstag</v>
      </c>
      <c r="D751" s="2" t="s">
        <v>7168</v>
      </c>
      <c r="E751" s="2" t="s">
        <v>728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>
        <v>1</v>
      </c>
      <c r="U751" s="2"/>
      <c r="V751" s="2"/>
      <c r="W751" s="2"/>
      <c r="X751" s="2"/>
    </row>
    <row r="752" spans="1:24">
      <c r="A752" s="1">
        <v>45565</v>
      </c>
      <c r="B752" s="1" t="str">
        <f>TEXT(Tabelle10[[#This Row],[Datum]],"MMM")</f>
        <v>Sep</v>
      </c>
      <c r="C752" s="1" t="str">
        <f>TEXT(Tabelle10[[#This Row],[Datum]],"TTTT")</f>
        <v>Montag</v>
      </c>
      <c r="D752" s="2" t="s">
        <v>7283</v>
      </c>
      <c r="E752" s="2" t="s">
        <v>728</v>
      </c>
      <c r="F752" s="2"/>
      <c r="G752" s="2">
        <v>1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>
      <c r="A753" s="1">
        <v>45565</v>
      </c>
      <c r="B753" s="1" t="str">
        <f>TEXT(Tabelle10[[#This Row],[Datum]],"MMM")</f>
        <v>Sep</v>
      </c>
      <c r="C753" s="1" t="str">
        <f>TEXT(Tabelle10[[#This Row],[Datum]],"TTTT")</f>
        <v>Montag</v>
      </c>
      <c r="D753" s="2" t="s">
        <v>6613</v>
      </c>
      <c r="E753" s="2" t="s">
        <v>728</v>
      </c>
      <c r="F753" s="2"/>
      <c r="G753" s="2"/>
      <c r="H753" s="2"/>
      <c r="I753" s="2"/>
      <c r="J753" s="2"/>
      <c r="K753" s="2"/>
      <c r="L753" s="2"/>
      <c r="M753" s="2"/>
      <c r="N753" s="2">
        <v>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>
      <c r="A754" s="1">
        <v>45565</v>
      </c>
      <c r="B754" s="1" t="str">
        <f>TEXT(Tabelle10[[#This Row],[Datum]],"MMM")</f>
        <v>Sep</v>
      </c>
      <c r="C754" s="1" t="str">
        <f>TEXT(Tabelle10[[#This Row],[Datum]],"TTTT")</f>
        <v>Montag</v>
      </c>
      <c r="D754" s="2" t="s">
        <v>7149</v>
      </c>
      <c r="E754" s="2" t="s">
        <v>728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>
        <v>1</v>
      </c>
    </row>
    <row r="755" spans="1:24">
      <c r="A755" s="1">
        <v>45558</v>
      </c>
      <c r="B755" s="1" t="str">
        <f>TEXT(Tabelle10[[#This Row],[Datum]],"MMM")</f>
        <v>Sep</v>
      </c>
      <c r="C755" s="1" t="str">
        <f>TEXT(Tabelle10[[#This Row],[Datum]],"TTTT")</f>
        <v>Montag</v>
      </c>
      <c r="D755" s="2" t="s">
        <v>7239</v>
      </c>
      <c r="E755" s="2" t="s">
        <v>728</v>
      </c>
      <c r="F755" s="2"/>
      <c r="G755" s="2"/>
      <c r="H755" s="2"/>
      <c r="I755" s="2"/>
      <c r="J755" s="2"/>
      <c r="K755" s="2"/>
      <c r="L755" s="2"/>
      <c r="M755" s="2"/>
      <c r="N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>
      <c r="A756" s="1">
        <v>45565</v>
      </c>
      <c r="B756" s="1" t="str">
        <f>TEXT(Tabelle10[[#This Row],[Datum]],"MMM")</f>
        <v>Sep</v>
      </c>
      <c r="C756" s="1" t="str">
        <f>TEXT(Tabelle10[[#This Row],[Datum]],"TTTT")</f>
        <v>Montag</v>
      </c>
      <c r="D756" s="2" t="s">
        <v>7306</v>
      </c>
      <c r="E756" s="2" t="s">
        <v>728</v>
      </c>
      <c r="F756" s="2"/>
      <c r="G756" s="2"/>
      <c r="H756" s="2"/>
      <c r="I756" s="2">
        <v>1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>
      <c r="A757" s="1">
        <v>45558</v>
      </c>
      <c r="B757" s="1" t="str">
        <f>TEXT(Tabelle10[[#This Row],[Datum]],"MMM")</f>
        <v>Sep</v>
      </c>
      <c r="C757" s="1" t="str">
        <f>TEXT(Tabelle10[[#This Row],[Datum]],"TTTT")</f>
        <v>Montag</v>
      </c>
      <c r="D757" s="2" t="s">
        <v>2362</v>
      </c>
      <c r="E757" s="2" t="s">
        <v>728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>
        <v>1</v>
      </c>
    </row>
    <row r="758" spans="1:24">
      <c r="A758" s="1">
        <v>45547</v>
      </c>
      <c r="B758" s="1" t="str">
        <f>TEXT(Tabelle10[[#This Row],[Datum]],"MMM")</f>
        <v>Sep</v>
      </c>
      <c r="C758" s="1" t="str">
        <f>TEXT(Tabelle10[[#This Row],[Datum]],"TTTT")</f>
        <v>Donnerstag</v>
      </c>
      <c r="D758" s="2" t="s">
        <v>6949</v>
      </c>
      <c r="E758" s="2" t="s">
        <v>728</v>
      </c>
      <c r="F758" s="2"/>
      <c r="G758" s="2"/>
      <c r="H758" s="2"/>
      <c r="I758" s="2"/>
      <c r="J758" s="2"/>
      <c r="K758" s="2"/>
      <c r="L758" s="2"/>
      <c r="M758" s="2"/>
      <c r="N758" s="2">
        <v>1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>
      <c r="A759" s="1">
        <v>45552</v>
      </c>
      <c r="B759" s="1" t="str">
        <f>TEXT(Tabelle10[[#This Row],[Datum]],"MMM")</f>
        <v>Sep</v>
      </c>
      <c r="C759" s="1" t="str">
        <f>TEXT(Tabelle10[[#This Row],[Datum]],"TTTT")</f>
        <v>Dienstag</v>
      </c>
      <c r="D759" s="2" t="s">
        <v>7104</v>
      </c>
      <c r="E759" s="2" t="s">
        <v>728</v>
      </c>
      <c r="F759" s="2"/>
      <c r="G759" s="2"/>
      <c r="H759" s="2"/>
      <c r="I759" s="2"/>
      <c r="J759" s="2"/>
      <c r="K759" s="2">
        <v>1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>
      <c r="A760" s="1">
        <v>45546</v>
      </c>
      <c r="B760" s="1" t="str">
        <f>TEXT(Tabelle10[[#This Row],[Datum]],"MMM")</f>
        <v>Sep</v>
      </c>
      <c r="C760" s="1" t="str">
        <f>TEXT(Tabelle10[[#This Row],[Datum]],"TTTT")</f>
        <v>Mittwoch</v>
      </c>
      <c r="D760" s="2" t="s">
        <v>7359</v>
      </c>
      <c r="E760" s="2" t="s">
        <v>728</v>
      </c>
      <c r="F760" s="2"/>
      <c r="G760" s="2"/>
      <c r="H760" s="2"/>
      <c r="I760" s="2">
        <v>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>
      <c r="A761" s="1">
        <v>45546</v>
      </c>
      <c r="B761" s="1" t="str">
        <f>TEXT(Tabelle10[[#This Row],[Datum]],"MMM")</f>
        <v>Sep</v>
      </c>
      <c r="C761" s="1" t="str">
        <f>TEXT(Tabelle10[[#This Row],[Datum]],"TTTT")</f>
        <v>Mittwoch</v>
      </c>
      <c r="D761" s="2" t="s">
        <v>5414</v>
      </c>
      <c r="E761" s="2" t="s">
        <v>728</v>
      </c>
      <c r="F761" s="2"/>
      <c r="G761" s="2"/>
      <c r="H761" s="2"/>
      <c r="I761" s="2">
        <v>1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>
      <c r="A762" s="1">
        <v>45547</v>
      </c>
      <c r="B762" s="1" t="str">
        <f>TEXT(Tabelle10[[#This Row],[Datum]],"MMM")</f>
        <v>Sep</v>
      </c>
      <c r="C762" s="1" t="str">
        <f>TEXT(Tabelle10[[#This Row],[Datum]],"TTTT")</f>
        <v>Donnerstag</v>
      </c>
      <c r="D762" s="2" t="s">
        <v>6950</v>
      </c>
      <c r="E762" s="2" t="s">
        <v>728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>
        <v>1</v>
      </c>
    </row>
    <row r="763" spans="1:24">
      <c r="A763" s="1">
        <v>45540</v>
      </c>
      <c r="B763" s="1" t="str">
        <f>TEXT(Tabelle10[[#This Row],[Datum]],"MMM")</f>
        <v>Sep</v>
      </c>
      <c r="C763" s="1" t="str">
        <f>TEXT(Tabelle10[[#This Row],[Datum]],"TTTT")</f>
        <v>Donnerstag</v>
      </c>
      <c r="D763" s="2" t="s">
        <v>6928</v>
      </c>
      <c r="E763" s="2" t="s">
        <v>728</v>
      </c>
      <c r="F763" s="2"/>
      <c r="G763" s="2">
        <v>1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>
      <c r="A764" s="1">
        <v>45544</v>
      </c>
      <c r="B764" s="1" t="str">
        <f>TEXT(Tabelle10[[#This Row],[Datum]],"MMM")</f>
        <v>Sep</v>
      </c>
      <c r="C764" s="1" t="str">
        <f>TEXT(Tabelle10[[#This Row],[Datum]],"TTTT")</f>
        <v>Montag</v>
      </c>
      <c r="D764" s="2" t="s">
        <v>7080</v>
      </c>
      <c r="E764" s="2" t="s">
        <v>728</v>
      </c>
      <c r="F764" s="2"/>
      <c r="G764" s="2"/>
      <c r="H764" s="2"/>
      <c r="I764" s="2">
        <v>1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>
      <c r="A765" s="1">
        <v>45544</v>
      </c>
      <c r="B765" s="1" t="str">
        <f>TEXT(Tabelle10[[#This Row],[Datum]],"MMM")</f>
        <v>Sep</v>
      </c>
      <c r="C765" s="1" t="str">
        <f>TEXT(Tabelle10[[#This Row],[Datum]],"TTTT")</f>
        <v>Montag</v>
      </c>
      <c r="D765" s="2" t="s">
        <v>7330</v>
      </c>
      <c r="E765" s="2" t="s">
        <v>728</v>
      </c>
      <c r="F765" s="2"/>
      <c r="G765" s="2"/>
      <c r="H765" s="2"/>
      <c r="I765" s="2">
        <v>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>
      <c r="A766" s="1">
        <v>45551</v>
      </c>
      <c r="B766" s="1" t="str">
        <f>TEXT(Tabelle10[[#This Row],[Datum]],"MMM")</f>
        <v>Sep</v>
      </c>
      <c r="C766" s="1" t="str">
        <f>TEXT(Tabelle10[[#This Row],[Datum]],"TTTT")</f>
        <v>Montag</v>
      </c>
      <c r="D766" s="2" t="s">
        <v>7222</v>
      </c>
      <c r="E766" s="2" t="s">
        <v>728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>
        <v>1</v>
      </c>
    </row>
    <row r="767" spans="1:24">
      <c r="A767" s="1">
        <v>45551</v>
      </c>
      <c r="B767" s="1" t="str">
        <f>TEXT(Tabelle10[[#This Row],[Datum]],"MMM")</f>
        <v>Sep</v>
      </c>
      <c r="C767" s="1" t="str">
        <f>TEXT(Tabelle10[[#This Row],[Datum]],"TTTT")</f>
        <v>Montag</v>
      </c>
      <c r="D767" s="2" t="s">
        <v>7223</v>
      </c>
      <c r="E767" s="2" t="s">
        <v>728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>
        <v>1</v>
      </c>
    </row>
    <row r="768" spans="1:24">
      <c r="A768" s="1">
        <v>45551</v>
      </c>
      <c r="B768" s="1" t="str">
        <f>TEXT(Tabelle10[[#This Row],[Datum]],"MMM")</f>
        <v>Sep</v>
      </c>
      <c r="C768" s="1" t="str">
        <f>TEXT(Tabelle10[[#This Row],[Datum]],"TTTT")</f>
        <v>Montag</v>
      </c>
      <c r="D768" s="2" t="s">
        <v>1856</v>
      </c>
      <c r="E768" s="2" t="s">
        <v>728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>
        <v>1</v>
      </c>
    </row>
    <row r="769" spans="1:24">
      <c r="A769" s="1">
        <v>45565</v>
      </c>
      <c r="B769" s="1" t="str">
        <f>TEXT(Tabelle10[[#This Row],[Datum]],"MMM")</f>
        <v>Sep</v>
      </c>
      <c r="C769" s="1" t="str">
        <f>TEXT(Tabelle10[[#This Row],[Datum]],"TTTT")</f>
        <v>Montag</v>
      </c>
      <c r="D769" s="2" t="s">
        <v>7150</v>
      </c>
      <c r="E769" s="2" t="s">
        <v>728</v>
      </c>
      <c r="F769" s="2"/>
      <c r="G769" s="2"/>
      <c r="H769" s="2"/>
      <c r="I769" s="2">
        <v>1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>
      <c r="A770" s="1">
        <v>45537</v>
      </c>
      <c r="B770" s="1" t="str">
        <f>TEXT(Tabelle10[[#This Row],[Datum]],"MMM")</f>
        <v>Sep</v>
      </c>
      <c r="C770" s="1" t="str">
        <f>TEXT(Tabelle10[[#This Row],[Datum]],"TTTT")</f>
        <v>Montag</v>
      </c>
      <c r="D770" s="2" t="s">
        <v>7057</v>
      </c>
      <c r="E770" s="2" t="s">
        <v>728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>
        <v>1</v>
      </c>
    </row>
    <row r="771" spans="1:24">
      <c r="A771" s="1">
        <v>45537</v>
      </c>
      <c r="B771" s="1" t="str">
        <f>TEXT(Tabelle10[[#This Row],[Datum]],"MMM")</f>
        <v>Sep</v>
      </c>
      <c r="C771" s="1" t="str">
        <f>TEXT(Tabelle10[[#This Row],[Datum]],"TTTT")</f>
        <v>Montag</v>
      </c>
      <c r="D771" s="2" t="s">
        <v>7058</v>
      </c>
      <c r="E771" s="2" t="s">
        <v>728</v>
      </c>
      <c r="F771" s="2"/>
      <c r="G771" s="2"/>
      <c r="H771" s="2"/>
      <c r="I771" s="2"/>
      <c r="J771" s="2"/>
      <c r="K771" s="2"/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>
      <c r="A772" s="1">
        <v>45560</v>
      </c>
      <c r="B772" s="1" t="str">
        <f>TEXT(Tabelle10[[#This Row],[Datum]],"MMM")</f>
        <v>Sep</v>
      </c>
      <c r="C772" s="1" t="str">
        <f>TEXT(Tabelle10[[#This Row],[Datum]],"TTTT")</f>
        <v>Mittwoch</v>
      </c>
      <c r="D772" s="2" t="s">
        <v>6884</v>
      </c>
      <c r="E772" s="2" t="s">
        <v>728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>
        <v>1</v>
      </c>
    </row>
    <row r="773" spans="1:24">
      <c r="A773" s="1">
        <v>45551</v>
      </c>
      <c r="B773" s="1" t="str">
        <f>TEXT(Tabelle10[[#This Row],[Datum]],"MMM")</f>
        <v>Sep</v>
      </c>
      <c r="C773" s="1" t="str">
        <f>TEXT(Tabelle10[[#This Row],[Datum]],"TTTT")</f>
        <v>Montag</v>
      </c>
      <c r="D773" s="2" t="s">
        <v>7224</v>
      </c>
      <c r="E773" s="2" t="s">
        <v>728</v>
      </c>
      <c r="F773" s="2"/>
      <c r="G773" s="2"/>
      <c r="H773" s="2"/>
      <c r="I773" s="2"/>
      <c r="J773" s="2"/>
      <c r="K773" s="2"/>
      <c r="L773" s="2">
        <v>1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>
      <c r="A774" s="1">
        <v>45551</v>
      </c>
      <c r="B774" s="1" t="str">
        <f>TEXT(Tabelle10[[#This Row],[Datum]],"MMM")</f>
        <v>Sep</v>
      </c>
      <c r="C774" s="1" t="str">
        <f>TEXT(Tabelle10[[#This Row],[Datum]],"TTTT")</f>
        <v>Montag</v>
      </c>
      <c r="D774" s="2" t="s">
        <v>7225</v>
      </c>
      <c r="E774" s="2" t="s">
        <v>728</v>
      </c>
      <c r="F774" s="2"/>
      <c r="G774" s="2"/>
      <c r="H774" s="2"/>
      <c r="I774" s="2"/>
      <c r="J774" s="2"/>
      <c r="K774" s="2"/>
      <c r="L774" s="2"/>
      <c r="M774" s="2"/>
      <c r="N774" s="2">
        <v>1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>
      <c r="A775" s="1">
        <v>45537</v>
      </c>
      <c r="B775" s="1" t="str">
        <f>TEXT(Tabelle10[[#This Row],[Datum]],"MMM")</f>
        <v>Sep</v>
      </c>
      <c r="C775" s="1" t="str">
        <f>TEXT(Tabelle10[[#This Row],[Datum]],"TTTT")</f>
        <v>Montag</v>
      </c>
      <c r="D775" s="2" t="s">
        <v>7294</v>
      </c>
      <c r="E775" s="2" t="s">
        <v>728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>
        <v>1</v>
      </c>
    </row>
    <row r="776" spans="1:24">
      <c r="A776" s="1">
        <v>45537</v>
      </c>
      <c r="B776" s="1" t="str">
        <f>TEXT(Tabelle10[[#This Row],[Datum]],"MMM")</f>
        <v>Sep</v>
      </c>
      <c r="C776" s="1" t="str">
        <f>TEXT(Tabelle10[[#This Row],[Datum]],"TTTT")</f>
        <v>Montag</v>
      </c>
      <c r="D776" s="2" t="s">
        <v>7295</v>
      </c>
      <c r="E776" s="2" t="s">
        <v>728</v>
      </c>
      <c r="F776" s="2"/>
      <c r="G776" s="2"/>
      <c r="H776" s="2"/>
      <c r="I776" s="2">
        <v>1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>
      <c r="A777" s="1">
        <v>45547</v>
      </c>
      <c r="B777" s="1" t="str">
        <f>TEXT(Tabelle10[[#This Row],[Datum]],"MMM")</f>
        <v>Sep</v>
      </c>
      <c r="C777" s="1" t="str">
        <f>TEXT(Tabelle10[[#This Row],[Datum]],"TTTT")</f>
        <v>Donnerstag</v>
      </c>
      <c r="D777" s="2" t="s">
        <v>6951</v>
      </c>
      <c r="E777" s="2" t="s">
        <v>728</v>
      </c>
      <c r="F777" s="2"/>
      <c r="G777" s="2"/>
      <c r="H777" s="2"/>
      <c r="I777" s="2"/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>
      <c r="A778" s="1">
        <v>45565</v>
      </c>
      <c r="B778" s="1" t="str">
        <f>TEXT(Tabelle10[[#This Row],[Datum]],"MMM")</f>
        <v>Sep</v>
      </c>
      <c r="C778" s="1" t="str">
        <f>TEXT(Tabelle10[[#This Row],[Datum]],"TTTT")</f>
        <v>Montag</v>
      </c>
      <c r="D778" s="2" t="s">
        <v>7307</v>
      </c>
      <c r="E778" s="2" t="s">
        <v>728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>
        <v>1</v>
      </c>
      <c r="U778" s="2"/>
      <c r="V778" s="2"/>
      <c r="W778" s="2"/>
      <c r="X778" s="2"/>
    </row>
    <row r="779" spans="1:24">
      <c r="A779" s="1">
        <v>45538</v>
      </c>
      <c r="B779" s="1" t="str">
        <f>TEXT(Tabelle10[[#This Row],[Datum]],"MMM")</f>
        <v>Sep</v>
      </c>
      <c r="C779" s="1" t="str">
        <f>TEXT(Tabelle10[[#This Row],[Datum]],"TTTT")</f>
        <v>Dienstag</v>
      </c>
      <c r="D779" s="2" t="s">
        <v>7063</v>
      </c>
      <c r="E779" s="2" t="s">
        <v>728</v>
      </c>
      <c r="F779" s="2"/>
      <c r="G779" s="2"/>
      <c r="H779" s="2"/>
      <c r="I779" s="2"/>
      <c r="J779" s="2"/>
      <c r="K779" s="2"/>
      <c r="L779" s="2"/>
      <c r="M779" s="2"/>
      <c r="N779" s="2">
        <v>1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>
      <c r="A780" s="1">
        <v>45545</v>
      </c>
      <c r="B780" s="1" t="str">
        <f>TEXT(Tabelle10[[#This Row],[Datum]],"MMM")</f>
        <v>Sep</v>
      </c>
      <c r="C780" s="1" t="str">
        <f>TEXT(Tabelle10[[#This Row],[Datum]],"TTTT")</f>
        <v>Dienstag</v>
      </c>
      <c r="D780" s="2" t="s">
        <v>7200</v>
      </c>
      <c r="E780" s="2" t="s">
        <v>728</v>
      </c>
      <c r="F780" s="2"/>
      <c r="G780" s="2"/>
      <c r="H780" s="2"/>
      <c r="I780" s="2"/>
      <c r="J780" s="2"/>
      <c r="K780" s="2"/>
      <c r="L780" s="2"/>
      <c r="M780" s="2"/>
      <c r="N780" s="2">
        <v>1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>
      <c r="A781" s="1">
        <v>45545</v>
      </c>
      <c r="B781" s="1" t="str">
        <f>TEXT(Tabelle10[[#This Row],[Datum]],"MMM")</f>
        <v>Sep</v>
      </c>
      <c r="C781" s="1" t="str">
        <f>TEXT(Tabelle10[[#This Row],[Datum]],"TTTT")</f>
        <v>Dienstag</v>
      </c>
      <c r="D781" s="2" t="s">
        <v>6118</v>
      </c>
      <c r="E781" s="2" t="s">
        <v>728</v>
      </c>
      <c r="F781" s="2"/>
      <c r="G781" s="2"/>
      <c r="H781" s="2"/>
      <c r="I781" s="2"/>
      <c r="J781" s="2"/>
      <c r="K781" s="2">
        <v>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>
      <c r="A782" s="1">
        <v>45554</v>
      </c>
      <c r="B782" s="1" t="str">
        <f>TEXT(Tabelle10[[#This Row],[Datum]],"MMM")</f>
        <v>Sep</v>
      </c>
      <c r="C782" s="1" t="str">
        <f>TEXT(Tabelle10[[#This Row],[Datum]],"TTTT")</f>
        <v>Donnerstag</v>
      </c>
      <c r="D782" s="2" t="s">
        <v>6978</v>
      </c>
      <c r="E782" s="2" t="s">
        <v>728</v>
      </c>
      <c r="F782" s="2"/>
      <c r="G782" s="2"/>
      <c r="H782" s="2"/>
      <c r="I782" s="2"/>
      <c r="J782" s="2"/>
      <c r="K782" s="2"/>
      <c r="L782" s="2"/>
      <c r="M782" s="2"/>
      <c r="N782" s="2">
        <v>1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>
      <c r="A783" s="1">
        <v>45540</v>
      </c>
      <c r="B783" s="1" t="str">
        <f>TEXT(Tabelle10[[#This Row],[Datum]],"MMM")</f>
        <v>Sep</v>
      </c>
      <c r="C783" s="1" t="str">
        <f>TEXT(Tabelle10[[#This Row],[Datum]],"TTTT")</f>
        <v>Donnerstag</v>
      </c>
      <c r="D783" s="2" t="s">
        <v>6929</v>
      </c>
      <c r="E783" s="2" t="s">
        <v>728</v>
      </c>
      <c r="F783" s="2"/>
      <c r="G783" s="2"/>
      <c r="H783" s="2"/>
      <c r="I783" s="2"/>
      <c r="J783" s="2"/>
      <c r="K783" s="2"/>
      <c r="L783" s="2"/>
      <c r="M783" s="2"/>
      <c r="N783" s="2">
        <v>1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>
      <c r="A784" s="1">
        <v>45559</v>
      </c>
      <c r="B784" s="1" t="str">
        <f>TEXT(Tabelle10[[#This Row],[Datum]],"MMM")</f>
        <v>Sep</v>
      </c>
      <c r="C784" s="1" t="str">
        <f>TEXT(Tabelle10[[#This Row],[Datum]],"TTTT")</f>
        <v>Dienstag</v>
      </c>
      <c r="D784" s="2" t="s">
        <v>7258</v>
      </c>
      <c r="E784" s="2" t="s">
        <v>728</v>
      </c>
      <c r="F784" s="2"/>
      <c r="G784" s="2"/>
      <c r="H784" s="2"/>
      <c r="I784" s="2">
        <v>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>
      <c r="A785" s="1">
        <v>45554</v>
      </c>
      <c r="B785" s="1" t="str">
        <f>TEXT(Tabelle10[[#This Row],[Datum]],"MMM")</f>
        <v>Sep</v>
      </c>
      <c r="C785" s="1" t="str">
        <f>TEXT(Tabelle10[[#This Row],[Datum]],"TTTT")</f>
        <v>Donnerstag</v>
      </c>
      <c r="D785" s="2" t="s">
        <v>6979</v>
      </c>
      <c r="E785" s="2" t="s">
        <v>728</v>
      </c>
      <c r="F785" s="2"/>
      <c r="G785" s="2"/>
      <c r="H785" s="2"/>
      <c r="I785" s="2"/>
      <c r="J785" s="2"/>
      <c r="K785" s="2"/>
      <c r="L785" s="2"/>
      <c r="M785" s="2"/>
      <c r="N785" s="2">
        <v>1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>
      <c r="A786" s="1">
        <v>45558</v>
      </c>
      <c r="B786" s="1" t="str">
        <f>TEXT(Tabelle10[[#This Row],[Datum]],"MMM")</f>
        <v>Sep</v>
      </c>
      <c r="C786" s="1" t="str">
        <f>TEXT(Tabelle10[[#This Row],[Datum]],"TTTT")</f>
        <v>Montag</v>
      </c>
      <c r="D786" s="2" t="s">
        <v>7117</v>
      </c>
      <c r="E786" s="2" t="s">
        <v>728</v>
      </c>
      <c r="F786" s="2"/>
      <c r="G786" s="2"/>
      <c r="H786" s="2"/>
      <c r="I786" s="2">
        <v>1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>
      <c r="A787" s="1">
        <v>45558</v>
      </c>
      <c r="B787" s="1" t="str">
        <f>TEXT(Tabelle10[[#This Row],[Datum]],"MMM")</f>
        <v>Sep</v>
      </c>
      <c r="C787" s="1" t="str">
        <f>TEXT(Tabelle10[[#This Row],[Datum]],"TTTT")</f>
        <v>Montag</v>
      </c>
      <c r="D787" s="2" t="s">
        <v>7240</v>
      </c>
      <c r="E787" s="2" t="s">
        <v>728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>
        <v>1</v>
      </c>
    </row>
    <row r="788" spans="1:24">
      <c r="A788" s="1">
        <v>45537</v>
      </c>
      <c r="B788" s="1" t="str">
        <f>TEXT(Tabelle10[[#This Row],[Datum]],"MMM")</f>
        <v>Sep</v>
      </c>
      <c r="C788" s="1" t="str">
        <f>TEXT(Tabelle10[[#This Row],[Datum]],"TTTT")</f>
        <v>Montag</v>
      </c>
      <c r="D788" s="2" t="s">
        <v>7296</v>
      </c>
      <c r="E788" s="2" t="s">
        <v>728</v>
      </c>
      <c r="F788" s="2"/>
      <c r="G788" s="2"/>
      <c r="H788" s="2"/>
      <c r="I788" s="2"/>
      <c r="J788" s="2"/>
      <c r="K788" s="2"/>
      <c r="L788" s="2"/>
      <c r="M788" s="2"/>
      <c r="N788" s="2">
        <v>1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>
      <c r="A789" s="1">
        <v>45538</v>
      </c>
      <c r="B789" s="1" t="str">
        <f>TEXT(Tabelle10[[#This Row],[Datum]],"MMM")</f>
        <v>Sep</v>
      </c>
      <c r="C789" s="1" t="str">
        <f>TEXT(Tabelle10[[#This Row],[Datum]],"TTTT")</f>
        <v>Dienstag</v>
      </c>
      <c r="D789" s="2" t="s">
        <v>7169</v>
      </c>
      <c r="E789" s="2" t="s">
        <v>728</v>
      </c>
      <c r="F789" s="2">
        <v>1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>
      <c r="A790" s="1">
        <v>45538</v>
      </c>
      <c r="B790" s="1" t="str">
        <f>TEXT(Tabelle10[[#This Row],[Datum]],"MMM")</f>
        <v>Sep</v>
      </c>
      <c r="C790" s="1" t="str">
        <f>TEXT(Tabelle10[[#This Row],[Datum]],"TTTT")</f>
        <v>Dienstag</v>
      </c>
      <c r="D790" s="2" t="s">
        <v>7170</v>
      </c>
      <c r="E790" s="2" t="s">
        <v>728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>
        <v>1</v>
      </c>
      <c r="U790" s="2"/>
      <c r="V790" s="2"/>
      <c r="W790" s="2"/>
      <c r="X790" s="2"/>
    </row>
    <row r="791" spans="1:24">
      <c r="A791" s="1">
        <v>45538</v>
      </c>
      <c r="B791" s="1" t="str">
        <f>TEXT(Tabelle10[[#This Row],[Datum]],"MMM")</f>
        <v>Sep</v>
      </c>
      <c r="C791" s="1" t="str">
        <f>TEXT(Tabelle10[[#This Row],[Datum]],"TTTT")</f>
        <v>Dienstag</v>
      </c>
      <c r="D791" s="2" t="s">
        <v>6070</v>
      </c>
      <c r="E791" s="2" t="s">
        <v>728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>
        <v>1</v>
      </c>
      <c r="U791" s="2"/>
      <c r="V791" s="2"/>
      <c r="W791" s="2"/>
      <c r="X791" s="2"/>
    </row>
    <row r="792" spans="1:24">
      <c r="A792" s="1">
        <v>45547</v>
      </c>
      <c r="B792" s="1" t="str">
        <f>TEXT(Tabelle10[[#This Row],[Datum]],"MMM")</f>
        <v>Sep</v>
      </c>
      <c r="C792" s="1" t="str">
        <f>TEXT(Tabelle10[[#This Row],[Datum]],"TTTT")</f>
        <v>Donnerstag</v>
      </c>
      <c r="D792" s="2" t="s">
        <v>6856</v>
      </c>
      <c r="E792" s="2" t="s">
        <v>728</v>
      </c>
      <c r="F792" s="2"/>
      <c r="G792" s="2"/>
      <c r="H792" s="2"/>
      <c r="I792" s="2"/>
      <c r="J792" s="2"/>
      <c r="K792" s="2">
        <v>1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>
      <c r="A793" s="1">
        <v>45546</v>
      </c>
      <c r="B793" s="1" t="str">
        <f>TEXT(Tabelle10[[#This Row],[Datum]],"MMM")</f>
        <v>Sep</v>
      </c>
      <c r="C793" s="1" t="str">
        <f>TEXT(Tabelle10[[#This Row],[Datum]],"TTTT")</f>
        <v>Mittwoch</v>
      </c>
      <c r="D793" s="2" t="s">
        <v>7360</v>
      </c>
      <c r="E793" s="2" t="s">
        <v>728</v>
      </c>
      <c r="F793" s="2"/>
      <c r="G793" s="2"/>
      <c r="H793" s="2"/>
      <c r="I793" s="2">
        <v>1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>
      <c r="A794" s="1">
        <v>45539</v>
      </c>
      <c r="B794" s="1" t="str">
        <f>TEXT(Tabelle10[[#This Row],[Datum]],"MMM")</f>
        <v>Sep</v>
      </c>
      <c r="C794" s="1" t="str">
        <f>TEXT(Tabelle10[[#This Row],[Datum]],"TTTT")</f>
        <v>Mittwoch</v>
      </c>
      <c r="D794" s="2" t="s">
        <v>7343</v>
      </c>
      <c r="E794" s="2" t="s">
        <v>728</v>
      </c>
      <c r="F794" s="2"/>
      <c r="G794" s="2"/>
      <c r="H794" s="2"/>
      <c r="I794" s="2"/>
      <c r="J794" s="2"/>
      <c r="K794" s="2"/>
      <c r="L794" s="2"/>
      <c r="M794" s="2"/>
      <c r="N794" s="2">
        <v>1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>
      <c r="A795" s="1">
        <v>45540</v>
      </c>
      <c r="B795" s="1" t="str">
        <f>TEXT(Tabelle10[[#This Row],[Datum]],"MMM")</f>
        <v>Sep</v>
      </c>
      <c r="C795" s="1" t="str">
        <f>TEXT(Tabelle10[[#This Row],[Datum]],"TTTT")</f>
        <v>Donnerstag</v>
      </c>
      <c r="D795" s="2" t="s">
        <v>6930</v>
      </c>
      <c r="E795" s="2" t="s">
        <v>728</v>
      </c>
      <c r="F795" s="2"/>
      <c r="G795" s="2"/>
      <c r="H795" s="2"/>
      <c r="I795" s="2">
        <v>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>
      <c r="A796" s="1">
        <v>45537</v>
      </c>
      <c r="B796" s="1" t="str">
        <f>TEXT(Tabelle10[[#This Row],[Datum]],"MMM")</f>
        <v>Sep</v>
      </c>
      <c r="C796" s="1" t="str">
        <f>TEXT(Tabelle10[[#This Row],[Datum]],"TTTT")</f>
        <v>Montag</v>
      </c>
      <c r="D796" s="2" t="s">
        <v>866</v>
      </c>
      <c r="E796" s="2" t="s">
        <v>728</v>
      </c>
      <c r="F796" s="2"/>
      <c r="G796" s="2"/>
      <c r="H796" s="2"/>
      <c r="I796" s="2"/>
      <c r="J796" s="2"/>
      <c r="K796" s="2">
        <v>1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>
      <c r="A797" s="1">
        <v>45565</v>
      </c>
      <c r="B797" s="1" t="str">
        <f>TEXT(Tabelle10[[#This Row],[Datum]],"MMM")</f>
        <v>Sep</v>
      </c>
      <c r="C797" s="1" t="str">
        <f>TEXT(Tabelle10[[#This Row],[Datum]],"TTTT")</f>
        <v>Montag</v>
      </c>
      <c r="D797" s="2" t="s">
        <v>7151</v>
      </c>
      <c r="E797" s="2" t="s">
        <v>728</v>
      </c>
      <c r="F797" s="2"/>
      <c r="G797" s="2"/>
      <c r="H797" s="2"/>
      <c r="I797" s="2"/>
      <c r="J797" s="2"/>
      <c r="K797" s="2"/>
      <c r="L797" s="2"/>
      <c r="M797" s="2"/>
      <c r="N797" s="2">
        <v>1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>
      <c r="A798" s="1">
        <v>45551</v>
      </c>
      <c r="B798" s="1" t="str">
        <f>TEXT(Tabelle10[[#This Row],[Datum]],"MMM")</f>
        <v>Sep</v>
      </c>
      <c r="C798" s="1" t="str">
        <f>TEXT(Tabelle10[[#This Row],[Datum]],"TTTT")</f>
        <v>Montag</v>
      </c>
      <c r="D798" s="2" t="s">
        <v>7226</v>
      </c>
      <c r="E798" s="2" t="s">
        <v>728</v>
      </c>
      <c r="F798" s="2"/>
      <c r="G798" s="2"/>
      <c r="H798" s="2"/>
      <c r="I798" s="2"/>
      <c r="J798" s="2"/>
      <c r="K798" s="2"/>
      <c r="L798" s="2">
        <v>1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>
      <c r="A799" s="1">
        <v>45551</v>
      </c>
      <c r="B799" s="1" t="str">
        <f>TEXT(Tabelle10[[#This Row],[Datum]],"MMM")</f>
        <v>Sep</v>
      </c>
      <c r="C799" s="1" t="str">
        <f>TEXT(Tabelle10[[#This Row],[Datum]],"TTTT")</f>
        <v>Montag</v>
      </c>
      <c r="D799" s="2" t="s">
        <v>7227</v>
      </c>
      <c r="E799" s="2" t="s">
        <v>728</v>
      </c>
      <c r="F799" s="2"/>
      <c r="G799" s="2"/>
      <c r="H799" s="2"/>
      <c r="I799" s="2"/>
      <c r="J799" s="2"/>
      <c r="K799" s="2"/>
      <c r="L799" s="2">
        <v>1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>
      <c r="A800" s="1">
        <v>45561</v>
      </c>
      <c r="B800" s="1" t="str">
        <f>TEXT(Tabelle10[[#This Row],[Datum]],"MMM")</f>
        <v>Sep</v>
      </c>
      <c r="C800" s="1" t="str">
        <f>TEXT(Tabelle10[[#This Row],[Datum]],"TTTT")</f>
        <v>Donnerstag</v>
      </c>
      <c r="D800" s="2" t="s">
        <v>6894</v>
      </c>
      <c r="E800" s="2" t="s">
        <v>728</v>
      </c>
      <c r="F800" s="2"/>
      <c r="G800" s="2"/>
      <c r="H800" s="2"/>
      <c r="I800" s="2"/>
      <c r="J800" s="2"/>
      <c r="K800" s="2">
        <v>1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</sheetData>
  <mergeCells count="1">
    <mergeCell ref="AB2:AH2"/>
  </mergeCells>
  <phoneticPr fontId="4" type="noConversion"/>
  <pageMargins left="0.7" right="0.7" top="0.78740157499999996" bottom="0.78740157499999996" header="0.3" footer="0.3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65AF1-C186-4A19-AF40-BB39B3C9A03A}">
  <dimension ref="A1:AX735"/>
  <sheetViews>
    <sheetView topLeftCell="R1" workbookViewId="0">
      <selection activeCell="I406" sqref="I406"/>
    </sheetView>
  </sheetViews>
  <sheetFormatPr baseColWidth="10" defaultRowHeight="15"/>
  <cols>
    <col min="5" max="5" width="14.85546875" bestFit="1" customWidth="1"/>
    <col min="6" max="6" width="31.42578125" customWidth="1"/>
    <col min="7" max="7" width="28.5703125" customWidth="1"/>
    <col min="8" max="8" width="21" customWidth="1"/>
    <col min="9" max="9" width="29.140625" customWidth="1"/>
    <col min="10" max="10" width="21.42578125" customWidth="1"/>
    <col min="11" max="11" width="32.7109375" customWidth="1"/>
    <col min="12" max="12" width="30.42578125" customWidth="1"/>
    <col min="13" max="13" width="34.7109375" customWidth="1"/>
    <col min="14" max="14" width="31" customWidth="1"/>
    <col min="15" max="15" width="23.28515625" customWidth="1"/>
    <col min="16" max="16" width="12.5703125" customWidth="1"/>
    <col min="17" max="17" width="17.140625" customWidth="1"/>
    <col min="18" max="18" width="17.28515625" customWidth="1"/>
    <col min="19" max="19" width="17.5703125" customWidth="1"/>
    <col min="20" max="20" width="18.85546875" customWidth="1"/>
    <col min="23" max="23" width="26.5703125" customWidth="1"/>
    <col min="24" max="24" width="28.42578125" customWidth="1"/>
    <col min="26" max="26" width="22.42578125" bestFit="1" customWidth="1"/>
    <col min="27" max="27" width="17.140625" bestFit="1" customWidth="1"/>
    <col min="32" max="32" width="15.28515625" bestFit="1" customWidth="1"/>
    <col min="34" max="34" width="37.5703125" bestFit="1" customWidth="1"/>
    <col min="35" max="35" width="34.42578125" bestFit="1" customWidth="1"/>
    <col min="36" max="36" width="27.85546875" bestFit="1" customWidth="1"/>
    <col min="37" max="37" width="35.42578125" bestFit="1" customWidth="1"/>
    <col min="38" max="38" width="28.7109375" bestFit="1" customWidth="1"/>
    <col min="39" max="39" width="38.140625" bestFit="1" customWidth="1"/>
    <col min="40" max="40" width="35.42578125" bestFit="1" customWidth="1"/>
    <col min="41" max="41" width="40.28515625" bestFit="1" customWidth="1"/>
    <col min="42" max="42" width="37" bestFit="1" customWidth="1"/>
    <col min="43" max="43" width="29.7109375" bestFit="1" customWidth="1"/>
    <col min="44" max="44" width="20.85546875" bestFit="1" customWidth="1"/>
    <col min="45" max="45" width="25.42578125" bestFit="1" customWidth="1"/>
    <col min="46" max="46" width="25.7109375" bestFit="1" customWidth="1"/>
    <col min="47" max="47" width="15" bestFit="1" customWidth="1"/>
    <col min="48" max="48" width="16.42578125" bestFit="1" customWidth="1"/>
    <col min="49" max="49" width="32.85546875" bestFit="1" customWidth="1"/>
    <col min="50" max="51" width="33.85546875" bestFit="1" customWidth="1"/>
  </cols>
  <sheetData>
    <row r="1" spans="1:50" ht="15.75" thickBot="1">
      <c r="A1" s="20" t="s">
        <v>0</v>
      </c>
      <c r="B1" s="21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50">
      <c r="A2" s="1">
        <v>45589</v>
      </c>
      <c r="B2" t="str">
        <f>TEXT(Tabelle9[[#This Row],[Datum]],"MMM")</f>
        <v>Okt</v>
      </c>
      <c r="C2" t="str">
        <f>TEXT(Tabelle9[[#This Row],[Datum]],"TTTT")</f>
        <v>Donnerstag</v>
      </c>
      <c r="D2" s="2" t="s">
        <v>7581</v>
      </c>
      <c r="E2" s="2" t="s">
        <v>705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>
        <v>1</v>
      </c>
      <c r="Z2" s="55" t="s">
        <v>7</v>
      </c>
      <c r="AA2" s="56"/>
      <c r="AB2" s="56"/>
      <c r="AC2" s="56"/>
      <c r="AD2" s="56"/>
      <c r="AE2" s="56"/>
      <c r="AF2" s="57"/>
    </row>
    <row r="3" spans="1:50">
      <c r="A3" s="1">
        <v>45582</v>
      </c>
      <c r="B3" t="str">
        <f>TEXT(Tabelle9[[#This Row],[Datum]],"MMM")</f>
        <v>Okt</v>
      </c>
      <c r="C3" t="str">
        <f>TEXT(Tabelle9[[#This Row],[Datum]],"TTTT")</f>
        <v>Donnerstag</v>
      </c>
      <c r="D3" s="2" t="s">
        <v>7518</v>
      </c>
      <c r="E3" s="2" t="s">
        <v>705</v>
      </c>
      <c r="F3" s="2"/>
      <c r="G3" s="2"/>
      <c r="H3" s="2"/>
      <c r="I3" s="2"/>
      <c r="J3" s="2"/>
      <c r="K3" s="2"/>
      <c r="L3" s="2"/>
      <c r="M3" s="2"/>
      <c r="N3" s="2"/>
      <c r="O3" s="2">
        <v>1</v>
      </c>
      <c r="P3" s="2"/>
      <c r="Q3" s="2"/>
      <c r="R3" s="2"/>
      <c r="S3" s="2"/>
      <c r="T3" s="2"/>
      <c r="U3" s="2"/>
      <c r="V3" s="2"/>
      <c r="W3" s="2"/>
      <c r="X3" s="2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</row>
    <row r="4" spans="1:50">
      <c r="A4" s="1">
        <v>45576</v>
      </c>
      <c r="B4" t="str">
        <f>TEXT(Tabelle9[[#This Row],[Datum]],"MMM")</f>
        <v>Okt</v>
      </c>
      <c r="C4" t="str">
        <f>TEXT(Tabelle9[[#This Row],[Datum]],"TTTT")</f>
        <v>Freitag</v>
      </c>
      <c r="D4" s="2" t="s">
        <v>7410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Z4" s="6">
        <f>COUNTIF(Tage10,"Montag")</f>
        <v>170</v>
      </c>
      <c r="AA4" s="7">
        <f>COUNTIF(Tage10,"Dienstag")</f>
        <v>147</v>
      </c>
      <c r="AB4" s="7">
        <f>COUNTIF(Tage10,"Mittwoch")</f>
        <v>153</v>
      </c>
      <c r="AC4" s="7">
        <f>COUNTIF(Tage10,"Donnerstag")</f>
        <v>93</v>
      </c>
      <c r="AD4" s="7">
        <f>COUNTIF(Tage10,"Freitag")</f>
        <v>122</v>
      </c>
      <c r="AE4" s="12">
        <f>COUNTIF(Tage10,"Samstag")</f>
        <v>49</v>
      </c>
      <c r="AF4" s="8">
        <f>SUM(Z4:AE4)</f>
        <v>734</v>
      </c>
    </row>
    <row r="5" spans="1:50" ht="15.75" thickBot="1">
      <c r="A5" s="1">
        <v>45569</v>
      </c>
      <c r="B5" t="str">
        <f>TEXT(Tabelle9[[#This Row],[Datum]],"MMM")</f>
        <v>Okt</v>
      </c>
      <c r="C5" t="str">
        <f>TEXT(Tabelle9[[#This Row],[Datum]],"TTTT")</f>
        <v>Freitag</v>
      </c>
      <c r="D5" s="2" t="s">
        <v>1285</v>
      </c>
      <c r="E5" s="2" t="s">
        <v>705</v>
      </c>
      <c r="F5" s="2"/>
      <c r="G5" s="2"/>
      <c r="H5" s="2"/>
      <c r="I5" s="2"/>
      <c r="J5" s="2"/>
      <c r="K5" s="2"/>
      <c r="L5" s="2"/>
      <c r="M5" s="2"/>
      <c r="N5" s="2"/>
      <c r="O5" s="2">
        <v>1</v>
      </c>
      <c r="P5" s="2"/>
      <c r="Q5" s="2"/>
      <c r="R5" s="2"/>
      <c r="S5" s="2"/>
      <c r="T5" s="2"/>
      <c r="U5" s="2"/>
      <c r="V5" s="2"/>
      <c r="W5" s="2"/>
      <c r="X5" s="2"/>
      <c r="Z5" s="9">
        <f t="shared" ref="Z5:AE5" si="0">Z4/$AF$4</f>
        <v>0.23160762942779292</v>
      </c>
      <c r="AA5" s="10">
        <f t="shared" si="0"/>
        <v>0.20027247956403268</v>
      </c>
      <c r="AB5" s="10">
        <f t="shared" si="0"/>
        <v>0.20844686648501362</v>
      </c>
      <c r="AC5" s="10">
        <f t="shared" si="0"/>
        <v>0.12670299727520437</v>
      </c>
      <c r="AD5" s="10">
        <f t="shared" si="0"/>
        <v>0.16621253405994552</v>
      </c>
      <c r="AE5" s="10">
        <f t="shared" si="0"/>
        <v>6.67574931880109E-2</v>
      </c>
      <c r="AF5" s="13"/>
    </row>
    <row r="6" spans="1:50">
      <c r="A6" s="1">
        <v>45583</v>
      </c>
      <c r="B6" t="str">
        <f>TEXT(Tabelle9[[#This Row],[Datum]],"MMM")</f>
        <v>Okt</v>
      </c>
      <c r="C6" t="str">
        <f>TEXT(Tabelle9[[#This Row],[Datum]],"TTTT")</f>
        <v>Freitag</v>
      </c>
      <c r="D6" s="2" t="s">
        <v>3706</v>
      </c>
      <c r="E6" s="2" t="s">
        <v>705</v>
      </c>
      <c r="F6" s="2"/>
      <c r="G6" s="2"/>
      <c r="H6" s="2"/>
      <c r="I6" s="2"/>
      <c r="J6" s="2"/>
      <c r="K6" s="2">
        <v>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50">
      <c r="A7" s="1">
        <v>45573</v>
      </c>
      <c r="B7" t="str">
        <f>TEXT(Tabelle9[[#This Row],[Datum]],"MMM")</f>
        <v>Okt</v>
      </c>
      <c r="C7" t="str">
        <f>TEXT(Tabelle9[[#This Row],[Datum]],"TTTT")</f>
        <v>Dienstag</v>
      </c>
      <c r="D7" s="2" t="s">
        <v>7403</v>
      </c>
      <c r="E7" s="2" t="s">
        <v>705</v>
      </c>
      <c r="F7" s="2"/>
      <c r="G7" s="2"/>
      <c r="H7" s="2"/>
      <c r="I7" s="2"/>
      <c r="J7" s="2"/>
      <c r="K7" s="2"/>
      <c r="L7" s="2"/>
      <c r="M7" s="2"/>
      <c r="N7" s="2">
        <v>1</v>
      </c>
      <c r="O7" s="2"/>
      <c r="P7" s="2"/>
      <c r="Q7" s="2"/>
      <c r="R7" s="2"/>
      <c r="S7" s="2"/>
      <c r="T7" s="2"/>
      <c r="U7" s="2"/>
      <c r="V7" s="2"/>
      <c r="W7" s="2"/>
      <c r="X7" s="2"/>
    </row>
    <row r="8" spans="1:50">
      <c r="A8" s="1">
        <v>45590</v>
      </c>
      <c r="B8" t="str">
        <f>TEXT(Tabelle9[[#This Row],[Datum]],"MMM")</f>
        <v>Okt</v>
      </c>
      <c r="C8" t="str">
        <f>TEXT(Tabelle9[[#This Row],[Datum]],"TTTT")</f>
        <v>Freitag</v>
      </c>
      <c r="D8" s="2" t="s">
        <v>7823</v>
      </c>
      <c r="E8" s="2" t="s">
        <v>705</v>
      </c>
      <c r="F8" s="2"/>
      <c r="G8" s="2"/>
      <c r="H8" s="2"/>
      <c r="I8" s="2"/>
      <c r="J8" s="2"/>
      <c r="K8" s="2"/>
      <c r="L8" s="2"/>
      <c r="M8" s="2">
        <v>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AH8" t="s">
        <v>711</v>
      </c>
      <c r="AI8" t="s">
        <v>712</v>
      </c>
      <c r="AJ8" t="s">
        <v>713</v>
      </c>
      <c r="AK8" t="s">
        <v>714</v>
      </c>
      <c r="AL8" t="s">
        <v>715</v>
      </c>
      <c r="AM8" t="s">
        <v>716</v>
      </c>
      <c r="AN8" t="s">
        <v>717</v>
      </c>
      <c r="AO8" t="s">
        <v>718</v>
      </c>
      <c r="AP8" t="s">
        <v>719</v>
      </c>
      <c r="AQ8" t="s">
        <v>720</v>
      </c>
      <c r="AR8" t="s">
        <v>721</v>
      </c>
      <c r="AS8" t="s">
        <v>722</v>
      </c>
      <c r="AT8" t="s">
        <v>724</v>
      </c>
      <c r="AU8" t="s">
        <v>725</v>
      </c>
      <c r="AV8" t="s">
        <v>4004</v>
      </c>
      <c r="AW8" t="s">
        <v>726</v>
      </c>
      <c r="AX8" t="s">
        <v>727</v>
      </c>
    </row>
    <row r="9" spans="1:50">
      <c r="A9" s="1">
        <v>45572</v>
      </c>
      <c r="B9" t="str">
        <f>TEXT(Tabelle9[[#This Row],[Datum]],"MMM")</f>
        <v>Okt</v>
      </c>
      <c r="C9" t="str">
        <f>TEXT(Tabelle9[[#This Row],[Datum]],"TTTT")</f>
        <v>Montag</v>
      </c>
      <c r="D9" s="2" t="s">
        <v>7768</v>
      </c>
      <c r="E9" s="2" t="s">
        <v>705</v>
      </c>
      <c r="F9" s="2"/>
      <c r="G9" s="2"/>
      <c r="H9" s="2"/>
      <c r="I9" s="2"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Z9" s="24" t="s">
        <v>708</v>
      </c>
      <c r="AA9" t="s">
        <v>710</v>
      </c>
      <c r="AH9" s="16">
        <v>41</v>
      </c>
      <c r="AI9" s="16">
        <v>54</v>
      </c>
      <c r="AJ9" s="16">
        <v>4</v>
      </c>
      <c r="AK9" s="16">
        <v>152</v>
      </c>
      <c r="AL9" s="16">
        <v>5</v>
      </c>
      <c r="AM9" s="16">
        <v>72</v>
      </c>
      <c r="AN9" s="16">
        <v>46</v>
      </c>
      <c r="AO9" s="16">
        <v>16</v>
      </c>
      <c r="AP9" s="16">
        <v>218</v>
      </c>
      <c r="AQ9" s="16">
        <v>10</v>
      </c>
      <c r="AR9" s="16">
        <v>7</v>
      </c>
      <c r="AS9" s="16">
        <v>5</v>
      </c>
      <c r="AT9" s="16">
        <v>26</v>
      </c>
      <c r="AU9" s="16">
        <v>1</v>
      </c>
      <c r="AV9" s="16">
        <v>1</v>
      </c>
      <c r="AW9" s="16">
        <v>7</v>
      </c>
      <c r="AX9" s="16">
        <v>69</v>
      </c>
    </row>
    <row r="10" spans="1:50">
      <c r="A10" s="1">
        <v>45587</v>
      </c>
      <c r="B10" t="str">
        <f>TEXT(Tabelle9[[#This Row],[Datum]],"MMM")</f>
        <v>Okt</v>
      </c>
      <c r="C10" t="str">
        <f>TEXT(Tabelle9[[#This Row],[Datum]],"TTTT")</f>
        <v>Dienstag</v>
      </c>
      <c r="D10" s="2" t="s">
        <v>7548</v>
      </c>
      <c r="E10" s="2" t="s">
        <v>705</v>
      </c>
      <c r="F10" s="2"/>
      <c r="G10" s="2"/>
      <c r="H10" s="2"/>
      <c r="I10" s="2"/>
      <c r="J10" s="2"/>
      <c r="K10" s="2"/>
      <c r="L10" s="2">
        <v>1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Z10" s="25" t="s">
        <v>707</v>
      </c>
      <c r="AA10" s="16">
        <v>49</v>
      </c>
    </row>
    <row r="11" spans="1:50">
      <c r="A11" s="1">
        <v>45582</v>
      </c>
      <c r="B11" t="str">
        <f>TEXT(Tabelle9[[#This Row],[Datum]],"MMM")</f>
        <v>Okt</v>
      </c>
      <c r="C11" t="str">
        <f>TEXT(Tabelle9[[#This Row],[Datum]],"TTTT")</f>
        <v>Donnerstag</v>
      </c>
      <c r="D11" s="2" t="s">
        <v>7519</v>
      </c>
      <c r="E11" s="2" t="s">
        <v>705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>
        <v>1</v>
      </c>
      <c r="X11" s="2"/>
      <c r="Z11" s="25" t="s">
        <v>706</v>
      </c>
      <c r="AA11" s="16">
        <v>281</v>
      </c>
    </row>
    <row r="12" spans="1:50">
      <c r="A12" s="1">
        <v>45593</v>
      </c>
      <c r="B12" t="str">
        <f>TEXT(Tabelle9[[#This Row],[Datum]],"MMM")</f>
        <v>Okt</v>
      </c>
      <c r="C12" t="str">
        <f>TEXT(Tabelle9[[#This Row],[Datum]],"TTTT")</f>
        <v>Montag</v>
      </c>
      <c r="D12" s="2" t="s">
        <v>7421</v>
      </c>
      <c r="E12" s="2" t="s">
        <v>705</v>
      </c>
      <c r="F12" s="2"/>
      <c r="G12" s="2"/>
      <c r="H12" s="2"/>
      <c r="I12" s="2">
        <v>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Z12" s="25" t="s">
        <v>728</v>
      </c>
      <c r="AA12" s="16">
        <v>69</v>
      </c>
    </row>
    <row r="13" spans="1:50">
      <c r="A13" s="1">
        <v>45590</v>
      </c>
      <c r="B13" t="str">
        <f>TEXT(Tabelle9[[#This Row],[Datum]],"MMM")</f>
        <v>Okt</v>
      </c>
      <c r="C13" t="str">
        <f>TEXT(Tabelle9[[#This Row],[Datum]],"TTTT")</f>
        <v>Freitag</v>
      </c>
      <c r="D13" s="2" t="s">
        <v>4281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>
        <v>1</v>
      </c>
      <c r="Z13" s="25" t="s">
        <v>705</v>
      </c>
      <c r="AA13" s="16">
        <v>335</v>
      </c>
    </row>
    <row r="14" spans="1:50">
      <c r="A14" s="1">
        <v>45574</v>
      </c>
      <c r="B14" t="str">
        <f>TEXT(Tabelle9[[#This Row],[Datum]],"MMM")</f>
        <v>Okt</v>
      </c>
      <c r="C14" t="str">
        <f>TEXT(Tabelle9[[#This Row],[Datum]],"TTTT")</f>
        <v>Mittwoch</v>
      </c>
      <c r="D14" s="2" t="s">
        <v>7484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Z14" s="25" t="s">
        <v>709</v>
      </c>
      <c r="AA14" s="16">
        <v>734</v>
      </c>
    </row>
    <row r="15" spans="1:50">
      <c r="A15" s="1">
        <v>45583</v>
      </c>
      <c r="B15" t="str">
        <f>TEXT(Tabelle9[[#This Row],[Datum]],"MMM")</f>
        <v>Okt</v>
      </c>
      <c r="C15" t="str">
        <f>TEXT(Tabelle9[[#This Row],[Datum]],"TTTT")</f>
        <v>Freitag</v>
      </c>
      <c r="D15" s="2" t="s">
        <v>6963</v>
      </c>
      <c r="E15" s="2" t="s">
        <v>705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1</v>
      </c>
    </row>
    <row r="16" spans="1:50">
      <c r="A16" s="1">
        <v>45586</v>
      </c>
      <c r="B16" t="str">
        <f>TEXT(Tabelle9[[#This Row],[Datum]],"MMM")</f>
        <v>Okt</v>
      </c>
      <c r="C16" t="str">
        <f>TEXT(Tabelle9[[#This Row],[Datum]],"TTTT")</f>
        <v>Montag</v>
      </c>
      <c r="D16" s="2" t="s">
        <v>7654</v>
      </c>
      <c r="E16" s="2" t="s">
        <v>705</v>
      </c>
      <c r="F16" s="2"/>
      <c r="G16" s="2"/>
      <c r="H16" s="2"/>
      <c r="I16" s="2"/>
      <c r="J16" s="2"/>
      <c r="K16" s="2"/>
      <c r="L16" s="2">
        <v>1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6">
      <c r="A17" s="1">
        <v>45567</v>
      </c>
      <c r="B17" t="str">
        <f>TEXT(Tabelle9[[#This Row],[Datum]],"MMM")</f>
        <v>Okt</v>
      </c>
      <c r="C17" t="str">
        <f>TEXT(Tabelle9[[#This Row],[Datum]],"TTTT")</f>
        <v>Mittwoch</v>
      </c>
      <c r="D17" s="2" t="s">
        <v>7436</v>
      </c>
      <c r="E17" s="2" t="s">
        <v>705</v>
      </c>
      <c r="F17" s="2"/>
      <c r="G17" s="2"/>
      <c r="H17" s="2"/>
      <c r="I17" s="2">
        <v>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6">
      <c r="A18" s="1">
        <v>45566</v>
      </c>
      <c r="B18" t="str">
        <f>TEXT(Tabelle9[[#This Row],[Datum]],"MMM")</f>
        <v>Okt</v>
      </c>
      <c r="C18" t="str">
        <f>TEXT(Tabelle9[[#This Row],[Datum]],"TTTT")</f>
        <v>Dienstag</v>
      </c>
      <c r="D18" s="2" t="s">
        <v>5041</v>
      </c>
      <c r="E18" s="2" t="s">
        <v>705</v>
      </c>
      <c r="F18" s="2"/>
      <c r="G18" s="2"/>
      <c r="H18" s="2"/>
      <c r="I18" s="2"/>
      <c r="J18" s="2"/>
      <c r="K18" s="2"/>
      <c r="L18" s="2"/>
      <c r="M18" s="2"/>
      <c r="N18" s="2">
        <v>1</v>
      </c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6">
      <c r="A19" s="1">
        <v>45566</v>
      </c>
      <c r="B19" t="str">
        <f>TEXT(Tabelle9[[#This Row],[Datum]],"MMM")</f>
        <v>Okt</v>
      </c>
      <c r="C19" t="str">
        <f>TEXT(Tabelle9[[#This Row],[Datum]],"TTTT")</f>
        <v>Dienstag</v>
      </c>
      <c r="D19" s="2" t="s">
        <v>5041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>
        <v>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6">
      <c r="A20" s="1">
        <v>45566</v>
      </c>
      <c r="B20" t="str">
        <f>TEXT(Tabelle9[[#This Row],[Datum]],"MMM")</f>
        <v>Okt</v>
      </c>
      <c r="C20" t="str">
        <f>TEXT(Tabelle9[[#This Row],[Datum]],"TTTT")</f>
        <v>Dienstag</v>
      </c>
      <c r="D20" s="2" t="s">
        <v>7709</v>
      </c>
      <c r="E20" s="2" t="s">
        <v>705</v>
      </c>
      <c r="F20" s="2"/>
      <c r="G20" s="2"/>
      <c r="H20" s="2"/>
      <c r="I20" s="2">
        <v>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6">
      <c r="A21" s="1">
        <v>45593</v>
      </c>
      <c r="B21" t="str">
        <f>TEXT(Tabelle9[[#This Row],[Datum]],"MMM")</f>
        <v>Okt</v>
      </c>
      <c r="C21" t="str">
        <f>TEXT(Tabelle9[[#This Row],[Datum]],"TTTT")</f>
        <v>Montag</v>
      </c>
      <c r="D21" s="2" t="s">
        <v>7838</v>
      </c>
      <c r="E21" s="2" t="s">
        <v>705</v>
      </c>
      <c r="F21" s="2"/>
      <c r="G21" s="2"/>
      <c r="H21" s="2"/>
      <c r="I21" s="2">
        <v>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6">
      <c r="A22" s="1">
        <v>45593</v>
      </c>
      <c r="B22" t="str">
        <f>TEXT(Tabelle9[[#This Row],[Datum]],"MMM")</f>
        <v>Okt</v>
      </c>
      <c r="C22" t="str">
        <f>TEXT(Tabelle9[[#This Row],[Datum]],"TTTT")</f>
        <v>Montag</v>
      </c>
      <c r="D22" s="2" t="s">
        <v>7863</v>
      </c>
      <c r="E22" s="2" t="s">
        <v>705</v>
      </c>
      <c r="F22" s="2"/>
      <c r="G22" s="2"/>
      <c r="H22" s="2"/>
      <c r="I22" s="2"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6">
      <c r="A23" s="1">
        <v>45593</v>
      </c>
      <c r="B23" t="str">
        <f>TEXT(Tabelle9[[#This Row],[Datum]],"MMM")</f>
        <v>Okt</v>
      </c>
      <c r="C23" t="str">
        <f>TEXT(Tabelle9[[#This Row],[Datum]],"TTTT")</f>
        <v>Montag</v>
      </c>
      <c r="D23" s="2" t="s">
        <v>7864</v>
      </c>
      <c r="E23" s="2" t="s">
        <v>705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>
        <v>1</v>
      </c>
      <c r="Y23" s="2"/>
    </row>
    <row r="24" spans="1:26">
      <c r="A24" s="1">
        <v>45583</v>
      </c>
      <c r="B24" t="str">
        <f>TEXT(Tabelle9[[#This Row],[Datum]],"MMM")</f>
        <v>Okt</v>
      </c>
      <c r="C24" t="str">
        <f>TEXT(Tabelle9[[#This Row],[Datum]],"TTTT")</f>
        <v>Freitag</v>
      </c>
      <c r="D24" s="2" t="s">
        <v>7535</v>
      </c>
      <c r="E24" s="2" t="s">
        <v>705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>
        <v>1</v>
      </c>
      <c r="U24" s="2"/>
      <c r="V24" s="2"/>
      <c r="W24" s="2"/>
      <c r="X24" s="2"/>
      <c r="Y24" s="2"/>
    </row>
    <row r="25" spans="1:26">
      <c r="A25" s="1">
        <v>45566</v>
      </c>
      <c r="B25" t="str">
        <f>TEXT(Tabelle9[[#This Row],[Datum]],"MMM")</f>
        <v>Okt</v>
      </c>
      <c r="C25" t="str">
        <f>TEXT(Tabelle9[[#This Row],[Datum]],"TTTT")</f>
        <v>Dienstag</v>
      </c>
      <c r="D25" s="2" t="s">
        <v>7637</v>
      </c>
      <c r="E25" s="2" t="s">
        <v>705</v>
      </c>
      <c r="F25" s="2"/>
      <c r="G25" s="2"/>
      <c r="H25" s="2"/>
      <c r="I25" s="2"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6">
      <c r="A26" s="1">
        <v>45593</v>
      </c>
      <c r="B26" t="str">
        <f>TEXT(Tabelle9[[#This Row],[Datum]],"MMM")</f>
        <v>Okt</v>
      </c>
      <c r="C26" t="str">
        <f>TEXT(Tabelle9[[#This Row],[Datum]],"TTTT")</f>
        <v>Montag</v>
      </c>
      <c r="D26" s="2" t="s">
        <v>7839</v>
      </c>
      <c r="E26" s="2" t="s">
        <v>705</v>
      </c>
      <c r="F26" s="2"/>
      <c r="G26" s="2"/>
      <c r="H26" s="2"/>
      <c r="I26" s="2"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6">
      <c r="A27" s="1">
        <v>45586</v>
      </c>
      <c r="B27" t="str">
        <f>TEXT(Tabelle9[[#This Row],[Datum]],"MMM")</f>
        <v>Okt</v>
      </c>
      <c r="C27" t="str">
        <f>TEXT(Tabelle9[[#This Row],[Datum]],"TTTT")</f>
        <v>Montag</v>
      </c>
      <c r="D27" s="2" t="s">
        <v>7655</v>
      </c>
      <c r="E27" s="2" t="s">
        <v>705</v>
      </c>
      <c r="F27" s="2"/>
      <c r="G27" s="2"/>
      <c r="H27" s="2"/>
      <c r="I27" s="2"/>
      <c r="J27" s="2"/>
      <c r="K27" s="2"/>
      <c r="L27" s="2"/>
      <c r="M27" s="2"/>
      <c r="N27" s="2">
        <v>1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6">
      <c r="A28" s="1">
        <v>45587</v>
      </c>
      <c r="B28" t="str">
        <f>TEXT(Tabelle9[[#This Row],[Datum]],"MMM")</f>
        <v>Okt</v>
      </c>
      <c r="C28" t="str">
        <f>TEXT(Tabelle9[[#This Row],[Datum]],"TTTT")</f>
        <v>Dienstag</v>
      </c>
      <c r="D28" s="2" t="s">
        <v>7549</v>
      </c>
      <c r="E28" s="2" t="s">
        <v>705</v>
      </c>
      <c r="F28" s="2"/>
      <c r="G28" s="2"/>
      <c r="H28" s="2"/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6">
      <c r="A29" s="1">
        <v>45579</v>
      </c>
      <c r="B29" t="str">
        <f>TEXT(Tabelle9[[#This Row],[Datum]],"MMM")</f>
        <v>Okt</v>
      </c>
      <c r="C29" t="str">
        <f>TEXT(Tabelle9[[#This Row],[Datum]],"TTTT")</f>
        <v>Montag</v>
      </c>
      <c r="D29" s="2" t="s">
        <v>7797</v>
      </c>
      <c r="E29" s="2" t="s">
        <v>705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1">
        <v>45593</v>
      </c>
      <c r="B30" t="str">
        <f>TEXT(Tabelle9[[#This Row],[Datum]],"MMM")</f>
        <v>Okt</v>
      </c>
      <c r="C30" t="str">
        <f>TEXT(Tabelle9[[#This Row],[Datum]],"TTTT")</f>
        <v>Montag</v>
      </c>
      <c r="D30" s="2" t="s">
        <v>7422</v>
      </c>
      <c r="E30" s="2" t="s">
        <v>705</v>
      </c>
      <c r="F30" s="2"/>
      <c r="G30" s="2"/>
      <c r="H30" s="2"/>
      <c r="I30" s="2"/>
      <c r="J30" s="2"/>
      <c r="K30" s="2"/>
      <c r="L30" s="2"/>
      <c r="M30" s="2"/>
      <c r="N30" s="2">
        <v>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1">
        <v>45581</v>
      </c>
      <c r="B31" t="str">
        <f>TEXT(Tabelle9[[#This Row],[Datum]],"MMM")</f>
        <v>Okt</v>
      </c>
      <c r="C31" t="str">
        <f>TEXT(Tabelle9[[#This Row],[Datum]],"TTTT")</f>
        <v>Mittwoch</v>
      </c>
      <c r="D31" s="2" t="s">
        <v>7610</v>
      </c>
      <c r="E31" s="2" t="s">
        <v>705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>
        <v>1</v>
      </c>
      <c r="U31" s="2"/>
      <c r="V31" s="2"/>
      <c r="W31" s="2"/>
      <c r="X31" s="2"/>
      <c r="Y31" s="2"/>
      <c r="Z31" s="2"/>
    </row>
    <row r="32" spans="1:26">
      <c r="A32" s="1">
        <v>45581</v>
      </c>
      <c r="B32" t="str">
        <f>TEXT(Tabelle9[[#This Row],[Datum]],"MMM")</f>
        <v>Okt</v>
      </c>
      <c r="C32" t="str">
        <f>TEXT(Tabelle9[[#This Row],[Datum]],"TTTT")</f>
        <v>Mittwoch</v>
      </c>
      <c r="D32" s="2" t="s">
        <v>6079</v>
      </c>
      <c r="E32" s="2" t="s">
        <v>705</v>
      </c>
      <c r="F32" s="2"/>
      <c r="G32" s="2"/>
      <c r="H32" s="2"/>
      <c r="I32" s="2">
        <v>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1">
        <v>45586</v>
      </c>
      <c r="B33" t="str">
        <f>TEXT(Tabelle9[[#This Row],[Datum]],"MMM")</f>
        <v>Okt</v>
      </c>
      <c r="C33" t="str">
        <f>TEXT(Tabelle9[[#This Row],[Datum]],"TTTT")</f>
        <v>Montag</v>
      </c>
      <c r="D33" s="2" t="s">
        <v>7452</v>
      </c>
      <c r="E33" s="2" t="s">
        <v>705</v>
      </c>
      <c r="F33" s="2">
        <v>1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1">
        <v>45586</v>
      </c>
      <c r="B34" t="str">
        <f>TEXT(Tabelle9[[#This Row],[Datum]],"MMM")</f>
        <v>Okt</v>
      </c>
      <c r="C34" t="str">
        <f>TEXT(Tabelle9[[#This Row],[Datum]],"TTTT")</f>
        <v>Montag</v>
      </c>
      <c r="D34" s="2" t="s">
        <v>7452</v>
      </c>
      <c r="E34" s="2" t="s">
        <v>705</v>
      </c>
      <c r="F34" s="2"/>
      <c r="G34" s="2"/>
      <c r="H34" s="2"/>
      <c r="I34" s="2"/>
      <c r="J34" s="2"/>
      <c r="K34" s="2">
        <v>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1">
        <v>45593</v>
      </c>
      <c r="B35" t="str">
        <f>TEXT(Tabelle9[[#This Row],[Datum]],"MMM")</f>
        <v>Okt</v>
      </c>
      <c r="C35" t="str">
        <f>TEXT(Tabelle9[[#This Row],[Datum]],"TTTT")</f>
        <v>Montag</v>
      </c>
      <c r="D35" s="2" t="s">
        <v>7865</v>
      </c>
      <c r="E35" s="2" t="s">
        <v>705</v>
      </c>
      <c r="F35" s="2"/>
      <c r="G35" s="2"/>
      <c r="H35" s="2"/>
      <c r="I35" s="2">
        <v>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1">
        <v>45587</v>
      </c>
      <c r="B36" t="str">
        <f>TEXT(Tabelle9[[#This Row],[Datum]],"MMM")</f>
        <v>Okt</v>
      </c>
      <c r="C36" t="str">
        <f>TEXT(Tabelle9[[#This Row],[Datum]],"TTTT")</f>
        <v>Dienstag</v>
      </c>
      <c r="D36" s="2" t="s">
        <v>7550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1">
        <v>45572</v>
      </c>
      <c r="B37" t="str">
        <f>TEXT(Tabelle9[[#This Row],[Datum]],"MMM")</f>
        <v>Okt</v>
      </c>
      <c r="C37" t="str">
        <f>TEXT(Tabelle9[[#This Row],[Datum]],"TTTT")</f>
        <v>Montag</v>
      </c>
      <c r="D37" s="2" t="s">
        <v>4037</v>
      </c>
      <c r="E37" s="2" t="s">
        <v>705</v>
      </c>
      <c r="F37" s="2"/>
      <c r="G37" s="2"/>
      <c r="H37" s="2"/>
      <c r="I37" s="2"/>
      <c r="J37" s="2"/>
      <c r="K37" s="2"/>
      <c r="L37" s="2"/>
      <c r="M37" s="2"/>
      <c r="N37" s="2">
        <v>1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1">
        <v>45588</v>
      </c>
      <c r="B38" t="str">
        <f>TEXT(Tabelle9[[#This Row],[Datum]],"MMM")</f>
        <v>Okt</v>
      </c>
      <c r="C38" t="str">
        <f>TEXT(Tabelle9[[#This Row],[Datum]],"TTTT")</f>
        <v>Mittwoch</v>
      </c>
      <c r="D38" s="2" t="s">
        <v>948</v>
      </c>
      <c r="E38" s="2" t="s">
        <v>705</v>
      </c>
      <c r="F38" s="2"/>
      <c r="G38" s="2"/>
      <c r="H38" s="2"/>
      <c r="I38" s="2">
        <v>1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1">
        <v>45593</v>
      </c>
      <c r="B39" t="str">
        <f>TEXT(Tabelle9[[#This Row],[Datum]],"MMM")</f>
        <v>Okt</v>
      </c>
      <c r="C39" t="str">
        <f>TEXT(Tabelle9[[#This Row],[Datum]],"TTTT")</f>
        <v>Montag</v>
      </c>
      <c r="D39" s="2" t="s">
        <v>7840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>
        <v>1</v>
      </c>
      <c r="U39" s="2"/>
      <c r="V39" s="2"/>
      <c r="W39" s="2"/>
      <c r="X39" s="2"/>
      <c r="Y39" s="2"/>
      <c r="Z39" s="2"/>
    </row>
    <row r="40" spans="1:26">
      <c r="A40" s="1">
        <v>45575</v>
      </c>
      <c r="B40" t="str">
        <f>TEXT(Tabelle9[[#This Row],[Datum]],"MMM")</f>
        <v>Okt</v>
      </c>
      <c r="C40" t="str">
        <f>TEXT(Tabelle9[[#This Row],[Datum]],"TTTT")</f>
        <v>Donnerstag</v>
      </c>
      <c r="D40" s="2" t="s">
        <v>7501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1">
        <v>45586</v>
      </c>
      <c r="B41" t="str">
        <f>TEXT(Tabelle9[[#This Row],[Datum]],"MMM")</f>
        <v>Okt</v>
      </c>
      <c r="C41" t="str">
        <f>TEXT(Tabelle9[[#This Row],[Datum]],"TTTT")</f>
        <v>Montag</v>
      </c>
      <c r="D41" s="2" t="s">
        <v>7656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1">
        <v>45594</v>
      </c>
      <c r="B42" t="str">
        <f>TEXT(Tabelle9[[#This Row],[Datum]],"MMM")</f>
        <v>Okt</v>
      </c>
      <c r="C42" t="str">
        <f>TEXT(Tabelle9[[#This Row],[Datum]],"TTTT")</f>
        <v>Dienstag</v>
      </c>
      <c r="D42" s="2" t="s">
        <v>7855</v>
      </c>
      <c r="E42" s="2" t="s">
        <v>705</v>
      </c>
      <c r="F42" s="2"/>
      <c r="G42" s="2"/>
      <c r="H42" s="2"/>
      <c r="I42" s="2"/>
      <c r="J42" s="2"/>
      <c r="K42" s="2"/>
      <c r="L42" s="2"/>
      <c r="M42" s="2"/>
      <c r="N42" s="2">
        <v>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1">
        <v>45569</v>
      </c>
      <c r="B43" t="str">
        <f>TEXT(Tabelle9[[#This Row],[Datum]],"MMM")</f>
        <v>Okt</v>
      </c>
      <c r="C43" t="str">
        <f>TEXT(Tabelle9[[#This Row],[Datum]],"TTTT")</f>
        <v>Freitag</v>
      </c>
      <c r="D43" s="2" t="s">
        <v>7464</v>
      </c>
      <c r="E43" s="2" t="s">
        <v>705</v>
      </c>
      <c r="F43" s="2"/>
      <c r="G43" s="2"/>
      <c r="H43" s="2"/>
      <c r="I43" s="2"/>
      <c r="J43" s="2"/>
      <c r="K43" s="2">
        <v>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1">
        <v>45594</v>
      </c>
      <c r="B44" t="str">
        <f>TEXT(Tabelle9[[#This Row],[Datum]],"MMM")</f>
        <v>Okt</v>
      </c>
      <c r="C44" t="str">
        <f>TEXT(Tabelle9[[#This Row],[Datum]],"TTTT")</f>
        <v>Dienstag</v>
      </c>
      <c r="D44" s="2" t="s">
        <v>7429</v>
      </c>
      <c r="E44" s="2" t="s">
        <v>705</v>
      </c>
      <c r="F44" s="2"/>
      <c r="G44" s="2"/>
      <c r="H44" s="2"/>
      <c r="I44" s="2">
        <v>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1">
        <v>45582</v>
      </c>
      <c r="B45" t="str">
        <f>TEXT(Tabelle9[[#This Row],[Datum]],"MMM")</f>
        <v>Okt</v>
      </c>
      <c r="C45" t="str">
        <f>TEXT(Tabelle9[[#This Row],[Datum]],"TTTT")</f>
        <v>Donnerstag</v>
      </c>
      <c r="D45" s="2" t="s">
        <v>6338</v>
      </c>
      <c r="E45" s="2" t="s">
        <v>705</v>
      </c>
      <c r="F45" s="2"/>
      <c r="G45" s="2"/>
      <c r="H45" s="2"/>
      <c r="I45" s="2"/>
      <c r="J45" s="2"/>
      <c r="K45" s="2">
        <v>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1">
        <v>45582</v>
      </c>
      <c r="B46" t="str">
        <f>TEXT(Tabelle9[[#This Row],[Datum]],"MMM")</f>
        <v>Okt</v>
      </c>
      <c r="C46" t="str">
        <f>TEXT(Tabelle9[[#This Row],[Datum]],"TTTT")</f>
        <v>Donnerstag</v>
      </c>
      <c r="D46" s="2" t="s">
        <v>2652</v>
      </c>
      <c r="E46" s="2" t="s">
        <v>705</v>
      </c>
      <c r="F46" s="2"/>
      <c r="G46" s="2">
        <v>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1">
        <v>45582</v>
      </c>
      <c r="B47" t="str">
        <f>TEXT(Tabelle9[[#This Row],[Datum]],"MMM")</f>
        <v>Okt</v>
      </c>
      <c r="C47" t="str">
        <f>TEXT(Tabelle9[[#This Row],[Datum]],"TTTT")</f>
        <v>Donnerstag</v>
      </c>
      <c r="D47" s="2" t="s">
        <v>7626</v>
      </c>
      <c r="E47" s="2" t="s">
        <v>705</v>
      </c>
      <c r="F47" s="2"/>
      <c r="G47" s="2"/>
      <c r="H47" s="2"/>
      <c r="I47" s="2"/>
      <c r="J47" s="2"/>
      <c r="K47" s="2"/>
      <c r="L47" s="2"/>
      <c r="M47" s="2"/>
      <c r="N47" s="2">
        <v>1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1">
        <v>45566</v>
      </c>
      <c r="B48" t="str">
        <f>TEXT(Tabelle9[[#This Row],[Datum]],"MMM")</f>
        <v>Okt</v>
      </c>
      <c r="C48" t="str">
        <f>TEXT(Tabelle9[[#This Row],[Datum]],"TTTT")</f>
        <v>Dienstag</v>
      </c>
      <c r="D48" s="2" t="s">
        <v>976</v>
      </c>
      <c r="E48" s="2" t="s">
        <v>705</v>
      </c>
      <c r="F48" s="2"/>
      <c r="G48" s="2"/>
      <c r="H48" s="2"/>
      <c r="I48" s="2"/>
      <c r="J48" s="2"/>
      <c r="K48" s="2"/>
      <c r="L48" s="2"/>
      <c r="M48" s="2"/>
      <c r="N48" s="2">
        <v>1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1">
        <v>45574</v>
      </c>
      <c r="B49" t="str">
        <f>TEXT(Tabelle9[[#This Row],[Datum]],"MMM")</f>
        <v>Okt</v>
      </c>
      <c r="C49" t="str">
        <f>TEXT(Tabelle9[[#This Row],[Datum]],"TTTT")</f>
        <v>Mittwoch</v>
      </c>
      <c r="D49" s="2" t="s">
        <v>7485</v>
      </c>
      <c r="E49" s="2" t="s">
        <v>705</v>
      </c>
      <c r="F49" s="2">
        <v>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1">
        <v>45575</v>
      </c>
      <c r="B50" t="str">
        <f>TEXT(Tabelle9[[#This Row],[Datum]],"MMM")</f>
        <v>Okt</v>
      </c>
      <c r="C50" t="str">
        <f>TEXT(Tabelle9[[#This Row],[Datum]],"TTTT")</f>
        <v>Donnerstag</v>
      </c>
      <c r="D50" s="2" t="s">
        <v>7502</v>
      </c>
      <c r="E50" s="2" t="s">
        <v>705</v>
      </c>
      <c r="F50" s="2">
        <v>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1">
        <v>45570</v>
      </c>
      <c r="B51" t="str">
        <f>TEXT(Tabelle9[[#This Row],[Datum]],"MMM")</f>
        <v>Okt</v>
      </c>
      <c r="C51" t="str">
        <f>TEXT(Tabelle9[[#This Row],[Datum]],"TTTT")</f>
        <v>Samstag</v>
      </c>
      <c r="D51" s="2" t="s">
        <v>7388</v>
      </c>
      <c r="E51" s="2" t="s">
        <v>707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1">
        <v>45576</v>
      </c>
      <c r="B52" t="str">
        <f>TEXT(Tabelle9[[#This Row],[Datum]],"MMM")</f>
        <v>Okt</v>
      </c>
      <c r="C52" t="str">
        <f>TEXT(Tabelle9[[#This Row],[Datum]],"TTTT")</f>
        <v>Freitag</v>
      </c>
      <c r="D52" s="2" t="s">
        <v>7411</v>
      </c>
      <c r="E52" s="2" t="s">
        <v>705</v>
      </c>
      <c r="F52" s="2"/>
      <c r="G52" s="2"/>
      <c r="H52" s="2"/>
      <c r="I52" s="2"/>
      <c r="J52" s="2"/>
      <c r="K52" s="2"/>
      <c r="L52" s="2"/>
      <c r="M52" s="2"/>
      <c r="N52" s="2">
        <v>1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6">
      <c r="A53" s="1">
        <v>45591</v>
      </c>
      <c r="B53" t="str">
        <f>TEXT(Tabelle9[[#This Row],[Datum]],"MMM")</f>
        <v>Okt</v>
      </c>
      <c r="C53" t="str">
        <f>TEXT(Tabelle9[[#This Row],[Datum]],"TTTT")</f>
        <v>Samstag</v>
      </c>
      <c r="D53" s="2" t="s">
        <v>7689</v>
      </c>
      <c r="E53" s="2" t="s">
        <v>707</v>
      </c>
      <c r="F53" s="2"/>
      <c r="G53" s="2"/>
      <c r="H53" s="2"/>
      <c r="I53" s="2"/>
      <c r="J53" s="2"/>
      <c r="K53" s="2"/>
      <c r="L53" s="2"/>
      <c r="M53" s="2"/>
      <c r="N53" s="2">
        <v>1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6">
      <c r="A54" s="1">
        <v>45582</v>
      </c>
      <c r="B54" t="str">
        <f>TEXT(Tabelle9[[#This Row],[Datum]],"MMM")</f>
        <v>Okt</v>
      </c>
      <c r="C54" t="str">
        <f>TEXT(Tabelle9[[#This Row],[Datum]],"TTTT")</f>
        <v>Donnerstag</v>
      </c>
      <c r="D54" s="2" t="s">
        <v>1823</v>
      </c>
      <c r="E54" s="2" t="s">
        <v>705</v>
      </c>
      <c r="F54" s="2"/>
      <c r="G54" s="2"/>
      <c r="H54" s="2"/>
      <c r="I54" s="2"/>
      <c r="J54" s="2"/>
      <c r="K54" s="2">
        <v>1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6">
      <c r="A55" s="1">
        <v>45587</v>
      </c>
      <c r="B55" t="str">
        <f>TEXT(Tabelle9[[#This Row],[Datum]],"MMM")</f>
        <v>Okt</v>
      </c>
      <c r="C55" t="str">
        <f>TEXT(Tabelle9[[#This Row],[Datum]],"TTTT")</f>
        <v>Dienstag</v>
      </c>
      <c r="D55" s="2" t="s">
        <v>7551</v>
      </c>
      <c r="E55" s="2" t="s">
        <v>705</v>
      </c>
      <c r="F55" s="2"/>
      <c r="G55" s="2"/>
      <c r="H55" s="2"/>
      <c r="I55" s="2">
        <v>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6">
      <c r="A56" s="1">
        <v>45584</v>
      </c>
      <c r="B56" t="str">
        <f>TEXT(Tabelle9[[#This Row],[Datum]],"MMM")</f>
        <v>Okt</v>
      </c>
      <c r="C56" t="str">
        <f>TEXT(Tabelle9[[#This Row],[Datum]],"TTTT")</f>
        <v>Samstag</v>
      </c>
      <c r="D56" s="2" t="s">
        <v>7808</v>
      </c>
      <c r="E56" s="2" t="s">
        <v>707</v>
      </c>
      <c r="F56" s="2"/>
      <c r="G56" s="2"/>
      <c r="H56" s="2"/>
      <c r="I56" s="2"/>
      <c r="J56" s="2"/>
      <c r="K56" s="2"/>
      <c r="L56" s="2"/>
      <c r="M56" s="2"/>
      <c r="N56" s="2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6">
      <c r="A57" s="1">
        <v>45593</v>
      </c>
      <c r="B57" t="str">
        <f>TEXT(Tabelle9[[#This Row],[Datum]],"MMM")</f>
        <v>Okt</v>
      </c>
      <c r="C57" t="str">
        <f>TEXT(Tabelle9[[#This Row],[Datum]],"TTTT")</f>
        <v>Montag</v>
      </c>
      <c r="D57" s="2" t="s">
        <v>7332</v>
      </c>
      <c r="E57" s="2" t="s">
        <v>705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>
        <v>1</v>
      </c>
      <c r="Y57" s="2"/>
    </row>
    <row r="58" spans="1:26">
      <c r="A58" s="1">
        <v>45581</v>
      </c>
      <c r="B58" t="str">
        <f>TEXT(Tabelle9[[#This Row],[Datum]],"MMM")</f>
        <v>Okt</v>
      </c>
      <c r="C58" t="str">
        <f>TEXT(Tabelle9[[#This Row],[Datum]],"TTTT")</f>
        <v>Mittwoch</v>
      </c>
      <c r="D58" s="2" t="s">
        <v>7611</v>
      </c>
      <c r="E58" s="2" t="s">
        <v>705</v>
      </c>
      <c r="F58" s="2"/>
      <c r="G58" s="2">
        <v>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6">
      <c r="A59" s="1">
        <v>45581</v>
      </c>
      <c r="B59" t="str">
        <f>TEXT(Tabelle9[[#This Row],[Datum]],"MMM")</f>
        <v>Okt</v>
      </c>
      <c r="C59" t="str">
        <f>TEXT(Tabelle9[[#This Row],[Datum]],"TTTT")</f>
        <v>Mittwoch</v>
      </c>
      <c r="D59" s="2" t="s">
        <v>7612</v>
      </c>
      <c r="E59" s="2" t="s">
        <v>705</v>
      </c>
      <c r="F59" s="2"/>
      <c r="G59" s="2"/>
      <c r="H59" s="2"/>
      <c r="I59" s="2"/>
      <c r="J59" s="2"/>
      <c r="K59" s="2"/>
      <c r="L59" s="2">
        <v>1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6">
      <c r="A60" s="1">
        <v>45593</v>
      </c>
      <c r="B60" t="str">
        <f>TEXT(Tabelle9[[#This Row],[Datum]],"MMM")</f>
        <v>Okt</v>
      </c>
      <c r="C60" t="str">
        <f>TEXT(Tabelle9[[#This Row],[Datum]],"TTTT")</f>
        <v>Montag</v>
      </c>
      <c r="D60" s="2" t="s">
        <v>1845</v>
      </c>
      <c r="E60" s="2" t="s">
        <v>705</v>
      </c>
      <c r="F60" s="2"/>
      <c r="G60" s="2"/>
      <c r="H60" s="2"/>
      <c r="I60" s="2"/>
      <c r="J60" s="2"/>
      <c r="K60" s="2"/>
      <c r="L60" s="2"/>
      <c r="M60" s="2"/>
      <c r="N60" s="2">
        <v>1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6">
      <c r="A61" s="1">
        <v>45579</v>
      </c>
      <c r="B61" t="str">
        <f>TEXT(Tabelle9[[#This Row],[Datum]],"MMM")</f>
        <v>Okt</v>
      </c>
      <c r="C61" t="str">
        <f>TEXT(Tabelle9[[#This Row],[Datum]],"TTTT")</f>
        <v>Montag</v>
      </c>
      <c r="D61" s="2" t="s">
        <v>5526</v>
      </c>
      <c r="E61" s="2" t="s">
        <v>705</v>
      </c>
      <c r="F61" s="2"/>
      <c r="G61" s="2"/>
      <c r="H61" s="2"/>
      <c r="I61" s="2">
        <v>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6">
      <c r="A62" s="1">
        <v>45579</v>
      </c>
      <c r="B62" t="str">
        <f>TEXT(Tabelle9[[#This Row],[Datum]],"MMM")</f>
        <v>Okt</v>
      </c>
      <c r="C62" t="str">
        <f>TEXT(Tabelle9[[#This Row],[Datum]],"TTTT")</f>
        <v>Montag</v>
      </c>
      <c r="D62" s="2" t="s">
        <v>4206</v>
      </c>
      <c r="E62" s="2" t="s">
        <v>705</v>
      </c>
      <c r="F62" s="2"/>
      <c r="G62" s="2"/>
      <c r="H62" s="2"/>
      <c r="I62" s="2"/>
      <c r="J62" s="2"/>
      <c r="K62" s="2"/>
      <c r="L62" s="2"/>
      <c r="M62" s="2"/>
      <c r="N62" s="2">
        <v>1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6">
      <c r="A63" s="1">
        <v>45583</v>
      </c>
      <c r="B63" t="str">
        <f>TEXT(Tabelle9[[#This Row],[Datum]],"MMM")</f>
        <v>Okt</v>
      </c>
      <c r="C63" t="str">
        <f>TEXT(Tabelle9[[#This Row],[Datum]],"TTTT")</f>
        <v>Freitag</v>
      </c>
      <c r="D63" s="2" t="s">
        <v>1438</v>
      </c>
      <c r="E63" s="2" t="s">
        <v>705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>
        <v>1</v>
      </c>
      <c r="U63" s="2"/>
      <c r="V63" s="2"/>
      <c r="W63" s="2"/>
      <c r="X63" s="2"/>
      <c r="Y63" s="2"/>
    </row>
    <row r="64" spans="1:26">
      <c r="A64" s="1">
        <v>45583</v>
      </c>
      <c r="B64" t="str">
        <f>TEXT(Tabelle9[[#This Row],[Datum]],"MMM")</f>
        <v>Okt</v>
      </c>
      <c r="C64" t="str">
        <f>TEXT(Tabelle9[[#This Row],[Datum]],"TTTT")</f>
        <v>Freitag</v>
      </c>
      <c r="D64" s="2" t="s">
        <v>7447</v>
      </c>
      <c r="E64" s="2" t="s">
        <v>705</v>
      </c>
      <c r="F64" s="2"/>
      <c r="G64" s="2"/>
      <c r="H64" s="2"/>
      <c r="I64" s="2"/>
      <c r="J64" s="2"/>
      <c r="K64" s="2"/>
      <c r="L64" s="2">
        <v>1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6">
      <c r="A65" s="1">
        <v>45595</v>
      </c>
      <c r="B65" t="str">
        <f>TEXT(Tabelle9[[#This Row],[Datum]],"MMM")</f>
        <v>Okt</v>
      </c>
      <c r="C65" t="str">
        <f>TEXT(Tabelle9[[#This Row],[Datum]],"TTTT")</f>
        <v>Mittwoch</v>
      </c>
      <c r="D65" s="2" t="s">
        <v>7904</v>
      </c>
      <c r="E65" s="2" t="s">
        <v>705</v>
      </c>
      <c r="F65" s="2"/>
      <c r="G65" s="2"/>
      <c r="H65" s="2"/>
      <c r="I65" s="2"/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6">
      <c r="A66" s="1">
        <v>45595</v>
      </c>
      <c r="B66" t="str">
        <f>TEXT(Tabelle9[[#This Row],[Datum]],"MMM")</f>
        <v>Okt</v>
      </c>
      <c r="C66" t="str">
        <f>TEXT(Tabelle9[[#This Row],[Datum]],"TTTT")</f>
        <v>Mittwoch</v>
      </c>
      <c r="D66" s="2" t="s">
        <v>7905</v>
      </c>
      <c r="E66" s="2" t="s">
        <v>705</v>
      </c>
      <c r="F66" s="2"/>
      <c r="G66" s="2"/>
      <c r="H66" s="2"/>
      <c r="I66" s="2"/>
      <c r="J66" s="2"/>
      <c r="K66" s="2"/>
      <c r="L66" s="2">
        <v>1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6">
      <c r="A67" s="1">
        <v>45584</v>
      </c>
      <c r="B67" t="str">
        <f>TEXT(Tabelle9[[#This Row],[Datum]],"MMM")</f>
        <v>Okt</v>
      </c>
      <c r="C67" t="str">
        <f>TEXT(Tabelle9[[#This Row],[Datum]],"TTTT")</f>
        <v>Samstag</v>
      </c>
      <c r="D67" s="2" t="s">
        <v>1966</v>
      </c>
      <c r="E67" s="2" t="s">
        <v>707</v>
      </c>
      <c r="F67" s="2"/>
      <c r="G67" s="2"/>
      <c r="H67" s="2"/>
      <c r="I67" s="2">
        <v>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6">
      <c r="A68" s="1">
        <v>45582</v>
      </c>
      <c r="B68" t="str">
        <f>TEXT(Tabelle9[[#This Row],[Datum]],"MMM")</f>
        <v>Okt</v>
      </c>
      <c r="C68" t="str">
        <f>TEXT(Tabelle9[[#This Row],[Datum]],"TTTT")</f>
        <v>Donnerstag</v>
      </c>
      <c r="D68" s="2" t="s">
        <v>7627</v>
      </c>
      <c r="E68" s="2" t="s">
        <v>705</v>
      </c>
      <c r="F68" s="2"/>
      <c r="G68" s="2"/>
      <c r="H68" s="2"/>
      <c r="I68" s="2"/>
      <c r="J68" s="2"/>
      <c r="K68" s="2">
        <v>1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6">
      <c r="A69" s="1">
        <v>45583</v>
      </c>
      <c r="B69" t="str">
        <f>TEXT(Tabelle9[[#This Row],[Datum]],"MMM")</f>
        <v>Okt</v>
      </c>
      <c r="C69" t="str">
        <f>TEXT(Tabelle9[[#This Row],[Datum]],"TTTT")</f>
        <v>Freitag</v>
      </c>
      <c r="D69" s="2" t="s">
        <v>7536</v>
      </c>
      <c r="E69" s="2" t="s">
        <v>705</v>
      </c>
      <c r="F69" s="2"/>
      <c r="G69" s="2">
        <v>1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6">
      <c r="A70" s="1">
        <v>45582</v>
      </c>
      <c r="B70" t="str">
        <f>TEXT(Tabelle9[[#This Row],[Datum]],"MMM")</f>
        <v>Okt</v>
      </c>
      <c r="C70" t="str">
        <f>TEXT(Tabelle9[[#This Row],[Datum]],"TTTT")</f>
        <v>Donnerstag</v>
      </c>
      <c r="D70" s="2" t="s">
        <v>7520</v>
      </c>
      <c r="E70" s="2" t="s">
        <v>705</v>
      </c>
      <c r="F70" s="2"/>
      <c r="G70" s="2">
        <v>1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6">
      <c r="A71" s="1">
        <v>45588</v>
      </c>
      <c r="B71" t="str">
        <f>TEXT(Tabelle9[[#This Row],[Datum]],"MMM")</f>
        <v>Okt</v>
      </c>
      <c r="C71" t="str">
        <f>TEXT(Tabelle9[[#This Row],[Datum]],"TTTT")</f>
        <v>Mittwoch</v>
      </c>
      <c r="D71" s="2" t="s">
        <v>7570</v>
      </c>
      <c r="E71" s="2" t="s">
        <v>705</v>
      </c>
      <c r="F71" s="2">
        <v>1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1">
        <v>45581</v>
      </c>
      <c r="B72" t="str">
        <f>TEXT(Tabelle9[[#This Row],[Datum]],"MMM")</f>
        <v>Okt</v>
      </c>
      <c r="C72" t="str">
        <f>TEXT(Tabelle9[[#This Row],[Datum]],"TTTT")</f>
        <v>Mittwoch</v>
      </c>
      <c r="D72" s="2" t="s">
        <v>7613</v>
      </c>
      <c r="E72" s="2" t="s">
        <v>705</v>
      </c>
      <c r="F72" s="2"/>
      <c r="G72" s="2"/>
      <c r="H72" s="2"/>
      <c r="I72" s="2"/>
      <c r="J72" s="2"/>
      <c r="K72" s="2">
        <v>1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1">
        <v>45569</v>
      </c>
      <c r="B73" t="str">
        <f>TEXT(Tabelle9[[#This Row],[Datum]],"MMM")</f>
        <v>Okt</v>
      </c>
      <c r="C73" t="str">
        <f>TEXT(Tabelle9[[#This Row],[Datum]],"TTTT")</f>
        <v>Freitag</v>
      </c>
      <c r="D73" s="2" t="s">
        <v>4869</v>
      </c>
      <c r="E73" s="2" t="s">
        <v>705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>
        <v>1</v>
      </c>
      <c r="Y73" s="2"/>
      <c r="Z73" s="2"/>
    </row>
    <row r="74" spans="1:26">
      <c r="A74" s="1">
        <v>45566</v>
      </c>
      <c r="B74" t="str">
        <f>TEXT(Tabelle9[[#This Row],[Datum]],"MMM")</f>
        <v>Okt</v>
      </c>
      <c r="C74" t="str">
        <f>TEXT(Tabelle9[[#This Row],[Datum]],"TTTT")</f>
        <v>Dienstag</v>
      </c>
      <c r="D74" s="2" t="s">
        <v>7710</v>
      </c>
      <c r="E74" s="2" t="s">
        <v>705</v>
      </c>
      <c r="F74" s="2"/>
      <c r="G74" s="2"/>
      <c r="H74" s="2"/>
      <c r="I74" s="2"/>
      <c r="J74" s="2"/>
      <c r="K74" s="2"/>
      <c r="L74" s="2">
        <v>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1">
        <v>45566</v>
      </c>
      <c r="B75" t="str">
        <f>TEXT(Tabelle9[[#This Row],[Datum]],"MMM")</f>
        <v>Okt</v>
      </c>
      <c r="C75" t="str">
        <f>TEXT(Tabelle9[[#This Row],[Datum]],"TTTT")</f>
        <v>Dienstag</v>
      </c>
      <c r="D75" s="2" t="s">
        <v>7710</v>
      </c>
      <c r="E75" s="2" t="s">
        <v>705</v>
      </c>
      <c r="F75" s="2"/>
      <c r="G75" s="2"/>
      <c r="H75" s="2"/>
      <c r="I75" s="2"/>
      <c r="J75" s="2"/>
      <c r="K75" s="2"/>
      <c r="L75" s="2"/>
      <c r="M75" s="2">
        <v>1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1">
        <v>45591</v>
      </c>
      <c r="B76" t="str">
        <f>TEXT(Tabelle9[[#This Row],[Datum]],"MMM")</f>
        <v>Okt</v>
      </c>
      <c r="C76" t="str">
        <f>TEXT(Tabelle9[[#This Row],[Datum]],"TTTT")</f>
        <v>Samstag</v>
      </c>
      <c r="D76" s="2" t="s">
        <v>2579</v>
      </c>
      <c r="E76" s="2" t="s">
        <v>707</v>
      </c>
      <c r="F76" s="2"/>
      <c r="G76" s="2"/>
      <c r="H76" s="2"/>
      <c r="I76" s="2">
        <v>1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1">
        <v>45590</v>
      </c>
      <c r="B77" t="str">
        <f>TEXT(Tabelle9[[#This Row],[Datum]],"MMM")</f>
        <v>Okt</v>
      </c>
      <c r="C77" t="str">
        <f>TEXT(Tabelle9[[#This Row],[Datum]],"TTTT")</f>
        <v>Freitag</v>
      </c>
      <c r="D77" s="2" t="s">
        <v>7682</v>
      </c>
      <c r="E77" s="2" t="s">
        <v>705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>
        <v>1</v>
      </c>
      <c r="Y77" s="2"/>
      <c r="Z77" s="2"/>
    </row>
    <row r="78" spans="1:26">
      <c r="A78" s="1">
        <v>45570</v>
      </c>
      <c r="B78" t="str">
        <f>TEXT(Tabelle9[[#This Row],[Datum]],"MMM")</f>
        <v>Okt</v>
      </c>
      <c r="C78" t="str">
        <f>TEXT(Tabelle9[[#This Row],[Datum]],"TTTT")</f>
        <v>Samstag</v>
      </c>
      <c r="D78" s="2" t="s">
        <v>7389</v>
      </c>
      <c r="E78" s="2" t="s">
        <v>707</v>
      </c>
      <c r="F78" s="2"/>
      <c r="G78" s="2"/>
      <c r="H78" s="2"/>
      <c r="I78" s="2">
        <v>1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1">
        <v>45572</v>
      </c>
      <c r="B79" t="str">
        <f>TEXT(Tabelle9[[#This Row],[Datum]],"MMM")</f>
        <v>Okt</v>
      </c>
      <c r="C79" t="str">
        <f>TEXT(Tabelle9[[#This Row],[Datum]],"TTTT")</f>
        <v>Montag</v>
      </c>
      <c r="D79" s="2" t="s">
        <v>5896</v>
      </c>
      <c r="E79" s="2" t="s">
        <v>705</v>
      </c>
      <c r="F79" s="2"/>
      <c r="G79" s="2"/>
      <c r="H79" s="2"/>
      <c r="I79" s="2"/>
      <c r="J79" s="2"/>
      <c r="K79" s="2"/>
      <c r="L79" s="2"/>
      <c r="M79" s="2"/>
      <c r="N79" s="2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1">
        <v>45572</v>
      </c>
      <c r="B80" t="str">
        <f>TEXT(Tabelle9[[#This Row],[Datum]],"MMM")</f>
        <v>Okt</v>
      </c>
      <c r="C80" t="str">
        <f>TEXT(Tabelle9[[#This Row],[Datum]],"TTTT")</f>
        <v>Montag</v>
      </c>
      <c r="D80" s="2" t="s">
        <v>7769</v>
      </c>
      <c r="E80" s="2" t="s">
        <v>705</v>
      </c>
      <c r="F80" s="2"/>
      <c r="G80" s="2">
        <v>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1">
        <v>45584</v>
      </c>
      <c r="B81" t="str">
        <f>TEXT(Tabelle9[[#This Row],[Datum]],"MMM")</f>
        <v>Okt</v>
      </c>
      <c r="C81" t="str">
        <f>TEXT(Tabelle9[[#This Row],[Datum]],"TTTT")</f>
        <v>Samstag</v>
      </c>
      <c r="D81" s="2" t="s">
        <v>3409</v>
      </c>
      <c r="E81" s="2" t="s">
        <v>707</v>
      </c>
      <c r="F81" s="2">
        <v>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1">
        <v>45567</v>
      </c>
      <c r="B82" t="str">
        <f>TEXT(Tabelle9[[#This Row],[Datum]],"MMM")</f>
        <v>Okt</v>
      </c>
      <c r="C82" t="str">
        <f>TEXT(Tabelle9[[#This Row],[Datum]],"TTTT")</f>
        <v>Mittwoch</v>
      </c>
      <c r="D82" s="2" t="s">
        <v>7873</v>
      </c>
      <c r="E82" s="2" t="s">
        <v>705</v>
      </c>
      <c r="F82" s="2">
        <v>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1">
        <v>45575</v>
      </c>
      <c r="B83" t="str">
        <f>TEXT(Tabelle9[[#This Row],[Datum]],"MMM")</f>
        <v>Okt</v>
      </c>
      <c r="C83" t="str">
        <f>TEXT(Tabelle9[[#This Row],[Datum]],"TTTT")</f>
        <v>Donnerstag</v>
      </c>
      <c r="D83" s="2" t="s">
        <v>7503</v>
      </c>
      <c r="E83" s="2" t="s">
        <v>705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>
        <v>1</v>
      </c>
      <c r="Y83" s="2"/>
      <c r="Z83" s="2"/>
    </row>
    <row r="84" spans="1:26">
      <c r="A84" s="1">
        <v>45576</v>
      </c>
      <c r="B84" t="str">
        <f>TEXT(Tabelle9[[#This Row],[Datum]],"MMM")</f>
        <v>Okt</v>
      </c>
      <c r="C84" t="str">
        <f>TEXT(Tabelle9[[#This Row],[Datum]],"TTTT")</f>
        <v>Freitag</v>
      </c>
      <c r="D84" s="2" t="s">
        <v>7789</v>
      </c>
      <c r="E84" s="2" t="s">
        <v>705</v>
      </c>
      <c r="F84" s="2"/>
      <c r="G84" s="2"/>
      <c r="H84" s="2"/>
      <c r="I84" s="2">
        <v>1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1">
        <v>45595</v>
      </c>
      <c r="B85" t="str">
        <f>TEXT(Tabelle9[[#This Row],[Datum]],"MMM")</f>
        <v>Okt</v>
      </c>
      <c r="C85" t="str">
        <f>TEXT(Tabelle9[[#This Row],[Datum]],"TTTT")</f>
        <v>Mittwoch</v>
      </c>
      <c r="D85" s="2" t="s">
        <v>7906</v>
      </c>
      <c r="E85" s="2" t="s">
        <v>705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</row>
    <row r="86" spans="1:26">
      <c r="A86" s="1">
        <v>45572</v>
      </c>
      <c r="B86" t="str">
        <f>TEXT(Tabelle9[[#This Row],[Datum]],"MMM")</f>
        <v>Okt</v>
      </c>
      <c r="C86" t="str">
        <f>TEXT(Tabelle9[[#This Row],[Datum]],"TTTT")</f>
        <v>Montag</v>
      </c>
      <c r="D86" s="2" t="s">
        <v>7396</v>
      </c>
      <c r="E86" s="2" t="s">
        <v>705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1">
        <v>45582</v>
      </c>
      <c r="B87" t="str">
        <f>TEXT(Tabelle9[[#This Row],[Datum]],"MMM")</f>
        <v>Okt</v>
      </c>
      <c r="C87" t="str">
        <f>TEXT(Tabelle9[[#This Row],[Datum]],"TTTT")</f>
        <v>Donnerstag</v>
      </c>
      <c r="D87" s="2" t="s">
        <v>767</v>
      </c>
      <c r="E87" s="2" t="s">
        <v>705</v>
      </c>
      <c r="F87" s="2"/>
      <c r="G87" s="2"/>
      <c r="H87" s="2"/>
      <c r="I87" s="2"/>
      <c r="J87" s="2"/>
      <c r="K87" s="2">
        <v>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1">
        <v>45569</v>
      </c>
      <c r="B88" t="str">
        <f>TEXT(Tabelle9[[#This Row],[Datum]],"MMM")</f>
        <v>Okt</v>
      </c>
      <c r="C88" t="str">
        <f>TEXT(Tabelle9[[#This Row],[Datum]],"TTTT")</f>
        <v>Freitag</v>
      </c>
      <c r="D88" s="2" t="s">
        <v>7465</v>
      </c>
      <c r="E88" s="2" t="s">
        <v>705</v>
      </c>
      <c r="F88" s="2"/>
      <c r="G88" s="2"/>
      <c r="H88" s="2"/>
      <c r="I88" s="2"/>
      <c r="J88" s="2"/>
      <c r="K88" s="2"/>
      <c r="L88" s="2"/>
      <c r="M88" s="2"/>
      <c r="N88" s="2">
        <v>1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1">
        <v>45588</v>
      </c>
      <c r="B89" t="str">
        <f>TEXT(Tabelle9[[#This Row],[Datum]],"MMM")</f>
        <v>Okt</v>
      </c>
      <c r="C89" t="str">
        <f>TEXT(Tabelle9[[#This Row],[Datum]],"TTTT")</f>
        <v>Mittwoch</v>
      </c>
      <c r="D89" s="2" t="s">
        <v>7635</v>
      </c>
      <c r="E89" s="2" t="s">
        <v>705</v>
      </c>
      <c r="F89" s="2"/>
      <c r="G89" s="2"/>
      <c r="H89" s="2"/>
      <c r="I89" s="2"/>
      <c r="J89" s="2"/>
      <c r="K89" s="2"/>
      <c r="L89" s="2"/>
      <c r="M89" s="2"/>
      <c r="N89" s="2">
        <v>1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1">
        <v>45579</v>
      </c>
      <c r="B90" t="str">
        <f>TEXT(Tabelle9[[#This Row],[Datum]],"MMM")</f>
        <v>Okt</v>
      </c>
      <c r="C90" t="str">
        <f>TEXT(Tabelle9[[#This Row],[Datum]],"TTTT")</f>
        <v>Montag</v>
      </c>
      <c r="D90" s="2" t="s">
        <v>7648</v>
      </c>
      <c r="E90" s="2" t="s">
        <v>705</v>
      </c>
      <c r="F90" s="2"/>
      <c r="G90" s="2"/>
      <c r="H90" s="2"/>
      <c r="I90" s="2">
        <v>1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1">
        <v>45579</v>
      </c>
      <c r="B91" t="str">
        <f>TEXT(Tabelle9[[#This Row],[Datum]],"MMM")</f>
        <v>Okt</v>
      </c>
      <c r="C91" t="str">
        <f>TEXT(Tabelle9[[#This Row],[Datum]],"TTTT")</f>
        <v>Montag</v>
      </c>
      <c r="D91" s="2" t="s">
        <v>4309</v>
      </c>
      <c r="E91" s="2" t="s">
        <v>705</v>
      </c>
      <c r="F91" s="2"/>
      <c r="G91" s="2"/>
      <c r="H91" s="2"/>
      <c r="I91" s="2"/>
      <c r="J91" s="2"/>
      <c r="K91" s="2"/>
      <c r="L91" s="2"/>
      <c r="M91" s="2"/>
      <c r="N91" s="2">
        <v>1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1">
        <v>45594</v>
      </c>
      <c r="B92" t="str">
        <f>TEXT(Tabelle9[[#This Row],[Datum]],"MMM")</f>
        <v>Okt</v>
      </c>
      <c r="C92" t="str">
        <f>TEXT(Tabelle9[[#This Row],[Datum]],"TTTT")</f>
        <v>Dienstag</v>
      </c>
      <c r="D92" s="2" t="s">
        <v>7430</v>
      </c>
      <c r="E92" s="2" t="s">
        <v>705</v>
      </c>
      <c r="F92" s="2"/>
      <c r="G92" s="2"/>
      <c r="H92" s="2"/>
      <c r="I92" s="2"/>
      <c r="J92" s="2"/>
      <c r="K92" s="2"/>
      <c r="L92" s="2"/>
      <c r="M92" s="2"/>
      <c r="N92" s="2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1">
        <v>45566</v>
      </c>
      <c r="B93" t="str">
        <f>TEXT(Tabelle9[[#This Row],[Datum]],"MMM")</f>
        <v>Okt</v>
      </c>
      <c r="C93" t="str">
        <f>TEXT(Tabelle9[[#This Row],[Datum]],"TTTT")</f>
        <v>Dienstag</v>
      </c>
      <c r="D93" s="2" t="s">
        <v>7711</v>
      </c>
      <c r="E93" s="2" t="s">
        <v>705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1">
        <v>45576</v>
      </c>
      <c r="B94" t="str">
        <f>TEXT(Tabelle9[[#This Row],[Datum]],"MMM")</f>
        <v>Okt</v>
      </c>
      <c r="C94" t="str">
        <f>TEXT(Tabelle9[[#This Row],[Datum]],"TTTT")</f>
        <v>Freitag</v>
      </c>
      <c r="D94" s="2" t="s">
        <v>7412</v>
      </c>
      <c r="E94" s="2" t="s">
        <v>705</v>
      </c>
      <c r="F94" s="2"/>
      <c r="G94" s="2">
        <v>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1">
        <v>45588</v>
      </c>
      <c r="B95" t="str">
        <f>TEXT(Tabelle9[[#This Row],[Datum]],"MMM")</f>
        <v>Okt</v>
      </c>
      <c r="C95" t="str">
        <f>TEXT(Tabelle9[[#This Row],[Datum]],"TTTT")</f>
        <v>Mittwoch</v>
      </c>
      <c r="D95" s="2" t="s">
        <v>7412</v>
      </c>
      <c r="E95" s="2" t="s">
        <v>705</v>
      </c>
      <c r="F95" s="2"/>
      <c r="G95" s="2"/>
      <c r="H95" s="2"/>
      <c r="I95" s="2"/>
      <c r="J95" s="2"/>
      <c r="K95" s="2"/>
      <c r="L95" s="2"/>
      <c r="M95" s="2"/>
      <c r="N95" s="2"/>
      <c r="O95" s="2">
        <v>1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1">
        <v>45566</v>
      </c>
      <c r="B96" t="str">
        <f>TEXT(Tabelle9[[#This Row],[Datum]],"MMM")</f>
        <v>Okt</v>
      </c>
      <c r="C96" t="str">
        <f>TEXT(Tabelle9[[#This Row],[Datum]],"TTTT")</f>
        <v>Dienstag</v>
      </c>
      <c r="D96" s="2" t="s">
        <v>7712</v>
      </c>
      <c r="E96" s="2" t="s">
        <v>705</v>
      </c>
      <c r="F96" s="2"/>
      <c r="G96" s="2"/>
      <c r="H96" s="2"/>
      <c r="I96" s="2"/>
      <c r="J96" s="2"/>
      <c r="K96" s="2"/>
      <c r="L96" s="2"/>
      <c r="M96" s="2">
        <v>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1">
        <v>45575</v>
      </c>
      <c r="B97" t="str">
        <f>TEXT(Tabelle9[[#This Row],[Datum]],"MMM")</f>
        <v>Okt</v>
      </c>
      <c r="C97" t="str">
        <f>TEXT(Tabelle9[[#This Row],[Datum]],"TTTT")</f>
        <v>Donnerstag</v>
      </c>
      <c r="D97" s="2" t="s">
        <v>7504</v>
      </c>
      <c r="E97" s="2" t="s">
        <v>705</v>
      </c>
      <c r="F97" s="2"/>
      <c r="G97" s="2"/>
      <c r="H97" s="2"/>
      <c r="I97" s="2"/>
      <c r="J97" s="2"/>
      <c r="K97" s="2"/>
      <c r="L97" s="2"/>
      <c r="M97" s="2"/>
      <c r="N97" s="2">
        <v>1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1">
        <v>45589</v>
      </c>
      <c r="B98" t="str">
        <f>TEXT(Tabelle9[[#This Row],[Datum]],"MMM")</f>
        <v>Okt</v>
      </c>
      <c r="C98" t="str">
        <f>TEXT(Tabelle9[[#This Row],[Datum]],"TTTT")</f>
        <v>Donnerstag</v>
      </c>
      <c r="D98" s="2" t="s">
        <v>7582</v>
      </c>
      <c r="E98" s="2" t="s">
        <v>705</v>
      </c>
      <c r="F98" s="2">
        <v>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1">
        <v>45579</v>
      </c>
      <c r="B99" t="str">
        <f>TEXT(Tabelle9[[#This Row],[Datum]],"MMM")</f>
        <v>Okt</v>
      </c>
      <c r="C99" t="str">
        <f>TEXT(Tabelle9[[#This Row],[Datum]],"TTTT")</f>
        <v>Montag</v>
      </c>
      <c r="D99" s="2" t="s">
        <v>7747</v>
      </c>
      <c r="E99" s="2" t="s">
        <v>705</v>
      </c>
      <c r="F99" s="2"/>
      <c r="G99" s="2">
        <v>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1">
        <v>45579</v>
      </c>
      <c r="B100" t="str">
        <f>TEXT(Tabelle9[[#This Row],[Datum]],"MMM")</f>
        <v>Okt</v>
      </c>
      <c r="C100" t="str">
        <f>TEXT(Tabelle9[[#This Row],[Datum]],"TTTT")</f>
        <v>Montag</v>
      </c>
      <c r="D100" s="2" t="s">
        <v>7748</v>
      </c>
      <c r="E100" s="2" t="s">
        <v>705</v>
      </c>
      <c r="F100" s="2"/>
      <c r="G100" s="2"/>
      <c r="H100" s="2"/>
      <c r="I100" s="2"/>
      <c r="J100" s="2"/>
      <c r="K100" s="2"/>
      <c r="L100" s="2">
        <v>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1">
        <v>45590</v>
      </c>
      <c r="B101" t="str">
        <f>TEXT(Tabelle9[[#This Row],[Datum]],"MMM")</f>
        <v>Okt</v>
      </c>
      <c r="C101" t="str">
        <f>TEXT(Tabelle9[[#This Row],[Datum]],"TTTT")</f>
        <v>Freitag</v>
      </c>
      <c r="D101" s="2" t="s">
        <v>2099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>
        <v>1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1">
        <v>45591</v>
      </c>
      <c r="B102" t="str">
        <f>TEXT(Tabelle9[[#This Row],[Datum]],"MMM")</f>
        <v>Okt</v>
      </c>
      <c r="C102" t="str">
        <f>TEXT(Tabelle9[[#This Row],[Datum]],"TTTT")</f>
        <v>Samstag</v>
      </c>
      <c r="D102" s="2" t="s">
        <v>7690</v>
      </c>
      <c r="E102" s="2" t="s">
        <v>707</v>
      </c>
      <c r="F102" s="2"/>
      <c r="G102" s="2"/>
      <c r="H102" s="2"/>
      <c r="I102" s="2">
        <v>1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1">
        <v>45569</v>
      </c>
      <c r="B103" t="str">
        <f>TEXT(Tabelle9[[#This Row],[Datum]],"MMM")</f>
        <v>Okt</v>
      </c>
      <c r="C103" t="str">
        <f>TEXT(Tabelle9[[#This Row],[Datum]],"TTTT")</f>
        <v>Freitag</v>
      </c>
      <c r="D103" s="2" t="s">
        <v>7466</v>
      </c>
      <c r="E103" s="2" t="s">
        <v>705</v>
      </c>
      <c r="F103" s="2"/>
      <c r="G103" s="2"/>
      <c r="H103" s="2"/>
      <c r="I103" s="2"/>
      <c r="J103" s="2"/>
      <c r="K103" s="2"/>
      <c r="L103" s="2"/>
      <c r="M103" s="2"/>
      <c r="N103" s="2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1">
        <v>45586</v>
      </c>
      <c r="B104" t="str">
        <f>TEXT(Tabelle9[[#This Row],[Datum]],"MMM")</f>
        <v>Okt</v>
      </c>
      <c r="C104" t="str">
        <f>TEXT(Tabelle9[[#This Row],[Datum]],"TTTT")</f>
        <v>Montag</v>
      </c>
      <c r="D104" s="2" t="s">
        <v>7453</v>
      </c>
      <c r="E104" s="2" t="s">
        <v>705</v>
      </c>
      <c r="F104" s="2"/>
      <c r="G104" s="2"/>
      <c r="H104" s="2"/>
      <c r="I104" s="2"/>
      <c r="J104" s="2"/>
      <c r="K104" s="2">
        <v>1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1">
        <v>45583</v>
      </c>
      <c r="B105" t="str">
        <f>TEXT(Tabelle9[[#This Row],[Datum]],"MMM")</f>
        <v>Okt</v>
      </c>
      <c r="C105" t="str">
        <f>TEXT(Tabelle9[[#This Row],[Datum]],"TTTT")</f>
        <v>Freitag</v>
      </c>
      <c r="D105" s="2" t="s">
        <v>7537</v>
      </c>
      <c r="E105" s="2" t="s">
        <v>705</v>
      </c>
      <c r="F105" s="2"/>
      <c r="G105" s="2"/>
      <c r="H105" s="2"/>
      <c r="I105" s="2"/>
      <c r="J105" s="2"/>
      <c r="K105" s="2"/>
      <c r="L105" s="2">
        <v>1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1">
        <v>45586</v>
      </c>
      <c r="B106" t="str">
        <f>TEXT(Tabelle9[[#This Row],[Datum]],"MMM")</f>
        <v>Okt</v>
      </c>
      <c r="C106" t="str">
        <f>TEXT(Tabelle9[[#This Row],[Datum]],"TTTT")</f>
        <v>Montag</v>
      </c>
      <c r="D106" s="2" t="s">
        <v>7657</v>
      </c>
      <c r="E106" s="2" t="s">
        <v>705</v>
      </c>
      <c r="F106" s="2"/>
      <c r="G106" s="2"/>
      <c r="H106" s="2"/>
      <c r="I106" s="2">
        <v>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1">
        <v>45581</v>
      </c>
      <c r="B107" t="str">
        <f>TEXT(Tabelle9[[#This Row],[Datum]],"MMM")</f>
        <v>Okt</v>
      </c>
      <c r="C107" t="str">
        <f>TEXT(Tabelle9[[#This Row],[Datum]],"TTTT")</f>
        <v>Mittwoch</v>
      </c>
      <c r="D107" s="2" t="s">
        <v>300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>
        <v>1</v>
      </c>
      <c r="Y107" s="2"/>
      <c r="Z107" s="2"/>
    </row>
    <row r="108" spans="1:26">
      <c r="A108" s="1">
        <v>45576</v>
      </c>
      <c r="B108" t="str">
        <f>TEXT(Tabelle9[[#This Row],[Datum]],"MMM")</f>
        <v>Okt</v>
      </c>
      <c r="C108" t="str">
        <f>TEXT(Tabelle9[[#This Row],[Datum]],"TTTT")</f>
        <v>Freitag</v>
      </c>
      <c r="D108" s="2" t="s">
        <v>7790</v>
      </c>
      <c r="E108" s="2" t="s">
        <v>705</v>
      </c>
      <c r="F108" s="2"/>
      <c r="G108" s="2"/>
      <c r="H108" s="2">
        <v>1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1">
        <v>45583</v>
      </c>
      <c r="B109" t="str">
        <f>TEXT(Tabelle9[[#This Row],[Datum]],"MMM")</f>
        <v>Okt</v>
      </c>
      <c r="C109" t="str">
        <f>TEXT(Tabelle9[[#This Row],[Datum]],"TTTT")</f>
        <v>Freitag</v>
      </c>
      <c r="D109" s="2" t="s">
        <v>7538</v>
      </c>
      <c r="E109" s="2" t="s">
        <v>705</v>
      </c>
      <c r="F109" s="2"/>
      <c r="G109" s="2"/>
      <c r="H109" s="2"/>
      <c r="I109" s="2"/>
      <c r="J109" s="2"/>
      <c r="K109" s="2"/>
      <c r="L109" s="2"/>
      <c r="M109" s="2"/>
      <c r="N109" s="2">
        <v>1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1">
        <v>45593</v>
      </c>
      <c r="B110" t="str">
        <f>TEXT(Tabelle9[[#This Row],[Datum]],"MMM")</f>
        <v>Okt</v>
      </c>
      <c r="C110" t="str">
        <f>TEXT(Tabelle9[[#This Row],[Datum]],"TTTT")</f>
        <v>Montag</v>
      </c>
      <c r="D110" s="2" t="s">
        <v>7841</v>
      </c>
      <c r="E110" s="2" t="s">
        <v>705</v>
      </c>
      <c r="F110" s="2"/>
      <c r="G110" s="2"/>
      <c r="H110" s="2"/>
      <c r="I110" s="2"/>
      <c r="J110" s="2"/>
      <c r="K110" s="2"/>
      <c r="L110" s="2"/>
      <c r="M110" s="2"/>
      <c r="N110" s="2">
        <v>1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1">
        <v>45588</v>
      </c>
      <c r="B111" t="str">
        <f>TEXT(Tabelle9[[#This Row],[Datum]],"MMM")</f>
        <v>Okt</v>
      </c>
      <c r="C111" t="str">
        <f>TEXT(Tabelle9[[#This Row],[Datum]],"TTTT")</f>
        <v>Mittwoch</v>
      </c>
      <c r="D111" s="2" t="s">
        <v>7571</v>
      </c>
      <c r="E111" s="2" t="s">
        <v>705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>
        <v>1</v>
      </c>
      <c r="Y111" s="2"/>
      <c r="Z111" s="2"/>
    </row>
    <row r="112" spans="1:26">
      <c r="A112" s="1">
        <v>45574</v>
      </c>
      <c r="B112" t="str">
        <f>TEXT(Tabelle9[[#This Row],[Datum]],"MMM")</f>
        <v>Okt</v>
      </c>
      <c r="C112" t="str">
        <f>TEXT(Tabelle9[[#This Row],[Datum]],"TTTT")</f>
        <v>Mittwoch</v>
      </c>
      <c r="D112" s="2" t="s">
        <v>6005</v>
      </c>
      <c r="E112" s="2" t="s">
        <v>705</v>
      </c>
      <c r="F112" s="2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1">
        <v>45572</v>
      </c>
      <c r="B113" t="str">
        <f>TEXT(Tabelle9[[#This Row],[Datum]],"MMM")</f>
        <v>Okt</v>
      </c>
      <c r="C113" t="str">
        <f>TEXT(Tabelle9[[#This Row],[Datum]],"TTTT")</f>
        <v>Montag</v>
      </c>
      <c r="D113" s="2" t="s">
        <v>7721</v>
      </c>
      <c r="E113" s="2" t="s">
        <v>705</v>
      </c>
      <c r="F113" s="2"/>
      <c r="G113" s="2"/>
      <c r="H113" s="2"/>
      <c r="I113" s="2"/>
      <c r="J113" s="2"/>
      <c r="K113" s="2"/>
      <c r="L113" s="2">
        <v>1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1">
        <v>45572</v>
      </c>
      <c r="B114" t="str">
        <f>TEXT(Tabelle9[[#This Row],[Datum]],"MMM")</f>
        <v>Okt</v>
      </c>
      <c r="C114" t="str">
        <f>TEXT(Tabelle9[[#This Row],[Datum]],"TTTT")</f>
        <v>Montag</v>
      </c>
      <c r="D114" s="2" t="s">
        <v>7722</v>
      </c>
      <c r="E114" s="2" t="s">
        <v>705</v>
      </c>
      <c r="F114" s="2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1">
        <v>45581</v>
      </c>
      <c r="B115" t="str">
        <f>TEXT(Tabelle9[[#This Row],[Datum]],"MMM")</f>
        <v>Okt</v>
      </c>
      <c r="C115" t="str">
        <f>TEXT(Tabelle9[[#This Row],[Datum]],"TTTT")</f>
        <v>Mittwoch</v>
      </c>
      <c r="D115" s="2" t="s">
        <v>7614</v>
      </c>
      <c r="E115" s="2" t="s">
        <v>705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>
        <v>1</v>
      </c>
      <c r="X115" s="2"/>
      <c r="Y115" s="2"/>
      <c r="Z115" s="2"/>
    </row>
    <row r="116" spans="1:26">
      <c r="A116" s="1">
        <v>45567</v>
      </c>
      <c r="B116" t="str">
        <f>TEXT(Tabelle9[[#This Row],[Datum]],"MMM")</f>
        <v>Okt</v>
      </c>
      <c r="C116" t="str">
        <f>TEXT(Tabelle9[[#This Row],[Datum]],"TTTT")</f>
        <v>Mittwoch</v>
      </c>
      <c r="D116" s="2" t="s">
        <v>5853</v>
      </c>
      <c r="E116" s="2" t="s">
        <v>705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>
        <v>1</v>
      </c>
      <c r="Y116" s="2"/>
      <c r="Z116" s="2"/>
    </row>
    <row r="117" spans="1:26">
      <c r="A117" s="1">
        <v>45567</v>
      </c>
      <c r="B117" t="str">
        <f>TEXT(Tabelle9[[#This Row],[Datum]],"MMM")</f>
        <v>Okt</v>
      </c>
      <c r="C117" t="str">
        <f>TEXT(Tabelle9[[#This Row],[Datum]],"TTTT")</f>
        <v>Mittwoch</v>
      </c>
      <c r="D117" s="2" t="s">
        <v>7874</v>
      </c>
      <c r="E117" s="2" t="s">
        <v>705</v>
      </c>
      <c r="F117" s="2"/>
      <c r="G117" s="2"/>
      <c r="H117" s="2"/>
      <c r="I117" s="2"/>
      <c r="J117" s="2"/>
      <c r="K117" s="2"/>
      <c r="L117" s="2"/>
      <c r="M117" s="2">
        <v>1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1">
        <v>45570</v>
      </c>
      <c r="B118" t="str">
        <f>TEXT(Tabelle9[[#This Row],[Datum]],"MMM")</f>
        <v>Okt</v>
      </c>
      <c r="C118" t="str">
        <f>TEXT(Tabelle9[[#This Row],[Datum]],"TTTT")</f>
        <v>Samstag</v>
      </c>
      <c r="D118" s="2" t="s">
        <v>1596</v>
      </c>
      <c r="E118" s="2" t="s">
        <v>707</v>
      </c>
      <c r="F118" s="2"/>
      <c r="G118" s="2"/>
      <c r="H118" s="2"/>
      <c r="I118" s="2"/>
      <c r="J118" s="2"/>
      <c r="K118" s="2"/>
      <c r="L118" s="2"/>
      <c r="M118" s="2"/>
      <c r="N118" s="2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1">
        <v>45579</v>
      </c>
      <c r="B119" t="str">
        <f>TEXT(Tabelle9[[#This Row],[Datum]],"MMM")</f>
        <v>Okt</v>
      </c>
      <c r="C119" t="str">
        <f>TEXT(Tabelle9[[#This Row],[Datum]],"TTTT")</f>
        <v>Montag</v>
      </c>
      <c r="D119" s="2" t="s">
        <v>7798</v>
      </c>
      <c r="E119" s="2" t="s">
        <v>705</v>
      </c>
      <c r="F119" s="2"/>
      <c r="G119" s="2">
        <v>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1">
        <v>45567</v>
      </c>
      <c r="B120" t="str">
        <f>TEXT(Tabelle9[[#This Row],[Datum]],"MMM")</f>
        <v>Okt</v>
      </c>
      <c r="C120" t="str">
        <f>TEXT(Tabelle9[[#This Row],[Datum]],"TTTT")</f>
        <v>Mittwoch</v>
      </c>
      <c r="D120" s="2" t="s">
        <v>6321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1">
        <v>45595</v>
      </c>
      <c r="B121" t="str">
        <f>TEXT(Tabelle9[[#This Row],[Datum]],"MMM")</f>
        <v>Okt</v>
      </c>
      <c r="C121" t="str">
        <f>TEXT(Tabelle9[[#This Row],[Datum]],"TTTT")</f>
        <v>Mittwoch</v>
      </c>
      <c r="D121" s="2" t="s">
        <v>7907</v>
      </c>
      <c r="E121" s="2" t="s">
        <v>705</v>
      </c>
      <c r="F121" s="2"/>
      <c r="G121" s="2"/>
      <c r="H121" s="2"/>
      <c r="I121" s="2"/>
      <c r="J121" s="2"/>
      <c r="K121" s="2">
        <v>1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1">
        <v>45573</v>
      </c>
      <c r="B122" t="str">
        <f>TEXT(Tabelle9[[#This Row],[Datum]],"MMM")</f>
        <v>Okt</v>
      </c>
      <c r="C122" t="str">
        <f>TEXT(Tabelle9[[#This Row],[Datum]],"TTTT")</f>
        <v>Dienstag</v>
      </c>
      <c r="D122" s="2" t="s">
        <v>7404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/>
      <c r="N122" s="2">
        <v>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6">
      <c r="A123" s="1">
        <v>45573</v>
      </c>
      <c r="B123" t="str">
        <f>TEXT(Tabelle9[[#This Row],[Datum]],"MMM")</f>
        <v>Okt</v>
      </c>
      <c r="C123" t="str">
        <f>TEXT(Tabelle9[[#This Row],[Datum]],"TTTT")</f>
        <v>Dienstag</v>
      </c>
      <c r="D123" s="2" t="s">
        <v>3149</v>
      </c>
      <c r="E123" s="2" t="s">
        <v>705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>
        <v>1</v>
      </c>
      <c r="U123" s="2"/>
      <c r="V123" s="2"/>
      <c r="W123" s="2"/>
      <c r="X123" s="2"/>
      <c r="Y123" s="2"/>
    </row>
    <row r="124" spans="1:26">
      <c r="A124" s="1">
        <v>45587</v>
      </c>
      <c r="B124" t="str">
        <f>TEXT(Tabelle9[[#This Row],[Datum]],"MMM")</f>
        <v>Okt</v>
      </c>
      <c r="C124" t="str">
        <f>TEXT(Tabelle9[[#This Row],[Datum]],"TTTT")</f>
        <v>Dienstag</v>
      </c>
      <c r="D124" s="2" t="s">
        <v>6858</v>
      </c>
      <c r="E124" s="2" t="s">
        <v>705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/>
    </row>
    <row r="125" spans="1:26">
      <c r="A125" s="1">
        <v>45567</v>
      </c>
      <c r="B125" t="str">
        <f>TEXT(Tabelle9[[#This Row],[Datum]],"MMM")</f>
        <v>Okt</v>
      </c>
      <c r="C125" t="str">
        <f>TEXT(Tabelle9[[#This Row],[Datum]],"TTTT")</f>
        <v>Mittwoch</v>
      </c>
      <c r="D125" s="2" t="s">
        <v>3820</v>
      </c>
      <c r="E125" s="2" t="s">
        <v>705</v>
      </c>
      <c r="F125" s="2"/>
      <c r="G125" s="2"/>
      <c r="H125" s="2"/>
      <c r="I125" s="2"/>
      <c r="J125" s="2"/>
      <c r="K125" s="2"/>
      <c r="L125" s="2"/>
      <c r="M125" s="2">
        <v>1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6">
      <c r="A126" s="1">
        <v>45567</v>
      </c>
      <c r="B126" t="str">
        <f>TEXT(Tabelle9[[#This Row],[Datum]],"MMM")</f>
        <v>Okt</v>
      </c>
      <c r="C126" t="str">
        <f>TEXT(Tabelle9[[#This Row],[Datum]],"TTTT")</f>
        <v>Mittwoch</v>
      </c>
      <c r="D126" s="2" t="s">
        <v>5467</v>
      </c>
      <c r="E126" s="2" t="s">
        <v>705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>
        <v>1</v>
      </c>
      <c r="Y126" s="2"/>
    </row>
    <row r="127" spans="1:26">
      <c r="A127" s="1">
        <v>45579</v>
      </c>
      <c r="B127" t="str">
        <f>TEXT(Tabelle9[[#This Row],[Datum]],"MMM")</f>
        <v>Okt</v>
      </c>
      <c r="C127" t="str">
        <f>TEXT(Tabelle9[[#This Row],[Datum]],"TTTT")</f>
        <v>Montag</v>
      </c>
      <c r="D127" s="2" t="s">
        <v>7649</v>
      </c>
      <c r="E127" s="2" t="s">
        <v>705</v>
      </c>
      <c r="F127" s="2"/>
      <c r="G127" s="2"/>
      <c r="H127" s="2"/>
      <c r="I127" s="2">
        <v>1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6">
      <c r="A128" s="1">
        <v>45567</v>
      </c>
      <c r="B128" t="str">
        <f>TEXT(Tabelle9[[#This Row],[Datum]],"MMM")</f>
        <v>Okt</v>
      </c>
      <c r="C128" t="str">
        <f>TEXT(Tabelle9[[#This Row],[Datum]],"TTTT")</f>
        <v>Mittwoch</v>
      </c>
      <c r="D128" s="2" t="s">
        <v>7593</v>
      </c>
      <c r="E128" s="2" t="s">
        <v>705</v>
      </c>
      <c r="F128" s="2"/>
      <c r="G128" s="2"/>
      <c r="H128" s="2"/>
      <c r="I128" s="2">
        <v>1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>
      <c r="A129" s="1">
        <v>45567</v>
      </c>
      <c r="B129" t="str">
        <f>TEXT(Tabelle9[[#This Row],[Datum]],"MMM")</f>
        <v>Okt</v>
      </c>
      <c r="C129" t="str">
        <f>TEXT(Tabelle9[[#This Row],[Datum]],"TTTT")</f>
        <v>Mittwoch</v>
      </c>
      <c r="D129" s="2" t="s">
        <v>3224</v>
      </c>
      <c r="E129" s="2" t="s">
        <v>705</v>
      </c>
      <c r="F129" s="2"/>
      <c r="G129" s="2"/>
      <c r="H129" s="2"/>
      <c r="I129" s="2"/>
      <c r="J129" s="2"/>
      <c r="K129" s="2">
        <v>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>
      <c r="A130" s="1">
        <v>45590</v>
      </c>
      <c r="B130" t="str">
        <f>TEXT(Tabelle9[[#This Row],[Datum]],"MMM")</f>
        <v>Okt</v>
      </c>
      <c r="C130" t="str">
        <f>TEXT(Tabelle9[[#This Row],[Datum]],"TTTT")</f>
        <v>Freitag</v>
      </c>
      <c r="D130" s="2" t="s">
        <v>791</v>
      </c>
      <c r="E130" s="2" t="s">
        <v>705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>
        <v>1</v>
      </c>
      <c r="Y130" s="2"/>
    </row>
    <row r="131" spans="1:25">
      <c r="A131" s="1">
        <v>45584</v>
      </c>
      <c r="B131" t="str">
        <f>TEXT(Tabelle9[[#This Row],[Datum]],"MMM")</f>
        <v>Okt</v>
      </c>
      <c r="C131" t="str">
        <f>TEXT(Tabelle9[[#This Row],[Datum]],"TTTT")</f>
        <v>Samstag</v>
      </c>
      <c r="D131" s="2" t="s">
        <v>7809</v>
      </c>
      <c r="E131" s="2" t="s">
        <v>707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>
        <v>1</v>
      </c>
      <c r="Y131" s="2"/>
    </row>
    <row r="132" spans="1:25">
      <c r="A132" s="1">
        <v>45566</v>
      </c>
      <c r="B132" t="str">
        <f>TEXT(Tabelle9[[#This Row],[Datum]],"MMM")</f>
        <v>Okt</v>
      </c>
      <c r="C132" t="str">
        <f>TEXT(Tabelle9[[#This Row],[Datum]],"TTTT")</f>
        <v>Dienstag</v>
      </c>
      <c r="D132" s="2" t="s">
        <v>7713</v>
      </c>
      <c r="E132" s="2" t="s">
        <v>705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>
        <v>1</v>
      </c>
      <c r="U132" s="2"/>
      <c r="V132" s="2"/>
      <c r="W132" s="2"/>
      <c r="X132" s="2"/>
      <c r="Y132" s="2"/>
    </row>
    <row r="133" spans="1:25">
      <c r="A133" s="1">
        <v>45579</v>
      </c>
      <c r="B133" t="str">
        <f>TEXT(Tabelle9[[#This Row],[Datum]],"MMM")</f>
        <v>Okt</v>
      </c>
      <c r="C133" t="str">
        <f>TEXT(Tabelle9[[#This Row],[Datum]],"TTTT")</f>
        <v>Montag</v>
      </c>
      <c r="D133" s="2" t="s">
        <v>7799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>
      <c r="A134" s="1">
        <v>45581</v>
      </c>
      <c r="B134" t="str">
        <f>TEXT(Tabelle9[[#This Row],[Datum]],"MMM")</f>
        <v>Okt</v>
      </c>
      <c r="C134" t="str">
        <f>TEXT(Tabelle9[[#This Row],[Datum]],"TTTT")</f>
        <v>Mittwoch</v>
      </c>
      <c r="D134" s="2" t="s">
        <v>6182</v>
      </c>
      <c r="E134" s="2" t="s">
        <v>705</v>
      </c>
      <c r="F134" s="2"/>
      <c r="G134" s="2"/>
      <c r="H134" s="2"/>
      <c r="I134" s="2">
        <v>1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>
      <c r="A135" s="1">
        <v>45583</v>
      </c>
      <c r="B135" t="str">
        <f>TEXT(Tabelle9[[#This Row],[Datum]],"MMM")</f>
        <v>Okt</v>
      </c>
      <c r="C135" t="str">
        <f>TEXT(Tabelle9[[#This Row],[Datum]],"TTTT")</f>
        <v>Freitag</v>
      </c>
      <c r="D135" s="2" t="s">
        <v>2100</v>
      </c>
      <c r="E135" s="2" t="s">
        <v>705</v>
      </c>
      <c r="F135" s="2"/>
      <c r="G135" s="2"/>
      <c r="H135" s="2"/>
      <c r="I135" s="2"/>
      <c r="J135" s="2"/>
      <c r="K135" s="2">
        <v>1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>
      <c r="A136" s="1">
        <v>45587</v>
      </c>
      <c r="B136" t="str">
        <f>TEXT(Tabelle9[[#This Row],[Datum]],"MMM")</f>
        <v>Okt</v>
      </c>
      <c r="C136" t="str">
        <f>TEXT(Tabelle9[[#This Row],[Datum]],"TTTT")</f>
        <v>Dienstag</v>
      </c>
      <c r="D136" s="2" t="s">
        <v>7552</v>
      </c>
      <c r="E136" s="2" t="s">
        <v>705</v>
      </c>
      <c r="F136" s="2"/>
      <c r="G136" s="2"/>
      <c r="H136" s="2"/>
      <c r="I136" s="2"/>
      <c r="J136" s="2"/>
      <c r="K136" s="2"/>
      <c r="L136" s="2"/>
      <c r="M136" s="2"/>
      <c r="N136" s="2">
        <v>1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>
      <c r="A137" s="1">
        <v>45569</v>
      </c>
      <c r="B137" t="str">
        <f>TEXT(Tabelle9[[#This Row],[Datum]],"MMM")</f>
        <v>Okt</v>
      </c>
      <c r="C137" t="str">
        <f>TEXT(Tabelle9[[#This Row],[Datum]],"TTTT")</f>
        <v>Freitag</v>
      </c>
      <c r="D137" s="2" t="s">
        <v>7467</v>
      </c>
      <c r="E137" s="2" t="s">
        <v>705</v>
      </c>
      <c r="F137" s="2"/>
      <c r="G137" s="2"/>
      <c r="H137" s="2"/>
      <c r="I137" s="2"/>
      <c r="J137" s="2"/>
      <c r="K137" s="2"/>
      <c r="L137" s="2"/>
      <c r="M137" s="2"/>
      <c r="N137" s="2">
        <v>1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>
      <c r="A138" s="1">
        <v>45576</v>
      </c>
      <c r="B138" t="str">
        <f>TEXT(Tabelle9[[#This Row],[Datum]],"MMM")</f>
        <v>Okt</v>
      </c>
      <c r="C138" t="str">
        <f>TEXT(Tabelle9[[#This Row],[Datum]],"TTTT")</f>
        <v>Freitag</v>
      </c>
      <c r="D138" s="2" t="s">
        <v>7413</v>
      </c>
      <c r="E138" s="2" t="s">
        <v>705</v>
      </c>
      <c r="F138" s="2"/>
      <c r="G138" s="2">
        <v>1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>
      <c r="A139" s="1">
        <v>45591</v>
      </c>
      <c r="B139" t="str">
        <f>TEXT(Tabelle9[[#This Row],[Datum]],"MMM")</f>
        <v>Okt</v>
      </c>
      <c r="C139" t="str">
        <f>TEXT(Tabelle9[[#This Row],[Datum]],"TTTT")</f>
        <v>Samstag</v>
      </c>
      <c r="D139" s="2" t="s">
        <v>7691</v>
      </c>
      <c r="E139" s="2" t="s">
        <v>707</v>
      </c>
      <c r="F139" s="2"/>
      <c r="G139" s="2"/>
      <c r="H139" s="2"/>
      <c r="I139" s="2"/>
      <c r="J139" s="2"/>
      <c r="K139" s="2"/>
      <c r="L139" s="2"/>
      <c r="M139" s="2"/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>
      <c r="A140" s="1">
        <v>45574</v>
      </c>
      <c r="B140" t="str">
        <f>TEXT(Tabelle9[[#This Row],[Datum]],"MMM")</f>
        <v>Okt</v>
      </c>
      <c r="C140" t="str">
        <f>TEXT(Tabelle9[[#This Row],[Datum]],"TTTT")</f>
        <v>Mittwoch</v>
      </c>
      <c r="D140" s="2" t="s">
        <v>7486</v>
      </c>
      <c r="E140" s="2" t="s">
        <v>705</v>
      </c>
      <c r="F140" s="2"/>
      <c r="G140" s="2"/>
      <c r="H140" s="2"/>
      <c r="I140" s="2">
        <v>1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>
      <c r="A141" s="1">
        <v>45577</v>
      </c>
      <c r="B141" t="str">
        <f>TEXT(Tabelle9[[#This Row],[Datum]],"MMM")</f>
        <v>Okt</v>
      </c>
      <c r="C141" t="str">
        <f>TEXT(Tabelle9[[#This Row],[Datum]],"TTTT")</f>
        <v>Samstag</v>
      </c>
      <c r="D141" s="2" t="s">
        <v>4741</v>
      </c>
      <c r="E141" s="2" t="s">
        <v>707</v>
      </c>
      <c r="F141" s="2"/>
      <c r="G141" s="2"/>
      <c r="H141" s="2"/>
      <c r="I141" s="2"/>
      <c r="J141" s="2"/>
      <c r="K141" s="2"/>
      <c r="L141" s="2"/>
      <c r="M141" s="2"/>
      <c r="N141" s="2">
        <v>1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>
      <c r="A142" s="1">
        <v>45577</v>
      </c>
      <c r="B142" t="str">
        <f>TEXT(Tabelle9[[#This Row],[Datum]],"MMM")</f>
        <v>Okt</v>
      </c>
      <c r="C142" t="str">
        <f>TEXT(Tabelle9[[#This Row],[Datum]],"TTTT")</f>
        <v>Samstag</v>
      </c>
      <c r="D142" s="2" t="s">
        <v>7602</v>
      </c>
      <c r="E142" s="2" t="s">
        <v>707</v>
      </c>
      <c r="F142" s="2"/>
      <c r="G142" s="2"/>
      <c r="H142" s="2"/>
      <c r="I142" s="2"/>
      <c r="J142" s="2"/>
      <c r="K142" s="2"/>
      <c r="L142" s="2"/>
      <c r="M142" s="2"/>
      <c r="N142" s="2">
        <v>1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>
      <c r="A143" s="1">
        <v>45577</v>
      </c>
      <c r="B143" t="str">
        <f>TEXT(Tabelle9[[#This Row],[Datum]],"MMM")</f>
        <v>Okt</v>
      </c>
      <c r="C143" t="str">
        <f>TEXT(Tabelle9[[#This Row],[Datum]],"TTTT")</f>
        <v>Samstag</v>
      </c>
      <c r="D143" s="2" t="s">
        <v>7603</v>
      </c>
      <c r="E143" s="2" t="s">
        <v>707</v>
      </c>
      <c r="F143" s="2"/>
      <c r="G143" s="2"/>
      <c r="H143" s="2"/>
      <c r="I143" s="2"/>
      <c r="J143" s="2"/>
      <c r="K143" s="2">
        <v>1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>
      <c r="A144" s="1">
        <v>45575</v>
      </c>
      <c r="B144" t="str">
        <f>TEXT(Tabelle9[[#This Row],[Datum]],"MMM")</f>
        <v>Okt</v>
      </c>
      <c r="C144" t="str">
        <f>TEXT(Tabelle9[[#This Row],[Datum]],"TTTT")</f>
        <v>Donnerstag</v>
      </c>
      <c r="D144" s="2" t="s">
        <v>5270</v>
      </c>
      <c r="E144" s="2" t="s">
        <v>705</v>
      </c>
      <c r="F144" s="2"/>
      <c r="G144" s="2"/>
      <c r="H144" s="2"/>
      <c r="I144" s="2">
        <v>1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>
      <c r="A145" s="1">
        <v>45569</v>
      </c>
      <c r="B145" t="str">
        <f>TEXT(Tabelle9[[#This Row],[Datum]],"MMM")</f>
        <v>Okt</v>
      </c>
      <c r="C145" t="str">
        <f>TEXT(Tabelle9[[#This Row],[Datum]],"TTTT")</f>
        <v>Freitag</v>
      </c>
      <c r="D145" s="2" t="s">
        <v>1578</v>
      </c>
      <c r="E145" s="2" t="s">
        <v>705</v>
      </c>
      <c r="F145" s="2"/>
      <c r="G145" s="2"/>
      <c r="H145" s="2"/>
      <c r="I145" s="2"/>
      <c r="J145" s="2"/>
      <c r="K145" s="2"/>
      <c r="L145" s="2"/>
      <c r="M145" s="2"/>
      <c r="N145" s="2">
        <v>1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>
      <c r="A146" s="1">
        <v>45586</v>
      </c>
      <c r="B146" t="str">
        <f>TEXT(Tabelle9[[#This Row],[Datum]],"MMM")</f>
        <v>Okt</v>
      </c>
      <c r="C146" t="str">
        <f>TEXT(Tabelle9[[#This Row],[Datum]],"TTTT")</f>
        <v>Montag</v>
      </c>
      <c r="D146" s="2" t="s">
        <v>7658</v>
      </c>
      <c r="E146" s="2" t="s">
        <v>705</v>
      </c>
      <c r="F146" s="2"/>
      <c r="G146" s="2">
        <v>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>
      <c r="A147" s="1">
        <v>45595</v>
      </c>
      <c r="B147" t="str">
        <f>TEXT(Tabelle9[[#This Row],[Datum]],"MMM")</f>
        <v>Okt</v>
      </c>
      <c r="C147" t="str">
        <f>TEXT(Tabelle9[[#This Row],[Datum]],"TTTT")</f>
        <v>Mittwoch</v>
      </c>
      <c r="D147" s="2" t="s">
        <v>7083</v>
      </c>
      <c r="E147" s="2" t="s">
        <v>705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>
        <v>1</v>
      </c>
      <c r="Y147" s="2"/>
    </row>
    <row r="148" spans="1:25">
      <c r="A148" s="1">
        <v>45595</v>
      </c>
      <c r="B148" t="str">
        <f>TEXT(Tabelle9[[#This Row],[Datum]],"MMM")</f>
        <v>Okt</v>
      </c>
      <c r="C148" t="str">
        <f>TEXT(Tabelle9[[#This Row],[Datum]],"TTTT")</f>
        <v>Mittwoch</v>
      </c>
      <c r="D148" s="2" t="s">
        <v>7908</v>
      </c>
      <c r="E148" s="2" t="s">
        <v>705</v>
      </c>
      <c r="F148" s="2"/>
      <c r="G148" s="2"/>
      <c r="H148" s="2"/>
      <c r="I148" s="2"/>
      <c r="J148" s="2"/>
      <c r="K148" s="2"/>
      <c r="L148" s="2">
        <v>1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>
      <c r="A149" s="1">
        <v>45579</v>
      </c>
      <c r="B149" t="str">
        <f>TEXT(Tabelle9[[#This Row],[Datum]],"MMM")</f>
        <v>Okt</v>
      </c>
      <c r="C149" t="str">
        <f>TEXT(Tabelle9[[#This Row],[Datum]],"TTTT")</f>
        <v>Montag</v>
      </c>
      <c r="D149" s="2" t="s">
        <v>3920</v>
      </c>
      <c r="E149" s="2" t="s">
        <v>705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>
        <v>1</v>
      </c>
      <c r="W149" s="2"/>
      <c r="X149" s="2"/>
      <c r="Y149" s="2"/>
    </row>
    <row r="150" spans="1:25">
      <c r="A150" s="1">
        <v>45579</v>
      </c>
      <c r="B150" t="str">
        <f>TEXT(Tabelle9[[#This Row],[Datum]],"MMM")</f>
        <v>Okt</v>
      </c>
      <c r="C150" t="str">
        <f>TEXT(Tabelle9[[#This Row],[Datum]],"TTTT")</f>
        <v>Montag</v>
      </c>
      <c r="D150" s="2" t="s">
        <v>7749</v>
      </c>
      <c r="E150" s="2" t="s">
        <v>705</v>
      </c>
      <c r="F150" s="2"/>
      <c r="G150" s="2"/>
      <c r="H150" s="2"/>
      <c r="I150" s="2"/>
      <c r="J150" s="2"/>
      <c r="K150" s="2"/>
      <c r="L150" s="2"/>
      <c r="M150" s="2"/>
      <c r="N150" s="2">
        <v>1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>
      <c r="A151" s="1">
        <v>45590</v>
      </c>
      <c r="B151" t="str">
        <f>TEXT(Tabelle9[[#This Row],[Datum]],"MMM")</f>
        <v>Okt</v>
      </c>
      <c r="C151" t="str">
        <f>TEXT(Tabelle9[[#This Row],[Datum]],"TTTT")</f>
        <v>Freitag</v>
      </c>
      <c r="D151" s="2" t="s">
        <v>7824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>
        <v>1</v>
      </c>
      <c r="Y151" s="2"/>
    </row>
    <row r="152" spans="1:25">
      <c r="A152" s="1">
        <v>45591</v>
      </c>
      <c r="B152" t="str">
        <f>TEXT(Tabelle9[[#This Row],[Datum]],"MMM")</f>
        <v>Okt</v>
      </c>
      <c r="C152" t="str">
        <f>TEXT(Tabelle9[[#This Row],[Datum]],"TTTT")</f>
        <v>Samstag</v>
      </c>
      <c r="D152" s="2" t="s">
        <v>7692</v>
      </c>
      <c r="E152" s="2" t="s">
        <v>707</v>
      </c>
      <c r="F152" s="2"/>
      <c r="G152" s="2"/>
      <c r="H152" s="2"/>
      <c r="I152" s="2">
        <v>1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>
      <c r="A153" s="1">
        <v>45572</v>
      </c>
      <c r="B153" t="str">
        <f>TEXT(Tabelle9[[#This Row],[Datum]],"MMM")</f>
        <v>Okt</v>
      </c>
      <c r="C153" t="str">
        <f>TEXT(Tabelle9[[#This Row],[Datum]],"TTTT")</f>
        <v>Montag</v>
      </c>
      <c r="D153" s="2" t="s">
        <v>7770</v>
      </c>
      <c r="E153" s="2" t="s">
        <v>705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>
        <v>1</v>
      </c>
      <c r="Y153" s="2"/>
    </row>
    <row r="154" spans="1:25">
      <c r="A154" s="1">
        <v>45581</v>
      </c>
      <c r="B154" t="str">
        <f>TEXT(Tabelle9[[#This Row],[Datum]],"MMM")</f>
        <v>Okt</v>
      </c>
      <c r="C154" t="str">
        <f>TEXT(Tabelle9[[#This Row],[Datum]],"TTTT")</f>
        <v>Mittwoch</v>
      </c>
      <c r="D154" s="2" t="s">
        <v>1665</v>
      </c>
      <c r="E154" s="2" t="s">
        <v>705</v>
      </c>
      <c r="F154" s="2"/>
      <c r="G154" s="2"/>
      <c r="H154" s="2"/>
      <c r="I154" s="2">
        <v>1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>
      <c r="A155" s="1">
        <v>45587</v>
      </c>
      <c r="B155" t="str">
        <f>TEXT(Tabelle9[[#This Row],[Datum]],"MMM")</f>
        <v>Okt</v>
      </c>
      <c r="C155" t="str">
        <f>TEXT(Tabelle9[[#This Row],[Datum]],"TTTT")</f>
        <v>Dienstag</v>
      </c>
      <c r="D155" s="2" t="s">
        <v>7553</v>
      </c>
      <c r="E155" s="2" t="s">
        <v>705</v>
      </c>
      <c r="F155" s="2"/>
      <c r="G155" s="2"/>
      <c r="H155" s="2"/>
      <c r="I155" s="2"/>
      <c r="J155" s="2"/>
      <c r="K155" s="2"/>
      <c r="L155" s="2"/>
      <c r="M155" s="2"/>
      <c r="N155" s="2"/>
      <c r="O155" s="2">
        <v>1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>
      <c r="A156" s="1">
        <v>45593</v>
      </c>
      <c r="B156" t="str">
        <f>TEXT(Tabelle9[[#This Row],[Datum]],"MMM")</f>
        <v>Okt</v>
      </c>
      <c r="C156" t="str">
        <f>TEXT(Tabelle9[[#This Row],[Datum]],"TTTT")</f>
        <v>Montag</v>
      </c>
      <c r="D156" s="2" t="s">
        <v>7842</v>
      </c>
      <c r="E156" s="2" t="s">
        <v>705</v>
      </c>
      <c r="F156" s="2"/>
      <c r="G156" s="2"/>
      <c r="H156" s="2"/>
      <c r="I156" s="2"/>
      <c r="J156" s="2"/>
      <c r="K156" s="2"/>
      <c r="L156" s="2"/>
      <c r="M156" s="2"/>
      <c r="N156" s="2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>
      <c r="A157" s="1">
        <v>45577</v>
      </c>
      <c r="B157" t="str">
        <f>TEXT(Tabelle9[[#This Row],[Datum]],"MMM")</f>
        <v>Okt</v>
      </c>
      <c r="C157" t="str">
        <f>TEXT(Tabelle9[[#This Row],[Datum]],"TTTT")</f>
        <v>Samstag</v>
      </c>
      <c r="D157" s="2" t="s">
        <v>1455</v>
      </c>
      <c r="E157" s="2" t="s">
        <v>707</v>
      </c>
      <c r="F157" s="2"/>
      <c r="G157" s="2"/>
      <c r="H157" s="2"/>
      <c r="I157" s="2"/>
      <c r="J157" s="2"/>
      <c r="K157" s="2">
        <v>1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>
      <c r="A158" s="1">
        <v>45583</v>
      </c>
      <c r="B158" t="str">
        <f>TEXT(Tabelle9[[#This Row],[Datum]],"MMM")</f>
        <v>Okt</v>
      </c>
      <c r="C158" t="str">
        <f>TEXT(Tabelle9[[#This Row],[Datum]],"TTTT")</f>
        <v>Freitag</v>
      </c>
      <c r="D158" s="2" t="s">
        <v>7539</v>
      </c>
      <c r="E158" s="2" t="s">
        <v>705</v>
      </c>
      <c r="F158" s="2"/>
      <c r="G158" s="2"/>
      <c r="H158" s="2"/>
      <c r="I158" s="2">
        <v>1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>
      <c r="A159" s="1">
        <v>45588</v>
      </c>
      <c r="B159" t="str">
        <f>TEXT(Tabelle9[[#This Row],[Datum]],"MMM")</f>
        <v>Okt</v>
      </c>
      <c r="C159" t="str">
        <f>TEXT(Tabelle9[[#This Row],[Datum]],"TTTT")</f>
        <v>Mittwoch</v>
      </c>
      <c r="D159" s="2" t="s">
        <v>7539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>
      <c r="A160" s="1">
        <v>45579</v>
      </c>
      <c r="B160" t="str">
        <f>TEXT(Tabelle9[[#This Row],[Datum]],"MMM")</f>
        <v>Okt</v>
      </c>
      <c r="C160" t="str">
        <f>TEXT(Tabelle9[[#This Row],[Datum]],"TTTT")</f>
        <v>Montag</v>
      </c>
      <c r="D160" s="2" t="s">
        <v>226</v>
      </c>
      <c r="E160" s="2" t="s">
        <v>705</v>
      </c>
      <c r="F160" s="2"/>
      <c r="G160" s="2"/>
      <c r="H160" s="2"/>
      <c r="I160" s="2"/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>
      <c r="A161" s="1">
        <v>45573</v>
      </c>
      <c r="B161" t="str">
        <f>TEXT(Tabelle9[[#This Row],[Datum]],"MMM")</f>
        <v>Okt</v>
      </c>
      <c r="C161" t="str">
        <f>TEXT(Tabelle9[[#This Row],[Datum]],"TTTT")</f>
        <v>Dienstag</v>
      </c>
      <c r="D161" s="2" t="s">
        <v>2025</v>
      </c>
      <c r="E161" s="2" t="s">
        <v>705</v>
      </c>
      <c r="F161" s="2"/>
      <c r="G161" s="2"/>
      <c r="H161" s="2"/>
      <c r="I161" s="2"/>
      <c r="J161" s="2"/>
      <c r="K161" s="2"/>
      <c r="L161" s="2"/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>
      <c r="A162" s="1">
        <v>45594</v>
      </c>
      <c r="B162" t="str">
        <f>TEXT(Tabelle9[[#This Row],[Datum]],"MMM")</f>
        <v>Okt</v>
      </c>
      <c r="C162" t="str">
        <f>TEXT(Tabelle9[[#This Row],[Datum]],"TTTT")</f>
        <v>Dienstag</v>
      </c>
      <c r="D162" s="2" t="s">
        <v>6298</v>
      </c>
      <c r="E162" s="2" t="s">
        <v>705</v>
      </c>
      <c r="F162" s="2"/>
      <c r="G162" s="2"/>
      <c r="H162" s="2"/>
      <c r="I162" s="2"/>
      <c r="J162" s="2"/>
      <c r="K162" s="2"/>
      <c r="L162" s="2"/>
      <c r="M162" s="2"/>
      <c r="N162" s="2">
        <v>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>
      <c r="A163" s="1">
        <v>45594</v>
      </c>
      <c r="B163" t="str">
        <f>TEXT(Tabelle9[[#This Row],[Datum]],"MMM")</f>
        <v>Okt</v>
      </c>
      <c r="C163" t="str">
        <f>TEXT(Tabelle9[[#This Row],[Datum]],"TTTT")</f>
        <v>Dienstag</v>
      </c>
      <c r="D163" s="2" t="s">
        <v>7431</v>
      </c>
      <c r="E163" s="2" t="s">
        <v>705</v>
      </c>
      <c r="F163" s="2"/>
      <c r="G163" s="2"/>
      <c r="H163" s="2"/>
      <c r="I163" s="2">
        <v>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>
      <c r="A164" s="1">
        <v>45582</v>
      </c>
      <c r="B164" t="str">
        <f>TEXT(Tabelle9[[#This Row],[Datum]],"MMM")</f>
        <v>Okt</v>
      </c>
      <c r="C164" t="str">
        <f>TEXT(Tabelle9[[#This Row],[Datum]],"TTTT")</f>
        <v>Donnerstag</v>
      </c>
      <c r="D164" s="2" t="s">
        <v>7521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/>
      <c r="N164" s="2">
        <v>1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>
      <c r="A165" s="1">
        <v>45582</v>
      </c>
      <c r="B165" t="str">
        <f>TEXT(Tabelle9[[#This Row],[Datum]],"MMM")</f>
        <v>Okt</v>
      </c>
      <c r="C165" t="str">
        <f>TEXT(Tabelle9[[#This Row],[Datum]],"TTTT")</f>
        <v>Donnerstag</v>
      </c>
      <c r="D165" s="2" t="s">
        <v>7522</v>
      </c>
      <c r="E165" s="2" t="s">
        <v>705</v>
      </c>
      <c r="F165" s="2"/>
      <c r="G165" s="2"/>
      <c r="H165" s="2"/>
      <c r="I165" s="2"/>
      <c r="J165" s="2"/>
      <c r="K165" s="2"/>
      <c r="L165" s="2"/>
      <c r="M165" s="2">
        <v>1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>
      <c r="A166" s="1">
        <v>45582</v>
      </c>
      <c r="B166" t="str">
        <f>TEXT(Tabelle9[[#This Row],[Datum]],"MMM")</f>
        <v>Okt</v>
      </c>
      <c r="C166" t="str">
        <f>TEXT(Tabelle9[[#This Row],[Datum]],"TTTT")</f>
        <v>Donnerstag</v>
      </c>
      <c r="D166" s="2" t="s">
        <v>7628</v>
      </c>
      <c r="E166" s="2" t="s">
        <v>705</v>
      </c>
      <c r="F166" s="2"/>
      <c r="G166" s="2"/>
      <c r="H166" s="2"/>
      <c r="I166" s="2"/>
      <c r="J166" s="2"/>
      <c r="K166" s="2"/>
      <c r="L166" s="2"/>
      <c r="M166" s="2">
        <v>1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>
      <c r="A167" s="1">
        <v>45582</v>
      </c>
      <c r="B167" t="str">
        <f>TEXT(Tabelle9[[#This Row],[Datum]],"MMM")</f>
        <v>Okt</v>
      </c>
      <c r="C167" t="str">
        <f>TEXT(Tabelle9[[#This Row],[Datum]],"TTTT")</f>
        <v>Donnerstag</v>
      </c>
      <c r="D167" s="2" t="s">
        <v>7629</v>
      </c>
      <c r="E167" s="2" t="s">
        <v>705</v>
      </c>
      <c r="F167" s="2"/>
      <c r="G167" s="2"/>
      <c r="H167" s="2"/>
      <c r="I167" s="2"/>
      <c r="J167" s="2"/>
      <c r="K167" s="2"/>
      <c r="L167" s="2"/>
      <c r="M167" s="2"/>
      <c r="N167" s="2">
        <v>1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>
      <c r="A168" s="1">
        <v>45572</v>
      </c>
      <c r="B168" t="str">
        <f>TEXT(Tabelle9[[#This Row],[Datum]],"MMM")</f>
        <v>Okt</v>
      </c>
      <c r="C168" t="str">
        <f>TEXT(Tabelle9[[#This Row],[Datum]],"TTTT")</f>
        <v>Montag</v>
      </c>
      <c r="D168" s="2" t="s">
        <v>7397</v>
      </c>
      <c r="E168" s="2" t="s">
        <v>705</v>
      </c>
      <c r="F168" s="2"/>
      <c r="G168" s="2"/>
      <c r="H168" s="2"/>
      <c r="I168" s="2"/>
      <c r="J168" s="2"/>
      <c r="K168" s="2"/>
      <c r="L168" s="2"/>
      <c r="M168" s="2"/>
      <c r="N168" s="2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>
      <c r="A169" s="1">
        <v>45573</v>
      </c>
      <c r="B169" t="str">
        <f>TEXT(Tabelle9[[#This Row],[Datum]],"MMM")</f>
        <v>Okt</v>
      </c>
      <c r="C169" t="str">
        <f>TEXT(Tabelle9[[#This Row],[Datum]],"TTTT")</f>
        <v>Dienstag</v>
      </c>
      <c r="D169" s="2" t="s">
        <v>7405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>
        <v>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>
      <c r="A170" s="1">
        <v>45586</v>
      </c>
      <c r="B170" t="str">
        <f>TEXT(Tabelle9[[#This Row],[Datum]],"MMM")</f>
        <v>Okt</v>
      </c>
      <c r="C170" t="str">
        <f>TEXT(Tabelle9[[#This Row],[Datum]],"TTTT")</f>
        <v>Montag</v>
      </c>
      <c r="D170" s="2" t="s">
        <v>7454</v>
      </c>
      <c r="E170" s="2" t="s">
        <v>705</v>
      </c>
      <c r="F170" s="2"/>
      <c r="G170" s="2"/>
      <c r="H170" s="2"/>
      <c r="I170" s="2"/>
      <c r="J170" s="2"/>
      <c r="K170" s="2"/>
      <c r="L170" s="2"/>
      <c r="M170" s="2"/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>
      <c r="A171" s="1">
        <v>45586</v>
      </c>
      <c r="B171" t="str">
        <f>TEXT(Tabelle9[[#This Row],[Datum]],"MMM")</f>
        <v>Okt</v>
      </c>
      <c r="C171" t="str">
        <f>TEXT(Tabelle9[[#This Row],[Datum]],"TTTT")</f>
        <v>Montag</v>
      </c>
      <c r="D171" s="2" t="s">
        <v>451</v>
      </c>
      <c r="E171" s="2" t="s">
        <v>705</v>
      </c>
      <c r="F171" s="2"/>
      <c r="G171" s="2"/>
      <c r="H171" s="2"/>
      <c r="I171" s="2">
        <v>1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>
      <c r="A172" s="1">
        <v>45591</v>
      </c>
      <c r="B172" t="str">
        <f>TEXT(Tabelle9[[#This Row],[Datum]],"MMM")</f>
        <v>Okt</v>
      </c>
      <c r="C172" t="str">
        <f>TEXT(Tabelle9[[#This Row],[Datum]],"TTTT")</f>
        <v>Samstag</v>
      </c>
      <c r="D172" s="2" t="s">
        <v>4661</v>
      </c>
      <c r="E172" s="2" t="s">
        <v>707</v>
      </c>
      <c r="F172" s="2"/>
      <c r="G172" s="2"/>
      <c r="H172" s="2"/>
      <c r="I172" s="2">
        <v>1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>
      <c r="A173" s="1">
        <v>45572</v>
      </c>
      <c r="B173" t="str">
        <f>TEXT(Tabelle9[[#This Row],[Datum]],"MMM")</f>
        <v>Okt</v>
      </c>
      <c r="C173" t="str">
        <f>TEXT(Tabelle9[[#This Row],[Datum]],"TTTT")</f>
        <v>Montag</v>
      </c>
      <c r="D173" s="2" t="s">
        <v>7398</v>
      </c>
      <c r="E173" s="2" t="s">
        <v>705</v>
      </c>
      <c r="F173" s="2"/>
      <c r="G173" s="2"/>
      <c r="H173" s="2"/>
      <c r="I173" s="2">
        <v>1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>
      <c r="A174" s="1">
        <v>45579</v>
      </c>
      <c r="B174" t="str">
        <f>TEXT(Tabelle9[[#This Row],[Datum]],"MMM")</f>
        <v>Okt</v>
      </c>
      <c r="C174" t="str">
        <f>TEXT(Tabelle9[[#This Row],[Datum]],"TTTT")</f>
        <v>Montag</v>
      </c>
      <c r="D174" s="2" t="s">
        <v>6021</v>
      </c>
      <c r="E174" s="2" t="s">
        <v>705</v>
      </c>
      <c r="F174" s="2"/>
      <c r="G174" s="2"/>
      <c r="H174" s="2"/>
      <c r="I174" s="2"/>
      <c r="J174" s="2"/>
      <c r="K174" s="2"/>
      <c r="L174" s="2"/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>
      <c r="A175" s="1">
        <v>45588</v>
      </c>
      <c r="B175" t="str">
        <f>TEXT(Tabelle9[[#This Row],[Datum]],"MMM")</f>
        <v>Okt</v>
      </c>
      <c r="C175" t="str">
        <f>TEXT(Tabelle9[[#This Row],[Datum]],"TTTT")</f>
        <v>Mittwoch</v>
      </c>
      <c r="D175" s="2" t="s">
        <v>2522</v>
      </c>
      <c r="E175" s="2" t="s">
        <v>705</v>
      </c>
      <c r="F175" s="2">
        <v>1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>
      <c r="A176" s="1">
        <v>45583</v>
      </c>
      <c r="B176" t="str">
        <f>TEXT(Tabelle9[[#This Row],[Datum]],"MMM")</f>
        <v>Okt</v>
      </c>
      <c r="C176" t="str">
        <f>TEXT(Tabelle9[[#This Row],[Datum]],"TTTT")</f>
        <v>Freitag</v>
      </c>
      <c r="D176" s="2" t="s">
        <v>7540</v>
      </c>
      <c r="E176" s="2" t="s">
        <v>705</v>
      </c>
      <c r="F176" s="2"/>
      <c r="G176" s="2"/>
      <c r="H176" s="2"/>
      <c r="I176" s="2"/>
      <c r="J176" s="2"/>
      <c r="K176" s="2">
        <v>1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>
      <c r="A177" s="1">
        <v>45590</v>
      </c>
      <c r="B177" t="str">
        <f>TEXT(Tabelle9[[#This Row],[Datum]],"MMM")</f>
        <v>Okt</v>
      </c>
      <c r="C177" t="str">
        <f>TEXT(Tabelle9[[#This Row],[Datum]],"TTTT")</f>
        <v>Freitag</v>
      </c>
      <c r="D177" s="2" t="s">
        <v>7683</v>
      </c>
      <c r="E177" s="2" t="s">
        <v>705</v>
      </c>
      <c r="F177" s="2">
        <v>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>
      <c r="A178" s="1">
        <v>45590</v>
      </c>
      <c r="B178" t="str">
        <f>TEXT(Tabelle9[[#This Row],[Datum]],"MMM")</f>
        <v>Okt</v>
      </c>
      <c r="C178" t="str">
        <f>TEXT(Tabelle9[[#This Row],[Datum]],"TTTT")</f>
        <v>Freitag</v>
      </c>
      <c r="D178" s="2" t="s">
        <v>3861</v>
      </c>
      <c r="E178" s="2" t="s">
        <v>705</v>
      </c>
      <c r="F178" s="2"/>
      <c r="G178" s="2">
        <v>1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>
      <c r="A179" s="1">
        <v>45582</v>
      </c>
      <c r="B179" t="str">
        <f>TEXT(Tabelle9[[#This Row],[Datum]],"MMM")</f>
        <v>Okt</v>
      </c>
      <c r="C179" t="str">
        <f>TEXT(Tabelle9[[#This Row],[Datum]],"TTTT")</f>
        <v>Donnerstag</v>
      </c>
      <c r="D179" s="2" t="s">
        <v>4764</v>
      </c>
      <c r="E179" s="2" t="s">
        <v>705</v>
      </c>
      <c r="F179" s="2"/>
      <c r="G179" s="2"/>
      <c r="H179" s="2"/>
      <c r="I179" s="2"/>
      <c r="J179" s="2"/>
      <c r="K179" s="2">
        <v>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>
      <c r="A180" s="1">
        <v>45576</v>
      </c>
      <c r="B180" t="str">
        <f>TEXT(Tabelle9[[#This Row],[Datum]],"MMM")</f>
        <v>Okt</v>
      </c>
      <c r="C180" t="str">
        <f>TEXT(Tabelle9[[#This Row],[Datum]],"TTTT")</f>
        <v>Freitag</v>
      </c>
      <c r="D180" s="2" t="s">
        <v>4764</v>
      </c>
      <c r="E180" s="2" t="s">
        <v>705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>
        <v>1</v>
      </c>
      <c r="X180" s="2"/>
      <c r="Y180" s="2"/>
    </row>
    <row r="181" spans="1:25">
      <c r="A181" s="1">
        <v>45574</v>
      </c>
      <c r="B181" t="str">
        <f>TEXT(Tabelle9[[#This Row],[Datum]],"MMM")</f>
        <v>Okt</v>
      </c>
      <c r="C181" t="str">
        <f>TEXT(Tabelle9[[#This Row],[Datum]],"TTTT")</f>
        <v>Mittwoch</v>
      </c>
      <c r="D181" s="2" t="s">
        <v>7487</v>
      </c>
      <c r="E181" s="2" t="s">
        <v>705</v>
      </c>
      <c r="F181" s="2"/>
      <c r="G181" s="2">
        <v>1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>
      <c r="A182" s="1">
        <v>45567</v>
      </c>
      <c r="B182" t="str">
        <f>TEXT(Tabelle9[[#This Row],[Datum]],"MMM")</f>
        <v>Okt</v>
      </c>
      <c r="C182" t="str">
        <f>TEXT(Tabelle9[[#This Row],[Datum]],"TTTT")</f>
        <v>Mittwoch</v>
      </c>
      <c r="D182" s="2" t="s">
        <v>2203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>
      <c r="A183" s="1">
        <v>45591</v>
      </c>
      <c r="B183" t="str">
        <f>TEXT(Tabelle9[[#This Row],[Datum]],"MMM")</f>
        <v>Okt</v>
      </c>
      <c r="C183" t="str">
        <f>TEXT(Tabelle9[[#This Row],[Datum]],"TTTT")</f>
        <v>Samstag</v>
      </c>
      <c r="D183" s="2" t="s">
        <v>1104</v>
      </c>
      <c r="E183" s="2" t="s">
        <v>707</v>
      </c>
      <c r="F183" s="2"/>
      <c r="G183" s="2"/>
      <c r="H183" s="2"/>
      <c r="I183" s="2">
        <v>1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>
      <c r="A184" s="1">
        <v>45590</v>
      </c>
      <c r="B184" t="str">
        <f>TEXT(Tabelle9[[#This Row],[Datum]],"MMM")</f>
        <v>Okt</v>
      </c>
      <c r="C184" t="str">
        <f>TEXT(Tabelle9[[#This Row],[Datum]],"TTTT")</f>
        <v>Freitag</v>
      </c>
      <c r="D184" s="2" t="s">
        <v>7684</v>
      </c>
      <c r="E184" s="2" t="s">
        <v>705</v>
      </c>
      <c r="F184" s="2"/>
      <c r="G184" s="2"/>
      <c r="H184" s="2"/>
      <c r="I184" s="2"/>
      <c r="J184" s="2"/>
      <c r="K184" s="2">
        <v>1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>
      <c r="A185" s="1">
        <v>45581</v>
      </c>
      <c r="B185" t="str">
        <f>TEXT(Tabelle9[[#This Row],[Datum]],"MMM")</f>
        <v>Okt</v>
      </c>
      <c r="C185" t="str">
        <f>TEXT(Tabelle9[[#This Row],[Datum]],"TTTT")</f>
        <v>Mittwoch</v>
      </c>
      <c r="D185" s="2" t="s">
        <v>3152</v>
      </c>
      <c r="E185" s="2" t="s">
        <v>705</v>
      </c>
      <c r="F185" s="2"/>
      <c r="G185" s="2">
        <v>1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>
      <c r="A186" s="1">
        <v>45582</v>
      </c>
      <c r="B186" t="str">
        <f>TEXT(Tabelle9[[#This Row],[Datum]],"MMM")</f>
        <v>Okt</v>
      </c>
      <c r="C186" t="str">
        <f>TEXT(Tabelle9[[#This Row],[Datum]],"TTTT")</f>
        <v>Donnerstag</v>
      </c>
      <c r="D186" s="2" t="s">
        <v>303</v>
      </c>
      <c r="E186" s="2" t="s">
        <v>705</v>
      </c>
      <c r="F186" s="2"/>
      <c r="G186" s="2"/>
      <c r="H186" s="2"/>
      <c r="I186" s="2"/>
      <c r="J186" s="2"/>
      <c r="K186" s="2"/>
      <c r="L186" s="2">
        <v>1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>
      <c r="A187" s="1">
        <v>45584</v>
      </c>
      <c r="B187" t="str">
        <f>TEXT(Tabelle9[[#This Row],[Datum]],"MMM")</f>
        <v>Okt</v>
      </c>
      <c r="C187" t="str">
        <f>TEXT(Tabelle9[[#This Row],[Datum]],"TTTT")</f>
        <v>Samstag</v>
      </c>
      <c r="D187" s="2" t="s">
        <v>7810</v>
      </c>
      <c r="E187" s="2" t="s">
        <v>707</v>
      </c>
      <c r="F187" s="2"/>
      <c r="G187" s="2"/>
      <c r="H187" s="2"/>
      <c r="I187" s="2">
        <v>1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>
      <c r="A188" s="1">
        <v>45581</v>
      </c>
      <c r="B188" t="str">
        <f>TEXT(Tabelle9[[#This Row],[Datum]],"MMM")</f>
        <v>Okt</v>
      </c>
      <c r="C188" t="str">
        <f>TEXT(Tabelle9[[#This Row],[Datum]],"TTTT")</f>
        <v>Mittwoch</v>
      </c>
      <c r="D188" s="2" t="s">
        <v>4955</v>
      </c>
      <c r="E188" s="2" t="s">
        <v>705</v>
      </c>
      <c r="F188" s="2"/>
      <c r="G188" s="2"/>
      <c r="H188" s="2"/>
      <c r="I188" s="2"/>
      <c r="J188" s="2"/>
      <c r="K188" s="2"/>
      <c r="L188" s="2"/>
      <c r="M188" s="2"/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>
      <c r="A189" s="1">
        <v>45593</v>
      </c>
      <c r="B189" t="str">
        <f>TEXT(Tabelle9[[#This Row],[Datum]],"MMM")</f>
        <v>Okt</v>
      </c>
      <c r="C189" t="str">
        <f>TEXT(Tabelle9[[#This Row],[Datum]],"TTTT")</f>
        <v>Montag</v>
      </c>
      <c r="D189" s="2" t="s">
        <v>7423</v>
      </c>
      <c r="E189" s="2" t="s">
        <v>705</v>
      </c>
      <c r="F189" s="2"/>
      <c r="G189" s="2"/>
      <c r="H189" s="2"/>
      <c r="I189" s="2"/>
      <c r="J189" s="2"/>
      <c r="K189" s="2"/>
      <c r="L189" s="2"/>
      <c r="M189" s="2"/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>
      <c r="A190" s="1">
        <v>45593</v>
      </c>
      <c r="B190" t="str">
        <f>TEXT(Tabelle9[[#This Row],[Datum]],"MMM")</f>
        <v>Okt</v>
      </c>
      <c r="C190" t="str">
        <f>TEXT(Tabelle9[[#This Row],[Datum]],"TTTT")</f>
        <v>Montag</v>
      </c>
      <c r="D190" s="2" t="s">
        <v>7424</v>
      </c>
      <c r="E190" s="2" t="s">
        <v>705</v>
      </c>
      <c r="F190" s="2"/>
      <c r="G190" s="2"/>
      <c r="H190" s="2"/>
      <c r="I190" s="2"/>
      <c r="J190" s="2"/>
      <c r="K190" s="2"/>
      <c r="L190" s="2">
        <v>1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>
      <c r="A191" s="1">
        <v>45579</v>
      </c>
      <c r="B191" t="str">
        <f>TEXT(Tabelle9[[#This Row],[Datum]],"MMM")</f>
        <v>Okt</v>
      </c>
      <c r="C191" t="str">
        <f>TEXT(Tabelle9[[#This Row],[Datum]],"TTTT")</f>
        <v>Montag</v>
      </c>
      <c r="D191" s="2" t="s">
        <v>7650</v>
      </c>
      <c r="E191" s="2" t="s">
        <v>705</v>
      </c>
      <c r="F191" s="2"/>
      <c r="G191" s="2"/>
      <c r="H191" s="2"/>
      <c r="I191" s="2">
        <v>1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>
      <c r="A192" s="1">
        <v>45574</v>
      </c>
      <c r="B192" t="str">
        <f>TEXT(Tabelle9[[#This Row],[Datum]],"MMM")</f>
        <v>Okt</v>
      </c>
      <c r="C192" t="str">
        <f>TEXT(Tabelle9[[#This Row],[Datum]],"TTTT")</f>
        <v>Mittwoch</v>
      </c>
      <c r="D192" s="2" t="s">
        <v>7488</v>
      </c>
      <c r="E192" s="2" t="s">
        <v>705</v>
      </c>
      <c r="F192" s="2"/>
      <c r="G192" s="2"/>
      <c r="H192" s="2"/>
      <c r="I192" s="2"/>
      <c r="J192" s="2"/>
      <c r="K192" s="2"/>
      <c r="L192" s="2"/>
      <c r="M192" s="2"/>
      <c r="N192" s="2">
        <v>1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>
      <c r="A193" s="1">
        <v>45569</v>
      </c>
      <c r="B193" t="str">
        <f>TEXT(Tabelle9[[#This Row],[Datum]],"MMM")</f>
        <v>Okt</v>
      </c>
      <c r="C193" t="str">
        <f>TEXT(Tabelle9[[#This Row],[Datum]],"TTTT")</f>
        <v>Freitag</v>
      </c>
      <c r="D193" s="2" t="s">
        <v>7468</v>
      </c>
      <c r="E193" s="2" t="s">
        <v>705</v>
      </c>
      <c r="F193" s="2"/>
      <c r="G193" s="2"/>
      <c r="H193" s="2"/>
      <c r="I193" s="2"/>
      <c r="J193" s="2"/>
      <c r="K193" s="2"/>
      <c r="L193" s="2"/>
      <c r="M193" s="2"/>
      <c r="N193" s="2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>
      <c r="A194" s="1">
        <v>45593</v>
      </c>
      <c r="B194" t="str">
        <f>TEXT(Tabelle9[[#This Row],[Datum]],"MMM")</f>
        <v>Okt</v>
      </c>
      <c r="C194" t="str">
        <f>TEXT(Tabelle9[[#This Row],[Datum]],"TTTT")</f>
        <v>Montag</v>
      </c>
      <c r="D194" s="2" t="s">
        <v>2550</v>
      </c>
      <c r="E194" s="2" t="s">
        <v>705</v>
      </c>
      <c r="F194" s="2"/>
      <c r="G194" s="2"/>
      <c r="H194" s="2"/>
      <c r="I194" s="2"/>
      <c r="J194" s="2"/>
      <c r="K194" s="2">
        <v>1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>
      <c r="A195" s="1">
        <v>45595</v>
      </c>
      <c r="B195" t="str">
        <f>TEXT(Tabelle9[[#This Row],[Datum]],"MMM")</f>
        <v>Okt</v>
      </c>
      <c r="C195" t="str">
        <f>TEXT(Tabelle9[[#This Row],[Datum]],"TTTT")</f>
        <v>Mittwoch</v>
      </c>
      <c r="D195" s="2" t="s">
        <v>7909</v>
      </c>
      <c r="E195" s="2" t="s">
        <v>705</v>
      </c>
      <c r="F195" s="2"/>
      <c r="G195" s="2"/>
      <c r="H195" s="2"/>
      <c r="I195" s="2">
        <v>1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>
      <c r="A196" s="1">
        <v>45575</v>
      </c>
      <c r="B196" t="str">
        <f>TEXT(Tabelle9[[#This Row],[Datum]],"MMM")</f>
        <v>Okt</v>
      </c>
      <c r="C196" t="str">
        <f>TEXT(Tabelle9[[#This Row],[Datum]],"TTTT")</f>
        <v>Donnerstag</v>
      </c>
      <c r="D196" s="2" t="s">
        <v>3402</v>
      </c>
      <c r="E196" s="2" t="s">
        <v>705</v>
      </c>
      <c r="F196" s="2"/>
      <c r="G196" s="2"/>
      <c r="H196" s="2"/>
      <c r="I196" s="2"/>
      <c r="J196" s="2"/>
      <c r="K196" s="2"/>
      <c r="L196" s="2"/>
      <c r="M196" s="2">
        <v>1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>
      <c r="A197" s="1">
        <v>45575</v>
      </c>
      <c r="B197" t="str">
        <f>TEXT(Tabelle9[[#This Row],[Datum]],"MMM")</f>
        <v>Okt</v>
      </c>
      <c r="C197" t="str">
        <f>TEXT(Tabelle9[[#This Row],[Datum]],"TTTT")</f>
        <v>Donnerstag</v>
      </c>
      <c r="D197" s="2" t="s">
        <v>7598</v>
      </c>
      <c r="E197" s="2" t="s">
        <v>705</v>
      </c>
      <c r="F197" s="2"/>
      <c r="G197" s="2"/>
      <c r="H197" s="2"/>
      <c r="I197" s="2"/>
      <c r="J197" s="2"/>
      <c r="K197" s="2"/>
      <c r="L197" s="2"/>
      <c r="M197" s="2"/>
      <c r="N197" s="2">
        <v>1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>
      <c r="A198" s="1">
        <v>45575</v>
      </c>
      <c r="B198" t="str">
        <f>TEXT(Tabelle9[[#This Row],[Datum]],"MMM")</f>
        <v>Okt</v>
      </c>
      <c r="C198" t="str">
        <f>TEXT(Tabelle9[[#This Row],[Datum]],"TTTT")</f>
        <v>Donnerstag</v>
      </c>
      <c r="D198" s="2" t="s">
        <v>7598</v>
      </c>
      <c r="E198" s="2" t="s">
        <v>705</v>
      </c>
      <c r="F198" s="2"/>
      <c r="G198" s="2"/>
      <c r="H198" s="2"/>
      <c r="I198" s="2"/>
      <c r="J198" s="2"/>
      <c r="K198" s="2"/>
      <c r="L198" s="2"/>
      <c r="M198" s="2"/>
      <c r="N198" s="2">
        <v>1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>
      <c r="A199" s="1">
        <v>45575</v>
      </c>
      <c r="B199" t="str">
        <f>TEXT(Tabelle9[[#This Row],[Datum]],"MMM")</f>
        <v>Okt</v>
      </c>
      <c r="C199" t="str">
        <f>TEXT(Tabelle9[[#This Row],[Datum]],"TTTT")</f>
        <v>Donnerstag</v>
      </c>
      <c r="D199" s="2" t="s">
        <v>7599</v>
      </c>
      <c r="E199" s="2" t="s">
        <v>705</v>
      </c>
      <c r="F199" s="2"/>
      <c r="G199" s="2"/>
      <c r="H199" s="2"/>
      <c r="I199" s="2">
        <v>1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>
      <c r="A200" s="1">
        <v>45569</v>
      </c>
      <c r="B200" t="str">
        <f>TEXT(Tabelle9[[#This Row],[Datum]],"MMM")</f>
        <v>Okt</v>
      </c>
      <c r="C200" t="str">
        <f>TEXT(Tabelle9[[#This Row],[Datum]],"TTTT")</f>
        <v>Freitag</v>
      </c>
      <c r="D200" s="2" t="s">
        <v>599</v>
      </c>
      <c r="E200" s="2" t="s">
        <v>705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>
        <v>1</v>
      </c>
      <c r="Y200" s="2"/>
    </row>
    <row r="201" spans="1:25">
      <c r="A201" s="1">
        <v>45593</v>
      </c>
      <c r="B201" t="str">
        <f>TEXT(Tabelle9[[#This Row],[Datum]],"MMM")</f>
        <v>Okt</v>
      </c>
      <c r="C201" t="str">
        <f>TEXT(Tabelle9[[#This Row],[Datum]],"TTTT")</f>
        <v>Montag</v>
      </c>
      <c r="D201" s="2" t="s">
        <v>7843</v>
      </c>
      <c r="E201" s="2" t="s">
        <v>705</v>
      </c>
      <c r="F201" s="2"/>
      <c r="G201" s="2"/>
      <c r="H201" s="2"/>
      <c r="I201" s="2"/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>
      <c r="A202" s="1">
        <v>45584</v>
      </c>
      <c r="B202" t="str">
        <f>TEXT(Tabelle9[[#This Row],[Datum]],"MMM")</f>
        <v>Okt</v>
      </c>
      <c r="C202" t="str">
        <f>TEXT(Tabelle9[[#This Row],[Datum]],"TTTT")</f>
        <v>Samstag</v>
      </c>
      <c r="D202" s="2" t="s">
        <v>7811</v>
      </c>
      <c r="E202" s="2" t="s">
        <v>707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1</v>
      </c>
      <c r="S202" s="2"/>
      <c r="T202" s="2"/>
      <c r="U202" s="2"/>
      <c r="V202" s="2"/>
      <c r="W202" s="2"/>
      <c r="X202" s="2"/>
      <c r="Y202" s="2"/>
    </row>
    <row r="203" spans="1:25">
      <c r="A203" s="1">
        <v>45586</v>
      </c>
      <c r="B203" t="str">
        <f>TEXT(Tabelle9[[#This Row],[Datum]],"MMM")</f>
        <v>Okt</v>
      </c>
      <c r="C203" t="str">
        <f>TEXT(Tabelle9[[#This Row],[Datum]],"TTTT")</f>
        <v>Montag</v>
      </c>
      <c r="D203" s="2" t="s">
        <v>7659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>
      <c r="A204" s="1">
        <v>45575</v>
      </c>
      <c r="B204" t="str">
        <f>TEXT(Tabelle9[[#This Row],[Datum]],"MMM")</f>
        <v>Okt</v>
      </c>
      <c r="C204" t="str">
        <f>TEXT(Tabelle9[[#This Row],[Datum]],"TTTT")</f>
        <v>Donnerstag</v>
      </c>
      <c r="D204" s="2" t="s">
        <v>4947</v>
      </c>
      <c r="E204" s="2" t="s">
        <v>705</v>
      </c>
      <c r="F204" s="2"/>
      <c r="G204" s="2">
        <v>1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>
      <c r="A205" s="1">
        <v>45566</v>
      </c>
      <c r="B205" t="str">
        <f>TEXT(Tabelle9[[#This Row],[Datum]],"MMM")</f>
        <v>Okt</v>
      </c>
      <c r="C205" t="str">
        <f>TEXT(Tabelle9[[#This Row],[Datum]],"TTTT")</f>
        <v>Dienstag</v>
      </c>
      <c r="D205" s="2" t="s">
        <v>7714</v>
      </c>
      <c r="E205" s="2" t="s">
        <v>705</v>
      </c>
      <c r="F205" s="2"/>
      <c r="G205" s="2"/>
      <c r="H205" s="2"/>
      <c r="I205" s="2"/>
      <c r="J205" s="2"/>
      <c r="K205" s="2"/>
      <c r="L205" s="2"/>
      <c r="M205" s="2"/>
      <c r="N205" s="2">
        <v>1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>
      <c r="A206" s="1">
        <v>45595</v>
      </c>
      <c r="B206" t="str">
        <f>TEXT(Tabelle9[[#This Row],[Datum]],"MMM")</f>
        <v>Okt</v>
      </c>
      <c r="C206" t="str">
        <f>TEXT(Tabelle9[[#This Row],[Datum]],"TTTT")</f>
        <v>Mittwoch</v>
      </c>
      <c r="D206" s="2" t="s">
        <v>7910</v>
      </c>
      <c r="E206" s="2" t="s">
        <v>705</v>
      </c>
      <c r="F206" s="2">
        <v>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>
      <c r="A207" s="1">
        <v>45589</v>
      </c>
      <c r="B207" t="str">
        <f>TEXT(Tabelle9[[#This Row],[Datum]],"MMM")</f>
        <v>Okt</v>
      </c>
      <c r="C207" t="str">
        <f>TEXT(Tabelle9[[#This Row],[Datum]],"TTTT")</f>
        <v>Donnerstag</v>
      </c>
      <c r="D207" s="2" t="s">
        <v>2184</v>
      </c>
      <c r="E207" s="2" t="s">
        <v>705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>
        <v>1</v>
      </c>
      <c r="Y207" s="2"/>
    </row>
    <row r="208" spans="1:25">
      <c r="A208" s="1">
        <v>45574</v>
      </c>
      <c r="B208" t="str">
        <f>TEXT(Tabelle9[[#This Row],[Datum]],"MMM")</f>
        <v>Okt</v>
      </c>
      <c r="C208" t="str">
        <f>TEXT(Tabelle9[[#This Row],[Datum]],"TTTT")</f>
        <v>Mittwoch</v>
      </c>
      <c r="D208" s="2" t="s">
        <v>7489</v>
      </c>
      <c r="E208" s="2" t="s">
        <v>705</v>
      </c>
      <c r="F208" s="2"/>
      <c r="G208" s="2"/>
      <c r="H208" s="2"/>
      <c r="I208" s="2">
        <v>1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>
      <c r="A209" s="1">
        <v>45573</v>
      </c>
      <c r="B209" t="str">
        <f>TEXT(Tabelle9[[#This Row],[Datum]],"MMM")</f>
        <v>Okt</v>
      </c>
      <c r="C209" t="str">
        <f>TEXT(Tabelle9[[#This Row],[Datum]],"TTTT")</f>
        <v>Dienstag</v>
      </c>
      <c r="D209" s="2" t="s">
        <v>7728</v>
      </c>
      <c r="E209" s="2" t="s">
        <v>705</v>
      </c>
      <c r="F209" s="2"/>
      <c r="G209" s="2"/>
      <c r="H209" s="2"/>
      <c r="I209" s="2"/>
      <c r="J209" s="2"/>
      <c r="K209" s="2"/>
      <c r="L209" s="2"/>
      <c r="M209" s="2"/>
      <c r="N209" s="2">
        <v>1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>
      <c r="A210" s="1">
        <v>45573</v>
      </c>
      <c r="B210" t="str">
        <f>TEXT(Tabelle9[[#This Row],[Datum]],"MMM")</f>
        <v>Okt</v>
      </c>
      <c r="C210" t="str">
        <f>TEXT(Tabelle9[[#This Row],[Datum]],"TTTT")</f>
        <v>Dienstag</v>
      </c>
      <c r="D210" s="2" t="s">
        <v>7729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>
        <v>1</v>
      </c>
      <c r="Y210" s="2"/>
    </row>
    <row r="211" spans="1:25">
      <c r="A211" s="1">
        <v>45573</v>
      </c>
      <c r="B211" t="str">
        <f>TEXT(Tabelle9[[#This Row],[Datum]],"MMM")</f>
        <v>Okt</v>
      </c>
      <c r="C211" t="str">
        <f>TEXT(Tabelle9[[#This Row],[Datum]],"TTTT")</f>
        <v>Dienstag</v>
      </c>
      <c r="D211" s="2" t="s">
        <v>7730</v>
      </c>
      <c r="E211" s="2" t="s">
        <v>705</v>
      </c>
      <c r="F211" s="2"/>
      <c r="G211" s="2"/>
      <c r="H211" s="2"/>
      <c r="I211" s="2"/>
      <c r="J211" s="2"/>
      <c r="K211" s="2">
        <v>1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>
      <c r="A212" s="1">
        <v>45581</v>
      </c>
      <c r="B212" t="str">
        <f>TEXT(Tabelle9[[#This Row],[Datum]],"MMM")</f>
        <v>Okt</v>
      </c>
      <c r="C212" t="str">
        <f>TEXT(Tabelle9[[#This Row],[Datum]],"TTTT")</f>
        <v>Mittwoch</v>
      </c>
      <c r="D212" s="2" t="s">
        <v>7615</v>
      </c>
      <c r="E212" s="2" t="s">
        <v>705</v>
      </c>
      <c r="F212" s="2"/>
      <c r="G212" s="2"/>
      <c r="H212" s="2"/>
      <c r="I212" s="2">
        <v>1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>
      <c r="A213" s="1">
        <v>45575</v>
      </c>
      <c r="B213" t="str">
        <f>TEXT(Tabelle9[[#This Row],[Datum]],"MMM")</f>
        <v>Okt</v>
      </c>
      <c r="C213" t="str">
        <f>TEXT(Tabelle9[[#This Row],[Datum]],"TTTT")</f>
        <v>Donnerstag</v>
      </c>
      <c r="D213" s="2" t="s">
        <v>4371</v>
      </c>
      <c r="E213" s="2" t="s">
        <v>705</v>
      </c>
      <c r="F213" s="2"/>
      <c r="G213" s="2">
        <v>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>
      <c r="A214" s="1">
        <v>45586</v>
      </c>
      <c r="B214" t="str">
        <f>TEXT(Tabelle9[[#This Row],[Datum]],"MMM")</f>
        <v>Okt</v>
      </c>
      <c r="C214" t="str">
        <f>TEXT(Tabelle9[[#This Row],[Datum]],"TTTT")</f>
        <v>Montag</v>
      </c>
      <c r="D214" s="2" t="s">
        <v>672</v>
      </c>
      <c r="E214" s="2" t="s">
        <v>705</v>
      </c>
      <c r="F214" s="2"/>
      <c r="G214" s="2"/>
      <c r="H214" s="2"/>
      <c r="I214" s="2"/>
      <c r="J214" s="2"/>
      <c r="K214" s="2"/>
      <c r="L214" s="2"/>
      <c r="M214" s="2"/>
      <c r="N214" s="2">
        <v>1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>
      <c r="A215" s="1">
        <v>45586</v>
      </c>
      <c r="B215" t="str">
        <f>TEXT(Tabelle9[[#This Row],[Datum]],"MMM")</f>
        <v>Okt</v>
      </c>
      <c r="C215" t="str">
        <f>TEXT(Tabelle9[[#This Row],[Datum]],"TTTT")</f>
        <v>Montag</v>
      </c>
      <c r="D215" s="2" t="s">
        <v>672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>
      <c r="A216" s="1">
        <v>45586</v>
      </c>
      <c r="B216" t="str">
        <f>TEXT(Tabelle9[[#This Row],[Datum]],"MMM")</f>
        <v>Okt</v>
      </c>
      <c r="C216" t="str">
        <f>TEXT(Tabelle9[[#This Row],[Datum]],"TTTT")</f>
        <v>Montag</v>
      </c>
      <c r="D216" s="2" t="s">
        <v>5057</v>
      </c>
      <c r="E216" s="2" t="s">
        <v>705</v>
      </c>
      <c r="F216" s="2"/>
      <c r="G216" s="2"/>
      <c r="H216" s="2"/>
      <c r="I216" s="2"/>
      <c r="J216" s="2"/>
      <c r="K216" s="2"/>
      <c r="L216" s="2"/>
      <c r="M216" s="2"/>
      <c r="N216" s="2">
        <v>1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>
      <c r="A217" s="1">
        <v>45581</v>
      </c>
      <c r="B217" t="str">
        <f>TEXT(Tabelle9[[#This Row],[Datum]],"MMM")</f>
        <v>Okt</v>
      </c>
      <c r="C217" t="str">
        <f>TEXT(Tabelle9[[#This Row],[Datum]],"TTTT")</f>
        <v>Mittwoch</v>
      </c>
      <c r="D217" s="2" t="s">
        <v>7192</v>
      </c>
      <c r="E217" s="2" t="s">
        <v>705</v>
      </c>
      <c r="F217" s="2"/>
      <c r="G217" s="2"/>
      <c r="H217" s="2"/>
      <c r="I217" s="2">
        <v>1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>
      <c r="A218" s="1">
        <v>45587</v>
      </c>
      <c r="B218" t="str">
        <f>TEXT(Tabelle9[[#This Row],[Datum]],"MMM")</f>
        <v>Okt</v>
      </c>
      <c r="C218" t="str">
        <f>TEXT(Tabelle9[[#This Row],[Datum]],"TTTT")</f>
        <v>Dienstag</v>
      </c>
      <c r="D218" s="2" t="s">
        <v>7554</v>
      </c>
      <c r="E218" s="2" t="s">
        <v>705</v>
      </c>
      <c r="F218" s="2"/>
      <c r="G218" s="2"/>
      <c r="H218" s="2"/>
      <c r="I218" s="2"/>
      <c r="J218" s="2"/>
      <c r="K218" s="2">
        <v>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>
      <c r="A219" s="1">
        <v>45574</v>
      </c>
      <c r="B219" t="str">
        <f>TEXT(Tabelle9[[#This Row],[Datum]],"MMM")</f>
        <v>Okt</v>
      </c>
      <c r="C219" t="str">
        <f>TEXT(Tabelle9[[#This Row],[Datum]],"TTTT")</f>
        <v>Mittwoch</v>
      </c>
      <c r="D219" s="2" t="s">
        <v>4442</v>
      </c>
      <c r="E219" s="2" t="s">
        <v>705</v>
      </c>
      <c r="F219" s="2"/>
      <c r="G219" s="2"/>
      <c r="H219" s="2"/>
      <c r="I219" s="2"/>
      <c r="J219" s="2">
        <v>1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>
      <c r="A220" s="1">
        <v>45572</v>
      </c>
      <c r="B220" t="str">
        <f>TEXT(Tabelle9[[#This Row],[Datum]],"MMM")</f>
        <v>Okt</v>
      </c>
      <c r="C220" t="str">
        <f>TEXT(Tabelle9[[#This Row],[Datum]],"TTTT")</f>
        <v>Montag</v>
      </c>
      <c r="D220" s="2" t="s">
        <v>7138</v>
      </c>
      <c r="E220" s="2" t="s">
        <v>705</v>
      </c>
      <c r="F220" s="2"/>
      <c r="G220" s="2"/>
      <c r="H220" s="2"/>
      <c r="I220" s="2"/>
      <c r="J220" s="2"/>
      <c r="K220" s="2">
        <v>1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>
      <c r="A221" s="1">
        <v>45586</v>
      </c>
      <c r="B221" t="str">
        <f>TEXT(Tabelle9[[#This Row],[Datum]],"MMM")</f>
        <v>Okt</v>
      </c>
      <c r="C221" t="str">
        <f>TEXT(Tabelle9[[#This Row],[Datum]],"TTTT")</f>
        <v>Montag</v>
      </c>
      <c r="D221" s="2" t="s">
        <v>3686</v>
      </c>
      <c r="E221" s="2" t="s">
        <v>705</v>
      </c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>
      <c r="A222" s="1">
        <v>45566</v>
      </c>
      <c r="B222" t="str">
        <f>TEXT(Tabelle9[[#This Row],[Datum]],"MMM")</f>
        <v>Okt</v>
      </c>
      <c r="C222" t="str">
        <f>TEXT(Tabelle9[[#This Row],[Datum]],"TTTT")</f>
        <v>Dienstag</v>
      </c>
      <c r="D222" s="2" t="s">
        <v>1787</v>
      </c>
      <c r="E222" s="2" t="s">
        <v>705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>
      <c r="A223" s="1">
        <v>45586</v>
      </c>
      <c r="B223" t="str">
        <f>TEXT(Tabelle9[[#This Row],[Datum]],"MMM")</f>
        <v>Okt</v>
      </c>
      <c r="C223" t="str">
        <f>TEXT(Tabelle9[[#This Row],[Datum]],"TTTT")</f>
        <v>Montag</v>
      </c>
      <c r="D223" s="2" t="s">
        <v>7455</v>
      </c>
      <c r="E223" s="2" t="s">
        <v>705</v>
      </c>
      <c r="F223" s="2"/>
      <c r="G223" s="2"/>
      <c r="H223" s="2"/>
      <c r="I223" s="2"/>
      <c r="J223" s="2"/>
      <c r="K223" s="2"/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>
      <c r="A224" s="1">
        <v>45566</v>
      </c>
      <c r="B224" t="str">
        <f>TEXT(Tabelle9[[#This Row],[Datum]],"MMM")</f>
        <v>Okt</v>
      </c>
      <c r="C224" t="str">
        <f>TEXT(Tabelle9[[#This Row],[Datum]],"TTTT")</f>
        <v>Dienstag</v>
      </c>
      <c r="D224" s="2" t="s">
        <v>3809</v>
      </c>
      <c r="E224" s="2" t="s">
        <v>705</v>
      </c>
      <c r="F224" s="2"/>
      <c r="G224" s="2"/>
      <c r="H224" s="2"/>
      <c r="I224" s="2"/>
      <c r="J224" s="2"/>
      <c r="K224" s="2">
        <v>1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>
      <c r="A225" s="1">
        <v>45570</v>
      </c>
      <c r="B225" t="str">
        <f>TEXT(Tabelle9[[#This Row],[Datum]],"MMM")</f>
        <v>Okt</v>
      </c>
      <c r="C225" t="str">
        <f>TEXT(Tabelle9[[#This Row],[Datum]],"TTTT")</f>
        <v>Samstag</v>
      </c>
      <c r="D225" s="2" t="s">
        <v>7390</v>
      </c>
      <c r="E225" s="2" t="s">
        <v>707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>
      <c r="A226" s="1">
        <v>45570</v>
      </c>
      <c r="B226" t="str">
        <f>TEXT(Tabelle9[[#This Row],[Datum]],"MMM")</f>
        <v>Okt</v>
      </c>
      <c r="C226" t="str">
        <f>TEXT(Tabelle9[[#This Row],[Datum]],"TTTT")</f>
        <v>Samstag</v>
      </c>
      <c r="D226" s="2" t="s">
        <v>1357</v>
      </c>
      <c r="E226" s="2" t="s">
        <v>707</v>
      </c>
      <c r="F226" s="2"/>
      <c r="G226" s="2"/>
      <c r="H226" s="2"/>
      <c r="I226" s="2"/>
      <c r="J226" s="2"/>
      <c r="K226" s="2"/>
      <c r="L226" s="2">
        <v>1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>
      <c r="A227" s="1">
        <v>45570</v>
      </c>
      <c r="B227" t="str">
        <f>TEXT(Tabelle9[[#This Row],[Datum]],"MMM")</f>
        <v>Okt</v>
      </c>
      <c r="C227" t="str">
        <f>TEXT(Tabelle9[[#This Row],[Datum]],"TTTT")</f>
        <v>Samstag</v>
      </c>
      <c r="D227" s="2" t="s">
        <v>7391</v>
      </c>
      <c r="E227" s="2" t="s">
        <v>707</v>
      </c>
      <c r="F227" s="2"/>
      <c r="G227" s="2"/>
      <c r="H227" s="2"/>
      <c r="I227" s="2">
        <v>1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>
      <c r="A228" s="1">
        <v>45570</v>
      </c>
      <c r="B228" t="str">
        <f>TEXT(Tabelle9[[#This Row],[Datum]],"MMM")</f>
        <v>Okt</v>
      </c>
      <c r="C228" t="str">
        <f>TEXT(Tabelle9[[#This Row],[Datum]],"TTTT")</f>
        <v>Samstag</v>
      </c>
      <c r="D228" s="2" t="s">
        <v>7392</v>
      </c>
      <c r="E228" s="2" t="s">
        <v>707</v>
      </c>
      <c r="F228" s="2"/>
      <c r="G228" s="2"/>
      <c r="H228" s="2"/>
      <c r="I228" s="2"/>
      <c r="J228" s="2"/>
      <c r="K228" s="2"/>
      <c r="L228" s="2"/>
      <c r="M228" s="2"/>
      <c r="N228" s="2">
        <v>1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>
      <c r="A229" s="1">
        <v>45586</v>
      </c>
      <c r="B229" t="str">
        <f>TEXT(Tabelle9[[#This Row],[Datum]],"MMM")</f>
        <v>Okt</v>
      </c>
      <c r="C229" t="str">
        <f>TEXT(Tabelle9[[#This Row],[Datum]],"TTTT")</f>
        <v>Montag</v>
      </c>
      <c r="D229" s="2" t="s">
        <v>7352</v>
      </c>
      <c r="E229" s="2" t="s">
        <v>705</v>
      </c>
      <c r="F229" s="2"/>
      <c r="G229" s="2"/>
      <c r="H229" s="2"/>
      <c r="I229" s="2"/>
      <c r="J229" s="2"/>
      <c r="K229" s="2"/>
      <c r="L229" s="2"/>
      <c r="M229" s="2"/>
      <c r="N229" s="2">
        <v>1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>
      <c r="A230" s="1">
        <v>45584</v>
      </c>
      <c r="B230" t="str">
        <f>TEXT(Tabelle9[[#This Row],[Datum]],"MMM")</f>
        <v>Okt</v>
      </c>
      <c r="C230" t="str">
        <f>TEXT(Tabelle9[[#This Row],[Datum]],"TTTT")</f>
        <v>Samstag</v>
      </c>
      <c r="D230" s="2" t="s">
        <v>7812</v>
      </c>
      <c r="E230" s="2" t="s">
        <v>707</v>
      </c>
      <c r="F230" s="2"/>
      <c r="G230" s="2"/>
      <c r="H230" s="2"/>
      <c r="I230" s="2"/>
      <c r="J230" s="2"/>
      <c r="K230" s="2">
        <v>1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>
      <c r="A231" s="1">
        <v>45574</v>
      </c>
      <c r="B231" t="str">
        <f>TEXT(Tabelle9[[#This Row],[Datum]],"MMM")</f>
        <v>Okt</v>
      </c>
      <c r="C231" t="str">
        <f>TEXT(Tabelle9[[#This Row],[Datum]],"TTTT")</f>
        <v>Mittwoch</v>
      </c>
      <c r="D231" s="2" t="s">
        <v>7490</v>
      </c>
      <c r="E231" s="2" t="s">
        <v>705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>
      <c r="A232" s="1">
        <v>45595</v>
      </c>
      <c r="B232" t="str">
        <f>TEXT(Tabelle9[[#This Row],[Datum]],"MMM")</f>
        <v>Okt</v>
      </c>
      <c r="C232" t="str">
        <f>TEXT(Tabelle9[[#This Row],[Datum]],"TTTT")</f>
        <v>Mittwoch</v>
      </c>
      <c r="D232" s="2" t="s">
        <v>4747</v>
      </c>
      <c r="E232" s="2" t="s">
        <v>705</v>
      </c>
      <c r="F232" s="2"/>
      <c r="G232" s="2"/>
      <c r="H232" s="2"/>
      <c r="I232" s="2"/>
      <c r="J232" s="2"/>
      <c r="K232" s="2">
        <v>1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>
      <c r="A233" s="1">
        <v>45595</v>
      </c>
      <c r="B233" t="str">
        <f>TEXT(Tabelle9[[#This Row],[Datum]],"MMM")</f>
        <v>Okt</v>
      </c>
      <c r="C233" t="str">
        <f>TEXT(Tabelle9[[#This Row],[Datum]],"TTTT")</f>
        <v>Mittwoch</v>
      </c>
      <c r="D233" s="2" t="s">
        <v>7459</v>
      </c>
      <c r="E233" s="2" t="s">
        <v>705</v>
      </c>
      <c r="F233" s="2"/>
      <c r="G233" s="2"/>
      <c r="H233" s="2"/>
      <c r="I233" s="2"/>
      <c r="J233" s="2"/>
      <c r="K233" s="2"/>
      <c r="L233" s="2"/>
      <c r="M233" s="2"/>
      <c r="N233" s="2">
        <v>1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>
      <c r="A234" s="1">
        <v>45595</v>
      </c>
      <c r="B234" t="str">
        <f>TEXT(Tabelle9[[#This Row],[Datum]],"MMM")</f>
        <v>Okt</v>
      </c>
      <c r="C234" t="str">
        <f>TEXT(Tabelle9[[#This Row],[Datum]],"TTTT")</f>
        <v>Mittwoch</v>
      </c>
      <c r="D234" s="2" t="s">
        <v>7460</v>
      </c>
      <c r="E234" s="2" t="s">
        <v>705</v>
      </c>
      <c r="F234" s="2"/>
      <c r="G234" s="2"/>
      <c r="H234" s="2"/>
      <c r="I234" s="2"/>
      <c r="J234" s="2"/>
      <c r="K234" s="2"/>
      <c r="L234" s="2"/>
      <c r="M234" s="2"/>
      <c r="N234" s="2">
        <v>1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>
      <c r="A235" s="1">
        <v>45591</v>
      </c>
      <c r="B235" t="str">
        <f>TEXT(Tabelle9[[#This Row],[Datum]],"MMM")</f>
        <v>Okt</v>
      </c>
      <c r="C235" t="str">
        <f>TEXT(Tabelle9[[#This Row],[Datum]],"TTTT")</f>
        <v>Samstag</v>
      </c>
      <c r="D235" s="2" t="s">
        <v>7693</v>
      </c>
      <c r="E235" s="2" t="s">
        <v>707</v>
      </c>
      <c r="F235" s="2"/>
      <c r="G235" s="2"/>
      <c r="H235" s="2"/>
      <c r="I235" s="2">
        <v>1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>
      <c r="A236" s="1">
        <v>45576</v>
      </c>
      <c r="B236" t="str">
        <f>TEXT(Tabelle9[[#This Row],[Datum]],"MMM")</f>
        <v>Okt</v>
      </c>
      <c r="C236" t="str">
        <f>TEXT(Tabelle9[[#This Row],[Datum]],"TTTT")</f>
        <v>Freitag</v>
      </c>
      <c r="D236" s="2" t="s">
        <v>379</v>
      </c>
      <c r="E236" s="2" t="s">
        <v>705</v>
      </c>
      <c r="F236" s="2"/>
      <c r="G236" s="2">
        <v>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>
      <c r="A237" s="1">
        <v>45579</v>
      </c>
      <c r="B237" t="str">
        <f>TEXT(Tabelle9[[#This Row],[Datum]],"MMM")</f>
        <v>Okt</v>
      </c>
      <c r="C237" t="str">
        <f>TEXT(Tabelle9[[#This Row],[Datum]],"TTTT")</f>
        <v>Montag</v>
      </c>
      <c r="D237" s="2" t="s">
        <v>7651</v>
      </c>
      <c r="E237" s="2" t="s">
        <v>705</v>
      </c>
      <c r="F237" s="2"/>
      <c r="G237" s="2"/>
      <c r="H237" s="2"/>
      <c r="I237" s="2">
        <v>1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>
      <c r="A238" s="1">
        <v>45576</v>
      </c>
      <c r="B238" t="str">
        <f>TEXT(Tabelle9[[#This Row],[Datum]],"MMM")</f>
        <v>Okt</v>
      </c>
      <c r="C238" t="str">
        <f>TEXT(Tabelle9[[#This Row],[Datum]],"TTTT")</f>
        <v>Freitag</v>
      </c>
      <c r="D238" s="2" t="s">
        <v>7414</v>
      </c>
      <c r="E238" s="2" t="s">
        <v>705</v>
      </c>
      <c r="F238" s="2"/>
      <c r="G238" s="2"/>
      <c r="H238" s="2"/>
      <c r="I238" s="2"/>
      <c r="J238" s="2"/>
      <c r="K238" s="2"/>
      <c r="L238" s="2"/>
      <c r="M238" s="2"/>
      <c r="N238" s="2">
        <v>1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>
      <c r="A239" s="1">
        <v>45576</v>
      </c>
      <c r="B239" t="str">
        <f>TEXT(Tabelle9[[#This Row],[Datum]],"MMM")</f>
        <v>Okt</v>
      </c>
      <c r="C239" t="str">
        <f>TEXT(Tabelle9[[#This Row],[Datum]],"TTTT")</f>
        <v>Freitag</v>
      </c>
      <c r="D239" s="2" t="s">
        <v>1901</v>
      </c>
      <c r="E239" s="2" t="s">
        <v>705</v>
      </c>
      <c r="F239" s="2"/>
      <c r="G239" s="2"/>
      <c r="H239" s="2"/>
      <c r="I239" s="2"/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>
      <c r="A240" s="1">
        <v>45576</v>
      </c>
      <c r="B240" t="str">
        <f>TEXT(Tabelle9[[#This Row],[Datum]],"MMM")</f>
        <v>Okt</v>
      </c>
      <c r="C240" t="str">
        <f>TEXT(Tabelle9[[#This Row],[Datum]],"TTTT")</f>
        <v>Freitag</v>
      </c>
      <c r="D240" s="2" t="s">
        <v>7415</v>
      </c>
      <c r="E240" s="2" t="s">
        <v>705</v>
      </c>
      <c r="F240" s="2"/>
      <c r="G240" s="2"/>
      <c r="H240" s="2"/>
      <c r="I240" s="2"/>
      <c r="J240" s="2"/>
      <c r="K240" s="2"/>
      <c r="L240" s="2"/>
      <c r="M240" s="2"/>
      <c r="N240" s="2">
        <v>1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>
      <c r="A241" s="1">
        <v>45590</v>
      </c>
      <c r="B241" t="str">
        <f>TEXT(Tabelle9[[#This Row],[Datum]],"MMM")</f>
        <v>Okt</v>
      </c>
      <c r="C241" t="str">
        <f>TEXT(Tabelle9[[#This Row],[Datum]],"TTTT")</f>
        <v>Freitag</v>
      </c>
      <c r="D241" s="2" t="s">
        <v>6302</v>
      </c>
      <c r="E241" s="2" t="s">
        <v>705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>
      <c r="A242" s="1">
        <v>45590</v>
      </c>
      <c r="B242" t="str">
        <f>TEXT(Tabelle9[[#This Row],[Datum]],"MMM")</f>
        <v>Okt</v>
      </c>
      <c r="C242" t="str">
        <f>TEXT(Tabelle9[[#This Row],[Datum]],"TTTT")</f>
        <v>Freitag</v>
      </c>
      <c r="D242" s="2" t="s">
        <v>7825</v>
      </c>
      <c r="E242" s="2" t="s">
        <v>705</v>
      </c>
      <c r="F242" s="2"/>
      <c r="G242" s="2"/>
      <c r="H242" s="2"/>
      <c r="I242" s="2">
        <v>1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>
      <c r="A243" s="1">
        <v>45579</v>
      </c>
      <c r="B243" t="str">
        <f>TEXT(Tabelle9[[#This Row],[Datum]],"MMM")</f>
        <v>Okt</v>
      </c>
      <c r="C243" t="str">
        <f>TEXT(Tabelle9[[#This Row],[Datum]],"TTTT")</f>
        <v>Montag</v>
      </c>
      <c r="D243" s="2" t="s">
        <v>7800</v>
      </c>
      <c r="E243" s="2" t="s">
        <v>705</v>
      </c>
      <c r="F243" s="2"/>
      <c r="G243" s="2">
        <v>1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>
      <c r="A244" s="1">
        <v>45581</v>
      </c>
      <c r="B244" t="str">
        <f>TEXT(Tabelle9[[#This Row],[Datum]],"MMM")</f>
        <v>Okt</v>
      </c>
      <c r="C244" t="str">
        <f>TEXT(Tabelle9[[#This Row],[Datum]],"TTTT")</f>
        <v>Mittwoch</v>
      </c>
      <c r="D244" s="2" t="s">
        <v>4629</v>
      </c>
      <c r="E244" s="2" t="s">
        <v>705</v>
      </c>
      <c r="F244" s="2"/>
      <c r="G244" s="2"/>
      <c r="H244" s="2"/>
      <c r="I244" s="2"/>
      <c r="J244" s="2"/>
      <c r="K244" s="2"/>
      <c r="L244" s="2"/>
      <c r="M244" s="2"/>
      <c r="N244" s="2">
        <v>1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>
      <c r="A245" s="1">
        <v>45595</v>
      </c>
      <c r="B245" t="str">
        <f>TEXT(Tabelle9[[#This Row],[Datum]],"MMM")</f>
        <v>Okt</v>
      </c>
      <c r="C245" t="str">
        <f>TEXT(Tabelle9[[#This Row],[Datum]],"TTTT")</f>
        <v>Mittwoch</v>
      </c>
      <c r="D245" s="2" t="s">
        <v>7911</v>
      </c>
      <c r="E245" s="2" t="s">
        <v>705</v>
      </c>
      <c r="F245" s="2"/>
      <c r="G245" s="2"/>
      <c r="H245" s="2"/>
      <c r="I245" s="2"/>
      <c r="J245" s="2"/>
      <c r="K245" s="2">
        <v>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>
      <c r="A246" s="1">
        <v>45587</v>
      </c>
      <c r="B246" t="str">
        <f>TEXT(Tabelle9[[#This Row],[Datum]],"MMM")</f>
        <v>Okt</v>
      </c>
      <c r="C246" t="str">
        <f>TEXT(Tabelle9[[#This Row],[Datum]],"TTTT")</f>
        <v>Dienstag</v>
      </c>
      <c r="D246" s="2" t="s">
        <v>7555</v>
      </c>
      <c r="E246" s="2" t="s">
        <v>705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>
        <v>1</v>
      </c>
      <c r="Y246" s="2"/>
    </row>
    <row r="247" spans="1:25">
      <c r="A247" s="1">
        <v>45593</v>
      </c>
      <c r="B247" t="str">
        <f>TEXT(Tabelle9[[#This Row],[Datum]],"MMM")</f>
        <v>Okt</v>
      </c>
      <c r="C247" t="str">
        <f>TEXT(Tabelle9[[#This Row],[Datum]],"TTTT")</f>
        <v>Montag</v>
      </c>
      <c r="D247" s="2" t="s">
        <v>7866</v>
      </c>
      <c r="E247" s="2" t="s">
        <v>705</v>
      </c>
      <c r="F247" s="2"/>
      <c r="G247" s="2"/>
      <c r="H247" s="2"/>
      <c r="I247" s="2"/>
      <c r="J247" s="2"/>
      <c r="K247" s="2"/>
      <c r="L247" s="2"/>
      <c r="M247" s="2"/>
      <c r="N247" s="2">
        <v>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>
      <c r="A248" s="1">
        <v>45591</v>
      </c>
      <c r="B248" t="str">
        <f>TEXT(Tabelle9[[#This Row],[Datum]],"MMM")</f>
        <v>Okt</v>
      </c>
      <c r="C248" t="str">
        <f>TEXT(Tabelle9[[#This Row],[Datum]],"TTTT")</f>
        <v>Samstag</v>
      </c>
      <c r="D248" s="2" t="s">
        <v>7694</v>
      </c>
      <c r="E248" s="2" t="s">
        <v>707</v>
      </c>
      <c r="F248" s="2"/>
      <c r="G248" s="2"/>
      <c r="H248" s="2"/>
      <c r="I248" s="2"/>
      <c r="J248" s="2"/>
      <c r="K248" s="2"/>
      <c r="L248" s="2"/>
      <c r="M248" s="2"/>
      <c r="N248" s="2">
        <v>1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>
      <c r="A249" s="1">
        <v>45588</v>
      </c>
      <c r="B249" t="str">
        <f>TEXT(Tabelle9[[#This Row],[Datum]],"MMM")</f>
        <v>Okt</v>
      </c>
      <c r="C249" t="str">
        <f>TEXT(Tabelle9[[#This Row],[Datum]],"TTTT")</f>
        <v>Mittwoch</v>
      </c>
      <c r="D249" s="2" t="s">
        <v>2886</v>
      </c>
      <c r="E249" s="2" t="s">
        <v>705</v>
      </c>
      <c r="F249" s="2"/>
      <c r="G249" s="2"/>
      <c r="H249" s="2"/>
      <c r="I249" s="2"/>
      <c r="J249" s="2"/>
      <c r="K249" s="2"/>
      <c r="L249" s="2"/>
      <c r="M249" s="2">
        <v>1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>
      <c r="A250" s="1">
        <v>45588</v>
      </c>
      <c r="B250" t="str">
        <f>TEXT(Tabelle9[[#This Row],[Datum]],"MMM")</f>
        <v>Okt</v>
      </c>
      <c r="C250" t="str">
        <f>TEXT(Tabelle9[[#This Row],[Datum]],"TTTT")</f>
        <v>Mittwoch</v>
      </c>
      <c r="D250" s="2" t="s">
        <v>7636</v>
      </c>
      <c r="E250" s="2" t="s">
        <v>705</v>
      </c>
      <c r="F250" s="2"/>
      <c r="G250" s="2"/>
      <c r="H250" s="2"/>
      <c r="I250" s="2"/>
      <c r="J250" s="2"/>
      <c r="K250" s="2"/>
      <c r="L250" s="2"/>
      <c r="M250" s="2"/>
      <c r="N250" s="2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>
      <c r="A251" s="1">
        <v>45581</v>
      </c>
      <c r="B251" t="str">
        <f>TEXT(Tabelle9[[#This Row],[Datum]],"MMM")</f>
        <v>Okt</v>
      </c>
      <c r="C251" t="str">
        <f>TEXT(Tabelle9[[#This Row],[Datum]],"TTTT")</f>
        <v>Mittwoch</v>
      </c>
      <c r="D251" s="2" t="s">
        <v>7438</v>
      </c>
      <c r="E251" s="2" t="s">
        <v>705</v>
      </c>
      <c r="F251" s="2">
        <v>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>
      <c r="A252" s="1">
        <v>45575</v>
      </c>
      <c r="B252" t="str">
        <f>TEXT(Tabelle9[[#This Row],[Datum]],"MMM")</f>
        <v>Okt</v>
      </c>
      <c r="C252" t="str">
        <f>TEXT(Tabelle9[[#This Row],[Datum]],"TTTT")</f>
        <v>Donnerstag</v>
      </c>
      <c r="D252" s="2" t="s">
        <v>7183</v>
      </c>
      <c r="E252" s="2" t="s">
        <v>705</v>
      </c>
      <c r="F252" s="2"/>
      <c r="G252" s="2"/>
      <c r="H252" s="2"/>
      <c r="I252" s="2"/>
      <c r="J252" s="2"/>
      <c r="K252" s="2"/>
      <c r="L252" s="2">
        <v>1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>
      <c r="A253" s="1">
        <v>45594</v>
      </c>
      <c r="B253" t="str">
        <f>TEXT(Tabelle9[[#This Row],[Datum]],"MMM")</f>
        <v>Okt</v>
      </c>
      <c r="C253" t="str">
        <f>TEXT(Tabelle9[[#This Row],[Datum]],"TTTT")</f>
        <v>Dienstag</v>
      </c>
      <c r="D253" s="2" t="s">
        <v>3229</v>
      </c>
      <c r="E253" s="2" t="s">
        <v>705</v>
      </c>
      <c r="F253" s="2"/>
      <c r="G253" s="2"/>
      <c r="H253" s="2"/>
      <c r="I253" s="2"/>
      <c r="J253" s="2"/>
      <c r="K253" s="2"/>
      <c r="L253" s="2">
        <v>1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>
      <c r="A254" s="1">
        <v>45594</v>
      </c>
      <c r="B254" t="str">
        <f>TEXT(Tabelle9[[#This Row],[Datum]],"MMM")</f>
        <v>Okt</v>
      </c>
      <c r="C254" t="str">
        <f>TEXT(Tabelle9[[#This Row],[Datum]],"TTTT")</f>
        <v>Dienstag</v>
      </c>
      <c r="D254" s="2" t="s">
        <v>6369</v>
      </c>
      <c r="E254" s="2" t="s">
        <v>705</v>
      </c>
      <c r="F254" s="2"/>
      <c r="G254" s="2">
        <v>1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>
      <c r="A255" s="1">
        <v>45574</v>
      </c>
      <c r="B255" t="str">
        <f>TEXT(Tabelle9[[#This Row],[Datum]],"MMM")</f>
        <v>Okt</v>
      </c>
      <c r="C255" t="str">
        <f>TEXT(Tabelle9[[#This Row],[Datum]],"TTTT")</f>
        <v>Mittwoch</v>
      </c>
      <c r="D255" s="2" t="s">
        <v>7595</v>
      </c>
      <c r="E255" s="2" t="s">
        <v>705</v>
      </c>
      <c r="F255" s="2"/>
      <c r="G255" s="2"/>
      <c r="H255" s="2"/>
      <c r="I255" s="2"/>
      <c r="J255" s="2"/>
      <c r="K255" s="2"/>
      <c r="L255" s="2"/>
      <c r="M255" s="2">
        <v>1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>
      <c r="A256" s="1">
        <v>45586</v>
      </c>
      <c r="B256" t="str">
        <f>TEXT(Tabelle9[[#This Row],[Datum]],"MMM")</f>
        <v>Okt</v>
      </c>
      <c r="C256" t="str">
        <f>TEXT(Tabelle9[[#This Row],[Datum]],"TTTT")</f>
        <v>Montag</v>
      </c>
      <c r="D256" s="2" t="s">
        <v>3946</v>
      </c>
      <c r="E256" s="2" t="s">
        <v>705</v>
      </c>
      <c r="F256" s="2"/>
      <c r="G256" s="2">
        <v>1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>
      <c r="A257" s="1">
        <v>45586</v>
      </c>
      <c r="B257" t="str">
        <f>TEXT(Tabelle9[[#This Row],[Datum]],"MMM")</f>
        <v>Okt</v>
      </c>
      <c r="C257" t="str">
        <f>TEXT(Tabelle9[[#This Row],[Datum]],"TTTT")</f>
        <v>Montag</v>
      </c>
      <c r="D257" s="2" t="s">
        <v>3946</v>
      </c>
      <c r="E257" s="2" t="s">
        <v>705</v>
      </c>
      <c r="F257" s="2"/>
      <c r="G257" s="2">
        <v>1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>
      <c r="A258" s="1">
        <v>45587</v>
      </c>
      <c r="B258" t="str">
        <f>TEXT(Tabelle9[[#This Row],[Datum]],"MMM")</f>
        <v>Okt</v>
      </c>
      <c r="C258" t="str">
        <f>TEXT(Tabelle9[[#This Row],[Datum]],"TTTT")</f>
        <v>Dienstag</v>
      </c>
      <c r="D258" s="2" t="s">
        <v>3384</v>
      </c>
      <c r="E258" s="2" t="s">
        <v>705</v>
      </c>
      <c r="F258" s="2"/>
      <c r="G258" s="2"/>
      <c r="H258" s="2"/>
      <c r="I258" s="2">
        <v>1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>
      <c r="A259" s="1">
        <v>45574</v>
      </c>
      <c r="B259" t="str">
        <f>TEXT(Tabelle9[[#This Row],[Datum]],"MMM")</f>
        <v>Okt</v>
      </c>
      <c r="C259" t="str">
        <f>TEXT(Tabelle9[[#This Row],[Datum]],"TTTT")</f>
        <v>Mittwoch</v>
      </c>
      <c r="D259" s="2" t="s">
        <v>313</v>
      </c>
      <c r="E259" s="2" t="s">
        <v>705</v>
      </c>
      <c r="F259" s="2">
        <v>1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>
      <c r="A260" s="1">
        <v>45574</v>
      </c>
      <c r="B260" t="str">
        <f>TEXT(Tabelle9[[#This Row],[Datum]],"MMM")</f>
        <v>Okt</v>
      </c>
      <c r="C260" t="str">
        <f>TEXT(Tabelle9[[#This Row],[Datum]],"TTTT")</f>
        <v>Mittwoch</v>
      </c>
      <c r="D260" s="2" t="s">
        <v>7596</v>
      </c>
      <c r="E260" s="2" t="s">
        <v>705</v>
      </c>
      <c r="F260" s="2"/>
      <c r="G260" s="2"/>
      <c r="H260" s="2"/>
      <c r="I260" s="2">
        <v>1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>
      <c r="A261" s="1">
        <v>45570</v>
      </c>
      <c r="B261" t="str">
        <f>TEXT(Tabelle9[[#This Row],[Datum]],"MMM")</f>
        <v>Okt</v>
      </c>
      <c r="C261" t="str">
        <f>TEXT(Tabelle9[[#This Row],[Datum]],"TTTT")</f>
        <v>Samstag</v>
      </c>
      <c r="D261" s="2" t="s">
        <v>1581</v>
      </c>
      <c r="E261" s="2" t="s">
        <v>707</v>
      </c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>
      <c r="A262" s="1">
        <v>45586</v>
      </c>
      <c r="B262" t="str">
        <f>TEXT(Tabelle9[[#This Row],[Datum]],"MMM")</f>
        <v>Okt</v>
      </c>
      <c r="C262" t="str">
        <f>TEXT(Tabelle9[[#This Row],[Datum]],"TTTT")</f>
        <v>Montag</v>
      </c>
      <c r="D262" s="2" t="s">
        <v>7660</v>
      </c>
      <c r="E262" s="2" t="s">
        <v>705</v>
      </c>
      <c r="F262" s="2">
        <v>1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>
      <c r="A263" s="1">
        <v>45574</v>
      </c>
      <c r="B263" t="str">
        <f>TEXT(Tabelle9[[#This Row],[Datum]],"MMM")</f>
        <v>Okt</v>
      </c>
      <c r="C263" t="str">
        <f>TEXT(Tabelle9[[#This Row],[Datum]],"TTTT")</f>
        <v>Mittwoch</v>
      </c>
      <c r="D263" s="2" t="s">
        <v>7241</v>
      </c>
      <c r="E263" s="2" t="s">
        <v>705</v>
      </c>
      <c r="F263" s="2"/>
      <c r="G263" s="2"/>
      <c r="H263" s="2"/>
      <c r="I263" s="2">
        <v>1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>
      <c r="A264" s="1">
        <v>45583</v>
      </c>
      <c r="B264" t="str">
        <f>TEXT(Tabelle9[[#This Row],[Datum]],"MMM")</f>
        <v>Okt</v>
      </c>
      <c r="C264" t="str">
        <f>TEXT(Tabelle9[[#This Row],[Datum]],"TTTT")</f>
        <v>Freitag</v>
      </c>
      <c r="D264" s="2" t="s">
        <v>7541</v>
      </c>
      <c r="E264" s="2" t="s">
        <v>705</v>
      </c>
      <c r="F264" s="2"/>
      <c r="G264" s="2"/>
      <c r="H264" s="2"/>
      <c r="I264" s="2"/>
      <c r="J264" s="2"/>
      <c r="K264" s="2"/>
      <c r="L264" s="2">
        <v>1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>
      <c r="A265" s="1">
        <v>45577</v>
      </c>
      <c r="B265" t="str">
        <f>TEXT(Tabelle9[[#This Row],[Datum]],"MMM")</f>
        <v>Okt</v>
      </c>
      <c r="C265" t="str">
        <f>TEXT(Tabelle9[[#This Row],[Datum]],"TTTT")</f>
        <v>Samstag</v>
      </c>
      <c r="D265" s="2" t="s">
        <v>5845</v>
      </c>
      <c r="E265" s="2" t="s">
        <v>707</v>
      </c>
      <c r="F265" s="2"/>
      <c r="G265" s="2"/>
      <c r="H265" s="2"/>
      <c r="I265" s="2"/>
      <c r="J265" s="2"/>
      <c r="K265" s="2"/>
      <c r="L265" s="2">
        <v>1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>
      <c r="A266" s="1">
        <v>45582</v>
      </c>
      <c r="B266" t="str">
        <f>TEXT(Tabelle9[[#This Row],[Datum]],"MMM")</f>
        <v>Okt</v>
      </c>
      <c r="C266" t="str">
        <f>TEXT(Tabelle9[[#This Row],[Datum]],"TTTT")</f>
        <v>Donnerstag</v>
      </c>
      <c r="D266" s="2" t="s">
        <v>7523</v>
      </c>
      <c r="E266" s="2" t="s">
        <v>705</v>
      </c>
      <c r="F266" s="2"/>
      <c r="G266" s="2"/>
      <c r="H266" s="2"/>
      <c r="I266" s="2"/>
      <c r="J266" s="2"/>
      <c r="K266" s="2"/>
      <c r="L266" s="2"/>
      <c r="M266" s="2"/>
      <c r="N266" s="2"/>
      <c r="O266" s="2">
        <v>1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>
      <c r="A267" s="1">
        <v>45590</v>
      </c>
      <c r="B267" t="str">
        <f>TEXT(Tabelle9[[#This Row],[Datum]],"MMM")</f>
        <v>Okt</v>
      </c>
      <c r="C267" t="str">
        <f>TEXT(Tabelle9[[#This Row],[Datum]],"TTTT")</f>
        <v>Freitag</v>
      </c>
      <c r="D267" s="2" t="s">
        <v>7685</v>
      </c>
      <c r="E267" s="2" t="s">
        <v>705</v>
      </c>
      <c r="F267" s="2"/>
      <c r="G267" s="2"/>
      <c r="H267" s="2"/>
      <c r="I267" s="2"/>
      <c r="J267" s="2"/>
      <c r="K267" s="2">
        <v>1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>
      <c r="A268" s="1">
        <v>45589</v>
      </c>
      <c r="B268" t="str">
        <f>TEXT(Tabelle9[[#This Row],[Datum]],"MMM")</f>
        <v>Okt</v>
      </c>
      <c r="C268" t="str">
        <f>TEXT(Tabelle9[[#This Row],[Datum]],"TTTT")</f>
        <v>Donnerstag</v>
      </c>
      <c r="D268" s="2" t="s">
        <v>7583</v>
      </c>
      <c r="E268" s="2" t="s">
        <v>705</v>
      </c>
      <c r="F268" s="2"/>
      <c r="G268" s="2"/>
      <c r="H268" s="2"/>
      <c r="I268" s="2"/>
      <c r="J268" s="2"/>
      <c r="K268" s="2"/>
      <c r="L268" s="2"/>
      <c r="M268" s="2"/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>
      <c r="A269" s="1">
        <v>45588</v>
      </c>
      <c r="B269" t="str">
        <f>TEXT(Tabelle9[[#This Row],[Datum]],"MMM")</f>
        <v>Okt</v>
      </c>
      <c r="C269" t="str">
        <f>TEXT(Tabelle9[[#This Row],[Datum]],"TTTT")</f>
        <v>Mittwoch</v>
      </c>
      <c r="D269" s="2" t="s">
        <v>2633</v>
      </c>
      <c r="E269" s="2" t="s">
        <v>705</v>
      </c>
      <c r="F269" s="2"/>
      <c r="G269" s="2"/>
      <c r="H269" s="2"/>
      <c r="I269" s="2">
        <v>1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>
      <c r="A270" s="1">
        <v>45576</v>
      </c>
      <c r="B270" t="str">
        <f>TEXT(Tabelle9[[#This Row],[Datum]],"MMM")</f>
        <v>Okt</v>
      </c>
      <c r="C270" t="str">
        <f>TEXT(Tabelle9[[#This Row],[Datum]],"TTTT")</f>
        <v>Freitag</v>
      </c>
      <c r="D270" s="2" t="s">
        <v>97</v>
      </c>
      <c r="E270" s="2" t="s">
        <v>705</v>
      </c>
      <c r="F270" s="2"/>
      <c r="G270" s="2"/>
      <c r="H270" s="2"/>
      <c r="I270" s="2"/>
      <c r="J270" s="2"/>
      <c r="K270" s="2"/>
      <c r="L270" s="2">
        <v>1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>
      <c r="A271" s="1">
        <v>45587</v>
      </c>
      <c r="B271" t="str">
        <f>TEXT(Tabelle9[[#This Row],[Datum]],"MMM")</f>
        <v>Okt</v>
      </c>
      <c r="C271" t="str">
        <f>TEXT(Tabelle9[[#This Row],[Datum]],"TTTT")</f>
        <v>Dienstag</v>
      </c>
      <c r="D271" s="2" t="s">
        <v>7556</v>
      </c>
      <c r="E271" s="2" t="s">
        <v>705</v>
      </c>
      <c r="F271" s="2"/>
      <c r="G271" s="2"/>
      <c r="H271" s="2"/>
      <c r="I271" s="2"/>
      <c r="J271" s="2"/>
      <c r="K271" s="2"/>
      <c r="L271" s="2"/>
      <c r="M271" s="2"/>
      <c r="N271" s="2">
        <v>1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>
      <c r="A272" s="1">
        <v>45566</v>
      </c>
      <c r="B272" t="str">
        <f>TEXT(Tabelle9[[#This Row],[Datum]],"MMM")</f>
        <v>Okt</v>
      </c>
      <c r="C272" t="str">
        <f>TEXT(Tabelle9[[#This Row],[Datum]],"TTTT")</f>
        <v>Dienstag</v>
      </c>
      <c r="D272" s="2" t="s">
        <v>7638</v>
      </c>
      <c r="E272" s="2" t="s">
        <v>705</v>
      </c>
      <c r="F272" s="2"/>
      <c r="G272" s="2"/>
      <c r="H272" s="2"/>
      <c r="I272" s="2"/>
      <c r="J272" s="2"/>
      <c r="K272" s="2"/>
      <c r="L272" s="2"/>
      <c r="M272" s="2"/>
      <c r="N272" s="2">
        <v>1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>
      <c r="A273" s="1">
        <v>45569</v>
      </c>
      <c r="B273" t="str">
        <f>TEXT(Tabelle9[[#This Row],[Datum]],"MMM")</f>
        <v>Okt</v>
      </c>
      <c r="C273" t="str">
        <f>TEXT(Tabelle9[[#This Row],[Datum]],"TTTT")</f>
        <v>Freitag</v>
      </c>
      <c r="D273" s="2" t="s">
        <v>684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>
        <v>1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>
      <c r="A274" s="1">
        <v>45586</v>
      </c>
      <c r="B274" t="str">
        <f>TEXT(Tabelle9[[#This Row],[Datum]],"MMM")</f>
        <v>Okt</v>
      </c>
      <c r="C274" t="str">
        <f>TEXT(Tabelle9[[#This Row],[Datum]],"TTTT")</f>
        <v>Montag</v>
      </c>
      <c r="D274" s="2" t="s">
        <v>4192</v>
      </c>
      <c r="E274" s="2" t="s">
        <v>705</v>
      </c>
      <c r="F274" s="2"/>
      <c r="G274" s="2"/>
      <c r="H274" s="2"/>
      <c r="I274" s="2"/>
      <c r="J274" s="2"/>
      <c r="K274" s="2">
        <v>1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>
      <c r="A275" s="1">
        <v>45575</v>
      </c>
      <c r="B275" t="str">
        <f>TEXT(Tabelle9[[#This Row],[Datum]],"MMM")</f>
        <v>Okt</v>
      </c>
      <c r="C275" t="str">
        <f>TEXT(Tabelle9[[#This Row],[Datum]],"TTTT")</f>
        <v>Donnerstag</v>
      </c>
      <c r="D275" s="2" t="s">
        <v>4580</v>
      </c>
      <c r="E275" s="2" t="s">
        <v>705</v>
      </c>
      <c r="F275" s="2"/>
      <c r="G275" s="2"/>
      <c r="H275" s="2"/>
      <c r="I275" s="2"/>
      <c r="J275" s="2"/>
      <c r="K275" s="2"/>
      <c r="L275" s="2">
        <v>1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>
      <c r="A276" s="1">
        <v>45593</v>
      </c>
      <c r="B276" t="str">
        <f>TEXT(Tabelle9[[#This Row],[Datum]],"MMM")</f>
        <v>Okt</v>
      </c>
      <c r="C276" t="str">
        <f>TEXT(Tabelle9[[#This Row],[Datum]],"TTTT")</f>
        <v>Montag</v>
      </c>
      <c r="D276" s="2" t="s">
        <v>3203</v>
      </c>
      <c r="E276" s="2" t="s">
        <v>705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>
        <v>1</v>
      </c>
      <c r="Q276" s="2"/>
      <c r="R276" s="2"/>
      <c r="S276" s="2"/>
      <c r="T276" s="2"/>
      <c r="U276" s="2"/>
      <c r="V276" s="2"/>
      <c r="W276" s="2"/>
      <c r="X276" s="2"/>
      <c r="Y276" s="2"/>
    </row>
    <row r="277" spans="1:25">
      <c r="A277" s="1">
        <v>45593</v>
      </c>
      <c r="B277" t="str">
        <f>TEXT(Tabelle9[[#This Row],[Datum]],"MMM")</f>
        <v>Okt</v>
      </c>
      <c r="C277" t="str">
        <f>TEXT(Tabelle9[[#This Row],[Datum]],"TTTT")</f>
        <v>Montag</v>
      </c>
      <c r="D277" s="2" t="s">
        <v>3203</v>
      </c>
      <c r="E277" s="2" t="s">
        <v>705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>
        <v>1</v>
      </c>
      <c r="Q277" s="2"/>
      <c r="R277" s="2"/>
      <c r="S277" s="2"/>
      <c r="T277" s="2"/>
      <c r="U277" s="2"/>
      <c r="V277" s="2"/>
      <c r="W277" s="2"/>
      <c r="X277" s="2"/>
      <c r="Y277" s="2"/>
    </row>
    <row r="278" spans="1:25">
      <c r="A278" s="1">
        <v>45583</v>
      </c>
      <c r="B278" t="str">
        <f>TEXT(Tabelle9[[#This Row],[Datum]],"MMM")</f>
        <v>Okt</v>
      </c>
      <c r="C278" t="str">
        <f>TEXT(Tabelle9[[#This Row],[Datum]],"TTTT")</f>
        <v>Freitag</v>
      </c>
      <c r="D278" s="2" t="s">
        <v>7542</v>
      </c>
      <c r="E278" s="2" t="s">
        <v>705</v>
      </c>
      <c r="F278" s="2"/>
      <c r="G278" s="2"/>
      <c r="H278" s="2"/>
      <c r="I278" s="2"/>
      <c r="J278" s="2"/>
      <c r="K278" s="2"/>
      <c r="L278" s="2"/>
      <c r="M278" s="2"/>
      <c r="N278" s="2">
        <v>1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>
      <c r="A279" s="1">
        <v>45584</v>
      </c>
      <c r="B279" t="str">
        <f>TEXT(Tabelle9[[#This Row],[Datum]],"MMM")</f>
        <v>Okt</v>
      </c>
      <c r="C279" t="str">
        <f>TEXT(Tabelle9[[#This Row],[Datum]],"TTTT")</f>
        <v>Samstag</v>
      </c>
      <c r="D279" s="2" t="s">
        <v>7813</v>
      </c>
      <c r="E279" s="2" t="s">
        <v>707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>
        <v>1</v>
      </c>
      <c r="U279" s="2"/>
      <c r="V279" s="2"/>
      <c r="W279" s="2"/>
      <c r="X279" s="2"/>
      <c r="Y279" s="2"/>
    </row>
    <row r="280" spans="1:25">
      <c r="A280" s="1">
        <v>45566</v>
      </c>
      <c r="B280" t="str">
        <f>TEXT(Tabelle9[[#This Row],[Datum]],"MMM")</f>
        <v>Okt</v>
      </c>
      <c r="C280" t="str">
        <f>TEXT(Tabelle9[[#This Row],[Datum]],"TTTT")</f>
        <v>Dienstag</v>
      </c>
      <c r="D280" s="2" t="s">
        <v>7715</v>
      </c>
      <c r="E280" s="2" t="s">
        <v>705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>
        <v>1</v>
      </c>
      <c r="Y280" s="2"/>
    </row>
    <row r="281" spans="1:25">
      <c r="A281" s="1">
        <v>45589</v>
      </c>
      <c r="B281" t="str">
        <f>TEXT(Tabelle9[[#This Row],[Datum]],"MMM")</f>
        <v>Okt</v>
      </c>
      <c r="C281" t="str">
        <f>TEXT(Tabelle9[[#This Row],[Datum]],"TTTT")</f>
        <v>Donnerstag</v>
      </c>
      <c r="D281" s="2" t="s">
        <v>7715</v>
      </c>
      <c r="E281" s="2" t="s">
        <v>705</v>
      </c>
      <c r="F281" s="2"/>
      <c r="G281" s="2"/>
      <c r="H281" s="2"/>
      <c r="I281" s="2">
        <v>1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>
      <c r="A282" s="1">
        <v>45583</v>
      </c>
      <c r="B282" t="str">
        <f>TEXT(Tabelle9[[#This Row],[Datum]],"MMM")</f>
        <v>Okt</v>
      </c>
      <c r="C282" t="str">
        <f>TEXT(Tabelle9[[#This Row],[Datum]],"TTTT")</f>
        <v>Freitag</v>
      </c>
      <c r="D282" s="2" t="s">
        <v>7543</v>
      </c>
      <c r="E282" s="2" t="s">
        <v>705</v>
      </c>
      <c r="F282" s="2"/>
      <c r="G282" s="2"/>
      <c r="H282" s="2"/>
      <c r="I282" s="2">
        <v>1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>
      <c r="A283" s="1">
        <v>45579</v>
      </c>
      <c r="B283" t="str">
        <f>TEXT(Tabelle9[[#This Row],[Datum]],"MMM")</f>
        <v>Okt</v>
      </c>
      <c r="C283" t="str">
        <f>TEXT(Tabelle9[[#This Row],[Datum]],"TTTT")</f>
        <v>Montag</v>
      </c>
      <c r="D283" s="2" t="s">
        <v>7801</v>
      </c>
      <c r="E283" s="2" t="s">
        <v>705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>
        <v>1</v>
      </c>
      <c r="U283" s="2"/>
      <c r="V283" s="2"/>
      <c r="W283" s="2"/>
      <c r="X283" s="2"/>
      <c r="Y283" s="2"/>
    </row>
    <row r="284" spans="1:25">
      <c r="A284" s="1">
        <v>45586</v>
      </c>
      <c r="B284" t="str">
        <f>TEXT(Tabelle9[[#This Row],[Datum]],"MMM")</f>
        <v>Okt</v>
      </c>
      <c r="C284" t="str">
        <f>TEXT(Tabelle9[[#This Row],[Datum]],"TTTT")</f>
        <v>Montag</v>
      </c>
      <c r="D284" s="2" t="s">
        <v>7661</v>
      </c>
      <c r="E284" s="2" t="s">
        <v>705</v>
      </c>
      <c r="F284" s="2"/>
      <c r="G284" s="2"/>
      <c r="H284" s="2"/>
      <c r="I284" s="2">
        <v>1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>
      <c r="A285" s="1">
        <v>45586</v>
      </c>
      <c r="B285" t="str">
        <f>TEXT(Tabelle9[[#This Row],[Datum]],"MMM")</f>
        <v>Okt</v>
      </c>
      <c r="C285" t="str">
        <f>TEXT(Tabelle9[[#This Row],[Datum]],"TTTT")</f>
        <v>Montag</v>
      </c>
      <c r="D285" s="2" t="s">
        <v>7662</v>
      </c>
      <c r="E285" s="2" t="s">
        <v>705</v>
      </c>
      <c r="F285" s="2"/>
      <c r="G285" s="2"/>
      <c r="H285" s="2"/>
      <c r="I285" s="2"/>
      <c r="J285" s="2"/>
      <c r="K285" s="2">
        <v>1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>
      <c r="A286" s="1">
        <v>45593</v>
      </c>
      <c r="B286" t="str">
        <f>TEXT(Tabelle9[[#This Row],[Datum]],"MMM")</f>
        <v>Okt</v>
      </c>
      <c r="C286" t="str">
        <f>TEXT(Tabelle9[[#This Row],[Datum]],"TTTT")</f>
        <v>Montag</v>
      </c>
      <c r="D286" s="2" t="s">
        <v>741</v>
      </c>
      <c r="E286" s="2" t="s">
        <v>705</v>
      </c>
      <c r="F286" s="2"/>
      <c r="G286" s="2"/>
      <c r="H286" s="2"/>
      <c r="I286" s="2"/>
      <c r="J286" s="2"/>
      <c r="K286" s="2"/>
      <c r="L286" s="2"/>
      <c r="M286" s="2"/>
      <c r="N286" s="2">
        <v>1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>
      <c r="A287" s="1">
        <v>45575</v>
      </c>
      <c r="B287" t="str">
        <f>TEXT(Tabelle9[[#This Row],[Datum]],"MMM")</f>
        <v>Okt</v>
      </c>
      <c r="C287" t="str">
        <f>TEXT(Tabelle9[[#This Row],[Datum]],"TTTT")</f>
        <v>Donnerstag</v>
      </c>
      <c r="D287" s="2" t="s">
        <v>7600</v>
      </c>
      <c r="E287" s="2" t="s">
        <v>705</v>
      </c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>
      <c r="A288" s="1">
        <v>45575</v>
      </c>
      <c r="B288" t="str">
        <f>TEXT(Tabelle9[[#This Row],[Datum]],"MMM")</f>
        <v>Okt</v>
      </c>
      <c r="C288" t="str">
        <f>TEXT(Tabelle9[[#This Row],[Datum]],"TTTT")</f>
        <v>Donnerstag</v>
      </c>
      <c r="D288" s="2" t="s">
        <v>7601</v>
      </c>
      <c r="E288" s="2" t="s">
        <v>705</v>
      </c>
      <c r="F288" s="2"/>
      <c r="G288" s="2"/>
      <c r="H288" s="2"/>
      <c r="I288" s="2"/>
      <c r="J288" s="2"/>
      <c r="K288" s="2"/>
      <c r="L288" s="2"/>
      <c r="M288" s="2">
        <v>1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>
      <c r="A289" s="1">
        <v>45576</v>
      </c>
      <c r="B289" t="str">
        <f>TEXT(Tabelle9[[#This Row],[Datum]],"MMM")</f>
        <v>Okt</v>
      </c>
      <c r="C289" t="str">
        <f>TEXT(Tabelle9[[#This Row],[Datum]],"TTTT")</f>
        <v>Freitag</v>
      </c>
      <c r="D289" s="2" t="s">
        <v>7416</v>
      </c>
      <c r="E289" s="2" t="s">
        <v>705</v>
      </c>
      <c r="F289" s="2"/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>
      <c r="A290" s="1">
        <v>45581</v>
      </c>
      <c r="B290" t="str">
        <f>TEXT(Tabelle9[[#This Row],[Datum]],"MMM")</f>
        <v>Okt</v>
      </c>
      <c r="C290" t="str">
        <f>TEXT(Tabelle9[[#This Row],[Datum]],"TTTT")</f>
        <v>Mittwoch</v>
      </c>
      <c r="D290" s="2" t="s">
        <v>1051</v>
      </c>
      <c r="E290" s="2" t="s">
        <v>705</v>
      </c>
      <c r="F290" s="2"/>
      <c r="G290" s="2"/>
      <c r="H290" s="2"/>
      <c r="I290" s="2"/>
      <c r="J290" s="2"/>
      <c r="K290" s="2">
        <v>1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>
      <c r="A291" s="1">
        <v>45595</v>
      </c>
      <c r="B291" t="str">
        <f>TEXT(Tabelle9[[#This Row],[Datum]],"MMM")</f>
        <v>Okt</v>
      </c>
      <c r="C291" t="str">
        <f>TEXT(Tabelle9[[#This Row],[Datum]],"TTTT")</f>
        <v>Mittwoch</v>
      </c>
      <c r="D291" s="2" t="s">
        <v>7912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>
        <v>1</v>
      </c>
      <c r="U291" s="2"/>
      <c r="V291" s="2"/>
      <c r="W291" s="2"/>
      <c r="X291" s="2"/>
      <c r="Y291" s="2"/>
    </row>
    <row r="292" spans="1:25">
      <c r="A292" s="1">
        <v>45577</v>
      </c>
      <c r="B292" t="str">
        <f>TEXT(Tabelle9[[#This Row],[Datum]],"MMM")</f>
        <v>Okt</v>
      </c>
      <c r="C292" t="str">
        <f>TEXT(Tabelle9[[#This Row],[Datum]],"TTTT")</f>
        <v>Samstag</v>
      </c>
      <c r="D292" s="2" t="s">
        <v>1052</v>
      </c>
      <c r="E292" s="2" t="s">
        <v>707</v>
      </c>
      <c r="F292" s="2">
        <v>1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>
      <c r="A293" s="1">
        <v>45589</v>
      </c>
      <c r="B293" t="str">
        <f>TEXT(Tabelle9[[#This Row],[Datum]],"MMM")</f>
        <v>Okt</v>
      </c>
      <c r="C293" t="str">
        <f>TEXT(Tabelle9[[#This Row],[Datum]],"TTTT")</f>
        <v>Donnerstag</v>
      </c>
      <c r="D293" s="2" t="s">
        <v>2581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/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>
      <c r="A294" s="1">
        <v>45566</v>
      </c>
      <c r="B294" t="str">
        <f>TEXT(Tabelle9[[#This Row],[Datum]],"MMM")</f>
        <v>Okt</v>
      </c>
      <c r="C294" t="str">
        <f>TEXT(Tabelle9[[#This Row],[Datum]],"TTTT")</f>
        <v>Dienstag</v>
      </c>
      <c r="D294" s="2" t="s">
        <v>6064</v>
      </c>
      <c r="E294" s="2" t="s">
        <v>705</v>
      </c>
      <c r="F294" s="2"/>
      <c r="G294" s="2"/>
      <c r="H294" s="2"/>
      <c r="I294" s="2"/>
      <c r="J294" s="2"/>
      <c r="K294" s="2"/>
      <c r="L294" s="2">
        <v>1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>
      <c r="A295" s="1">
        <v>45572</v>
      </c>
      <c r="B295" t="str">
        <f>TEXT(Tabelle9[[#This Row],[Datum]],"MMM")</f>
        <v>Okt</v>
      </c>
      <c r="C295" t="str">
        <f>TEXT(Tabelle9[[#This Row],[Datum]],"TTTT")</f>
        <v>Montag</v>
      </c>
      <c r="D295" s="2" t="s">
        <v>2836</v>
      </c>
      <c r="E295" s="2" t="s">
        <v>705</v>
      </c>
      <c r="F295" s="2"/>
      <c r="G295" s="2"/>
      <c r="H295" s="2"/>
      <c r="I295" s="2">
        <v>1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>
      <c r="A296" s="1">
        <v>45586</v>
      </c>
      <c r="B296" t="str">
        <f>TEXT(Tabelle9[[#This Row],[Datum]],"MMM")</f>
        <v>Okt</v>
      </c>
      <c r="C296" t="str">
        <f>TEXT(Tabelle9[[#This Row],[Datum]],"TTTT")</f>
        <v>Montag</v>
      </c>
      <c r="D296" s="2" t="s">
        <v>3477</v>
      </c>
      <c r="E296" s="2" t="s">
        <v>705</v>
      </c>
      <c r="F296" s="2"/>
      <c r="G296" s="2"/>
      <c r="H296" s="2"/>
      <c r="I296" s="2">
        <v>1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>
      <c r="A297" s="1">
        <v>45586</v>
      </c>
      <c r="B297" t="str">
        <f>TEXT(Tabelle9[[#This Row],[Datum]],"MMM")</f>
        <v>Okt</v>
      </c>
      <c r="C297" t="str">
        <f>TEXT(Tabelle9[[#This Row],[Datum]],"TTTT")</f>
        <v>Montag</v>
      </c>
      <c r="D297" s="2" t="s">
        <v>7456</v>
      </c>
      <c r="E297" s="2" t="s">
        <v>705</v>
      </c>
      <c r="F297" s="2"/>
      <c r="G297" s="2"/>
      <c r="H297" s="2"/>
      <c r="I297" s="2"/>
      <c r="J297" s="2"/>
      <c r="K297" s="2">
        <v>1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>
      <c r="A298" s="1">
        <v>45581</v>
      </c>
      <c r="B298" t="str">
        <f>TEXT(Tabelle9[[#This Row],[Datum]],"MMM")</f>
        <v>Okt</v>
      </c>
      <c r="C298" t="str">
        <f>TEXT(Tabelle9[[#This Row],[Datum]],"TTTT")</f>
        <v>Mittwoch</v>
      </c>
      <c r="D298" s="2" t="s">
        <v>7616</v>
      </c>
      <c r="E298" s="2" t="s">
        <v>705</v>
      </c>
      <c r="F298" s="2"/>
      <c r="G298" s="2"/>
      <c r="H298" s="2"/>
      <c r="I298" s="2"/>
      <c r="J298" s="2"/>
      <c r="K298" s="2"/>
      <c r="L298" s="2">
        <v>1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>
      <c r="A299" s="1">
        <v>45567</v>
      </c>
      <c r="B299" t="str">
        <f>TEXT(Tabelle9[[#This Row],[Datum]],"MMM")</f>
        <v>Okt</v>
      </c>
      <c r="C299" t="str">
        <f>TEXT(Tabelle9[[#This Row],[Datum]],"TTTT")</f>
        <v>Mittwoch</v>
      </c>
      <c r="D299" s="2" t="s">
        <v>7875</v>
      </c>
      <c r="E299" s="2" t="s">
        <v>705</v>
      </c>
      <c r="F299" s="2"/>
      <c r="G299" s="2"/>
      <c r="H299" s="2"/>
      <c r="I299" s="2"/>
      <c r="J299" s="2"/>
      <c r="K299" s="2"/>
      <c r="L299" s="2"/>
      <c r="M299" s="2"/>
      <c r="N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>
      <c r="A300" s="1">
        <v>45575</v>
      </c>
      <c r="B300" t="str">
        <f>TEXT(Tabelle9[[#This Row],[Datum]],"MMM")</f>
        <v>Okt</v>
      </c>
      <c r="C300" t="str">
        <f>TEXT(Tabelle9[[#This Row],[Datum]],"TTTT")</f>
        <v>Donnerstag</v>
      </c>
      <c r="D300" s="2" t="s">
        <v>7505</v>
      </c>
      <c r="E300" s="2" t="s">
        <v>705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>
      <c r="A301" s="1">
        <v>45575</v>
      </c>
      <c r="B301" t="str">
        <f>TEXT(Tabelle9[[#This Row],[Datum]],"MMM")</f>
        <v>Okt</v>
      </c>
      <c r="C301" t="str">
        <f>TEXT(Tabelle9[[#This Row],[Datum]],"TTTT")</f>
        <v>Donnerstag</v>
      </c>
      <c r="D301" s="2" t="s">
        <v>7505</v>
      </c>
      <c r="E301" s="2" t="s">
        <v>705</v>
      </c>
      <c r="F301" s="2"/>
      <c r="G301" s="2"/>
      <c r="H301" s="2"/>
      <c r="I301" s="2">
        <v>1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>
      <c r="A302" s="1">
        <v>45587</v>
      </c>
      <c r="B302" t="str">
        <f>TEXT(Tabelle9[[#This Row],[Datum]],"MMM")</f>
        <v>Okt</v>
      </c>
      <c r="C302" t="str">
        <f>TEXT(Tabelle9[[#This Row],[Datum]],"TTTT")</f>
        <v>Dienstag</v>
      </c>
      <c r="D302" s="2" t="s">
        <v>7557</v>
      </c>
      <c r="E302" s="2" t="s">
        <v>705</v>
      </c>
      <c r="F302" s="2"/>
      <c r="G302" s="2"/>
      <c r="H302" s="2"/>
      <c r="I302" s="2">
        <v>1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>
      <c r="A303" s="1">
        <v>45567</v>
      </c>
      <c r="B303" t="str">
        <f>TEXT(Tabelle9[[#This Row],[Datum]],"MMM")</f>
        <v>Okt</v>
      </c>
      <c r="C303" t="str">
        <f>TEXT(Tabelle9[[#This Row],[Datum]],"TTTT")</f>
        <v>Mittwoch</v>
      </c>
      <c r="D303" s="2" t="s">
        <v>7876</v>
      </c>
      <c r="E303" s="2" t="s">
        <v>705</v>
      </c>
      <c r="F303" s="2"/>
      <c r="G303" s="2"/>
      <c r="H303" s="2"/>
      <c r="I303" s="2"/>
      <c r="J303" s="2"/>
      <c r="K303" s="2"/>
      <c r="L303" s="2"/>
      <c r="M303" s="2"/>
      <c r="N303" s="2">
        <v>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>
      <c r="A304" s="1">
        <v>45583</v>
      </c>
      <c r="B304" t="str">
        <f>TEXT(Tabelle9[[#This Row],[Datum]],"MMM")</f>
        <v>Okt</v>
      </c>
      <c r="C304" t="str">
        <f>TEXT(Tabelle9[[#This Row],[Datum]],"TTTT")</f>
        <v>Freitag</v>
      </c>
      <c r="D304" s="2" t="s">
        <v>5059</v>
      </c>
      <c r="E304" s="2" t="s">
        <v>705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>
        <v>1</v>
      </c>
      <c r="Y304" s="2"/>
    </row>
    <row r="305" spans="1:25">
      <c r="A305" s="1">
        <v>45573</v>
      </c>
      <c r="B305" t="str">
        <f>TEXT(Tabelle9[[#This Row],[Datum]],"MMM")</f>
        <v>Okt</v>
      </c>
      <c r="C305" t="str">
        <f>TEXT(Tabelle9[[#This Row],[Datum]],"TTTT")</f>
        <v>Dienstag</v>
      </c>
      <c r="D305" s="2" t="s">
        <v>6988</v>
      </c>
      <c r="E305" s="2" t="s">
        <v>705</v>
      </c>
      <c r="F305" s="2"/>
      <c r="G305" s="2"/>
      <c r="H305" s="2"/>
      <c r="I305" s="2"/>
      <c r="J305" s="2"/>
      <c r="K305" s="2"/>
      <c r="L305" s="2"/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>
      <c r="A306" s="1">
        <v>45573</v>
      </c>
      <c r="B306" t="str">
        <f>TEXT(Tabelle9[[#This Row],[Datum]],"MMM")</f>
        <v>Okt</v>
      </c>
      <c r="C306" t="str">
        <f>TEXT(Tabelle9[[#This Row],[Datum]],"TTTT")</f>
        <v>Dienstag</v>
      </c>
      <c r="D306" s="2" t="s">
        <v>7406</v>
      </c>
      <c r="E306" s="2" t="s">
        <v>705</v>
      </c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>
      <c r="A307" s="1">
        <v>45590</v>
      </c>
      <c r="B307" t="str">
        <f>TEXT(Tabelle9[[#This Row],[Datum]],"MMM")</f>
        <v>Okt</v>
      </c>
      <c r="C307" t="str">
        <f>TEXT(Tabelle9[[#This Row],[Datum]],"TTTT")</f>
        <v>Freitag</v>
      </c>
      <c r="D307" s="2" t="s">
        <v>7686</v>
      </c>
      <c r="E307" s="2" t="s">
        <v>705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>
        <v>1</v>
      </c>
      <c r="S307" s="2"/>
      <c r="T307" s="2"/>
      <c r="U307" s="2"/>
      <c r="V307" s="2"/>
      <c r="W307" s="2"/>
      <c r="X307" s="2"/>
      <c r="Y307" s="2"/>
    </row>
    <row r="308" spans="1:25">
      <c r="A308" s="1">
        <v>45576</v>
      </c>
      <c r="B308" t="str">
        <f>TEXT(Tabelle9[[#This Row],[Datum]],"MMM")</f>
        <v>Okt</v>
      </c>
      <c r="C308" t="str">
        <f>TEXT(Tabelle9[[#This Row],[Datum]],"TTTT")</f>
        <v>Freitag</v>
      </c>
      <c r="D308" s="2" t="s">
        <v>7417</v>
      </c>
      <c r="E308" s="2" t="s">
        <v>705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>
      <c r="A309" s="1">
        <v>45576</v>
      </c>
      <c r="B309" t="str">
        <f>TEXT(Tabelle9[[#This Row],[Datum]],"MMM")</f>
        <v>Okt</v>
      </c>
      <c r="C309" t="str">
        <f>TEXT(Tabelle9[[#This Row],[Datum]],"TTTT")</f>
        <v>Freitag</v>
      </c>
      <c r="D309" s="2" t="s">
        <v>7418</v>
      </c>
      <c r="E309" s="2" t="s">
        <v>705</v>
      </c>
      <c r="F309" s="2"/>
      <c r="G309" s="2"/>
      <c r="H309" s="2"/>
      <c r="I309" s="2"/>
      <c r="J309" s="2"/>
      <c r="K309" s="2"/>
      <c r="L309" s="2"/>
      <c r="M309" s="2"/>
      <c r="N309" s="2">
        <v>1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>
      <c r="A310" s="1">
        <v>45588</v>
      </c>
      <c r="B310" t="str">
        <f>TEXT(Tabelle9[[#This Row],[Datum]],"MMM")</f>
        <v>Okt</v>
      </c>
      <c r="C310" t="str">
        <f>TEXT(Tabelle9[[#This Row],[Datum]],"TTTT")</f>
        <v>Mittwoch</v>
      </c>
      <c r="D310" s="2" t="s">
        <v>7572</v>
      </c>
      <c r="E310" s="2" t="s">
        <v>705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>
        <v>1</v>
      </c>
      <c r="Y310" s="2"/>
    </row>
    <row r="311" spans="1:25">
      <c r="A311" s="1">
        <v>45579</v>
      </c>
      <c r="B311" t="str">
        <f>TEXT(Tabelle9[[#This Row],[Datum]],"MMM")</f>
        <v>Okt</v>
      </c>
      <c r="C311" t="str">
        <f>TEXT(Tabelle9[[#This Row],[Datum]],"TTTT")</f>
        <v>Montag</v>
      </c>
      <c r="D311" s="2" t="s">
        <v>1547</v>
      </c>
      <c r="E311" s="2" t="s">
        <v>705</v>
      </c>
      <c r="F311" s="2"/>
      <c r="G311" s="2"/>
      <c r="H311" s="2"/>
      <c r="I311" s="2"/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>
      <c r="A312" s="1">
        <v>45594</v>
      </c>
      <c r="B312" t="str">
        <f>TEXT(Tabelle9[[#This Row],[Datum]],"MMM")</f>
        <v>Okt</v>
      </c>
      <c r="C312" t="str">
        <f>TEXT(Tabelle9[[#This Row],[Datum]],"TTTT")</f>
        <v>Dienstag</v>
      </c>
      <c r="D312" s="2" t="s">
        <v>7432</v>
      </c>
      <c r="E312" s="2" t="s">
        <v>705</v>
      </c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>
      <c r="A313" s="1">
        <v>45566</v>
      </c>
      <c r="B313" t="str">
        <f>TEXT(Tabelle9[[#This Row],[Datum]],"MMM")</f>
        <v>Okt</v>
      </c>
      <c r="C313" t="str">
        <f>TEXT(Tabelle9[[#This Row],[Datum]],"TTTT")</f>
        <v>Dienstag</v>
      </c>
      <c r="D313" s="2" t="s">
        <v>867</v>
      </c>
      <c r="E313" s="2" t="s">
        <v>705</v>
      </c>
      <c r="F313" s="2"/>
      <c r="G313" s="2"/>
      <c r="H313" s="2"/>
      <c r="I313" s="2"/>
      <c r="J313" s="2"/>
      <c r="K313" s="2"/>
      <c r="L313" s="2"/>
      <c r="M313" s="2"/>
      <c r="N313" s="2">
        <v>1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>
      <c r="A314" s="1">
        <v>45566</v>
      </c>
      <c r="B314" t="str">
        <f>TEXT(Tabelle9[[#This Row],[Datum]],"MMM")</f>
        <v>Okt</v>
      </c>
      <c r="C314" t="str">
        <f>TEXT(Tabelle9[[#This Row],[Datum]],"TTTT")</f>
        <v>Dienstag</v>
      </c>
      <c r="D314" s="2" t="s">
        <v>868</v>
      </c>
      <c r="E314" s="2" t="s">
        <v>705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>
        <v>1</v>
      </c>
      <c r="Y314" s="2"/>
    </row>
    <row r="315" spans="1:25">
      <c r="A315" s="1">
        <v>45581</v>
      </c>
      <c r="B315" t="str">
        <f>TEXT(Tabelle9[[#This Row],[Datum]],"MMM")</f>
        <v>Okt</v>
      </c>
      <c r="C315" t="str">
        <f>TEXT(Tabelle9[[#This Row],[Datum]],"TTTT")</f>
        <v>Mittwoch</v>
      </c>
      <c r="D315" s="2" t="s">
        <v>4133</v>
      </c>
      <c r="E315" s="2" t="s">
        <v>705</v>
      </c>
      <c r="F315" s="2"/>
      <c r="G315" s="2">
        <v>1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>
      <c r="A316" s="1">
        <v>45575</v>
      </c>
      <c r="B316" t="str">
        <f>TEXT(Tabelle9[[#This Row],[Datum]],"MMM")</f>
        <v>Okt</v>
      </c>
      <c r="C316" t="str">
        <f>TEXT(Tabelle9[[#This Row],[Datum]],"TTTT")</f>
        <v>Donnerstag</v>
      </c>
      <c r="D316" s="2" t="s">
        <v>3587</v>
      </c>
      <c r="E316" s="2" t="s">
        <v>705</v>
      </c>
      <c r="F316" s="2"/>
      <c r="G316" s="2">
        <v>1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>
      <c r="A317" s="1">
        <v>45576</v>
      </c>
      <c r="B317" t="str">
        <f>TEXT(Tabelle9[[#This Row],[Datum]],"MMM")</f>
        <v>Okt</v>
      </c>
      <c r="C317" t="str">
        <f>TEXT(Tabelle9[[#This Row],[Datum]],"TTTT")</f>
        <v>Freitag</v>
      </c>
      <c r="D317" s="2" t="s">
        <v>7791</v>
      </c>
      <c r="E317" s="2" t="s">
        <v>705</v>
      </c>
      <c r="F317" s="2"/>
      <c r="G317" s="2">
        <v>1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>
      <c r="A318" s="1">
        <v>45586</v>
      </c>
      <c r="B318" t="str">
        <f>TEXT(Tabelle9[[#This Row],[Datum]],"MMM")</f>
        <v>Okt</v>
      </c>
      <c r="C318" t="str">
        <f>TEXT(Tabelle9[[#This Row],[Datum]],"TTTT")</f>
        <v>Montag</v>
      </c>
      <c r="D318" s="2" t="s">
        <v>7663</v>
      </c>
      <c r="E318" s="2" t="s">
        <v>705</v>
      </c>
      <c r="F318" s="2"/>
      <c r="G318" s="2"/>
      <c r="H318" s="2"/>
      <c r="I318" s="2">
        <v>1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>
      <c r="A319" s="1">
        <v>45569</v>
      </c>
      <c r="B319" t="str">
        <f>TEXT(Tabelle9[[#This Row],[Datum]],"MMM")</f>
        <v>Okt</v>
      </c>
      <c r="C319" t="str">
        <f>TEXT(Tabelle9[[#This Row],[Datum]],"TTTT")</f>
        <v>Freitag</v>
      </c>
      <c r="D319" s="2" t="s">
        <v>7469</v>
      </c>
      <c r="E319" s="2" t="s">
        <v>705</v>
      </c>
      <c r="F319" s="2"/>
      <c r="G319" s="2"/>
      <c r="H319" s="2"/>
      <c r="I319" s="2"/>
      <c r="J319" s="2"/>
      <c r="K319" s="2"/>
      <c r="L319" s="2">
        <v>1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>
      <c r="A320" s="1">
        <v>45566</v>
      </c>
      <c r="B320" t="str">
        <f>TEXT(Tabelle9[[#This Row],[Datum]],"MMM")</f>
        <v>Okt</v>
      </c>
      <c r="C320" t="str">
        <f>TEXT(Tabelle9[[#This Row],[Datum]],"TTTT")</f>
        <v>Dienstag</v>
      </c>
      <c r="D320" s="2" t="s">
        <v>7716</v>
      </c>
      <c r="E320" s="2" t="s">
        <v>705</v>
      </c>
      <c r="F320" s="2"/>
      <c r="G320" s="2"/>
      <c r="H320" s="2"/>
      <c r="I320" s="2">
        <v>1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>
      <c r="A321" s="1">
        <v>45566</v>
      </c>
      <c r="B321" t="str">
        <f>TEXT(Tabelle9[[#This Row],[Datum]],"MMM")</f>
        <v>Okt</v>
      </c>
      <c r="C321" t="str">
        <f>TEXT(Tabelle9[[#This Row],[Datum]],"TTTT")</f>
        <v>Dienstag</v>
      </c>
      <c r="D321" s="2" t="s">
        <v>7717</v>
      </c>
      <c r="E321" s="2" t="s">
        <v>705</v>
      </c>
      <c r="F321" s="2"/>
      <c r="G321" s="2"/>
      <c r="H321" s="2"/>
      <c r="I321" s="2"/>
      <c r="J321" s="2"/>
      <c r="K321" s="2"/>
      <c r="L321" s="2"/>
      <c r="M321" s="2"/>
      <c r="N321" s="2">
        <v>1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>
      <c r="A322" s="1">
        <v>45570</v>
      </c>
      <c r="B322" t="str">
        <f>TEXT(Tabelle9[[#This Row],[Datum]],"MMM")</f>
        <v>Okt</v>
      </c>
      <c r="C322" t="str">
        <f>TEXT(Tabelle9[[#This Row],[Datum]],"TTTT")</f>
        <v>Samstag</v>
      </c>
      <c r="D322" s="2" t="s">
        <v>304</v>
      </c>
      <c r="E322" s="2" t="s">
        <v>707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>
      <c r="A323" s="1">
        <v>45570</v>
      </c>
      <c r="B323" t="str">
        <f>TEXT(Tabelle9[[#This Row],[Datum]],"MMM")</f>
        <v>Okt</v>
      </c>
      <c r="C323" t="str">
        <f>TEXT(Tabelle9[[#This Row],[Datum]],"TTTT")</f>
        <v>Samstag</v>
      </c>
      <c r="D323" s="2" t="s">
        <v>7393</v>
      </c>
      <c r="E323" s="2" t="s">
        <v>707</v>
      </c>
      <c r="F323" s="2"/>
      <c r="G323" s="2"/>
      <c r="H323" s="2"/>
      <c r="I323" s="2">
        <v>1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>
      <c r="A324" s="1">
        <v>45594</v>
      </c>
      <c r="B324" t="str">
        <f>TEXT(Tabelle9[[#This Row],[Datum]],"MMM")</f>
        <v>Okt</v>
      </c>
      <c r="C324" t="str">
        <f>TEXT(Tabelle9[[#This Row],[Datum]],"TTTT")</f>
        <v>Dienstag</v>
      </c>
      <c r="D324" s="2" t="s">
        <v>3509</v>
      </c>
      <c r="E324" s="2" t="s">
        <v>705</v>
      </c>
      <c r="F324" s="2"/>
      <c r="G324" s="2"/>
      <c r="H324" s="2"/>
      <c r="I324" s="2"/>
      <c r="J324" s="2"/>
      <c r="K324" s="2"/>
      <c r="L324" s="2"/>
      <c r="M324" s="2"/>
      <c r="N324" s="2">
        <v>1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>
      <c r="A325" s="1">
        <v>45566</v>
      </c>
      <c r="B325" t="str">
        <f>TEXT(Tabelle9[[#This Row],[Datum]],"MMM")</f>
        <v>Okt</v>
      </c>
      <c r="C325" t="str">
        <f>TEXT(Tabelle9[[#This Row],[Datum]],"TTTT")</f>
        <v>Dienstag</v>
      </c>
      <c r="D325" s="2" t="s">
        <v>7639</v>
      </c>
      <c r="E325" s="2" t="s">
        <v>705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>
        <v>1</v>
      </c>
      <c r="Y325" s="2"/>
    </row>
    <row r="326" spans="1:25">
      <c r="A326" s="1">
        <v>45594</v>
      </c>
      <c r="B326" t="str">
        <f>TEXT(Tabelle9[[#This Row],[Datum]],"MMM")</f>
        <v>Okt</v>
      </c>
      <c r="C326" t="str">
        <f>TEXT(Tabelle9[[#This Row],[Datum]],"TTTT")</f>
        <v>Dienstag</v>
      </c>
      <c r="D326" s="2" t="s">
        <v>7433</v>
      </c>
      <c r="E326" s="2" t="s">
        <v>705</v>
      </c>
      <c r="F326" s="2"/>
      <c r="G326" s="2"/>
      <c r="H326" s="2"/>
      <c r="I326" s="2"/>
      <c r="J326" s="2"/>
      <c r="K326" s="2"/>
      <c r="L326" s="2"/>
      <c r="M326" s="2"/>
      <c r="N326" s="2">
        <v>1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>
      <c r="A327" s="1">
        <v>45594</v>
      </c>
      <c r="B327" t="str">
        <f>TEXT(Tabelle9[[#This Row],[Datum]],"MMM")</f>
        <v>Okt</v>
      </c>
      <c r="C327" t="str">
        <f>TEXT(Tabelle9[[#This Row],[Datum]],"TTTT")</f>
        <v>Dienstag</v>
      </c>
      <c r="D327" s="2" t="s">
        <v>7434</v>
      </c>
      <c r="E327" s="2" t="s">
        <v>705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>
      <c r="A328" s="1">
        <v>45573</v>
      </c>
      <c r="B328" t="str">
        <f>TEXT(Tabelle9[[#This Row],[Datum]],"MMM")</f>
        <v>Okt</v>
      </c>
      <c r="C328" t="str">
        <f>TEXT(Tabelle9[[#This Row],[Datum]],"TTTT")</f>
        <v>Dienstag</v>
      </c>
      <c r="D328" s="2" t="s">
        <v>7407</v>
      </c>
      <c r="E328" s="2" t="s">
        <v>705</v>
      </c>
      <c r="F328" s="2"/>
      <c r="G328" s="2"/>
      <c r="H328" s="2"/>
      <c r="I328" s="2">
        <v>1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>
      <c r="A329" s="1">
        <v>45566</v>
      </c>
      <c r="B329" t="str">
        <f>TEXT(Tabelle9[[#This Row],[Datum]],"MMM")</f>
        <v>Okt</v>
      </c>
      <c r="C329" t="str">
        <f>TEXT(Tabelle9[[#This Row],[Datum]],"TTTT")</f>
        <v>Dienstag</v>
      </c>
      <c r="D329" s="2" t="s">
        <v>530</v>
      </c>
      <c r="E329" s="2" t="s">
        <v>705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1</v>
      </c>
      <c r="S329" s="2"/>
      <c r="T329" s="2"/>
      <c r="U329" s="2"/>
      <c r="V329" s="2"/>
      <c r="W329" s="2"/>
      <c r="X329" s="2"/>
      <c r="Y329" s="2"/>
    </row>
    <row r="330" spans="1:25">
      <c r="A330" s="1">
        <v>45588</v>
      </c>
      <c r="B330" t="str">
        <f>TEXT(Tabelle9[[#This Row],[Datum]],"MMM")</f>
        <v>Okt</v>
      </c>
      <c r="C330" t="str">
        <f>TEXT(Tabelle9[[#This Row],[Datum]],"TTTT")</f>
        <v>Mittwoch</v>
      </c>
      <c r="D330" s="2" t="s">
        <v>7573</v>
      </c>
      <c r="E330" s="2" t="s">
        <v>705</v>
      </c>
      <c r="F330" s="2"/>
      <c r="G330" s="2"/>
      <c r="H330" s="2"/>
      <c r="I330" s="2">
        <v>1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>
      <c r="A331" s="1">
        <v>45573</v>
      </c>
      <c r="B331" t="str">
        <f>TEXT(Tabelle9[[#This Row],[Datum]],"MMM")</f>
        <v>Okt</v>
      </c>
      <c r="C331" t="str">
        <f>TEXT(Tabelle9[[#This Row],[Datum]],"TTTT")</f>
        <v>Dienstag</v>
      </c>
      <c r="D331" s="2" t="s">
        <v>7781</v>
      </c>
      <c r="E331" s="2" t="s">
        <v>705</v>
      </c>
      <c r="F331" s="2"/>
      <c r="G331" s="2"/>
      <c r="H331" s="2"/>
      <c r="I331" s="2"/>
      <c r="J331" s="2"/>
      <c r="K331" s="2"/>
      <c r="L331" s="2"/>
      <c r="M331" s="2"/>
      <c r="N331" s="2">
        <v>1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>
      <c r="A332" s="1">
        <v>45573</v>
      </c>
      <c r="B332" t="str">
        <f>TEXT(Tabelle9[[#This Row],[Datum]],"MMM")</f>
        <v>Okt</v>
      </c>
      <c r="C332" t="str">
        <f>TEXT(Tabelle9[[#This Row],[Datum]],"TTTT")</f>
        <v>Dienstag</v>
      </c>
      <c r="D332" s="2" t="s">
        <v>1360</v>
      </c>
      <c r="E332" s="2" t="s">
        <v>705</v>
      </c>
      <c r="F332" s="2"/>
      <c r="G332" s="2"/>
      <c r="H332" s="2"/>
      <c r="I332" s="2">
        <v>1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>
      <c r="A333" s="1">
        <v>45566</v>
      </c>
      <c r="B333" t="str">
        <f>TEXT(Tabelle9[[#This Row],[Datum]],"MMM")</f>
        <v>Okt</v>
      </c>
      <c r="C333" t="str">
        <f>TEXT(Tabelle9[[#This Row],[Datum]],"TTTT")</f>
        <v>Dienstag</v>
      </c>
      <c r="D333" s="2" t="s">
        <v>7640</v>
      </c>
      <c r="E333" s="2" t="s">
        <v>705</v>
      </c>
      <c r="F333" s="2"/>
      <c r="G333" s="2"/>
      <c r="H333" s="2"/>
      <c r="I333" s="2"/>
      <c r="J333" s="2"/>
      <c r="K333" s="2"/>
      <c r="L333" s="2"/>
      <c r="M333" s="2"/>
      <c r="N333" s="2">
        <v>1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>
      <c r="A334" s="1">
        <v>45587</v>
      </c>
      <c r="B334" t="str">
        <f>TEXT(Tabelle9[[#This Row],[Datum]],"MMM")</f>
        <v>Okt</v>
      </c>
      <c r="C334" t="str">
        <f>TEXT(Tabelle9[[#This Row],[Datum]],"TTTT")</f>
        <v>Dienstag</v>
      </c>
      <c r="D334" s="2" t="s">
        <v>3115</v>
      </c>
      <c r="E334" s="2" t="s">
        <v>705</v>
      </c>
      <c r="F334" s="2"/>
      <c r="G334" s="2"/>
      <c r="H334" s="2"/>
      <c r="I334" s="2"/>
      <c r="J334" s="2"/>
      <c r="K334" s="2"/>
      <c r="L334" s="2"/>
      <c r="M334" s="2"/>
      <c r="N334" s="2">
        <v>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>
      <c r="A335" s="1">
        <v>45566</v>
      </c>
      <c r="B335" t="str">
        <f>TEXT(Tabelle9[[#This Row],[Datum]],"MMM")</f>
        <v>Okt</v>
      </c>
      <c r="C335" t="str">
        <f>TEXT(Tabelle9[[#This Row],[Datum]],"TTTT")</f>
        <v>Dienstag</v>
      </c>
      <c r="D335" s="2" t="s">
        <v>1828</v>
      </c>
      <c r="E335" s="2" t="s">
        <v>705</v>
      </c>
      <c r="F335" s="2"/>
      <c r="G335" s="2"/>
      <c r="H335" s="2"/>
      <c r="I335" s="2"/>
      <c r="J335" s="2"/>
      <c r="K335" s="2"/>
      <c r="L335" s="2"/>
      <c r="M335" s="2"/>
      <c r="N335" s="2">
        <v>1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>
      <c r="A336" s="1">
        <v>45577</v>
      </c>
      <c r="B336" t="str">
        <f>TEXT(Tabelle9[[#This Row],[Datum]],"MMM")</f>
        <v>Okt</v>
      </c>
      <c r="C336" t="str">
        <f>TEXT(Tabelle9[[#This Row],[Datum]],"TTTT")</f>
        <v>Samstag</v>
      </c>
      <c r="D336" s="2" t="s">
        <v>7604</v>
      </c>
      <c r="E336" s="2" t="s">
        <v>707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>
        <v>1</v>
      </c>
      <c r="S336" s="2"/>
      <c r="T336" s="2"/>
      <c r="U336" s="2"/>
      <c r="V336" s="2"/>
      <c r="W336" s="2"/>
      <c r="X336" s="2"/>
      <c r="Y336" s="2"/>
    </row>
    <row r="337" spans="1:25">
      <c r="A337" s="1">
        <v>45577</v>
      </c>
      <c r="B337" t="str">
        <f>TEXT(Tabelle9[[#This Row],[Datum]],"MMM")</f>
        <v>Okt</v>
      </c>
      <c r="C337" t="str">
        <f>TEXT(Tabelle9[[#This Row],[Datum]],"TTTT")</f>
        <v>Samstag</v>
      </c>
      <c r="D337" s="2" t="s">
        <v>7605</v>
      </c>
      <c r="E337" s="2" t="s">
        <v>707</v>
      </c>
      <c r="F337" s="2"/>
      <c r="G337" s="2"/>
      <c r="H337" s="2"/>
      <c r="I337" s="2"/>
      <c r="J337" s="2"/>
      <c r="K337" s="2"/>
      <c r="L337" s="2"/>
      <c r="M337" s="2"/>
      <c r="N337" s="2">
        <v>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>
      <c r="A338" s="1">
        <v>45574</v>
      </c>
      <c r="B338" t="str">
        <f>TEXT(Tabelle9[[#This Row],[Datum]],"MMM")</f>
        <v>Okt</v>
      </c>
      <c r="C338" t="str">
        <f>TEXT(Tabelle9[[#This Row],[Datum]],"TTTT")</f>
        <v>Mittwoch</v>
      </c>
      <c r="D338" s="2" t="s">
        <v>7491</v>
      </c>
      <c r="E338" s="2" t="s">
        <v>705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>
        <v>1</v>
      </c>
      <c r="Y338" s="2"/>
    </row>
    <row r="339" spans="1:25">
      <c r="A339" s="1">
        <v>45590</v>
      </c>
      <c r="B339" t="str">
        <f>TEXT(Tabelle9[[#This Row],[Datum]],"MMM")</f>
        <v>Okt</v>
      </c>
      <c r="C339" t="str">
        <f>TEXT(Tabelle9[[#This Row],[Datum]],"TTTT")</f>
        <v>Freitag</v>
      </c>
      <c r="D339" s="2" t="s">
        <v>7826</v>
      </c>
      <c r="E339" s="2" t="s">
        <v>705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>
        <v>1</v>
      </c>
      <c r="Y339" s="2"/>
    </row>
    <row r="340" spans="1:25">
      <c r="A340" s="1">
        <v>45566</v>
      </c>
      <c r="B340" t="str">
        <f>TEXT(Tabelle9[[#This Row],[Datum]],"MMM")</f>
        <v>Okt</v>
      </c>
      <c r="C340" t="str">
        <f>TEXT(Tabelle9[[#This Row],[Datum]],"TTTT")</f>
        <v>Dienstag</v>
      </c>
      <c r="D340" s="2" t="s">
        <v>7718</v>
      </c>
      <c r="E340" s="2" t="s">
        <v>705</v>
      </c>
      <c r="F340" s="2"/>
      <c r="G340" s="2"/>
      <c r="H340" s="2"/>
      <c r="I340" s="2"/>
      <c r="J340" s="2"/>
      <c r="K340" s="2"/>
      <c r="L340" s="2"/>
      <c r="M340" s="2"/>
      <c r="N340" s="2">
        <v>1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>
      <c r="A341" s="1">
        <v>45587</v>
      </c>
      <c r="B341" t="str">
        <f>TEXT(Tabelle9[[#This Row],[Datum]],"MMM")</f>
        <v>Okt</v>
      </c>
      <c r="C341" t="str">
        <f>TEXT(Tabelle9[[#This Row],[Datum]],"TTTT")</f>
        <v>Dienstag</v>
      </c>
      <c r="D341" s="2" t="s">
        <v>7558</v>
      </c>
      <c r="E341" s="2" t="s">
        <v>705</v>
      </c>
      <c r="F341" s="2"/>
      <c r="G341" s="2"/>
      <c r="H341" s="2"/>
      <c r="I341" s="2"/>
      <c r="J341" s="2"/>
      <c r="K341" s="2"/>
      <c r="L341" s="2">
        <v>1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>
      <c r="A342" s="1">
        <v>45581</v>
      </c>
      <c r="B342" t="str">
        <f>TEXT(Tabelle9[[#This Row],[Datum]],"MMM")</f>
        <v>Okt</v>
      </c>
      <c r="C342" t="str">
        <f>TEXT(Tabelle9[[#This Row],[Datum]],"TTTT")</f>
        <v>Mittwoch</v>
      </c>
      <c r="D342" s="2" t="s">
        <v>4223</v>
      </c>
      <c r="E342" s="2" t="s">
        <v>705</v>
      </c>
      <c r="F342" s="2"/>
      <c r="G342" s="2"/>
      <c r="H342" s="2"/>
      <c r="I342" s="2"/>
      <c r="J342" s="2">
        <v>1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>
      <c r="A343" s="1">
        <v>45569</v>
      </c>
      <c r="B343" t="str">
        <f>TEXT(Tabelle9[[#This Row],[Datum]],"MMM")</f>
        <v>Okt</v>
      </c>
      <c r="C343" t="str">
        <f>TEXT(Tabelle9[[#This Row],[Datum]],"TTTT")</f>
        <v>Freitag</v>
      </c>
      <c r="D343" s="2" t="s">
        <v>7470</v>
      </c>
      <c r="E343" s="2" t="s">
        <v>705</v>
      </c>
      <c r="F343" s="2"/>
      <c r="G343" s="2"/>
      <c r="H343" s="2"/>
      <c r="I343" s="2"/>
      <c r="J343" s="2"/>
      <c r="K343" s="2"/>
      <c r="L343" s="2"/>
      <c r="M343" s="2"/>
      <c r="N343" s="2">
        <v>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>
      <c r="A344" s="1">
        <v>45577</v>
      </c>
      <c r="B344" t="str">
        <f>TEXT(Tabelle9[[#This Row],[Datum]],"MMM")</f>
        <v>Okt</v>
      </c>
      <c r="C344" t="str">
        <f>TEXT(Tabelle9[[#This Row],[Datum]],"TTTT")</f>
        <v>Samstag</v>
      </c>
      <c r="D344" s="2" t="s">
        <v>7606</v>
      </c>
      <c r="E344" s="2" t="s">
        <v>707</v>
      </c>
      <c r="F344" s="2"/>
      <c r="G344" s="2">
        <v>1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>
      <c r="A345" s="1">
        <v>45577</v>
      </c>
      <c r="B345" t="str">
        <f>TEXT(Tabelle9[[#This Row],[Datum]],"MMM")</f>
        <v>Okt</v>
      </c>
      <c r="C345" t="str">
        <f>TEXT(Tabelle9[[#This Row],[Datum]],"TTTT")</f>
        <v>Samstag</v>
      </c>
      <c r="D345" s="2" t="s">
        <v>7607</v>
      </c>
      <c r="E345" s="2" t="s">
        <v>707</v>
      </c>
      <c r="F345" s="2"/>
      <c r="G345" s="2"/>
      <c r="H345" s="2"/>
      <c r="I345" s="2"/>
      <c r="J345" s="2"/>
      <c r="K345" s="2"/>
      <c r="L345" s="2"/>
      <c r="M345" s="2"/>
      <c r="N345" s="2">
        <v>1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>
      <c r="A346" s="1">
        <v>45574</v>
      </c>
      <c r="B346" t="str">
        <f>TEXT(Tabelle9[[#This Row],[Datum]],"MMM")</f>
        <v>Okt</v>
      </c>
      <c r="C346" t="str">
        <f>TEXT(Tabelle9[[#This Row],[Datum]],"TTTT")</f>
        <v>Mittwoch</v>
      </c>
      <c r="D346" s="2" t="s">
        <v>6663</v>
      </c>
      <c r="E346" s="2" t="s">
        <v>705</v>
      </c>
      <c r="F346" s="2">
        <v>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>
      <c r="A347" s="1">
        <v>45569</v>
      </c>
      <c r="B347" t="str">
        <f>TEXT(Tabelle9[[#This Row],[Datum]],"MMM")</f>
        <v>Okt</v>
      </c>
      <c r="C347" t="str">
        <f>TEXT(Tabelle9[[#This Row],[Datum]],"TTTT")</f>
        <v>Freitag</v>
      </c>
      <c r="D347" s="2" t="s">
        <v>7471</v>
      </c>
      <c r="E347" s="2" t="s">
        <v>705</v>
      </c>
      <c r="F347" s="2"/>
      <c r="G347" s="2"/>
      <c r="H347" s="2"/>
      <c r="I347" s="2">
        <v>1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>
      <c r="A348" s="1">
        <v>45593</v>
      </c>
      <c r="B348" t="str">
        <f>TEXT(Tabelle9[[#This Row],[Datum]],"MMM")</f>
        <v>Okt</v>
      </c>
      <c r="C348" t="str">
        <f>TEXT(Tabelle9[[#This Row],[Datum]],"TTTT")</f>
        <v>Montag</v>
      </c>
      <c r="D348" s="2" t="s">
        <v>4027</v>
      </c>
      <c r="E348" s="2" t="s">
        <v>705</v>
      </c>
      <c r="F348" s="2"/>
      <c r="G348" s="2"/>
      <c r="H348" s="2"/>
      <c r="I348" s="2"/>
      <c r="J348" s="2"/>
      <c r="K348" s="2"/>
      <c r="L348" s="2"/>
      <c r="M348" s="2"/>
      <c r="N348" s="2">
        <v>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>
      <c r="A349" s="1">
        <v>45591</v>
      </c>
      <c r="B349" t="str">
        <f>TEXT(Tabelle9[[#This Row],[Datum]],"MMM")</f>
        <v>Okt</v>
      </c>
      <c r="C349" t="str">
        <f>TEXT(Tabelle9[[#This Row],[Datum]],"TTTT")</f>
        <v>Samstag</v>
      </c>
      <c r="D349" s="2" t="s">
        <v>7695</v>
      </c>
      <c r="E349" s="2" t="s">
        <v>707</v>
      </c>
      <c r="F349" s="2"/>
      <c r="G349" s="2"/>
      <c r="H349" s="2"/>
      <c r="I349" s="2"/>
      <c r="J349" s="2"/>
      <c r="K349" s="2">
        <v>1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>
      <c r="A350" s="1">
        <v>45589</v>
      </c>
      <c r="B350" t="str">
        <f>TEXT(Tabelle9[[#This Row],[Datum]],"MMM")</f>
        <v>Okt</v>
      </c>
      <c r="C350" t="str">
        <f>TEXT(Tabelle9[[#This Row],[Datum]],"TTTT")</f>
        <v>Donnerstag</v>
      </c>
      <c r="D350" s="2" t="s">
        <v>7584</v>
      </c>
      <c r="E350" s="2" t="s">
        <v>705</v>
      </c>
      <c r="F350" s="2"/>
      <c r="G350" s="2"/>
      <c r="H350" s="2"/>
      <c r="I350" s="2"/>
      <c r="J350" s="2"/>
      <c r="K350" s="2"/>
      <c r="L350" s="2">
        <v>1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>
      <c r="A351" s="1">
        <v>45572</v>
      </c>
      <c r="B351" t="str">
        <f>TEXT(Tabelle9[[#This Row],[Datum]],"MMM")</f>
        <v>Okt</v>
      </c>
      <c r="C351" t="str">
        <f>TEXT(Tabelle9[[#This Row],[Datum]],"TTTT")</f>
        <v>Montag</v>
      </c>
      <c r="D351" s="2" t="s">
        <v>2967</v>
      </c>
      <c r="E351" s="2" t="s">
        <v>705</v>
      </c>
      <c r="F351" s="2"/>
      <c r="G351" s="2"/>
      <c r="H351" s="2"/>
      <c r="I351" s="2">
        <v>1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>
      <c r="A352" s="1">
        <v>45579</v>
      </c>
      <c r="B352" t="str">
        <f>TEXT(Tabelle9[[#This Row],[Datum]],"MMM")</f>
        <v>Okt</v>
      </c>
      <c r="C352" t="str">
        <f>TEXT(Tabelle9[[#This Row],[Datum]],"TTTT")</f>
        <v>Montag</v>
      </c>
      <c r="D352" s="2" t="s">
        <v>801</v>
      </c>
      <c r="E352" s="2" t="s">
        <v>705</v>
      </c>
      <c r="F352" s="2"/>
      <c r="G352" s="2">
        <v>1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>
      <c r="A353" s="1">
        <v>45582</v>
      </c>
      <c r="B353" t="str">
        <f>TEXT(Tabelle9[[#This Row],[Datum]],"MMM")</f>
        <v>Okt</v>
      </c>
      <c r="C353" t="str">
        <f>TEXT(Tabelle9[[#This Row],[Datum]],"TTTT")</f>
        <v>Donnerstag</v>
      </c>
      <c r="D353" s="2" t="s">
        <v>7524</v>
      </c>
      <c r="E353" s="2" t="s">
        <v>705</v>
      </c>
      <c r="F353" s="2"/>
      <c r="G353" s="2"/>
      <c r="H353" s="2"/>
      <c r="I353" s="2"/>
      <c r="J353" s="2"/>
      <c r="K353" s="2"/>
      <c r="L353" s="2"/>
      <c r="M353" s="2"/>
      <c r="N353" s="2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>
      <c r="A354" s="1">
        <v>45582</v>
      </c>
      <c r="B354" t="str">
        <f>TEXT(Tabelle9[[#This Row],[Datum]],"MMM")</f>
        <v>Okt</v>
      </c>
      <c r="C354" t="str">
        <f>TEXT(Tabelle9[[#This Row],[Datum]],"TTTT")</f>
        <v>Donnerstag</v>
      </c>
      <c r="D354" s="2" t="s">
        <v>7525</v>
      </c>
      <c r="E354" s="2" t="s">
        <v>705</v>
      </c>
      <c r="F354" s="2"/>
      <c r="G354" s="2"/>
      <c r="H354" s="2"/>
      <c r="I354" s="2"/>
      <c r="J354" s="2"/>
      <c r="K354" s="2">
        <v>1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>
      <c r="A355" s="1">
        <v>45594</v>
      </c>
      <c r="B355" t="str">
        <f>TEXT(Tabelle9[[#This Row],[Datum]],"MMM")</f>
        <v>Okt</v>
      </c>
      <c r="C355" t="str">
        <f>TEXT(Tabelle9[[#This Row],[Datum]],"TTTT")</f>
        <v>Dienstag</v>
      </c>
      <c r="D355" s="2" t="s">
        <v>7700</v>
      </c>
      <c r="E355" s="2" t="s">
        <v>705</v>
      </c>
      <c r="F355" s="2"/>
      <c r="G355" s="2"/>
      <c r="H355" s="2"/>
      <c r="I355" s="2">
        <v>1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>
      <c r="A356" s="1">
        <v>45566</v>
      </c>
      <c r="B356" t="str">
        <f>TEXT(Tabelle9[[#This Row],[Datum]],"MMM")</f>
        <v>Okt</v>
      </c>
      <c r="C356" t="str">
        <f>TEXT(Tabelle9[[#This Row],[Datum]],"TTTT")</f>
        <v>Dienstag</v>
      </c>
      <c r="D356" s="2" t="s">
        <v>7641</v>
      </c>
      <c r="E356" s="2" t="s">
        <v>705</v>
      </c>
      <c r="F356" s="2"/>
      <c r="G356" s="2"/>
      <c r="H356" s="2"/>
      <c r="I356" s="2"/>
      <c r="J356" s="2"/>
      <c r="K356" s="2"/>
      <c r="L356" s="2"/>
      <c r="M356" s="2"/>
      <c r="N356" s="2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>
      <c r="A357" s="1">
        <v>45595</v>
      </c>
      <c r="B357" t="str">
        <f>TEXT(Tabelle9[[#This Row],[Datum]],"MMM")</f>
        <v>Okt</v>
      </c>
      <c r="C357" t="str">
        <f>TEXT(Tabelle9[[#This Row],[Datum]],"TTTT")</f>
        <v>Mittwoch</v>
      </c>
      <c r="D357" s="2" t="s">
        <v>964</v>
      </c>
      <c r="E357" s="2" t="s">
        <v>705</v>
      </c>
      <c r="F357" s="2"/>
      <c r="G357" s="2"/>
      <c r="H357" s="2"/>
      <c r="I357" s="2"/>
      <c r="J357" s="2"/>
      <c r="K357" s="2"/>
      <c r="L357" s="2"/>
      <c r="M357" s="2"/>
      <c r="N357" s="2">
        <v>1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>
      <c r="A358" s="1">
        <v>45577</v>
      </c>
      <c r="B358" t="str">
        <f>TEXT(Tabelle9[[#This Row],[Datum]],"MMM")</f>
        <v>Okt</v>
      </c>
      <c r="C358" t="str">
        <f>TEXT(Tabelle9[[#This Row],[Datum]],"TTTT")</f>
        <v>Samstag</v>
      </c>
      <c r="D358" s="2" t="s">
        <v>6159</v>
      </c>
      <c r="E358" s="2" t="s">
        <v>707</v>
      </c>
      <c r="F358" s="2"/>
      <c r="G358" s="2"/>
      <c r="H358" s="2"/>
      <c r="I358" s="2">
        <v>1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>
      <c r="A359" s="1">
        <v>45573</v>
      </c>
      <c r="B359" t="str">
        <f>TEXT(Tabelle9[[#This Row],[Datum]],"MMM")</f>
        <v>Okt</v>
      </c>
      <c r="C359" t="str">
        <f>TEXT(Tabelle9[[#This Row],[Datum]],"TTTT")</f>
        <v>Dienstag</v>
      </c>
      <c r="D359" s="2" t="s">
        <v>5096</v>
      </c>
      <c r="E359" s="2" t="s">
        <v>705</v>
      </c>
      <c r="F359" s="2"/>
      <c r="G359" s="2"/>
      <c r="H359" s="2"/>
      <c r="I359" s="2"/>
      <c r="J359" s="2"/>
      <c r="K359" s="2"/>
      <c r="L359" s="2"/>
      <c r="M359" s="2"/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>
      <c r="A360" s="1">
        <v>45594</v>
      </c>
      <c r="B360" t="str">
        <f>TEXT(Tabelle9[[#This Row],[Datum]],"MMM")</f>
        <v>Okt</v>
      </c>
      <c r="C360" t="str">
        <f>TEXT(Tabelle9[[#This Row],[Datum]],"TTTT")</f>
        <v>Dienstag</v>
      </c>
      <c r="D360" s="2" t="s">
        <v>7701</v>
      </c>
      <c r="E360" s="2" t="s">
        <v>705</v>
      </c>
      <c r="F360" s="2">
        <v>1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>
      <c r="A361" s="1">
        <v>45594</v>
      </c>
      <c r="B361" t="str">
        <f>TEXT(Tabelle9[[#This Row],[Datum]],"MMM")</f>
        <v>Okt</v>
      </c>
      <c r="C361" t="str">
        <f>TEXT(Tabelle9[[#This Row],[Datum]],"TTTT")</f>
        <v>Dienstag</v>
      </c>
      <c r="D361" s="2" t="s">
        <v>7702</v>
      </c>
      <c r="E361" s="2" t="s">
        <v>705</v>
      </c>
      <c r="F361" s="2"/>
      <c r="G361" s="2"/>
      <c r="H361" s="2"/>
      <c r="I361" s="2"/>
      <c r="J361" s="2"/>
      <c r="K361" s="2"/>
      <c r="L361" s="2"/>
      <c r="M361" s="2"/>
      <c r="N361" s="2">
        <v>1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>
      <c r="A362" s="1">
        <v>45595</v>
      </c>
      <c r="B362" t="str">
        <f>TEXT(Tabelle9[[#This Row],[Datum]],"MMM")</f>
        <v>Okt</v>
      </c>
      <c r="C362" t="str">
        <f>TEXT(Tabelle9[[#This Row],[Datum]],"TTTT")</f>
        <v>Mittwoch</v>
      </c>
      <c r="D362" s="2" t="s">
        <v>1059</v>
      </c>
      <c r="E362" s="2" t="s">
        <v>705</v>
      </c>
      <c r="F362" s="2"/>
      <c r="G362" s="2"/>
      <c r="H362" s="2"/>
      <c r="I362" s="2"/>
      <c r="J362" s="2"/>
      <c r="K362" s="2">
        <v>1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>
      <c r="A363" s="1">
        <v>45595</v>
      </c>
      <c r="B363" t="str">
        <f>TEXT(Tabelle9[[#This Row],[Datum]],"MMM")</f>
        <v>Okt</v>
      </c>
      <c r="C363" t="str">
        <f>TEXT(Tabelle9[[#This Row],[Datum]],"TTTT")</f>
        <v>Mittwoch</v>
      </c>
      <c r="D363" s="2" t="s">
        <v>568</v>
      </c>
      <c r="E363" s="2" t="s">
        <v>705</v>
      </c>
      <c r="F363" s="2"/>
      <c r="G363" s="2"/>
      <c r="H363" s="2"/>
      <c r="I363" s="2"/>
      <c r="J363" s="2"/>
      <c r="K363" s="2">
        <v>1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>
      <c r="A364" s="1">
        <v>45569</v>
      </c>
      <c r="B364" t="str">
        <f>TEXT(Tabelle9[[#This Row],[Datum]],"MMM")</f>
        <v>Okt</v>
      </c>
      <c r="C364" t="str">
        <f>TEXT(Tabelle9[[#This Row],[Datum]],"TTTT")</f>
        <v>Freitag</v>
      </c>
      <c r="D364" s="2" t="s">
        <v>7472</v>
      </c>
      <c r="E364" s="2" t="s">
        <v>705</v>
      </c>
      <c r="F364" s="2"/>
      <c r="G364" s="2"/>
      <c r="H364" s="2"/>
      <c r="I364" s="2">
        <v>1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>
      <c r="A365" s="1">
        <v>45593</v>
      </c>
      <c r="B365" t="str">
        <f>TEXT(Tabelle9[[#This Row],[Datum]],"MMM")</f>
        <v>Okt</v>
      </c>
      <c r="C365" t="str">
        <f>TEXT(Tabelle9[[#This Row],[Datum]],"TTTT")</f>
        <v>Montag</v>
      </c>
      <c r="D365" s="2" t="s">
        <v>7844</v>
      </c>
      <c r="E365" s="2" t="s">
        <v>705</v>
      </c>
      <c r="F365" s="2"/>
      <c r="G365" s="2"/>
      <c r="H365" s="2"/>
      <c r="I365" s="2"/>
      <c r="J365" s="2"/>
      <c r="K365" s="2"/>
      <c r="L365" s="2"/>
      <c r="M365" s="2"/>
      <c r="N365" s="2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>
      <c r="A366" s="1">
        <v>45572</v>
      </c>
      <c r="B366" t="str">
        <f>TEXT(Tabelle9[[#This Row],[Datum]],"MMM")</f>
        <v>Okt</v>
      </c>
      <c r="C366" t="str">
        <f>TEXT(Tabelle9[[#This Row],[Datum]],"TTTT")</f>
        <v>Montag</v>
      </c>
      <c r="D366" s="2" t="s">
        <v>7771</v>
      </c>
      <c r="E366" s="2" t="s">
        <v>705</v>
      </c>
      <c r="F366" s="2"/>
      <c r="G366" s="2"/>
      <c r="H366" s="2"/>
      <c r="I366" s="2"/>
      <c r="J366" s="2"/>
      <c r="K366" s="2"/>
      <c r="L366" s="2"/>
      <c r="M366" s="2"/>
      <c r="N366" s="2">
        <v>1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>
      <c r="A367" s="1">
        <v>45576</v>
      </c>
      <c r="B367" t="str">
        <f>TEXT(Tabelle9[[#This Row],[Datum]],"MMM")</f>
        <v>Okt</v>
      </c>
      <c r="C367" t="str">
        <f>TEXT(Tabelle9[[#This Row],[Datum]],"TTTT")</f>
        <v>Freitag</v>
      </c>
      <c r="D367" s="2" t="s">
        <v>5856</v>
      </c>
      <c r="E367" s="2" t="s">
        <v>705</v>
      </c>
      <c r="F367" s="2"/>
      <c r="G367" s="2"/>
      <c r="H367" s="2"/>
      <c r="I367" s="2">
        <v>1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>
      <c r="A368" s="1">
        <v>45594</v>
      </c>
      <c r="B368" t="str">
        <f>TEXT(Tabelle9[[#This Row],[Datum]],"MMM")</f>
        <v>Okt</v>
      </c>
      <c r="C368" t="str">
        <f>TEXT(Tabelle9[[#This Row],[Datum]],"TTTT")</f>
        <v>Dienstag</v>
      </c>
      <c r="D368" s="2" t="s">
        <v>6655</v>
      </c>
      <c r="E368" s="2" t="s">
        <v>705</v>
      </c>
      <c r="F368" s="2"/>
      <c r="G368" s="2"/>
      <c r="H368" s="2"/>
      <c r="I368" s="2"/>
      <c r="J368" s="2"/>
      <c r="K368" s="2"/>
      <c r="L368" s="2"/>
      <c r="M368" s="2"/>
      <c r="N368" s="2">
        <v>1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6">
      <c r="A369" s="1">
        <v>45575</v>
      </c>
      <c r="B369" t="str">
        <f>TEXT(Tabelle9[[#This Row],[Datum]],"MMM")</f>
        <v>Okt</v>
      </c>
      <c r="C369" t="str">
        <f>TEXT(Tabelle9[[#This Row],[Datum]],"TTTT")</f>
        <v>Donnerstag</v>
      </c>
      <c r="D369" s="2" t="s">
        <v>7506</v>
      </c>
      <c r="E369" s="2" t="s">
        <v>705</v>
      </c>
      <c r="F369" s="2"/>
      <c r="G369" s="2">
        <v>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6">
      <c r="A370" s="1">
        <v>45586</v>
      </c>
      <c r="B370" t="str">
        <f>TEXT(Tabelle9[[#This Row],[Datum]],"MMM")</f>
        <v>Okt</v>
      </c>
      <c r="C370" t="str">
        <f>TEXT(Tabelle9[[#This Row],[Datum]],"TTTT")</f>
        <v>Montag</v>
      </c>
      <c r="D370" s="2" t="s">
        <v>7664</v>
      </c>
      <c r="E370" s="2" t="s">
        <v>705</v>
      </c>
      <c r="F370" s="2"/>
      <c r="G370" s="2"/>
      <c r="H370" s="2"/>
      <c r="I370" s="2"/>
      <c r="J370" s="2"/>
      <c r="K370" s="2">
        <v>1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6">
      <c r="A371" s="1">
        <v>45588</v>
      </c>
      <c r="B371" t="str">
        <f>TEXT(Tabelle9[[#This Row],[Datum]],"MMM")</f>
        <v>Okt</v>
      </c>
      <c r="C371" t="str">
        <f>TEXT(Tabelle9[[#This Row],[Datum]],"TTTT")</f>
        <v>Mittwoch</v>
      </c>
      <c r="D371" s="2" t="s">
        <v>7574</v>
      </c>
      <c r="E371" s="2" t="s">
        <v>705</v>
      </c>
      <c r="F371" s="2"/>
      <c r="G371" s="2"/>
      <c r="H371" s="2"/>
      <c r="I371" s="2"/>
      <c r="J371" s="2"/>
      <c r="K371" s="2"/>
      <c r="L371" s="2"/>
      <c r="M371" s="2"/>
      <c r="N371" s="2"/>
      <c r="O371" s="2">
        <v>1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6">
      <c r="A372" s="1">
        <v>45588</v>
      </c>
      <c r="B372" t="str">
        <f>TEXT(Tabelle9[[#This Row],[Datum]],"MMM")</f>
        <v>Okt</v>
      </c>
      <c r="C372" t="str">
        <f>TEXT(Tabelle9[[#This Row],[Datum]],"TTTT")</f>
        <v>Mittwoch</v>
      </c>
      <c r="D372" s="2" t="s">
        <v>7575</v>
      </c>
      <c r="E372" s="2" t="s">
        <v>705</v>
      </c>
      <c r="F372" s="2"/>
      <c r="G372" s="2"/>
      <c r="H372" s="2"/>
      <c r="I372" s="2"/>
      <c r="J372" s="2"/>
      <c r="K372" s="2"/>
      <c r="L372" s="2"/>
      <c r="M372" s="2"/>
      <c r="N372" s="2">
        <v>1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6">
      <c r="A373" s="1">
        <v>45582</v>
      </c>
      <c r="B373" t="str">
        <f>TEXT(Tabelle9[[#This Row],[Datum]],"MMM")</f>
        <v>Okt</v>
      </c>
      <c r="C373" t="str">
        <f>TEXT(Tabelle9[[#This Row],[Datum]],"TTTT")</f>
        <v>Donnerstag</v>
      </c>
      <c r="D373" s="2" t="s">
        <v>620</v>
      </c>
      <c r="E373" s="2" t="s">
        <v>705</v>
      </c>
      <c r="F373" s="2"/>
      <c r="G373" s="2"/>
      <c r="H373" s="2"/>
      <c r="I373" s="2">
        <v>1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6">
      <c r="A374" s="1">
        <v>45582</v>
      </c>
      <c r="B374" t="str">
        <f>TEXT(Tabelle9[[#This Row],[Datum]],"MMM")</f>
        <v>Okt</v>
      </c>
      <c r="C374" t="str">
        <f>TEXT(Tabelle9[[#This Row],[Datum]],"TTTT")</f>
        <v>Donnerstag</v>
      </c>
      <c r="D374" s="2" t="s">
        <v>7630</v>
      </c>
      <c r="E374" s="2" t="s">
        <v>705</v>
      </c>
      <c r="F374" s="2"/>
      <c r="G374" s="2"/>
      <c r="H374" s="2"/>
      <c r="I374" s="2"/>
      <c r="J374" s="2"/>
      <c r="K374" s="2"/>
      <c r="L374" s="2"/>
      <c r="M374" s="2"/>
      <c r="N374" s="2">
        <v>1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6">
      <c r="A375" s="1">
        <v>45594</v>
      </c>
      <c r="B375" t="str">
        <f>TEXT(Tabelle9[[#This Row],[Datum]],"MMM")</f>
        <v>Okt</v>
      </c>
      <c r="C375" t="str">
        <f>TEXT(Tabelle9[[#This Row],[Datum]],"TTTT")</f>
        <v>Dienstag</v>
      </c>
      <c r="D375" s="2" t="s">
        <v>7856</v>
      </c>
      <c r="E375" s="2" t="s">
        <v>705</v>
      </c>
      <c r="F375" s="2"/>
      <c r="G375" s="2"/>
      <c r="H375" s="2"/>
      <c r="I375" s="2">
        <v>1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6">
      <c r="A376" s="1">
        <v>45590</v>
      </c>
      <c r="B376" t="str">
        <f>TEXT(Tabelle9[[#This Row],[Datum]],"MMM")</f>
        <v>Okt</v>
      </c>
      <c r="C376" t="str">
        <f>TEXT(Tabelle9[[#This Row],[Datum]],"TTTT")</f>
        <v>Freitag</v>
      </c>
      <c r="D376" s="2" t="s">
        <v>7687</v>
      </c>
      <c r="E376" s="2" t="s">
        <v>706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>
        <v>1</v>
      </c>
      <c r="Y376" s="2"/>
      <c r="Z376" s="2"/>
    </row>
    <row r="377" spans="1:26">
      <c r="A377" s="1">
        <v>45575</v>
      </c>
      <c r="B377" t="str">
        <f>TEXT(Tabelle9[[#This Row],[Datum]],"MMM")</f>
        <v>Okt</v>
      </c>
      <c r="C377" t="str">
        <f>TEXT(Tabelle9[[#This Row],[Datum]],"TTTT")</f>
        <v>Donnerstag</v>
      </c>
      <c r="D377" s="2" t="s">
        <v>7507</v>
      </c>
      <c r="E377" s="2" t="s">
        <v>706</v>
      </c>
      <c r="F377" s="2"/>
      <c r="G377" s="2"/>
      <c r="H377" s="2"/>
      <c r="I377" s="2"/>
      <c r="J377" s="2"/>
      <c r="K377" s="2"/>
      <c r="L377" s="2"/>
      <c r="M377" s="2"/>
      <c r="N377" s="2">
        <v>1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1">
        <v>45591</v>
      </c>
      <c r="B378" t="str">
        <f>TEXT(Tabelle9[[#This Row],[Datum]],"MMM")</f>
        <v>Okt</v>
      </c>
      <c r="C378" t="str">
        <f>TEXT(Tabelle9[[#This Row],[Datum]],"TTTT")</f>
        <v>Samstag</v>
      </c>
      <c r="D378" s="2" t="s">
        <v>7696</v>
      </c>
      <c r="E378" s="2" t="s">
        <v>707</v>
      </c>
      <c r="F378" s="2"/>
      <c r="G378" s="2"/>
      <c r="H378" s="2"/>
      <c r="I378" s="2"/>
      <c r="J378" s="2"/>
      <c r="K378" s="2">
        <v>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6">
      <c r="A379" s="1">
        <v>45581</v>
      </c>
      <c r="B379" t="str">
        <f>TEXT(Tabelle9[[#This Row],[Datum]],"MMM")</f>
        <v>Okt</v>
      </c>
      <c r="C379" t="str">
        <f>TEXT(Tabelle9[[#This Row],[Datum]],"TTTT")</f>
        <v>Mittwoch</v>
      </c>
      <c r="D379" s="2" t="s">
        <v>7617</v>
      </c>
      <c r="E379" s="2" t="s">
        <v>706</v>
      </c>
      <c r="F379" s="2"/>
      <c r="G379" s="2">
        <v>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6">
      <c r="A380" s="1">
        <v>45586</v>
      </c>
      <c r="B380" t="str">
        <f>TEXT(Tabelle9[[#This Row],[Datum]],"MMM")</f>
        <v>Okt</v>
      </c>
      <c r="C380" t="str">
        <f>TEXT(Tabelle9[[#This Row],[Datum]],"TTTT")</f>
        <v>Montag</v>
      </c>
      <c r="D380" s="2" t="s">
        <v>7457</v>
      </c>
      <c r="E380" s="2" t="s">
        <v>706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>
        <v>1</v>
      </c>
      <c r="U380" s="2"/>
      <c r="V380" s="2"/>
      <c r="W380" s="2"/>
      <c r="X380" s="2"/>
    </row>
    <row r="381" spans="1:26">
      <c r="A381" s="1">
        <v>45590</v>
      </c>
      <c r="B381" t="str">
        <f>TEXT(Tabelle9[[#This Row],[Datum]],"MMM")</f>
        <v>Okt</v>
      </c>
      <c r="C381" t="str">
        <f>TEXT(Tabelle9[[#This Row],[Datum]],"TTTT")</f>
        <v>Freitag</v>
      </c>
      <c r="D381" s="2" t="s">
        <v>1607</v>
      </c>
      <c r="E381" s="2" t="s">
        <v>706</v>
      </c>
      <c r="F381" s="2"/>
      <c r="G381" s="2"/>
      <c r="H381" s="2"/>
      <c r="I381" s="2">
        <v>1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6">
      <c r="A382" s="1">
        <v>45572</v>
      </c>
      <c r="B382" t="str">
        <f>TEXT(Tabelle9[[#This Row],[Datum]],"MMM")</f>
        <v>Okt</v>
      </c>
      <c r="C382" t="str">
        <f>TEXT(Tabelle9[[#This Row],[Datum]],"TTTT")</f>
        <v>Montag</v>
      </c>
      <c r="D382" s="2" t="s">
        <v>7399</v>
      </c>
      <c r="E382" s="2" t="s">
        <v>706</v>
      </c>
      <c r="F382" s="2"/>
      <c r="G382" s="2"/>
      <c r="H382" s="2"/>
      <c r="I382" s="2"/>
      <c r="J382" s="2"/>
      <c r="K382" s="2"/>
      <c r="L382" s="2"/>
      <c r="M382" s="2"/>
      <c r="N382" s="2">
        <v>1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6">
      <c r="A383" s="1">
        <v>45584</v>
      </c>
      <c r="B383" t="str">
        <f>TEXT(Tabelle9[[#This Row],[Datum]],"MMM")</f>
        <v>Okt</v>
      </c>
      <c r="C383" t="str">
        <f>TEXT(Tabelle9[[#This Row],[Datum]],"TTTT")</f>
        <v>Samstag</v>
      </c>
      <c r="D383" s="2" t="s">
        <v>7814</v>
      </c>
      <c r="E383" s="2" t="s">
        <v>707</v>
      </c>
      <c r="F383" s="2"/>
      <c r="G383" s="2"/>
      <c r="H383" s="2"/>
      <c r="I383" s="2">
        <v>1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6">
      <c r="A384" s="1">
        <v>45591</v>
      </c>
      <c r="B384" t="str">
        <f>TEXT(Tabelle9[[#This Row],[Datum]],"MMM")</f>
        <v>Okt</v>
      </c>
      <c r="C384" t="str">
        <f>TEXT(Tabelle9[[#This Row],[Datum]],"TTTT")</f>
        <v>Samstag</v>
      </c>
      <c r="D384" s="2" t="s">
        <v>7697</v>
      </c>
      <c r="E384" s="2" t="s">
        <v>707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>
        <v>1</v>
      </c>
      <c r="U384" s="2"/>
      <c r="V384" s="2"/>
      <c r="W384" s="2"/>
      <c r="X384" s="2"/>
    </row>
    <row r="385" spans="1:24">
      <c r="A385" s="1">
        <v>45573</v>
      </c>
      <c r="B385" t="str">
        <f>TEXT(Tabelle9[[#This Row],[Datum]],"MMM")</f>
        <v>Okt</v>
      </c>
      <c r="C385" t="str">
        <f>TEXT(Tabelle9[[#This Row],[Datum]],"TTTT")</f>
        <v>Dienstag</v>
      </c>
      <c r="D385" s="2" t="s">
        <v>7782</v>
      </c>
      <c r="E385" s="2" t="s">
        <v>706</v>
      </c>
      <c r="F385" s="2">
        <v>1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>
      <c r="A386" s="1">
        <v>45595</v>
      </c>
      <c r="B386" t="str">
        <f>TEXT(Tabelle9[[#This Row],[Datum]],"MMM")</f>
        <v>Okt</v>
      </c>
      <c r="C386" t="str">
        <f>TEXT(Tabelle9[[#This Row],[Datum]],"TTTT")</f>
        <v>Mittwoch</v>
      </c>
      <c r="D386" s="2" t="s">
        <v>7461</v>
      </c>
      <c r="E386" s="2" t="s">
        <v>706</v>
      </c>
      <c r="F386" s="2"/>
      <c r="G386" s="2"/>
      <c r="H386" s="2"/>
      <c r="I386" s="2">
        <v>1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>
      <c r="A387" s="1">
        <v>45572</v>
      </c>
      <c r="B387" t="str">
        <f>TEXT(Tabelle9[[#This Row],[Datum]],"MMM")</f>
        <v>Okt</v>
      </c>
      <c r="C387" t="str">
        <f>TEXT(Tabelle9[[#This Row],[Datum]],"TTTT")</f>
        <v>Montag</v>
      </c>
      <c r="D387" s="2" t="s">
        <v>7772</v>
      </c>
      <c r="E387" s="2" t="s">
        <v>706</v>
      </c>
      <c r="F387" s="2"/>
      <c r="G387" s="2"/>
      <c r="H387" s="2"/>
      <c r="I387" s="2"/>
      <c r="J387" s="2"/>
      <c r="K387" s="2"/>
      <c r="L387" s="2"/>
      <c r="M387" s="2"/>
      <c r="N387" s="2">
        <v>1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>
      <c r="A388" s="1">
        <v>45586</v>
      </c>
      <c r="B388" t="str">
        <f>TEXT(Tabelle9[[#This Row],[Datum]],"MMM")</f>
        <v>Okt</v>
      </c>
      <c r="C388" t="str">
        <f>TEXT(Tabelle9[[#This Row],[Datum]],"TTTT")</f>
        <v>Montag</v>
      </c>
      <c r="D388" s="2" t="s">
        <v>7665</v>
      </c>
      <c r="E388" s="2" t="s">
        <v>706</v>
      </c>
      <c r="F388" s="2"/>
      <c r="G388" s="2"/>
      <c r="H388" s="2"/>
      <c r="I388" s="2"/>
      <c r="J388" s="2"/>
      <c r="K388" s="2">
        <v>1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>
      <c r="A389" s="1">
        <v>45576</v>
      </c>
      <c r="B389" t="str">
        <f>TEXT(Tabelle9[[#This Row],[Datum]],"MMM")</f>
        <v>Okt</v>
      </c>
      <c r="C389" t="str">
        <f>TEXT(Tabelle9[[#This Row],[Datum]],"TTTT")</f>
        <v>Freitag</v>
      </c>
      <c r="D389" s="2" t="s">
        <v>7419</v>
      </c>
      <c r="E389" s="2" t="s">
        <v>706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>
      <c r="A390" s="1">
        <v>45588</v>
      </c>
      <c r="B390" t="str">
        <f>TEXT(Tabelle9[[#This Row],[Datum]],"MMM")</f>
        <v>Okt</v>
      </c>
      <c r="C390" t="str">
        <f>TEXT(Tabelle9[[#This Row],[Datum]],"TTTT")</f>
        <v>Mittwoch</v>
      </c>
      <c r="D390" s="2" t="s">
        <v>7576</v>
      </c>
      <c r="E390" s="2" t="s">
        <v>706</v>
      </c>
      <c r="F390" s="2"/>
      <c r="G390" s="2"/>
      <c r="H390" s="2"/>
      <c r="I390" s="2">
        <v>1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>
      <c r="A391" s="1">
        <v>45581</v>
      </c>
      <c r="B391" t="str">
        <f>TEXT(Tabelle9[[#This Row],[Datum]],"MMM")</f>
        <v>Okt</v>
      </c>
      <c r="C391" t="str">
        <f>TEXT(Tabelle9[[#This Row],[Datum]],"TTTT")</f>
        <v>Mittwoch</v>
      </c>
      <c r="D391" s="2" t="s">
        <v>7618</v>
      </c>
      <c r="E391" s="2" t="s">
        <v>706</v>
      </c>
      <c r="F391" s="2"/>
      <c r="G391" s="2"/>
      <c r="H391" s="2"/>
      <c r="I391" s="2"/>
      <c r="J391" s="2"/>
      <c r="K391" s="2"/>
      <c r="L391" s="2">
        <v>1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1">
        <v>45581</v>
      </c>
      <c r="B392" t="str">
        <f>TEXT(Tabelle9[[#This Row],[Datum]],"MMM")</f>
        <v>Okt</v>
      </c>
      <c r="C392" t="str">
        <f>TEXT(Tabelle9[[#This Row],[Datum]],"TTTT")</f>
        <v>Mittwoch</v>
      </c>
      <c r="D392" s="2" t="s">
        <v>7619</v>
      </c>
      <c r="E392" s="2" t="s">
        <v>706</v>
      </c>
      <c r="F392" s="2"/>
      <c r="G392" s="2">
        <v>1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>
      <c r="A393" s="1">
        <v>45583</v>
      </c>
      <c r="B393" t="str">
        <f>TEXT(Tabelle9[[#This Row],[Datum]],"MMM")</f>
        <v>Okt</v>
      </c>
      <c r="C393" t="str">
        <f>TEXT(Tabelle9[[#This Row],[Datum]],"TTTT")</f>
        <v>Freitag</v>
      </c>
      <c r="D393" s="2" t="s">
        <v>7544</v>
      </c>
      <c r="E393" s="2" t="s">
        <v>706</v>
      </c>
      <c r="F393" s="2"/>
      <c r="G393" s="2"/>
      <c r="H393" s="2"/>
      <c r="I393" s="2"/>
      <c r="J393" s="2"/>
      <c r="K393" s="2"/>
      <c r="L393" s="2">
        <v>1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>
      <c r="A394" s="1">
        <v>45570</v>
      </c>
      <c r="B394" t="str">
        <f>TEXT(Tabelle9[[#This Row],[Datum]],"MMM")</f>
        <v>Okt</v>
      </c>
      <c r="C394" t="str">
        <f>TEXT(Tabelle9[[#This Row],[Datum]],"TTTT")</f>
        <v>Samstag</v>
      </c>
      <c r="D394" s="2" t="s">
        <v>7394</v>
      </c>
      <c r="E394" s="2" t="s">
        <v>707</v>
      </c>
      <c r="F394" s="2"/>
      <c r="G394" s="2"/>
      <c r="H394" s="2"/>
      <c r="I394" s="2"/>
      <c r="J394" s="2"/>
      <c r="K394" s="2"/>
      <c r="L394" s="2"/>
      <c r="M394" s="2"/>
      <c r="N394" s="2">
        <v>1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>
      <c r="A395" s="1">
        <v>45591</v>
      </c>
      <c r="B395" t="str">
        <f>TEXT(Tabelle9[[#This Row],[Datum]],"MMM")</f>
        <v>Okt</v>
      </c>
      <c r="C395" t="str">
        <f>TEXT(Tabelle9[[#This Row],[Datum]],"TTTT")</f>
        <v>Samstag</v>
      </c>
      <c r="D395" s="2" t="s">
        <v>7698</v>
      </c>
      <c r="E395" s="2" t="s">
        <v>707</v>
      </c>
      <c r="F395" s="2">
        <v>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>
      <c r="A396" s="1">
        <v>45566</v>
      </c>
      <c r="B396" t="str">
        <f>TEXT(Tabelle9[[#This Row],[Datum]],"MMM")</f>
        <v>Okt</v>
      </c>
      <c r="C396" t="str">
        <f>TEXT(Tabelle9[[#This Row],[Datum]],"TTTT")</f>
        <v>Dienstag</v>
      </c>
      <c r="D396" s="2" t="s">
        <v>7642</v>
      </c>
      <c r="E396" s="2" t="s">
        <v>706</v>
      </c>
      <c r="F396" s="2"/>
      <c r="G396" s="2"/>
      <c r="H396" s="2"/>
      <c r="I396" s="2"/>
      <c r="J396" s="2"/>
      <c r="K396" s="2">
        <v>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>
      <c r="A397" s="1">
        <v>45586</v>
      </c>
      <c r="B397" t="str">
        <f>TEXT(Tabelle9[[#This Row],[Datum]],"MMM")</f>
        <v>Okt</v>
      </c>
      <c r="C397" t="str">
        <f>TEXT(Tabelle9[[#This Row],[Datum]],"TTTT")</f>
        <v>Montag</v>
      </c>
      <c r="D397" s="2" t="s">
        <v>2787</v>
      </c>
      <c r="E397" s="2" t="s">
        <v>706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>
        <v>1</v>
      </c>
    </row>
    <row r="398" spans="1:24">
      <c r="A398" s="1">
        <v>45583</v>
      </c>
      <c r="B398" t="str">
        <f>TEXT(Tabelle9[[#This Row],[Datum]],"MMM")</f>
        <v>Okt</v>
      </c>
      <c r="C398" t="str">
        <f>TEXT(Tabelle9[[#This Row],[Datum]],"TTTT")</f>
        <v>Freitag</v>
      </c>
      <c r="D398" s="2" t="s">
        <v>7545</v>
      </c>
      <c r="E398" s="2" t="s">
        <v>706</v>
      </c>
      <c r="F398" s="2"/>
      <c r="G398" s="2"/>
      <c r="H398" s="2"/>
      <c r="I398" s="2">
        <v>1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1">
        <v>45590</v>
      </c>
      <c r="B399" t="str">
        <f>TEXT(Tabelle9[[#This Row],[Datum]],"MMM")</f>
        <v>Okt</v>
      </c>
      <c r="C399" t="str">
        <f>TEXT(Tabelle9[[#This Row],[Datum]],"TTTT")</f>
        <v>Freitag</v>
      </c>
      <c r="D399" s="2" t="s">
        <v>1428</v>
      </c>
      <c r="E399" s="2" t="s">
        <v>706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>
        <v>1</v>
      </c>
    </row>
    <row r="400" spans="1:24">
      <c r="A400" s="1">
        <v>45572</v>
      </c>
      <c r="B400" t="str">
        <f>TEXT(Tabelle9[[#This Row],[Datum]],"MMM")</f>
        <v>Okt</v>
      </c>
      <c r="C400" t="str">
        <f>TEXT(Tabelle9[[#This Row],[Datum]],"TTTT")</f>
        <v>Montag</v>
      </c>
      <c r="D400" s="2" t="s">
        <v>7400</v>
      </c>
      <c r="E400" s="2" t="s">
        <v>706</v>
      </c>
      <c r="F400" s="2"/>
      <c r="G400" s="2"/>
      <c r="H400" s="2"/>
      <c r="I400" s="2"/>
      <c r="J400" s="2"/>
      <c r="K400" s="2"/>
      <c r="L400" s="2">
        <v>1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>
      <c r="A401" s="1">
        <v>45572</v>
      </c>
      <c r="B401" t="str">
        <f>TEXT(Tabelle9[[#This Row],[Datum]],"MMM")</f>
        <v>Okt</v>
      </c>
      <c r="C401" t="str">
        <f>TEXT(Tabelle9[[#This Row],[Datum]],"TTTT")</f>
        <v>Montag</v>
      </c>
      <c r="D401" s="2" t="s">
        <v>7401</v>
      </c>
      <c r="E401" s="2" t="s">
        <v>706</v>
      </c>
      <c r="F401" s="2"/>
      <c r="G401" s="2">
        <v>1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>
      <c r="A402" s="1">
        <v>45573</v>
      </c>
      <c r="B402" t="str">
        <f>TEXT(Tabelle9[[#This Row],[Datum]],"MMM")</f>
        <v>Okt</v>
      </c>
      <c r="C402" t="str">
        <f>TEXT(Tabelle9[[#This Row],[Datum]],"TTTT")</f>
        <v>Dienstag</v>
      </c>
      <c r="D402" s="2" t="s">
        <v>7408</v>
      </c>
      <c r="E402" s="2" t="s">
        <v>706</v>
      </c>
      <c r="F402" s="2"/>
      <c r="G402" s="2"/>
      <c r="H402" s="2"/>
      <c r="I402" s="2"/>
      <c r="J402" s="2"/>
      <c r="K402" s="2"/>
      <c r="L402" s="2"/>
      <c r="M402" s="2"/>
      <c r="N402" s="2">
        <v>1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>
      <c r="A403" s="1">
        <v>45567</v>
      </c>
      <c r="B403" t="str">
        <f>TEXT(Tabelle9[[#This Row],[Datum]],"MMM")</f>
        <v>Okt</v>
      </c>
      <c r="C403" t="str">
        <f>TEXT(Tabelle9[[#This Row],[Datum]],"TTTT")</f>
        <v>Mittwoch</v>
      </c>
      <c r="D403" s="2" t="s">
        <v>6607</v>
      </c>
      <c r="E403" s="2" t="s">
        <v>706</v>
      </c>
      <c r="F403" s="2"/>
      <c r="G403" s="2"/>
      <c r="H403" s="2"/>
      <c r="I403" s="2"/>
      <c r="J403" s="2"/>
      <c r="K403" s="2">
        <v>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>
      <c r="A404" s="1">
        <v>45587</v>
      </c>
      <c r="B404" t="str">
        <f>TEXT(Tabelle9[[#This Row],[Datum]],"MMM")</f>
        <v>Okt</v>
      </c>
      <c r="C404" t="str">
        <f>TEXT(Tabelle9[[#This Row],[Datum]],"TTTT")</f>
        <v>Dienstag</v>
      </c>
      <c r="D404" s="2" t="s">
        <v>7187</v>
      </c>
      <c r="E404" s="2" t="s">
        <v>706</v>
      </c>
      <c r="F404" s="2"/>
      <c r="G404" s="2"/>
      <c r="H404" s="2"/>
      <c r="I404" s="2">
        <v>1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>
      <c r="A405" s="1">
        <v>45586</v>
      </c>
      <c r="B405" t="str">
        <f>TEXT(Tabelle9[[#This Row],[Datum]],"MMM")</f>
        <v>Okt</v>
      </c>
      <c r="C405" t="str">
        <f>TEXT(Tabelle9[[#This Row],[Datum]],"TTTT")</f>
        <v>Montag</v>
      </c>
      <c r="D405" s="2" t="s">
        <v>7666</v>
      </c>
      <c r="E405" s="2" t="s">
        <v>706</v>
      </c>
      <c r="F405" s="2"/>
      <c r="G405" s="2"/>
      <c r="H405" s="2"/>
      <c r="I405" s="2"/>
      <c r="J405" s="2"/>
      <c r="K405" s="2"/>
      <c r="L405" s="2"/>
      <c r="M405" s="2"/>
      <c r="N405" s="2">
        <v>1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>
      <c r="A406" s="1">
        <v>45577</v>
      </c>
      <c r="B406" t="str">
        <f>TEXT(Tabelle9[[#This Row],[Datum]],"MMM")</f>
        <v>Okt</v>
      </c>
      <c r="C406" t="str">
        <f>TEXT(Tabelle9[[#This Row],[Datum]],"TTTT")</f>
        <v>Samstag</v>
      </c>
      <c r="D406" s="2" t="s">
        <v>7608</v>
      </c>
      <c r="E406" s="2" t="s">
        <v>707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>
        <v>1</v>
      </c>
    </row>
    <row r="407" spans="1:24">
      <c r="A407" s="1">
        <v>45589</v>
      </c>
      <c r="B407" t="str">
        <f>TEXT(Tabelle9[[#This Row],[Datum]],"MMM")</f>
        <v>Okt</v>
      </c>
      <c r="C407" t="str">
        <f>TEXT(Tabelle9[[#This Row],[Datum]],"TTTT")</f>
        <v>Donnerstag</v>
      </c>
      <c r="D407" s="2" t="s">
        <v>7585</v>
      </c>
      <c r="E407" s="2" t="s">
        <v>706</v>
      </c>
      <c r="F407" s="2"/>
      <c r="G407" s="2"/>
      <c r="H407" s="2"/>
      <c r="I407" s="2">
        <v>1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>
      <c r="A408" s="1">
        <v>45569</v>
      </c>
      <c r="B408" t="str">
        <f>TEXT(Tabelle9[[#This Row],[Datum]],"MMM")</f>
        <v>Okt</v>
      </c>
      <c r="C408" t="str">
        <f>TEXT(Tabelle9[[#This Row],[Datum]],"TTTT")</f>
        <v>Freitag</v>
      </c>
      <c r="D408" s="2" t="s">
        <v>7473</v>
      </c>
      <c r="E408" s="2" t="s">
        <v>706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>
        <v>1</v>
      </c>
      <c r="U408" s="2"/>
      <c r="V408" s="2"/>
      <c r="W408" s="2"/>
      <c r="X408" s="2"/>
    </row>
    <row r="409" spans="1:24">
      <c r="A409" s="1">
        <v>45587</v>
      </c>
      <c r="B409" t="str">
        <f>TEXT(Tabelle9[[#This Row],[Datum]],"MMM")</f>
        <v>Okt</v>
      </c>
      <c r="C409" t="str">
        <f>TEXT(Tabelle9[[#This Row],[Datum]],"TTTT")</f>
        <v>Dienstag</v>
      </c>
      <c r="D409" s="2" t="s">
        <v>144</v>
      </c>
      <c r="E409" s="2" t="s">
        <v>706</v>
      </c>
      <c r="F409" s="2"/>
      <c r="G409" s="2"/>
      <c r="H409" s="2"/>
      <c r="I409" s="2"/>
      <c r="J409" s="2"/>
      <c r="K409" s="2">
        <v>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>
      <c r="A410" s="1">
        <v>45577</v>
      </c>
      <c r="B410" t="str">
        <f>TEXT(Tabelle9[[#This Row],[Datum]],"MMM")</f>
        <v>Okt</v>
      </c>
      <c r="C410" t="str">
        <f>TEXT(Tabelle9[[#This Row],[Datum]],"TTTT")</f>
        <v>Samstag</v>
      </c>
      <c r="D410" s="2" t="s">
        <v>7609</v>
      </c>
      <c r="E410" s="2" t="s">
        <v>707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>
        <v>1</v>
      </c>
      <c r="V410" s="2"/>
      <c r="W410" s="2"/>
      <c r="X410" s="2"/>
    </row>
    <row r="411" spans="1:24">
      <c r="A411" s="1">
        <v>45591</v>
      </c>
      <c r="B411" t="str">
        <f>TEXT(Tabelle9[[#This Row],[Datum]],"MMM")</f>
        <v>Okt</v>
      </c>
      <c r="C411" t="str">
        <f>TEXT(Tabelle9[[#This Row],[Datum]],"TTTT")</f>
        <v>Samstag</v>
      </c>
      <c r="D411" s="2" t="s">
        <v>7699</v>
      </c>
      <c r="E411" s="2" t="s">
        <v>707</v>
      </c>
      <c r="F411" s="2"/>
      <c r="G411" s="2"/>
      <c r="H411" s="2"/>
      <c r="I411" s="2">
        <v>1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>
      <c r="A412" s="1">
        <v>45581</v>
      </c>
      <c r="B412" t="str">
        <f>TEXT(Tabelle9[[#This Row],[Datum]],"MMM")</f>
        <v>Okt</v>
      </c>
      <c r="C412" t="str">
        <f>TEXT(Tabelle9[[#This Row],[Datum]],"TTTT")</f>
        <v>Mittwoch</v>
      </c>
      <c r="D412" s="2" t="s">
        <v>7620</v>
      </c>
      <c r="E412" s="2" t="s">
        <v>706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>
        <v>1</v>
      </c>
    </row>
    <row r="413" spans="1:24">
      <c r="A413" s="1">
        <v>45588</v>
      </c>
      <c r="B413" t="str">
        <f>TEXT(Tabelle9[[#This Row],[Datum]],"MMM")</f>
        <v>Okt</v>
      </c>
      <c r="C413" t="str">
        <f>TEXT(Tabelle9[[#This Row],[Datum]],"TTTT")</f>
        <v>Mittwoch</v>
      </c>
      <c r="D413" s="2" t="s">
        <v>7577</v>
      </c>
      <c r="E413" s="2" t="s">
        <v>706</v>
      </c>
      <c r="F413" s="2">
        <v>1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>
      <c r="A414" s="1">
        <v>45581</v>
      </c>
      <c r="B414" t="str">
        <f>TEXT(Tabelle9[[#This Row],[Datum]],"MMM")</f>
        <v>Okt</v>
      </c>
      <c r="C414" t="str">
        <f>TEXT(Tabelle9[[#This Row],[Datum]],"TTTT")</f>
        <v>Mittwoch</v>
      </c>
      <c r="D414" s="2" t="s">
        <v>7621</v>
      </c>
      <c r="E414" s="2" t="s">
        <v>706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>
        <v>1</v>
      </c>
    </row>
    <row r="415" spans="1:24">
      <c r="A415" s="1">
        <v>45569</v>
      </c>
      <c r="B415" t="str">
        <f>TEXT(Tabelle9[[#This Row],[Datum]],"MMM")</f>
        <v>Okt</v>
      </c>
      <c r="C415" t="str">
        <f>TEXT(Tabelle9[[#This Row],[Datum]],"TTTT")</f>
        <v>Freitag</v>
      </c>
      <c r="D415" s="2" t="s">
        <v>7474</v>
      </c>
      <c r="E415" s="2" t="s">
        <v>706</v>
      </c>
      <c r="F415" s="2"/>
      <c r="G415" s="2"/>
      <c r="H415" s="2"/>
      <c r="I415" s="2">
        <v>1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1">
        <v>45572</v>
      </c>
      <c r="B416" t="str">
        <f>TEXT(Tabelle9[[#This Row],[Datum]],"MMM")</f>
        <v>Okt</v>
      </c>
      <c r="C416" t="str">
        <f>TEXT(Tabelle9[[#This Row],[Datum]],"TTTT")</f>
        <v>Montag</v>
      </c>
      <c r="D416" s="2" t="s">
        <v>5776</v>
      </c>
      <c r="E416" s="2" t="s">
        <v>706</v>
      </c>
      <c r="F416" s="2"/>
      <c r="G416" s="2"/>
      <c r="H416" s="2"/>
      <c r="I416" s="2">
        <v>1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>
      <c r="A417" s="1">
        <v>45570</v>
      </c>
      <c r="B417" t="str">
        <f>TEXT(Tabelle9[[#This Row],[Datum]],"MMM")</f>
        <v>Okt</v>
      </c>
      <c r="C417" t="str">
        <f>TEXT(Tabelle9[[#This Row],[Datum]],"TTTT")</f>
        <v>Samstag</v>
      </c>
      <c r="D417" s="2" t="s">
        <v>4033</v>
      </c>
      <c r="E417" s="2" t="s">
        <v>707</v>
      </c>
      <c r="F417" s="2"/>
      <c r="G417" s="2"/>
      <c r="H417" s="2"/>
      <c r="I417" s="2"/>
      <c r="J417" s="2"/>
      <c r="K417" s="2"/>
      <c r="L417" s="2"/>
      <c r="M417" s="2"/>
      <c r="N417" s="2">
        <v>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>
      <c r="A418" s="1">
        <v>45570</v>
      </c>
      <c r="B418" t="str">
        <f>TEXT(Tabelle9[[#This Row],[Datum]],"MMM")</f>
        <v>Okt</v>
      </c>
      <c r="C418" t="str">
        <f>TEXT(Tabelle9[[#This Row],[Datum]],"TTTT")</f>
        <v>Samstag</v>
      </c>
      <c r="D418" s="2" t="s">
        <v>7395</v>
      </c>
      <c r="E418" s="2" t="s">
        <v>707</v>
      </c>
      <c r="F418" s="2"/>
      <c r="G418" s="2"/>
      <c r="H418" s="2"/>
      <c r="I418" s="2">
        <v>1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>
      <c r="A419" s="1">
        <v>45582</v>
      </c>
      <c r="B419" t="str">
        <f>TEXT(Tabelle9[[#This Row],[Datum]],"MMM")</f>
        <v>Okt</v>
      </c>
      <c r="C419" t="str">
        <f>TEXT(Tabelle9[[#This Row],[Datum]],"TTTT")</f>
        <v>Donnerstag</v>
      </c>
      <c r="D419" s="2" t="s">
        <v>7526</v>
      </c>
      <c r="E419" s="2" t="s">
        <v>706</v>
      </c>
      <c r="F419" s="2"/>
      <c r="G419" s="2"/>
      <c r="H419" s="2"/>
      <c r="I419" s="2"/>
      <c r="J419" s="2"/>
      <c r="K419" s="2"/>
      <c r="L419" s="2"/>
      <c r="M419" s="2">
        <v>1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>
      <c r="A420" s="1">
        <v>45581</v>
      </c>
      <c r="B420" t="str">
        <f>TEXT(Tabelle9[[#This Row],[Datum]],"MMM")</f>
        <v>Okt</v>
      </c>
      <c r="C420" t="str">
        <f>TEXT(Tabelle9[[#This Row],[Datum]],"TTTT")</f>
        <v>Mittwoch</v>
      </c>
      <c r="D420" s="2" t="s">
        <v>7622</v>
      </c>
      <c r="E420" s="2" t="s">
        <v>706</v>
      </c>
      <c r="F420" s="2"/>
      <c r="G420" s="2"/>
      <c r="H420" s="2"/>
      <c r="I420" s="2"/>
      <c r="J420" s="2"/>
      <c r="K420" s="2"/>
      <c r="L420" s="2"/>
      <c r="M420" s="2"/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1">
        <v>45566</v>
      </c>
      <c r="B421" t="str">
        <f>TEXT(Tabelle9[[#This Row],[Datum]],"MMM")</f>
        <v>Okt</v>
      </c>
      <c r="C421" t="str">
        <f>TEXT(Tabelle9[[#This Row],[Datum]],"TTTT")</f>
        <v>Dienstag</v>
      </c>
      <c r="D421" s="2" t="s">
        <v>7643</v>
      </c>
      <c r="E421" s="2" t="s">
        <v>706</v>
      </c>
      <c r="F421" s="2"/>
      <c r="G421" s="2"/>
      <c r="H421" s="2"/>
      <c r="I421" s="2"/>
      <c r="J421" s="2"/>
      <c r="K421" s="2">
        <v>1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1">
        <v>45572</v>
      </c>
      <c r="B422" t="str">
        <f>TEXT(Tabelle9[[#This Row],[Datum]],"MMM")</f>
        <v>Okt</v>
      </c>
      <c r="C422" t="str">
        <f>TEXT(Tabelle9[[#This Row],[Datum]],"TTTT")</f>
        <v>Montag</v>
      </c>
      <c r="D422" s="2" t="s">
        <v>7773</v>
      </c>
      <c r="E422" s="2" t="s">
        <v>706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>
        <v>1</v>
      </c>
      <c r="U422" s="2"/>
      <c r="V422" s="2"/>
      <c r="W422" s="2"/>
      <c r="X422" s="2"/>
    </row>
    <row r="423" spans="1:24">
      <c r="A423" s="1">
        <v>45586</v>
      </c>
      <c r="B423" t="str">
        <f>TEXT(Tabelle9[[#This Row],[Datum]],"MMM")</f>
        <v>Okt</v>
      </c>
      <c r="C423" t="str">
        <f>TEXT(Tabelle9[[#This Row],[Datum]],"TTTT")</f>
        <v>Montag</v>
      </c>
      <c r="D423" s="2" t="s">
        <v>7458</v>
      </c>
      <c r="E423" s="2" t="s">
        <v>706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>
        <v>1</v>
      </c>
      <c r="U423" s="2"/>
      <c r="V423" s="2"/>
      <c r="W423" s="2"/>
      <c r="X423" s="2"/>
    </row>
    <row r="424" spans="1:24">
      <c r="A424" s="1">
        <v>45581</v>
      </c>
      <c r="B424" t="str">
        <f>TEXT(Tabelle9[[#This Row],[Datum]],"MMM")</f>
        <v>Okt</v>
      </c>
      <c r="C424" t="str">
        <f>TEXT(Tabelle9[[#This Row],[Datum]],"TTTT")</f>
        <v>Mittwoch</v>
      </c>
      <c r="D424" s="2" t="s">
        <v>7623</v>
      </c>
      <c r="E424" s="2" t="s">
        <v>706</v>
      </c>
      <c r="F424" s="2"/>
      <c r="G424" s="2"/>
      <c r="H424" s="2"/>
      <c r="I424" s="2">
        <v>1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>
      <c r="A425" s="1">
        <v>45569</v>
      </c>
      <c r="B425" t="str">
        <f>TEXT(Tabelle9[[#This Row],[Datum]],"MMM")</f>
        <v>Okt</v>
      </c>
      <c r="C425" t="str">
        <f>TEXT(Tabelle9[[#This Row],[Datum]],"TTTT")</f>
        <v>Freitag</v>
      </c>
      <c r="D425" s="2" t="s">
        <v>7475</v>
      </c>
      <c r="E425" s="2" t="s">
        <v>706</v>
      </c>
      <c r="F425" s="2"/>
      <c r="G425" s="2"/>
      <c r="H425" s="2"/>
      <c r="I425" s="2">
        <v>1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A426" s="1">
        <v>45589</v>
      </c>
      <c r="B426" t="str">
        <f>TEXT(Tabelle9[[#This Row],[Datum]],"MMM")</f>
        <v>Okt</v>
      </c>
      <c r="C426" t="str">
        <f>TEXT(Tabelle9[[#This Row],[Datum]],"TTTT")</f>
        <v>Donnerstag</v>
      </c>
      <c r="D426" s="2" t="s">
        <v>5496</v>
      </c>
      <c r="E426" s="2" t="s">
        <v>706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>
        <v>1</v>
      </c>
    </row>
    <row r="427" spans="1:24">
      <c r="A427" s="1">
        <v>45595</v>
      </c>
      <c r="B427" t="str">
        <f>TEXT(Tabelle9[[#This Row],[Datum]],"MMM")</f>
        <v>Okt</v>
      </c>
      <c r="C427" t="str">
        <f>TEXT(Tabelle9[[#This Row],[Datum]],"TTTT")</f>
        <v>Mittwoch</v>
      </c>
      <c r="D427" s="2" t="s">
        <v>7913</v>
      </c>
      <c r="E427" s="2" t="s">
        <v>706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>
        <v>1</v>
      </c>
    </row>
    <row r="428" spans="1:24">
      <c r="A428" s="1">
        <v>45575</v>
      </c>
      <c r="B428" t="str">
        <f>TEXT(Tabelle9[[#This Row],[Datum]],"MMM")</f>
        <v>Okt</v>
      </c>
      <c r="C428" t="str">
        <f>TEXT(Tabelle9[[#This Row],[Datum]],"TTTT")</f>
        <v>Donnerstag</v>
      </c>
      <c r="D428" s="2" t="s">
        <v>64</v>
      </c>
      <c r="E428" s="2" t="s">
        <v>706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>
        <v>1</v>
      </c>
    </row>
    <row r="429" spans="1:24">
      <c r="A429" s="1">
        <v>45576</v>
      </c>
      <c r="B429" t="str">
        <f>TEXT(Tabelle9[[#This Row],[Datum]],"MMM")</f>
        <v>Okt</v>
      </c>
      <c r="C429" t="str">
        <f>TEXT(Tabelle9[[#This Row],[Datum]],"TTTT")</f>
        <v>Freitag</v>
      </c>
      <c r="D429" s="2" t="s">
        <v>7420</v>
      </c>
      <c r="E429" s="2" t="s">
        <v>706</v>
      </c>
      <c r="F429" s="2"/>
      <c r="G429" s="2"/>
      <c r="H429" s="2"/>
      <c r="I429" s="2">
        <v>1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1">
        <v>45574</v>
      </c>
      <c r="B430" t="str">
        <f>TEXT(Tabelle9[[#This Row],[Datum]],"MMM")</f>
        <v>Okt</v>
      </c>
      <c r="C430" t="str">
        <f>TEXT(Tabelle9[[#This Row],[Datum]],"TTTT")</f>
        <v>Mittwoch</v>
      </c>
      <c r="D430" s="2" t="s">
        <v>2584</v>
      </c>
      <c r="E430" s="2" t="s">
        <v>706</v>
      </c>
      <c r="F430" s="2"/>
      <c r="G430" s="2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>
      <c r="A431" s="1">
        <v>45587</v>
      </c>
      <c r="B431" t="str">
        <f>TEXT(Tabelle9[[#This Row],[Datum]],"MMM")</f>
        <v>Okt</v>
      </c>
      <c r="C431" t="str">
        <f>TEXT(Tabelle9[[#This Row],[Datum]],"TTTT")</f>
        <v>Dienstag</v>
      </c>
      <c r="D431" s="2" t="s">
        <v>3516</v>
      </c>
      <c r="E431" s="2" t="s">
        <v>706</v>
      </c>
      <c r="F431" s="2"/>
      <c r="G431" s="2"/>
      <c r="H431" s="2"/>
      <c r="I431" s="2"/>
      <c r="J431" s="2"/>
      <c r="K431" s="2"/>
      <c r="L431" s="2"/>
      <c r="M431" s="2"/>
      <c r="N431" s="2">
        <v>1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>
      <c r="A432" s="1">
        <v>45593</v>
      </c>
      <c r="B432" t="str">
        <f>TEXT(Tabelle9[[#This Row],[Datum]],"MMM")</f>
        <v>Okt</v>
      </c>
      <c r="C432" t="str">
        <f>TEXT(Tabelle9[[#This Row],[Datum]],"TTTT")</f>
        <v>Montag</v>
      </c>
      <c r="D432" s="2" t="s">
        <v>4473</v>
      </c>
      <c r="E432" s="2" t="s">
        <v>706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>
        <v>1</v>
      </c>
      <c r="Q432" s="2"/>
      <c r="R432" s="2"/>
      <c r="S432" s="2"/>
      <c r="T432" s="2"/>
      <c r="U432" s="2"/>
      <c r="V432" s="2"/>
      <c r="W432" s="2"/>
      <c r="X432" s="2"/>
    </row>
    <row r="433" spans="1:24">
      <c r="A433" s="1">
        <v>45593</v>
      </c>
      <c r="B433" t="str">
        <f>TEXT(Tabelle9[[#This Row],[Datum]],"MMM")</f>
        <v>Okt</v>
      </c>
      <c r="C433" t="str">
        <f>TEXT(Tabelle9[[#This Row],[Datum]],"TTTT")</f>
        <v>Montag</v>
      </c>
      <c r="D433" s="2" t="s">
        <v>7425</v>
      </c>
      <c r="E433" s="2" t="s">
        <v>706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>
        <v>1</v>
      </c>
      <c r="Q433" s="2"/>
      <c r="R433" s="2"/>
      <c r="S433" s="2"/>
      <c r="T433" s="2"/>
      <c r="U433" s="2"/>
      <c r="V433" s="2"/>
      <c r="W433" s="2"/>
      <c r="X433" s="2"/>
    </row>
    <row r="434" spans="1:24">
      <c r="A434" s="1">
        <v>45593</v>
      </c>
      <c r="B434" t="str">
        <f>TEXT(Tabelle9[[#This Row],[Datum]],"MMM")</f>
        <v>Okt</v>
      </c>
      <c r="C434" t="str">
        <f>TEXT(Tabelle9[[#This Row],[Datum]],"TTTT")</f>
        <v>Montag</v>
      </c>
      <c r="D434" s="2" t="s">
        <v>7426</v>
      </c>
      <c r="E434" s="2" t="s">
        <v>706</v>
      </c>
      <c r="F434" s="2"/>
      <c r="G434" s="2"/>
      <c r="H434" s="2"/>
      <c r="I434" s="2"/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>
      <c r="A435" s="1">
        <v>45593</v>
      </c>
      <c r="B435" t="str">
        <f>TEXT(Tabelle9[[#This Row],[Datum]],"MMM")</f>
        <v>Okt</v>
      </c>
      <c r="C435" t="str">
        <f>TEXT(Tabelle9[[#This Row],[Datum]],"TTTT")</f>
        <v>Montag</v>
      </c>
      <c r="D435" s="2" t="s">
        <v>7845</v>
      </c>
      <c r="E435" s="2" t="s">
        <v>706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>
        <v>1</v>
      </c>
      <c r="U435" s="2"/>
      <c r="V435" s="2"/>
      <c r="W435" s="2"/>
      <c r="X435" s="2"/>
    </row>
    <row r="436" spans="1:24">
      <c r="A436" s="1">
        <v>45593</v>
      </c>
      <c r="B436" t="str">
        <f>TEXT(Tabelle9[[#This Row],[Datum]],"MMM")</f>
        <v>Okt</v>
      </c>
      <c r="C436" t="str">
        <f>TEXT(Tabelle9[[#This Row],[Datum]],"TTTT")</f>
        <v>Montag</v>
      </c>
      <c r="D436" s="2" t="s">
        <v>7846</v>
      </c>
      <c r="E436" s="2" t="s">
        <v>706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>
      <c r="A437" s="1">
        <v>45573</v>
      </c>
      <c r="B437" t="str">
        <f>TEXT(Tabelle9[[#This Row],[Datum]],"MMM")</f>
        <v>Okt</v>
      </c>
      <c r="C437" t="str">
        <f>TEXT(Tabelle9[[#This Row],[Datum]],"TTTT")</f>
        <v>Dienstag</v>
      </c>
      <c r="D437" s="2" t="s">
        <v>7783</v>
      </c>
      <c r="E437" s="2" t="s">
        <v>706</v>
      </c>
      <c r="F437" s="2"/>
      <c r="G437" s="2"/>
      <c r="H437" s="2"/>
      <c r="I437" s="2">
        <v>1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>
      <c r="A438" s="1">
        <v>45589</v>
      </c>
      <c r="B438" t="str">
        <f>TEXT(Tabelle9[[#This Row],[Datum]],"MMM")</f>
        <v>Okt</v>
      </c>
      <c r="C438" t="str">
        <f>TEXT(Tabelle9[[#This Row],[Datum]],"TTTT")</f>
        <v>Donnerstag</v>
      </c>
      <c r="D438" s="2" t="s">
        <v>7586</v>
      </c>
      <c r="E438" s="2" t="s">
        <v>706</v>
      </c>
      <c r="F438" s="2"/>
      <c r="G438" s="2"/>
      <c r="H438" s="2"/>
      <c r="I438" s="2">
        <v>1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>
      <c r="A439" s="1">
        <v>45573</v>
      </c>
      <c r="B439" t="str">
        <f>TEXT(Tabelle9[[#This Row],[Datum]],"MMM")</f>
        <v>Okt</v>
      </c>
      <c r="C439" t="str">
        <f>TEXT(Tabelle9[[#This Row],[Datum]],"TTTT")</f>
        <v>Dienstag</v>
      </c>
      <c r="D439" s="2" t="s">
        <v>7409</v>
      </c>
      <c r="E439" s="2" t="s">
        <v>706</v>
      </c>
      <c r="F439" s="2"/>
      <c r="G439" s="2"/>
      <c r="H439" s="2"/>
      <c r="I439" s="2"/>
      <c r="J439" s="2"/>
      <c r="K439" s="2"/>
      <c r="L439" s="2"/>
      <c r="M439" s="2"/>
      <c r="N439" s="2">
        <v>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>
      <c r="A440" s="1">
        <v>45573</v>
      </c>
      <c r="B440" t="str">
        <f>TEXT(Tabelle9[[#This Row],[Datum]],"MMM")</f>
        <v>Okt</v>
      </c>
      <c r="C440" t="str">
        <f>TEXT(Tabelle9[[#This Row],[Datum]],"TTTT")</f>
        <v>Dienstag</v>
      </c>
      <c r="D440" s="2" t="s">
        <v>7409</v>
      </c>
      <c r="E440" s="2" t="s">
        <v>706</v>
      </c>
      <c r="F440" s="2"/>
      <c r="G440" s="2"/>
      <c r="H440" s="2"/>
      <c r="I440" s="2"/>
      <c r="J440" s="2"/>
      <c r="K440" s="2"/>
      <c r="L440" s="2"/>
      <c r="M440" s="2"/>
      <c r="N440" s="2">
        <v>1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>
      <c r="A441" s="1">
        <v>45583</v>
      </c>
      <c r="B441" t="str">
        <f>TEXT(Tabelle9[[#This Row],[Datum]],"MMM")</f>
        <v>Okt</v>
      </c>
      <c r="C441" t="str">
        <f>TEXT(Tabelle9[[#This Row],[Datum]],"TTTT")</f>
        <v>Freitag</v>
      </c>
      <c r="D441" s="2" t="s">
        <v>1729</v>
      </c>
      <c r="E441" s="2" t="s">
        <v>706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>
        <v>1</v>
      </c>
    </row>
    <row r="442" spans="1:24">
      <c r="A442" s="1">
        <v>45569</v>
      </c>
      <c r="B442" t="str">
        <f>TEXT(Tabelle9[[#This Row],[Datum]],"MMM")</f>
        <v>Okt</v>
      </c>
      <c r="C442" t="str">
        <f>TEXT(Tabelle9[[#This Row],[Datum]],"TTTT")</f>
        <v>Freitag</v>
      </c>
      <c r="D442" s="2" t="s">
        <v>7476</v>
      </c>
      <c r="E442" s="2" t="s">
        <v>706</v>
      </c>
      <c r="F442" s="2"/>
      <c r="G442" s="2"/>
      <c r="H442" s="2"/>
      <c r="I442" s="2">
        <v>1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>
      <c r="A443" s="1">
        <v>45587</v>
      </c>
      <c r="B443" t="str">
        <f>TEXT(Tabelle9[[#This Row],[Datum]],"MMM")</f>
        <v>Okt</v>
      </c>
      <c r="C443" t="str">
        <f>TEXT(Tabelle9[[#This Row],[Datum]],"TTTT")</f>
        <v>Dienstag</v>
      </c>
      <c r="D443" s="2" t="s">
        <v>6844</v>
      </c>
      <c r="E443" s="2" t="s">
        <v>706</v>
      </c>
      <c r="F443" s="2"/>
      <c r="G443" s="2"/>
      <c r="H443" s="2"/>
      <c r="I443" s="2"/>
      <c r="J443" s="2"/>
      <c r="K443" s="2"/>
      <c r="L443" s="2">
        <v>1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>
      <c r="A444" s="1">
        <v>45593</v>
      </c>
      <c r="B444" t="str">
        <f>TEXT(Tabelle9[[#This Row],[Datum]],"MMM")</f>
        <v>Okt</v>
      </c>
      <c r="C444" t="str">
        <f>TEXT(Tabelle9[[#This Row],[Datum]],"TTTT")</f>
        <v>Montag</v>
      </c>
      <c r="D444" s="2" t="s">
        <v>7427</v>
      </c>
      <c r="E444" s="2" t="s">
        <v>706</v>
      </c>
      <c r="F444" s="2"/>
      <c r="G444" s="2"/>
      <c r="H444" s="2"/>
      <c r="I444" s="2"/>
      <c r="J444" s="2"/>
      <c r="K444" s="2"/>
      <c r="L444" s="2">
        <v>1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>
      <c r="A445" s="1">
        <v>45589</v>
      </c>
      <c r="B445" t="str">
        <f>TEXT(Tabelle9[[#This Row],[Datum]],"MMM")</f>
        <v>Okt</v>
      </c>
      <c r="C445" t="str">
        <f>TEXT(Tabelle9[[#This Row],[Datum]],"TTTT")</f>
        <v>Donnerstag</v>
      </c>
      <c r="D445" s="2" t="s">
        <v>7587</v>
      </c>
      <c r="E445" s="2" t="s">
        <v>706</v>
      </c>
      <c r="F445" s="2"/>
      <c r="G445" s="2"/>
      <c r="H445" s="2"/>
      <c r="I445" s="2"/>
      <c r="J445" s="2"/>
      <c r="K445" s="2"/>
      <c r="L445" s="2">
        <v>1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>
      <c r="A446" s="1">
        <v>45582</v>
      </c>
      <c r="B446" t="str">
        <f>TEXT(Tabelle9[[#This Row],[Datum]],"MMM")</f>
        <v>Okt</v>
      </c>
      <c r="C446" t="str">
        <f>TEXT(Tabelle9[[#This Row],[Datum]],"TTTT")</f>
        <v>Donnerstag</v>
      </c>
      <c r="D446" s="2" t="s">
        <v>7527</v>
      </c>
      <c r="E446" s="2" t="s">
        <v>706</v>
      </c>
      <c r="F446" s="2"/>
      <c r="G446" s="2"/>
      <c r="H446" s="2"/>
      <c r="I446" s="2"/>
      <c r="J446" s="2"/>
      <c r="K446" s="2"/>
      <c r="L446" s="2"/>
      <c r="M446" s="2"/>
      <c r="N446" s="2">
        <v>1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>
      <c r="A447" s="1">
        <v>45588</v>
      </c>
      <c r="B447" t="str">
        <f>TEXT(Tabelle9[[#This Row],[Datum]],"MMM")</f>
        <v>Okt</v>
      </c>
      <c r="C447" t="str">
        <f>TEXT(Tabelle9[[#This Row],[Datum]],"TTTT")</f>
        <v>Mittwoch</v>
      </c>
      <c r="D447" s="2" t="s">
        <v>7578</v>
      </c>
      <c r="E447" s="2" t="s">
        <v>706</v>
      </c>
      <c r="F447" s="2"/>
      <c r="G447" s="2">
        <v>1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>
      <c r="A448" s="1">
        <v>45593</v>
      </c>
      <c r="B448" t="str">
        <f>TEXT(Tabelle9[[#This Row],[Datum]],"MMM")</f>
        <v>Okt</v>
      </c>
      <c r="C448" t="str">
        <f>TEXT(Tabelle9[[#This Row],[Datum]],"TTTT")</f>
        <v>Montag</v>
      </c>
      <c r="D448" s="2" t="s">
        <v>7867</v>
      </c>
      <c r="E448" s="2" t="s">
        <v>706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>
        <v>1</v>
      </c>
    </row>
    <row r="449" spans="1:25">
      <c r="A449" s="1">
        <v>45593</v>
      </c>
      <c r="B449" t="str">
        <f>TEXT(Tabelle9[[#This Row],[Datum]],"MMM")</f>
        <v>Okt</v>
      </c>
      <c r="C449" t="str">
        <f>TEXT(Tabelle9[[#This Row],[Datum]],"TTTT")</f>
        <v>Montag</v>
      </c>
      <c r="D449" s="2" t="s">
        <v>7868</v>
      </c>
      <c r="E449" s="2" t="s">
        <v>706</v>
      </c>
      <c r="F449" s="2"/>
      <c r="G449" s="2"/>
      <c r="H449" s="2"/>
      <c r="I449" s="2"/>
      <c r="J449" s="2"/>
      <c r="K449" s="2"/>
      <c r="L449" s="2"/>
      <c r="M449" s="2"/>
      <c r="N449" s="2">
        <v>1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5">
      <c r="A450" s="1">
        <v>45593</v>
      </c>
      <c r="B450" t="str">
        <f>TEXT(Tabelle9[[#This Row],[Datum]],"MMM")</f>
        <v>Okt</v>
      </c>
      <c r="C450" t="str">
        <f>TEXT(Tabelle9[[#This Row],[Datum]],"TTTT")</f>
        <v>Montag</v>
      </c>
      <c r="D450" s="2" t="s">
        <v>7869</v>
      </c>
      <c r="E450" s="2" t="s">
        <v>706</v>
      </c>
      <c r="F450" s="2"/>
      <c r="G450" s="2"/>
      <c r="H450" s="2"/>
      <c r="I450" s="2">
        <v>1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5">
      <c r="A451" s="1">
        <v>45582</v>
      </c>
      <c r="B451" t="str">
        <f>TEXT(Tabelle9[[#This Row],[Datum]],"MMM")</f>
        <v>Okt</v>
      </c>
      <c r="C451" t="str">
        <f>TEXT(Tabelle9[[#This Row],[Datum]],"TTTT")</f>
        <v>Donnerstag</v>
      </c>
      <c r="D451" s="2" t="s">
        <v>7631</v>
      </c>
      <c r="E451" s="2" t="s">
        <v>706</v>
      </c>
      <c r="F451" s="2"/>
      <c r="G451" s="2">
        <v>1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5">
      <c r="A452" s="1">
        <v>45566</v>
      </c>
      <c r="B452" t="str">
        <f>TEXT(Tabelle9[[#This Row],[Datum]],"MMM")</f>
        <v>Okt</v>
      </c>
      <c r="C452" t="str">
        <f>TEXT(Tabelle9[[#This Row],[Datum]],"TTTT")</f>
        <v>Dienstag</v>
      </c>
      <c r="D452" s="2" t="s">
        <v>7719</v>
      </c>
      <c r="E452" s="2" t="s">
        <v>706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>
        <v>1</v>
      </c>
    </row>
    <row r="453" spans="1:25">
      <c r="A453" s="1">
        <v>45575</v>
      </c>
      <c r="B453" t="str">
        <f>TEXT(Tabelle9[[#This Row],[Datum]],"MMM")</f>
        <v>Okt</v>
      </c>
      <c r="C453" t="str">
        <f>TEXT(Tabelle9[[#This Row],[Datum]],"TTTT")</f>
        <v>Donnerstag</v>
      </c>
      <c r="D453" s="2" t="s">
        <v>7508</v>
      </c>
      <c r="E453" s="2" t="s">
        <v>706</v>
      </c>
      <c r="F453" s="2"/>
      <c r="G453" s="2"/>
      <c r="H453" s="2"/>
      <c r="I453" s="2"/>
      <c r="J453" s="2"/>
      <c r="K453" s="2"/>
      <c r="L453" s="2"/>
      <c r="M453" s="2"/>
      <c r="N453" s="2"/>
      <c r="O453" s="2">
        <v>1</v>
      </c>
      <c r="P453" s="2"/>
      <c r="Q453" s="2"/>
      <c r="R453" s="2"/>
      <c r="S453" s="2"/>
      <c r="T453" s="2"/>
      <c r="U453" s="2"/>
      <c r="V453" s="2"/>
      <c r="W453" s="2"/>
      <c r="X453" s="2"/>
    </row>
    <row r="454" spans="1:25">
      <c r="A454" s="1">
        <v>45581</v>
      </c>
      <c r="B454" t="str">
        <f>TEXT(Tabelle9[[#This Row],[Datum]],"MMM")</f>
        <v>Okt</v>
      </c>
      <c r="C454" t="str">
        <f>TEXT(Tabelle9[[#This Row],[Datum]],"TTTT")</f>
        <v>Mittwoch</v>
      </c>
      <c r="D454" s="2" t="s">
        <v>970</v>
      </c>
      <c r="E454" s="2" t="s">
        <v>706</v>
      </c>
      <c r="F454" s="2"/>
      <c r="G454" s="2">
        <v>1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5">
      <c r="A455" s="1">
        <v>45581</v>
      </c>
      <c r="B455" t="str">
        <f>TEXT(Tabelle9[[#This Row],[Datum]],"MMM")</f>
        <v>Okt</v>
      </c>
      <c r="C455" t="str">
        <f>TEXT(Tabelle9[[#This Row],[Datum]],"TTTT")</f>
        <v>Mittwoch</v>
      </c>
      <c r="D455" s="2" t="s">
        <v>7624</v>
      </c>
      <c r="E455" s="2" t="s">
        <v>706</v>
      </c>
      <c r="F455" s="2"/>
      <c r="G455" s="2"/>
      <c r="H455" s="2"/>
      <c r="I455" s="2"/>
      <c r="J455" s="2"/>
      <c r="K455" s="2"/>
      <c r="L455" s="2">
        <v>1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5">
      <c r="A456" s="1">
        <v>45587</v>
      </c>
      <c r="B456" t="str">
        <f>TEXT(Tabelle9[[#This Row],[Datum]],"MMM")</f>
        <v>Okt</v>
      </c>
      <c r="C456" t="str">
        <f>TEXT(Tabelle9[[#This Row],[Datum]],"TTTT")</f>
        <v>Dienstag</v>
      </c>
      <c r="D456" s="2" t="s">
        <v>7559</v>
      </c>
      <c r="E456" s="2" t="s">
        <v>706</v>
      </c>
      <c r="F456" s="2"/>
      <c r="G456" s="2"/>
      <c r="H456" s="2"/>
      <c r="I456" s="2"/>
      <c r="J456" s="2"/>
      <c r="K456" s="2"/>
      <c r="L456" s="2"/>
      <c r="M456" s="2"/>
      <c r="N456" s="2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5">
      <c r="A457" s="1">
        <v>45594</v>
      </c>
      <c r="B457" t="str">
        <f>TEXT(Tabelle9[[#This Row],[Datum]],"MMM")</f>
        <v>Okt</v>
      </c>
      <c r="C457" t="str">
        <f>TEXT(Tabelle9[[#This Row],[Datum]],"TTTT")</f>
        <v>Dienstag</v>
      </c>
      <c r="D457" s="2" t="s">
        <v>7038</v>
      </c>
      <c r="E457" s="2" t="s">
        <v>706</v>
      </c>
      <c r="F457" s="2"/>
      <c r="G457" s="2"/>
      <c r="H457" s="2"/>
      <c r="I457" s="2"/>
      <c r="J457" s="2"/>
      <c r="K457" s="2"/>
      <c r="L457" s="2"/>
      <c r="M457" s="2"/>
      <c r="N457" s="2">
        <v>1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5">
      <c r="A458" s="1">
        <v>45594</v>
      </c>
      <c r="B458" t="str">
        <f>TEXT(Tabelle9[[#This Row],[Datum]],"MMM")</f>
        <v>Okt</v>
      </c>
      <c r="C458" t="str">
        <f>TEXT(Tabelle9[[#This Row],[Datum]],"TTTT")</f>
        <v>Dienstag</v>
      </c>
      <c r="D458" s="2" t="s">
        <v>7435</v>
      </c>
      <c r="E458" s="2" t="s">
        <v>706</v>
      </c>
      <c r="F458" s="2"/>
      <c r="G458" s="2"/>
      <c r="H458" s="2"/>
      <c r="I458" s="2"/>
      <c r="J458" s="2"/>
      <c r="K458" s="2"/>
      <c r="L458" s="2"/>
      <c r="M458" s="2"/>
      <c r="N458" s="2">
        <v>1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5">
      <c r="A459" s="1">
        <v>45579</v>
      </c>
      <c r="B459" t="str">
        <f>TEXT(Tabelle9[[#This Row],[Datum]],"MMM")</f>
        <v>Okt</v>
      </c>
      <c r="C459" t="str">
        <f>TEXT(Tabelle9[[#This Row],[Datum]],"TTTT")</f>
        <v>Montag</v>
      </c>
      <c r="D459" s="2" t="s">
        <v>7750</v>
      </c>
      <c r="E459" s="2" t="s">
        <v>706</v>
      </c>
      <c r="F459" s="2"/>
      <c r="G459" s="2"/>
      <c r="H459" s="2"/>
      <c r="I459" s="2"/>
      <c r="J459" s="2"/>
      <c r="K459" s="2"/>
      <c r="L459" s="2">
        <v>1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5">
      <c r="A460" s="1">
        <v>45579</v>
      </c>
      <c r="B460" t="str">
        <f>TEXT(Tabelle9[[#This Row],[Datum]],"MMM")</f>
        <v>Okt</v>
      </c>
      <c r="C460" t="str">
        <f>TEXT(Tabelle9[[#This Row],[Datum]],"TTTT")</f>
        <v>Montag</v>
      </c>
      <c r="D460" s="2" t="s">
        <v>7751</v>
      </c>
      <c r="E460" s="2" t="s">
        <v>706</v>
      </c>
      <c r="F460" s="2"/>
      <c r="G460" s="2"/>
      <c r="H460" s="2"/>
      <c r="I460" s="2">
        <v>1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5">
      <c r="A461" s="1">
        <v>45572</v>
      </c>
      <c r="B461" t="str">
        <f>TEXT(Tabelle9[[#This Row],[Datum]],"MMM")</f>
        <v>Okt</v>
      </c>
      <c r="C461" t="str">
        <f>TEXT(Tabelle9[[#This Row],[Datum]],"TTTT")</f>
        <v>Montag</v>
      </c>
      <c r="D461" s="2" t="s">
        <v>7402</v>
      </c>
      <c r="E461" s="2" t="s">
        <v>706</v>
      </c>
      <c r="F461" s="2"/>
      <c r="G461" s="2"/>
      <c r="H461" s="2"/>
      <c r="I461" s="2"/>
      <c r="J461" s="2"/>
      <c r="K461" s="2"/>
      <c r="L461" s="2"/>
      <c r="M461" s="2"/>
      <c r="N461" s="2">
        <v>1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5">
      <c r="A462" s="1">
        <v>45587</v>
      </c>
      <c r="B462" t="str">
        <f>TEXT(Tabelle9[[#This Row],[Datum]],"MMM")</f>
        <v>Okt</v>
      </c>
      <c r="C462" t="str">
        <f>TEXT(Tabelle9[[#This Row],[Datum]],"TTTT")</f>
        <v>Dienstag</v>
      </c>
      <c r="D462" s="2" t="s">
        <v>7815</v>
      </c>
      <c r="E462" s="2" t="s">
        <v>706</v>
      </c>
      <c r="F462" s="2">
        <v>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5">
      <c r="A463" s="1">
        <v>45595</v>
      </c>
      <c r="B463" t="str">
        <f>TEXT(Tabelle9[[#This Row],[Datum]],"MMM")</f>
        <v>Okt</v>
      </c>
      <c r="C463" t="str">
        <f>TEXT(Tabelle9[[#This Row],[Datum]],"TTTT")</f>
        <v>Mittwoch</v>
      </c>
      <c r="D463" s="2" t="s">
        <v>3577</v>
      </c>
      <c r="E463" s="2" t="s">
        <v>706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5">
      <c r="A464" s="1">
        <v>45566</v>
      </c>
      <c r="B464" t="str">
        <f>TEXT(Tabelle9[[#This Row],[Datum]],"MMM")</f>
        <v>Okt</v>
      </c>
      <c r="C464" t="str">
        <f>TEXT(Tabelle9[[#This Row],[Datum]],"TTTT")</f>
        <v>Dienstag</v>
      </c>
      <c r="D464" s="2" t="s">
        <v>4415</v>
      </c>
      <c r="E464" s="2" t="s">
        <v>706</v>
      </c>
      <c r="F464" s="2"/>
      <c r="G464" s="2"/>
      <c r="H464" s="2"/>
      <c r="I464" s="2"/>
      <c r="J464" s="2"/>
      <c r="K464" s="2"/>
      <c r="L464" s="2"/>
      <c r="M464" s="2"/>
      <c r="N464" s="2">
        <v>1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>
      <c r="A465" s="1">
        <v>45566</v>
      </c>
      <c r="B465" t="str">
        <f>TEXT(Tabelle9[[#This Row],[Datum]],"MMM")</f>
        <v>Okt</v>
      </c>
      <c r="C465" t="str">
        <f>TEXT(Tabelle9[[#This Row],[Datum]],"TTTT")</f>
        <v>Dienstag</v>
      </c>
      <c r="D465" s="2" t="s">
        <v>7720</v>
      </c>
      <c r="E465" s="2" t="s">
        <v>706</v>
      </c>
      <c r="F465" s="2"/>
      <c r="G465" s="2"/>
      <c r="H465" s="2"/>
      <c r="I465" s="2">
        <v>1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>
      <c r="A466" s="1">
        <v>45567</v>
      </c>
      <c r="B466" t="str">
        <f>TEXT(Tabelle9[[#This Row],[Datum]],"MMM")</f>
        <v>Okt</v>
      </c>
      <c r="C466" t="str">
        <f>TEXT(Tabelle9[[#This Row],[Datum]],"TTTT")</f>
        <v>Mittwoch</v>
      </c>
      <c r="D466" s="2" t="s">
        <v>7594</v>
      </c>
      <c r="E466" s="2" t="s">
        <v>706</v>
      </c>
      <c r="F466" s="2"/>
      <c r="G466" s="2"/>
      <c r="H466" s="2"/>
      <c r="I466" s="2"/>
      <c r="J466" s="2"/>
      <c r="K466" s="2">
        <v>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>
      <c r="A467" s="1">
        <v>45573</v>
      </c>
      <c r="B467" t="str">
        <f>TEXT(Tabelle9[[#This Row],[Datum]],"MMM")</f>
        <v>Okt</v>
      </c>
      <c r="C467" t="str">
        <f>TEXT(Tabelle9[[#This Row],[Datum]],"TTTT")</f>
        <v>Dienstag</v>
      </c>
      <c r="D467" s="2" t="s">
        <v>4334</v>
      </c>
      <c r="E467" s="2" t="s">
        <v>706</v>
      </c>
      <c r="F467" s="2"/>
      <c r="G467" s="2"/>
      <c r="H467" s="2"/>
      <c r="I467" s="2">
        <v>1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>
      <c r="A468" s="1">
        <v>45581</v>
      </c>
      <c r="B468" t="str">
        <f>TEXT(Tabelle9[[#This Row],[Datum]],"MMM")</f>
        <v>Okt</v>
      </c>
      <c r="C468" t="str">
        <f>TEXT(Tabelle9[[#This Row],[Datum]],"TTTT")</f>
        <v>Mittwoch</v>
      </c>
      <c r="D468" s="2" t="s">
        <v>7439</v>
      </c>
      <c r="E468" s="2" t="s">
        <v>706</v>
      </c>
      <c r="F468" s="2"/>
      <c r="G468" s="2"/>
      <c r="H468" s="2"/>
      <c r="I468" s="2"/>
      <c r="J468" s="2"/>
      <c r="K468" s="2">
        <v>1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>
      <c r="A469" s="1">
        <v>45588</v>
      </c>
      <c r="B469" t="str">
        <f>TEXT(Tabelle9[[#This Row],[Datum]],"MMM")</f>
        <v>Okt</v>
      </c>
      <c r="C469" t="str">
        <f>TEXT(Tabelle9[[#This Row],[Datum]],"TTTT")</f>
        <v>Mittwoch</v>
      </c>
      <c r="D469" s="2" t="s">
        <v>7579</v>
      </c>
      <c r="E469" s="2" t="s">
        <v>706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>
        <v>1</v>
      </c>
      <c r="Y469" s="2"/>
    </row>
    <row r="470" spans="1:25">
      <c r="A470" s="1">
        <v>45586</v>
      </c>
      <c r="B470" t="str">
        <f>TEXT(Tabelle9[[#This Row],[Datum]],"MMM")</f>
        <v>Okt</v>
      </c>
      <c r="C470" t="str">
        <f>TEXT(Tabelle9[[#This Row],[Datum]],"TTTT")</f>
        <v>Montag</v>
      </c>
      <c r="D470" s="2" t="s">
        <v>7887</v>
      </c>
      <c r="E470" s="2" t="s">
        <v>706</v>
      </c>
      <c r="F470" s="2"/>
      <c r="G470" s="2"/>
      <c r="H470" s="2"/>
      <c r="I470" s="2">
        <v>1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>
      <c r="A471" s="1">
        <v>45586</v>
      </c>
      <c r="B471" t="str">
        <f>TEXT(Tabelle9[[#This Row],[Datum]],"MMM")</f>
        <v>Okt</v>
      </c>
      <c r="C471" t="str">
        <f>TEXT(Tabelle9[[#This Row],[Datum]],"TTTT")</f>
        <v>Montag</v>
      </c>
      <c r="D471" s="2" t="s">
        <v>7888</v>
      </c>
      <c r="E471" s="2" t="s">
        <v>706</v>
      </c>
      <c r="F471" s="2"/>
      <c r="G471" s="2"/>
      <c r="H471" s="2"/>
      <c r="I471" s="2"/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>
      <c r="A472" s="1">
        <v>45576</v>
      </c>
      <c r="B472" t="str">
        <f>TEXT(Tabelle9[[#This Row],[Datum]],"MMM")</f>
        <v>Okt</v>
      </c>
      <c r="C472" t="str">
        <f>TEXT(Tabelle9[[#This Row],[Datum]],"TTTT")</f>
        <v>Freitag</v>
      </c>
      <c r="D472" s="2" t="s">
        <v>7792</v>
      </c>
      <c r="E472" s="2" t="s">
        <v>706</v>
      </c>
      <c r="F472" s="2"/>
      <c r="G472" s="2"/>
      <c r="H472" s="2"/>
      <c r="I472" s="2">
        <v>1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>
      <c r="A473" s="1">
        <v>45590</v>
      </c>
      <c r="B473" t="str">
        <f>TEXT(Tabelle9[[#This Row],[Datum]],"MMM")</f>
        <v>Okt</v>
      </c>
      <c r="C473" t="str">
        <f>TEXT(Tabelle9[[#This Row],[Datum]],"TTTT")</f>
        <v>Freitag</v>
      </c>
      <c r="D473" s="2" t="s">
        <v>7827</v>
      </c>
      <c r="E473" s="2" t="s">
        <v>706</v>
      </c>
      <c r="F473" s="2"/>
      <c r="G473" s="2"/>
      <c r="H473" s="2"/>
      <c r="I473" s="2"/>
      <c r="J473" s="2"/>
      <c r="K473" s="2"/>
      <c r="L473" s="2"/>
      <c r="M473" s="2"/>
      <c r="N473" s="2">
        <v>1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>
      <c r="A474" s="1">
        <v>45586</v>
      </c>
      <c r="B474" t="str">
        <f>TEXT(Tabelle9[[#This Row],[Datum]],"MMM")</f>
        <v>Okt</v>
      </c>
      <c r="C474" t="str">
        <f>TEXT(Tabelle9[[#This Row],[Datum]],"TTTT")</f>
        <v>Montag</v>
      </c>
      <c r="D474" s="2" t="s">
        <v>7667</v>
      </c>
      <c r="E474" s="2" t="s">
        <v>706</v>
      </c>
      <c r="F474" s="2"/>
      <c r="G474" s="2"/>
      <c r="H474" s="2"/>
      <c r="I474" s="2">
        <v>1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>
      <c r="A475" s="1">
        <v>45586</v>
      </c>
      <c r="B475" t="str">
        <f>TEXT(Tabelle9[[#This Row],[Datum]],"MMM")</f>
        <v>Okt</v>
      </c>
      <c r="C475" t="str">
        <f>TEXT(Tabelle9[[#This Row],[Datum]],"TTTT")</f>
        <v>Montag</v>
      </c>
      <c r="D475" s="2" t="s">
        <v>7668</v>
      </c>
      <c r="E475" s="2" t="s">
        <v>706</v>
      </c>
      <c r="F475" s="2"/>
      <c r="G475" s="2"/>
      <c r="H475" s="2"/>
      <c r="I475" s="2"/>
      <c r="J475" s="2"/>
      <c r="K475" s="2"/>
      <c r="L475" s="2"/>
      <c r="M475" s="2"/>
      <c r="N475" s="2">
        <v>1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>
      <c r="A476" s="1">
        <v>45588</v>
      </c>
      <c r="B476" t="str">
        <f>TEXT(Tabelle9[[#This Row],[Datum]],"MMM")</f>
        <v>Okt</v>
      </c>
      <c r="C476" t="str">
        <f>TEXT(Tabelle9[[#This Row],[Datum]],"TTTT")</f>
        <v>Mittwoch</v>
      </c>
      <c r="D476" s="2" t="s">
        <v>7580</v>
      </c>
      <c r="E476" s="2" t="s">
        <v>706</v>
      </c>
      <c r="F476" s="2">
        <v>1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>
      <c r="A477" s="1">
        <v>45583</v>
      </c>
      <c r="B477" t="str">
        <f>TEXT(Tabelle9[[#This Row],[Datum]],"MMM")</f>
        <v>Okt</v>
      </c>
      <c r="C477" t="str">
        <f>TEXT(Tabelle9[[#This Row],[Datum]],"TTTT")</f>
        <v>Freitag</v>
      </c>
      <c r="D477" s="2" t="s">
        <v>7448</v>
      </c>
      <c r="E477" s="2" t="s">
        <v>706</v>
      </c>
      <c r="F477" s="2"/>
      <c r="G477" s="2"/>
      <c r="H477" s="2"/>
      <c r="I477" s="2"/>
      <c r="J477" s="2"/>
      <c r="K477" s="2"/>
      <c r="L477" s="2">
        <v>1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>
      <c r="A478" s="1">
        <v>45583</v>
      </c>
      <c r="B478" t="str">
        <f>TEXT(Tabelle9[[#This Row],[Datum]],"MMM")</f>
        <v>Okt</v>
      </c>
      <c r="C478" t="str">
        <f>TEXT(Tabelle9[[#This Row],[Datum]],"TTTT")</f>
        <v>Freitag</v>
      </c>
      <c r="D478" s="2" t="s">
        <v>7449</v>
      </c>
      <c r="E478" s="2" t="s">
        <v>706</v>
      </c>
      <c r="F478" s="2">
        <v>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>
      <c r="A479" s="1">
        <v>45583</v>
      </c>
      <c r="B479" t="str">
        <f>TEXT(Tabelle9[[#This Row],[Datum]],"MMM")</f>
        <v>Okt</v>
      </c>
      <c r="C479" t="str">
        <f>TEXT(Tabelle9[[#This Row],[Datum]],"TTTT")</f>
        <v>Freitag</v>
      </c>
      <c r="D479" s="2" t="s">
        <v>7450</v>
      </c>
      <c r="E479" s="2" t="s">
        <v>706</v>
      </c>
      <c r="F479" s="2"/>
      <c r="G479" s="2"/>
      <c r="H479" s="2"/>
      <c r="I479" s="2"/>
      <c r="J479" s="2"/>
      <c r="K479" s="2">
        <v>1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>
      <c r="A480" s="1">
        <v>45573</v>
      </c>
      <c r="B480" t="str">
        <f>TEXT(Tabelle9[[#This Row],[Datum]],"MMM")</f>
        <v>Okt</v>
      </c>
      <c r="C480" t="str">
        <f>TEXT(Tabelle9[[#This Row],[Datum]],"TTTT")</f>
        <v>Dienstag</v>
      </c>
      <c r="D480" s="2" t="s">
        <v>7784</v>
      </c>
      <c r="E480" s="2" t="s">
        <v>706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1</v>
      </c>
      <c r="S480" s="2"/>
      <c r="T480" s="2"/>
      <c r="U480" s="2"/>
      <c r="V480" s="2"/>
      <c r="W480" s="2"/>
      <c r="X480" s="2"/>
      <c r="Y480" s="2"/>
    </row>
    <row r="481" spans="1:25">
      <c r="A481" s="1">
        <v>45566</v>
      </c>
      <c r="B481" t="str">
        <f>TEXT(Tabelle9[[#This Row],[Datum]],"MMM")</f>
        <v>Okt</v>
      </c>
      <c r="C481" t="str">
        <f>TEXT(Tabelle9[[#This Row],[Datum]],"TTTT")</f>
        <v>Dienstag</v>
      </c>
      <c r="D481" s="2" t="s">
        <v>7758</v>
      </c>
      <c r="E481" s="2" t="s">
        <v>706</v>
      </c>
      <c r="F481" s="2"/>
      <c r="G481" s="2"/>
      <c r="H481" s="2"/>
      <c r="I481" s="2"/>
      <c r="J481" s="2"/>
      <c r="K481" s="2"/>
      <c r="L481" s="2"/>
      <c r="M481" s="2"/>
      <c r="N481" s="2">
        <v>1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>
      <c r="A482" s="1">
        <v>45569</v>
      </c>
      <c r="B482" t="str">
        <f>TEXT(Tabelle9[[#This Row],[Datum]],"MMM")</f>
        <v>Okt</v>
      </c>
      <c r="C482" t="str">
        <f>TEXT(Tabelle9[[#This Row],[Datum]],"TTTT")</f>
        <v>Freitag</v>
      </c>
      <c r="D482" s="2" t="s">
        <v>3659</v>
      </c>
      <c r="E482" s="2" t="s">
        <v>706</v>
      </c>
      <c r="F482" s="2"/>
      <c r="G482" s="2"/>
      <c r="H482" s="2"/>
      <c r="I482" s="2"/>
      <c r="J482" s="2"/>
      <c r="K482" s="2">
        <v>1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>
      <c r="A483" s="1">
        <v>45569</v>
      </c>
      <c r="B483" t="str">
        <f>TEXT(Tabelle9[[#This Row],[Datum]],"MMM")</f>
        <v>Okt</v>
      </c>
      <c r="C483" t="str">
        <f>TEXT(Tabelle9[[#This Row],[Datum]],"TTTT")</f>
        <v>Freitag</v>
      </c>
      <c r="D483" s="2" t="s">
        <v>7880</v>
      </c>
      <c r="E483" s="2" t="s">
        <v>706</v>
      </c>
      <c r="F483" s="2"/>
      <c r="G483" s="2"/>
      <c r="H483" s="2"/>
      <c r="I483" s="2"/>
      <c r="J483" s="2"/>
      <c r="K483" s="2">
        <v>1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>
      <c r="A484" s="1">
        <v>45569</v>
      </c>
      <c r="B484" t="str">
        <f>TEXT(Tabelle9[[#This Row],[Datum]],"MMM")</f>
        <v>Okt</v>
      </c>
      <c r="C484" t="str">
        <f>TEXT(Tabelle9[[#This Row],[Datum]],"TTTT")</f>
        <v>Freitag</v>
      </c>
      <c r="D484" s="2" t="s">
        <v>7881</v>
      </c>
      <c r="E484" s="2" t="s">
        <v>706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>
        <v>1</v>
      </c>
      <c r="U484" s="2"/>
      <c r="V484" s="2"/>
      <c r="W484" s="2"/>
      <c r="X484" s="2"/>
      <c r="Y484" s="2"/>
    </row>
    <row r="485" spans="1:25">
      <c r="A485" s="1">
        <v>45589</v>
      </c>
      <c r="B485" t="str">
        <f>TEXT(Tabelle9[[#This Row],[Datum]],"MMM")</f>
        <v>Okt</v>
      </c>
      <c r="C485" t="str">
        <f>TEXT(Tabelle9[[#This Row],[Datum]],"TTTT")</f>
        <v>Donnerstag</v>
      </c>
      <c r="D485" s="2" t="s">
        <v>6991</v>
      </c>
      <c r="E485" s="2" t="s">
        <v>706</v>
      </c>
      <c r="F485" s="2"/>
      <c r="G485" s="2"/>
      <c r="H485" s="2"/>
      <c r="I485" s="2"/>
      <c r="J485" s="2"/>
      <c r="K485" s="2">
        <v>1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>
      <c r="A486" s="1">
        <v>45593</v>
      </c>
      <c r="B486" t="str">
        <f>TEXT(Tabelle9[[#This Row],[Datum]],"MMM")</f>
        <v>Okt</v>
      </c>
      <c r="C486" t="str">
        <f>TEXT(Tabelle9[[#This Row],[Datum]],"TTTT")</f>
        <v>Montag</v>
      </c>
      <c r="D486" s="2" t="s">
        <v>7428</v>
      </c>
      <c r="E486" s="2" t="s">
        <v>706</v>
      </c>
      <c r="F486" s="2"/>
      <c r="G486" s="2"/>
      <c r="H486" s="2"/>
      <c r="I486" s="2">
        <v>1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>
      <c r="A487" s="1">
        <v>45569</v>
      </c>
      <c r="B487" t="str">
        <f>TEXT(Tabelle9[[#This Row],[Datum]],"MMM")</f>
        <v>Okt</v>
      </c>
      <c r="C487" t="str">
        <f>TEXT(Tabelle9[[#This Row],[Datum]],"TTTT")</f>
        <v>Freitag</v>
      </c>
      <c r="D487" s="2" t="s">
        <v>7882</v>
      </c>
      <c r="E487" s="2" t="s">
        <v>706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>
      <c r="A488" s="1">
        <v>45589</v>
      </c>
      <c r="B488" t="str">
        <f>TEXT(Tabelle9[[#This Row],[Datum]],"MMM")</f>
        <v>Okt</v>
      </c>
      <c r="C488" t="str">
        <f>TEXT(Tabelle9[[#This Row],[Datum]],"TTTT")</f>
        <v>Donnerstag</v>
      </c>
      <c r="D488" s="2" t="s">
        <v>7898</v>
      </c>
      <c r="E488" s="2" t="s">
        <v>706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>
        <v>1</v>
      </c>
      <c r="Y488" s="2"/>
    </row>
    <row r="489" spans="1:25">
      <c r="A489" s="1">
        <v>45566</v>
      </c>
      <c r="B489" t="str">
        <f>TEXT(Tabelle9[[#This Row],[Datum]],"MMM")</f>
        <v>Okt</v>
      </c>
      <c r="C489" t="str">
        <f>TEXT(Tabelle9[[#This Row],[Datum]],"TTTT")</f>
        <v>Dienstag</v>
      </c>
      <c r="D489" s="2" t="s">
        <v>4259</v>
      </c>
      <c r="E489" s="2" t="s">
        <v>706</v>
      </c>
      <c r="F489" s="2"/>
      <c r="G489" s="2"/>
      <c r="H489" s="2"/>
      <c r="I489" s="2"/>
      <c r="J489" s="2"/>
      <c r="K489" s="2"/>
      <c r="L489" s="2"/>
      <c r="M489" s="2"/>
      <c r="N489" s="2"/>
      <c r="O489" s="2">
        <v>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>
      <c r="A490" s="1">
        <v>45575</v>
      </c>
      <c r="B490" t="str">
        <f>TEXT(Tabelle9[[#This Row],[Datum]],"MMM")</f>
        <v>Okt</v>
      </c>
      <c r="C490" t="str">
        <f>TEXT(Tabelle9[[#This Row],[Datum]],"TTTT")</f>
        <v>Donnerstag</v>
      </c>
      <c r="D490" s="2" t="s">
        <v>7509</v>
      </c>
      <c r="E490" s="2" t="s">
        <v>706</v>
      </c>
      <c r="F490" s="2"/>
      <c r="G490" s="2"/>
      <c r="H490" s="2"/>
      <c r="I490" s="2"/>
      <c r="J490" s="2"/>
      <c r="K490" s="2"/>
      <c r="L490" s="2"/>
      <c r="M490" s="2"/>
      <c r="N490" s="2">
        <v>1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>
      <c r="A491" s="1">
        <v>45574</v>
      </c>
      <c r="B491" t="str">
        <f>TEXT(Tabelle9[[#This Row],[Datum]],"MMM")</f>
        <v>Okt</v>
      </c>
      <c r="C491" t="str">
        <f>TEXT(Tabelle9[[#This Row],[Datum]],"TTTT")</f>
        <v>Mittwoch</v>
      </c>
      <c r="D491" s="2" t="s">
        <v>7597</v>
      </c>
      <c r="E491" s="2" t="s">
        <v>706</v>
      </c>
      <c r="F491" s="2"/>
      <c r="G491" s="2"/>
      <c r="H491" s="2"/>
      <c r="I491" s="2"/>
      <c r="J491" s="2"/>
      <c r="K491" s="2">
        <v>1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>
      <c r="A492" s="1">
        <v>45587</v>
      </c>
      <c r="B492" t="str">
        <f>TEXT(Tabelle9[[#This Row],[Datum]],"MMM")</f>
        <v>Okt</v>
      </c>
      <c r="C492" t="str">
        <f>TEXT(Tabelle9[[#This Row],[Datum]],"TTTT")</f>
        <v>Dienstag</v>
      </c>
      <c r="D492" s="2" t="s">
        <v>5216</v>
      </c>
      <c r="E492" s="2" t="s">
        <v>706</v>
      </c>
      <c r="F492" s="2"/>
      <c r="G492" s="2"/>
      <c r="H492" s="2"/>
      <c r="I492" s="2">
        <v>1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>
      <c r="A493" s="1">
        <v>45595</v>
      </c>
      <c r="B493" t="str">
        <f>TEXT(Tabelle9[[#This Row],[Datum]],"MMM")</f>
        <v>Okt</v>
      </c>
      <c r="C493" t="str">
        <f>TEXT(Tabelle9[[#This Row],[Datum]],"TTTT")</f>
        <v>Mittwoch</v>
      </c>
      <c r="D493" s="2" t="s">
        <v>7914</v>
      </c>
      <c r="E493" s="2" t="s">
        <v>706</v>
      </c>
      <c r="F493" s="2"/>
      <c r="G493" s="2"/>
      <c r="H493" s="2"/>
      <c r="I493" s="2">
        <v>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>
      <c r="A494" s="1">
        <v>45573</v>
      </c>
      <c r="B494" t="str">
        <f>TEXT(Tabelle9[[#This Row],[Datum]],"MMM")</f>
        <v>Okt</v>
      </c>
      <c r="C494" t="str">
        <f>TEXT(Tabelle9[[#This Row],[Datum]],"TTTT")</f>
        <v>Dienstag</v>
      </c>
      <c r="D494" s="2" t="s">
        <v>4488</v>
      </c>
      <c r="E494" s="2" t="s">
        <v>706</v>
      </c>
      <c r="F494" s="2"/>
      <c r="G494" s="2">
        <v>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>
      <c r="A495" s="1">
        <v>45576</v>
      </c>
      <c r="B495" t="str">
        <f>TEXT(Tabelle9[[#This Row],[Datum]],"MMM")</f>
        <v>Okt</v>
      </c>
      <c r="C495" t="str">
        <f>TEXT(Tabelle9[[#This Row],[Datum]],"TTTT")</f>
        <v>Freitag</v>
      </c>
      <c r="D495" s="2" t="s">
        <v>3020</v>
      </c>
      <c r="E495" s="2" t="s">
        <v>706</v>
      </c>
      <c r="F495" s="2"/>
      <c r="G495" s="2"/>
      <c r="H495" s="2"/>
      <c r="I495" s="2"/>
      <c r="J495" s="2"/>
      <c r="K495" s="2"/>
      <c r="L495" s="2"/>
      <c r="M495" s="2"/>
      <c r="N495" s="2">
        <v>1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>
      <c r="A496" s="1">
        <v>45589</v>
      </c>
      <c r="B496" t="str">
        <f>TEXT(Tabelle9[[#This Row],[Datum]],"MMM")</f>
        <v>Okt</v>
      </c>
      <c r="C496" t="str">
        <f>TEXT(Tabelle9[[#This Row],[Datum]],"TTTT")</f>
        <v>Donnerstag</v>
      </c>
      <c r="D496" s="2" t="s">
        <v>7899</v>
      </c>
      <c r="E496" s="2" t="s">
        <v>706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>
      <c r="A497" s="1">
        <v>45581</v>
      </c>
      <c r="B497" t="str">
        <f>TEXT(Tabelle9[[#This Row],[Datum]],"MMM")</f>
        <v>Okt</v>
      </c>
      <c r="C497" t="str">
        <f>TEXT(Tabelle9[[#This Row],[Datum]],"TTTT")</f>
        <v>Mittwoch</v>
      </c>
      <c r="D497" s="2" t="s">
        <v>7440</v>
      </c>
      <c r="E497" s="2" t="s">
        <v>706</v>
      </c>
      <c r="F497" s="2"/>
      <c r="G497" s="2"/>
      <c r="H497" s="2"/>
      <c r="I497" s="2"/>
      <c r="J497" s="2"/>
      <c r="K497" s="2">
        <v>1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>
      <c r="A498" s="1">
        <v>45569</v>
      </c>
      <c r="B498" t="str">
        <f>TEXT(Tabelle9[[#This Row],[Datum]],"MMM")</f>
        <v>Okt</v>
      </c>
      <c r="C498" t="str">
        <f>TEXT(Tabelle9[[#This Row],[Datum]],"TTTT")</f>
        <v>Freitag</v>
      </c>
      <c r="D498" s="2" t="s">
        <v>7477</v>
      </c>
      <c r="E498" s="2" t="s">
        <v>706</v>
      </c>
      <c r="F498" s="2">
        <v>1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>
      <c r="A499" s="1">
        <v>45582</v>
      </c>
      <c r="B499" t="str">
        <f>TEXT(Tabelle9[[#This Row],[Datum]],"MMM")</f>
        <v>Okt</v>
      </c>
      <c r="C499" t="str">
        <f>TEXT(Tabelle9[[#This Row],[Datum]],"TTTT")</f>
        <v>Donnerstag</v>
      </c>
      <c r="D499" s="2" t="s">
        <v>7528</v>
      </c>
      <c r="E499" s="2" t="s">
        <v>706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>
      <c r="A500" s="1">
        <v>45566</v>
      </c>
      <c r="B500" t="str">
        <f>TEXT(Tabelle9[[#This Row],[Datum]],"MMM")</f>
        <v>Okt</v>
      </c>
      <c r="C500" t="str">
        <f>TEXT(Tabelle9[[#This Row],[Datum]],"TTTT")</f>
        <v>Dienstag</v>
      </c>
      <c r="D500" s="2" t="s">
        <v>6407</v>
      </c>
      <c r="E500" s="2" t="s">
        <v>706</v>
      </c>
      <c r="F500" s="2"/>
      <c r="G500" s="2"/>
      <c r="H500" s="2"/>
      <c r="I500" s="2">
        <v>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>
      <c r="A501" s="1">
        <v>45588</v>
      </c>
      <c r="B501" t="str">
        <f>TEXT(Tabelle9[[#This Row],[Datum]],"MMM")</f>
        <v>Okt</v>
      </c>
      <c r="C501" t="str">
        <f>TEXT(Tabelle9[[#This Row],[Datum]],"TTTT")</f>
        <v>Mittwoch</v>
      </c>
      <c r="D501" s="2" t="s">
        <v>4540</v>
      </c>
      <c r="E501" s="2" t="s">
        <v>706</v>
      </c>
      <c r="F501" s="2"/>
      <c r="G501" s="2"/>
      <c r="H501" s="2"/>
      <c r="I501" s="2"/>
      <c r="J501" s="2"/>
      <c r="K501" s="2"/>
      <c r="L501" s="2"/>
      <c r="M501" s="2"/>
      <c r="N501" s="2">
        <v>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>
      <c r="A502" s="1">
        <v>45593</v>
      </c>
      <c r="B502" t="str">
        <f>TEXT(Tabelle9[[#This Row],[Datum]],"MMM")</f>
        <v>Okt</v>
      </c>
      <c r="C502" t="str">
        <f>TEXT(Tabelle9[[#This Row],[Datum]],"TTTT")</f>
        <v>Montag</v>
      </c>
      <c r="D502" s="2" t="s">
        <v>7870</v>
      </c>
      <c r="E502" s="2" t="s">
        <v>706</v>
      </c>
      <c r="F502" s="2"/>
      <c r="G502" s="2"/>
      <c r="H502" s="2"/>
      <c r="I502" s="2">
        <v>1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>
      <c r="A503" s="1">
        <v>45581</v>
      </c>
      <c r="B503" t="str">
        <f>TEXT(Tabelle9[[#This Row],[Datum]],"MMM")</f>
        <v>Okt</v>
      </c>
      <c r="C503" t="str">
        <f>TEXT(Tabelle9[[#This Row],[Datum]],"TTTT")</f>
        <v>Mittwoch</v>
      </c>
      <c r="D503" s="2" t="s">
        <v>7625</v>
      </c>
      <c r="E503" s="2" t="s">
        <v>706</v>
      </c>
      <c r="F503" s="2">
        <v>1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>
      <c r="A504" s="1">
        <v>45594</v>
      </c>
      <c r="B504" t="str">
        <f>TEXT(Tabelle9[[#This Row],[Datum]],"MMM")</f>
        <v>Okt</v>
      </c>
      <c r="C504" t="str">
        <f>TEXT(Tabelle9[[#This Row],[Datum]],"TTTT")</f>
        <v>Dienstag</v>
      </c>
      <c r="D504" s="2" t="s">
        <v>7334</v>
      </c>
      <c r="E504" s="2" t="s">
        <v>706</v>
      </c>
      <c r="F504" s="2"/>
      <c r="G504" s="2"/>
      <c r="H504" s="2"/>
      <c r="I504" s="2"/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>
      <c r="A505" s="1">
        <v>45593</v>
      </c>
      <c r="B505" t="str">
        <f>TEXT(Tabelle9[[#This Row],[Datum]],"MMM")</f>
        <v>Okt</v>
      </c>
      <c r="C505" t="str">
        <f>TEXT(Tabelle9[[#This Row],[Datum]],"TTTT")</f>
        <v>Montag</v>
      </c>
      <c r="D505" s="2" t="s">
        <v>7847</v>
      </c>
      <c r="E505" s="2" t="s">
        <v>706</v>
      </c>
      <c r="F505" s="2"/>
      <c r="G505" s="2"/>
      <c r="H505" s="2"/>
      <c r="I505" s="2">
        <v>1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>
      <c r="A506" s="1">
        <v>45575</v>
      </c>
      <c r="B506" t="str">
        <f>TEXT(Tabelle9[[#This Row],[Datum]],"MMM")</f>
        <v>Okt</v>
      </c>
      <c r="C506" t="str">
        <f>TEXT(Tabelle9[[#This Row],[Datum]],"TTTT")</f>
        <v>Donnerstag</v>
      </c>
      <c r="D506" s="2" t="s">
        <v>7510</v>
      </c>
      <c r="E506" s="2" t="s">
        <v>706</v>
      </c>
      <c r="F506" s="2">
        <v>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>
      <c r="A507" s="1">
        <v>45587</v>
      </c>
      <c r="B507" t="str">
        <f>TEXT(Tabelle9[[#This Row],[Datum]],"MMM")</f>
        <v>Okt</v>
      </c>
      <c r="C507" t="str">
        <f>TEXT(Tabelle9[[#This Row],[Datum]],"TTTT")</f>
        <v>Dienstag</v>
      </c>
      <c r="D507" s="2" t="s">
        <v>7560</v>
      </c>
      <c r="E507" s="2" t="s">
        <v>706</v>
      </c>
      <c r="F507" s="2"/>
      <c r="G507" s="2"/>
      <c r="H507" s="2"/>
      <c r="I507" s="2"/>
      <c r="J507" s="2"/>
      <c r="K507" s="2"/>
      <c r="L507" s="2"/>
      <c r="M507" s="2"/>
      <c r="N507" s="2">
        <v>1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>
      <c r="A508" s="1">
        <v>45590</v>
      </c>
      <c r="B508" t="str">
        <f>TEXT(Tabelle9[[#This Row],[Datum]],"MMM")</f>
        <v>Okt</v>
      </c>
      <c r="C508" t="str">
        <f>TEXT(Tabelle9[[#This Row],[Datum]],"TTTT")</f>
        <v>Freitag</v>
      </c>
      <c r="D508" s="2" t="s">
        <v>7828</v>
      </c>
      <c r="E508" s="2" t="s">
        <v>706</v>
      </c>
      <c r="F508" s="2"/>
      <c r="G508" s="2"/>
      <c r="H508" s="2"/>
      <c r="I508" s="2">
        <v>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>
      <c r="A509" s="1">
        <v>45590</v>
      </c>
      <c r="B509" t="str">
        <f>TEXT(Tabelle9[[#This Row],[Datum]],"MMM")</f>
        <v>Okt</v>
      </c>
      <c r="C509" t="str">
        <f>TEXT(Tabelle9[[#This Row],[Datum]],"TTTT")</f>
        <v>Freitag</v>
      </c>
      <c r="D509" s="2" t="s">
        <v>7829</v>
      </c>
      <c r="E509" s="2" t="s">
        <v>706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>
        <v>1</v>
      </c>
      <c r="Y509" s="2"/>
    </row>
    <row r="510" spans="1:25">
      <c r="A510" s="1">
        <v>45581</v>
      </c>
      <c r="B510" t="str">
        <f>TEXT(Tabelle9[[#This Row],[Datum]],"MMM")</f>
        <v>Okt</v>
      </c>
      <c r="C510" t="str">
        <f>TEXT(Tabelle9[[#This Row],[Datum]],"TTTT")</f>
        <v>Mittwoch</v>
      </c>
      <c r="D510" s="2" t="s">
        <v>7441</v>
      </c>
      <c r="E510" s="2" t="s">
        <v>706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>
        <v>1</v>
      </c>
      <c r="Y510" s="2"/>
    </row>
    <row r="511" spans="1:25">
      <c r="A511" s="1">
        <v>45581</v>
      </c>
      <c r="B511" t="str">
        <f>TEXT(Tabelle9[[#This Row],[Datum]],"MMM")</f>
        <v>Okt</v>
      </c>
      <c r="C511" t="str">
        <f>TEXT(Tabelle9[[#This Row],[Datum]],"TTTT")</f>
        <v>Mittwoch</v>
      </c>
      <c r="D511" s="2" t="s">
        <v>3073</v>
      </c>
      <c r="E511" s="2" t="s">
        <v>706</v>
      </c>
      <c r="F511" s="2">
        <v>1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>
      <c r="A512" s="1">
        <v>45581</v>
      </c>
      <c r="B512" t="str">
        <f>TEXT(Tabelle9[[#This Row],[Datum]],"MMM")</f>
        <v>Okt</v>
      </c>
      <c r="C512" t="str">
        <f>TEXT(Tabelle9[[#This Row],[Datum]],"TTTT")</f>
        <v>Mittwoch</v>
      </c>
      <c r="D512" s="2" t="s">
        <v>3074</v>
      </c>
      <c r="E512" s="2" t="s">
        <v>706</v>
      </c>
      <c r="F512" s="2">
        <v>1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>
      <c r="A513" s="1">
        <v>45573</v>
      </c>
      <c r="B513" t="str">
        <f>TEXT(Tabelle9[[#This Row],[Datum]],"MMM")</f>
        <v>Okt</v>
      </c>
      <c r="C513" t="str">
        <f>TEXT(Tabelle9[[#This Row],[Datum]],"TTTT")</f>
        <v>Dienstag</v>
      </c>
      <c r="D513" s="2" t="s">
        <v>7785</v>
      </c>
      <c r="E513" s="2" t="s">
        <v>706</v>
      </c>
      <c r="F513" s="2"/>
      <c r="G513" s="2"/>
      <c r="H513" s="2"/>
      <c r="I513" s="2">
        <v>1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>
      <c r="A514" s="1">
        <v>45588</v>
      </c>
      <c r="B514" t="str">
        <f>TEXT(Tabelle9[[#This Row],[Datum]],"MMM")</f>
        <v>Okt</v>
      </c>
      <c r="C514" t="str">
        <f>TEXT(Tabelle9[[#This Row],[Datum]],"TTTT")</f>
        <v>Mittwoch</v>
      </c>
      <c r="D514" s="2" t="s">
        <v>7817</v>
      </c>
      <c r="E514" s="2" t="s">
        <v>706</v>
      </c>
      <c r="F514" s="2"/>
      <c r="G514" s="2"/>
      <c r="H514" s="2"/>
      <c r="I514" s="2">
        <v>1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>
      <c r="A515" s="1">
        <v>45586</v>
      </c>
      <c r="B515" t="str">
        <f>TEXT(Tabelle9[[#This Row],[Datum]],"MMM")</f>
        <v>Okt</v>
      </c>
      <c r="C515" t="str">
        <f>TEXT(Tabelle9[[#This Row],[Datum]],"TTTT")</f>
        <v>Montag</v>
      </c>
      <c r="D515" s="2" t="s">
        <v>7889</v>
      </c>
      <c r="E515" s="2" t="s">
        <v>706</v>
      </c>
      <c r="F515" s="2"/>
      <c r="G515" s="2"/>
      <c r="H515" s="2"/>
      <c r="I515" s="2"/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>
      <c r="A516" s="1">
        <v>45576</v>
      </c>
      <c r="B516" t="str">
        <f>TEXT(Tabelle9[[#This Row],[Datum]],"MMM")</f>
        <v>Okt</v>
      </c>
      <c r="C516" t="str">
        <f>TEXT(Tabelle9[[#This Row],[Datum]],"TTTT")</f>
        <v>Freitag</v>
      </c>
      <c r="D516" s="2" t="s">
        <v>7793</v>
      </c>
      <c r="E516" s="2" t="s">
        <v>706</v>
      </c>
      <c r="F516" s="2"/>
      <c r="G516" s="2"/>
      <c r="H516" s="2"/>
      <c r="I516" s="2"/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>
      <c r="A517" s="1">
        <v>45595</v>
      </c>
      <c r="B517" t="str">
        <f>TEXT(Tabelle9[[#This Row],[Datum]],"MMM")</f>
        <v>Okt</v>
      </c>
      <c r="C517" t="str">
        <f>TEXT(Tabelle9[[#This Row],[Datum]],"TTTT")</f>
        <v>Mittwoch</v>
      </c>
      <c r="D517" s="2" t="s">
        <v>7462</v>
      </c>
      <c r="E517" s="2" t="s">
        <v>706</v>
      </c>
      <c r="F517" s="2"/>
      <c r="G517" s="2"/>
      <c r="H517" s="2"/>
      <c r="I517" s="2"/>
      <c r="J517" s="2"/>
      <c r="K517" s="2"/>
      <c r="L517" s="2"/>
      <c r="M517" s="2"/>
      <c r="N517" s="2">
        <v>1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>
      <c r="A518" s="1">
        <v>45595</v>
      </c>
      <c r="B518" t="str">
        <f>TEXT(Tabelle9[[#This Row],[Datum]],"MMM")</f>
        <v>Okt</v>
      </c>
      <c r="C518" t="str">
        <f>TEXT(Tabelle9[[#This Row],[Datum]],"TTTT")</f>
        <v>Mittwoch</v>
      </c>
      <c r="D518" s="2" t="s">
        <v>7463</v>
      </c>
      <c r="E518" s="2" t="s">
        <v>706</v>
      </c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>
      <c r="A519" s="1">
        <v>45569</v>
      </c>
      <c r="B519" t="str">
        <f>TEXT(Tabelle9[[#This Row],[Datum]],"MMM")</f>
        <v>Okt</v>
      </c>
      <c r="C519" t="str">
        <f>TEXT(Tabelle9[[#This Row],[Datum]],"TTTT")</f>
        <v>Freitag</v>
      </c>
      <c r="D519" s="2" t="s">
        <v>7478</v>
      </c>
      <c r="E519" s="2" t="s">
        <v>706</v>
      </c>
      <c r="F519" s="2">
        <v>1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>
      <c r="A520" s="1">
        <v>45583</v>
      </c>
      <c r="B520" t="str">
        <f>TEXT(Tabelle9[[#This Row],[Datum]],"MMM")</f>
        <v>Okt</v>
      </c>
      <c r="C520" t="str">
        <f>TEXT(Tabelle9[[#This Row],[Datum]],"TTTT")</f>
        <v>Freitag</v>
      </c>
      <c r="D520" s="2" t="s">
        <v>7546</v>
      </c>
      <c r="E520" s="2" t="s">
        <v>706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>
        <v>1</v>
      </c>
      <c r="Y520" s="2"/>
    </row>
    <row r="521" spans="1:25">
      <c r="A521" s="1">
        <v>45582</v>
      </c>
      <c r="B521" t="str">
        <f>TEXT(Tabelle9[[#This Row],[Datum]],"MMM")</f>
        <v>Okt</v>
      </c>
      <c r="C521" t="str">
        <f>TEXT(Tabelle9[[#This Row],[Datum]],"TTTT")</f>
        <v>Donnerstag</v>
      </c>
      <c r="D521" s="2" t="s">
        <v>7632</v>
      </c>
      <c r="E521" s="2" t="s">
        <v>706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>
        <v>1</v>
      </c>
      <c r="U521" s="2"/>
      <c r="V521" s="2"/>
      <c r="W521" s="2"/>
      <c r="X521" s="2"/>
      <c r="Y521" s="2"/>
    </row>
    <row r="522" spans="1:25">
      <c r="A522" s="1">
        <v>45567</v>
      </c>
      <c r="B522" t="str">
        <f>TEXT(Tabelle9[[#This Row],[Datum]],"MMM")</f>
        <v>Okt</v>
      </c>
      <c r="C522" t="str">
        <f>TEXT(Tabelle9[[#This Row],[Datum]],"TTTT")</f>
        <v>Mittwoch</v>
      </c>
      <c r="D522" s="2" t="s">
        <v>3311</v>
      </c>
      <c r="E522" s="2" t="s">
        <v>706</v>
      </c>
      <c r="F522" s="2"/>
      <c r="G522" s="2"/>
      <c r="H522" s="2"/>
      <c r="I522" s="2"/>
      <c r="J522" s="2"/>
      <c r="K522" s="2"/>
      <c r="L522" s="2">
        <v>1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>
      <c r="A523" s="1">
        <v>45567</v>
      </c>
      <c r="B523" t="str">
        <f>TEXT(Tabelle9[[#This Row],[Datum]],"MMM")</f>
        <v>Okt</v>
      </c>
      <c r="C523" t="str">
        <f>TEXT(Tabelle9[[#This Row],[Datum]],"TTTT")</f>
        <v>Mittwoch</v>
      </c>
      <c r="D523" s="2" t="s">
        <v>545</v>
      </c>
      <c r="E523" s="2" t="s">
        <v>706</v>
      </c>
      <c r="F523" s="2"/>
      <c r="G523" s="2">
        <v>1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>
      <c r="A524" s="1">
        <v>45576</v>
      </c>
      <c r="B524" t="str">
        <f>TEXT(Tabelle9[[#This Row],[Datum]],"MMM")</f>
        <v>Okt</v>
      </c>
      <c r="C524" t="str">
        <f>TEXT(Tabelle9[[#This Row],[Datum]],"TTTT")</f>
        <v>Freitag</v>
      </c>
      <c r="D524" s="2" t="s">
        <v>7794</v>
      </c>
      <c r="E524" s="2" t="s">
        <v>706</v>
      </c>
      <c r="F524" s="2"/>
      <c r="G524" s="2"/>
      <c r="H524" s="2"/>
      <c r="I524" s="2">
        <v>1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>
      <c r="A525" s="1">
        <v>45588</v>
      </c>
      <c r="B525" t="str">
        <f>TEXT(Tabelle9[[#This Row],[Datum]],"MMM")</f>
        <v>Okt</v>
      </c>
      <c r="C525" t="str">
        <f>TEXT(Tabelle9[[#This Row],[Datum]],"TTTT")</f>
        <v>Mittwoch</v>
      </c>
      <c r="D525" s="2" t="s">
        <v>7818</v>
      </c>
      <c r="E525" s="2" t="s">
        <v>706</v>
      </c>
      <c r="F525" s="2">
        <v>1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>
      <c r="A526" s="1">
        <v>45579</v>
      </c>
      <c r="B526" t="str">
        <f>TEXT(Tabelle9[[#This Row],[Datum]],"MMM")</f>
        <v>Okt</v>
      </c>
      <c r="C526" t="str">
        <f>TEXT(Tabelle9[[#This Row],[Datum]],"TTTT")</f>
        <v>Montag</v>
      </c>
      <c r="D526" s="2" t="s">
        <v>7652</v>
      </c>
      <c r="E526" s="2" t="s">
        <v>706</v>
      </c>
      <c r="F526" s="2"/>
      <c r="G526" s="2"/>
      <c r="H526" s="2"/>
      <c r="I526" s="2"/>
      <c r="J526" s="2"/>
      <c r="K526" s="2">
        <v>1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>
      <c r="A527" s="1">
        <v>45586</v>
      </c>
      <c r="B527" t="str">
        <f>TEXT(Tabelle9[[#This Row],[Datum]],"MMM")</f>
        <v>Okt</v>
      </c>
      <c r="C527" t="str">
        <f>TEXT(Tabelle9[[#This Row],[Datum]],"TTTT")</f>
        <v>Montag</v>
      </c>
      <c r="D527" s="2" t="s">
        <v>7669</v>
      </c>
      <c r="E527" s="2" t="s">
        <v>706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>
        <v>1</v>
      </c>
      <c r="U527" s="2"/>
      <c r="V527" s="2"/>
      <c r="W527" s="2"/>
      <c r="X527" s="2"/>
      <c r="Y527" s="2"/>
    </row>
    <row r="528" spans="1:25">
      <c r="A528" s="1">
        <v>45590</v>
      </c>
      <c r="B528" t="str">
        <f>TEXT(Tabelle9[[#This Row],[Datum]],"MMM")</f>
        <v>Okt</v>
      </c>
      <c r="C528" t="str">
        <f>TEXT(Tabelle9[[#This Row],[Datum]],"TTTT")</f>
        <v>Freitag</v>
      </c>
      <c r="D528" s="2" t="s">
        <v>7830</v>
      </c>
      <c r="E528" s="2" t="s">
        <v>706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>
        <v>1</v>
      </c>
      <c r="X528" s="2"/>
      <c r="Y528" s="2"/>
    </row>
    <row r="529" spans="1:25">
      <c r="A529" s="1">
        <v>45594</v>
      </c>
      <c r="B529" t="str">
        <f>TEXT(Tabelle9[[#This Row],[Datum]],"MMM")</f>
        <v>Okt</v>
      </c>
      <c r="C529" t="str">
        <f>TEXT(Tabelle9[[#This Row],[Datum]],"TTTT")</f>
        <v>Dienstag</v>
      </c>
      <c r="D529" s="2" t="s">
        <v>2659</v>
      </c>
      <c r="E529" s="2" t="s">
        <v>706</v>
      </c>
      <c r="F529" s="2"/>
      <c r="G529" s="2"/>
      <c r="H529" s="2"/>
      <c r="I529" s="2"/>
      <c r="J529" s="2"/>
      <c r="K529" s="2"/>
      <c r="L529" s="2"/>
      <c r="M529" s="2"/>
      <c r="N529" s="2">
        <v>1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>
      <c r="A530" s="1">
        <v>45586</v>
      </c>
      <c r="B530" t="str">
        <f>TEXT(Tabelle9[[#This Row],[Datum]],"MMM")</f>
        <v>Okt</v>
      </c>
      <c r="C530" t="str">
        <f>TEXT(Tabelle9[[#This Row],[Datum]],"TTTT")</f>
        <v>Montag</v>
      </c>
      <c r="D530" s="2" t="s">
        <v>7670</v>
      </c>
      <c r="E530" s="2" t="s">
        <v>706</v>
      </c>
      <c r="F530" s="2"/>
      <c r="G530" s="2"/>
      <c r="H530" s="2"/>
      <c r="I530" s="2"/>
      <c r="J530" s="2"/>
      <c r="K530" s="2">
        <v>1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>
      <c r="A531" s="1">
        <v>45588</v>
      </c>
      <c r="B531" t="str">
        <f>TEXT(Tabelle9[[#This Row],[Datum]],"MMM")</f>
        <v>Okt</v>
      </c>
      <c r="C531" t="str">
        <f>TEXT(Tabelle9[[#This Row],[Datum]],"TTTT")</f>
        <v>Mittwoch</v>
      </c>
      <c r="D531" s="2" t="s">
        <v>7893</v>
      </c>
      <c r="E531" s="2" t="s">
        <v>706</v>
      </c>
      <c r="F531" s="2"/>
      <c r="G531" s="2"/>
      <c r="H531" s="2"/>
      <c r="I531" s="2"/>
      <c r="J531" s="2"/>
      <c r="K531" s="2"/>
      <c r="L531" s="2">
        <v>1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>
      <c r="A532" s="1">
        <v>45573</v>
      </c>
      <c r="B532" t="str">
        <f>TEXT(Tabelle9[[#This Row],[Datum]],"MMM")</f>
        <v>Okt</v>
      </c>
      <c r="C532" t="str">
        <f>TEXT(Tabelle9[[#This Row],[Datum]],"TTTT")</f>
        <v>Dienstag</v>
      </c>
      <c r="D532" s="2" t="s">
        <v>7731</v>
      </c>
      <c r="E532" s="2" t="s">
        <v>706</v>
      </c>
      <c r="F532" s="2"/>
      <c r="G532" s="2"/>
      <c r="H532" s="2"/>
      <c r="I532" s="2"/>
      <c r="J532" s="2"/>
      <c r="K532" s="2"/>
      <c r="L532" s="2"/>
      <c r="M532" s="2"/>
      <c r="N532" s="2">
        <v>1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>
      <c r="A533" s="1">
        <v>45573</v>
      </c>
      <c r="B533" t="str">
        <f>TEXT(Tabelle9[[#This Row],[Datum]],"MMM")</f>
        <v>Okt</v>
      </c>
      <c r="C533" t="str">
        <f>TEXT(Tabelle9[[#This Row],[Datum]],"TTTT")</f>
        <v>Dienstag</v>
      </c>
      <c r="D533" s="2" t="s">
        <v>7732</v>
      </c>
      <c r="E533" s="2" t="s">
        <v>706</v>
      </c>
      <c r="F533" s="2">
        <v>1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>
      <c r="A534" s="1">
        <v>45573</v>
      </c>
      <c r="B534" t="str">
        <f>TEXT(Tabelle9[[#This Row],[Datum]],"MMM")</f>
        <v>Okt</v>
      </c>
      <c r="C534" t="str">
        <f>TEXT(Tabelle9[[#This Row],[Datum]],"TTTT")</f>
        <v>Dienstag</v>
      </c>
      <c r="D534" s="2" t="s">
        <v>7733</v>
      </c>
      <c r="E534" s="2" t="s">
        <v>706</v>
      </c>
      <c r="F534" s="2"/>
      <c r="G534" s="2"/>
      <c r="H534" s="2"/>
      <c r="I534" s="2">
        <v>1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>
      <c r="A535" s="1">
        <v>45583</v>
      </c>
      <c r="B535" t="str">
        <f>TEXT(Tabelle9[[#This Row],[Datum]],"MMM")</f>
        <v>Okt</v>
      </c>
      <c r="C535" t="str">
        <f>TEXT(Tabelle9[[#This Row],[Datum]],"TTTT")</f>
        <v>Freitag</v>
      </c>
      <c r="D535" s="2" t="s">
        <v>7547</v>
      </c>
      <c r="E535" s="2" t="s">
        <v>706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>
        <v>1</v>
      </c>
      <c r="Y535" s="2"/>
    </row>
    <row r="536" spans="1:25">
      <c r="A536" s="1">
        <v>45569</v>
      </c>
      <c r="B536" t="str">
        <f>TEXT(Tabelle9[[#This Row],[Datum]],"MMM")</f>
        <v>Okt</v>
      </c>
      <c r="C536" t="str">
        <f>TEXT(Tabelle9[[#This Row],[Datum]],"TTTT")</f>
        <v>Freitag</v>
      </c>
      <c r="D536" s="2" t="s">
        <v>7479</v>
      </c>
      <c r="E536" s="2" t="s">
        <v>706</v>
      </c>
      <c r="F536" s="2"/>
      <c r="G536" s="2"/>
      <c r="H536" s="2"/>
      <c r="I536" s="2"/>
      <c r="J536" s="2"/>
      <c r="K536" s="2">
        <v>1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>
      <c r="A537" s="1">
        <v>45589</v>
      </c>
      <c r="B537" t="str">
        <f>TEXT(Tabelle9[[#This Row],[Datum]],"MMM")</f>
        <v>Okt</v>
      </c>
      <c r="C537" t="str">
        <f>TEXT(Tabelle9[[#This Row],[Datum]],"TTTT")</f>
        <v>Donnerstag</v>
      </c>
      <c r="D537" s="2" t="s">
        <v>7588</v>
      </c>
      <c r="E537" s="2" t="s">
        <v>706</v>
      </c>
      <c r="F537" s="2"/>
      <c r="G537" s="2"/>
      <c r="H537" s="2"/>
      <c r="I537" s="2"/>
      <c r="J537" s="2"/>
      <c r="K537" s="2"/>
      <c r="L537" s="2"/>
      <c r="M537" s="2"/>
      <c r="N537" s="2">
        <v>1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>
      <c r="A538" s="1">
        <v>45593</v>
      </c>
      <c r="B538" t="str">
        <f>TEXT(Tabelle9[[#This Row],[Datum]],"MMM")</f>
        <v>Okt</v>
      </c>
      <c r="C538" t="str">
        <f>TEXT(Tabelle9[[#This Row],[Datum]],"TTTT")</f>
        <v>Montag</v>
      </c>
      <c r="D538" s="2" t="s">
        <v>7848</v>
      </c>
      <c r="E538" s="2" t="s">
        <v>706</v>
      </c>
      <c r="F538" s="2"/>
      <c r="G538" s="2"/>
      <c r="H538" s="2"/>
      <c r="I538" s="2">
        <v>1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>
      <c r="A539" s="1">
        <v>45595</v>
      </c>
      <c r="B539" t="str">
        <f>TEXT(Tabelle9[[#This Row],[Datum]],"MMM")</f>
        <v>Okt</v>
      </c>
      <c r="C539" t="str">
        <f>TEXT(Tabelle9[[#This Row],[Datum]],"TTTT")</f>
        <v>Mittwoch</v>
      </c>
      <c r="D539" s="2" t="s">
        <v>7915</v>
      </c>
      <c r="E539" s="2" t="s">
        <v>706</v>
      </c>
      <c r="F539" s="2"/>
      <c r="G539" s="2"/>
      <c r="H539" s="2"/>
      <c r="I539" s="2"/>
      <c r="J539" s="2"/>
      <c r="K539" s="2"/>
      <c r="L539" s="2"/>
      <c r="M539" s="2"/>
      <c r="N539" s="2"/>
      <c r="O539" s="2">
        <v>1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>
      <c r="A540" s="1">
        <v>45586</v>
      </c>
      <c r="B540" t="str">
        <f>TEXT(Tabelle9[[#This Row],[Datum]],"MMM")</f>
        <v>Okt</v>
      </c>
      <c r="C540" t="str">
        <f>TEXT(Tabelle9[[#This Row],[Datum]],"TTTT")</f>
        <v>Montag</v>
      </c>
      <c r="D540" s="2" t="s">
        <v>7671</v>
      </c>
      <c r="E540" s="2" t="s">
        <v>706</v>
      </c>
      <c r="F540" s="2">
        <v>1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>
      <c r="A541" s="1">
        <v>45574</v>
      </c>
      <c r="B541" t="str">
        <f>TEXT(Tabelle9[[#This Row],[Datum]],"MMM")</f>
        <v>Okt</v>
      </c>
      <c r="C541" t="str">
        <f>TEXT(Tabelle9[[#This Row],[Datum]],"TTTT")</f>
        <v>Mittwoch</v>
      </c>
      <c r="D541" s="2" t="s">
        <v>7492</v>
      </c>
      <c r="E541" s="2" t="s">
        <v>706</v>
      </c>
      <c r="F541" s="2"/>
      <c r="G541" s="2"/>
      <c r="H541" s="2"/>
      <c r="I541" s="2"/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>
      <c r="A542" s="1">
        <v>45590</v>
      </c>
      <c r="B542" t="str">
        <f>TEXT(Tabelle9[[#This Row],[Datum]],"MMM")</f>
        <v>Okt</v>
      </c>
      <c r="C542" t="str">
        <f>TEXT(Tabelle9[[#This Row],[Datum]],"TTTT")</f>
        <v>Freitag</v>
      </c>
      <c r="D542" s="2" t="s">
        <v>7831</v>
      </c>
      <c r="E542" s="2" t="s">
        <v>706</v>
      </c>
      <c r="F542" s="2"/>
      <c r="G542" s="2"/>
      <c r="H542" s="2"/>
      <c r="I542" s="2">
        <v>1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>
      <c r="A543" s="1">
        <v>45572</v>
      </c>
      <c r="B543" t="str">
        <f>TEXT(Tabelle9[[#This Row],[Datum]],"MMM")</f>
        <v>Okt</v>
      </c>
      <c r="C543" t="str">
        <f>TEXT(Tabelle9[[#This Row],[Datum]],"TTTT")</f>
        <v>Montag</v>
      </c>
      <c r="D543" s="2" t="s">
        <v>7774</v>
      </c>
      <c r="E543" s="2" t="s">
        <v>706</v>
      </c>
      <c r="F543" s="2"/>
      <c r="G543" s="2"/>
      <c r="H543" s="2"/>
      <c r="I543" s="2"/>
      <c r="J543" s="2"/>
      <c r="K543" s="2"/>
      <c r="L543" s="2"/>
      <c r="M543" s="2"/>
      <c r="N543" s="2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>
      <c r="A544" s="1">
        <v>45572</v>
      </c>
      <c r="B544" t="str">
        <f>TEXT(Tabelle9[[#This Row],[Datum]],"MMM")</f>
        <v>Okt</v>
      </c>
      <c r="C544" t="str">
        <f>TEXT(Tabelle9[[#This Row],[Datum]],"TTTT")</f>
        <v>Montag</v>
      </c>
      <c r="D544" s="2" t="s">
        <v>7775</v>
      </c>
      <c r="E544" s="2" t="s">
        <v>706</v>
      </c>
      <c r="F544" s="2"/>
      <c r="G544" s="2"/>
      <c r="H544" s="2"/>
      <c r="I544" s="2">
        <v>1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>
      <c r="A545" s="1">
        <v>45575</v>
      </c>
      <c r="B545" t="str">
        <f>TEXT(Tabelle9[[#This Row],[Datum]],"MMM")</f>
        <v>Okt</v>
      </c>
      <c r="C545" t="str">
        <f>TEXT(Tabelle9[[#This Row],[Datum]],"TTTT")</f>
        <v>Donnerstag</v>
      </c>
      <c r="D545" s="2" t="s">
        <v>7511</v>
      </c>
      <c r="E545" s="2" t="s">
        <v>706</v>
      </c>
      <c r="F545" s="2">
        <v>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>
      <c r="A546" s="1">
        <v>45594</v>
      </c>
      <c r="B546" t="str">
        <f>TEXT(Tabelle9[[#This Row],[Datum]],"MMM")</f>
        <v>Okt</v>
      </c>
      <c r="C546" t="str">
        <f>TEXT(Tabelle9[[#This Row],[Datum]],"TTTT")</f>
        <v>Dienstag</v>
      </c>
      <c r="D546" s="2" t="s">
        <v>7703</v>
      </c>
      <c r="E546" s="2" t="s">
        <v>706</v>
      </c>
      <c r="F546" s="2"/>
      <c r="G546" s="2"/>
      <c r="H546" s="2"/>
      <c r="I546" s="2"/>
      <c r="J546" s="2"/>
      <c r="K546" s="2"/>
      <c r="L546" s="2"/>
      <c r="M546" s="2">
        <v>1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>
      <c r="A547" s="1">
        <v>45588</v>
      </c>
      <c r="B547" t="str">
        <f>TEXT(Tabelle9[[#This Row],[Datum]],"MMM")</f>
        <v>Okt</v>
      </c>
      <c r="C547" t="str">
        <f>TEXT(Tabelle9[[#This Row],[Datum]],"TTTT")</f>
        <v>Mittwoch</v>
      </c>
      <c r="D547" s="2" t="s">
        <v>7894</v>
      </c>
      <c r="E547" s="2" t="s">
        <v>706</v>
      </c>
      <c r="F547" s="2"/>
      <c r="G547" s="2"/>
      <c r="H547" s="2"/>
      <c r="I547" s="2"/>
      <c r="J547" s="2"/>
      <c r="K547" s="2"/>
      <c r="L547" s="2"/>
      <c r="M547" s="2"/>
      <c r="N547" s="2">
        <v>1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>
      <c r="A548" s="1">
        <v>45589</v>
      </c>
      <c r="B548" t="str">
        <f>TEXT(Tabelle9[[#This Row],[Datum]],"MMM")</f>
        <v>Okt</v>
      </c>
      <c r="C548" t="str">
        <f>TEXT(Tabelle9[[#This Row],[Datum]],"TTTT")</f>
        <v>Donnerstag</v>
      </c>
      <c r="D548" s="2" t="s">
        <v>7589</v>
      </c>
      <c r="E548" s="2" t="s">
        <v>706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>
        <v>1</v>
      </c>
      <c r="Y548" s="2"/>
    </row>
    <row r="549" spans="1:25">
      <c r="A549" s="1">
        <v>45590</v>
      </c>
      <c r="B549" t="str">
        <f>TEXT(Tabelle9[[#This Row],[Datum]],"MMM")</f>
        <v>Okt</v>
      </c>
      <c r="C549" t="str">
        <f>TEXT(Tabelle9[[#This Row],[Datum]],"TTTT")</f>
        <v>Freitag</v>
      </c>
      <c r="D549" s="2" t="s">
        <v>7832</v>
      </c>
      <c r="E549" s="2" t="s">
        <v>706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>
        <v>1</v>
      </c>
      <c r="U549" s="2"/>
      <c r="V549" s="2"/>
      <c r="W549" s="2"/>
      <c r="X549" s="2"/>
      <c r="Y549" s="2"/>
    </row>
    <row r="550" spans="1:25">
      <c r="A550" s="1">
        <v>45579</v>
      </c>
      <c r="B550" t="str">
        <f>TEXT(Tabelle9[[#This Row],[Datum]],"MMM")</f>
        <v>Okt</v>
      </c>
      <c r="C550" t="str">
        <f>TEXT(Tabelle9[[#This Row],[Datum]],"TTTT")</f>
        <v>Montag</v>
      </c>
      <c r="D550" s="2" t="s">
        <v>7752</v>
      </c>
      <c r="E550" s="2" t="s">
        <v>706</v>
      </c>
      <c r="F550" s="2"/>
      <c r="G550" s="2"/>
      <c r="H550" s="2"/>
      <c r="I550" s="2"/>
      <c r="J550" s="2"/>
      <c r="K550" s="2"/>
      <c r="L550" s="2"/>
      <c r="M550" s="2"/>
      <c r="N550" s="2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>
      <c r="A551" s="1">
        <v>45579</v>
      </c>
      <c r="B551" t="str">
        <f>TEXT(Tabelle9[[#This Row],[Datum]],"MMM")</f>
        <v>Okt</v>
      </c>
      <c r="C551" t="str">
        <f>TEXT(Tabelle9[[#This Row],[Datum]],"TTTT")</f>
        <v>Montag</v>
      </c>
      <c r="D551" s="2" t="s">
        <v>7753</v>
      </c>
      <c r="E551" s="2" t="s">
        <v>706</v>
      </c>
      <c r="F551" s="2"/>
      <c r="G551" s="2"/>
      <c r="H551" s="2"/>
      <c r="I551" s="2"/>
      <c r="J551" s="2"/>
      <c r="K551" s="2">
        <v>1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>
      <c r="A552" s="1">
        <v>45581</v>
      </c>
      <c r="B552" t="str">
        <f>TEXT(Tabelle9[[#This Row],[Datum]],"MMM")</f>
        <v>Okt</v>
      </c>
      <c r="C552" t="str">
        <f>TEXT(Tabelle9[[#This Row],[Datum]],"TTTT")</f>
        <v>Mittwoch</v>
      </c>
      <c r="D552" s="2" t="s">
        <v>7442</v>
      </c>
      <c r="E552" s="2" t="s">
        <v>706</v>
      </c>
      <c r="F552" s="2"/>
      <c r="G552" s="2"/>
      <c r="H552" s="2"/>
      <c r="I552" s="2"/>
      <c r="J552" s="2"/>
      <c r="K552" s="2">
        <v>1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>
      <c r="A553" s="1">
        <v>45594</v>
      </c>
      <c r="B553" t="str">
        <f>TEXT(Tabelle9[[#This Row],[Datum]],"MMM")</f>
        <v>Okt</v>
      </c>
      <c r="C553" t="str">
        <f>TEXT(Tabelle9[[#This Row],[Datum]],"TTTT")</f>
        <v>Dienstag</v>
      </c>
      <c r="D553" s="2" t="s">
        <v>7857</v>
      </c>
      <c r="E553" s="2" t="s">
        <v>706</v>
      </c>
      <c r="F553" s="2"/>
      <c r="G553" s="2"/>
      <c r="H553" s="2"/>
      <c r="I553" s="2">
        <v>1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>
      <c r="A554" s="1">
        <v>45586</v>
      </c>
      <c r="B554" t="str">
        <f>TEXT(Tabelle9[[#This Row],[Datum]],"MMM")</f>
        <v>Okt</v>
      </c>
      <c r="C554" t="str">
        <f>TEXT(Tabelle9[[#This Row],[Datum]],"TTTT")</f>
        <v>Montag</v>
      </c>
      <c r="D554" s="2" t="s">
        <v>7672</v>
      </c>
      <c r="E554" s="2" t="s">
        <v>706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>
        <v>1</v>
      </c>
      <c r="Y554" s="2"/>
    </row>
    <row r="555" spans="1:25">
      <c r="A555" s="1">
        <v>45586</v>
      </c>
      <c r="B555" t="str">
        <f>TEXT(Tabelle9[[#This Row],[Datum]],"MMM")</f>
        <v>Okt</v>
      </c>
      <c r="C555" t="str">
        <f>TEXT(Tabelle9[[#This Row],[Datum]],"TTTT")</f>
        <v>Montag</v>
      </c>
      <c r="D555" s="2" t="s">
        <v>7673</v>
      </c>
      <c r="E555" s="2" t="s">
        <v>706</v>
      </c>
      <c r="F555" s="2"/>
      <c r="G555" s="2"/>
      <c r="H555" s="2"/>
      <c r="I555" s="2"/>
      <c r="J555" s="2"/>
      <c r="K555" s="2">
        <v>1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>
      <c r="A556" s="1">
        <v>45574</v>
      </c>
      <c r="B556" t="str">
        <f>TEXT(Tabelle9[[#This Row],[Datum]],"MMM")</f>
        <v>Okt</v>
      </c>
      <c r="C556" t="str">
        <f>TEXT(Tabelle9[[#This Row],[Datum]],"TTTT")</f>
        <v>Mittwoch</v>
      </c>
      <c r="D556" s="2" t="s">
        <v>7493</v>
      </c>
      <c r="E556" s="2" t="s">
        <v>706</v>
      </c>
      <c r="F556" s="2"/>
      <c r="G556" s="2"/>
      <c r="H556" s="2"/>
      <c r="I556" s="2">
        <v>1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>
      <c r="A557" s="1">
        <v>45574</v>
      </c>
      <c r="B557" t="str">
        <f>TEXT(Tabelle9[[#This Row],[Datum]],"MMM")</f>
        <v>Okt</v>
      </c>
      <c r="C557" t="str">
        <f>TEXT(Tabelle9[[#This Row],[Datum]],"TTTT")</f>
        <v>Mittwoch</v>
      </c>
      <c r="D557" s="2" t="s">
        <v>7494</v>
      </c>
      <c r="E557" s="2" t="s">
        <v>706</v>
      </c>
      <c r="F557" s="2"/>
      <c r="G557" s="2"/>
      <c r="H557" s="2"/>
      <c r="I557" s="2">
        <v>1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>
      <c r="A558" s="1">
        <v>45572</v>
      </c>
      <c r="B558" t="str">
        <f>TEXT(Tabelle9[[#This Row],[Datum]],"MMM")</f>
        <v>Okt</v>
      </c>
      <c r="C558" t="str">
        <f>TEXT(Tabelle9[[#This Row],[Datum]],"TTTT")</f>
        <v>Montag</v>
      </c>
      <c r="D558" s="2" t="s">
        <v>7776</v>
      </c>
      <c r="E558" s="2" t="s">
        <v>706</v>
      </c>
      <c r="F558" s="2"/>
      <c r="G558" s="2"/>
      <c r="H558" s="2"/>
      <c r="I558" s="2">
        <v>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5">
      <c r="A559" s="1">
        <v>45582</v>
      </c>
      <c r="B559" t="str">
        <f>TEXT(Tabelle9[[#This Row],[Datum]],"MMM")</f>
        <v>Okt</v>
      </c>
      <c r="C559" t="str">
        <f>TEXT(Tabelle9[[#This Row],[Datum]],"TTTT")</f>
        <v>Donnerstag</v>
      </c>
      <c r="D559" s="2" t="s">
        <v>7529</v>
      </c>
      <c r="E559" s="2" t="s">
        <v>706</v>
      </c>
      <c r="F559" s="2"/>
      <c r="G559" s="2"/>
      <c r="H559" s="2"/>
      <c r="I559" s="2"/>
      <c r="J559" s="2"/>
      <c r="K559" s="2">
        <v>1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5">
      <c r="A560" s="1">
        <v>45573</v>
      </c>
      <c r="B560" t="str">
        <f>TEXT(Tabelle9[[#This Row],[Datum]],"MMM")</f>
        <v>Okt</v>
      </c>
      <c r="C560" t="str">
        <f>TEXT(Tabelle9[[#This Row],[Datum]],"TTTT")</f>
        <v>Dienstag</v>
      </c>
      <c r="D560" s="2" t="s">
        <v>7734</v>
      </c>
      <c r="E560" s="2" t="s">
        <v>706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>
      <c r="A561" s="1">
        <v>45573</v>
      </c>
      <c r="B561" t="str">
        <f>TEXT(Tabelle9[[#This Row],[Datum]],"MMM")</f>
        <v>Okt</v>
      </c>
      <c r="C561" t="str">
        <f>TEXT(Tabelle9[[#This Row],[Datum]],"TTTT")</f>
        <v>Dienstag</v>
      </c>
      <c r="D561" s="2" t="s">
        <v>7735</v>
      </c>
      <c r="E561" s="2" t="s">
        <v>706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>
        <v>1</v>
      </c>
      <c r="U561" s="2"/>
      <c r="V561" s="2"/>
      <c r="W561" s="2"/>
      <c r="X561" s="2"/>
    </row>
    <row r="562" spans="1:24">
      <c r="A562" s="1">
        <v>45587</v>
      </c>
      <c r="B562" t="str">
        <f>TEXT(Tabelle9[[#This Row],[Datum]],"MMM")</f>
        <v>Okt</v>
      </c>
      <c r="C562" t="str">
        <f>TEXT(Tabelle9[[#This Row],[Datum]],"TTTT")</f>
        <v>Dienstag</v>
      </c>
      <c r="D562" s="2" t="s">
        <v>6028</v>
      </c>
      <c r="E562" s="2" t="s">
        <v>706</v>
      </c>
      <c r="F562" s="2"/>
      <c r="G562" s="2"/>
      <c r="H562" s="2"/>
      <c r="I562" s="2"/>
      <c r="J562" s="2"/>
      <c r="K562" s="2">
        <v>1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>
      <c r="A563" s="1">
        <v>45582</v>
      </c>
      <c r="B563" t="str">
        <f>TEXT(Tabelle9[[#This Row],[Datum]],"MMM")</f>
        <v>Okt</v>
      </c>
      <c r="C563" t="str">
        <f>TEXT(Tabelle9[[#This Row],[Datum]],"TTTT")</f>
        <v>Donnerstag</v>
      </c>
      <c r="D563" s="2" t="s">
        <v>494</v>
      </c>
      <c r="E563" s="2" t="s">
        <v>706</v>
      </c>
      <c r="F563" s="2"/>
      <c r="G563" s="2"/>
      <c r="H563" s="2"/>
      <c r="I563" s="2"/>
      <c r="J563" s="2"/>
      <c r="K563" s="2"/>
      <c r="L563" s="2"/>
      <c r="M563" s="2"/>
      <c r="N563" s="2">
        <v>1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>
      <c r="A564" s="1">
        <v>45573</v>
      </c>
      <c r="B564" t="str">
        <f>TEXT(Tabelle9[[#This Row],[Datum]],"MMM")</f>
        <v>Okt</v>
      </c>
      <c r="C564" t="str">
        <f>TEXT(Tabelle9[[#This Row],[Datum]],"TTTT")</f>
        <v>Dienstag</v>
      </c>
      <c r="D564" s="2" t="s">
        <v>7736</v>
      </c>
      <c r="E564" s="2" t="s">
        <v>706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>
        <v>1</v>
      </c>
      <c r="U564" s="2"/>
      <c r="V564" s="2"/>
      <c r="W564" s="2"/>
      <c r="X564" s="2"/>
    </row>
    <row r="565" spans="1:24">
      <c r="A565" s="1">
        <v>45573</v>
      </c>
      <c r="B565" t="str">
        <f>TEXT(Tabelle9[[#This Row],[Datum]],"MMM")</f>
        <v>Okt</v>
      </c>
      <c r="C565" t="str">
        <f>TEXT(Tabelle9[[#This Row],[Datum]],"TTTT")</f>
        <v>Dienstag</v>
      </c>
      <c r="D565" s="2" t="s">
        <v>7737</v>
      </c>
      <c r="E565" s="2" t="s">
        <v>706</v>
      </c>
      <c r="F565" s="2"/>
      <c r="G565" s="2"/>
      <c r="H565" s="2"/>
      <c r="I565" s="2">
        <v>1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>
      <c r="A566" s="1">
        <v>45573</v>
      </c>
      <c r="B566" t="str">
        <f>TEXT(Tabelle9[[#This Row],[Datum]],"MMM")</f>
        <v>Okt</v>
      </c>
      <c r="C566" t="str">
        <f>TEXT(Tabelle9[[#This Row],[Datum]],"TTTT")</f>
        <v>Dienstag</v>
      </c>
      <c r="D566" s="2" t="s">
        <v>7737</v>
      </c>
      <c r="E566" s="2" t="s">
        <v>706</v>
      </c>
      <c r="F566" s="2"/>
      <c r="G566" s="2"/>
      <c r="H566" s="2"/>
      <c r="I566" s="2"/>
      <c r="J566" s="2"/>
      <c r="K566" s="2"/>
      <c r="L566" s="2"/>
      <c r="M566" s="2"/>
      <c r="N566" s="2">
        <v>1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>
      <c r="A567" s="1">
        <v>45576</v>
      </c>
      <c r="B567" t="str">
        <f>TEXT(Tabelle9[[#This Row],[Datum]],"MMM")</f>
        <v>Okt</v>
      </c>
      <c r="C567" t="str">
        <f>TEXT(Tabelle9[[#This Row],[Datum]],"TTTT")</f>
        <v>Freitag</v>
      </c>
      <c r="D567" s="2" t="s">
        <v>7741</v>
      </c>
      <c r="E567" s="2" t="s">
        <v>706</v>
      </c>
      <c r="F567" s="2"/>
      <c r="G567" s="2"/>
      <c r="H567" s="2"/>
      <c r="I567" s="2"/>
      <c r="J567" s="2"/>
      <c r="K567" s="2"/>
      <c r="L567" s="2"/>
      <c r="M567" s="2"/>
      <c r="N567" s="2"/>
      <c r="O567" s="2">
        <v>1</v>
      </c>
      <c r="P567" s="2"/>
      <c r="Q567" s="2"/>
      <c r="R567" s="2"/>
      <c r="S567" s="2"/>
      <c r="T567" s="2"/>
      <c r="U567" s="2"/>
      <c r="V567" s="2"/>
      <c r="W567" s="2"/>
      <c r="X567" s="2"/>
    </row>
    <row r="568" spans="1:24">
      <c r="A568" s="1">
        <v>45574</v>
      </c>
      <c r="B568" t="str">
        <f>TEXT(Tabelle9[[#This Row],[Datum]],"MMM")</f>
        <v>Okt</v>
      </c>
      <c r="C568" t="str">
        <f>TEXT(Tabelle9[[#This Row],[Datum]],"TTTT")</f>
        <v>Mittwoch</v>
      </c>
      <c r="D568" s="2" t="s">
        <v>5339</v>
      </c>
      <c r="E568" s="2" t="s">
        <v>706</v>
      </c>
      <c r="F568" s="2"/>
      <c r="G568" s="2"/>
      <c r="H568" s="2"/>
      <c r="I568" s="2">
        <v>1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>
      <c r="A569" s="1">
        <v>45586</v>
      </c>
      <c r="B569" t="str">
        <f>TEXT(Tabelle9[[#This Row],[Datum]],"MMM")</f>
        <v>Okt</v>
      </c>
      <c r="C569" t="str">
        <f>TEXT(Tabelle9[[#This Row],[Datum]],"TTTT")</f>
        <v>Montag</v>
      </c>
      <c r="D569" s="2" t="s">
        <v>7890</v>
      </c>
      <c r="E569" s="2" t="s">
        <v>706</v>
      </c>
      <c r="F569" s="2"/>
      <c r="G569" s="2"/>
      <c r="H569" s="2"/>
      <c r="I569" s="2">
        <v>1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>
      <c r="A570" s="1">
        <v>45589</v>
      </c>
      <c r="B570" t="str">
        <f>TEXT(Tabelle9[[#This Row],[Datum]],"MMM")</f>
        <v>Okt</v>
      </c>
      <c r="C570" t="str">
        <f>TEXT(Tabelle9[[#This Row],[Datum]],"TTTT")</f>
        <v>Donnerstag</v>
      </c>
      <c r="D570" s="2" t="s">
        <v>7900</v>
      </c>
      <c r="E570" s="2" t="s">
        <v>706</v>
      </c>
      <c r="F570" s="2"/>
      <c r="G570" s="2"/>
      <c r="H570" s="2"/>
      <c r="I570" s="2"/>
      <c r="J570" s="2"/>
      <c r="K570" s="2"/>
      <c r="L570" s="2"/>
      <c r="M570" s="2"/>
      <c r="N570" s="2">
        <v>1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>
      <c r="A571" s="1">
        <v>45566</v>
      </c>
      <c r="B571" t="str">
        <f>TEXT(Tabelle9[[#This Row],[Datum]],"MMM")</f>
        <v>Okt</v>
      </c>
      <c r="C571" t="str">
        <f>TEXT(Tabelle9[[#This Row],[Datum]],"TTTT")</f>
        <v>Dienstag</v>
      </c>
      <c r="D571" s="2" t="s">
        <v>7759</v>
      </c>
      <c r="E571" s="2" t="s">
        <v>706</v>
      </c>
      <c r="F571" s="2"/>
      <c r="G571" s="2"/>
      <c r="H571" s="2"/>
      <c r="I571" s="2">
        <v>1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>
      <c r="A572" s="1">
        <v>45594</v>
      </c>
      <c r="B572" t="str">
        <f>TEXT(Tabelle9[[#This Row],[Datum]],"MMM")</f>
        <v>Okt</v>
      </c>
      <c r="C572" t="str">
        <f>TEXT(Tabelle9[[#This Row],[Datum]],"TTTT")</f>
        <v>Dienstag</v>
      </c>
      <c r="D572" s="2" t="s">
        <v>7704</v>
      </c>
      <c r="E572" s="2" t="s">
        <v>706</v>
      </c>
      <c r="F572" s="2"/>
      <c r="G572" s="2"/>
      <c r="H572" s="2"/>
      <c r="I572" s="2"/>
      <c r="J572" s="2"/>
      <c r="K572" s="2"/>
      <c r="L572" s="2"/>
      <c r="M572" s="2"/>
      <c r="N572" s="2">
        <v>1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>
      <c r="A573" s="1">
        <v>45595</v>
      </c>
      <c r="B573" t="str">
        <f>TEXT(Tabelle9[[#This Row],[Datum]],"MMM")</f>
        <v>Okt</v>
      </c>
      <c r="C573" t="str">
        <f>TEXT(Tabelle9[[#This Row],[Datum]],"TTTT")</f>
        <v>Mittwoch</v>
      </c>
      <c r="D573" s="2" t="s">
        <v>7916</v>
      </c>
      <c r="E573" s="2" t="s">
        <v>706</v>
      </c>
      <c r="F573" s="2"/>
      <c r="G573" s="2"/>
      <c r="H573" s="2"/>
      <c r="I573" s="2"/>
      <c r="J573" s="2"/>
      <c r="K573" s="2">
        <v>1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>
      <c r="A574" s="1">
        <v>45573</v>
      </c>
      <c r="B574" t="str">
        <f>TEXT(Tabelle9[[#This Row],[Datum]],"MMM")</f>
        <v>Okt</v>
      </c>
      <c r="C574" t="str">
        <f>TEXT(Tabelle9[[#This Row],[Datum]],"TTTT")</f>
        <v>Dienstag</v>
      </c>
      <c r="D574" s="2" t="s">
        <v>7786</v>
      </c>
      <c r="E574" s="2" t="s">
        <v>706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>
        <v>1</v>
      </c>
    </row>
    <row r="575" spans="1:24">
      <c r="A575" s="1">
        <v>45573</v>
      </c>
      <c r="B575" t="str">
        <f>TEXT(Tabelle9[[#This Row],[Datum]],"MMM")</f>
        <v>Okt</v>
      </c>
      <c r="C575" t="str">
        <f>TEXT(Tabelle9[[#This Row],[Datum]],"TTTT")</f>
        <v>Dienstag</v>
      </c>
      <c r="D575" s="2" t="s">
        <v>7787</v>
      </c>
      <c r="E575" s="2" t="s">
        <v>706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>
        <v>1</v>
      </c>
    </row>
    <row r="576" spans="1:24">
      <c r="A576" s="1">
        <v>45576</v>
      </c>
      <c r="B576" t="str">
        <f>TEXT(Tabelle9[[#This Row],[Datum]],"MMM")</f>
        <v>Okt</v>
      </c>
      <c r="C576" t="str">
        <f>TEXT(Tabelle9[[#This Row],[Datum]],"TTTT")</f>
        <v>Freitag</v>
      </c>
      <c r="D576" s="2" t="s">
        <v>7795</v>
      </c>
      <c r="E576" s="2" t="s">
        <v>706</v>
      </c>
      <c r="F576" s="2"/>
      <c r="G576" s="2">
        <v>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>
      <c r="A577" s="1">
        <v>45575</v>
      </c>
      <c r="B577" t="str">
        <f>TEXT(Tabelle9[[#This Row],[Datum]],"MMM")</f>
        <v>Okt</v>
      </c>
      <c r="C577" t="str">
        <f>TEXT(Tabelle9[[#This Row],[Datum]],"TTTT")</f>
        <v>Donnerstag</v>
      </c>
      <c r="D577" s="2" t="s">
        <v>7512</v>
      </c>
      <c r="E577" s="2" t="s">
        <v>706</v>
      </c>
      <c r="F577" s="2"/>
      <c r="G577" s="2"/>
      <c r="H577" s="2"/>
      <c r="I577" s="2"/>
      <c r="J577" s="2"/>
      <c r="K577" s="2"/>
      <c r="L577" s="2">
        <v>1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>
      <c r="A578" s="1">
        <v>45566</v>
      </c>
      <c r="B578" t="str">
        <f>TEXT(Tabelle9[[#This Row],[Datum]],"MMM")</f>
        <v>Okt</v>
      </c>
      <c r="C578" t="str">
        <f>TEXT(Tabelle9[[#This Row],[Datum]],"TTTT")</f>
        <v>Dienstag</v>
      </c>
      <c r="D578" s="2" t="s">
        <v>7760</v>
      </c>
      <c r="E578" s="2" t="s">
        <v>706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>
        <v>1</v>
      </c>
      <c r="X578" s="2"/>
    </row>
    <row r="579" spans="1:24">
      <c r="A579" s="1">
        <v>45576</v>
      </c>
      <c r="B579" t="str">
        <f>TEXT(Tabelle9[[#This Row],[Datum]],"MMM")</f>
        <v>Okt</v>
      </c>
      <c r="C579" t="str">
        <f>TEXT(Tabelle9[[#This Row],[Datum]],"TTTT")</f>
        <v>Freitag</v>
      </c>
      <c r="D579" s="2" t="s">
        <v>7742</v>
      </c>
      <c r="E579" s="2" t="s">
        <v>706</v>
      </c>
      <c r="F579" s="2"/>
      <c r="G579" s="2"/>
      <c r="H579" s="2"/>
      <c r="I579" s="2">
        <v>1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>
      <c r="A580" s="1">
        <v>45566</v>
      </c>
      <c r="B580" t="str">
        <f>TEXT(Tabelle9[[#This Row],[Datum]],"MMM")</f>
        <v>Okt</v>
      </c>
      <c r="C580" t="str">
        <f>TEXT(Tabelle9[[#This Row],[Datum]],"TTTT")</f>
        <v>Dienstag</v>
      </c>
      <c r="D580" s="2" t="s">
        <v>7644</v>
      </c>
      <c r="E580" s="2" t="s">
        <v>706</v>
      </c>
      <c r="F580" s="2"/>
      <c r="G580" s="2">
        <v>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>
      <c r="A581" s="1">
        <v>45586</v>
      </c>
      <c r="B581" t="str">
        <f>TEXT(Tabelle9[[#This Row],[Datum]],"MMM")</f>
        <v>Okt</v>
      </c>
      <c r="C581" t="str">
        <f>TEXT(Tabelle9[[#This Row],[Datum]],"TTTT")</f>
        <v>Montag</v>
      </c>
      <c r="D581" s="2" t="s">
        <v>7674</v>
      </c>
      <c r="E581" s="2" t="s">
        <v>706</v>
      </c>
      <c r="F581" s="2"/>
      <c r="G581" s="2"/>
      <c r="H581" s="2"/>
      <c r="I581" s="2"/>
      <c r="J581" s="2"/>
      <c r="K581" s="2"/>
      <c r="L581" s="2"/>
      <c r="M581" s="2"/>
      <c r="N581" s="2">
        <v>1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>
      <c r="A582" s="1">
        <v>45595</v>
      </c>
      <c r="B582" t="str">
        <f>TEXT(Tabelle9[[#This Row],[Datum]],"MMM")</f>
        <v>Okt</v>
      </c>
      <c r="C582" t="str">
        <f>TEXT(Tabelle9[[#This Row],[Datum]],"TTTT")</f>
        <v>Mittwoch</v>
      </c>
      <c r="D582" s="2" t="s">
        <v>7917</v>
      </c>
      <c r="E582" s="2" t="s">
        <v>706</v>
      </c>
      <c r="F582" s="2"/>
      <c r="G582" s="2"/>
      <c r="H582" s="2"/>
      <c r="I582" s="2">
        <v>1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>
      <c r="A583" s="1">
        <v>45590</v>
      </c>
      <c r="B583" t="str">
        <f>TEXT(Tabelle9[[#This Row],[Datum]],"MMM")</f>
        <v>Okt</v>
      </c>
      <c r="C583" t="str">
        <f>TEXT(Tabelle9[[#This Row],[Datum]],"TTTT")</f>
        <v>Freitag</v>
      </c>
      <c r="D583" s="2" t="s">
        <v>7833</v>
      </c>
      <c r="E583" s="2" t="s">
        <v>706</v>
      </c>
      <c r="F583" s="2"/>
      <c r="G583" s="2"/>
      <c r="H583" s="2"/>
      <c r="I583" s="2">
        <v>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>
      <c r="A584" s="1">
        <v>45590</v>
      </c>
      <c r="B584" t="str">
        <f>TEXT(Tabelle9[[#This Row],[Datum]],"MMM")</f>
        <v>Okt</v>
      </c>
      <c r="C584" t="str">
        <f>TEXT(Tabelle9[[#This Row],[Datum]],"TTTT")</f>
        <v>Freitag</v>
      </c>
      <c r="D584" s="2" t="s">
        <v>7834</v>
      </c>
      <c r="E584" s="2" t="s">
        <v>706</v>
      </c>
      <c r="F584" s="2"/>
      <c r="G584" s="2"/>
      <c r="H584" s="2"/>
      <c r="I584" s="2">
        <v>1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>
      <c r="A585" s="1">
        <v>45569</v>
      </c>
      <c r="B585" t="str">
        <f>TEXT(Tabelle9[[#This Row],[Datum]],"MMM")</f>
        <v>Okt</v>
      </c>
      <c r="C585" t="str">
        <f>TEXT(Tabelle9[[#This Row],[Datum]],"TTTT")</f>
        <v>Freitag</v>
      </c>
      <c r="D585" s="2" t="s">
        <v>7883</v>
      </c>
      <c r="E585" s="2" t="s">
        <v>706</v>
      </c>
      <c r="F585" s="2"/>
      <c r="G585" s="2">
        <v>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>
      <c r="A586" s="1">
        <v>45575</v>
      </c>
      <c r="B586" t="str">
        <f>TEXT(Tabelle9[[#This Row],[Datum]],"MMM")</f>
        <v>Okt</v>
      </c>
      <c r="C586" t="str">
        <f>TEXT(Tabelle9[[#This Row],[Datum]],"TTTT")</f>
        <v>Donnerstag</v>
      </c>
      <c r="D586" s="2" t="s">
        <v>6537</v>
      </c>
      <c r="E586" s="2" t="s">
        <v>706</v>
      </c>
      <c r="F586" s="2"/>
      <c r="G586" s="2"/>
      <c r="H586" s="2"/>
      <c r="I586" s="2"/>
      <c r="J586" s="2"/>
      <c r="K586" s="2">
        <v>1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>
      <c r="A587" s="1">
        <v>45569</v>
      </c>
      <c r="B587" t="str">
        <f>TEXT(Tabelle9[[#This Row],[Datum]],"MMM")</f>
        <v>Okt</v>
      </c>
      <c r="C587" t="str">
        <f>TEXT(Tabelle9[[#This Row],[Datum]],"TTTT")</f>
        <v>Freitag</v>
      </c>
      <c r="D587" s="2" t="s">
        <v>7480</v>
      </c>
      <c r="E587" s="2" t="s">
        <v>706</v>
      </c>
      <c r="F587" s="2"/>
      <c r="G587" s="2">
        <v>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>
      <c r="A588" s="1">
        <v>45572</v>
      </c>
      <c r="B588" t="str">
        <f>TEXT(Tabelle9[[#This Row],[Datum]],"MMM")</f>
        <v>Okt</v>
      </c>
      <c r="C588" t="str">
        <f>TEXT(Tabelle9[[#This Row],[Datum]],"TTTT")</f>
        <v>Montag</v>
      </c>
      <c r="D588" s="2" t="s">
        <v>2714</v>
      </c>
      <c r="E588" s="2" t="s">
        <v>706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>
        <v>1</v>
      </c>
    </row>
    <row r="589" spans="1:24">
      <c r="A589" s="1">
        <v>45576</v>
      </c>
      <c r="B589" t="str">
        <f>TEXT(Tabelle9[[#This Row],[Datum]],"MMM")</f>
        <v>Okt</v>
      </c>
      <c r="C589" t="str">
        <f>TEXT(Tabelle9[[#This Row],[Datum]],"TTTT")</f>
        <v>Freitag</v>
      </c>
      <c r="D589" s="2" t="s">
        <v>4997</v>
      </c>
      <c r="E589" s="2" t="s">
        <v>706</v>
      </c>
      <c r="F589" s="2"/>
      <c r="G589" s="2"/>
      <c r="H589" s="2"/>
      <c r="I589" s="2"/>
      <c r="J589" s="2"/>
      <c r="K589" s="2">
        <v>1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>
      <c r="A590" s="1">
        <v>45586</v>
      </c>
      <c r="B590" t="str">
        <f>TEXT(Tabelle9[[#This Row],[Datum]],"MMM")</f>
        <v>Okt</v>
      </c>
      <c r="C590" t="str">
        <f>TEXT(Tabelle9[[#This Row],[Datum]],"TTTT")</f>
        <v>Montag</v>
      </c>
      <c r="D590" s="2" t="s">
        <v>5797</v>
      </c>
      <c r="E590" s="2" t="s">
        <v>706</v>
      </c>
      <c r="F590" s="2"/>
      <c r="G590" s="2"/>
      <c r="H590" s="2"/>
      <c r="I590" s="2"/>
      <c r="J590" s="2"/>
      <c r="K590" s="2"/>
      <c r="L590" s="2"/>
      <c r="M590" s="2"/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>
      <c r="A591" s="1">
        <v>45590</v>
      </c>
      <c r="B591" t="str">
        <f>TEXT(Tabelle9[[#This Row],[Datum]],"MMM")</f>
        <v>Okt</v>
      </c>
      <c r="C591" t="str">
        <f>TEXT(Tabelle9[[#This Row],[Datum]],"TTTT")</f>
        <v>Freitag</v>
      </c>
      <c r="D591" s="2" t="s">
        <v>7835</v>
      </c>
      <c r="E591" s="2" t="s">
        <v>706</v>
      </c>
      <c r="F591" s="2"/>
      <c r="G591" s="2"/>
      <c r="H591" s="2"/>
      <c r="I591" s="2"/>
      <c r="J591" s="2">
        <v>1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>
      <c r="A592" s="1">
        <v>45575</v>
      </c>
      <c r="B592" t="str">
        <f>TEXT(Tabelle9[[#This Row],[Datum]],"MMM")</f>
        <v>Okt</v>
      </c>
      <c r="C592" t="str">
        <f>TEXT(Tabelle9[[#This Row],[Datum]],"TTTT")</f>
        <v>Donnerstag</v>
      </c>
      <c r="D592" s="2" t="s">
        <v>7513</v>
      </c>
      <c r="E592" s="2" t="s">
        <v>706</v>
      </c>
      <c r="F592" s="2"/>
      <c r="G592" s="2"/>
      <c r="H592" s="2"/>
      <c r="I592" s="2"/>
      <c r="J592" s="2"/>
      <c r="K592" s="2"/>
      <c r="L592" s="2"/>
      <c r="M592" s="2"/>
      <c r="N592" s="2">
        <v>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>
      <c r="A593" s="1">
        <v>45574</v>
      </c>
      <c r="B593" t="str">
        <f>TEXT(Tabelle9[[#This Row],[Datum]],"MMM")</f>
        <v>Okt</v>
      </c>
      <c r="C593" t="str">
        <f>TEXT(Tabelle9[[#This Row],[Datum]],"TTTT")</f>
        <v>Mittwoch</v>
      </c>
      <c r="D593" s="2" t="s">
        <v>7495</v>
      </c>
      <c r="E593" s="2" t="s">
        <v>706</v>
      </c>
      <c r="F593" s="2"/>
      <c r="G593" s="2">
        <v>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>
      <c r="A594" s="1">
        <v>45588</v>
      </c>
      <c r="B594" t="str">
        <f>TEXT(Tabelle9[[#This Row],[Datum]],"MMM")</f>
        <v>Okt</v>
      </c>
      <c r="C594" t="str">
        <f>TEXT(Tabelle9[[#This Row],[Datum]],"TTTT")</f>
        <v>Mittwoch</v>
      </c>
      <c r="D594" s="2" t="s">
        <v>7819</v>
      </c>
      <c r="E594" s="2" t="s">
        <v>706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>
        <v>1</v>
      </c>
    </row>
    <row r="595" spans="1:24">
      <c r="A595" s="1">
        <v>45588</v>
      </c>
      <c r="B595" t="str">
        <f>TEXT(Tabelle9[[#This Row],[Datum]],"MMM")</f>
        <v>Okt</v>
      </c>
      <c r="C595" t="str">
        <f>TEXT(Tabelle9[[#This Row],[Datum]],"TTTT")</f>
        <v>Mittwoch</v>
      </c>
      <c r="D595" s="2" t="s">
        <v>7820</v>
      </c>
      <c r="E595" s="2" t="s">
        <v>706</v>
      </c>
      <c r="F595" s="2"/>
      <c r="G595" s="2"/>
      <c r="H595" s="2"/>
      <c r="I595" s="2"/>
      <c r="J595" s="2"/>
      <c r="K595" s="2"/>
      <c r="L595" s="2"/>
      <c r="M595" s="2"/>
      <c r="N595" s="2">
        <v>1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>
      <c r="A596" s="1">
        <v>45575</v>
      </c>
      <c r="B596" t="str">
        <f>TEXT(Tabelle9[[#This Row],[Datum]],"MMM")</f>
        <v>Okt</v>
      </c>
      <c r="C596" t="str">
        <f>TEXT(Tabelle9[[#This Row],[Datum]],"TTTT")</f>
        <v>Donnerstag</v>
      </c>
      <c r="D596" s="2" t="s">
        <v>7514</v>
      </c>
      <c r="E596" s="2" t="s">
        <v>706</v>
      </c>
      <c r="F596" s="2"/>
      <c r="G596" s="2"/>
      <c r="H596" s="2"/>
      <c r="I596" s="2"/>
      <c r="J596" s="2"/>
      <c r="K596" s="2">
        <v>1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>
      <c r="A597" s="1">
        <v>45593</v>
      </c>
      <c r="B597" t="str">
        <f>TEXT(Tabelle9[[#This Row],[Datum]],"MMM")</f>
        <v>Okt</v>
      </c>
      <c r="C597" t="str">
        <f>TEXT(Tabelle9[[#This Row],[Datum]],"TTTT")</f>
        <v>Montag</v>
      </c>
      <c r="D597" s="2" t="s">
        <v>7871</v>
      </c>
      <c r="E597" s="2" t="s">
        <v>706</v>
      </c>
      <c r="F597" s="2"/>
      <c r="G597" s="2"/>
      <c r="H597" s="2"/>
      <c r="I597" s="2"/>
      <c r="J597" s="2"/>
      <c r="K597" s="2"/>
      <c r="L597" s="2"/>
      <c r="M597" s="2"/>
      <c r="N597" s="2">
        <v>1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>
      <c r="A598" s="1">
        <v>45587</v>
      </c>
      <c r="B598" t="str">
        <f>TEXT(Tabelle9[[#This Row],[Datum]],"MMM")</f>
        <v>Okt</v>
      </c>
      <c r="C598" t="str">
        <f>TEXT(Tabelle9[[#This Row],[Datum]],"TTTT")</f>
        <v>Dienstag</v>
      </c>
      <c r="D598" s="2" t="s">
        <v>7561</v>
      </c>
      <c r="E598" s="2" t="s">
        <v>706</v>
      </c>
      <c r="F598" s="2"/>
      <c r="G598" s="2">
        <v>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>
      <c r="A599" s="1">
        <v>45575</v>
      </c>
      <c r="B599" t="str">
        <f>TEXT(Tabelle9[[#This Row],[Datum]],"MMM")</f>
        <v>Okt</v>
      </c>
      <c r="C599" t="str">
        <f>TEXT(Tabelle9[[#This Row],[Datum]],"TTTT")</f>
        <v>Donnerstag</v>
      </c>
      <c r="D599" s="2" t="s">
        <v>7515</v>
      </c>
      <c r="E599" s="2" t="s">
        <v>706</v>
      </c>
      <c r="F599" s="2"/>
      <c r="G599" s="2"/>
      <c r="H599" s="2"/>
      <c r="I599" s="2">
        <v>1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>
      <c r="A600" s="1">
        <v>45569</v>
      </c>
      <c r="B600" t="str">
        <f>TEXT(Tabelle9[[#This Row],[Datum]],"MMM")</f>
        <v>Okt</v>
      </c>
      <c r="C600" t="str">
        <f>TEXT(Tabelle9[[#This Row],[Datum]],"TTTT")</f>
        <v>Freitag</v>
      </c>
      <c r="D600" s="2" t="s">
        <v>7481</v>
      </c>
      <c r="E600" s="2" t="s">
        <v>706</v>
      </c>
      <c r="F600" s="2"/>
      <c r="G600" s="2"/>
      <c r="H600" s="2"/>
      <c r="I600" s="2">
        <v>1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>
      <c r="A601" s="1">
        <v>45581</v>
      </c>
      <c r="B601" t="str">
        <f>TEXT(Tabelle9[[#This Row],[Datum]],"MMM")</f>
        <v>Okt</v>
      </c>
      <c r="C601" t="str">
        <f>TEXT(Tabelle9[[#This Row],[Datum]],"TTTT")</f>
        <v>Mittwoch</v>
      </c>
      <c r="D601" s="2" t="s">
        <v>7443</v>
      </c>
      <c r="E601" s="2" t="s">
        <v>706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>
      <c r="A602" s="1">
        <v>45581</v>
      </c>
      <c r="B602" t="str">
        <f>TEXT(Tabelle9[[#This Row],[Datum]],"MMM")</f>
        <v>Okt</v>
      </c>
      <c r="C602" t="str">
        <f>TEXT(Tabelle9[[#This Row],[Datum]],"TTTT")</f>
        <v>Mittwoch</v>
      </c>
      <c r="D602" s="2" t="s">
        <v>7444</v>
      </c>
      <c r="E602" s="2" t="s">
        <v>706</v>
      </c>
      <c r="F602" s="2"/>
      <c r="G602" s="2"/>
      <c r="H602" s="2"/>
      <c r="I602" s="2">
        <v>1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>
      <c r="A603" s="1">
        <v>45582</v>
      </c>
      <c r="B603" t="str">
        <f>TEXT(Tabelle9[[#This Row],[Datum]],"MMM")</f>
        <v>Okt</v>
      </c>
      <c r="C603" t="str">
        <f>TEXT(Tabelle9[[#This Row],[Datum]],"TTTT")</f>
        <v>Donnerstag</v>
      </c>
      <c r="D603" s="2" t="s">
        <v>7530</v>
      </c>
      <c r="E603" s="2" t="s">
        <v>706</v>
      </c>
      <c r="F603" s="2"/>
      <c r="G603" s="2">
        <v>1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>
      <c r="A604" s="1">
        <v>45590</v>
      </c>
      <c r="B604" t="str">
        <f>TEXT(Tabelle9[[#This Row],[Datum]],"MMM")</f>
        <v>Okt</v>
      </c>
      <c r="C604" t="str">
        <f>TEXT(Tabelle9[[#This Row],[Datum]],"TTTT")</f>
        <v>Freitag</v>
      </c>
      <c r="D604" s="2" t="s">
        <v>7836</v>
      </c>
      <c r="E604" s="2" t="s">
        <v>706</v>
      </c>
      <c r="F604" s="2"/>
      <c r="G604" s="2"/>
      <c r="H604" s="2"/>
      <c r="I604" s="2">
        <v>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>
      <c r="A605" s="1">
        <v>45595</v>
      </c>
      <c r="B605" t="str">
        <f>TEXT(Tabelle9[[#This Row],[Datum]],"MMM")</f>
        <v>Okt</v>
      </c>
      <c r="C605" t="str">
        <f>TEXT(Tabelle9[[#This Row],[Datum]],"TTTT")</f>
        <v>Mittwoch</v>
      </c>
      <c r="D605" s="2" t="s">
        <v>7859</v>
      </c>
      <c r="E605" s="2" t="s">
        <v>706</v>
      </c>
      <c r="F605" s="2"/>
      <c r="G605" s="2"/>
      <c r="H605" s="2"/>
      <c r="I605" s="2"/>
      <c r="J605" s="2"/>
      <c r="K605" s="2"/>
      <c r="L605" s="2"/>
      <c r="M605" s="2"/>
      <c r="N605" s="2">
        <v>1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>
      <c r="A606" s="1">
        <v>45595</v>
      </c>
      <c r="B606" t="str">
        <f>TEXT(Tabelle9[[#This Row],[Datum]],"MMM")</f>
        <v>Okt</v>
      </c>
      <c r="C606" t="str">
        <f>TEXT(Tabelle9[[#This Row],[Datum]],"TTTT")</f>
        <v>Mittwoch</v>
      </c>
      <c r="D606" s="2" t="s">
        <v>7860</v>
      </c>
      <c r="E606" s="2" t="s">
        <v>706</v>
      </c>
      <c r="F606" s="2"/>
      <c r="G606" s="2"/>
      <c r="H606" s="2"/>
      <c r="I606" s="2">
        <v>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>
      <c r="A607" s="1">
        <v>45575</v>
      </c>
      <c r="B607" t="str">
        <f>TEXT(Tabelle9[[#This Row],[Datum]],"MMM")</f>
        <v>Okt</v>
      </c>
      <c r="C607" t="str">
        <f>TEXT(Tabelle9[[#This Row],[Datum]],"TTTT")</f>
        <v>Donnerstag</v>
      </c>
      <c r="D607" s="2" t="s">
        <v>7516</v>
      </c>
      <c r="E607" s="2" t="s">
        <v>706</v>
      </c>
      <c r="F607" s="2">
        <v>1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>
      <c r="A608" s="1">
        <v>45586</v>
      </c>
      <c r="B608" t="str">
        <f>TEXT(Tabelle9[[#This Row],[Datum]],"MMM")</f>
        <v>Okt</v>
      </c>
      <c r="C608" t="str">
        <f>TEXT(Tabelle9[[#This Row],[Datum]],"TTTT")</f>
        <v>Montag</v>
      </c>
      <c r="D608" s="2" t="s">
        <v>7675</v>
      </c>
      <c r="E608" s="2" t="s">
        <v>706</v>
      </c>
      <c r="F608" s="2"/>
      <c r="G608" s="2"/>
      <c r="H608" s="2"/>
      <c r="I608" s="2"/>
      <c r="J608" s="2"/>
      <c r="K608" s="2">
        <v>1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>
      <c r="A609" s="1">
        <v>45574</v>
      </c>
      <c r="B609" t="str">
        <f>TEXT(Tabelle9[[#This Row],[Datum]],"MMM")</f>
        <v>Okt</v>
      </c>
      <c r="C609" t="str">
        <f>TEXT(Tabelle9[[#This Row],[Datum]],"TTTT")</f>
        <v>Mittwoch</v>
      </c>
      <c r="D609" s="2" t="s">
        <v>7496</v>
      </c>
      <c r="E609" s="2" t="s">
        <v>706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>
      <c r="A610" s="1">
        <v>45575</v>
      </c>
      <c r="B610" t="str">
        <f>TEXT(Tabelle9[[#This Row],[Datum]],"MMM")</f>
        <v>Okt</v>
      </c>
      <c r="C610" t="str">
        <f>TEXT(Tabelle9[[#This Row],[Datum]],"TTTT")</f>
        <v>Donnerstag</v>
      </c>
      <c r="D610" s="2" t="s">
        <v>4984</v>
      </c>
      <c r="E610" s="2" t="s">
        <v>706</v>
      </c>
      <c r="F610" s="2"/>
      <c r="G610" s="2"/>
      <c r="H610" s="2"/>
      <c r="I610" s="2"/>
      <c r="J610" s="2"/>
      <c r="K610" s="2"/>
      <c r="L610" s="2">
        <v>1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>
      <c r="A611" s="1">
        <v>45572</v>
      </c>
      <c r="B611" t="str">
        <f>TEXT(Tabelle9[[#This Row],[Datum]],"MMM")</f>
        <v>Okt</v>
      </c>
      <c r="C611" t="str">
        <f>TEXT(Tabelle9[[#This Row],[Datum]],"TTTT")</f>
        <v>Montag</v>
      </c>
      <c r="D611" s="2" t="s">
        <v>7777</v>
      </c>
      <c r="E611" s="2" t="s">
        <v>706</v>
      </c>
      <c r="F611" s="2"/>
      <c r="G611" s="2">
        <v>1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>
      <c r="A612" s="1">
        <v>45569</v>
      </c>
      <c r="B612" t="str">
        <f>TEXT(Tabelle9[[#This Row],[Datum]],"MMM")</f>
        <v>Okt</v>
      </c>
      <c r="C612" t="str">
        <f>TEXT(Tabelle9[[#This Row],[Datum]],"TTTT")</f>
        <v>Freitag</v>
      </c>
      <c r="D612" s="2" t="s">
        <v>7884</v>
      </c>
      <c r="E612" s="2" t="s">
        <v>706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>
        <v>1</v>
      </c>
    </row>
    <row r="613" spans="1:24">
      <c r="A613" s="1">
        <v>45595</v>
      </c>
      <c r="B613" t="str">
        <f>TEXT(Tabelle9[[#This Row],[Datum]],"MMM")</f>
        <v>Okt</v>
      </c>
      <c r="C613" t="str">
        <f>TEXT(Tabelle9[[#This Row],[Datum]],"TTTT")</f>
        <v>Mittwoch</v>
      </c>
      <c r="D613" s="2" t="s">
        <v>7861</v>
      </c>
      <c r="E613" s="2" t="s">
        <v>706</v>
      </c>
      <c r="F613" s="2"/>
      <c r="G613" s="2"/>
      <c r="H613" s="2"/>
      <c r="I613" s="2"/>
      <c r="J613" s="2"/>
      <c r="K613" s="2"/>
      <c r="L613" s="2"/>
      <c r="M613" s="2"/>
      <c r="N613" s="2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>
      <c r="A614" s="1">
        <v>45566</v>
      </c>
      <c r="B614" t="str">
        <f>TEXT(Tabelle9[[#This Row],[Datum]],"MMM")</f>
        <v>Okt</v>
      </c>
      <c r="C614" t="str">
        <f>TEXT(Tabelle9[[#This Row],[Datum]],"TTTT")</f>
        <v>Dienstag</v>
      </c>
      <c r="D614" s="2" t="s">
        <v>7761</v>
      </c>
      <c r="E614" s="2" t="s">
        <v>706</v>
      </c>
      <c r="F614" s="2"/>
      <c r="G614" s="2"/>
      <c r="H614" s="2"/>
      <c r="I614" s="2">
        <v>1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>
      <c r="A615" s="1">
        <v>45581</v>
      </c>
      <c r="B615" t="str">
        <f>TEXT(Tabelle9[[#This Row],[Datum]],"MMM")</f>
        <v>Okt</v>
      </c>
      <c r="C615" t="str">
        <f>TEXT(Tabelle9[[#This Row],[Datum]],"TTTT")</f>
        <v>Mittwoch</v>
      </c>
      <c r="D615" s="2" t="s">
        <v>7445</v>
      </c>
      <c r="E615" s="2" t="s">
        <v>706</v>
      </c>
      <c r="F615" s="2"/>
      <c r="G615" s="2"/>
      <c r="H615" s="2"/>
      <c r="I615" s="2"/>
      <c r="J615" s="2"/>
      <c r="K615" s="2"/>
      <c r="L615" s="2"/>
      <c r="M615" s="2"/>
      <c r="N615" s="2">
        <v>1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>
      <c r="A616" s="1">
        <v>45581</v>
      </c>
      <c r="B616" t="str">
        <f>TEXT(Tabelle9[[#This Row],[Datum]],"MMM")</f>
        <v>Okt</v>
      </c>
      <c r="C616" t="str">
        <f>TEXT(Tabelle9[[#This Row],[Datum]],"TTTT")</f>
        <v>Mittwoch</v>
      </c>
      <c r="D616" s="2" t="s">
        <v>7445</v>
      </c>
      <c r="E616" s="2" t="s">
        <v>706</v>
      </c>
      <c r="F616" s="2"/>
      <c r="G616" s="2"/>
      <c r="H616" s="2"/>
      <c r="I616" s="2"/>
      <c r="J616" s="2"/>
      <c r="K616" s="2"/>
      <c r="L616" s="2"/>
      <c r="M616" s="2"/>
      <c r="N616" s="2">
        <v>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>
      <c r="A617" s="1">
        <v>45566</v>
      </c>
      <c r="B617" t="str">
        <f>TEXT(Tabelle9[[#This Row],[Datum]],"MMM")</f>
        <v>Okt</v>
      </c>
      <c r="C617" t="str">
        <f>TEXT(Tabelle9[[#This Row],[Datum]],"TTTT")</f>
        <v>Dienstag</v>
      </c>
      <c r="D617" s="2" t="s">
        <v>7762</v>
      </c>
      <c r="E617" s="2" t="s">
        <v>706</v>
      </c>
      <c r="F617" s="2"/>
      <c r="G617" s="2"/>
      <c r="H617" s="2"/>
      <c r="I617" s="2">
        <v>1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>
      <c r="A618" s="1">
        <v>45586</v>
      </c>
      <c r="B618" t="str">
        <f>TEXT(Tabelle9[[#This Row],[Datum]],"MMM")</f>
        <v>Okt</v>
      </c>
      <c r="C618" t="str">
        <f>TEXT(Tabelle9[[#This Row],[Datum]],"TTTT")</f>
        <v>Montag</v>
      </c>
      <c r="D618" s="2" t="s">
        <v>7676</v>
      </c>
      <c r="E618" s="2" t="s">
        <v>706</v>
      </c>
      <c r="F618" s="2"/>
      <c r="G618" s="2"/>
      <c r="H618" s="2"/>
      <c r="I618" s="2"/>
      <c r="J618" s="2"/>
      <c r="K618" s="2"/>
      <c r="L618" s="2">
        <v>1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>
      <c r="A619" s="1">
        <v>45589</v>
      </c>
      <c r="B619" t="str">
        <f>TEXT(Tabelle9[[#This Row],[Datum]],"MMM")</f>
        <v>Okt</v>
      </c>
      <c r="C619" t="str">
        <f>TEXT(Tabelle9[[#This Row],[Datum]],"TTTT")</f>
        <v>Donnerstag</v>
      </c>
      <c r="D619" s="2" t="s">
        <v>6893</v>
      </c>
      <c r="E619" s="2" t="s">
        <v>706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>
        <v>1</v>
      </c>
    </row>
    <row r="620" spans="1:24">
      <c r="A620" s="1">
        <v>45590</v>
      </c>
      <c r="B620" t="str">
        <f>TEXT(Tabelle9[[#This Row],[Datum]],"MMM")</f>
        <v>Okt</v>
      </c>
      <c r="C620" t="str">
        <f>TEXT(Tabelle9[[#This Row],[Datum]],"TTTT")</f>
        <v>Freitag</v>
      </c>
      <c r="D620" s="2" t="s">
        <v>7688</v>
      </c>
      <c r="E620" s="2" t="s">
        <v>706</v>
      </c>
      <c r="F620" s="2"/>
      <c r="G620" s="2"/>
      <c r="H620" s="2"/>
      <c r="I620" s="2">
        <v>1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>
      <c r="A621" s="1">
        <v>45588</v>
      </c>
      <c r="B621" t="str">
        <f>TEXT(Tabelle9[[#This Row],[Datum]],"MMM")</f>
        <v>Okt</v>
      </c>
      <c r="C621" t="str">
        <f>TEXT(Tabelle9[[#This Row],[Datum]],"TTTT")</f>
        <v>Mittwoch</v>
      </c>
      <c r="D621" s="2" t="s">
        <v>7895</v>
      </c>
      <c r="E621" s="2" t="s">
        <v>706</v>
      </c>
      <c r="F621" s="2"/>
      <c r="G621" s="2"/>
      <c r="H621" s="2"/>
      <c r="I621" s="2"/>
      <c r="J621" s="2"/>
      <c r="K621" s="2"/>
      <c r="L621" s="2"/>
      <c r="M621" s="2"/>
      <c r="N621" s="2">
        <v>1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>
      <c r="A622" s="1">
        <v>45593</v>
      </c>
      <c r="B622" t="str">
        <f>TEXT(Tabelle9[[#This Row],[Datum]],"MMM")</f>
        <v>Okt</v>
      </c>
      <c r="C622" t="str">
        <f>TEXT(Tabelle9[[#This Row],[Datum]],"TTTT")</f>
        <v>Montag</v>
      </c>
      <c r="D622" s="2" t="s">
        <v>7872</v>
      </c>
      <c r="E622" s="2" t="s">
        <v>706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>
        <v>1</v>
      </c>
    </row>
    <row r="623" spans="1:24">
      <c r="A623" s="1">
        <v>45583</v>
      </c>
      <c r="B623" t="str">
        <f>TEXT(Tabelle9[[#This Row],[Datum]],"MMM")</f>
        <v>Okt</v>
      </c>
      <c r="C623" t="str">
        <f>TEXT(Tabelle9[[#This Row],[Datum]],"TTTT")</f>
        <v>Freitag</v>
      </c>
      <c r="D623" s="2" t="s">
        <v>7451</v>
      </c>
      <c r="E623" s="2" t="s">
        <v>706</v>
      </c>
      <c r="F623" s="2"/>
      <c r="G623" s="2"/>
      <c r="H623" s="2"/>
      <c r="I623" s="2"/>
      <c r="J623" s="2"/>
      <c r="K623" s="2">
        <v>1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>
      <c r="A624" s="1">
        <v>45566</v>
      </c>
      <c r="B624" t="str">
        <f>TEXT(Tabelle9[[#This Row],[Datum]],"MMM")</f>
        <v>Okt</v>
      </c>
      <c r="C624" t="str">
        <f>TEXT(Tabelle9[[#This Row],[Datum]],"TTTT")</f>
        <v>Dienstag</v>
      </c>
      <c r="D624" s="2" t="s">
        <v>7645</v>
      </c>
      <c r="E624" s="2" t="s">
        <v>706</v>
      </c>
      <c r="F624" s="2"/>
      <c r="G624" s="2"/>
      <c r="H624" s="2"/>
      <c r="I624" s="2">
        <v>1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>
      <c r="A625" s="1">
        <v>45574</v>
      </c>
      <c r="B625" t="str">
        <f>TEXT(Tabelle9[[#This Row],[Datum]],"MMM")</f>
        <v>Okt</v>
      </c>
      <c r="C625" t="str">
        <f>TEXT(Tabelle9[[#This Row],[Datum]],"TTTT")</f>
        <v>Mittwoch</v>
      </c>
      <c r="D625" s="2" t="s">
        <v>7497</v>
      </c>
      <c r="E625" s="2" t="s">
        <v>706</v>
      </c>
      <c r="F625" s="2"/>
      <c r="G625" s="2"/>
      <c r="H625" s="2"/>
      <c r="I625" s="2"/>
      <c r="J625" s="2"/>
      <c r="K625" s="2">
        <v>1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>
      <c r="A626" s="1">
        <v>45582</v>
      </c>
      <c r="B626" t="str">
        <f>TEXT(Tabelle9[[#This Row],[Datum]],"MMM")</f>
        <v>Okt</v>
      </c>
      <c r="C626" t="str">
        <f>TEXT(Tabelle9[[#This Row],[Datum]],"TTTT")</f>
        <v>Donnerstag</v>
      </c>
      <c r="D626" s="2" t="s">
        <v>3620</v>
      </c>
      <c r="E626" s="2" t="s">
        <v>706</v>
      </c>
      <c r="F626" s="2"/>
      <c r="G626" s="2"/>
      <c r="H626" s="2"/>
      <c r="I626" s="2"/>
      <c r="J626" s="2"/>
      <c r="K626" s="2"/>
      <c r="L626" s="2"/>
      <c r="M626" s="2"/>
      <c r="N626" s="2">
        <v>1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>
      <c r="A627" s="1">
        <v>45575</v>
      </c>
      <c r="B627" t="str">
        <f>TEXT(Tabelle9[[#This Row],[Datum]],"MMM")</f>
        <v>Okt</v>
      </c>
      <c r="C627" t="str">
        <f>TEXT(Tabelle9[[#This Row],[Datum]],"TTTT")</f>
        <v>Donnerstag</v>
      </c>
      <c r="D627" s="2" t="s">
        <v>3562</v>
      </c>
      <c r="E627" s="2" t="s">
        <v>706</v>
      </c>
      <c r="F627" s="2"/>
      <c r="G627" s="2">
        <v>1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>
      <c r="A628" s="1">
        <v>45586</v>
      </c>
      <c r="B628" t="str">
        <f>TEXT(Tabelle9[[#This Row],[Datum]],"MMM")</f>
        <v>Okt</v>
      </c>
      <c r="C628" t="str">
        <f>TEXT(Tabelle9[[#This Row],[Datum]],"TTTT")</f>
        <v>Montag</v>
      </c>
      <c r="D628" s="2" t="s">
        <v>7891</v>
      </c>
      <c r="E628" s="2" t="s">
        <v>706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>
        <v>1</v>
      </c>
    </row>
    <row r="629" spans="1:24">
      <c r="A629" s="1">
        <v>45587</v>
      </c>
      <c r="B629" t="str">
        <f>TEXT(Tabelle9[[#This Row],[Datum]],"MMM")</f>
        <v>Okt</v>
      </c>
      <c r="C629" t="str">
        <f>TEXT(Tabelle9[[#This Row],[Datum]],"TTTT")</f>
        <v>Dienstag</v>
      </c>
      <c r="D629" s="2" t="s">
        <v>7562</v>
      </c>
      <c r="E629" s="2" t="s">
        <v>706</v>
      </c>
      <c r="F629" s="2"/>
      <c r="G629" s="2"/>
      <c r="H629" s="2"/>
      <c r="I629" s="2"/>
      <c r="J629" s="2"/>
      <c r="K629" s="2"/>
      <c r="L629" s="2">
        <v>1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>
      <c r="A630" s="1">
        <v>45579</v>
      </c>
      <c r="B630" t="str">
        <f>TEXT(Tabelle9[[#This Row],[Datum]],"MMM")</f>
        <v>Okt</v>
      </c>
      <c r="C630" t="str">
        <f>TEXT(Tabelle9[[#This Row],[Datum]],"TTTT")</f>
        <v>Montag</v>
      </c>
      <c r="D630" s="2" t="s">
        <v>7802</v>
      </c>
      <c r="E630" s="2" t="s">
        <v>706</v>
      </c>
      <c r="F630" s="2"/>
      <c r="G630" s="2"/>
      <c r="H630" s="2"/>
      <c r="I630" s="2"/>
      <c r="J630" s="2"/>
      <c r="K630" s="2"/>
      <c r="L630" s="2"/>
      <c r="M630" s="2"/>
      <c r="N630" s="2">
        <v>1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>
      <c r="A631" s="1">
        <v>45579</v>
      </c>
      <c r="B631" t="str">
        <f>TEXT(Tabelle9[[#This Row],[Datum]],"MMM")</f>
        <v>Okt</v>
      </c>
      <c r="C631" t="str">
        <f>TEXT(Tabelle9[[#This Row],[Datum]],"TTTT")</f>
        <v>Montag</v>
      </c>
      <c r="D631" s="2" t="s">
        <v>7803</v>
      </c>
      <c r="E631" s="2" t="s">
        <v>706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>
        <v>1</v>
      </c>
      <c r="X631" s="2"/>
    </row>
    <row r="632" spans="1:24">
      <c r="A632" s="1">
        <v>45579</v>
      </c>
      <c r="B632" t="str">
        <f>TEXT(Tabelle9[[#This Row],[Datum]],"MMM")</f>
        <v>Okt</v>
      </c>
      <c r="C632" t="str">
        <f>TEXT(Tabelle9[[#This Row],[Datum]],"TTTT")</f>
        <v>Montag</v>
      </c>
      <c r="D632" s="2" t="s">
        <v>7804</v>
      </c>
      <c r="E632" s="2" t="s">
        <v>706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>
        <v>1</v>
      </c>
    </row>
    <row r="633" spans="1:24">
      <c r="A633" s="1">
        <v>45589</v>
      </c>
      <c r="B633" t="str">
        <f>TEXT(Tabelle9[[#This Row],[Datum]],"MMM")</f>
        <v>Okt</v>
      </c>
      <c r="C633" t="str">
        <f>TEXT(Tabelle9[[#This Row],[Datum]],"TTTT")</f>
        <v>Donnerstag</v>
      </c>
      <c r="D633" s="2" t="s">
        <v>7590</v>
      </c>
      <c r="E633" s="2" t="s">
        <v>706</v>
      </c>
      <c r="F633" s="2"/>
      <c r="G633" s="2"/>
      <c r="H633" s="2"/>
      <c r="I633" s="2"/>
      <c r="J633" s="2"/>
      <c r="K633" s="2"/>
      <c r="L633" s="2">
        <v>1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>
      <c r="A634" s="1">
        <v>45587</v>
      </c>
      <c r="B634" t="str">
        <f>TEXT(Tabelle9[[#This Row],[Datum]],"MMM")</f>
        <v>Okt</v>
      </c>
      <c r="C634" t="str">
        <f>TEXT(Tabelle9[[#This Row],[Datum]],"TTTT")</f>
        <v>Dienstag</v>
      </c>
      <c r="D634" s="2" t="s">
        <v>2245</v>
      </c>
      <c r="E634" s="2" t="s">
        <v>706</v>
      </c>
      <c r="F634" s="2"/>
      <c r="G634" s="2"/>
      <c r="H634" s="2"/>
      <c r="I634" s="2"/>
      <c r="J634" s="2"/>
      <c r="K634" s="2"/>
      <c r="L634" s="2"/>
      <c r="M634" s="2"/>
      <c r="N634" s="2">
        <v>1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>
      <c r="A635" s="1">
        <v>45569</v>
      </c>
      <c r="B635" t="str">
        <f>TEXT(Tabelle9[[#This Row],[Datum]],"MMM")</f>
        <v>Okt</v>
      </c>
      <c r="C635" t="str">
        <f>TEXT(Tabelle9[[#This Row],[Datum]],"TTTT")</f>
        <v>Freitag</v>
      </c>
      <c r="D635" s="2" t="s">
        <v>7885</v>
      </c>
      <c r="E635" s="2" t="s">
        <v>706</v>
      </c>
      <c r="F635" s="2"/>
      <c r="G635" s="2"/>
      <c r="H635" s="2"/>
      <c r="I635" s="2">
        <v>1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>
      <c r="A636" s="1">
        <v>45576</v>
      </c>
      <c r="B636" t="str">
        <f>TEXT(Tabelle9[[#This Row],[Datum]],"MMM")</f>
        <v>Okt</v>
      </c>
      <c r="C636" t="str">
        <f>TEXT(Tabelle9[[#This Row],[Datum]],"TTTT")</f>
        <v>Freitag</v>
      </c>
      <c r="D636" s="2" t="s">
        <v>7743</v>
      </c>
      <c r="E636" s="2" t="s">
        <v>706</v>
      </c>
      <c r="F636" s="2"/>
      <c r="G636" s="2"/>
      <c r="H636" s="2"/>
      <c r="I636" s="2">
        <v>1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>
      <c r="A637" s="1">
        <v>45576</v>
      </c>
      <c r="B637" t="str">
        <f>TEXT(Tabelle9[[#This Row],[Datum]],"MMM")</f>
        <v>Okt</v>
      </c>
      <c r="C637" t="str">
        <f>TEXT(Tabelle9[[#This Row],[Datum]],"TTTT")</f>
        <v>Freitag</v>
      </c>
      <c r="D637" s="2" t="s">
        <v>7744</v>
      </c>
      <c r="E637" s="2" t="s">
        <v>706</v>
      </c>
      <c r="F637" s="2"/>
      <c r="G637" s="2"/>
      <c r="H637" s="2"/>
      <c r="I637" s="2"/>
      <c r="J637" s="2"/>
      <c r="K637" s="2"/>
      <c r="L637" s="2"/>
      <c r="M637" s="2"/>
      <c r="N637" s="2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>
      <c r="A638" s="1">
        <v>45595</v>
      </c>
      <c r="B638" t="str">
        <f>TEXT(Tabelle9[[#This Row],[Datum]],"MMM")</f>
        <v>Okt</v>
      </c>
      <c r="C638" t="str">
        <f>TEXT(Tabelle9[[#This Row],[Datum]],"TTTT")</f>
        <v>Mittwoch</v>
      </c>
      <c r="D638" s="2" t="s">
        <v>7918</v>
      </c>
      <c r="E638" s="2" t="s">
        <v>706</v>
      </c>
      <c r="F638" s="2"/>
      <c r="G638" s="2"/>
      <c r="H638" s="2"/>
      <c r="I638" s="2"/>
      <c r="J638" s="2"/>
      <c r="K638" s="2"/>
      <c r="L638" s="2"/>
      <c r="M638" s="2"/>
      <c r="N638" s="2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>
      <c r="A639" s="1">
        <v>45567</v>
      </c>
      <c r="B639" t="str">
        <f>TEXT(Tabelle9[[#This Row],[Datum]],"MMM")</f>
        <v>Okt</v>
      </c>
      <c r="C639" t="str">
        <f>TEXT(Tabelle9[[#This Row],[Datum]],"TTTT")</f>
        <v>Mittwoch</v>
      </c>
      <c r="D639" s="2" t="s">
        <v>6847</v>
      </c>
      <c r="E639" s="2" t="s">
        <v>706</v>
      </c>
      <c r="F639" s="2"/>
      <c r="G639" s="2"/>
      <c r="H639" s="2"/>
      <c r="I639" s="2"/>
      <c r="J639" s="2"/>
      <c r="K639" s="2"/>
      <c r="L639" s="2"/>
      <c r="M639" s="2"/>
      <c r="N639" s="2">
        <v>1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>
      <c r="A640" s="1">
        <v>45567</v>
      </c>
      <c r="B640" t="str">
        <f>TEXT(Tabelle9[[#This Row],[Datum]],"MMM")</f>
        <v>Okt</v>
      </c>
      <c r="C640" t="str">
        <f>TEXT(Tabelle9[[#This Row],[Datum]],"TTTT")</f>
        <v>Mittwoch</v>
      </c>
      <c r="D640" s="2" t="s">
        <v>3132</v>
      </c>
      <c r="E640" s="2" t="s">
        <v>706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>
        <v>1</v>
      </c>
    </row>
    <row r="641" spans="1:24">
      <c r="A641" s="1">
        <v>45567</v>
      </c>
      <c r="B641" t="str">
        <f>TEXT(Tabelle9[[#This Row],[Datum]],"MMM")</f>
        <v>Okt</v>
      </c>
      <c r="C641" t="str">
        <f>TEXT(Tabelle9[[#This Row],[Datum]],"TTTT")</f>
        <v>Mittwoch</v>
      </c>
      <c r="D641" s="2" t="s">
        <v>447</v>
      </c>
      <c r="E641" s="2" t="s">
        <v>706</v>
      </c>
      <c r="F641" s="2"/>
      <c r="G641" s="2"/>
      <c r="H641" s="2"/>
      <c r="I641" s="2">
        <v>1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>
      <c r="A642" s="1">
        <v>45576</v>
      </c>
      <c r="B642" t="str">
        <f>TEXT(Tabelle9[[#This Row],[Datum]],"MMM")</f>
        <v>Okt</v>
      </c>
      <c r="C642" t="str">
        <f>TEXT(Tabelle9[[#This Row],[Datum]],"TTTT")</f>
        <v>Freitag</v>
      </c>
      <c r="D642" s="2" t="s">
        <v>7745</v>
      </c>
      <c r="E642" s="2" t="s">
        <v>706</v>
      </c>
      <c r="F642" s="2"/>
      <c r="G642" s="2"/>
      <c r="H642" s="2"/>
      <c r="I642" s="2">
        <v>1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>
      <c r="A643" s="1">
        <v>45582</v>
      </c>
      <c r="B643" t="str">
        <f>TEXT(Tabelle9[[#This Row],[Datum]],"MMM")</f>
        <v>Okt</v>
      </c>
      <c r="C643" t="str">
        <f>TEXT(Tabelle9[[#This Row],[Datum]],"TTTT")</f>
        <v>Donnerstag</v>
      </c>
      <c r="D643" s="2" t="s">
        <v>3881</v>
      </c>
      <c r="E643" s="2" t="s">
        <v>706</v>
      </c>
      <c r="F643" s="2"/>
      <c r="G643" s="2"/>
      <c r="H643" s="2"/>
      <c r="I643" s="2"/>
      <c r="J643" s="2"/>
      <c r="K643" s="2"/>
      <c r="L643" s="2">
        <v>1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>
      <c r="A644" s="1">
        <v>45586</v>
      </c>
      <c r="B644" t="str">
        <f>TEXT(Tabelle9[[#This Row],[Datum]],"MMM")</f>
        <v>Okt</v>
      </c>
      <c r="C644" t="str">
        <f>TEXT(Tabelle9[[#This Row],[Datum]],"TTTT")</f>
        <v>Montag</v>
      </c>
      <c r="D644" s="2" t="s">
        <v>7677</v>
      </c>
      <c r="E644" s="2" t="s">
        <v>706</v>
      </c>
      <c r="F644" s="2"/>
      <c r="G644" s="2"/>
      <c r="H644" s="2"/>
      <c r="I644" s="2"/>
      <c r="J644" s="2"/>
      <c r="K644" s="2">
        <v>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>
      <c r="A645" s="1">
        <v>45569</v>
      </c>
      <c r="B645" t="str">
        <f>TEXT(Tabelle9[[#This Row],[Datum]],"MMM")</f>
        <v>Okt</v>
      </c>
      <c r="C645" t="str">
        <f>TEXT(Tabelle9[[#This Row],[Datum]],"TTTT")</f>
        <v>Freitag</v>
      </c>
      <c r="D645" s="2" t="s">
        <v>7482</v>
      </c>
      <c r="E645" s="2" t="s">
        <v>706</v>
      </c>
      <c r="F645" s="2"/>
      <c r="G645" s="2"/>
      <c r="H645" s="2"/>
      <c r="I645" s="2"/>
      <c r="J645" s="2"/>
      <c r="K645" s="2">
        <v>1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>
      <c r="A646" s="1">
        <v>45589</v>
      </c>
      <c r="B646" t="str">
        <f>TEXT(Tabelle9[[#This Row],[Datum]],"MMM")</f>
        <v>Okt</v>
      </c>
      <c r="C646" t="str">
        <f>TEXT(Tabelle9[[#This Row],[Datum]],"TTTT")</f>
        <v>Donnerstag</v>
      </c>
      <c r="D646" s="2" t="s">
        <v>4768</v>
      </c>
      <c r="E646" s="2" t="s">
        <v>706</v>
      </c>
      <c r="F646" s="2"/>
      <c r="G646" s="2">
        <v>1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>
      <c r="A647" s="1">
        <v>45569</v>
      </c>
      <c r="B647" t="str">
        <f>TEXT(Tabelle9[[#This Row],[Datum]],"MMM")</f>
        <v>Okt</v>
      </c>
      <c r="C647" t="str">
        <f>TEXT(Tabelle9[[#This Row],[Datum]],"TTTT")</f>
        <v>Freitag</v>
      </c>
      <c r="D647" s="2" t="s">
        <v>7886</v>
      </c>
      <c r="E647" s="2" t="s">
        <v>706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>
        <v>1</v>
      </c>
      <c r="X647" s="2"/>
    </row>
    <row r="648" spans="1:24">
      <c r="A648" s="1">
        <v>45588</v>
      </c>
      <c r="B648" t="str">
        <f>TEXT(Tabelle9[[#This Row],[Datum]],"MMM")</f>
        <v>Okt</v>
      </c>
      <c r="C648" t="str">
        <f>TEXT(Tabelle9[[#This Row],[Datum]],"TTTT")</f>
        <v>Mittwoch</v>
      </c>
      <c r="D648" s="2" t="s">
        <v>7821</v>
      </c>
      <c r="E648" s="2" t="s">
        <v>706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>
        <v>1</v>
      </c>
    </row>
    <row r="649" spans="1:24">
      <c r="A649" s="1">
        <v>45569</v>
      </c>
      <c r="B649" t="str">
        <f>TEXT(Tabelle9[[#This Row],[Datum]],"MMM")</f>
        <v>Okt</v>
      </c>
      <c r="C649" t="str">
        <f>TEXT(Tabelle9[[#This Row],[Datum]],"TTTT")</f>
        <v>Freitag</v>
      </c>
      <c r="D649" s="2" t="s">
        <v>7061</v>
      </c>
      <c r="E649" s="2" t="s">
        <v>706</v>
      </c>
      <c r="F649" s="2"/>
      <c r="G649" s="2"/>
      <c r="H649" s="2"/>
      <c r="I649" s="2">
        <v>1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>
      <c r="A650" s="1">
        <v>45589</v>
      </c>
      <c r="B650" t="str">
        <f>TEXT(Tabelle9[[#This Row],[Datum]],"MMM")</f>
        <v>Okt</v>
      </c>
      <c r="C650" t="str">
        <f>TEXT(Tabelle9[[#This Row],[Datum]],"TTTT")</f>
        <v>Donnerstag</v>
      </c>
      <c r="D650" s="2" t="s">
        <v>7591</v>
      </c>
      <c r="E650" s="2" t="s">
        <v>706</v>
      </c>
      <c r="F650" s="2"/>
      <c r="G650" s="2"/>
      <c r="H650" s="2"/>
      <c r="I650" s="2">
        <v>1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>
      <c r="A651" s="1">
        <v>45576</v>
      </c>
      <c r="B651" t="str">
        <f>TEXT(Tabelle9[[#This Row],[Datum]],"MMM")</f>
        <v>Okt</v>
      </c>
      <c r="C651" t="str">
        <f>TEXT(Tabelle9[[#This Row],[Datum]],"TTTT")</f>
        <v>Freitag</v>
      </c>
      <c r="D651" s="2" t="s">
        <v>7796</v>
      </c>
      <c r="E651" s="2" t="s">
        <v>706</v>
      </c>
      <c r="F651" s="2"/>
      <c r="G651" s="2"/>
      <c r="H651" s="2"/>
      <c r="I651" s="2">
        <v>1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>
      <c r="A652" s="1">
        <v>45589</v>
      </c>
      <c r="B652" t="str">
        <f>TEXT(Tabelle9[[#This Row],[Datum]],"MMM")</f>
        <v>Okt</v>
      </c>
      <c r="C652" t="str">
        <f>TEXT(Tabelle9[[#This Row],[Datum]],"TTTT")</f>
        <v>Donnerstag</v>
      </c>
      <c r="D652" s="2" t="s">
        <v>7592</v>
      </c>
      <c r="E652" s="2" t="s">
        <v>706</v>
      </c>
      <c r="F652" s="2"/>
      <c r="G652" s="2"/>
      <c r="H652" s="2"/>
      <c r="I652" s="2"/>
      <c r="J652" s="2"/>
      <c r="K652" s="2"/>
      <c r="L652" s="2"/>
      <c r="M652" s="2"/>
      <c r="N652" s="2">
        <v>1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>
      <c r="A653" s="1">
        <v>45590</v>
      </c>
      <c r="B653" t="str">
        <f>TEXT(Tabelle9[[#This Row],[Datum]],"MMM")</f>
        <v>Okt</v>
      </c>
      <c r="C653" t="str">
        <f>TEXT(Tabelle9[[#This Row],[Datum]],"TTTT")</f>
        <v>Freitag</v>
      </c>
      <c r="D653" s="2" t="s">
        <v>7902</v>
      </c>
      <c r="E653" s="2" t="s">
        <v>706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>
        <v>1</v>
      </c>
    </row>
    <row r="654" spans="1:24">
      <c r="A654" s="1">
        <v>45590</v>
      </c>
      <c r="B654" t="str">
        <f>TEXT(Tabelle9[[#This Row],[Datum]],"MMM")</f>
        <v>Okt</v>
      </c>
      <c r="C654" t="str">
        <f>TEXT(Tabelle9[[#This Row],[Datum]],"TTTT")</f>
        <v>Freitag</v>
      </c>
      <c r="D654" s="2" t="s">
        <v>7903</v>
      </c>
      <c r="E654" s="2" t="s">
        <v>706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>
        <v>1</v>
      </c>
    </row>
    <row r="655" spans="1:24">
      <c r="A655" s="1">
        <v>45579</v>
      </c>
      <c r="B655" t="str">
        <f>TEXT(Tabelle9[[#This Row],[Datum]],"MMM")</f>
        <v>Okt</v>
      </c>
      <c r="C655" t="str">
        <f>TEXT(Tabelle9[[#This Row],[Datum]],"TTTT")</f>
        <v>Montag</v>
      </c>
      <c r="D655" s="2" t="s">
        <v>7653</v>
      </c>
      <c r="E655" s="2" t="s">
        <v>706</v>
      </c>
      <c r="F655" s="2"/>
      <c r="G655" s="2">
        <v>1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>
      <c r="A656" s="1">
        <v>45569</v>
      </c>
      <c r="B656" t="str">
        <f>TEXT(Tabelle9[[#This Row],[Datum]],"MMM")</f>
        <v>Okt</v>
      </c>
      <c r="C656" t="str">
        <f>TEXT(Tabelle9[[#This Row],[Datum]],"TTTT")</f>
        <v>Freitag</v>
      </c>
      <c r="D656" s="2" t="s">
        <v>7483</v>
      </c>
      <c r="E656" s="2" t="s">
        <v>706</v>
      </c>
      <c r="F656" s="2"/>
      <c r="G656" s="2"/>
      <c r="H656" s="2"/>
      <c r="I656" s="2"/>
      <c r="J656" s="2">
        <v>1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>
      <c r="A657" s="1">
        <v>45579</v>
      </c>
      <c r="B657" t="str">
        <f>TEXT(Tabelle9[[#This Row],[Datum]],"MMM")</f>
        <v>Okt</v>
      </c>
      <c r="C657" t="str">
        <f>TEXT(Tabelle9[[#This Row],[Datum]],"TTTT")</f>
        <v>Montag</v>
      </c>
      <c r="D657" s="2" t="s">
        <v>7483</v>
      </c>
      <c r="E657" s="2" t="s">
        <v>706</v>
      </c>
      <c r="F657" s="2"/>
      <c r="G657" s="2"/>
      <c r="H657" s="2"/>
      <c r="I657" s="2"/>
      <c r="J657" s="2"/>
      <c r="K657" s="2"/>
      <c r="L657" s="2"/>
      <c r="M657" s="2"/>
      <c r="N657" s="2">
        <v>1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>
      <c r="A658" s="1">
        <v>45593</v>
      </c>
      <c r="B658" t="str">
        <f>TEXT(Tabelle9[[#This Row],[Datum]],"MMM")</f>
        <v>Okt</v>
      </c>
      <c r="C658" t="str">
        <f>TEXT(Tabelle9[[#This Row],[Datum]],"TTTT")</f>
        <v>Montag</v>
      </c>
      <c r="D658" s="2" t="s">
        <v>7849</v>
      </c>
      <c r="E658" s="2" t="s">
        <v>706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>
        <v>1</v>
      </c>
      <c r="Q658" s="2"/>
      <c r="R658" s="2"/>
      <c r="S658" s="2"/>
      <c r="T658" s="2"/>
      <c r="U658" s="2"/>
      <c r="V658" s="2"/>
      <c r="W658" s="2"/>
      <c r="X658" s="2"/>
    </row>
    <row r="659" spans="1:24">
      <c r="A659" s="1">
        <v>45593</v>
      </c>
      <c r="B659" t="str">
        <f>TEXT(Tabelle9[[#This Row],[Datum]],"MMM")</f>
        <v>Okt</v>
      </c>
      <c r="C659" t="str">
        <f>TEXT(Tabelle9[[#This Row],[Datum]],"TTTT")</f>
        <v>Montag</v>
      </c>
      <c r="D659" s="2" t="s">
        <v>7850</v>
      </c>
      <c r="E659" s="2" t="s">
        <v>706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>
        <v>1</v>
      </c>
      <c r="Q659" s="2"/>
      <c r="R659" s="2"/>
      <c r="S659" s="2"/>
      <c r="T659" s="2"/>
      <c r="U659" s="2"/>
      <c r="V659" s="2"/>
      <c r="W659" s="2"/>
      <c r="X659" s="2"/>
    </row>
    <row r="660" spans="1:24">
      <c r="A660" s="1">
        <v>45587</v>
      </c>
      <c r="B660" t="str">
        <f>TEXT(Tabelle9[[#This Row],[Datum]],"MMM")</f>
        <v>Okt</v>
      </c>
      <c r="C660" t="str">
        <f>TEXT(Tabelle9[[#This Row],[Datum]],"TTTT")</f>
        <v>Dienstag</v>
      </c>
      <c r="D660" s="2" t="s">
        <v>7563</v>
      </c>
      <c r="E660" s="2" t="s">
        <v>706</v>
      </c>
      <c r="F660" s="2"/>
      <c r="G660" s="2"/>
      <c r="H660" s="2"/>
      <c r="I660" s="2"/>
      <c r="J660" s="2"/>
      <c r="K660" s="2"/>
      <c r="L660" s="2">
        <v>1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>
      <c r="A661" s="1">
        <v>45590</v>
      </c>
      <c r="B661" t="str">
        <f>TEXT(Tabelle9[[#This Row],[Datum]],"MMM")</f>
        <v>Okt</v>
      </c>
      <c r="C661" t="str">
        <f>TEXT(Tabelle9[[#This Row],[Datum]],"TTTT")</f>
        <v>Freitag</v>
      </c>
      <c r="D661" s="2" t="s">
        <v>5878</v>
      </c>
      <c r="E661" s="2" t="s">
        <v>706</v>
      </c>
      <c r="F661" s="2"/>
      <c r="G661" s="2"/>
      <c r="H661" s="2"/>
      <c r="I661" s="2">
        <v>1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>
      <c r="A662" s="1">
        <v>45587</v>
      </c>
      <c r="B662" t="str">
        <f>TEXT(Tabelle9[[#This Row],[Datum]],"MMM")</f>
        <v>Okt</v>
      </c>
      <c r="C662" t="str">
        <f>TEXT(Tabelle9[[#This Row],[Datum]],"TTTT")</f>
        <v>Dienstag</v>
      </c>
      <c r="D662" s="2" t="s">
        <v>7816</v>
      </c>
      <c r="E662" s="2" t="s">
        <v>706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>
        <v>1</v>
      </c>
    </row>
    <row r="663" spans="1:24">
      <c r="A663" s="1">
        <v>45579</v>
      </c>
      <c r="B663" t="str">
        <f>TEXT(Tabelle9[[#This Row],[Datum]],"MMM")</f>
        <v>Okt</v>
      </c>
      <c r="C663" t="str">
        <f>TEXT(Tabelle9[[#This Row],[Datum]],"TTTT")</f>
        <v>Montag</v>
      </c>
      <c r="D663" s="2" t="s">
        <v>7754</v>
      </c>
      <c r="E663" s="2" t="s">
        <v>706</v>
      </c>
      <c r="F663" s="2"/>
      <c r="G663" s="2">
        <v>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>
      <c r="A664" s="1">
        <v>45579</v>
      </c>
      <c r="B664" t="str">
        <f>TEXT(Tabelle9[[#This Row],[Datum]],"MMM")</f>
        <v>Okt</v>
      </c>
      <c r="C664" t="str">
        <f>TEXT(Tabelle9[[#This Row],[Datum]],"TTTT")</f>
        <v>Montag</v>
      </c>
      <c r="D664" s="2" t="s">
        <v>7755</v>
      </c>
      <c r="E664" s="2" t="s">
        <v>706</v>
      </c>
      <c r="F664" s="2"/>
      <c r="G664" s="2"/>
      <c r="H664" s="2"/>
      <c r="I664" s="2"/>
      <c r="J664" s="2"/>
      <c r="K664" s="2"/>
      <c r="L664" s="2"/>
      <c r="M664" s="2"/>
      <c r="N664" s="2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>
      <c r="A665" s="1">
        <v>45590</v>
      </c>
      <c r="B665" t="str">
        <f>TEXT(Tabelle9[[#This Row],[Datum]],"MMM")</f>
        <v>Okt</v>
      </c>
      <c r="C665" t="str">
        <f>TEXT(Tabelle9[[#This Row],[Datum]],"TTTT")</f>
        <v>Freitag</v>
      </c>
      <c r="D665" s="2" t="s">
        <v>7837</v>
      </c>
      <c r="E665" s="2" t="s">
        <v>706</v>
      </c>
      <c r="F665" s="2"/>
      <c r="G665" s="2"/>
      <c r="H665" s="2"/>
      <c r="I665" s="2"/>
      <c r="J665" s="2"/>
      <c r="K665" s="2">
        <v>1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>
      <c r="A666" s="1">
        <v>45595</v>
      </c>
      <c r="B666" t="str">
        <f>TEXT(Tabelle9[[#This Row],[Datum]],"MMM")</f>
        <v>Okt</v>
      </c>
      <c r="C666" t="str">
        <f>TEXT(Tabelle9[[#This Row],[Datum]],"TTTT")</f>
        <v>Mittwoch</v>
      </c>
      <c r="D666" s="2" t="s">
        <v>7862</v>
      </c>
      <c r="E666" s="2" t="s">
        <v>706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>
        <v>1</v>
      </c>
      <c r="U666" s="2"/>
      <c r="V666" s="2"/>
      <c r="W666" s="2"/>
      <c r="X666" s="2"/>
    </row>
    <row r="667" spans="1:24">
      <c r="A667" s="1">
        <v>45586</v>
      </c>
      <c r="B667" t="str">
        <f>TEXT(Tabelle9[[#This Row],[Datum]],"MMM")</f>
        <v>Okt</v>
      </c>
      <c r="C667" t="str">
        <f>TEXT(Tabelle9[[#This Row],[Datum]],"TTTT")</f>
        <v>Montag</v>
      </c>
      <c r="D667" s="2" t="s">
        <v>136</v>
      </c>
      <c r="E667" s="2" t="s">
        <v>728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>
        <v>1</v>
      </c>
    </row>
    <row r="668" spans="1:24">
      <c r="A668" s="1">
        <v>45589</v>
      </c>
      <c r="B668" t="str">
        <f>TEXT(Tabelle9[[#This Row],[Datum]],"MMM")</f>
        <v>Okt</v>
      </c>
      <c r="C668" t="str">
        <f>TEXT(Tabelle9[[#This Row],[Datum]],"TTTT")</f>
        <v>Donnerstag</v>
      </c>
      <c r="D668" s="2" t="s">
        <v>7901</v>
      </c>
      <c r="E668" s="2" t="s">
        <v>728</v>
      </c>
      <c r="F668" s="2"/>
      <c r="G668" s="2"/>
      <c r="H668" s="2"/>
      <c r="I668" s="2">
        <v>1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>
      <c r="A669" s="1">
        <v>45593</v>
      </c>
      <c r="B669" t="str">
        <f>TEXT(Tabelle9[[#This Row],[Datum]],"MMM")</f>
        <v>Okt</v>
      </c>
      <c r="C669" t="str">
        <f>TEXT(Tabelle9[[#This Row],[Datum]],"TTTT")</f>
        <v>Montag</v>
      </c>
      <c r="D669" s="2" t="s">
        <v>7851</v>
      </c>
      <c r="E669" s="2" t="s">
        <v>728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>
        <v>1</v>
      </c>
      <c r="Q669" s="2"/>
      <c r="R669" s="2"/>
      <c r="S669" s="2"/>
      <c r="T669" s="2"/>
      <c r="U669" s="2"/>
      <c r="V669" s="2"/>
      <c r="W669" s="2"/>
      <c r="X669" s="2"/>
    </row>
    <row r="670" spans="1:24">
      <c r="A670" s="1">
        <v>45566</v>
      </c>
      <c r="B670" t="str">
        <f>TEXT(Tabelle9[[#This Row],[Datum]],"MMM")</f>
        <v>Okt</v>
      </c>
      <c r="C670" t="str">
        <f>TEXT(Tabelle9[[#This Row],[Datum]],"TTTT")</f>
        <v>Dienstag</v>
      </c>
      <c r="D670" s="2" t="s">
        <v>7763</v>
      </c>
      <c r="E670" s="2" t="s">
        <v>728</v>
      </c>
      <c r="F670" s="2"/>
      <c r="G670" s="2"/>
      <c r="H670" s="2"/>
      <c r="I670" s="2"/>
      <c r="J670" s="2"/>
      <c r="K670" s="2"/>
      <c r="L670" s="2"/>
      <c r="M670" s="2"/>
      <c r="N670" s="2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>
      <c r="A671" s="1">
        <v>45588</v>
      </c>
      <c r="B671" t="str">
        <f>TEXT(Tabelle9[[#This Row],[Datum]],"MMM")</f>
        <v>Okt</v>
      </c>
      <c r="C671" t="str">
        <f>TEXT(Tabelle9[[#This Row],[Datum]],"TTTT")</f>
        <v>Mittwoch</v>
      </c>
      <c r="D671" s="2" t="s">
        <v>7896</v>
      </c>
      <c r="E671" s="2" t="s">
        <v>728</v>
      </c>
      <c r="F671" s="2"/>
      <c r="G671" s="2">
        <v>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>
      <c r="A672" s="1">
        <v>45576</v>
      </c>
      <c r="B672" t="str">
        <f>TEXT(Tabelle9[[#This Row],[Datum]],"MMM")</f>
        <v>Okt</v>
      </c>
      <c r="C672" t="str">
        <f>TEXT(Tabelle9[[#This Row],[Datum]],"TTTT")</f>
        <v>Freitag</v>
      </c>
      <c r="D672" s="2" t="s">
        <v>7746</v>
      </c>
      <c r="E672" s="2" t="s">
        <v>728</v>
      </c>
      <c r="F672" s="2"/>
      <c r="G672" s="2"/>
      <c r="H672" s="2"/>
      <c r="I672" s="2">
        <v>1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>
      <c r="A673" s="1">
        <v>45582</v>
      </c>
      <c r="B673" t="str">
        <f>TEXT(Tabelle9[[#This Row],[Datum]],"MMM")</f>
        <v>Okt</v>
      </c>
      <c r="C673" t="str">
        <f>TEXT(Tabelle9[[#This Row],[Datum]],"TTTT")</f>
        <v>Donnerstag</v>
      </c>
      <c r="D673" s="2" t="s">
        <v>7633</v>
      </c>
      <c r="E673" s="2" t="s">
        <v>728</v>
      </c>
      <c r="F673" s="2"/>
      <c r="G673" s="2"/>
      <c r="H673" s="2"/>
      <c r="I673" s="2"/>
      <c r="J673" s="2"/>
      <c r="K673" s="2">
        <v>1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>
      <c r="A674" s="1">
        <v>45582</v>
      </c>
      <c r="B674" t="str">
        <f>TEXT(Tabelle9[[#This Row],[Datum]],"MMM")</f>
        <v>Okt</v>
      </c>
      <c r="C674" t="str">
        <f>TEXT(Tabelle9[[#This Row],[Datum]],"TTTT")</f>
        <v>Donnerstag</v>
      </c>
      <c r="D674" s="2" t="s">
        <v>7634</v>
      </c>
      <c r="E674" s="2" t="s">
        <v>728</v>
      </c>
      <c r="F674" s="2"/>
      <c r="G674" s="2"/>
      <c r="H674" s="2"/>
      <c r="I674" s="2">
        <v>1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>
      <c r="A675" s="1">
        <v>45595</v>
      </c>
      <c r="B675" t="str">
        <f>TEXT(Tabelle9[[#This Row],[Datum]],"MMM")</f>
        <v>Okt</v>
      </c>
      <c r="C675" t="str">
        <f>TEXT(Tabelle9[[#This Row],[Datum]],"TTTT")</f>
        <v>Mittwoch</v>
      </c>
      <c r="D675" s="2" t="s">
        <v>5656</v>
      </c>
      <c r="E675" s="2" t="s">
        <v>728</v>
      </c>
      <c r="F675" s="2">
        <v>1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>
      <c r="A676" s="1">
        <v>45594</v>
      </c>
      <c r="B676" t="str">
        <f>TEXT(Tabelle9[[#This Row],[Datum]],"MMM")</f>
        <v>Okt</v>
      </c>
      <c r="C676" t="str">
        <f>TEXT(Tabelle9[[#This Row],[Datum]],"TTTT")</f>
        <v>Dienstag</v>
      </c>
      <c r="D676" s="2" t="s">
        <v>7858</v>
      </c>
      <c r="E676" s="2" t="s">
        <v>728</v>
      </c>
      <c r="F676" s="2"/>
      <c r="G676" s="2"/>
      <c r="H676" s="2"/>
      <c r="I676" s="2"/>
      <c r="J676" s="2"/>
      <c r="K676" s="2"/>
      <c r="L676" s="2">
        <v>1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>
      <c r="A677" s="1">
        <v>45587</v>
      </c>
      <c r="B677" t="str">
        <f>TEXT(Tabelle9[[#This Row],[Datum]],"MMM")</f>
        <v>Okt</v>
      </c>
      <c r="C677" t="str">
        <f>TEXT(Tabelle9[[#This Row],[Datum]],"TTTT")</f>
        <v>Dienstag</v>
      </c>
      <c r="D677" s="2" t="s">
        <v>7564</v>
      </c>
      <c r="E677" s="2" t="s">
        <v>728</v>
      </c>
      <c r="F677" s="2">
        <v>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>
      <c r="A678" s="1">
        <v>45586</v>
      </c>
      <c r="B678" t="str">
        <f>TEXT(Tabelle9[[#This Row],[Datum]],"MMM")</f>
        <v>Okt</v>
      </c>
      <c r="C678" t="str">
        <f>TEXT(Tabelle9[[#This Row],[Datum]],"TTTT")</f>
        <v>Montag</v>
      </c>
      <c r="D678" s="2" t="s">
        <v>7678</v>
      </c>
      <c r="E678" s="2" t="s">
        <v>728</v>
      </c>
      <c r="F678" s="2">
        <v>1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>
      <c r="A679" s="1">
        <v>45586</v>
      </c>
      <c r="B679" t="str">
        <f>TEXT(Tabelle9[[#This Row],[Datum]],"MMM")</f>
        <v>Okt</v>
      </c>
      <c r="C679" t="str">
        <f>TEXT(Tabelle9[[#This Row],[Datum]],"TTTT")</f>
        <v>Montag</v>
      </c>
      <c r="D679" s="2" t="s">
        <v>7679</v>
      </c>
      <c r="E679" s="2" t="s">
        <v>728</v>
      </c>
      <c r="F679" s="2"/>
      <c r="G679" s="2"/>
      <c r="H679" s="2"/>
      <c r="I679" s="2"/>
      <c r="J679" s="2"/>
      <c r="K679" s="2"/>
      <c r="L679" s="2"/>
      <c r="M679" s="2"/>
      <c r="N679" s="2">
        <v>1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>
      <c r="A680" s="1">
        <v>45566</v>
      </c>
      <c r="B680" t="str">
        <f>TEXT(Tabelle9[[#This Row],[Datum]],"MMM")</f>
        <v>Okt</v>
      </c>
      <c r="C680" t="str">
        <f>TEXT(Tabelle9[[#This Row],[Datum]],"TTTT")</f>
        <v>Dienstag</v>
      </c>
      <c r="D680" s="2" t="s">
        <v>7764</v>
      </c>
      <c r="E680" s="2" t="s">
        <v>728</v>
      </c>
      <c r="F680" s="2"/>
      <c r="G680" s="2"/>
      <c r="H680" s="2"/>
      <c r="I680" s="2"/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>
      <c r="A681" s="1">
        <v>45594</v>
      </c>
      <c r="B681" t="str">
        <f>TEXT(Tabelle9[[#This Row],[Datum]],"MMM")</f>
        <v>Okt</v>
      </c>
      <c r="C681" t="str">
        <f>TEXT(Tabelle9[[#This Row],[Datum]],"TTTT")</f>
        <v>Dienstag</v>
      </c>
      <c r="D681" s="2" t="s">
        <v>7705</v>
      </c>
      <c r="E681" s="2" t="s">
        <v>728</v>
      </c>
      <c r="F681" s="2"/>
      <c r="G681" s="2"/>
      <c r="H681" s="2">
        <v>1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>
      <c r="A682" s="1">
        <v>45594</v>
      </c>
      <c r="B682" t="str">
        <f>TEXT(Tabelle9[[#This Row],[Datum]],"MMM")</f>
        <v>Okt</v>
      </c>
      <c r="C682" t="str">
        <f>TEXT(Tabelle9[[#This Row],[Datum]],"TTTT")</f>
        <v>Dienstag</v>
      </c>
      <c r="D682" s="2" t="s">
        <v>6659</v>
      </c>
      <c r="E682" s="2" t="s">
        <v>728</v>
      </c>
      <c r="F682" s="2"/>
      <c r="G682" s="2">
        <v>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>
      <c r="A683" s="1">
        <v>45572</v>
      </c>
      <c r="B683" t="str">
        <f>TEXT(Tabelle9[[#This Row],[Datum]],"MMM")</f>
        <v>Okt</v>
      </c>
      <c r="C683" t="str">
        <f>TEXT(Tabelle9[[#This Row],[Datum]],"TTTT")</f>
        <v>Montag</v>
      </c>
      <c r="D683" s="2" t="s">
        <v>7778</v>
      </c>
      <c r="E683" s="2" t="s">
        <v>728</v>
      </c>
      <c r="F683" s="2"/>
      <c r="G683" s="2"/>
      <c r="H683" s="2"/>
      <c r="I683" s="2">
        <v>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>
      <c r="A684" s="1">
        <v>45579</v>
      </c>
      <c r="B684" t="str">
        <f>TEXT(Tabelle9[[#This Row],[Datum]],"MMM")</f>
        <v>Okt</v>
      </c>
      <c r="C684" t="str">
        <f>TEXT(Tabelle9[[#This Row],[Datum]],"TTTT")</f>
        <v>Montag</v>
      </c>
      <c r="D684" s="2" t="s">
        <v>7805</v>
      </c>
      <c r="E684" s="2" t="s">
        <v>728</v>
      </c>
      <c r="F684" s="2"/>
      <c r="G684" s="2">
        <v>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>
      <c r="A685" s="1">
        <v>45587</v>
      </c>
      <c r="B685" t="str">
        <f>TEXT(Tabelle9[[#This Row],[Datum]],"MMM")</f>
        <v>Okt</v>
      </c>
      <c r="C685" t="str">
        <f>TEXT(Tabelle9[[#This Row],[Datum]],"TTTT")</f>
        <v>Dienstag</v>
      </c>
      <c r="D685" s="2" t="s">
        <v>7565</v>
      </c>
      <c r="E685" s="2" t="s">
        <v>728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>
        <v>1</v>
      </c>
      <c r="U685" s="2"/>
      <c r="V685" s="2"/>
      <c r="W685" s="2"/>
      <c r="X685" s="2"/>
    </row>
    <row r="686" spans="1:24">
      <c r="A686" s="1">
        <v>45582</v>
      </c>
      <c r="B686" t="str">
        <f>TEXT(Tabelle9[[#This Row],[Datum]],"MMM")</f>
        <v>Okt</v>
      </c>
      <c r="C686" t="str">
        <f>TEXT(Tabelle9[[#This Row],[Datum]],"TTTT")</f>
        <v>Donnerstag</v>
      </c>
      <c r="D686" s="2" t="s">
        <v>7531</v>
      </c>
      <c r="E686" s="2" t="s">
        <v>728</v>
      </c>
      <c r="F686" s="2"/>
      <c r="G686" s="2">
        <v>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>
      <c r="A687" s="1">
        <v>45566</v>
      </c>
      <c r="B687" t="str">
        <f>TEXT(Tabelle9[[#This Row],[Datum]],"MMM")</f>
        <v>Okt</v>
      </c>
      <c r="C687" t="str">
        <f>TEXT(Tabelle9[[#This Row],[Datum]],"TTTT")</f>
        <v>Dienstag</v>
      </c>
      <c r="D687" s="2" t="s">
        <v>7765</v>
      </c>
      <c r="E687" s="2" t="s">
        <v>728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>
      <c r="A688" s="1">
        <v>45573</v>
      </c>
      <c r="B688" t="str">
        <f>TEXT(Tabelle9[[#This Row],[Datum]],"MMM")</f>
        <v>Okt</v>
      </c>
      <c r="C688" t="str">
        <f>TEXT(Tabelle9[[#This Row],[Datum]],"TTTT")</f>
        <v>Dienstag</v>
      </c>
      <c r="D688" s="2" t="s">
        <v>7788</v>
      </c>
      <c r="E688" s="2" t="s">
        <v>728</v>
      </c>
      <c r="F688" s="2"/>
      <c r="G688" s="2"/>
      <c r="H688" s="2"/>
      <c r="I688" s="2"/>
      <c r="J688" s="2"/>
      <c r="K688" s="2"/>
      <c r="L688" s="2"/>
      <c r="M688" s="2"/>
      <c r="N688" s="2">
        <v>1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>
      <c r="A689" s="1">
        <v>45572</v>
      </c>
      <c r="B689" t="str">
        <f>TEXT(Tabelle9[[#This Row],[Datum]],"MMM")</f>
        <v>Okt</v>
      </c>
      <c r="C689" t="str">
        <f>TEXT(Tabelle9[[#This Row],[Datum]],"TTTT")</f>
        <v>Montag</v>
      </c>
      <c r="D689" s="2" t="s">
        <v>7723</v>
      </c>
      <c r="E689" s="2" t="s">
        <v>728</v>
      </c>
      <c r="F689" s="2"/>
      <c r="G689" s="2"/>
      <c r="H689" s="2"/>
      <c r="I689" s="2"/>
      <c r="J689" s="2"/>
      <c r="K689" s="2"/>
      <c r="L689" s="2"/>
      <c r="M689" s="2"/>
      <c r="N689" s="2">
        <v>1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>
      <c r="A690" s="1">
        <v>45574</v>
      </c>
      <c r="B690" t="str">
        <f>TEXT(Tabelle9[[#This Row],[Datum]],"MMM")</f>
        <v>Okt</v>
      </c>
      <c r="C690" t="str">
        <f>TEXT(Tabelle9[[#This Row],[Datum]],"TTTT")</f>
        <v>Mittwoch</v>
      </c>
      <c r="D690" s="2" t="s">
        <v>7498</v>
      </c>
      <c r="E690" s="2" t="s">
        <v>728</v>
      </c>
      <c r="F690" s="2"/>
      <c r="G690" s="2"/>
      <c r="H690" s="2"/>
      <c r="I690" s="2"/>
      <c r="J690" s="2"/>
      <c r="K690" s="2"/>
      <c r="L690" s="2"/>
      <c r="M690" s="2"/>
      <c r="N690" s="2">
        <v>1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>
      <c r="A691" s="1">
        <v>45567</v>
      </c>
      <c r="B691" t="str">
        <f>TEXT(Tabelle9[[#This Row],[Datum]],"MMM")</f>
        <v>Okt</v>
      </c>
      <c r="C691" t="str">
        <f>TEXT(Tabelle9[[#This Row],[Datum]],"TTTT")</f>
        <v>Mittwoch</v>
      </c>
      <c r="D691" s="2" t="s">
        <v>7877</v>
      </c>
      <c r="E691" s="2" t="s">
        <v>728</v>
      </c>
      <c r="F691" s="2"/>
      <c r="G691" s="2"/>
      <c r="H691" s="2"/>
      <c r="I691" s="2"/>
      <c r="J691" s="2"/>
      <c r="K691" s="2"/>
      <c r="L691" s="2"/>
      <c r="M691" s="2"/>
      <c r="N691" s="2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>
      <c r="A692" s="1">
        <v>45567</v>
      </c>
      <c r="B692" t="str">
        <f>TEXT(Tabelle9[[#This Row],[Datum]],"MMM")</f>
        <v>Okt</v>
      </c>
      <c r="C692" t="str">
        <f>TEXT(Tabelle9[[#This Row],[Datum]],"TTTT")</f>
        <v>Mittwoch</v>
      </c>
      <c r="D692" s="2" t="s">
        <v>7878</v>
      </c>
      <c r="E692" s="2" t="s">
        <v>728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>
        <v>1</v>
      </c>
    </row>
    <row r="693" spans="1:24">
      <c r="A693" s="1">
        <v>45566</v>
      </c>
      <c r="B693" t="str">
        <f>TEXT(Tabelle9[[#This Row],[Datum]],"MMM")</f>
        <v>Okt</v>
      </c>
      <c r="C693" t="str">
        <f>TEXT(Tabelle9[[#This Row],[Datum]],"TTTT")</f>
        <v>Dienstag</v>
      </c>
      <c r="D693" s="2" t="s">
        <v>7766</v>
      </c>
      <c r="E693" s="2" t="s">
        <v>728</v>
      </c>
      <c r="F693" s="2"/>
      <c r="G693" s="2"/>
      <c r="H693" s="2"/>
      <c r="I693" s="2"/>
      <c r="J693" s="2"/>
      <c r="K693" s="2"/>
      <c r="L693" s="2"/>
      <c r="M693" s="2"/>
      <c r="N693" s="2">
        <v>1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>
      <c r="A694" s="1">
        <v>45579</v>
      </c>
      <c r="B694" t="str">
        <f>TEXT(Tabelle9[[#This Row],[Datum]],"MMM")</f>
        <v>Okt</v>
      </c>
      <c r="C694" t="str">
        <f>TEXT(Tabelle9[[#This Row],[Datum]],"TTTT")</f>
        <v>Montag</v>
      </c>
      <c r="D694" s="2" t="s">
        <v>7806</v>
      </c>
      <c r="E694" s="2" t="s">
        <v>728</v>
      </c>
      <c r="F694" s="2"/>
      <c r="G694" s="2"/>
      <c r="H694" s="2"/>
      <c r="I694" s="2">
        <v>1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>
      <c r="A695" s="1">
        <v>45572</v>
      </c>
      <c r="B695" t="str">
        <f>TEXT(Tabelle9[[#This Row],[Datum]],"MMM")</f>
        <v>Okt</v>
      </c>
      <c r="C695" t="str">
        <f>TEXT(Tabelle9[[#This Row],[Datum]],"TTTT")</f>
        <v>Montag</v>
      </c>
      <c r="D695" s="2" t="s">
        <v>7779</v>
      </c>
      <c r="E695" s="2" t="s">
        <v>728</v>
      </c>
      <c r="F695" s="2"/>
      <c r="G695" s="2"/>
      <c r="H695" s="2"/>
      <c r="I695" s="2"/>
      <c r="J695" s="2"/>
      <c r="K695" s="2"/>
      <c r="L695" s="2"/>
      <c r="M695" s="2"/>
      <c r="N695" s="2">
        <v>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>
      <c r="A696" s="1">
        <v>45579</v>
      </c>
      <c r="B696" t="str">
        <f>TEXT(Tabelle9[[#This Row],[Datum]],"MMM")</f>
        <v>Okt</v>
      </c>
      <c r="C696" t="str">
        <f>TEXT(Tabelle9[[#This Row],[Datum]],"TTTT")</f>
        <v>Montag</v>
      </c>
      <c r="D696" s="2" t="s">
        <v>7756</v>
      </c>
      <c r="E696" s="2" t="s">
        <v>728</v>
      </c>
      <c r="F696" s="2"/>
      <c r="G696" s="2"/>
      <c r="H696" s="2"/>
      <c r="I696" s="2"/>
      <c r="J696" s="2"/>
      <c r="K696" s="2">
        <v>1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>
      <c r="A697" s="1">
        <v>45579</v>
      </c>
      <c r="B697" t="str">
        <f>TEXT(Tabelle9[[#This Row],[Datum]],"MMM")</f>
        <v>Okt</v>
      </c>
      <c r="C697" t="str">
        <f>TEXT(Tabelle9[[#This Row],[Datum]],"TTTT")</f>
        <v>Montag</v>
      </c>
      <c r="D697" s="2" t="s">
        <v>7757</v>
      </c>
      <c r="E697" s="2" t="s">
        <v>728</v>
      </c>
      <c r="F697" s="2">
        <v>1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>
      <c r="A698" s="1">
        <v>45587</v>
      </c>
      <c r="B698" t="str">
        <f>TEXT(Tabelle9[[#This Row],[Datum]],"MMM")</f>
        <v>Okt</v>
      </c>
      <c r="C698" t="str">
        <f>TEXT(Tabelle9[[#This Row],[Datum]],"TTTT")</f>
        <v>Dienstag</v>
      </c>
      <c r="D698" s="2" t="s">
        <v>7566</v>
      </c>
      <c r="E698" s="2" t="s">
        <v>728</v>
      </c>
      <c r="F698" s="2"/>
      <c r="G698" s="2"/>
      <c r="H698" s="2"/>
      <c r="I698" s="2"/>
      <c r="J698" s="2"/>
      <c r="K698" s="2"/>
      <c r="L698" s="2"/>
      <c r="M698" s="2">
        <v>1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>
      <c r="A699" s="1">
        <v>45586</v>
      </c>
      <c r="B699" t="str">
        <f>TEXT(Tabelle9[[#This Row],[Datum]],"MMM")</f>
        <v>Okt</v>
      </c>
      <c r="C699" t="str">
        <f>TEXT(Tabelle9[[#This Row],[Datum]],"TTTT")</f>
        <v>Montag</v>
      </c>
      <c r="D699" s="2" t="s">
        <v>7892</v>
      </c>
      <c r="E699" s="2" t="s">
        <v>728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>
        <v>1</v>
      </c>
    </row>
    <row r="700" spans="1:24">
      <c r="A700" s="1">
        <v>45594</v>
      </c>
      <c r="B700" t="str">
        <f>TEXT(Tabelle9[[#This Row],[Datum]],"MMM")</f>
        <v>Okt</v>
      </c>
      <c r="C700" t="str">
        <f>TEXT(Tabelle9[[#This Row],[Datum]],"TTTT")</f>
        <v>Dienstag</v>
      </c>
      <c r="D700" s="2" t="s">
        <v>7706</v>
      </c>
      <c r="E700" s="2" t="s">
        <v>728</v>
      </c>
      <c r="F700" s="2"/>
      <c r="G700" s="2"/>
      <c r="H700" s="2"/>
      <c r="I700" s="2">
        <v>1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>
      <c r="A701" s="1">
        <v>45567</v>
      </c>
      <c r="B701" t="str">
        <f>TEXT(Tabelle9[[#This Row],[Datum]],"MMM")</f>
        <v>Okt</v>
      </c>
      <c r="C701" t="str">
        <f>TEXT(Tabelle9[[#This Row],[Datum]],"TTTT")</f>
        <v>Mittwoch</v>
      </c>
      <c r="D701" s="2" t="s">
        <v>7879</v>
      </c>
      <c r="E701" s="2" t="s">
        <v>728</v>
      </c>
      <c r="F701" s="2"/>
      <c r="G701" s="2"/>
      <c r="H701" s="2"/>
      <c r="I701" s="2">
        <v>1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>
      <c r="A702" s="1">
        <v>45581</v>
      </c>
      <c r="B702" t="str">
        <f>TEXT(Tabelle9[[#This Row],[Datum]],"MMM")</f>
        <v>Okt</v>
      </c>
      <c r="C702" t="str">
        <f>TEXT(Tabelle9[[#This Row],[Datum]],"TTTT")</f>
        <v>Mittwoch</v>
      </c>
      <c r="D702" s="2" t="s">
        <v>7446</v>
      </c>
      <c r="E702" s="2" t="s">
        <v>728</v>
      </c>
      <c r="F702" s="2"/>
      <c r="G702" s="2"/>
      <c r="H702" s="2"/>
      <c r="I702" s="2"/>
      <c r="J702" s="2"/>
      <c r="K702" s="2"/>
      <c r="L702" s="2"/>
      <c r="M702" s="2"/>
      <c r="N702" s="2">
        <v>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>
      <c r="A703" s="1">
        <v>45582</v>
      </c>
      <c r="B703" t="str">
        <f>TEXT(Tabelle9[[#This Row],[Datum]],"MMM")</f>
        <v>Okt</v>
      </c>
      <c r="C703" t="str">
        <f>TEXT(Tabelle9[[#This Row],[Datum]],"TTTT")</f>
        <v>Donnerstag</v>
      </c>
      <c r="D703" s="2" t="s">
        <v>7532</v>
      </c>
      <c r="E703" s="2" t="s">
        <v>728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>
        <v>1</v>
      </c>
      <c r="U703" s="2"/>
      <c r="V703" s="2"/>
      <c r="W703" s="2"/>
      <c r="X703" s="2"/>
    </row>
    <row r="704" spans="1:24">
      <c r="A704" s="1">
        <v>45582</v>
      </c>
      <c r="B704" t="str">
        <f>TEXT(Tabelle9[[#This Row],[Datum]],"MMM")</f>
        <v>Okt</v>
      </c>
      <c r="C704" t="str">
        <f>TEXT(Tabelle9[[#This Row],[Datum]],"TTTT")</f>
        <v>Donnerstag</v>
      </c>
      <c r="D704" s="2" t="s">
        <v>7533</v>
      </c>
      <c r="E704" s="2" t="s">
        <v>728</v>
      </c>
      <c r="F704" s="2"/>
      <c r="G704" s="2"/>
      <c r="H704" s="2"/>
      <c r="I704" s="2"/>
      <c r="J704" s="2"/>
      <c r="K704" s="2"/>
      <c r="L704" s="2"/>
      <c r="M704" s="2"/>
      <c r="N704" s="2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>
      <c r="A705" s="1">
        <v>45575</v>
      </c>
      <c r="B705" t="str">
        <f>TEXT(Tabelle9[[#This Row],[Datum]],"MMM")</f>
        <v>Okt</v>
      </c>
      <c r="C705" t="str">
        <f>TEXT(Tabelle9[[#This Row],[Datum]],"TTTT")</f>
        <v>Donnerstag</v>
      </c>
      <c r="D705" s="2" t="s">
        <v>7517</v>
      </c>
      <c r="E705" s="2" t="s">
        <v>728</v>
      </c>
      <c r="F705" s="2"/>
      <c r="G705" s="2"/>
      <c r="H705" s="2"/>
      <c r="I705" s="2"/>
      <c r="J705" s="2"/>
      <c r="K705" s="2"/>
      <c r="L705" s="2">
        <v>1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>
      <c r="A706" s="1">
        <v>45574</v>
      </c>
      <c r="B706" t="str">
        <f>TEXT(Tabelle9[[#This Row],[Datum]],"MMM")</f>
        <v>Okt</v>
      </c>
      <c r="C706" t="str">
        <f>TEXT(Tabelle9[[#This Row],[Datum]],"TTTT")</f>
        <v>Mittwoch</v>
      </c>
      <c r="D706" s="2" t="s">
        <v>7499</v>
      </c>
      <c r="E706" s="2" t="s">
        <v>728</v>
      </c>
      <c r="F706" s="2"/>
      <c r="G706" s="2"/>
      <c r="H706" s="2"/>
      <c r="I706" s="2"/>
      <c r="J706" s="2"/>
      <c r="K706" s="2"/>
      <c r="L706" s="2"/>
      <c r="M706" s="2"/>
      <c r="N706" s="2">
        <v>1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>
      <c r="A707" s="1">
        <v>45588</v>
      </c>
      <c r="B707" t="str">
        <f>TEXT(Tabelle9[[#This Row],[Datum]],"MMM")</f>
        <v>Okt</v>
      </c>
      <c r="C707" t="str">
        <f>TEXT(Tabelle9[[#This Row],[Datum]],"TTTT")</f>
        <v>Mittwoch</v>
      </c>
      <c r="D707" s="2" t="s">
        <v>7822</v>
      </c>
      <c r="E707" s="2" t="s">
        <v>728</v>
      </c>
      <c r="F707" s="2"/>
      <c r="G707" s="2"/>
      <c r="H707" s="2"/>
      <c r="I707" s="2">
        <v>1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>
      <c r="A708" s="1">
        <v>45586</v>
      </c>
      <c r="B708" t="str">
        <f>TEXT(Tabelle9[[#This Row],[Datum]],"MMM")</f>
        <v>Okt</v>
      </c>
      <c r="C708" t="str">
        <f>TEXT(Tabelle9[[#This Row],[Datum]],"TTTT")</f>
        <v>Montag</v>
      </c>
      <c r="D708" s="2" t="s">
        <v>7680</v>
      </c>
      <c r="E708" s="2" t="s">
        <v>728</v>
      </c>
      <c r="F708" s="2"/>
      <c r="G708" s="2"/>
      <c r="H708" s="2"/>
      <c r="I708" s="2"/>
      <c r="J708" s="2"/>
      <c r="K708" s="2"/>
      <c r="L708" s="2"/>
      <c r="M708" s="2"/>
      <c r="N708" s="2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>
      <c r="A709" s="1">
        <v>45593</v>
      </c>
      <c r="B709" t="str">
        <f>TEXT(Tabelle9[[#This Row],[Datum]],"MMM")</f>
        <v>Okt</v>
      </c>
      <c r="C709" t="str">
        <f>TEXT(Tabelle9[[#This Row],[Datum]],"TTTT")</f>
        <v>Montag</v>
      </c>
      <c r="D709" s="2" t="s">
        <v>695</v>
      </c>
      <c r="E709" s="2" t="s">
        <v>728</v>
      </c>
      <c r="F709" s="2"/>
      <c r="G709" s="2"/>
      <c r="H709" s="2"/>
      <c r="I709" s="2">
        <v>1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>
      <c r="A710" s="1">
        <v>45582</v>
      </c>
      <c r="B710" t="str">
        <f>TEXT(Tabelle9[[#This Row],[Datum]],"MMM")</f>
        <v>Okt</v>
      </c>
      <c r="C710" t="str">
        <f>TEXT(Tabelle9[[#This Row],[Datum]],"TTTT")</f>
        <v>Donnerstag</v>
      </c>
      <c r="D710" s="2" t="s">
        <v>7534</v>
      </c>
      <c r="E710" s="2" t="s">
        <v>728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>
        <v>1</v>
      </c>
      <c r="U710" s="2"/>
      <c r="V710" s="2"/>
      <c r="W710" s="2"/>
      <c r="X710" s="2"/>
    </row>
    <row r="711" spans="1:24">
      <c r="A711" s="1">
        <v>45572</v>
      </c>
      <c r="B711" t="str">
        <f>TEXT(Tabelle9[[#This Row],[Datum]],"MMM")</f>
        <v>Okt</v>
      </c>
      <c r="C711" t="str">
        <f>TEXT(Tabelle9[[#This Row],[Datum]],"TTTT")</f>
        <v>Montag</v>
      </c>
      <c r="D711" s="2" t="s">
        <v>7780</v>
      </c>
      <c r="E711" s="2" t="s">
        <v>728</v>
      </c>
      <c r="F711" s="2"/>
      <c r="G711" s="2"/>
      <c r="H711" s="2"/>
      <c r="I711" s="2"/>
      <c r="J711" s="2"/>
      <c r="K711" s="2">
        <v>1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>
      <c r="A712" s="1">
        <v>45587</v>
      </c>
      <c r="B712" t="str">
        <f>TEXT(Tabelle9[[#This Row],[Datum]],"MMM")</f>
        <v>Okt</v>
      </c>
      <c r="C712" t="str">
        <f>TEXT(Tabelle9[[#This Row],[Datum]],"TTTT")</f>
        <v>Dienstag</v>
      </c>
      <c r="D712" s="2" t="s">
        <v>7567</v>
      </c>
      <c r="E712" s="2" t="s">
        <v>728</v>
      </c>
      <c r="F712" s="2"/>
      <c r="G712" s="2"/>
      <c r="H712" s="2"/>
      <c r="I712" s="2"/>
      <c r="J712" s="2"/>
      <c r="K712" s="2">
        <v>1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>
      <c r="A713" s="1">
        <v>45588</v>
      </c>
      <c r="B713" t="str">
        <f>TEXT(Tabelle9[[#This Row],[Datum]],"MMM")</f>
        <v>Okt</v>
      </c>
      <c r="C713" t="str">
        <f>TEXT(Tabelle9[[#This Row],[Datum]],"TTTT")</f>
        <v>Mittwoch</v>
      </c>
      <c r="D713" s="2" t="s">
        <v>1502</v>
      </c>
      <c r="E713" s="2" t="s">
        <v>728</v>
      </c>
      <c r="F713" s="2"/>
      <c r="G713" s="2"/>
      <c r="H713" s="2"/>
      <c r="I713" s="2"/>
      <c r="J713" s="2">
        <v>1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>
      <c r="A714" s="1">
        <v>45566</v>
      </c>
      <c r="B714" t="str">
        <f>TEXT(Tabelle9[[#This Row],[Datum]],"MMM")</f>
        <v>Okt</v>
      </c>
      <c r="C714" t="str">
        <f>TEXT(Tabelle9[[#This Row],[Datum]],"TTTT")</f>
        <v>Dienstag</v>
      </c>
      <c r="D714" s="2" t="s">
        <v>7767</v>
      </c>
      <c r="E714" s="2" t="s">
        <v>728</v>
      </c>
      <c r="F714" s="2"/>
      <c r="G714" s="2"/>
      <c r="H714" s="2"/>
      <c r="I714" s="2"/>
      <c r="J714" s="2"/>
      <c r="K714" s="2"/>
      <c r="L714" s="2"/>
      <c r="M714" s="2"/>
      <c r="N714" s="2">
        <v>1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>
      <c r="A715" s="1">
        <v>45574</v>
      </c>
      <c r="B715" t="str">
        <f>TEXT(Tabelle9[[#This Row],[Datum]],"MMM")</f>
        <v>Okt</v>
      </c>
      <c r="C715" t="str">
        <f>TEXT(Tabelle9[[#This Row],[Datum]],"TTTT")</f>
        <v>Mittwoch</v>
      </c>
      <c r="D715" s="2" t="s">
        <v>7500</v>
      </c>
      <c r="E715" s="2" t="s">
        <v>728</v>
      </c>
      <c r="F715" s="2"/>
      <c r="G715" s="2"/>
      <c r="H715" s="2"/>
      <c r="I715" s="2"/>
      <c r="J715" s="2"/>
      <c r="K715" s="2"/>
      <c r="L715" s="2"/>
      <c r="M715" s="2"/>
      <c r="N715" s="2">
        <v>1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>
      <c r="A716" s="1">
        <v>45587</v>
      </c>
      <c r="B716" t="str">
        <f>TEXT(Tabelle9[[#This Row],[Datum]],"MMM")</f>
        <v>Okt</v>
      </c>
      <c r="C716" t="str">
        <f>TEXT(Tabelle9[[#This Row],[Datum]],"TTTT")</f>
        <v>Dienstag</v>
      </c>
      <c r="D716" s="2" t="s">
        <v>7568</v>
      </c>
      <c r="E716" s="2" t="s">
        <v>728</v>
      </c>
      <c r="F716" s="2"/>
      <c r="G716" s="2"/>
      <c r="H716" s="2"/>
      <c r="I716" s="2">
        <v>1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>
      <c r="A717" s="1">
        <v>45587</v>
      </c>
      <c r="B717" t="str">
        <f>TEXT(Tabelle9[[#This Row],[Datum]],"MMM")</f>
        <v>Okt</v>
      </c>
      <c r="C717" t="str">
        <f>TEXT(Tabelle9[[#This Row],[Datum]],"TTTT")</f>
        <v>Dienstag</v>
      </c>
      <c r="D717" s="2" t="s">
        <v>7569</v>
      </c>
      <c r="E717" s="2" t="s">
        <v>728</v>
      </c>
      <c r="F717" s="2"/>
      <c r="G717" s="2"/>
      <c r="H717" s="2"/>
      <c r="I717" s="2"/>
      <c r="J717" s="2"/>
      <c r="K717" s="2">
        <v>1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>
      <c r="A718" s="1">
        <v>45586</v>
      </c>
      <c r="B718" t="str">
        <f>TEXT(Tabelle9[[#This Row],[Datum]],"MMM")</f>
        <v>Okt</v>
      </c>
      <c r="C718" t="str">
        <f>TEXT(Tabelle9[[#This Row],[Datum]],"TTTT")</f>
        <v>Montag</v>
      </c>
      <c r="D718" s="2" t="s">
        <v>7681</v>
      </c>
      <c r="E718" s="2" t="s">
        <v>728</v>
      </c>
      <c r="F718" s="2"/>
      <c r="G718" s="2"/>
      <c r="H718" s="2"/>
      <c r="I718" s="2"/>
      <c r="J718" s="2"/>
      <c r="K718" s="2"/>
      <c r="L718" s="2"/>
      <c r="M718" s="2"/>
      <c r="N718" s="2">
        <v>1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>
      <c r="A719" s="1">
        <v>45594</v>
      </c>
      <c r="B719" t="str">
        <f>TEXT(Tabelle9[[#This Row],[Datum]],"MMM")</f>
        <v>Okt</v>
      </c>
      <c r="C719" t="str">
        <f>TEXT(Tabelle9[[#This Row],[Datum]],"TTTT")</f>
        <v>Dienstag</v>
      </c>
      <c r="D719" s="2" t="s">
        <v>7707</v>
      </c>
      <c r="E719" s="2" t="s">
        <v>728</v>
      </c>
      <c r="F719" s="2">
        <v>1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>
      <c r="A720" s="1">
        <v>45588</v>
      </c>
      <c r="B720" t="str">
        <f>TEXT(Tabelle9[[#This Row],[Datum]],"MMM")</f>
        <v>Okt</v>
      </c>
      <c r="C720" t="str">
        <f>TEXT(Tabelle9[[#This Row],[Datum]],"TTTT")</f>
        <v>Mittwoch</v>
      </c>
      <c r="D720" s="2" t="s">
        <v>7897</v>
      </c>
      <c r="E720" s="2" t="s">
        <v>728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>
        <v>1</v>
      </c>
    </row>
    <row r="721" spans="1:24">
      <c r="A721" s="1">
        <v>45573</v>
      </c>
      <c r="B721" t="str">
        <f>TEXT(Tabelle9[[#This Row],[Datum]],"MMM")</f>
        <v>Okt</v>
      </c>
      <c r="C721" t="str">
        <f>TEXT(Tabelle9[[#This Row],[Datum]],"TTTT")</f>
        <v>Dienstag</v>
      </c>
      <c r="D721" s="2" t="s">
        <v>7738</v>
      </c>
      <c r="E721" s="2" t="s">
        <v>728</v>
      </c>
      <c r="F721" s="2"/>
      <c r="G721" s="2">
        <v>1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>
      <c r="A722" s="1">
        <v>45566</v>
      </c>
      <c r="B722" t="str">
        <f>TEXT(Tabelle9[[#This Row],[Datum]],"MMM")</f>
        <v>Okt</v>
      </c>
      <c r="C722" t="str">
        <f>TEXT(Tabelle9[[#This Row],[Datum]],"TTTT")</f>
        <v>Dienstag</v>
      </c>
      <c r="D722" s="2" t="s">
        <v>7646</v>
      </c>
      <c r="E722" s="2" t="s">
        <v>728</v>
      </c>
      <c r="F722" s="2"/>
      <c r="G722" s="2"/>
      <c r="H722" s="2"/>
      <c r="I722" s="2"/>
      <c r="J722" s="2"/>
      <c r="K722" s="2"/>
      <c r="L722" s="2"/>
      <c r="M722" s="2"/>
      <c r="N722" s="2">
        <v>1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>
      <c r="A723" s="1">
        <v>45566</v>
      </c>
      <c r="B723" t="str">
        <f>TEXT(Tabelle9[[#This Row],[Datum]],"MMM")</f>
        <v>Okt</v>
      </c>
      <c r="C723" t="str">
        <f>TEXT(Tabelle9[[#This Row],[Datum]],"TTTT")</f>
        <v>Dienstag</v>
      </c>
      <c r="D723" s="2" t="s">
        <v>7647</v>
      </c>
      <c r="E723" s="2" t="s">
        <v>728</v>
      </c>
      <c r="F723" s="2"/>
      <c r="G723" s="2"/>
      <c r="H723" s="2"/>
      <c r="I723" s="2"/>
      <c r="J723" s="2"/>
      <c r="K723" s="2"/>
      <c r="L723" s="2">
        <v>1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>
      <c r="A724" s="1">
        <v>45579</v>
      </c>
      <c r="B724" t="str">
        <f>TEXT(Tabelle9[[#This Row],[Datum]],"MMM")</f>
        <v>Okt</v>
      </c>
      <c r="C724" t="str">
        <f>TEXT(Tabelle9[[#This Row],[Datum]],"TTTT")</f>
        <v>Montag</v>
      </c>
      <c r="D724" s="2" t="s">
        <v>7807</v>
      </c>
      <c r="E724" s="2" t="s">
        <v>728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>
        <v>1</v>
      </c>
      <c r="U724" s="2"/>
      <c r="V724" s="2"/>
      <c r="W724" s="2"/>
      <c r="X724" s="2"/>
    </row>
    <row r="725" spans="1:24">
      <c r="A725" s="1">
        <v>45567</v>
      </c>
      <c r="B725" t="str">
        <f>TEXT(Tabelle9[[#This Row],[Datum]],"MMM")</f>
        <v>Okt</v>
      </c>
      <c r="C725" t="str">
        <f>TEXT(Tabelle9[[#This Row],[Datum]],"TTTT")</f>
        <v>Mittwoch</v>
      </c>
      <c r="D725" s="2" t="s">
        <v>7437</v>
      </c>
      <c r="E725" s="2" t="s">
        <v>728</v>
      </c>
      <c r="F725" s="2"/>
      <c r="G725" s="2"/>
      <c r="H725" s="2"/>
      <c r="I725" s="2"/>
      <c r="J725" s="2"/>
      <c r="K725" s="2"/>
      <c r="L725" s="2"/>
      <c r="M725" s="2"/>
      <c r="N725" s="2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>
      <c r="A726" s="1">
        <v>45594</v>
      </c>
      <c r="B726" t="str">
        <f>TEXT(Tabelle9[[#This Row],[Datum]],"MMM")</f>
        <v>Okt</v>
      </c>
      <c r="C726" t="str">
        <f>TEXT(Tabelle9[[#This Row],[Datum]],"TTTT")</f>
        <v>Dienstag</v>
      </c>
      <c r="D726" s="2" t="s">
        <v>7708</v>
      </c>
      <c r="E726" s="2" t="s">
        <v>728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>
        <v>1</v>
      </c>
    </row>
    <row r="727" spans="1:24">
      <c r="A727" s="1">
        <v>45593</v>
      </c>
      <c r="B727" t="str">
        <f>TEXT(Tabelle9[[#This Row],[Datum]],"MMM")</f>
        <v>Okt</v>
      </c>
      <c r="C727" t="str">
        <f>TEXT(Tabelle9[[#This Row],[Datum]],"TTTT")</f>
        <v>Montag</v>
      </c>
      <c r="D727" s="2" t="s">
        <v>7852</v>
      </c>
      <c r="E727" s="2" t="s">
        <v>728</v>
      </c>
      <c r="F727" s="2"/>
      <c r="G727" s="2"/>
      <c r="H727" s="2"/>
      <c r="I727" s="2"/>
      <c r="J727" s="2"/>
      <c r="K727" s="2"/>
      <c r="L727" s="2"/>
      <c r="M727" s="2"/>
      <c r="N727" s="2">
        <v>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>
      <c r="A728" s="1">
        <v>45593</v>
      </c>
      <c r="B728" t="str">
        <f>TEXT(Tabelle9[[#This Row],[Datum]],"MMM")</f>
        <v>Okt</v>
      </c>
      <c r="C728" t="str">
        <f>TEXT(Tabelle9[[#This Row],[Datum]],"TTTT")</f>
        <v>Montag</v>
      </c>
      <c r="D728" s="2" t="s">
        <v>7853</v>
      </c>
      <c r="E728" s="2" t="s">
        <v>728</v>
      </c>
      <c r="F728" s="2"/>
      <c r="G728" s="2"/>
      <c r="H728" s="2">
        <v>1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>
      <c r="A729" s="1">
        <v>45593</v>
      </c>
      <c r="B729" t="str">
        <f>TEXT(Tabelle9[[#This Row],[Datum]],"MMM")</f>
        <v>Okt</v>
      </c>
      <c r="C729" t="str">
        <f>TEXT(Tabelle9[[#This Row],[Datum]],"TTTT")</f>
        <v>Montag</v>
      </c>
      <c r="D729" s="2" t="s">
        <v>7854</v>
      </c>
      <c r="E729" s="2" t="s">
        <v>728</v>
      </c>
      <c r="F729" s="2"/>
      <c r="G729" s="2"/>
      <c r="H729" s="2">
        <v>1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>
      <c r="A730" s="1">
        <v>45573</v>
      </c>
      <c r="B730" t="str">
        <f>TEXT(Tabelle9[[#This Row],[Datum]],"MMM")</f>
        <v>Okt</v>
      </c>
      <c r="C730" t="str">
        <f>TEXT(Tabelle9[[#This Row],[Datum]],"TTTT")</f>
        <v>Dienstag</v>
      </c>
      <c r="D730" s="2" t="s">
        <v>7739</v>
      </c>
      <c r="E730" s="2" t="s">
        <v>728</v>
      </c>
      <c r="F730" s="2"/>
      <c r="G730" s="2">
        <v>1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>
      <c r="A731" s="1">
        <v>45573</v>
      </c>
      <c r="B731" t="str">
        <f>TEXT(Tabelle9[[#This Row],[Datum]],"MMM")</f>
        <v>Okt</v>
      </c>
      <c r="C731" t="str">
        <f>TEXT(Tabelle9[[#This Row],[Datum]],"TTTT")</f>
        <v>Dienstag</v>
      </c>
      <c r="D731" s="2" t="s">
        <v>7740</v>
      </c>
      <c r="E731" s="2" t="s">
        <v>728</v>
      </c>
      <c r="F731" s="2"/>
      <c r="G731" s="2"/>
      <c r="H731" s="2"/>
      <c r="I731" s="2">
        <v>1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>
      <c r="A732" s="1">
        <v>45572</v>
      </c>
      <c r="B732" t="str">
        <f>TEXT(Tabelle9[[#This Row],[Datum]],"MMM")</f>
        <v>Okt</v>
      </c>
      <c r="C732" t="str">
        <f>TEXT(Tabelle9[[#This Row],[Datum]],"TTTT")</f>
        <v>Montag</v>
      </c>
      <c r="D732" s="2" t="s">
        <v>7724</v>
      </c>
      <c r="E732" s="2" t="s">
        <v>728</v>
      </c>
      <c r="F732" s="2"/>
      <c r="G732" s="2">
        <v>1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>
      <c r="A733" s="1">
        <v>45572</v>
      </c>
      <c r="B733" t="str">
        <f>TEXT(Tabelle9[[#This Row],[Datum]],"MMM")</f>
        <v>Okt</v>
      </c>
      <c r="C733" t="str">
        <f>TEXT(Tabelle9[[#This Row],[Datum]],"TTTT")</f>
        <v>Montag</v>
      </c>
      <c r="D733" s="2" t="s">
        <v>7725</v>
      </c>
      <c r="E733" s="2" t="s">
        <v>728</v>
      </c>
      <c r="F733" s="2"/>
      <c r="G733" s="2"/>
      <c r="H733" s="2"/>
      <c r="I733" s="2"/>
      <c r="J733" s="2"/>
      <c r="K733" s="2"/>
      <c r="L733" s="2">
        <v>1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>
      <c r="A734" s="1">
        <v>45572</v>
      </c>
      <c r="B734" t="str">
        <f>TEXT(Tabelle9[[#This Row],[Datum]],"MMM")</f>
        <v>Okt</v>
      </c>
      <c r="C734" t="str">
        <f>TEXT(Tabelle9[[#This Row],[Datum]],"TTTT")</f>
        <v>Montag</v>
      </c>
      <c r="D734" s="2" t="s">
        <v>7726</v>
      </c>
      <c r="E734" s="2" t="s">
        <v>728</v>
      </c>
      <c r="F734" s="2"/>
      <c r="G734" s="2"/>
      <c r="H734" s="2"/>
      <c r="I734" s="2"/>
      <c r="J734" s="2"/>
      <c r="K734" s="2"/>
      <c r="L734" s="2"/>
      <c r="M734" s="2"/>
      <c r="N734" s="2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>
      <c r="A735" s="1">
        <v>45572</v>
      </c>
      <c r="B735" t="str">
        <f>TEXT(Tabelle9[[#This Row],[Datum]],"MMM")</f>
        <v>Okt</v>
      </c>
      <c r="C735" t="str">
        <f>TEXT(Tabelle9[[#This Row],[Datum]],"TTTT")</f>
        <v>Montag</v>
      </c>
      <c r="D735" s="2" t="s">
        <v>7727</v>
      </c>
      <c r="E735" s="2" t="s">
        <v>728</v>
      </c>
      <c r="F735" s="2"/>
      <c r="G735" s="2"/>
      <c r="H735" s="2"/>
      <c r="I735" s="2">
        <v>1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</sheetData>
  <mergeCells count="1">
    <mergeCell ref="Z2:AF2"/>
  </mergeCells>
  <pageMargins left="0.7" right="0.7" top="0.78740157499999996" bottom="0.78740157499999996" header="0.3" footer="0.3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797B5-C8D9-4802-8EE0-357D548D1E22}">
  <dimension ref="A1:AW1853"/>
  <sheetViews>
    <sheetView topLeftCell="R1" zoomScaleNormal="100" workbookViewId="0">
      <selection activeCell="E662" sqref="E662"/>
    </sheetView>
  </sheetViews>
  <sheetFormatPr baseColWidth="10" defaultRowHeight="15"/>
  <cols>
    <col min="2" max="2" width="11.42578125" style="51"/>
    <col min="5" max="5" width="16" bestFit="1" customWidth="1"/>
    <col min="6" max="6" width="33.28515625" customWidth="1"/>
    <col min="7" max="7" width="29.28515625" customWidth="1"/>
    <col min="8" max="8" width="21.7109375" customWidth="1"/>
    <col min="9" max="9" width="30.28515625" customWidth="1"/>
    <col min="10" max="10" width="22.28515625" customWidth="1"/>
    <col min="11" max="11" width="34.28515625" customWidth="1"/>
    <col min="12" max="12" width="30.85546875" customWidth="1"/>
    <col min="13" max="13" width="36.140625" customWidth="1"/>
    <col min="14" max="14" width="31.85546875" customWidth="1"/>
    <col min="15" max="15" width="23.85546875" customWidth="1"/>
    <col min="16" max="16" width="13" customWidth="1"/>
    <col min="17" max="17" width="17.42578125" customWidth="1"/>
    <col min="18" max="18" width="18" customWidth="1"/>
    <col min="19" max="19" width="18.140625" customWidth="1"/>
    <col min="20" max="20" width="19.140625" customWidth="1"/>
    <col min="23" max="23" width="27.42578125" customWidth="1"/>
    <col min="24" max="24" width="29" customWidth="1"/>
    <col min="26" max="26" width="22.42578125" bestFit="1" customWidth="1"/>
    <col min="27" max="27" width="17.140625" bestFit="1" customWidth="1"/>
    <col min="28" max="28" width="9.5703125" bestFit="1" customWidth="1"/>
    <col min="29" max="29" width="11.140625" bestFit="1" customWidth="1"/>
    <col min="30" max="30" width="7.140625" bestFit="1" customWidth="1"/>
    <col min="31" max="31" width="8.28515625" bestFit="1" customWidth="1"/>
    <col min="32" max="32" width="15.28515625" bestFit="1" customWidth="1"/>
    <col min="34" max="34" width="37.5703125" bestFit="1" customWidth="1"/>
    <col min="35" max="35" width="34.42578125" bestFit="1" customWidth="1"/>
    <col min="36" max="36" width="27.85546875" bestFit="1" customWidth="1"/>
    <col min="37" max="37" width="35.42578125" bestFit="1" customWidth="1"/>
    <col min="38" max="38" width="28.7109375" bestFit="1" customWidth="1"/>
    <col min="39" max="39" width="38.140625" bestFit="1" customWidth="1"/>
    <col min="40" max="40" width="35.42578125" bestFit="1" customWidth="1"/>
    <col min="41" max="41" width="40.28515625" bestFit="1" customWidth="1"/>
    <col min="42" max="42" width="37" bestFit="1" customWidth="1"/>
    <col min="43" max="43" width="29.7109375" bestFit="1" customWidth="1"/>
    <col min="44" max="44" width="20.85546875" bestFit="1" customWidth="1"/>
    <col min="45" max="45" width="25.42578125" bestFit="1" customWidth="1"/>
    <col min="46" max="46" width="25.7109375" bestFit="1" customWidth="1"/>
    <col min="47" max="47" width="15" bestFit="1" customWidth="1"/>
    <col min="48" max="48" width="32.85546875" bestFit="1" customWidth="1"/>
    <col min="49" max="50" width="33.85546875" bestFit="1" customWidth="1"/>
  </cols>
  <sheetData>
    <row r="1" spans="1:49" ht="15.75" thickBot="1">
      <c r="A1" s="20" t="s">
        <v>0</v>
      </c>
      <c r="B1" s="54" t="s">
        <v>6</v>
      </c>
      <c r="C1" s="21" t="s">
        <v>5</v>
      </c>
      <c r="D1" s="22" t="s">
        <v>1</v>
      </c>
      <c r="E1" s="22" t="s">
        <v>2</v>
      </c>
      <c r="F1" s="22" t="s">
        <v>15</v>
      </c>
      <c r="G1" s="22" t="s">
        <v>16</v>
      </c>
      <c r="H1" s="22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2" t="s">
        <v>24</v>
      </c>
      <c r="P1" s="22" t="s">
        <v>3</v>
      </c>
      <c r="Q1" s="22" t="s">
        <v>25</v>
      </c>
      <c r="R1" s="22" t="s">
        <v>26</v>
      </c>
      <c r="S1" s="22" t="s">
        <v>27</v>
      </c>
      <c r="T1" s="22" t="s">
        <v>28</v>
      </c>
      <c r="U1" s="22" t="s">
        <v>29</v>
      </c>
      <c r="V1" s="22" t="s">
        <v>4</v>
      </c>
      <c r="W1" s="22" t="s">
        <v>30</v>
      </c>
      <c r="X1" s="23" t="s">
        <v>31</v>
      </c>
    </row>
    <row r="2" spans="1:49">
      <c r="A2" s="1">
        <v>45601</v>
      </c>
      <c r="B2" s="51" t="str">
        <f>TEXT(Tabelle11[[#This Row],[Datum]],"MMM")</f>
        <v>Nov</v>
      </c>
      <c r="C2" t="str">
        <f>TEXT(Tabelle11[[#This Row],[Datum]],"TTTT")</f>
        <v>Dienstag</v>
      </c>
      <c r="D2" s="53">
        <v>0.54996527777777782</v>
      </c>
      <c r="E2" t="s">
        <v>706</v>
      </c>
      <c r="F2" s="2"/>
      <c r="G2" s="2"/>
      <c r="H2" s="2"/>
      <c r="I2" s="2"/>
      <c r="J2" s="2"/>
      <c r="K2" s="2"/>
      <c r="L2" s="2"/>
      <c r="M2" s="2"/>
      <c r="N2" s="2">
        <v>1</v>
      </c>
      <c r="O2" s="2"/>
      <c r="P2" s="2"/>
      <c r="Q2" s="2"/>
      <c r="R2" s="2"/>
      <c r="S2" s="2"/>
      <c r="T2" s="2"/>
      <c r="U2" s="2"/>
      <c r="V2" s="2"/>
      <c r="W2" s="2"/>
      <c r="X2" s="2"/>
      <c r="Z2" s="55" t="s">
        <v>7</v>
      </c>
      <c r="AA2" s="56"/>
      <c r="AB2" s="56"/>
      <c r="AC2" s="56"/>
      <c r="AD2" s="56"/>
      <c r="AE2" s="56"/>
      <c r="AF2" s="57"/>
      <c r="AH2" t="s">
        <v>711</v>
      </c>
      <c r="AI2" t="s">
        <v>712</v>
      </c>
      <c r="AJ2" t="s">
        <v>713</v>
      </c>
      <c r="AK2" t="s">
        <v>714</v>
      </c>
      <c r="AL2" t="s">
        <v>715</v>
      </c>
      <c r="AM2" t="s">
        <v>716</v>
      </c>
      <c r="AN2" t="s">
        <v>717</v>
      </c>
      <c r="AO2" t="s">
        <v>718</v>
      </c>
      <c r="AP2" t="s">
        <v>719</v>
      </c>
      <c r="AQ2" t="s">
        <v>720</v>
      </c>
      <c r="AR2" t="s">
        <v>721</v>
      </c>
      <c r="AS2" t="s">
        <v>722</v>
      </c>
      <c r="AT2" t="s">
        <v>724</v>
      </c>
      <c r="AU2" t="s">
        <v>725</v>
      </c>
      <c r="AV2" t="s">
        <v>726</v>
      </c>
      <c r="AW2" t="s">
        <v>727</v>
      </c>
    </row>
    <row r="3" spans="1:49">
      <c r="A3" s="1">
        <v>45601</v>
      </c>
      <c r="B3" s="51" t="str">
        <f>TEXT(Tabelle11[[#This Row],[Datum]],"MMM")</f>
        <v>Nov</v>
      </c>
      <c r="C3" t="str">
        <f>TEXT(Tabelle11[[#This Row],[Datum]],"TTTT")</f>
        <v>Dienstag</v>
      </c>
      <c r="D3" s="53">
        <v>0.56079861111111107</v>
      </c>
      <c r="E3" t="s">
        <v>706</v>
      </c>
      <c r="F3" s="2"/>
      <c r="G3" s="2"/>
      <c r="H3" s="2"/>
      <c r="I3" s="2"/>
      <c r="J3" s="2"/>
      <c r="K3" s="2"/>
      <c r="L3" s="2"/>
      <c r="M3" s="2"/>
      <c r="N3" s="2">
        <v>1</v>
      </c>
      <c r="O3" s="2"/>
      <c r="P3" s="2"/>
      <c r="Q3" s="2"/>
      <c r="R3" s="2"/>
      <c r="S3" s="2"/>
      <c r="T3" s="2"/>
      <c r="U3" s="2"/>
      <c r="V3" s="2"/>
      <c r="W3" s="2"/>
      <c r="X3" s="2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  <c r="AH3" s="16">
        <v>39</v>
      </c>
      <c r="AI3" s="16">
        <v>40</v>
      </c>
      <c r="AJ3" s="16">
        <v>1</v>
      </c>
      <c r="AK3" s="16">
        <v>159</v>
      </c>
      <c r="AL3" s="16">
        <v>16</v>
      </c>
      <c r="AM3" s="16">
        <v>138</v>
      </c>
      <c r="AN3" s="16">
        <v>49</v>
      </c>
      <c r="AO3" s="16">
        <v>39</v>
      </c>
      <c r="AP3" s="16">
        <v>475</v>
      </c>
      <c r="AQ3" s="16">
        <v>5</v>
      </c>
      <c r="AR3" s="16">
        <v>14</v>
      </c>
      <c r="AS3" s="16">
        <v>5</v>
      </c>
      <c r="AT3" s="16">
        <v>20</v>
      </c>
      <c r="AU3" s="16">
        <v>2</v>
      </c>
      <c r="AV3" s="16">
        <v>8</v>
      </c>
      <c r="AW3" s="16">
        <v>70</v>
      </c>
    </row>
    <row r="4" spans="1:49">
      <c r="A4" s="1">
        <v>45601</v>
      </c>
      <c r="B4" s="51" t="str">
        <f>TEXT(Tabelle11[[#This Row],[Datum]],"MMM")</f>
        <v>Nov</v>
      </c>
      <c r="C4" t="str">
        <f>TEXT(Tabelle11[[#This Row],[Datum]],"TTTT")</f>
        <v>Dienstag</v>
      </c>
      <c r="D4" s="53">
        <v>0.58497685185185189</v>
      </c>
      <c r="E4" t="s">
        <v>706</v>
      </c>
      <c r="F4" s="2"/>
      <c r="G4" s="2"/>
      <c r="H4" s="2"/>
      <c r="I4" s="2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Z4" s="6">
        <f>COUNTIF(Tage11,"Montag")</f>
        <v>199</v>
      </c>
      <c r="AA4" s="7">
        <f>COUNTIF(Tage11,"Dienstag")</f>
        <v>185</v>
      </c>
      <c r="AB4" s="7">
        <f>COUNTIF(Tage11,"Mittwoch")</f>
        <v>154</v>
      </c>
      <c r="AC4" s="7">
        <f>COUNTIF(Tage11,"Donnerstag")</f>
        <v>205</v>
      </c>
      <c r="AD4" s="7">
        <f>COUNTIF(Tage11,"Freitag")</f>
        <v>258</v>
      </c>
      <c r="AE4" s="12">
        <f>COUNTIF(Tage11,"Samstag")</f>
        <v>79</v>
      </c>
      <c r="AF4" s="8">
        <f>SUM(Z4:AE4)</f>
        <v>1080</v>
      </c>
    </row>
    <row r="5" spans="1:49" ht="15.75" thickBot="1">
      <c r="A5" s="1">
        <v>45601</v>
      </c>
      <c r="B5" s="51" t="str">
        <f>TEXT(Tabelle11[[#This Row],[Datum]],"MMM")</f>
        <v>Nov</v>
      </c>
      <c r="C5" t="str">
        <f>TEXT(Tabelle11[[#This Row],[Datum]],"TTTT")</f>
        <v>Dienstag</v>
      </c>
      <c r="D5" s="53">
        <v>0.61228009259259253</v>
      </c>
      <c r="E5" t="s">
        <v>706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>
        <v>1</v>
      </c>
      <c r="Z5" s="9">
        <f t="shared" ref="Z5:AE5" si="0">Z4/$AF$4</f>
        <v>0.18425925925925926</v>
      </c>
      <c r="AA5" s="10">
        <f t="shared" si="0"/>
        <v>0.17129629629629631</v>
      </c>
      <c r="AB5" s="10">
        <f t="shared" si="0"/>
        <v>0.1425925925925926</v>
      </c>
      <c r="AC5" s="10">
        <f t="shared" si="0"/>
        <v>0.18981481481481483</v>
      </c>
      <c r="AD5" s="10">
        <f t="shared" si="0"/>
        <v>0.2388888888888889</v>
      </c>
      <c r="AE5" s="10">
        <f t="shared" si="0"/>
        <v>7.3148148148148143E-2</v>
      </c>
      <c r="AF5" s="13"/>
    </row>
    <row r="6" spans="1:49">
      <c r="A6" s="1">
        <v>45601</v>
      </c>
      <c r="B6" s="51" t="str">
        <f>TEXT(Tabelle11[[#This Row],[Datum]],"MMM")</f>
        <v>Nov</v>
      </c>
      <c r="C6" t="str">
        <f>TEXT(Tabelle11[[#This Row],[Datum]],"TTTT")</f>
        <v>Dienstag</v>
      </c>
      <c r="D6" s="53">
        <v>0.64099537037037035</v>
      </c>
      <c r="E6" t="s">
        <v>706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>
        <v>1</v>
      </c>
      <c r="U6" s="2"/>
      <c r="V6" s="2"/>
      <c r="W6" s="2"/>
      <c r="X6" s="2"/>
    </row>
    <row r="7" spans="1:49">
      <c r="A7" s="1">
        <v>45614</v>
      </c>
      <c r="B7" s="51" t="str">
        <f>TEXT(Tabelle11[[#This Row],[Datum]],"MMM")</f>
        <v>Nov</v>
      </c>
      <c r="C7" t="str">
        <f>TEXT(Tabelle11[[#This Row],[Datum]],"TTTT")</f>
        <v>Montag</v>
      </c>
      <c r="D7" s="52" t="s">
        <v>8365</v>
      </c>
      <c r="E7" s="2" t="s">
        <v>705</v>
      </c>
      <c r="F7" s="2"/>
      <c r="G7" s="2"/>
      <c r="H7" s="2"/>
      <c r="I7" s="2"/>
      <c r="J7" s="2"/>
      <c r="K7" s="2">
        <v>1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49">
      <c r="A8" s="1">
        <v>45607</v>
      </c>
      <c r="B8" s="51" t="str">
        <f>TEXT(Tabelle11[[#This Row],[Datum]],"MMM")</f>
        <v>Nov</v>
      </c>
      <c r="C8" t="str">
        <f>TEXT(Tabelle11[[#This Row],[Datum]],"TTTT")</f>
        <v>Montag</v>
      </c>
      <c r="D8" s="52" t="s">
        <v>8512</v>
      </c>
      <c r="E8" s="2" t="s">
        <v>705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/>
      <c r="P8" s="2"/>
      <c r="Q8" s="2"/>
      <c r="R8" s="2"/>
      <c r="S8" s="2"/>
      <c r="T8" s="2"/>
      <c r="U8" s="2"/>
      <c r="V8" s="2"/>
      <c r="W8" s="2"/>
      <c r="X8" s="2"/>
      <c r="Z8" s="24" t="s">
        <v>708</v>
      </c>
      <c r="AA8" t="s">
        <v>710</v>
      </c>
    </row>
    <row r="9" spans="1:49">
      <c r="A9" s="1">
        <v>45611</v>
      </c>
      <c r="B9" s="51" t="str">
        <f>TEXT(Tabelle11[[#This Row],[Datum]],"MMM")</f>
        <v>Nov</v>
      </c>
      <c r="C9" t="str">
        <f>TEXT(Tabelle11[[#This Row],[Datum]],"TTTT")</f>
        <v>Freitag</v>
      </c>
      <c r="D9" s="2" t="s">
        <v>8164</v>
      </c>
      <c r="E9" s="2" t="s">
        <v>705</v>
      </c>
      <c r="F9" s="2"/>
      <c r="G9" s="2"/>
      <c r="H9" s="2"/>
      <c r="I9" s="2"/>
      <c r="J9" s="2">
        <v>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Z9" s="25" t="s">
        <v>707</v>
      </c>
      <c r="AA9" s="16">
        <v>79</v>
      </c>
    </row>
    <row r="10" spans="1:49">
      <c r="A10" s="1">
        <v>45611</v>
      </c>
      <c r="B10" s="51" t="str">
        <f>TEXT(Tabelle11[[#This Row],[Datum]],"MMM")</f>
        <v>Nov</v>
      </c>
      <c r="C10" t="str">
        <f>TEXT(Tabelle11[[#This Row],[Datum]],"TTTT")</f>
        <v>Freitag</v>
      </c>
      <c r="D10" s="2" t="s">
        <v>8165</v>
      </c>
      <c r="E10" s="2" t="s">
        <v>705</v>
      </c>
      <c r="F10" s="2"/>
      <c r="G10" s="2"/>
      <c r="H10" s="2"/>
      <c r="I10" s="2"/>
      <c r="J10" s="2"/>
      <c r="K10" s="2"/>
      <c r="L10" s="2"/>
      <c r="M10" s="2"/>
      <c r="N10" s="2">
        <v>1</v>
      </c>
      <c r="O10" s="2"/>
      <c r="P10" s="2"/>
      <c r="Q10" s="2"/>
      <c r="R10" s="2"/>
      <c r="S10" s="2"/>
      <c r="T10" s="2"/>
      <c r="U10" s="2"/>
      <c r="V10" s="2"/>
      <c r="W10" s="2"/>
      <c r="X10" s="2"/>
      <c r="Z10" s="25" t="s">
        <v>706</v>
      </c>
      <c r="AA10" s="16">
        <v>409</v>
      </c>
    </row>
    <row r="11" spans="1:49">
      <c r="A11" s="1">
        <v>45607</v>
      </c>
      <c r="B11" s="51" t="str">
        <f>TEXT(Tabelle11[[#This Row],[Datum]],"MMM")</f>
        <v>Nov</v>
      </c>
      <c r="C11" t="str">
        <f>TEXT(Tabelle11[[#This Row],[Datum]],"TTTT")</f>
        <v>Montag</v>
      </c>
      <c r="D11" s="52" t="s">
        <v>8334</v>
      </c>
      <c r="E11" s="2" t="s">
        <v>705</v>
      </c>
      <c r="F11" s="2"/>
      <c r="G11" s="2"/>
      <c r="H11" s="2"/>
      <c r="I11" s="2">
        <v>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Z11" s="25" t="s">
        <v>728</v>
      </c>
      <c r="AA11" s="16">
        <v>93</v>
      </c>
    </row>
    <row r="12" spans="1:49">
      <c r="A12" s="1">
        <v>45617</v>
      </c>
      <c r="B12" s="51" t="str">
        <f>TEXT(Tabelle11[[#This Row],[Datum]],"MMM")</f>
        <v>Nov</v>
      </c>
      <c r="C12" t="str">
        <f>TEXT(Tabelle11[[#This Row],[Datum]],"TTTT")</f>
        <v>Donnerstag</v>
      </c>
      <c r="D12" s="2" t="s">
        <v>8192</v>
      </c>
      <c r="E12" s="2" t="s">
        <v>705</v>
      </c>
      <c r="F12" s="2"/>
      <c r="G12" s="2"/>
      <c r="H12" s="2"/>
      <c r="I12" s="2"/>
      <c r="J12" s="2"/>
      <c r="K12" s="2"/>
      <c r="L12" s="2"/>
      <c r="M12" s="2"/>
      <c r="N12" s="2">
        <v>1</v>
      </c>
      <c r="O12" s="2"/>
      <c r="P12" s="2"/>
      <c r="Q12" s="2"/>
      <c r="R12" s="2"/>
      <c r="S12" s="2"/>
      <c r="T12" s="2"/>
      <c r="U12" s="2"/>
      <c r="V12" s="2"/>
      <c r="W12" s="2"/>
      <c r="X12" s="2"/>
      <c r="Z12" s="25" t="s">
        <v>705</v>
      </c>
      <c r="AA12" s="16">
        <v>499</v>
      </c>
    </row>
    <row r="13" spans="1:49">
      <c r="A13" s="1">
        <v>45625</v>
      </c>
      <c r="B13" s="51" t="str">
        <f>TEXT(Tabelle11[[#This Row],[Datum]],"MMM")</f>
        <v>Nov</v>
      </c>
      <c r="C13" t="str">
        <f>TEXT(Tabelle11[[#This Row],[Datum]],"TTTT")</f>
        <v>Freitag</v>
      </c>
      <c r="D13" s="2" t="s">
        <v>8268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>
        <v>1</v>
      </c>
      <c r="O13" s="2"/>
      <c r="P13" s="2"/>
      <c r="Q13" s="2"/>
      <c r="R13" s="2"/>
      <c r="S13" s="2"/>
      <c r="T13" s="2"/>
      <c r="U13" s="2"/>
      <c r="V13" s="2"/>
      <c r="W13" s="2"/>
      <c r="X13" s="2"/>
      <c r="Z13" s="25" t="s">
        <v>709</v>
      </c>
      <c r="AA13" s="16">
        <v>1080</v>
      </c>
    </row>
    <row r="14" spans="1:49">
      <c r="A14" s="1">
        <v>45617</v>
      </c>
      <c r="B14" s="51" t="str">
        <f>TEXT(Tabelle11[[#This Row],[Datum]],"MMM")</f>
        <v>Nov</v>
      </c>
      <c r="C14" t="str">
        <f>TEXT(Tabelle11[[#This Row],[Datum]],"TTTT")</f>
        <v>Donnerstag</v>
      </c>
      <c r="D14" s="2" t="s">
        <v>8193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>
        <v>1</v>
      </c>
    </row>
    <row r="15" spans="1:49">
      <c r="A15" s="1">
        <v>45617</v>
      </c>
      <c r="B15" s="51" t="str">
        <f>TEXT(Tabelle11[[#This Row],[Datum]],"MMM")</f>
        <v>Nov</v>
      </c>
      <c r="C15" t="str">
        <f>TEXT(Tabelle11[[#This Row],[Datum]],"TTTT")</f>
        <v>Donnerstag</v>
      </c>
      <c r="D15" s="52" t="s">
        <v>8602</v>
      </c>
      <c r="E15" s="2" t="s">
        <v>705</v>
      </c>
      <c r="F15" s="2"/>
      <c r="G15" s="2"/>
      <c r="H15" s="2"/>
      <c r="I15" s="2"/>
      <c r="J15" s="2"/>
      <c r="K15" s="2">
        <v>1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49">
      <c r="A16" s="1">
        <v>45625</v>
      </c>
      <c r="B16" s="51" t="str">
        <f>TEXT(Tabelle11[[#This Row],[Datum]],"MMM")</f>
        <v>Nov</v>
      </c>
      <c r="C16" t="str">
        <f>TEXT(Tabelle11[[#This Row],[Datum]],"TTTT")</f>
        <v>Freitag</v>
      </c>
      <c r="D16" s="2" t="s">
        <v>8095</v>
      </c>
      <c r="E16" s="2" t="s">
        <v>705</v>
      </c>
      <c r="F16" s="2"/>
      <c r="G16" s="2"/>
      <c r="H16" s="2"/>
      <c r="I16" s="2"/>
      <c r="J16" s="2"/>
      <c r="K16" s="2"/>
      <c r="L16" s="2"/>
      <c r="M16" s="2"/>
      <c r="N16" s="2">
        <v>1</v>
      </c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>
      <c r="A17" s="1">
        <v>45597</v>
      </c>
      <c r="B17" s="51" t="str">
        <f>TEXT(Tabelle11[[#This Row],[Datum]],"MMM")</f>
        <v>Nov</v>
      </c>
      <c r="C17" t="str">
        <f>TEXT(Tabelle11[[#This Row],[Datum]],"TTTT")</f>
        <v>Freitag</v>
      </c>
      <c r="D17" s="52" t="s">
        <v>7978</v>
      </c>
      <c r="E17" s="2" t="s">
        <v>705</v>
      </c>
      <c r="F17" s="2"/>
      <c r="G17" s="2"/>
      <c r="H17" s="2"/>
      <c r="I17" s="2"/>
      <c r="J17" s="2"/>
      <c r="K17" s="2">
        <v>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>
      <c r="A18" s="1">
        <v>45611</v>
      </c>
      <c r="B18" s="51" t="str">
        <f>TEXT(Tabelle11[[#This Row],[Datum]],"MMM")</f>
        <v>Nov</v>
      </c>
      <c r="C18" t="str">
        <f>TEXT(Tabelle11[[#This Row],[Datum]],"TTTT")</f>
        <v>Freitag</v>
      </c>
      <c r="D18" s="2" t="s">
        <v>8166</v>
      </c>
      <c r="E18" s="2" t="s">
        <v>705</v>
      </c>
      <c r="F18" s="2"/>
      <c r="G18" s="2"/>
      <c r="H18" s="2"/>
      <c r="I18" s="2">
        <v>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>
      <c r="A19" s="1">
        <v>45618</v>
      </c>
      <c r="B19" s="51" t="str">
        <f>TEXT(Tabelle11[[#This Row],[Datum]],"MMM")</f>
        <v>Nov</v>
      </c>
      <c r="C19" t="str">
        <f>TEXT(Tabelle11[[#This Row],[Datum]],"TTTT")</f>
        <v>Freitag</v>
      </c>
      <c r="D19" s="2" t="s">
        <v>8015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>
        <v>1</v>
      </c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>
      <c r="A20" s="1">
        <v>45622</v>
      </c>
      <c r="B20" s="51" t="str">
        <f>TEXT(Tabelle11[[#This Row],[Datum]],"MMM")</f>
        <v>Nov</v>
      </c>
      <c r="C20" t="str">
        <f>TEXT(Tabelle11[[#This Row],[Datum]],"TTTT")</f>
        <v>Dienstag</v>
      </c>
      <c r="D20" s="52" t="s">
        <v>8393</v>
      </c>
      <c r="E20" s="2" t="s">
        <v>705</v>
      </c>
      <c r="F20" s="2"/>
      <c r="G20" s="2"/>
      <c r="H20" s="2"/>
      <c r="I20" s="2"/>
      <c r="J20" s="2"/>
      <c r="K20" s="2">
        <v>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>
      <c r="A21" s="1">
        <v>45607</v>
      </c>
      <c r="B21" s="51" t="str">
        <f>TEXT(Tabelle11[[#This Row],[Datum]],"MMM")</f>
        <v>Nov</v>
      </c>
      <c r="C21" t="str">
        <f>TEXT(Tabelle11[[#This Row],[Datum]],"TTTT")</f>
        <v>Montag</v>
      </c>
      <c r="D21" s="52" t="s">
        <v>2575</v>
      </c>
      <c r="E21" s="2" t="s">
        <v>705</v>
      </c>
      <c r="F21" s="2"/>
      <c r="G21" s="2"/>
      <c r="H21" s="2"/>
      <c r="I21" s="2"/>
      <c r="J21" s="2"/>
      <c r="K21" s="2"/>
      <c r="L21" s="2"/>
      <c r="M21" s="2"/>
      <c r="N21" s="2">
        <v>1</v>
      </c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>
      <c r="A22" s="1">
        <v>45614</v>
      </c>
      <c r="B22" s="51" t="str">
        <f>TEXT(Tabelle11[[#This Row],[Datum]],"MMM")</f>
        <v>Nov</v>
      </c>
      <c r="C22" t="str">
        <f>TEXT(Tabelle11[[#This Row],[Datum]],"TTTT")</f>
        <v>Montag</v>
      </c>
      <c r="D22" s="52" t="s">
        <v>2187</v>
      </c>
      <c r="E22" s="2" t="s">
        <v>705</v>
      </c>
      <c r="F22" s="2"/>
      <c r="G22" s="2"/>
      <c r="H22" s="2"/>
      <c r="I22" s="2"/>
      <c r="J22" s="2"/>
      <c r="K22" s="2">
        <v>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>
      <c r="A23" s="1">
        <v>45625</v>
      </c>
      <c r="B23" s="51" t="str">
        <f>TEXT(Tabelle11[[#This Row],[Datum]],"MMM")</f>
        <v>Nov</v>
      </c>
      <c r="C23" t="str">
        <f>TEXT(Tabelle11[[#This Row],[Datum]],"TTTT")</f>
        <v>Freitag</v>
      </c>
      <c r="D23" s="2" t="s">
        <v>8269</v>
      </c>
      <c r="E23" s="2" t="s">
        <v>705</v>
      </c>
      <c r="F23" s="2"/>
      <c r="G23" s="2"/>
      <c r="H23" s="2"/>
      <c r="I23" s="2"/>
      <c r="J23" s="2"/>
      <c r="K23" s="2"/>
      <c r="L23" s="2"/>
      <c r="M23" s="2"/>
      <c r="N23" s="2">
        <v>1</v>
      </c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>
      <c r="A24" s="1">
        <v>45597</v>
      </c>
      <c r="B24" s="51" t="str">
        <f>TEXT(Tabelle11[[#This Row],[Datum]],"MMM")</f>
        <v>Nov</v>
      </c>
      <c r="C24" t="str">
        <f>TEXT(Tabelle11[[#This Row],[Datum]],"TTTT")</f>
        <v>Freitag</v>
      </c>
      <c r="D24" s="2" t="s">
        <v>6102</v>
      </c>
      <c r="E24" s="2" t="s">
        <v>705</v>
      </c>
      <c r="F24" s="2"/>
      <c r="G24" s="2"/>
      <c r="H24" s="2"/>
      <c r="I24" s="2"/>
      <c r="J24" s="2"/>
      <c r="K24" s="2">
        <v>1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>
      <c r="A25" s="1">
        <v>45625</v>
      </c>
      <c r="B25" s="51" t="str">
        <f>TEXT(Tabelle11[[#This Row],[Datum]],"MMM")</f>
        <v>Nov</v>
      </c>
      <c r="C25" t="str">
        <f>TEXT(Tabelle11[[#This Row],[Datum]],"TTTT")</f>
        <v>Freitag</v>
      </c>
      <c r="D25" s="52" t="s">
        <v>8653</v>
      </c>
      <c r="E25" s="2" t="s">
        <v>705</v>
      </c>
      <c r="F25" s="2"/>
      <c r="G25" s="2"/>
      <c r="H25" s="2"/>
      <c r="I25" s="2"/>
      <c r="J25" s="2"/>
      <c r="K25" s="2"/>
      <c r="L25" s="2"/>
      <c r="M25" s="2"/>
      <c r="N25" s="2">
        <v>1</v>
      </c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>
      <c r="A26" s="1">
        <v>45604</v>
      </c>
      <c r="B26" s="51" t="str">
        <f>TEXT(Tabelle11[[#This Row],[Datum]],"MMM")</f>
        <v>Nov</v>
      </c>
      <c r="C26" t="str">
        <f>TEXT(Tabelle11[[#This Row],[Datum]],"TTTT")</f>
        <v>Freitag</v>
      </c>
      <c r="D26" s="52" t="s">
        <v>7003</v>
      </c>
      <c r="E26" s="2" t="s">
        <v>705</v>
      </c>
      <c r="F26" s="2"/>
      <c r="G26" s="2"/>
      <c r="H26" s="2"/>
      <c r="I26" s="2"/>
      <c r="J26" s="2"/>
      <c r="K26" s="2"/>
      <c r="L26" s="2">
        <v>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>
      <c r="A27" s="1">
        <v>45604</v>
      </c>
      <c r="B27" s="51" t="str">
        <f>TEXT(Tabelle11[[#This Row],[Datum]],"MMM")</f>
        <v>Nov</v>
      </c>
      <c r="C27" t="str">
        <f>TEXT(Tabelle11[[#This Row],[Datum]],"TTTT")</f>
        <v>Freitag</v>
      </c>
      <c r="D27" s="52" t="s">
        <v>8326</v>
      </c>
      <c r="E27" s="2" t="s">
        <v>705</v>
      </c>
      <c r="F27" s="2"/>
      <c r="G27" s="2"/>
      <c r="H27" s="2"/>
      <c r="I27" s="2"/>
      <c r="J27" s="2"/>
      <c r="K27" s="2">
        <v>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>
      <c r="A28" s="1">
        <v>45622</v>
      </c>
      <c r="B28" s="51" t="str">
        <f>TEXT(Tabelle11[[#This Row],[Datum]],"MMM")</f>
        <v>Nov</v>
      </c>
      <c r="C28" t="str">
        <f>TEXT(Tabelle11[[#This Row],[Datum]],"TTTT")</f>
        <v>Dienstag</v>
      </c>
      <c r="D28" s="52" t="s">
        <v>2407</v>
      </c>
      <c r="E28" s="2" t="s">
        <v>705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>
      <c r="A29" s="1">
        <v>45625</v>
      </c>
      <c r="B29" s="51" t="str">
        <f>TEXT(Tabelle11[[#This Row],[Datum]],"MMM")</f>
        <v>Nov</v>
      </c>
      <c r="C29" t="str">
        <f>TEXT(Tabelle11[[#This Row],[Datum]],"TTTT")</f>
        <v>Freitag</v>
      </c>
      <c r="D29" s="2" t="s">
        <v>2857</v>
      </c>
      <c r="E29" s="2" t="s">
        <v>705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>
        <v>1</v>
      </c>
    </row>
    <row r="30" spans="1:24">
      <c r="A30" s="1">
        <v>45610</v>
      </c>
      <c r="B30" s="51" t="str">
        <f>TEXT(Tabelle11[[#This Row],[Datum]],"MMM")</f>
        <v>Nov</v>
      </c>
      <c r="C30" t="str">
        <f>TEXT(Tabelle11[[#This Row],[Datum]],"TTTT")</f>
        <v>Donnerstag</v>
      </c>
      <c r="D30" s="2" t="s">
        <v>8154</v>
      </c>
      <c r="E30" s="2" t="s">
        <v>705</v>
      </c>
      <c r="F30" s="2"/>
      <c r="G30" s="2"/>
      <c r="H30" s="2"/>
      <c r="I30" s="2">
        <v>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>
      <c r="A31" s="1">
        <v>45622</v>
      </c>
      <c r="B31" s="51" t="str">
        <f>TEXT(Tabelle11[[#This Row],[Datum]],"MMM")</f>
        <v>Nov</v>
      </c>
      <c r="C31" t="str">
        <f>TEXT(Tabelle11[[#This Row],[Datum]],"TTTT")</f>
        <v>Dienstag</v>
      </c>
      <c r="D31" s="52" t="s">
        <v>8394</v>
      </c>
      <c r="E31" s="2" t="s">
        <v>705</v>
      </c>
      <c r="F31" s="2"/>
      <c r="G31" s="2"/>
      <c r="H31" s="2"/>
      <c r="I31" s="2"/>
      <c r="J31" s="2"/>
      <c r="K31" s="2"/>
      <c r="L31" s="2"/>
      <c r="M31" s="2"/>
      <c r="N31" s="2">
        <v>1</v>
      </c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>
      <c r="A32" s="1">
        <v>45625</v>
      </c>
      <c r="B32" s="51" t="str">
        <f>TEXT(Tabelle11[[#This Row],[Datum]],"MMM")</f>
        <v>Nov</v>
      </c>
      <c r="C32" t="str">
        <f>TEXT(Tabelle11[[#This Row],[Datum]],"TTTT")</f>
        <v>Freitag</v>
      </c>
      <c r="D32" s="2" t="s">
        <v>8270</v>
      </c>
      <c r="E32" s="2" t="s">
        <v>705</v>
      </c>
      <c r="F32" s="2"/>
      <c r="G32" s="2"/>
      <c r="H32" s="2"/>
      <c r="I32" s="2"/>
      <c r="J32" s="2"/>
      <c r="K32" s="2"/>
      <c r="L32" s="2"/>
      <c r="M32" s="2"/>
      <c r="N32" s="2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>
      <c r="A33" s="1">
        <v>45611</v>
      </c>
      <c r="B33" s="51" t="str">
        <f>TEXT(Tabelle11[[#This Row],[Datum]],"MMM")</f>
        <v>Nov</v>
      </c>
      <c r="C33" t="str">
        <f>TEXT(Tabelle11[[#This Row],[Datum]],"TTTT")</f>
        <v>Freitag</v>
      </c>
      <c r="D33" s="2" t="s">
        <v>8167</v>
      </c>
      <c r="E33" s="2" t="s">
        <v>705</v>
      </c>
      <c r="F33" s="2"/>
      <c r="G33" s="2"/>
      <c r="H33" s="2"/>
      <c r="I33" s="2">
        <v>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>
      <c r="A34" s="1">
        <v>45625</v>
      </c>
      <c r="B34" s="51" t="str">
        <f>TEXT(Tabelle11[[#This Row],[Datum]],"MMM")</f>
        <v>Nov</v>
      </c>
      <c r="C34" t="str">
        <f>TEXT(Tabelle11[[#This Row],[Datum]],"TTTT")</f>
        <v>Freitag</v>
      </c>
      <c r="D34" s="2" t="s">
        <v>7839</v>
      </c>
      <c r="E34" s="2" t="s">
        <v>705</v>
      </c>
      <c r="F34" s="2"/>
      <c r="G34" s="2"/>
      <c r="H34" s="2"/>
      <c r="I34" s="2"/>
      <c r="J34" s="2"/>
      <c r="K34" s="2">
        <v>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>
      <c r="A35" s="1">
        <v>45600</v>
      </c>
      <c r="B35" s="51" t="str">
        <f>TEXT(Tabelle11[[#This Row],[Datum]],"MMM")</f>
        <v>Nov</v>
      </c>
      <c r="C35" t="str">
        <f>TEXT(Tabelle11[[#This Row],[Datum]],"TTTT")</f>
        <v>Montag</v>
      </c>
      <c r="D35" s="52" t="s">
        <v>7973</v>
      </c>
      <c r="E35" s="2" t="s">
        <v>705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>
        <v>1</v>
      </c>
    </row>
    <row r="36" spans="1:24">
      <c r="A36" s="1">
        <v>45625</v>
      </c>
      <c r="B36" s="51" t="str">
        <f>TEXT(Tabelle11[[#This Row],[Datum]],"MMM")</f>
        <v>Nov</v>
      </c>
      <c r="C36" t="str">
        <f>TEXT(Tabelle11[[#This Row],[Datum]],"TTTT")</f>
        <v>Freitag</v>
      </c>
      <c r="D36" s="2" t="s">
        <v>8271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>
      <c r="A37" s="1">
        <v>45602</v>
      </c>
      <c r="B37" s="51" t="str">
        <f>TEXT(Tabelle11[[#This Row],[Datum]],"MMM")</f>
        <v>Nov</v>
      </c>
      <c r="C37" t="str">
        <f>TEXT(Tabelle11[[#This Row],[Datum]],"TTTT")</f>
        <v>Mittwoch</v>
      </c>
      <c r="D37" s="2" t="s">
        <v>8102</v>
      </c>
      <c r="E37" s="2" t="s">
        <v>705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>
        <v>1</v>
      </c>
    </row>
    <row r="38" spans="1:24">
      <c r="A38" s="1">
        <v>45614</v>
      </c>
      <c r="B38" s="51" t="str">
        <f>TEXT(Tabelle11[[#This Row],[Datum]],"MMM")</f>
        <v>Nov</v>
      </c>
      <c r="C38" t="str">
        <f>TEXT(Tabelle11[[#This Row],[Datum]],"TTTT")</f>
        <v>Montag</v>
      </c>
      <c r="D38" s="52" t="s">
        <v>8366</v>
      </c>
      <c r="E38" s="2" t="s">
        <v>705</v>
      </c>
      <c r="F38" s="2"/>
      <c r="G38" s="2"/>
      <c r="H38" s="2"/>
      <c r="I38" s="2"/>
      <c r="J38" s="2"/>
      <c r="K38" s="2">
        <v>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>
      <c r="A39" s="1">
        <v>45608</v>
      </c>
      <c r="B39" s="51" t="str">
        <f>TEXT(Tabelle11[[#This Row],[Datum]],"MMM")</f>
        <v>Nov</v>
      </c>
      <c r="C39" t="str">
        <f>TEXT(Tabelle11[[#This Row],[Datum]],"TTTT")</f>
        <v>Dienstag</v>
      </c>
      <c r="D39" s="2" t="s">
        <v>8001</v>
      </c>
      <c r="E39" s="2" t="s">
        <v>705</v>
      </c>
      <c r="F39" s="2"/>
      <c r="G39" s="2"/>
      <c r="H39" s="2"/>
      <c r="I39" s="2"/>
      <c r="J39" s="2"/>
      <c r="K39" s="2"/>
      <c r="L39" s="2"/>
      <c r="M39" s="2"/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>
      <c r="A40" s="1">
        <v>45602</v>
      </c>
      <c r="B40" s="51" t="str">
        <f>TEXT(Tabelle11[[#This Row],[Datum]],"MMM")</f>
        <v>Nov</v>
      </c>
      <c r="C40" t="str">
        <f>TEXT(Tabelle11[[#This Row],[Datum]],"TTTT")</f>
        <v>Mittwoch</v>
      </c>
      <c r="D40" s="2" t="s">
        <v>1119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>
      <c r="A41" s="1">
        <v>45600</v>
      </c>
      <c r="B41" s="51" t="str">
        <f>TEXT(Tabelle11[[#This Row],[Datum]],"MMM")</f>
        <v>Nov</v>
      </c>
      <c r="C41" t="str">
        <f>TEXT(Tabelle11[[#This Row],[Datum]],"TTTT")</f>
        <v>Montag</v>
      </c>
      <c r="D41" s="52" t="s">
        <v>7964</v>
      </c>
      <c r="E41" s="2" t="s">
        <v>705</v>
      </c>
      <c r="F41" s="2"/>
      <c r="G41" s="2">
        <v>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>
      <c r="A42" s="1">
        <v>45600</v>
      </c>
      <c r="B42" s="51" t="str">
        <f>TEXT(Tabelle11[[#This Row],[Datum]],"MMM")</f>
        <v>Nov</v>
      </c>
      <c r="C42" t="str">
        <f>TEXT(Tabelle11[[#This Row],[Datum]],"TTTT")</f>
        <v>Montag</v>
      </c>
      <c r="D42" s="52" t="s">
        <v>7974</v>
      </c>
      <c r="E42" s="2" t="s">
        <v>705</v>
      </c>
      <c r="F42" s="2"/>
      <c r="G42" s="2"/>
      <c r="H42" s="2"/>
      <c r="I42" s="2"/>
      <c r="J42" s="2"/>
      <c r="K42" s="2"/>
      <c r="L42" s="2"/>
      <c r="M42" s="2"/>
      <c r="N42" s="2">
        <v>1</v>
      </c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>
      <c r="A43" s="1">
        <v>45625</v>
      </c>
      <c r="B43" s="51" t="str">
        <f>TEXT(Tabelle11[[#This Row],[Datum]],"MMM")</f>
        <v>Nov</v>
      </c>
      <c r="C43" t="str">
        <f>TEXT(Tabelle11[[#This Row],[Datum]],"TTTT")</f>
        <v>Freitag</v>
      </c>
      <c r="D43" s="2" t="s">
        <v>8272</v>
      </c>
      <c r="E43" s="2" t="s">
        <v>705</v>
      </c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>
      <c r="A44" s="1">
        <v>45622</v>
      </c>
      <c r="B44" s="51" t="str">
        <f>TEXT(Tabelle11[[#This Row],[Datum]],"MMM")</f>
        <v>Nov</v>
      </c>
      <c r="C44" t="str">
        <f>TEXT(Tabelle11[[#This Row],[Datum]],"TTTT")</f>
        <v>Dienstag</v>
      </c>
      <c r="D44" s="52" t="s">
        <v>8395</v>
      </c>
      <c r="E44" s="2" t="s">
        <v>705</v>
      </c>
      <c r="F44" s="2"/>
      <c r="G44" s="2"/>
      <c r="H44" s="2"/>
      <c r="I44" s="2"/>
      <c r="J44" s="2"/>
      <c r="K44" s="2">
        <v>1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>
      <c r="A45" s="1">
        <v>45615</v>
      </c>
      <c r="B45" s="51" t="str">
        <f>TEXT(Tabelle11[[#This Row],[Datum]],"MMM")</f>
        <v>Nov</v>
      </c>
      <c r="C45" t="str">
        <f>TEXT(Tabelle11[[#This Row],[Datum]],"TTTT")</f>
        <v>Dienstag</v>
      </c>
      <c r="D45" s="52" t="s">
        <v>8379</v>
      </c>
      <c r="E45" s="2" t="s">
        <v>705</v>
      </c>
      <c r="F45" s="2"/>
      <c r="G45" s="2"/>
      <c r="H45" s="2"/>
      <c r="I45" s="2"/>
      <c r="J45" s="2"/>
      <c r="K45" s="2">
        <v>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>
      <c r="A46" s="1">
        <v>45624</v>
      </c>
      <c r="B46" s="51" t="str">
        <f>TEXT(Tabelle11[[#This Row],[Datum]],"MMM")</f>
        <v>Nov</v>
      </c>
      <c r="C46" t="str">
        <f>TEXT(Tabelle11[[#This Row],[Datum]],"TTTT")</f>
        <v>Donnerstag</v>
      </c>
      <c r="D46" s="52" t="s">
        <v>2189</v>
      </c>
      <c r="E46" s="2" t="s">
        <v>705</v>
      </c>
      <c r="F46" s="2"/>
      <c r="G46" s="2"/>
      <c r="H46" s="2"/>
      <c r="I46" s="2"/>
      <c r="J46" s="2"/>
      <c r="K46" s="2"/>
      <c r="L46" s="2"/>
      <c r="M46" s="2"/>
      <c r="N46" s="2">
        <v>1</v>
      </c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>
      <c r="A47" s="1">
        <v>45624</v>
      </c>
      <c r="B47" s="51" t="str">
        <f>TEXT(Tabelle11[[#This Row],[Datum]],"MMM")</f>
        <v>Nov</v>
      </c>
      <c r="C47" t="str">
        <f>TEXT(Tabelle11[[#This Row],[Datum]],"TTTT")</f>
        <v>Donnerstag</v>
      </c>
      <c r="D47" s="52" t="s">
        <v>8627</v>
      </c>
      <c r="E47" s="2" t="s">
        <v>705</v>
      </c>
      <c r="F47" s="2"/>
      <c r="G47" s="2"/>
      <c r="H47" s="2"/>
      <c r="I47" s="2"/>
      <c r="J47" s="2"/>
      <c r="K47" s="2"/>
      <c r="L47" s="2"/>
      <c r="M47" s="2"/>
      <c r="N47" s="2">
        <v>1</v>
      </c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>
      <c r="A48" s="1">
        <v>45610</v>
      </c>
      <c r="B48" s="51" t="str">
        <f>TEXT(Tabelle11[[#This Row],[Datum]],"MMM")</f>
        <v>Nov</v>
      </c>
      <c r="C48" t="str">
        <f>TEXT(Tabelle11[[#This Row],[Datum]],"TTTT")</f>
        <v>Donnerstag</v>
      </c>
      <c r="D48" s="52" t="s">
        <v>6816</v>
      </c>
      <c r="E48" s="2" t="s">
        <v>705</v>
      </c>
      <c r="F48" s="2"/>
      <c r="G48" s="2"/>
      <c r="H48" s="2"/>
      <c r="I48" s="2"/>
      <c r="J48" s="2"/>
      <c r="K48" s="2"/>
      <c r="L48" s="2"/>
      <c r="M48" s="2"/>
      <c r="N48" s="2">
        <v>1</v>
      </c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>
      <c r="A49" s="1">
        <v>45610</v>
      </c>
      <c r="B49" s="51" t="str">
        <f>TEXT(Tabelle11[[#This Row],[Datum]],"MMM")</f>
        <v>Nov</v>
      </c>
      <c r="C49" t="str">
        <f>TEXT(Tabelle11[[#This Row],[Datum]],"TTTT")</f>
        <v>Donnerstag</v>
      </c>
      <c r="D49" s="52" t="s">
        <v>8593</v>
      </c>
      <c r="E49" s="2" t="s">
        <v>705</v>
      </c>
      <c r="F49" s="2"/>
      <c r="G49" s="2"/>
      <c r="H49" s="2"/>
      <c r="I49" s="2"/>
      <c r="J49" s="2"/>
      <c r="K49" s="2"/>
      <c r="L49" s="2"/>
      <c r="M49" s="2"/>
      <c r="N49" s="2">
        <v>1</v>
      </c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>
      <c r="A50" s="1">
        <v>45623</v>
      </c>
      <c r="B50" s="51" t="str">
        <f>TEXT(Tabelle11[[#This Row],[Datum]],"MMM")</f>
        <v>Nov</v>
      </c>
      <c r="C50" t="str">
        <f>TEXT(Tabelle11[[#This Row],[Datum]],"TTTT")</f>
        <v>Mittwoch</v>
      </c>
      <c r="D50" s="52" t="s">
        <v>8612</v>
      </c>
      <c r="E50" s="2" t="s">
        <v>705</v>
      </c>
      <c r="F50" s="2"/>
      <c r="G50" s="2"/>
      <c r="H50" s="2"/>
      <c r="I50" s="2"/>
      <c r="J50" s="2"/>
      <c r="K50" s="2"/>
      <c r="L50" s="2"/>
      <c r="M50" s="2"/>
      <c r="N50" s="2">
        <v>1</v>
      </c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>
      <c r="A51" s="1">
        <v>45604</v>
      </c>
      <c r="B51" s="51" t="str">
        <f>TEXT(Tabelle11[[#This Row],[Datum]],"MMM")</f>
        <v>Nov</v>
      </c>
      <c r="C51" t="str">
        <f>TEXT(Tabelle11[[#This Row],[Datum]],"TTTT")</f>
        <v>Freitag</v>
      </c>
      <c r="D51" s="52" t="s">
        <v>2678</v>
      </c>
      <c r="E51" s="2" t="s">
        <v>705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>
      <c r="A52" s="1">
        <v>45623</v>
      </c>
      <c r="B52" s="51" t="str">
        <f>TEXT(Tabelle11[[#This Row],[Datum]],"MMM")</f>
        <v>Nov</v>
      </c>
      <c r="C52" t="str">
        <f>TEXT(Tabelle11[[#This Row],[Datum]],"TTTT")</f>
        <v>Mittwoch</v>
      </c>
      <c r="D52" s="2" t="s">
        <v>8223</v>
      </c>
      <c r="E52" s="2" t="s">
        <v>705</v>
      </c>
      <c r="F52" s="2"/>
      <c r="G52" s="2"/>
      <c r="H52" s="2"/>
      <c r="I52" s="2"/>
      <c r="J52" s="2"/>
      <c r="K52" s="2"/>
      <c r="L52" s="2"/>
      <c r="M52" s="2"/>
      <c r="N52" s="2">
        <v>1</v>
      </c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>
      <c r="A53" s="1">
        <v>45623</v>
      </c>
      <c r="B53" s="51" t="str">
        <f>TEXT(Tabelle11[[#This Row],[Datum]],"MMM")</f>
        <v>Nov</v>
      </c>
      <c r="C53" t="str">
        <f>TEXT(Tabelle11[[#This Row],[Datum]],"TTTT")</f>
        <v>Mittwoch</v>
      </c>
      <c r="D53" s="2" t="s">
        <v>8224</v>
      </c>
      <c r="E53" s="2" t="s">
        <v>705</v>
      </c>
      <c r="F53" s="2"/>
      <c r="G53" s="2"/>
      <c r="H53" s="2"/>
      <c r="I53" s="2"/>
      <c r="J53" s="2"/>
      <c r="K53" s="2"/>
      <c r="L53" s="2"/>
      <c r="M53" s="2"/>
      <c r="N53" s="2">
        <v>1</v>
      </c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>
      <c r="A54" s="1">
        <v>45623</v>
      </c>
      <c r="B54" s="51" t="str">
        <f>TEXT(Tabelle11[[#This Row],[Datum]],"MMM")</f>
        <v>Nov</v>
      </c>
      <c r="C54" t="str">
        <f>TEXT(Tabelle11[[#This Row],[Datum]],"TTTT")</f>
        <v>Mittwoch</v>
      </c>
      <c r="D54" s="2" t="s">
        <v>8225</v>
      </c>
      <c r="E54" s="2" t="s">
        <v>705</v>
      </c>
      <c r="F54" s="2"/>
      <c r="G54" s="2"/>
      <c r="H54" s="2"/>
      <c r="I54" s="2"/>
      <c r="J54" s="2"/>
      <c r="K54" s="2">
        <v>1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>
      <c r="A55" s="1">
        <v>45623</v>
      </c>
      <c r="B55" s="51" t="str">
        <f>TEXT(Tabelle11[[#This Row],[Datum]],"MMM")</f>
        <v>Nov</v>
      </c>
      <c r="C55" t="str">
        <f>TEXT(Tabelle11[[#This Row],[Datum]],"TTTT")</f>
        <v>Mittwoch</v>
      </c>
      <c r="D55" s="2" t="s">
        <v>8226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>
        <v>1</v>
      </c>
    </row>
    <row r="56" spans="1:24">
      <c r="A56" s="1">
        <v>45618</v>
      </c>
      <c r="B56" s="51" t="str">
        <f>TEXT(Tabelle11[[#This Row],[Datum]],"MMM")</f>
        <v>Nov</v>
      </c>
      <c r="C56" t="str">
        <f>TEXT(Tabelle11[[#This Row],[Datum]],"TTTT")</f>
        <v>Freitag</v>
      </c>
      <c r="D56" s="52" t="s">
        <v>8467</v>
      </c>
      <c r="E56" s="2" t="s">
        <v>705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1</v>
      </c>
      <c r="S56" s="2"/>
      <c r="T56" s="2"/>
      <c r="U56" s="2"/>
      <c r="V56" s="2"/>
      <c r="W56" s="2"/>
      <c r="X56" s="2"/>
    </row>
    <row r="57" spans="1:24">
      <c r="A57" s="1">
        <v>45618</v>
      </c>
      <c r="B57" s="51" t="str">
        <f>TEXT(Tabelle11[[#This Row],[Datum]],"MMM")</f>
        <v>Nov</v>
      </c>
      <c r="C57" t="str">
        <f>TEXT(Tabelle11[[#This Row],[Datum]],"TTTT")</f>
        <v>Freitag</v>
      </c>
      <c r="D57" s="52" t="s">
        <v>8468</v>
      </c>
      <c r="E57" s="2" t="s">
        <v>705</v>
      </c>
      <c r="F57" s="2"/>
      <c r="G57" s="2"/>
      <c r="H57" s="2"/>
      <c r="I57" s="2"/>
      <c r="J57" s="2"/>
      <c r="K57" s="2"/>
      <c r="L57" s="2">
        <v>1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>
      <c r="A58" s="1">
        <v>45625</v>
      </c>
      <c r="B58" s="51" t="str">
        <f>TEXT(Tabelle11[[#This Row],[Datum]],"MMM")</f>
        <v>Nov</v>
      </c>
      <c r="C58" t="str">
        <f>TEXT(Tabelle11[[#This Row],[Datum]],"TTTT")</f>
        <v>Freitag</v>
      </c>
      <c r="D58" s="2" t="s">
        <v>8273</v>
      </c>
      <c r="E58" s="2" t="s">
        <v>705</v>
      </c>
      <c r="F58" s="2"/>
      <c r="G58" s="2"/>
      <c r="H58" s="2"/>
      <c r="I58" s="2"/>
      <c r="J58" s="2"/>
      <c r="K58" s="2"/>
      <c r="L58" s="2"/>
      <c r="M58" s="2"/>
      <c r="N58" s="2">
        <v>1</v>
      </c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>
      <c r="A59" s="1">
        <v>45614</v>
      </c>
      <c r="B59" s="51" t="str">
        <f>TEXT(Tabelle11[[#This Row],[Datum]],"MMM")</f>
        <v>Nov</v>
      </c>
      <c r="C59" t="str">
        <f>TEXT(Tabelle11[[#This Row],[Datum]],"TTTT")</f>
        <v>Montag</v>
      </c>
      <c r="D59" s="52" t="s">
        <v>2477</v>
      </c>
      <c r="E59" s="2" t="s">
        <v>705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>
        <v>1</v>
      </c>
      <c r="U59" s="2"/>
      <c r="V59" s="2"/>
      <c r="W59" s="2"/>
      <c r="X59" s="2"/>
    </row>
    <row r="60" spans="1:24">
      <c r="A60" s="1">
        <v>45610</v>
      </c>
      <c r="B60" s="51" t="str">
        <f>TEXT(Tabelle11[[#This Row],[Datum]],"MMM")</f>
        <v>Nov</v>
      </c>
      <c r="C60" t="str">
        <f>TEXT(Tabelle11[[#This Row],[Datum]],"TTTT")</f>
        <v>Donnerstag</v>
      </c>
      <c r="D60" s="2" t="s">
        <v>8155</v>
      </c>
      <c r="E60" s="2" t="s">
        <v>705</v>
      </c>
      <c r="F60" s="2"/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>
      <c r="A61" s="1">
        <v>45611</v>
      </c>
      <c r="B61" s="51" t="str">
        <f>TEXT(Tabelle11[[#This Row],[Datum]],"MMM")</f>
        <v>Nov</v>
      </c>
      <c r="C61" t="str">
        <f>TEXT(Tabelle11[[#This Row],[Datum]],"TTTT")</f>
        <v>Freitag</v>
      </c>
      <c r="D61" s="2" t="s">
        <v>4737</v>
      </c>
      <c r="E61" s="2" t="s">
        <v>705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</row>
    <row r="62" spans="1:24">
      <c r="A62" s="1">
        <v>45626</v>
      </c>
      <c r="B62" s="51" t="str">
        <f>TEXT(Tabelle11[[#This Row],[Datum]],"MMM")</f>
        <v>Nov</v>
      </c>
      <c r="C62" t="str">
        <f>TEXT(Tabelle11[[#This Row],[Datum]],"TTTT")</f>
        <v>Samstag</v>
      </c>
      <c r="D62" s="2" t="s">
        <v>8035</v>
      </c>
      <c r="E62" s="2" t="s">
        <v>707</v>
      </c>
      <c r="F62" s="2"/>
      <c r="G62" s="2"/>
      <c r="H62" s="2"/>
      <c r="I62" s="2"/>
      <c r="J62" s="2"/>
      <c r="K62" s="2"/>
      <c r="L62" s="2"/>
      <c r="M62" s="2"/>
      <c r="N62" s="2">
        <v>1</v>
      </c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>
      <c r="A63" s="1">
        <v>45624</v>
      </c>
      <c r="B63" s="51" t="str">
        <f>TEXT(Tabelle11[[#This Row],[Datum]],"MMM")</f>
        <v>Nov</v>
      </c>
      <c r="C63" t="str">
        <f>TEXT(Tabelle11[[#This Row],[Datum]],"TTTT")</f>
        <v>Donnerstag</v>
      </c>
      <c r="D63" s="52" t="s">
        <v>8628</v>
      </c>
      <c r="E63" s="2" t="s">
        <v>705</v>
      </c>
      <c r="F63" s="2"/>
      <c r="G63" s="2"/>
      <c r="H63" s="2"/>
      <c r="I63" s="2"/>
      <c r="J63" s="2"/>
      <c r="K63" s="2"/>
      <c r="L63" s="2"/>
      <c r="M63" s="2"/>
      <c r="N63" s="2">
        <v>1</v>
      </c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>
      <c r="A64" s="1">
        <v>45612</v>
      </c>
      <c r="B64" s="51" t="str">
        <f>TEXT(Tabelle11[[#This Row],[Datum]],"MMM")</f>
        <v>Nov</v>
      </c>
      <c r="C64" t="str">
        <f>TEXT(Tabelle11[[#This Row],[Datum]],"TTTT")</f>
        <v>Samstag</v>
      </c>
      <c r="D64" s="52" t="s">
        <v>8357</v>
      </c>
      <c r="E64" s="2" t="s">
        <v>707</v>
      </c>
      <c r="F64" s="2"/>
      <c r="G64" s="2"/>
      <c r="H64" s="2"/>
      <c r="I64" s="2"/>
      <c r="J64" s="2"/>
      <c r="K64" s="2">
        <v>1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>
      <c r="A65" s="1">
        <v>45597</v>
      </c>
      <c r="B65" s="51" t="str">
        <f>TEXT(Tabelle11[[#This Row],[Datum]],"MMM")</f>
        <v>Nov</v>
      </c>
      <c r="C65" t="str">
        <f>TEXT(Tabelle11[[#This Row],[Datum]],"TTTT")</f>
        <v>Freitag</v>
      </c>
      <c r="D65" s="2" t="s">
        <v>7922</v>
      </c>
      <c r="E65" s="2" t="s">
        <v>705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>
        <v>1</v>
      </c>
    </row>
    <row r="66" spans="1:24">
      <c r="A66" s="1">
        <v>45616</v>
      </c>
      <c r="B66" s="51" t="str">
        <f>TEXT(Tabelle11[[#This Row],[Datum]],"MMM")</f>
        <v>Nov</v>
      </c>
      <c r="C66" t="str">
        <f>TEXT(Tabelle11[[#This Row],[Datum]],"TTTT")</f>
        <v>Mittwoch</v>
      </c>
      <c r="D66" s="2" t="s">
        <v>7922</v>
      </c>
      <c r="E66" s="2" t="s">
        <v>705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>
        <v>1</v>
      </c>
      <c r="U66" s="2"/>
      <c r="V66" s="2"/>
      <c r="W66" s="2"/>
      <c r="X66" s="2"/>
    </row>
    <row r="67" spans="1:24">
      <c r="A67" s="1">
        <v>45616</v>
      </c>
      <c r="B67" s="51" t="str">
        <f>TEXT(Tabelle11[[#This Row],[Datum]],"MMM")</f>
        <v>Nov</v>
      </c>
      <c r="C67" t="str">
        <f>TEXT(Tabelle11[[#This Row],[Datum]],"TTTT")</f>
        <v>Mittwoch</v>
      </c>
      <c r="D67" s="2" t="s">
        <v>8184</v>
      </c>
      <c r="E67" s="2" t="s">
        <v>705</v>
      </c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>
      <c r="A68" s="1">
        <v>45621</v>
      </c>
      <c r="B68" s="51" t="str">
        <f>TEXT(Tabelle11[[#This Row],[Datum]],"MMM")</f>
        <v>Nov</v>
      </c>
      <c r="C68" t="str">
        <f>TEXT(Tabelle11[[#This Row],[Datum]],"TTTT")</f>
        <v>Montag</v>
      </c>
      <c r="D68" s="52" t="s">
        <v>8579</v>
      </c>
      <c r="E68" s="2" t="s">
        <v>705</v>
      </c>
      <c r="F68" s="2"/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>
      <c r="A69" s="1">
        <v>45625</v>
      </c>
      <c r="B69" s="51" t="str">
        <f>TEXT(Tabelle11[[#This Row],[Datum]],"MMM")</f>
        <v>Nov</v>
      </c>
      <c r="C69" t="str">
        <f>TEXT(Tabelle11[[#This Row],[Datum]],"TTTT")</f>
        <v>Freitag</v>
      </c>
      <c r="D69" s="2" t="s">
        <v>1476</v>
      </c>
      <c r="E69" s="2" t="s">
        <v>705</v>
      </c>
      <c r="F69" s="2"/>
      <c r="G69" s="2"/>
      <c r="H69" s="2"/>
      <c r="I69" s="2"/>
      <c r="J69" s="2"/>
      <c r="K69" s="2"/>
      <c r="L69" s="2">
        <v>1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>
      <c r="A70" s="1">
        <v>45625</v>
      </c>
      <c r="B70" s="51" t="str">
        <f>TEXT(Tabelle11[[#This Row],[Datum]],"MMM")</f>
        <v>Nov</v>
      </c>
      <c r="C70" t="str">
        <f>TEXT(Tabelle11[[#This Row],[Datum]],"TTTT")</f>
        <v>Freitag</v>
      </c>
      <c r="D70" s="2" t="s">
        <v>8096</v>
      </c>
      <c r="E70" s="2" t="s">
        <v>705</v>
      </c>
      <c r="F70" s="2"/>
      <c r="G70" s="2"/>
      <c r="H70" s="2"/>
      <c r="I70" s="2"/>
      <c r="J70" s="2"/>
      <c r="K70" s="2"/>
      <c r="L70" s="2">
        <v>1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>
      <c r="A71" s="1">
        <v>45622</v>
      </c>
      <c r="B71" s="51" t="str">
        <f>TEXT(Tabelle11[[#This Row],[Datum]],"MMM")</f>
        <v>Nov</v>
      </c>
      <c r="C71" t="str">
        <f>TEXT(Tabelle11[[#This Row],[Datum]],"TTTT")</f>
        <v>Dienstag</v>
      </c>
      <c r="D71" s="52" t="s">
        <v>5749</v>
      </c>
      <c r="E71" s="2" t="s">
        <v>705</v>
      </c>
      <c r="F71" s="2"/>
      <c r="G71" s="2"/>
      <c r="H71" s="2"/>
      <c r="I71" s="2"/>
      <c r="J71" s="2"/>
      <c r="K71" s="2"/>
      <c r="L71" s="2"/>
      <c r="M71" s="2"/>
      <c r="N71" s="2">
        <v>1</v>
      </c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>
      <c r="A72" s="1">
        <v>45607</v>
      </c>
      <c r="B72" s="51" t="str">
        <f>TEXT(Tabelle11[[#This Row],[Datum]],"MMM")</f>
        <v>Nov</v>
      </c>
      <c r="C72" t="str">
        <f>TEXT(Tabelle11[[#This Row],[Datum]],"TTTT")</f>
        <v>Montag</v>
      </c>
      <c r="D72" s="2" t="s">
        <v>7996</v>
      </c>
      <c r="E72" s="2" t="s">
        <v>705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>
        <v>1</v>
      </c>
      <c r="U72" s="2"/>
      <c r="V72" s="2"/>
      <c r="W72" s="2"/>
      <c r="X72" s="2"/>
    </row>
    <row r="73" spans="1:24">
      <c r="A73" s="1">
        <v>45607</v>
      </c>
      <c r="B73" s="51" t="str">
        <f>TEXT(Tabelle11[[#This Row],[Datum]],"MMM")</f>
        <v>Nov</v>
      </c>
      <c r="C73" t="str">
        <f>TEXT(Tabelle11[[#This Row],[Datum]],"TTTT")</f>
        <v>Montag</v>
      </c>
      <c r="D73" s="2" t="s">
        <v>1035</v>
      </c>
      <c r="E73" s="2" t="s">
        <v>705</v>
      </c>
      <c r="F73" s="2"/>
      <c r="G73" s="2"/>
      <c r="H73" s="2"/>
      <c r="I73" s="2"/>
      <c r="J73" s="2"/>
      <c r="K73" s="2"/>
      <c r="L73" s="2"/>
      <c r="M73" s="2"/>
      <c r="N73" s="2">
        <v>1</v>
      </c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>
      <c r="A74" s="1">
        <v>45610</v>
      </c>
      <c r="B74" s="51" t="str">
        <f>TEXT(Tabelle11[[#This Row],[Datum]],"MMM")</f>
        <v>Nov</v>
      </c>
      <c r="C74" t="str">
        <f>TEXT(Tabelle11[[#This Row],[Datum]],"TTTT")</f>
        <v>Donnerstag</v>
      </c>
      <c r="D74" s="2" t="s">
        <v>8156</v>
      </c>
      <c r="E74" s="2" t="s">
        <v>705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>
        <v>1</v>
      </c>
    </row>
    <row r="75" spans="1:24">
      <c r="A75" s="1">
        <v>45621</v>
      </c>
      <c r="B75" s="51" t="str">
        <f>TEXT(Tabelle11[[#This Row],[Datum]],"MMM")</f>
        <v>Nov</v>
      </c>
      <c r="C75" t="str">
        <f>TEXT(Tabelle11[[#This Row],[Datum]],"TTTT")</f>
        <v>Montag</v>
      </c>
      <c r="D75" s="52" t="s">
        <v>8580</v>
      </c>
      <c r="E75" s="2" t="s">
        <v>705</v>
      </c>
      <c r="F75" s="2"/>
      <c r="G75" s="2"/>
      <c r="H75" s="2"/>
      <c r="I75" s="2"/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>
      <c r="A76" s="1">
        <v>45617</v>
      </c>
      <c r="B76" s="51" t="str">
        <f>TEXT(Tabelle11[[#This Row],[Datum]],"MMM")</f>
        <v>Nov</v>
      </c>
      <c r="C76" t="str">
        <f>TEXT(Tabelle11[[#This Row],[Datum]],"TTTT")</f>
        <v>Donnerstag</v>
      </c>
      <c r="D76" s="2" t="s">
        <v>3243</v>
      </c>
      <c r="E76" s="2" t="s">
        <v>705</v>
      </c>
      <c r="F76" s="2"/>
      <c r="G76" s="2"/>
      <c r="H76" s="2"/>
      <c r="I76" s="2"/>
      <c r="J76" s="2"/>
      <c r="K76" s="2"/>
      <c r="L76" s="2"/>
      <c r="M76" s="2"/>
      <c r="N76" s="2"/>
      <c r="O76" s="2">
        <v>1</v>
      </c>
      <c r="P76" s="2"/>
      <c r="Q76" s="2"/>
      <c r="R76" s="2"/>
      <c r="S76" s="2"/>
      <c r="T76" s="2"/>
      <c r="U76" s="2"/>
      <c r="V76" s="2"/>
      <c r="W76" s="2"/>
      <c r="X76" s="2"/>
    </row>
    <row r="77" spans="1:24">
      <c r="A77" s="1">
        <v>45600</v>
      </c>
      <c r="B77" s="51" t="str">
        <f>TEXT(Tabelle11[[#This Row],[Datum]],"MMM")</f>
        <v>Nov</v>
      </c>
      <c r="C77" t="str">
        <f>TEXT(Tabelle11[[#This Row],[Datum]],"TTTT")</f>
        <v>Montag</v>
      </c>
      <c r="D77" s="52" t="s">
        <v>1120</v>
      </c>
      <c r="E77" s="2" t="s">
        <v>705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>
        <v>1</v>
      </c>
      <c r="Q77" s="2"/>
      <c r="R77" s="2"/>
      <c r="S77" s="2"/>
      <c r="T77" s="2"/>
      <c r="U77" s="2"/>
      <c r="V77" s="2"/>
      <c r="W77" s="2"/>
      <c r="X77" s="2"/>
    </row>
    <row r="78" spans="1:24">
      <c r="A78" s="1">
        <v>45624</v>
      </c>
      <c r="B78" s="51" t="str">
        <f>TEXT(Tabelle11[[#This Row],[Datum]],"MMM")</f>
        <v>Nov</v>
      </c>
      <c r="C78" t="str">
        <f>TEXT(Tabelle11[[#This Row],[Datum]],"TTTT")</f>
        <v>Donnerstag</v>
      </c>
      <c r="D78" s="52" t="s">
        <v>8629</v>
      </c>
      <c r="E78" s="2" t="s">
        <v>705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>
        <v>1</v>
      </c>
    </row>
    <row r="79" spans="1:24">
      <c r="A79" s="1">
        <v>45624</v>
      </c>
      <c r="B79" s="51" t="str">
        <f>TEXT(Tabelle11[[#This Row],[Datum]],"MMM")</f>
        <v>Nov</v>
      </c>
      <c r="C79" t="str">
        <f>TEXT(Tabelle11[[#This Row],[Datum]],"TTTT")</f>
        <v>Donnerstag</v>
      </c>
      <c r="D79" s="52" t="s">
        <v>8630</v>
      </c>
      <c r="E79" s="2" t="s">
        <v>705</v>
      </c>
      <c r="F79" s="2"/>
      <c r="G79" s="2"/>
      <c r="H79" s="2"/>
      <c r="I79" s="2"/>
      <c r="J79" s="2"/>
      <c r="K79" s="2"/>
      <c r="L79" s="2"/>
      <c r="M79" s="2"/>
      <c r="N79" s="2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>
      <c r="A80" s="1">
        <v>45621</v>
      </c>
      <c r="B80" s="51" t="str">
        <f>TEXT(Tabelle11[[#This Row],[Datum]],"MMM")</f>
        <v>Nov</v>
      </c>
      <c r="C80" t="str">
        <f>TEXT(Tabelle11[[#This Row],[Datum]],"TTTT")</f>
        <v>Montag</v>
      </c>
      <c r="D80" s="52" t="s">
        <v>7808</v>
      </c>
      <c r="E80" s="2" t="s">
        <v>705</v>
      </c>
      <c r="F80" s="2"/>
      <c r="G80" s="2"/>
      <c r="H80" s="2"/>
      <c r="I80" s="2"/>
      <c r="J80" s="2"/>
      <c r="K80" s="2"/>
      <c r="L80" s="2"/>
      <c r="M80" s="2"/>
      <c r="N80" s="2">
        <v>1</v>
      </c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>
      <c r="A81" s="1">
        <v>45626</v>
      </c>
      <c r="B81" s="51" t="str">
        <f>TEXT(Tabelle11[[#This Row],[Datum]],"MMM")</f>
        <v>Nov</v>
      </c>
      <c r="C81" t="str">
        <f>TEXT(Tabelle11[[#This Row],[Datum]],"TTTT")</f>
        <v>Samstag</v>
      </c>
      <c r="D81" s="2" t="s">
        <v>8305</v>
      </c>
      <c r="E81" s="2" t="s">
        <v>707</v>
      </c>
      <c r="F81" s="2"/>
      <c r="G81" s="2"/>
      <c r="H81" s="2"/>
      <c r="I81" s="2"/>
      <c r="J81" s="2"/>
      <c r="K81" s="2"/>
      <c r="L81" s="2"/>
      <c r="M81" s="2"/>
      <c r="N81" s="2">
        <v>1</v>
      </c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>
      <c r="A82" s="1">
        <v>45625</v>
      </c>
      <c r="B82" s="51" t="str">
        <f>TEXT(Tabelle11[[#This Row],[Datum]],"MMM")</f>
        <v>Nov</v>
      </c>
      <c r="C82" t="str">
        <f>TEXT(Tabelle11[[#This Row],[Datum]],"TTTT")</f>
        <v>Freitag</v>
      </c>
      <c r="D82" s="2" t="s">
        <v>8274</v>
      </c>
      <c r="E82" s="2" t="s">
        <v>705</v>
      </c>
      <c r="F82" s="2"/>
      <c r="G82" s="2"/>
      <c r="H82" s="2"/>
      <c r="I82" s="2"/>
      <c r="J82" s="2"/>
      <c r="K82" s="2"/>
      <c r="L82" s="2"/>
      <c r="M82" s="2"/>
      <c r="N82" s="2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>
      <c r="A83" s="1">
        <v>45605</v>
      </c>
      <c r="B83" s="51" t="str">
        <f>TEXT(Tabelle11[[#This Row],[Datum]],"MMM")</f>
        <v>Nov</v>
      </c>
      <c r="C83" t="str">
        <f>TEXT(Tabelle11[[#This Row],[Datum]],"TTTT")</f>
        <v>Samstag</v>
      </c>
      <c r="D83" s="52" t="s">
        <v>8428</v>
      </c>
      <c r="E83" s="2" t="s">
        <v>707</v>
      </c>
      <c r="F83" s="2">
        <v>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>
      <c r="A84" s="1">
        <v>45605</v>
      </c>
      <c r="B84" s="51" t="str">
        <f>TEXT(Tabelle11[[#This Row],[Datum]],"MMM")</f>
        <v>Nov</v>
      </c>
      <c r="C84" t="str">
        <f>TEXT(Tabelle11[[#This Row],[Datum]],"TTTT")</f>
        <v>Samstag</v>
      </c>
      <c r="D84" s="52" t="s">
        <v>8429</v>
      </c>
      <c r="E84" s="2" t="s">
        <v>707</v>
      </c>
      <c r="F84" s="2"/>
      <c r="G84" s="2"/>
      <c r="H84" s="2"/>
      <c r="I84" s="2">
        <v>1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>
      <c r="A85" s="1">
        <v>45622</v>
      </c>
      <c r="B85" s="51" t="str">
        <f>TEXT(Tabelle11[[#This Row],[Datum]],"MMM")</f>
        <v>Nov</v>
      </c>
      <c r="C85" t="str">
        <f>TEXT(Tabelle11[[#This Row],[Datum]],"TTTT")</f>
        <v>Dienstag</v>
      </c>
      <c r="D85" s="52" t="s">
        <v>8396</v>
      </c>
      <c r="E85" s="2" t="s">
        <v>705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</row>
    <row r="86" spans="1:24">
      <c r="A86" s="1">
        <v>45625</v>
      </c>
      <c r="B86" s="51" t="str">
        <f>TEXT(Tabelle11[[#This Row],[Datum]],"MMM")</f>
        <v>Nov</v>
      </c>
      <c r="C86" t="str">
        <f>TEXT(Tabelle11[[#This Row],[Datum]],"TTTT")</f>
        <v>Freitag</v>
      </c>
      <c r="D86" s="2" t="s">
        <v>770</v>
      </c>
      <c r="E86" s="2" t="s">
        <v>705</v>
      </c>
      <c r="F86" s="2"/>
      <c r="G86" s="2"/>
      <c r="H86" s="2"/>
      <c r="I86" s="2"/>
      <c r="J86" s="2"/>
      <c r="K86" s="2"/>
      <c r="L86" s="2"/>
      <c r="M86" s="2"/>
      <c r="N86" s="2">
        <v>1</v>
      </c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>
      <c r="A87" s="1">
        <v>45623</v>
      </c>
      <c r="B87" s="51" t="str">
        <f>TEXT(Tabelle11[[#This Row],[Datum]],"MMM")</f>
        <v>Nov</v>
      </c>
      <c r="C87" t="str">
        <f>TEXT(Tabelle11[[#This Row],[Datum]],"TTTT")</f>
        <v>Mittwoch</v>
      </c>
      <c r="D87" s="2" t="s">
        <v>3497</v>
      </c>
      <c r="E87" s="2" t="s">
        <v>705</v>
      </c>
      <c r="F87" s="2"/>
      <c r="G87" s="2"/>
      <c r="H87" s="2"/>
      <c r="I87" s="2"/>
      <c r="J87" s="2"/>
      <c r="K87" s="2"/>
      <c r="L87" s="2"/>
      <c r="M87" s="2"/>
      <c r="N87" s="2">
        <v>1</v>
      </c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>
      <c r="A88" s="1">
        <v>45598</v>
      </c>
      <c r="B88" s="51" t="str">
        <f>TEXT(Tabelle11[[#This Row],[Datum]],"MMM")</f>
        <v>Nov</v>
      </c>
      <c r="C88" t="str">
        <f>TEXT(Tabelle11[[#This Row],[Datum]],"TTTT")</f>
        <v>Samstag</v>
      </c>
      <c r="D88" s="2" t="s">
        <v>4206</v>
      </c>
      <c r="E88" s="2" t="s">
        <v>707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>
        <v>1</v>
      </c>
      <c r="Q88" s="2"/>
      <c r="R88" s="2"/>
      <c r="S88" s="2"/>
      <c r="T88" s="2"/>
      <c r="U88" s="2"/>
      <c r="V88" s="2"/>
      <c r="W88" s="2"/>
      <c r="X88" s="2"/>
    </row>
    <row r="89" spans="1:24">
      <c r="A89" s="1">
        <v>45598</v>
      </c>
      <c r="B89" s="51" t="str">
        <f>TEXT(Tabelle11[[#This Row],[Datum]],"MMM")</f>
        <v>Nov</v>
      </c>
      <c r="C89" t="str">
        <f>TEXT(Tabelle11[[#This Row],[Datum]],"TTTT")</f>
        <v>Samstag</v>
      </c>
      <c r="D89" s="2" t="s">
        <v>7940</v>
      </c>
      <c r="E89" s="2" t="s">
        <v>707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>
        <v>1</v>
      </c>
      <c r="Q89" s="2"/>
      <c r="R89" s="2"/>
      <c r="S89" s="2"/>
      <c r="T89" s="2"/>
      <c r="U89" s="2"/>
      <c r="V89" s="2"/>
      <c r="W89" s="2"/>
      <c r="X89" s="2"/>
    </row>
    <row r="90" spans="1:24">
      <c r="A90" s="1">
        <v>45626</v>
      </c>
      <c r="B90" s="51" t="str">
        <f>TEXT(Tabelle11[[#This Row],[Datum]],"MMM")</f>
        <v>Nov</v>
      </c>
      <c r="C90" t="str">
        <f>TEXT(Tabelle11[[#This Row],[Datum]],"TTTT")</f>
        <v>Samstag</v>
      </c>
      <c r="D90" s="2" t="s">
        <v>4762</v>
      </c>
      <c r="E90" s="2" t="s">
        <v>707</v>
      </c>
      <c r="F90" s="2"/>
      <c r="G90" s="2"/>
      <c r="H90" s="2"/>
      <c r="I90" s="2"/>
      <c r="J90" s="2"/>
      <c r="K90" s="2"/>
      <c r="L90" s="2"/>
      <c r="M90" s="2"/>
      <c r="N90" s="2">
        <v>1</v>
      </c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>
      <c r="A91" s="1">
        <v>45598</v>
      </c>
      <c r="B91" s="51" t="str">
        <f>TEXT(Tabelle11[[#This Row],[Datum]],"MMM")</f>
        <v>Nov</v>
      </c>
      <c r="C91" t="str">
        <f>TEXT(Tabelle11[[#This Row],[Datum]],"TTTT")</f>
        <v>Samstag</v>
      </c>
      <c r="D91" s="2" t="s">
        <v>7941</v>
      </c>
      <c r="E91" s="2" t="s">
        <v>707</v>
      </c>
      <c r="F91" s="2"/>
      <c r="G91" s="2"/>
      <c r="H91" s="2"/>
      <c r="I91" s="2">
        <v>1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>
      <c r="A92" s="1">
        <v>45598</v>
      </c>
      <c r="B92" s="51" t="str">
        <f>TEXT(Tabelle11[[#This Row],[Datum]],"MMM")</f>
        <v>Nov</v>
      </c>
      <c r="C92" t="str">
        <f>TEXT(Tabelle11[[#This Row],[Datum]],"TTTT")</f>
        <v>Samstag</v>
      </c>
      <c r="D92" s="2" t="s">
        <v>7942</v>
      </c>
      <c r="E92" s="2" t="s">
        <v>707</v>
      </c>
      <c r="F92" s="2"/>
      <c r="G92" s="2"/>
      <c r="H92" s="2"/>
      <c r="I92" s="2"/>
      <c r="J92" s="2"/>
      <c r="K92" s="2"/>
      <c r="L92" s="2"/>
      <c r="M92" s="2">
        <v>1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>
      <c r="A93" s="1">
        <v>45603</v>
      </c>
      <c r="B93" s="51" t="str">
        <f>TEXT(Tabelle11[[#This Row],[Datum]],"MMM")</f>
        <v>Nov</v>
      </c>
      <c r="C93" t="str">
        <f>TEXT(Tabelle11[[#This Row],[Datum]],"TTTT")</f>
        <v>Donnerstag</v>
      </c>
      <c r="D93" s="2" t="s">
        <v>8116</v>
      </c>
      <c r="E93" s="2" t="s">
        <v>705</v>
      </c>
      <c r="F93" s="2"/>
      <c r="G93" s="2"/>
      <c r="H93" s="2"/>
      <c r="I93" s="2"/>
      <c r="J93" s="2"/>
      <c r="K93" s="2"/>
      <c r="L93" s="2"/>
      <c r="M93" s="2">
        <v>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>
      <c r="A94" s="1">
        <v>45616</v>
      </c>
      <c r="B94" s="51" t="str">
        <f>TEXT(Tabelle11[[#This Row],[Datum]],"MMM")</f>
        <v>Nov</v>
      </c>
      <c r="C94" t="str">
        <f>TEXT(Tabelle11[[#This Row],[Datum]],"TTTT")</f>
        <v>Mittwoch</v>
      </c>
      <c r="D94" s="2" t="s">
        <v>8185</v>
      </c>
      <c r="E94" s="2" t="s">
        <v>705</v>
      </c>
      <c r="F94" s="2"/>
      <c r="G94" s="2"/>
      <c r="H94" s="2"/>
      <c r="I94" s="2"/>
      <c r="J94" s="2"/>
      <c r="K94" s="2">
        <v>1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>
      <c r="A95" s="1">
        <v>45614</v>
      </c>
      <c r="B95" s="51" t="str">
        <f>TEXT(Tabelle11[[#This Row],[Datum]],"MMM")</f>
        <v>Nov</v>
      </c>
      <c r="C95" t="str">
        <f>TEXT(Tabelle11[[#This Row],[Datum]],"TTTT")</f>
        <v>Montag</v>
      </c>
      <c r="D95" s="52" t="s">
        <v>8367</v>
      </c>
      <c r="E95" s="2" t="s">
        <v>705</v>
      </c>
      <c r="F95" s="2"/>
      <c r="G95" s="2"/>
      <c r="H95" s="2"/>
      <c r="I95" s="2"/>
      <c r="J95" s="2"/>
      <c r="K95" s="2">
        <v>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>
      <c r="A96" s="1">
        <v>45603</v>
      </c>
      <c r="B96" s="51" t="str">
        <f>TEXT(Tabelle11[[#This Row],[Datum]],"MMM")</f>
        <v>Nov</v>
      </c>
      <c r="C96" t="str">
        <f>TEXT(Tabelle11[[#This Row],[Datum]],"TTTT")</f>
        <v>Donnerstag</v>
      </c>
      <c r="D96" s="2" t="s">
        <v>8117</v>
      </c>
      <c r="E96" s="2" t="s">
        <v>705</v>
      </c>
      <c r="F96" s="2"/>
      <c r="G96" s="2"/>
      <c r="H96" s="2"/>
      <c r="I96" s="2"/>
      <c r="J96" s="2"/>
      <c r="K96" s="2"/>
      <c r="L96" s="2"/>
      <c r="M96" s="2"/>
      <c r="N96" s="2">
        <v>1</v>
      </c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>
      <c r="A97" s="1">
        <v>45604</v>
      </c>
      <c r="B97" s="51" t="str">
        <f>TEXT(Tabelle11[[#This Row],[Datum]],"MMM")</f>
        <v>Nov</v>
      </c>
      <c r="C97" t="str">
        <f>TEXT(Tabelle11[[#This Row],[Datum]],"TTTT")</f>
        <v>Freitag</v>
      </c>
      <c r="D97" s="52" t="s">
        <v>3856</v>
      </c>
      <c r="E97" s="2" t="s">
        <v>705</v>
      </c>
      <c r="F97" s="2"/>
      <c r="G97" s="2"/>
      <c r="H97" s="2"/>
      <c r="I97" s="2"/>
      <c r="J97" s="2"/>
      <c r="K97" s="2"/>
      <c r="L97" s="2"/>
      <c r="M97" s="2"/>
      <c r="N97" s="2">
        <v>1</v>
      </c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>
      <c r="A98" s="1">
        <v>45604</v>
      </c>
      <c r="B98" s="51" t="str">
        <f>TEXT(Tabelle11[[#This Row],[Datum]],"MMM")</f>
        <v>Nov</v>
      </c>
      <c r="C98" t="str">
        <f>TEXT(Tabelle11[[#This Row],[Datum]],"TTTT")</f>
        <v>Freitag</v>
      </c>
      <c r="D98" s="52" t="s">
        <v>8327</v>
      </c>
      <c r="E98" s="2" t="s">
        <v>705</v>
      </c>
      <c r="F98" s="2"/>
      <c r="G98" s="2"/>
      <c r="H98" s="2"/>
      <c r="I98" s="2"/>
      <c r="J98" s="2"/>
      <c r="K98" s="2">
        <v>1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>
      <c r="A99" s="1">
        <v>45624</v>
      </c>
      <c r="B99" s="51" t="str">
        <f>TEXT(Tabelle11[[#This Row],[Datum]],"MMM")</f>
        <v>Nov</v>
      </c>
      <c r="C99" t="str">
        <f>TEXT(Tabelle11[[#This Row],[Datum]],"TTTT")</f>
        <v>Donnerstag</v>
      </c>
      <c r="D99" s="2" t="s">
        <v>8073</v>
      </c>
      <c r="E99" s="2" t="s">
        <v>705</v>
      </c>
      <c r="F99" s="2"/>
      <c r="G99" s="2"/>
      <c r="H99" s="2"/>
      <c r="I99" s="2"/>
      <c r="J99" s="2"/>
      <c r="K99" s="2">
        <v>1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>
      <c r="A100" s="1">
        <v>45601</v>
      </c>
      <c r="B100" s="51" t="str">
        <f>TEXT(Tabelle11[[#This Row],[Datum]],"MMM")</f>
        <v>Nov</v>
      </c>
      <c r="C100" t="str">
        <f>TEXT(Tabelle11[[#This Row],[Datum]],"TTTT")</f>
        <v>Dienstag</v>
      </c>
      <c r="D100" s="52" t="s">
        <v>8317</v>
      </c>
      <c r="E100" s="2" t="s">
        <v>705</v>
      </c>
      <c r="F100" s="2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>
      <c r="A101" s="1">
        <v>45602</v>
      </c>
      <c r="B101" s="51" t="str">
        <f>TEXT(Tabelle11[[#This Row],[Datum]],"MMM")</f>
        <v>Nov</v>
      </c>
      <c r="C101" t="str">
        <f>TEXT(Tabelle11[[#This Row],[Datum]],"TTTT")</f>
        <v>Mittwoch</v>
      </c>
      <c r="D101" s="2" t="s">
        <v>7905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>
        <v>1</v>
      </c>
    </row>
    <row r="102" spans="1:24">
      <c r="A102" s="1">
        <v>45616</v>
      </c>
      <c r="B102" s="51" t="str">
        <f>TEXT(Tabelle11[[#This Row],[Datum]],"MMM")</f>
        <v>Nov</v>
      </c>
      <c r="C102" t="str">
        <f>TEXT(Tabelle11[[#This Row],[Datum]],"TTTT")</f>
        <v>Mittwoch</v>
      </c>
      <c r="D102" s="2" t="s">
        <v>8216</v>
      </c>
      <c r="E102" s="2" t="s">
        <v>705</v>
      </c>
      <c r="F102" s="2"/>
      <c r="G102" s="2"/>
      <c r="H102" s="2"/>
      <c r="I102" s="2"/>
      <c r="J102" s="2"/>
      <c r="K102" s="2"/>
      <c r="L102" s="2"/>
      <c r="M102" s="2"/>
      <c r="N102" s="2">
        <v>1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>
      <c r="A103" s="1">
        <v>45616</v>
      </c>
      <c r="B103" s="51" t="str">
        <f>TEXT(Tabelle11[[#This Row],[Datum]],"MMM")</f>
        <v>Nov</v>
      </c>
      <c r="C103" t="str">
        <f>TEXT(Tabelle11[[#This Row],[Datum]],"TTTT")</f>
        <v>Mittwoch</v>
      </c>
      <c r="D103" s="2" t="s">
        <v>8217</v>
      </c>
      <c r="E103" s="2" t="s">
        <v>705</v>
      </c>
      <c r="F103" s="2"/>
      <c r="G103" s="2"/>
      <c r="H103" s="2"/>
      <c r="I103" s="2"/>
      <c r="J103" s="2"/>
      <c r="K103" s="2"/>
      <c r="L103" s="2"/>
      <c r="M103" s="2"/>
      <c r="N103" s="2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>
      <c r="A104" s="1">
        <v>45616</v>
      </c>
      <c r="B104" s="51" t="str">
        <f>TEXT(Tabelle11[[#This Row],[Datum]],"MMM")</f>
        <v>Nov</v>
      </c>
      <c r="C104" t="str">
        <f>TEXT(Tabelle11[[#This Row],[Datum]],"TTTT")</f>
        <v>Mittwoch</v>
      </c>
      <c r="D104" s="2" t="s">
        <v>5484</v>
      </c>
      <c r="E104" s="2" t="s">
        <v>705</v>
      </c>
      <c r="F104" s="2"/>
      <c r="G104" s="2"/>
      <c r="H104" s="2"/>
      <c r="I104" s="2"/>
      <c r="J104" s="2"/>
      <c r="K104" s="2">
        <v>1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>
      <c r="A105" s="1">
        <v>45623</v>
      </c>
      <c r="B105" s="51" t="str">
        <f>TEXT(Tabelle11[[#This Row],[Datum]],"MMM")</f>
        <v>Nov</v>
      </c>
      <c r="C105" t="str">
        <f>TEXT(Tabelle11[[#This Row],[Datum]],"TTTT")</f>
        <v>Mittwoch</v>
      </c>
      <c r="D105" s="2" t="s">
        <v>8032</v>
      </c>
      <c r="E105" s="2" t="s">
        <v>705</v>
      </c>
      <c r="F105" s="2"/>
      <c r="G105" s="2"/>
      <c r="H105" s="2"/>
      <c r="I105" s="2"/>
      <c r="J105" s="2"/>
      <c r="K105" s="2"/>
      <c r="L105" s="2"/>
      <c r="M105" s="2"/>
      <c r="N105" s="2">
        <v>1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>
      <c r="A106" s="1">
        <v>45600</v>
      </c>
      <c r="B106" s="51" t="str">
        <f>TEXT(Tabelle11[[#This Row],[Datum]],"MMM")</f>
        <v>Nov</v>
      </c>
      <c r="C106" t="str">
        <f>TEXT(Tabelle11[[#This Row],[Datum]],"TTTT")</f>
        <v>Montag</v>
      </c>
      <c r="D106" s="52" t="s">
        <v>7965</v>
      </c>
      <c r="E106" s="2" t="s">
        <v>705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>
        <v>1</v>
      </c>
      <c r="X106" s="2"/>
    </row>
    <row r="107" spans="1:24">
      <c r="A107" s="1">
        <v>45600</v>
      </c>
      <c r="B107" s="51" t="str">
        <f>TEXT(Tabelle11[[#This Row],[Datum]],"MMM")</f>
        <v>Nov</v>
      </c>
      <c r="C107" t="str">
        <f>TEXT(Tabelle11[[#This Row],[Datum]],"TTTT")</f>
        <v>Montag</v>
      </c>
      <c r="D107" s="52" t="s">
        <v>899</v>
      </c>
      <c r="E107" s="2" t="s">
        <v>705</v>
      </c>
      <c r="F107" s="2"/>
      <c r="G107" s="2"/>
      <c r="H107" s="2"/>
      <c r="I107" s="2"/>
      <c r="J107" s="2"/>
      <c r="K107" s="2"/>
      <c r="L107" s="2"/>
      <c r="M107" s="2">
        <v>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>
      <c r="A108" s="1">
        <v>45626</v>
      </c>
      <c r="B108" s="51" t="str">
        <f>TEXT(Tabelle11[[#This Row],[Datum]],"MMM")</f>
        <v>Nov</v>
      </c>
      <c r="C108" t="str">
        <f>TEXT(Tabelle11[[#This Row],[Datum]],"TTTT")</f>
        <v>Samstag</v>
      </c>
      <c r="D108" s="2" t="s">
        <v>7536</v>
      </c>
      <c r="E108" s="2" t="s">
        <v>707</v>
      </c>
      <c r="F108" s="2"/>
      <c r="G108" s="2"/>
      <c r="H108" s="2"/>
      <c r="I108" s="2"/>
      <c r="J108" s="2"/>
      <c r="K108" s="2"/>
      <c r="L108" s="2"/>
      <c r="M108" s="2"/>
      <c r="N108" s="2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>
      <c r="A109" s="1">
        <v>45608</v>
      </c>
      <c r="B109" s="51" t="str">
        <f>TEXT(Tabelle11[[#This Row],[Datum]],"MMM")</f>
        <v>Nov</v>
      </c>
      <c r="C109" t="str">
        <f>TEXT(Tabelle11[[#This Row],[Datum]],"TTTT")</f>
        <v>Dienstag</v>
      </c>
      <c r="D109" s="52" t="s">
        <v>8354</v>
      </c>
      <c r="E109" s="2" t="s">
        <v>705</v>
      </c>
      <c r="F109" s="2"/>
      <c r="G109" s="2"/>
      <c r="H109" s="2"/>
      <c r="I109" s="2"/>
      <c r="J109" s="2"/>
      <c r="K109" s="2">
        <v>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>
      <c r="A110" s="1">
        <v>45601</v>
      </c>
      <c r="B110" s="51" t="str">
        <f>TEXT(Tabelle11[[#This Row],[Datum]],"MMM")</f>
        <v>Nov</v>
      </c>
      <c r="C110" t="str">
        <f>TEXT(Tabelle11[[#This Row],[Datum]],"TTTT")</f>
        <v>Dienstag</v>
      </c>
      <c r="D110" s="52" t="s">
        <v>8318</v>
      </c>
      <c r="E110" s="2" t="s">
        <v>705</v>
      </c>
      <c r="F110" s="2"/>
      <c r="G110" s="2"/>
      <c r="H110" s="2"/>
      <c r="I110" s="2"/>
      <c r="J110" s="2"/>
      <c r="K110" s="2">
        <v>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>
      <c r="A111" s="1">
        <v>45611</v>
      </c>
      <c r="B111" s="51" t="str">
        <f>TEXT(Tabelle11[[#This Row],[Datum]],"MMM")</f>
        <v>Nov</v>
      </c>
      <c r="C111" t="str">
        <f>TEXT(Tabelle11[[#This Row],[Datum]],"TTTT")</f>
        <v>Freitag</v>
      </c>
      <c r="D111" s="2" t="s">
        <v>8168</v>
      </c>
      <c r="E111" s="2" t="s">
        <v>705</v>
      </c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>
      <c r="A112" s="1">
        <v>45607</v>
      </c>
      <c r="B112" s="51" t="str">
        <f>TEXT(Tabelle11[[#This Row],[Datum]],"MMM")</f>
        <v>Nov</v>
      </c>
      <c r="C112" t="str">
        <f>TEXT(Tabelle11[[#This Row],[Datum]],"TTTT")</f>
        <v>Montag</v>
      </c>
      <c r="D112" s="52" t="s">
        <v>8335</v>
      </c>
      <c r="E112" s="2" t="s">
        <v>705</v>
      </c>
      <c r="F112" s="2"/>
      <c r="G112" s="2"/>
      <c r="H112" s="2"/>
      <c r="I112" s="2">
        <v>1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>
      <c r="A113" s="1">
        <v>45607</v>
      </c>
      <c r="B113" s="51" t="str">
        <f>TEXT(Tabelle11[[#This Row],[Datum]],"MMM")</f>
        <v>Nov</v>
      </c>
      <c r="C113" t="str">
        <f>TEXT(Tabelle11[[#This Row],[Datum]],"TTTT")</f>
        <v>Montag</v>
      </c>
      <c r="D113" s="52" t="s">
        <v>8336</v>
      </c>
      <c r="E113" s="2" t="s">
        <v>705</v>
      </c>
      <c r="F113" s="2"/>
      <c r="G113" s="2"/>
      <c r="H113" s="2"/>
      <c r="I113" s="2">
        <v>1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>
      <c r="A114" s="1">
        <v>45607</v>
      </c>
      <c r="B114" s="51" t="str">
        <f>TEXT(Tabelle11[[#This Row],[Datum]],"MMM")</f>
        <v>Nov</v>
      </c>
      <c r="C114" t="str">
        <f>TEXT(Tabelle11[[#This Row],[Datum]],"TTTT")</f>
        <v>Montag</v>
      </c>
      <c r="D114" s="52" t="s">
        <v>2181</v>
      </c>
      <c r="E114" s="2" t="s">
        <v>705</v>
      </c>
      <c r="F114" s="2"/>
      <c r="G114" s="2"/>
      <c r="H114" s="2"/>
      <c r="I114" s="2"/>
      <c r="J114" s="2"/>
      <c r="K114" s="2"/>
      <c r="L114" s="2"/>
      <c r="M114" s="2">
        <v>1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>
      <c r="A115" s="1">
        <v>45612</v>
      </c>
      <c r="B115" s="51" t="str">
        <f>TEXT(Tabelle11[[#This Row],[Datum]],"MMM")</f>
        <v>Nov</v>
      </c>
      <c r="C115" t="str">
        <f>TEXT(Tabelle11[[#This Row],[Datum]],"TTTT")</f>
        <v>Samstag</v>
      </c>
      <c r="D115" s="52" t="s">
        <v>3966</v>
      </c>
      <c r="E115" s="2" t="s">
        <v>707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>
        <v>1</v>
      </c>
    </row>
    <row r="116" spans="1:24">
      <c r="A116" s="1">
        <v>45612</v>
      </c>
      <c r="B116" s="51" t="str">
        <f>TEXT(Tabelle11[[#This Row],[Datum]],"MMM")</f>
        <v>Nov</v>
      </c>
      <c r="C116" t="str">
        <f>TEXT(Tabelle11[[#This Row],[Datum]],"TTTT")</f>
        <v>Samstag</v>
      </c>
      <c r="D116" s="52" t="s">
        <v>8358</v>
      </c>
      <c r="E116" s="2" t="s">
        <v>707</v>
      </c>
      <c r="F116" s="2"/>
      <c r="G116" s="2"/>
      <c r="H116" s="2"/>
      <c r="I116" s="2"/>
      <c r="J116" s="2"/>
      <c r="K116" s="2">
        <v>1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>
      <c r="A117" s="1">
        <v>45625</v>
      </c>
      <c r="B117" s="51" t="str">
        <f>TEXT(Tabelle11[[#This Row],[Datum]],"MMM")</f>
        <v>Nov</v>
      </c>
      <c r="C117" t="str">
        <f>TEXT(Tabelle11[[#This Row],[Datum]],"TTTT")</f>
        <v>Freitag</v>
      </c>
      <c r="D117" s="52" t="s">
        <v>8654</v>
      </c>
      <c r="E117" s="2" t="s">
        <v>705</v>
      </c>
      <c r="F117" s="2"/>
      <c r="G117" s="2"/>
      <c r="H117" s="2"/>
      <c r="I117" s="2"/>
      <c r="J117" s="2"/>
      <c r="K117" s="2"/>
      <c r="L117" s="2"/>
      <c r="M117" s="2"/>
      <c r="N117" s="2">
        <v>1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>
      <c r="A118" s="1">
        <v>45617</v>
      </c>
      <c r="B118" s="51" t="str">
        <f>TEXT(Tabelle11[[#This Row],[Datum]],"MMM")</f>
        <v>Nov</v>
      </c>
      <c r="C118" t="str">
        <f>TEXT(Tabelle11[[#This Row],[Datum]],"TTTT")</f>
        <v>Donnerstag</v>
      </c>
      <c r="D118" s="52" t="s">
        <v>810</v>
      </c>
      <c r="E118" s="2" t="s">
        <v>705</v>
      </c>
      <c r="F118" s="2"/>
      <c r="G118" s="2"/>
      <c r="H118" s="2"/>
      <c r="I118" s="2"/>
      <c r="J118" s="2"/>
      <c r="K118" s="2"/>
      <c r="L118" s="2"/>
      <c r="M118" s="2"/>
      <c r="N118" s="2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>
      <c r="A119" s="1">
        <v>45621</v>
      </c>
      <c r="B119" s="51" t="str">
        <f>TEXT(Tabelle11[[#This Row],[Datum]],"MMM")</f>
        <v>Nov</v>
      </c>
      <c r="C119" t="str">
        <f>TEXT(Tabelle11[[#This Row],[Datum]],"TTTT")</f>
        <v>Montag</v>
      </c>
      <c r="D119" s="52" t="s">
        <v>553</v>
      </c>
      <c r="E119" s="2" t="s">
        <v>705</v>
      </c>
      <c r="F119" s="2"/>
      <c r="G119" s="2"/>
      <c r="H119" s="2"/>
      <c r="I119" s="2">
        <v>1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>
      <c r="A120" s="1">
        <v>45623</v>
      </c>
      <c r="B120" s="51" t="str">
        <f>TEXT(Tabelle11[[#This Row],[Datum]],"MMM")</f>
        <v>Nov</v>
      </c>
      <c r="C120" t="str">
        <f>TEXT(Tabelle11[[#This Row],[Datum]],"TTTT")</f>
        <v>Mittwoch</v>
      </c>
      <c r="D120" s="2" t="s">
        <v>8227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>
      <c r="A121" s="1">
        <v>45624</v>
      </c>
      <c r="B121" s="51" t="str">
        <f>TEXT(Tabelle11[[#This Row],[Datum]],"MMM")</f>
        <v>Nov</v>
      </c>
      <c r="C121" t="str">
        <f>TEXT(Tabelle11[[#This Row],[Datum]],"TTTT")</f>
        <v>Donnerstag</v>
      </c>
      <c r="D121" s="2" t="s">
        <v>8074</v>
      </c>
      <c r="E121" s="2" t="s">
        <v>705</v>
      </c>
      <c r="F121" s="2"/>
      <c r="G121" s="2"/>
      <c r="H121" s="2"/>
      <c r="I121" s="2"/>
      <c r="J121" s="2"/>
      <c r="K121" s="2"/>
      <c r="L121" s="2"/>
      <c r="M121" s="2"/>
      <c r="N121" s="2">
        <v>1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>
      <c r="A122" s="1">
        <v>45624</v>
      </c>
      <c r="B122" s="51" t="str">
        <f>TEXT(Tabelle11[[#This Row],[Datum]],"MMM")</f>
        <v>Nov</v>
      </c>
      <c r="C122" t="str">
        <f>TEXT(Tabelle11[[#This Row],[Datum]],"TTTT")</f>
        <v>Donnerstag</v>
      </c>
      <c r="D122" s="52" t="s">
        <v>8631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/>
      <c r="N122" s="2">
        <v>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>
      <c r="A123" s="1">
        <v>45622</v>
      </c>
      <c r="B123" s="51" t="str">
        <f>TEXT(Tabelle11[[#This Row],[Datum]],"MMM")</f>
        <v>Nov</v>
      </c>
      <c r="C123" t="str">
        <f>TEXT(Tabelle11[[#This Row],[Datum]],"TTTT")</f>
        <v>Dienstag</v>
      </c>
      <c r="D123" s="2" t="s">
        <v>8028</v>
      </c>
      <c r="E123" s="2" t="s">
        <v>705</v>
      </c>
      <c r="F123" s="2"/>
      <c r="G123" s="2"/>
      <c r="H123" s="2"/>
      <c r="I123" s="2"/>
      <c r="J123" s="2"/>
      <c r="K123" s="2"/>
      <c r="L123" s="2"/>
      <c r="M123" s="2"/>
      <c r="N123" s="2">
        <v>1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>
      <c r="A124" s="1">
        <v>45616</v>
      </c>
      <c r="B124" s="51" t="str">
        <f>TEXT(Tabelle11[[#This Row],[Datum]],"MMM")</f>
        <v>Nov</v>
      </c>
      <c r="C124" t="str">
        <f>TEXT(Tabelle11[[#This Row],[Datum]],"TTTT")</f>
        <v>Mittwoch</v>
      </c>
      <c r="D124" s="2" t="s">
        <v>8186</v>
      </c>
      <c r="E124" s="2" t="s">
        <v>705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</row>
    <row r="125" spans="1:24">
      <c r="A125" s="1">
        <v>45601</v>
      </c>
      <c r="B125" s="51" t="str">
        <f>TEXT(Tabelle11[[#This Row],[Datum]],"MMM")</f>
        <v>Nov</v>
      </c>
      <c r="C125" t="str">
        <f>TEXT(Tabelle11[[#This Row],[Datum]],"TTTT")</f>
        <v>Dienstag</v>
      </c>
      <c r="D125" s="2" t="s">
        <v>1674</v>
      </c>
      <c r="E125" s="2" t="s">
        <v>705</v>
      </c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>
      <c r="A126" s="1">
        <v>45617</v>
      </c>
      <c r="B126" s="51" t="str">
        <f>TEXT(Tabelle11[[#This Row],[Datum]],"MMM")</f>
        <v>Nov</v>
      </c>
      <c r="C126" t="str">
        <f>TEXT(Tabelle11[[#This Row],[Datum]],"TTTT")</f>
        <v>Donnerstag</v>
      </c>
      <c r="D126" s="52" t="s">
        <v>8603</v>
      </c>
      <c r="E126" s="2" t="s">
        <v>705</v>
      </c>
      <c r="F126" s="2"/>
      <c r="G126" s="2"/>
      <c r="H126" s="2"/>
      <c r="I126" s="2">
        <v>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>
      <c r="A127" s="1">
        <v>45621</v>
      </c>
      <c r="B127" s="51" t="str">
        <f>TEXT(Tabelle11[[#This Row],[Datum]],"MMM")</f>
        <v>Nov</v>
      </c>
      <c r="C127" t="str">
        <f>TEXT(Tabelle11[[#This Row],[Datum]],"TTTT")</f>
        <v>Montag</v>
      </c>
      <c r="D127" s="52" t="s">
        <v>6526</v>
      </c>
      <c r="E127" s="2" t="s">
        <v>705</v>
      </c>
      <c r="F127" s="2"/>
      <c r="G127" s="2"/>
      <c r="H127" s="2"/>
      <c r="I127" s="2"/>
      <c r="J127" s="2"/>
      <c r="K127" s="2"/>
      <c r="L127" s="2"/>
      <c r="M127" s="2"/>
      <c r="N127" s="2">
        <v>1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>
      <c r="A128" s="1">
        <v>45609</v>
      </c>
      <c r="B128" s="51" t="str">
        <f>TEXT(Tabelle11[[#This Row],[Datum]],"MMM")</f>
        <v>Nov</v>
      </c>
      <c r="C128" t="str">
        <f>TEXT(Tabelle11[[#This Row],[Datum]],"TTTT")</f>
        <v>Mittwoch</v>
      </c>
      <c r="D128" s="2" t="s">
        <v>8138</v>
      </c>
      <c r="E128" s="2" t="s">
        <v>705</v>
      </c>
      <c r="F128" s="2"/>
      <c r="G128" s="2"/>
      <c r="H128" s="2"/>
      <c r="I128" s="2">
        <v>1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>
      <c r="A129" s="1">
        <v>45624</v>
      </c>
      <c r="B129" s="51" t="str">
        <f>TEXT(Tabelle11[[#This Row],[Datum]],"MMM")</f>
        <v>Nov</v>
      </c>
      <c r="C129" t="str">
        <f>TEXT(Tabelle11[[#This Row],[Datum]],"TTTT")</f>
        <v>Donnerstag</v>
      </c>
      <c r="D129" s="2" t="s">
        <v>8075</v>
      </c>
      <c r="E129" s="2" t="s">
        <v>705</v>
      </c>
      <c r="F129" s="2"/>
      <c r="G129" s="2"/>
      <c r="H129" s="2"/>
      <c r="I129" s="2"/>
      <c r="J129" s="2"/>
      <c r="K129" s="2"/>
      <c r="L129" s="2"/>
      <c r="M129" s="2"/>
      <c r="N129" s="2">
        <v>1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>
      <c r="A130" s="1">
        <v>45603</v>
      </c>
      <c r="B130" s="51" t="str">
        <f>TEXT(Tabelle11[[#This Row],[Datum]],"MMM")</f>
        <v>Nov</v>
      </c>
      <c r="C130" t="str">
        <f>TEXT(Tabelle11[[#This Row],[Datum]],"TTTT")</f>
        <v>Donnerstag</v>
      </c>
      <c r="D130" s="2" t="s">
        <v>8118</v>
      </c>
      <c r="E130" s="2" t="s">
        <v>705</v>
      </c>
      <c r="F130" s="2"/>
      <c r="G130" s="2"/>
      <c r="H130" s="2"/>
      <c r="I130" s="2">
        <v>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>
      <c r="A131" s="1">
        <v>45597</v>
      </c>
      <c r="B131" s="51" t="str">
        <f>TEXT(Tabelle11[[#This Row],[Datum]],"MMM")</f>
        <v>Nov</v>
      </c>
      <c r="C131" t="str">
        <f>TEXT(Tabelle11[[#This Row],[Datum]],"TTTT")</f>
        <v>Freitag</v>
      </c>
      <c r="D131" s="52" t="s">
        <v>7979</v>
      </c>
      <c r="E131" s="2" t="s">
        <v>705</v>
      </c>
      <c r="F131" s="2"/>
      <c r="G131" s="2">
        <v>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>
      <c r="A132" s="1">
        <v>45597</v>
      </c>
      <c r="B132" s="51" t="str">
        <f>TEXT(Tabelle11[[#This Row],[Datum]],"MMM")</f>
        <v>Nov</v>
      </c>
      <c r="C132" t="str">
        <f>TEXT(Tabelle11[[#This Row],[Datum]],"TTTT")</f>
        <v>Freitag</v>
      </c>
      <c r="D132" s="52" t="s">
        <v>7980</v>
      </c>
      <c r="E132" s="2" t="s">
        <v>705</v>
      </c>
      <c r="F132" s="2"/>
      <c r="G132" s="2"/>
      <c r="H132" s="2"/>
      <c r="I132" s="2"/>
      <c r="J132" s="2"/>
      <c r="K132" s="2">
        <v>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>
      <c r="A133" s="1">
        <v>45625</v>
      </c>
      <c r="B133" s="51" t="str">
        <f>TEXT(Tabelle11[[#This Row],[Datum]],"MMM")</f>
        <v>Nov</v>
      </c>
      <c r="C133" t="str">
        <f>TEXT(Tabelle11[[#This Row],[Datum]],"TTTT")</f>
        <v>Freitag</v>
      </c>
      <c r="D133" s="2" t="s">
        <v>3408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>
        <v>1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>
      <c r="A134" s="1">
        <v>45607</v>
      </c>
      <c r="B134" s="51" t="str">
        <f>TEXT(Tabelle11[[#This Row],[Datum]],"MMM")</f>
        <v>Nov</v>
      </c>
      <c r="C134" t="str">
        <f>TEXT(Tabelle11[[#This Row],[Datum]],"TTTT")</f>
        <v>Montag</v>
      </c>
      <c r="D134" s="2" t="s">
        <v>7997</v>
      </c>
      <c r="E134" s="2" t="s">
        <v>705</v>
      </c>
      <c r="F134" s="2"/>
      <c r="G134" s="2"/>
      <c r="H134" s="2"/>
      <c r="I134" s="2"/>
      <c r="J134" s="2"/>
      <c r="K134" s="2"/>
      <c r="L134" s="2"/>
      <c r="M134" s="2"/>
      <c r="N134" s="2">
        <v>1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>
      <c r="A135" s="1">
        <v>45609</v>
      </c>
      <c r="B135" s="51" t="str">
        <f>TEXT(Tabelle11[[#This Row],[Datum]],"MMM")</f>
        <v>Nov</v>
      </c>
      <c r="C135" t="str">
        <f>TEXT(Tabelle11[[#This Row],[Datum]],"TTTT")</f>
        <v>Mittwoch</v>
      </c>
      <c r="D135" s="2" t="s">
        <v>1375</v>
      </c>
      <c r="E135" s="2" t="s">
        <v>705</v>
      </c>
      <c r="F135" s="2"/>
      <c r="G135" s="2"/>
      <c r="H135" s="2"/>
      <c r="I135" s="2"/>
      <c r="J135" s="2"/>
      <c r="K135" s="2"/>
      <c r="L135" s="2"/>
      <c r="M135" s="2"/>
      <c r="N135" s="2">
        <v>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>
      <c r="A136" s="1">
        <v>45624</v>
      </c>
      <c r="B136" s="51" t="str">
        <f>TEXT(Tabelle11[[#This Row],[Datum]],"MMM")</f>
        <v>Nov</v>
      </c>
      <c r="C136" t="str">
        <f>TEXT(Tabelle11[[#This Row],[Datum]],"TTTT")</f>
        <v>Donnerstag</v>
      </c>
      <c r="D136" s="2" t="s">
        <v>5254</v>
      </c>
      <c r="E136" s="2" t="s">
        <v>705</v>
      </c>
      <c r="F136" s="2"/>
      <c r="G136" s="2"/>
      <c r="H136" s="2"/>
      <c r="I136" s="2"/>
      <c r="J136" s="2"/>
      <c r="K136" s="2"/>
      <c r="L136" s="2"/>
      <c r="M136" s="2"/>
      <c r="N136" s="2">
        <v>1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>
      <c r="A137" s="1">
        <v>45607</v>
      </c>
      <c r="B137" s="51" t="str">
        <f>TEXT(Tabelle11[[#This Row],[Datum]],"MMM")</f>
        <v>Nov</v>
      </c>
      <c r="C137" t="str">
        <f>TEXT(Tabelle11[[#This Row],[Datum]],"TTTT")</f>
        <v>Montag</v>
      </c>
      <c r="D137" s="52" t="s">
        <v>6760</v>
      </c>
      <c r="E137" s="2" t="s">
        <v>705</v>
      </c>
      <c r="F137" s="2"/>
      <c r="G137" s="2"/>
      <c r="H137" s="2"/>
      <c r="I137" s="2"/>
      <c r="J137" s="2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>
      <c r="A138" s="1">
        <v>45624</v>
      </c>
      <c r="B138" s="51" t="str">
        <f>TEXT(Tabelle11[[#This Row],[Datum]],"MMM")</f>
        <v>Nov</v>
      </c>
      <c r="C138" t="str">
        <f>TEXT(Tabelle11[[#This Row],[Datum]],"TTTT")</f>
        <v>Donnerstag</v>
      </c>
      <c r="D138" s="52" t="s">
        <v>8632</v>
      </c>
      <c r="E138" s="2" t="s">
        <v>705</v>
      </c>
      <c r="F138" s="2"/>
      <c r="G138" s="2"/>
      <c r="H138" s="2"/>
      <c r="I138" s="2"/>
      <c r="J138" s="2"/>
      <c r="K138" s="2"/>
      <c r="L138" s="2"/>
      <c r="M138" s="2"/>
      <c r="N138" s="2">
        <v>1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>
      <c r="A139" s="1">
        <v>45625</v>
      </c>
      <c r="B139" s="51" t="str">
        <f>TEXT(Tabelle11[[#This Row],[Datum]],"MMM")</f>
        <v>Nov</v>
      </c>
      <c r="C139" t="str">
        <f>TEXT(Tabelle11[[#This Row],[Datum]],"TTTT")</f>
        <v>Freitag</v>
      </c>
      <c r="D139" s="52" t="s">
        <v>8655</v>
      </c>
      <c r="E139" s="2" t="s">
        <v>705</v>
      </c>
      <c r="F139" s="2"/>
      <c r="G139" s="2"/>
      <c r="H139" s="2"/>
      <c r="I139" s="2"/>
      <c r="J139" s="2"/>
      <c r="K139" s="2"/>
      <c r="L139" s="2"/>
      <c r="M139" s="2"/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>
      <c r="A140" s="1">
        <v>45607</v>
      </c>
      <c r="B140" s="51" t="str">
        <f>TEXT(Tabelle11[[#This Row],[Datum]],"MMM")</f>
        <v>Nov</v>
      </c>
      <c r="C140" t="str">
        <f>TEXT(Tabelle11[[#This Row],[Datum]],"TTTT")</f>
        <v>Montag</v>
      </c>
      <c r="D140" s="52" t="s">
        <v>8337</v>
      </c>
      <c r="E140" s="2" t="s">
        <v>705</v>
      </c>
      <c r="F140" s="2"/>
      <c r="G140" s="2"/>
      <c r="H140" s="2"/>
      <c r="I140" s="2"/>
      <c r="J140" s="2"/>
      <c r="K140" s="2">
        <v>1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>
      <c r="A141" s="1">
        <v>45607</v>
      </c>
      <c r="B141" s="51" t="str">
        <f>TEXT(Tabelle11[[#This Row],[Datum]],"MMM")</f>
        <v>Nov</v>
      </c>
      <c r="C141" t="str">
        <f>TEXT(Tabelle11[[#This Row],[Datum]],"TTTT")</f>
        <v>Montag</v>
      </c>
      <c r="D141" s="52" t="s">
        <v>8338</v>
      </c>
      <c r="E141" s="2" t="s">
        <v>705</v>
      </c>
      <c r="F141" s="2"/>
      <c r="G141" s="2"/>
      <c r="H141" s="2"/>
      <c r="I141" s="2">
        <v>1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>
      <c r="A142" s="1">
        <v>45611</v>
      </c>
      <c r="B142" s="51" t="str">
        <f>TEXT(Tabelle11[[#This Row],[Datum]],"MMM")</f>
        <v>Nov</v>
      </c>
      <c r="C142" t="str">
        <f>TEXT(Tabelle11[[#This Row],[Datum]],"TTTT")</f>
        <v>Freitag</v>
      </c>
      <c r="D142" s="2" t="s">
        <v>8169</v>
      </c>
      <c r="E142" s="2" t="s">
        <v>705</v>
      </c>
      <c r="F142" s="2"/>
      <c r="G142" s="2"/>
      <c r="H142" s="2"/>
      <c r="I142" s="2"/>
      <c r="J142" s="2"/>
      <c r="K142" s="2"/>
      <c r="L142" s="2"/>
      <c r="M142" s="2">
        <v>1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>
      <c r="A143" s="1">
        <v>45597</v>
      </c>
      <c r="B143" s="51" t="str">
        <f>TEXT(Tabelle11[[#This Row],[Datum]],"MMM")</f>
        <v>Nov</v>
      </c>
      <c r="C143" t="str">
        <f>TEXT(Tabelle11[[#This Row],[Datum]],"TTTT")</f>
        <v>Freitag</v>
      </c>
      <c r="D143" s="2" t="s">
        <v>7923</v>
      </c>
      <c r="E143" s="2" t="s">
        <v>705</v>
      </c>
      <c r="F143" s="2"/>
      <c r="G143" s="2"/>
      <c r="H143" s="2"/>
      <c r="I143" s="2"/>
      <c r="J143" s="2"/>
      <c r="K143" s="2"/>
      <c r="L143" s="2"/>
      <c r="M143" s="2"/>
      <c r="N143" s="2">
        <v>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>
      <c r="A144" s="1">
        <v>45614</v>
      </c>
      <c r="B144" s="51" t="str">
        <f>TEXT(Tabelle11[[#This Row],[Datum]],"MMM")</f>
        <v>Nov</v>
      </c>
      <c r="C144" t="str">
        <f>TEXT(Tabelle11[[#This Row],[Datum]],"TTTT")</f>
        <v>Montag</v>
      </c>
      <c r="D144" s="52" t="s">
        <v>8450</v>
      </c>
      <c r="E144" s="2" t="s">
        <v>705</v>
      </c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>
      <c r="A145" s="1">
        <v>45607</v>
      </c>
      <c r="B145" s="51" t="str">
        <f>TEXT(Tabelle11[[#This Row],[Datum]],"MMM")</f>
        <v>Nov</v>
      </c>
      <c r="C145" t="str">
        <f>TEXT(Tabelle11[[#This Row],[Datum]],"TTTT")</f>
        <v>Montag</v>
      </c>
      <c r="D145" s="52" t="s">
        <v>8339</v>
      </c>
      <c r="E145" s="2" t="s">
        <v>705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>
        <v>1</v>
      </c>
    </row>
    <row r="146" spans="1:24">
      <c r="A146" s="1">
        <v>45617</v>
      </c>
      <c r="B146" s="51" t="str">
        <f>TEXT(Tabelle11[[#This Row],[Datum]],"MMM")</f>
        <v>Nov</v>
      </c>
      <c r="C146" t="str">
        <f>TEXT(Tabelle11[[#This Row],[Datum]],"TTTT")</f>
        <v>Donnerstag</v>
      </c>
      <c r="D146" s="2" t="s">
        <v>5501</v>
      </c>
      <c r="E146" s="2" t="s">
        <v>705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>
        <v>1</v>
      </c>
      <c r="U146" s="2"/>
      <c r="V146" s="2"/>
      <c r="W146" s="2"/>
      <c r="X146" s="2"/>
    </row>
    <row r="147" spans="1:24">
      <c r="A147" s="1">
        <v>45624</v>
      </c>
      <c r="B147" s="51" t="str">
        <f>TEXT(Tabelle11[[#This Row],[Datum]],"MMM")</f>
        <v>Nov</v>
      </c>
      <c r="C147" t="str">
        <f>TEXT(Tabelle11[[#This Row],[Datum]],"TTTT")</f>
        <v>Donnerstag</v>
      </c>
      <c r="D147" s="2" t="s">
        <v>8076</v>
      </c>
      <c r="E147" s="2" t="s">
        <v>705</v>
      </c>
      <c r="F147" s="2"/>
      <c r="G147" s="2"/>
      <c r="H147" s="2"/>
      <c r="I147" s="2"/>
      <c r="J147" s="2"/>
      <c r="K147" s="2"/>
      <c r="L147" s="2"/>
      <c r="M147" s="2"/>
      <c r="N147" s="2">
        <v>1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>
      <c r="A148" s="1">
        <v>45621</v>
      </c>
      <c r="B148" s="51" t="str">
        <f>TEXT(Tabelle11[[#This Row],[Datum]],"MMM")</f>
        <v>Nov</v>
      </c>
      <c r="C148" t="str">
        <f>TEXT(Tabelle11[[#This Row],[Datum]],"TTTT")</f>
        <v>Montag</v>
      </c>
      <c r="D148" s="52" t="s">
        <v>8477</v>
      </c>
      <c r="E148" s="2" t="s">
        <v>705</v>
      </c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>
      <c r="A149" s="1">
        <v>45615</v>
      </c>
      <c r="B149" s="51" t="str">
        <f>TEXT(Tabelle11[[#This Row],[Datum]],"MMM")</f>
        <v>Nov</v>
      </c>
      <c r="C149" t="str">
        <f>TEXT(Tabelle11[[#This Row],[Datum]],"TTTT")</f>
        <v>Dienstag</v>
      </c>
      <c r="D149" s="52" t="s">
        <v>8380</v>
      </c>
      <c r="E149" s="2" t="s">
        <v>705</v>
      </c>
      <c r="F149" s="2"/>
      <c r="G149" s="2"/>
      <c r="H149" s="2"/>
      <c r="I149" s="2">
        <v>1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>
      <c r="A150" s="1">
        <v>45612</v>
      </c>
      <c r="B150" s="51" t="str">
        <f>TEXT(Tabelle11[[#This Row],[Datum]],"MMM")</f>
        <v>Nov</v>
      </c>
      <c r="C150" t="str">
        <f>TEXT(Tabelle11[[#This Row],[Datum]],"TTTT")</f>
        <v>Samstag</v>
      </c>
      <c r="D150" s="52" t="s">
        <v>8359</v>
      </c>
      <c r="E150" s="2" t="s">
        <v>707</v>
      </c>
      <c r="F150" s="2"/>
      <c r="G150" s="2"/>
      <c r="H150" s="2"/>
      <c r="I150" s="2">
        <v>1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>
      <c r="A151" s="1">
        <v>45621</v>
      </c>
      <c r="B151" s="51" t="str">
        <f>TEXT(Tabelle11[[#This Row],[Datum]],"MMM")</f>
        <v>Nov</v>
      </c>
      <c r="C151" t="str">
        <f>TEXT(Tabelle11[[#This Row],[Datum]],"TTTT")</f>
        <v>Montag</v>
      </c>
      <c r="D151" s="52" t="s">
        <v>8581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>
        <v>1</v>
      </c>
    </row>
    <row r="152" spans="1:24">
      <c r="A152" s="1">
        <v>45601</v>
      </c>
      <c r="B152" s="51" t="str">
        <f>TEXT(Tabelle11[[#This Row],[Datum]],"MMM")</f>
        <v>Nov</v>
      </c>
      <c r="C152" t="str">
        <f>TEXT(Tabelle11[[#This Row],[Datum]],"TTTT")</f>
        <v>Dienstag</v>
      </c>
      <c r="D152" s="52" t="s">
        <v>8505</v>
      </c>
      <c r="E152" s="2" t="s">
        <v>705</v>
      </c>
      <c r="F152" s="2"/>
      <c r="G152" s="2"/>
      <c r="H152" s="2"/>
      <c r="I152" s="2"/>
      <c r="J152" s="2"/>
      <c r="K152" s="2">
        <v>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>
      <c r="A153" s="1">
        <v>45608</v>
      </c>
      <c r="B153" s="51" t="str">
        <f>TEXT(Tabelle11[[#This Row],[Datum]],"MMM")</f>
        <v>Nov</v>
      </c>
      <c r="C153" t="str">
        <f>TEXT(Tabelle11[[#This Row],[Datum]],"TTTT")</f>
        <v>Dienstag</v>
      </c>
      <c r="D153" s="2" t="s">
        <v>8002</v>
      </c>
      <c r="E153" s="2" t="s">
        <v>705</v>
      </c>
      <c r="F153" s="2"/>
      <c r="G153" s="2"/>
      <c r="H153" s="2"/>
      <c r="I153" s="2">
        <v>1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>
      <c r="A154" s="1">
        <v>45608</v>
      </c>
      <c r="B154" s="51" t="str">
        <f>TEXT(Tabelle11[[#This Row],[Datum]],"MMM")</f>
        <v>Nov</v>
      </c>
      <c r="C154" t="str">
        <f>TEXT(Tabelle11[[#This Row],[Datum]],"TTTT")</f>
        <v>Dienstag</v>
      </c>
      <c r="D154" s="2" t="s">
        <v>1123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>
        <v>1</v>
      </c>
      <c r="Q154" s="2"/>
      <c r="R154" s="2"/>
      <c r="S154" s="2"/>
      <c r="T154" s="2"/>
      <c r="U154" s="2"/>
      <c r="V154" s="2"/>
      <c r="W154" s="2"/>
      <c r="X154" s="2"/>
    </row>
    <row r="155" spans="1:24">
      <c r="A155" s="1">
        <v>45623</v>
      </c>
      <c r="B155" s="51" t="str">
        <f>TEXT(Tabelle11[[#This Row],[Datum]],"MMM")</f>
        <v>Nov</v>
      </c>
      <c r="C155" t="str">
        <f>TEXT(Tabelle11[[#This Row],[Datum]],"TTTT")</f>
        <v>Mittwoch</v>
      </c>
      <c r="D155" s="2" t="s">
        <v>5269</v>
      </c>
      <c r="E155" s="2" t="s">
        <v>705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>
      <c r="A156" s="1">
        <v>45625</v>
      </c>
      <c r="B156" s="51" t="str">
        <f>TEXT(Tabelle11[[#This Row],[Datum]],"MMM")</f>
        <v>Nov</v>
      </c>
      <c r="C156" t="str">
        <f>TEXT(Tabelle11[[#This Row],[Datum]],"TTTT")</f>
        <v>Freitag</v>
      </c>
      <c r="D156" s="52" t="s">
        <v>8656</v>
      </c>
      <c r="E156" s="2" t="s">
        <v>705</v>
      </c>
      <c r="F156" s="2"/>
      <c r="G156" s="2"/>
      <c r="H156" s="2"/>
      <c r="I156" s="2"/>
      <c r="J156" s="2"/>
      <c r="K156" s="2"/>
      <c r="L156" s="2">
        <v>1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>
      <c r="A157" s="1">
        <v>45622</v>
      </c>
      <c r="B157" s="51" t="str">
        <f>TEXT(Tabelle11[[#This Row],[Datum]],"MMM")</f>
        <v>Nov</v>
      </c>
      <c r="C157" t="str">
        <f>TEXT(Tabelle11[[#This Row],[Datum]],"TTTT")</f>
        <v>Dienstag</v>
      </c>
      <c r="D157" s="52" t="s">
        <v>2868</v>
      </c>
      <c r="E157" s="2" t="s">
        <v>705</v>
      </c>
      <c r="F157" s="2"/>
      <c r="G157" s="2"/>
      <c r="H157" s="2"/>
      <c r="I157" s="2"/>
      <c r="J157" s="2"/>
      <c r="K157" s="2"/>
      <c r="L157" s="2">
        <v>1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>
      <c r="A158" s="1">
        <v>45622</v>
      </c>
      <c r="B158" s="51" t="str">
        <f>TEXT(Tabelle11[[#This Row],[Datum]],"MMM")</f>
        <v>Nov</v>
      </c>
      <c r="C158" t="str">
        <f>TEXT(Tabelle11[[#This Row],[Datum]],"TTTT")</f>
        <v>Dienstag</v>
      </c>
      <c r="D158" s="52" t="s">
        <v>8541</v>
      </c>
      <c r="E158" s="2" t="s">
        <v>705</v>
      </c>
      <c r="F158" s="2"/>
      <c r="G158" s="2">
        <v>1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>
      <c r="A159" s="1">
        <v>45603</v>
      </c>
      <c r="B159" s="51" t="str">
        <f>TEXT(Tabelle11[[#This Row],[Datum]],"MMM")</f>
        <v>Nov</v>
      </c>
      <c r="C159" t="str">
        <f>TEXT(Tabelle11[[#This Row],[Datum]],"TTTT")</f>
        <v>Donnerstag</v>
      </c>
      <c r="D159" s="52" t="s">
        <v>6998</v>
      </c>
      <c r="E159" s="2" t="s">
        <v>705</v>
      </c>
      <c r="F159" s="2"/>
      <c r="G159" s="2"/>
      <c r="H159" s="2"/>
      <c r="I159" s="2">
        <v>1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>
      <c r="A160" s="1">
        <v>45602</v>
      </c>
      <c r="B160" s="51" t="str">
        <f>TEXT(Tabelle11[[#This Row],[Datum]],"MMM")</f>
        <v>Nov</v>
      </c>
      <c r="C160" t="str">
        <f>TEXT(Tabelle11[[#This Row],[Datum]],"TTTT")</f>
        <v>Mittwoch</v>
      </c>
      <c r="D160" s="2" t="s">
        <v>8103</v>
      </c>
      <c r="E160" s="2" t="s">
        <v>705</v>
      </c>
      <c r="F160" s="2"/>
      <c r="G160" s="2"/>
      <c r="H160" s="2"/>
      <c r="I160" s="2"/>
      <c r="J160" s="2"/>
      <c r="K160" s="2"/>
      <c r="L160" s="2">
        <v>1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>
      <c r="A161" s="1">
        <v>45603</v>
      </c>
      <c r="B161" s="51" t="str">
        <f>TEXT(Tabelle11[[#This Row],[Datum]],"MMM")</f>
        <v>Nov</v>
      </c>
      <c r="C161" t="str">
        <f>TEXT(Tabelle11[[#This Row],[Datum]],"TTTT")</f>
        <v>Donnerstag</v>
      </c>
      <c r="D161" s="2" t="s">
        <v>8119</v>
      </c>
      <c r="E161" s="2" t="s">
        <v>705</v>
      </c>
      <c r="F161" s="2"/>
      <c r="G161" s="2"/>
      <c r="H161" s="2"/>
      <c r="I161" s="2"/>
      <c r="J161" s="2"/>
      <c r="K161" s="2"/>
      <c r="L161" s="2"/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>
      <c r="A162" s="1">
        <v>45625</v>
      </c>
      <c r="B162" s="51" t="str">
        <f>TEXT(Tabelle11[[#This Row],[Datum]],"MMM")</f>
        <v>Nov</v>
      </c>
      <c r="C162" t="str">
        <f>TEXT(Tabelle11[[#This Row],[Datum]],"TTTT")</f>
        <v>Freitag</v>
      </c>
      <c r="D162" s="52" t="s">
        <v>8657</v>
      </c>
      <c r="E162" s="2" t="s">
        <v>705</v>
      </c>
      <c r="F162" s="2"/>
      <c r="G162" s="2"/>
      <c r="H162" s="2"/>
      <c r="I162" s="2"/>
      <c r="J162" s="2"/>
      <c r="K162" s="2"/>
      <c r="L162" s="2"/>
      <c r="M162" s="2"/>
      <c r="N162" s="2">
        <v>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>
      <c r="A163" s="1">
        <v>45600</v>
      </c>
      <c r="B163" s="51" t="str">
        <f>TEXT(Tabelle11[[#This Row],[Datum]],"MMM")</f>
        <v>Nov</v>
      </c>
      <c r="C163" t="str">
        <f>TEXT(Tabelle11[[#This Row],[Datum]],"TTTT")</f>
        <v>Montag</v>
      </c>
      <c r="D163" s="52" t="s">
        <v>7975</v>
      </c>
      <c r="E163" s="2" t="s">
        <v>705</v>
      </c>
      <c r="F163" s="2"/>
      <c r="G163" s="2"/>
      <c r="H163" s="2"/>
      <c r="I163" s="2"/>
      <c r="J163" s="2"/>
      <c r="K163" s="2"/>
      <c r="L163" s="2"/>
      <c r="M163" s="2"/>
      <c r="N163" s="2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>
      <c r="A164" s="1">
        <v>45598</v>
      </c>
      <c r="B164" s="51" t="str">
        <f>TEXT(Tabelle11[[#This Row],[Datum]],"MMM")</f>
        <v>Nov</v>
      </c>
      <c r="C164" t="str">
        <f>TEXT(Tabelle11[[#This Row],[Datum]],"TTTT")</f>
        <v>Samstag</v>
      </c>
      <c r="D164" s="2" t="s">
        <v>1764</v>
      </c>
      <c r="E164" s="2" t="s">
        <v>707</v>
      </c>
      <c r="F164" s="2"/>
      <c r="G164" s="2"/>
      <c r="H164" s="2"/>
      <c r="I164" s="2">
        <v>1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>
      <c r="A165" s="1">
        <v>45609</v>
      </c>
      <c r="B165" s="51" t="str">
        <f>TEXT(Tabelle11[[#This Row],[Datum]],"MMM")</f>
        <v>Nov</v>
      </c>
      <c r="C165" t="str">
        <f>TEXT(Tabelle11[[#This Row],[Datum]],"TTTT")</f>
        <v>Mittwoch</v>
      </c>
      <c r="D165" s="2" t="s">
        <v>8139</v>
      </c>
      <c r="E165" s="2" t="s">
        <v>705</v>
      </c>
      <c r="F165" s="2"/>
      <c r="G165" s="2"/>
      <c r="H165" s="2"/>
      <c r="I165" s="2">
        <v>1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>
      <c r="A166" s="1">
        <v>45622</v>
      </c>
      <c r="B166" s="51" t="str">
        <f>TEXT(Tabelle11[[#This Row],[Datum]],"MMM")</f>
        <v>Nov</v>
      </c>
      <c r="C166" t="str">
        <f>TEXT(Tabelle11[[#This Row],[Datum]],"TTTT")</f>
        <v>Dienstag</v>
      </c>
      <c r="D166" s="2" t="s">
        <v>8029</v>
      </c>
      <c r="E166" s="2" t="s">
        <v>705</v>
      </c>
      <c r="F166" s="2"/>
      <c r="G166" s="2"/>
      <c r="H166" s="2"/>
      <c r="I166" s="2"/>
      <c r="J166" s="2"/>
      <c r="K166" s="2"/>
      <c r="L166" s="2">
        <v>1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>
      <c r="A167" s="1">
        <v>45626</v>
      </c>
      <c r="B167" s="51" t="str">
        <f>TEXT(Tabelle11[[#This Row],[Datum]],"MMM")</f>
        <v>Nov</v>
      </c>
      <c r="C167" t="str">
        <f>TEXT(Tabelle11[[#This Row],[Datum]],"TTTT")</f>
        <v>Samstag</v>
      </c>
      <c r="D167" s="2" t="s">
        <v>8306</v>
      </c>
      <c r="E167" s="2" t="s">
        <v>707</v>
      </c>
      <c r="F167" s="2"/>
      <c r="G167" s="2"/>
      <c r="H167" s="2"/>
      <c r="I167" s="2"/>
      <c r="J167" s="2"/>
      <c r="K167" s="2"/>
      <c r="L167" s="2"/>
      <c r="M167" s="2">
        <v>1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>
      <c r="A168" s="1">
        <v>45626</v>
      </c>
      <c r="B168" s="51" t="str">
        <f>TEXT(Tabelle11[[#This Row],[Datum]],"MMM")</f>
        <v>Nov</v>
      </c>
      <c r="C168" t="str">
        <f>TEXT(Tabelle11[[#This Row],[Datum]],"TTTT")</f>
        <v>Samstag</v>
      </c>
      <c r="D168" s="2" t="s">
        <v>8036</v>
      </c>
      <c r="E168" s="2" t="s">
        <v>707</v>
      </c>
      <c r="F168" s="2"/>
      <c r="G168" s="2"/>
      <c r="H168" s="2"/>
      <c r="I168" s="2"/>
      <c r="J168" s="2"/>
      <c r="K168" s="2"/>
      <c r="L168" s="2"/>
      <c r="M168" s="2"/>
      <c r="N168" s="2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>
      <c r="A169" s="1">
        <v>45597</v>
      </c>
      <c r="B169" s="51" t="str">
        <f>TEXT(Tabelle11[[#This Row],[Datum]],"MMM")</f>
        <v>Nov</v>
      </c>
      <c r="C169" t="str">
        <f>TEXT(Tabelle11[[#This Row],[Datum]],"TTTT")</f>
        <v>Freitag</v>
      </c>
      <c r="D169" s="52" t="s">
        <v>1417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>
        <v>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>
      <c r="A170" s="1">
        <v>45626</v>
      </c>
      <c r="B170" s="51" t="str">
        <f>TEXT(Tabelle11[[#This Row],[Datum]],"MMM")</f>
        <v>Nov</v>
      </c>
      <c r="C170" t="str">
        <f>TEXT(Tabelle11[[#This Row],[Datum]],"TTTT")</f>
        <v>Samstag</v>
      </c>
      <c r="D170" s="2" t="s">
        <v>6154</v>
      </c>
      <c r="E170" s="2" t="s">
        <v>707</v>
      </c>
      <c r="F170" s="2"/>
      <c r="G170" s="2"/>
      <c r="H170" s="2"/>
      <c r="I170" s="2"/>
      <c r="J170" s="2"/>
      <c r="K170" s="2"/>
      <c r="L170" s="2"/>
      <c r="M170" s="2"/>
      <c r="N170" s="2">
        <v>1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>
      <c r="A171" s="1">
        <v>45611</v>
      </c>
      <c r="B171" s="51" t="str">
        <f>TEXT(Tabelle11[[#This Row],[Datum]],"MMM")</f>
        <v>Nov</v>
      </c>
      <c r="C171" t="str">
        <f>TEXT(Tabelle11[[#This Row],[Datum]],"TTTT")</f>
        <v>Freitag</v>
      </c>
      <c r="D171" s="2" t="s">
        <v>773</v>
      </c>
      <c r="E171" s="2" t="s">
        <v>705</v>
      </c>
      <c r="F171" s="2"/>
      <c r="G171" s="2"/>
      <c r="H171" s="2"/>
      <c r="I171" s="2"/>
      <c r="J171" s="2"/>
      <c r="K171" s="2">
        <v>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>
      <c r="A172" s="1">
        <v>45603</v>
      </c>
      <c r="B172" s="51" t="str">
        <f>TEXT(Tabelle11[[#This Row],[Datum]],"MMM")</f>
        <v>Nov</v>
      </c>
      <c r="C172" t="str">
        <f>TEXT(Tabelle11[[#This Row],[Datum]],"TTTT")</f>
        <v>Donnerstag</v>
      </c>
      <c r="D172" s="2" t="s">
        <v>8120</v>
      </c>
      <c r="E172" s="2" t="s">
        <v>705</v>
      </c>
      <c r="F172" s="2"/>
      <c r="G172" s="2"/>
      <c r="H172" s="2"/>
      <c r="I172" s="2"/>
      <c r="J172" s="2"/>
      <c r="K172" s="2"/>
      <c r="L172" s="2"/>
      <c r="M172" s="2"/>
      <c r="N172" s="2">
        <v>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>
      <c r="A173" s="1">
        <v>45609</v>
      </c>
      <c r="B173" s="51" t="str">
        <f>TEXT(Tabelle11[[#This Row],[Datum]],"MMM")</f>
        <v>Nov</v>
      </c>
      <c r="C173" t="str">
        <f>TEXT(Tabelle11[[#This Row],[Datum]],"TTTT")</f>
        <v>Mittwoch</v>
      </c>
      <c r="D173" s="2" t="s">
        <v>8140</v>
      </c>
      <c r="E173" s="2" t="s">
        <v>705</v>
      </c>
      <c r="F173" s="2"/>
      <c r="G173" s="2"/>
      <c r="H173" s="2"/>
      <c r="I173" s="2"/>
      <c r="J173" s="2"/>
      <c r="K173" s="2"/>
      <c r="L173" s="2"/>
      <c r="M173" s="2"/>
      <c r="N173" s="2">
        <v>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>
      <c r="A174" s="1">
        <v>45597</v>
      </c>
      <c r="B174" s="51" t="str">
        <f>TEXT(Tabelle11[[#This Row],[Datum]],"MMM")</f>
        <v>Nov</v>
      </c>
      <c r="C174" t="str">
        <f>TEXT(Tabelle11[[#This Row],[Datum]],"TTTT")</f>
        <v>Freitag</v>
      </c>
      <c r="D174" s="52" t="s">
        <v>2807</v>
      </c>
      <c r="E174" s="2" t="s">
        <v>705</v>
      </c>
      <c r="F174" s="2"/>
      <c r="G174" s="2"/>
      <c r="H174" s="2"/>
      <c r="I174" s="2"/>
      <c r="J174" s="2"/>
      <c r="K174" s="2">
        <v>1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>
      <c r="A175" s="1">
        <v>45621</v>
      </c>
      <c r="B175" s="51" t="str">
        <f>TEXT(Tabelle11[[#This Row],[Datum]],"MMM")</f>
        <v>Nov</v>
      </c>
      <c r="C175" t="str">
        <f>TEXT(Tabelle11[[#This Row],[Datum]],"TTTT")</f>
        <v>Montag</v>
      </c>
      <c r="D175" s="52" t="s">
        <v>8582</v>
      </c>
      <c r="E175" s="2" t="s">
        <v>705</v>
      </c>
      <c r="F175" s="2"/>
      <c r="G175" s="2"/>
      <c r="H175" s="2"/>
      <c r="I175" s="2">
        <v>1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>
      <c r="A176" s="1">
        <v>45622</v>
      </c>
      <c r="B176" s="51" t="str">
        <f>TEXT(Tabelle11[[#This Row],[Datum]],"MMM")</f>
        <v>Nov</v>
      </c>
      <c r="C176" t="str">
        <f>TEXT(Tabelle11[[#This Row],[Datum]],"TTTT")</f>
        <v>Dienstag</v>
      </c>
      <c r="D176" s="52" t="s">
        <v>4739</v>
      </c>
      <c r="E176" s="2" t="s">
        <v>705</v>
      </c>
      <c r="F176" s="2"/>
      <c r="G176" s="2"/>
      <c r="H176" s="2"/>
      <c r="I176" s="2">
        <v>1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>
      <c r="A177" s="1">
        <v>45623</v>
      </c>
      <c r="B177" s="51" t="str">
        <f>TEXT(Tabelle11[[#This Row],[Datum]],"MMM")</f>
        <v>Nov</v>
      </c>
      <c r="C177" t="str">
        <f>TEXT(Tabelle11[[#This Row],[Datum]],"TTTT")</f>
        <v>Mittwoch</v>
      </c>
      <c r="D177" s="2" t="s">
        <v>8033</v>
      </c>
      <c r="E177" s="2" t="s">
        <v>705</v>
      </c>
      <c r="F177" s="2"/>
      <c r="G177" s="2"/>
      <c r="H177" s="2"/>
      <c r="I177" s="2"/>
      <c r="J177" s="2"/>
      <c r="K177" s="2"/>
      <c r="L177" s="2"/>
      <c r="M177" s="2"/>
      <c r="N177" s="2">
        <v>1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>
      <c r="A178" s="1">
        <v>45623</v>
      </c>
      <c r="B178" s="51" t="str">
        <f>TEXT(Tabelle11[[#This Row],[Datum]],"MMM")</f>
        <v>Nov</v>
      </c>
      <c r="C178" t="str">
        <f>TEXT(Tabelle11[[#This Row],[Datum]],"TTTT")</f>
        <v>Mittwoch</v>
      </c>
      <c r="D178" s="2" t="s">
        <v>8034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>
        <v>1</v>
      </c>
      <c r="U178" s="2"/>
      <c r="V178" s="2"/>
      <c r="W178" s="2"/>
      <c r="X178" s="2"/>
    </row>
    <row r="179" spans="1:24">
      <c r="A179" s="1">
        <v>45622</v>
      </c>
      <c r="B179" s="51" t="str">
        <f>TEXT(Tabelle11[[#This Row],[Datum]],"MMM")</f>
        <v>Nov</v>
      </c>
      <c r="C179" t="str">
        <f>TEXT(Tabelle11[[#This Row],[Datum]],"TTTT")</f>
        <v>Dienstag</v>
      </c>
      <c r="D179" s="52" t="s">
        <v>8488</v>
      </c>
      <c r="E179" s="2" t="s">
        <v>705</v>
      </c>
      <c r="F179" s="2"/>
      <c r="G179" s="2"/>
      <c r="H179" s="2"/>
      <c r="I179" s="2"/>
      <c r="J179" s="2"/>
      <c r="K179" s="2"/>
      <c r="L179" s="2"/>
      <c r="M179" s="2"/>
      <c r="N179" s="2">
        <v>1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>
      <c r="A180" s="1">
        <v>45621</v>
      </c>
      <c r="B180" s="51" t="str">
        <f>TEXT(Tabelle11[[#This Row],[Datum]],"MMM")</f>
        <v>Nov</v>
      </c>
      <c r="C180" t="str">
        <f>TEXT(Tabelle11[[#This Row],[Datum]],"TTTT")</f>
        <v>Montag</v>
      </c>
      <c r="D180" s="52" t="s">
        <v>8583</v>
      </c>
      <c r="E180" s="2" t="s">
        <v>705</v>
      </c>
      <c r="F180" s="2"/>
      <c r="G180" s="2"/>
      <c r="H180" s="2"/>
      <c r="I180" s="2"/>
      <c r="J180" s="2"/>
      <c r="K180" s="2"/>
      <c r="L180" s="2"/>
      <c r="M180" s="2"/>
      <c r="N180" s="2">
        <v>1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>
      <c r="A181" s="1">
        <v>45621</v>
      </c>
      <c r="B181" s="51" t="str">
        <f>TEXT(Tabelle11[[#This Row],[Datum]],"MMM")</f>
        <v>Nov</v>
      </c>
      <c r="C181" t="str">
        <f>TEXT(Tabelle11[[#This Row],[Datum]],"TTTT")</f>
        <v>Montag</v>
      </c>
      <c r="D181" s="52" t="s">
        <v>8478</v>
      </c>
      <c r="E181" s="2" t="s">
        <v>705</v>
      </c>
      <c r="F181" s="2"/>
      <c r="G181" s="2"/>
      <c r="H181" s="2"/>
      <c r="I181" s="2"/>
      <c r="J181" s="2"/>
      <c r="K181" s="2"/>
      <c r="L181" s="2"/>
      <c r="M181" s="2"/>
      <c r="N181" s="2">
        <v>1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>
      <c r="A182" s="1">
        <v>45621</v>
      </c>
      <c r="B182" s="51" t="str">
        <f>TEXT(Tabelle11[[#This Row],[Datum]],"MMM")</f>
        <v>Nov</v>
      </c>
      <c r="C182" t="str">
        <f>TEXT(Tabelle11[[#This Row],[Datum]],"TTTT")</f>
        <v>Montag</v>
      </c>
      <c r="D182" s="52" t="s">
        <v>2099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>
      <c r="A183" s="1">
        <v>45621</v>
      </c>
      <c r="B183" s="51" t="str">
        <f>TEXT(Tabelle11[[#This Row],[Datum]],"MMM")</f>
        <v>Nov</v>
      </c>
      <c r="C183" t="str">
        <f>TEXT(Tabelle11[[#This Row],[Datum]],"TTTT")</f>
        <v>Montag</v>
      </c>
      <c r="D183" s="52" t="s">
        <v>8479</v>
      </c>
      <c r="E183" s="2" t="s">
        <v>705</v>
      </c>
      <c r="F183" s="2"/>
      <c r="G183" s="2"/>
      <c r="H183" s="2"/>
      <c r="I183" s="2"/>
      <c r="J183" s="2"/>
      <c r="K183" s="2"/>
      <c r="L183" s="2"/>
      <c r="M183" s="2"/>
      <c r="N183" s="2">
        <v>1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>
      <c r="A184" s="1">
        <v>45624</v>
      </c>
      <c r="B184" s="51" t="str">
        <f>TEXT(Tabelle11[[#This Row],[Datum]],"MMM")</f>
        <v>Nov</v>
      </c>
      <c r="C184" t="str">
        <f>TEXT(Tabelle11[[#This Row],[Datum]],"TTTT")</f>
        <v>Donnerstag</v>
      </c>
      <c r="D184" s="52" t="s">
        <v>8633</v>
      </c>
      <c r="E184" s="2" t="s">
        <v>705</v>
      </c>
      <c r="F184" s="2"/>
      <c r="G184" s="2"/>
      <c r="H184" s="2"/>
      <c r="I184" s="2"/>
      <c r="J184" s="2"/>
      <c r="K184" s="2"/>
      <c r="L184" s="2"/>
      <c r="M184" s="2"/>
      <c r="N184" s="2">
        <v>1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>
      <c r="A185" s="1">
        <v>45619</v>
      </c>
      <c r="B185" s="51" t="str">
        <f>TEXT(Tabelle11[[#This Row],[Datum]],"MMM")</f>
        <v>Nov</v>
      </c>
      <c r="C185" t="str">
        <f>TEXT(Tabelle11[[#This Row],[Datum]],"TTTT")</f>
        <v>Samstag</v>
      </c>
      <c r="D185" s="2" t="s">
        <v>6283</v>
      </c>
      <c r="E185" s="2" t="s">
        <v>707</v>
      </c>
      <c r="F185" s="2"/>
      <c r="G185" s="2"/>
      <c r="H185" s="2"/>
      <c r="I185" s="2"/>
      <c r="J185" s="2"/>
      <c r="K185" s="2"/>
      <c r="L185" s="2"/>
      <c r="M185" s="2"/>
      <c r="N185" s="2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>
      <c r="A186" s="1">
        <v>45619</v>
      </c>
      <c r="B186" s="51" t="str">
        <f>TEXT(Tabelle11[[#This Row],[Datum]],"MMM")</f>
        <v>Nov</v>
      </c>
      <c r="C186" t="str">
        <f>TEXT(Tabelle11[[#This Row],[Datum]],"TTTT")</f>
        <v>Samstag</v>
      </c>
      <c r="D186" s="2" t="s">
        <v>8021</v>
      </c>
      <c r="E186" s="2" t="s">
        <v>707</v>
      </c>
      <c r="F186" s="2"/>
      <c r="G186" s="2"/>
      <c r="H186" s="2"/>
      <c r="I186" s="2">
        <v>1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>
      <c r="A187" s="1">
        <v>45607</v>
      </c>
      <c r="B187" s="51" t="str">
        <f>TEXT(Tabelle11[[#This Row],[Datum]],"MMM")</f>
        <v>Nov</v>
      </c>
      <c r="C187" t="str">
        <f>TEXT(Tabelle11[[#This Row],[Datum]],"TTTT")</f>
        <v>Montag</v>
      </c>
      <c r="D187" s="52" t="s">
        <v>8513</v>
      </c>
      <c r="E187" s="2" t="s">
        <v>705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1</v>
      </c>
      <c r="S187" s="2"/>
      <c r="T187" s="2"/>
      <c r="U187" s="2"/>
      <c r="V187" s="2"/>
      <c r="W187" s="2"/>
      <c r="X187" s="2"/>
    </row>
    <row r="188" spans="1:24">
      <c r="A188" s="1">
        <v>45607</v>
      </c>
      <c r="B188" s="51" t="str">
        <f>TEXT(Tabelle11[[#This Row],[Datum]],"MMM")</f>
        <v>Nov</v>
      </c>
      <c r="C188" t="str">
        <f>TEXT(Tabelle11[[#This Row],[Datum]],"TTTT")</f>
        <v>Montag</v>
      </c>
      <c r="D188" s="52" t="s">
        <v>8340</v>
      </c>
      <c r="E188" s="2" t="s">
        <v>705</v>
      </c>
      <c r="F188" s="2"/>
      <c r="G188" s="2"/>
      <c r="H188" s="2"/>
      <c r="I188" s="2"/>
      <c r="J188" s="2"/>
      <c r="K188" s="2">
        <v>1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>
      <c r="A189" s="1">
        <v>45623</v>
      </c>
      <c r="B189" s="51" t="str">
        <f>TEXT(Tabelle11[[#This Row],[Datum]],"MMM")</f>
        <v>Nov</v>
      </c>
      <c r="C189" t="str">
        <f>TEXT(Tabelle11[[#This Row],[Datum]],"TTTT")</f>
        <v>Mittwoch</v>
      </c>
      <c r="D189" s="2" t="s">
        <v>3894</v>
      </c>
      <c r="E189" s="2" t="s">
        <v>705</v>
      </c>
      <c r="F189" s="2"/>
      <c r="G189" s="2"/>
      <c r="H189" s="2"/>
      <c r="I189" s="2"/>
      <c r="J189" s="2"/>
      <c r="K189" s="2"/>
      <c r="L189" s="2"/>
      <c r="M189" s="2"/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>
      <c r="A190" s="1">
        <v>45604</v>
      </c>
      <c r="B190" s="51" t="str">
        <f>TEXT(Tabelle11[[#This Row],[Datum]],"MMM")</f>
        <v>Nov</v>
      </c>
      <c r="C190" t="str">
        <f>TEXT(Tabelle11[[#This Row],[Datum]],"TTTT")</f>
        <v>Freitag</v>
      </c>
      <c r="D190" s="52" t="s">
        <v>8328</v>
      </c>
      <c r="E190" s="2" t="s">
        <v>705</v>
      </c>
      <c r="F190" s="2"/>
      <c r="G190" s="2"/>
      <c r="H190" s="2"/>
      <c r="I190" s="2">
        <v>1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>
      <c r="A191" s="1">
        <v>45615</v>
      </c>
      <c r="B191" s="51" t="str">
        <f>TEXT(Tabelle11[[#This Row],[Datum]],"MMM")</f>
        <v>Nov</v>
      </c>
      <c r="C191" t="str">
        <f>TEXT(Tabelle11[[#This Row],[Datum]],"TTTT")</f>
        <v>Dienstag</v>
      </c>
      <c r="D191" s="52" t="s">
        <v>1595</v>
      </c>
      <c r="E191" s="2" t="s">
        <v>705</v>
      </c>
      <c r="F191" s="2"/>
      <c r="G191" s="2"/>
      <c r="H191" s="2"/>
      <c r="I191" s="2"/>
      <c r="J191" s="2"/>
      <c r="K191" s="2">
        <v>1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>
      <c r="A192" s="1">
        <v>45619</v>
      </c>
      <c r="B192" s="51" t="str">
        <f>TEXT(Tabelle11[[#This Row],[Datum]],"MMM")</f>
        <v>Nov</v>
      </c>
      <c r="C192" t="str">
        <f>TEXT(Tabelle11[[#This Row],[Datum]],"TTTT")</f>
        <v>Samstag</v>
      </c>
      <c r="D192" s="2" t="s">
        <v>8022</v>
      </c>
      <c r="E192" s="2" t="s">
        <v>707</v>
      </c>
      <c r="F192" s="2"/>
      <c r="G192" s="2"/>
      <c r="H192" s="2"/>
      <c r="I192" s="2"/>
      <c r="J192" s="2"/>
      <c r="K192" s="2"/>
      <c r="L192" s="2"/>
      <c r="M192" s="2"/>
      <c r="N192" s="2">
        <v>1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>
      <c r="A193" s="1">
        <v>45597</v>
      </c>
      <c r="B193" s="51" t="str">
        <f>TEXT(Tabelle11[[#This Row],[Datum]],"MMM")</f>
        <v>Nov</v>
      </c>
      <c r="C193" t="str">
        <f>TEXT(Tabelle11[[#This Row],[Datum]],"TTTT")</f>
        <v>Freitag</v>
      </c>
      <c r="D193" s="2" t="s">
        <v>7924</v>
      </c>
      <c r="E193" s="2" t="s">
        <v>705</v>
      </c>
      <c r="F193" s="2"/>
      <c r="G193" s="2"/>
      <c r="H193" s="2"/>
      <c r="I193" s="2"/>
      <c r="J193" s="2"/>
      <c r="K193" s="2"/>
      <c r="L193" s="2"/>
      <c r="M193" s="2"/>
      <c r="N193" s="2">
        <v>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>
      <c r="A194" s="1">
        <v>45610</v>
      </c>
      <c r="B194" s="51" t="str">
        <f>TEXT(Tabelle11[[#This Row],[Datum]],"MMM")</f>
        <v>Nov</v>
      </c>
      <c r="C194" t="str">
        <f>TEXT(Tabelle11[[#This Row],[Datum]],"TTTT")</f>
        <v>Donnerstag</v>
      </c>
      <c r="D194" s="2" t="s">
        <v>2213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>
        <v>1</v>
      </c>
    </row>
    <row r="195" spans="1:24">
      <c r="A195" s="1">
        <v>45618</v>
      </c>
      <c r="B195" s="51" t="str">
        <f>TEXT(Tabelle11[[#This Row],[Datum]],"MMM")</f>
        <v>Nov</v>
      </c>
      <c r="C195" t="str">
        <f>TEXT(Tabelle11[[#This Row],[Datum]],"TTTT")</f>
        <v>Freitag</v>
      </c>
      <c r="D195" s="52" t="s">
        <v>6753</v>
      </c>
      <c r="E195" s="2" t="s">
        <v>705</v>
      </c>
      <c r="F195" s="2"/>
      <c r="G195" s="2"/>
      <c r="H195" s="2"/>
      <c r="I195" s="2"/>
      <c r="J195" s="2"/>
      <c r="K195" s="2"/>
      <c r="L195" s="2"/>
      <c r="M195" s="2"/>
      <c r="N195" s="2">
        <v>1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>
      <c r="A196" s="1">
        <v>45622</v>
      </c>
      <c r="B196" s="51" t="str">
        <f>TEXT(Tabelle11[[#This Row],[Datum]],"MMM")</f>
        <v>Nov</v>
      </c>
      <c r="C196" t="str">
        <f>TEXT(Tabelle11[[#This Row],[Datum]],"TTTT")</f>
        <v>Dienstag</v>
      </c>
      <c r="D196" s="52" t="s">
        <v>8489</v>
      </c>
      <c r="E196" s="2" t="s">
        <v>705</v>
      </c>
      <c r="F196" s="2"/>
      <c r="G196" s="2"/>
      <c r="H196" s="2"/>
      <c r="I196" s="2"/>
      <c r="J196" s="2"/>
      <c r="K196" s="2">
        <v>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>
      <c r="A197" s="1">
        <v>45607</v>
      </c>
      <c r="B197" s="51" t="str">
        <f>TEXT(Tabelle11[[#This Row],[Datum]],"MMM")</f>
        <v>Nov</v>
      </c>
      <c r="C197" t="str">
        <f>TEXT(Tabelle11[[#This Row],[Datum]],"TTTT")</f>
        <v>Montag</v>
      </c>
      <c r="D197" s="52" t="s">
        <v>8341</v>
      </c>
      <c r="E197" s="2" t="s">
        <v>705</v>
      </c>
      <c r="F197" s="2"/>
      <c r="G197" s="2"/>
      <c r="H197" s="2"/>
      <c r="I197" s="2">
        <v>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>
      <c r="A198" s="1">
        <v>45600</v>
      </c>
      <c r="B198" s="51" t="str">
        <f>TEXT(Tabelle11[[#This Row],[Datum]],"MMM")</f>
        <v>Nov</v>
      </c>
      <c r="C198" t="str">
        <f>TEXT(Tabelle11[[#This Row],[Datum]],"TTTT")</f>
        <v>Montag</v>
      </c>
      <c r="D198" s="52" t="s">
        <v>7949</v>
      </c>
      <c r="E198" s="2" t="s">
        <v>705</v>
      </c>
      <c r="F198" s="2"/>
      <c r="G198" s="2"/>
      <c r="H198" s="2"/>
      <c r="I198" s="2"/>
      <c r="J198" s="2"/>
      <c r="K198" s="2">
        <v>1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>
      <c r="A199" s="1">
        <v>45623</v>
      </c>
      <c r="B199" s="51" t="str">
        <f>TEXT(Tabelle11[[#This Row],[Datum]],"MMM")</f>
        <v>Nov</v>
      </c>
      <c r="C199" t="str">
        <f>TEXT(Tabelle11[[#This Row],[Datum]],"TTTT")</f>
        <v>Mittwoch</v>
      </c>
      <c r="D199" s="52" t="s">
        <v>8613</v>
      </c>
      <c r="E199" s="2" t="s">
        <v>705</v>
      </c>
      <c r="F199" s="2"/>
      <c r="G199" s="2"/>
      <c r="H199" s="2"/>
      <c r="I199" s="2"/>
      <c r="J199" s="2"/>
      <c r="K199" s="2"/>
      <c r="L199" s="2"/>
      <c r="M199" s="2"/>
      <c r="N199" s="2">
        <v>1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>
      <c r="A200" s="1">
        <v>45623</v>
      </c>
      <c r="B200" s="51" t="str">
        <f>TEXT(Tabelle11[[#This Row],[Datum]],"MMM")</f>
        <v>Nov</v>
      </c>
      <c r="C200" t="str">
        <f>TEXT(Tabelle11[[#This Row],[Datum]],"TTTT")</f>
        <v>Mittwoch</v>
      </c>
      <c r="D200" s="52" t="s">
        <v>8614</v>
      </c>
      <c r="E200" s="2" t="s">
        <v>705</v>
      </c>
      <c r="F200" s="2"/>
      <c r="G200" s="2"/>
      <c r="H200" s="2"/>
      <c r="I200" s="2">
        <v>1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>
      <c r="A201" s="1">
        <v>45603</v>
      </c>
      <c r="B201" s="51" t="str">
        <f>TEXT(Tabelle11[[#This Row],[Datum]],"MMM")</f>
        <v>Nov</v>
      </c>
      <c r="C201" t="str">
        <f>TEXT(Tabelle11[[#This Row],[Datum]],"TTTT")</f>
        <v>Donnerstag</v>
      </c>
      <c r="D201" s="2" t="s">
        <v>8121</v>
      </c>
      <c r="E201" s="2" t="s">
        <v>705</v>
      </c>
      <c r="F201" s="2"/>
      <c r="G201" s="2"/>
      <c r="H201" s="2"/>
      <c r="I201" s="2"/>
      <c r="J201" s="2"/>
      <c r="K201" s="2">
        <v>1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>
      <c r="A202" s="1">
        <v>45624</v>
      </c>
      <c r="B202" s="51" t="str">
        <f>TEXT(Tabelle11[[#This Row],[Datum]],"MMM")</f>
        <v>Nov</v>
      </c>
      <c r="C202" t="str">
        <f>TEXT(Tabelle11[[#This Row],[Datum]],"TTTT")</f>
        <v>Donnerstag</v>
      </c>
      <c r="D202" s="2" t="s">
        <v>4367</v>
      </c>
      <c r="E202" s="2" t="s">
        <v>705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>
      <c r="A203" s="1">
        <v>45625</v>
      </c>
      <c r="B203" s="51" t="str">
        <f>TEXT(Tabelle11[[#This Row],[Datum]],"MMM")</f>
        <v>Nov</v>
      </c>
      <c r="C203" t="str">
        <f>TEXT(Tabelle11[[#This Row],[Datum]],"TTTT")</f>
        <v>Freitag</v>
      </c>
      <c r="D203" s="2" t="s">
        <v>8275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>
      <c r="A204" s="1">
        <v>45625</v>
      </c>
      <c r="B204" s="51" t="str">
        <f>TEXT(Tabelle11[[#This Row],[Datum]],"MMM")</f>
        <v>Nov</v>
      </c>
      <c r="C204" t="str">
        <f>TEXT(Tabelle11[[#This Row],[Datum]],"TTTT")</f>
        <v>Freitag</v>
      </c>
      <c r="D204" s="2" t="s">
        <v>8276</v>
      </c>
      <c r="E204" s="2" t="s">
        <v>705</v>
      </c>
      <c r="F204" s="2"/>
      <c r="G204" s="2"/>
      <c r="H204" s="2"/>
      <c r="I204" s="2"/>
      <c r="J204" s="2"/>
      <c r="K204" s="2"/>
      <c r="L204" s="2">
        <v>1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>
      <c r="A205" s="1">
        <v>45614</v>
      </c>
      <c r="B205" s="51" t="str">
        <f>TEXT(Tabelle11[[#This Row],[Datum]],"MMM")</f>
        <v>Nov</v>
      </c>
      <c r="C205" t="str">
        <f>TEXT(Tabelle11[[#This Row],[Datum]],"TTTT")</f>
        <v>Montag</v>
      </c>
      <c r="D205" s="2" t="s">
        <v>4890</v>
      </c>
      <c r="E205" s="2" t="s">
        <v>705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>
        <v>1</v>
      </c>
      <c r="Q205" s="2"/>
      <c r="R205" s="2"/>
      <c r="S205" s="2"/>
      <c r="T205" s="2"/>
      <c r="U205" s="2"/>
      <c r="V205" s="2"/>
      <c r="W205" s="2"/>
      <c r="X205" s="2"/>
    </row>
    <row r="206" spans="1:24">
      <c r="A206" s="1">
        <v>45621</v>
      </c>
      <c r="B206" s="51" t="str">
        <f>TEXT(Tabelle11[[#This Row],[Datum]],"MMM")</f>
        <v>Nov</v>
      </c>
      <c r="C206" t="str">
        <f>TEXT(Tabelle11[[#This Row],[Datum]],"TTTT")</f>
        <v>Montag</v>
      </c>
      <c r="D206" s="52" t="s">
        <v>8383</v>
      </c>
      <c r="E206" s="2" t="s">
        <v>705</v>
      </c>
      <c r="F206" s="2"/>
      <c r="G206" s="2"/>
      <c r="H206" s="2"/>
      <c r="I206" s="2"/>
      <c r="J206" s="2"/>
      <c r="K206" s="2"/>
      <c r="L206" s="2"/>
      <c r="M206" s="2"/>
      <c r="N206" s="2">
        <v>1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>
      <c r="A207" s="1">
        <v>45610</v>
      </c>
      <c r="B207" s="51" t="str">
        <f>TEXT(Tabelle11[[#This Row],[Datum]],"MMM")</f>
        <v>Nov</v>
      </c>
      <c r="C207" t="str">
        <f>TEXT(Tabelle11[[#This Row],[Datum]],"TTTT")</f>
        <v>Donnerstag</v>
      </c>
      <c r="D207" s="2" t="s">
        <v>8157</v>
      </c>
      <c r="E207" s="2" t="s">
        <v>705</v>
      </c>
      <c r="F207" s="2"/>
      <c r="G207" s="2"/>
      <c r="H207" s="2"/>
      <c r="I207" s="2"/>
      <c r="J207" s="2"/>
      <c r="K207" s="2"/>
      <c r="L207" s="2"/>
      <c r="M207" s="2">
        <v>1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>
      <c r="A208" s="1">
        <v>45624</v>
      </c>
      <c r="B208" s="51" t="str">
        <f>TEXT(Tabelle11[[#This Row],[Datum]],"MMM")</f>
        <v>Nov</v>
      </c>
      <c r="C208" t="str">
        <f>TEXT(Tabelle11[[#This Row],[Datum]],"TTTT")</f>
        <v>Donnerstag</v>
      </c>
      <c r="D208" s="52" t="s">
        <v>8634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>
      <c r="A209" s="1">
        <v>45625</v>
      </c>
      <c r="B209" s="51" t="str">
        <f>TEXT(Tabelle11[[#This Row],[Datum]],"MMM")</f>
        <v>Nov</v>
      </c>
      <c r="C209" t="str">
        <f>TEXT(Tabelle11[[#This Row],[Datum]],"TTTT")</f>
        <v>Freitag</v>
      </c>
      <c r="D209" s="52" t="s">
        <v>8658</v>
      </c>
      <c r="E209" s="2" t="s">
        <v>705</v>
      </c>
      <c r="F209" s="2"/>
      <c r="G209" s="2">
        <v>1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>
      <c r="A210" s="1">
        <v>45624</v>
      </c>
      <c r="B210" s="51" t="str">
        <f>TEXT(Tabelle11[[#This Row],[Datum]],"MMM")</f>
        <v>Nov</v>
      </c>
      <c r="C210" t="str">
        <f>TEXT(Tabelle11[[#This Row],[Datum]],"TTTT")</f>
        <v>Donnerstag</v>
      </c>
      <c r="D210" s="52" t="s">
        <v>8635</v>
      </c>
      <c r="E210" s="2" t="s">
        <v>705</v>
      </c>
      <c r="F210" s="2"/>
      <c r="G210" s="2"/>
      <c r="H210" s="2"/>
      <c r="I210" s="2"/>
      <c r="J210" s="2"/>
      <c r="K210" s="2"/>
      <c r="L210" s="2"/>
      <c r="M210" s="2"/>
      <c r="N210" s="2">
        <v>1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>
      <c r="A211" s="1">
        <v>45618</v>
      </c>
      <c r="B211" s="51" t="str">
        <f>TEXT(Tabelle11[[#This Row],[Datum]],"MMM")</f>
        <v>Nov</v>
      </c>
      <c r="C211" t="str">
        <f>TEXT(Tabelle11[[#This Row],[Datum]],"TTTT")</f>
        <v>Freitag</v>
      </c>
      <c r="D211" s="52" t="s">
        <v>7649</v>
      </c>
      <c r="E211" s="2" t="s">
        <v>705</v>
      </c>
      <c r="F211" s="2"/>
      <c r="G211" s="2"/>
      <c r="H211" s="2"/>
      <c r="I211" s="2"/>
      <c r="J211" s="2"/>
      <c r="K211" s="2">
        <v>1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>
      <c r="A212" s="1">
        <v>45624</v>
      </c>
      <c r="B212" s="51" t="str">
        <f>TEXT(Tabelle11[[#This Row],[Datum]],"MMM")</f>
        <v>Nov</v>
      </c>
      <c r="C212" t="str">
        <f>TEXT(Tabelle11[[#This Row],[Datum]],"TTTT")</f>
        <v>Donnerstag</v>
      </c>
      <c r="D212" s="2" t="s">
        <v>8077</v>
      </c>
      <c r="E212" s="2" t="s">
        <v>705</v>
      </c>
      <c r="F212" s="2"/>
      <c r="G212" s="2"/>
      <c r="H212" s="2"/>
      <c r="I212" s="2"/>
      <c r="J212" s="2"/>
      <c r="K212" s="2"/>
      <c r="L212" s="2"/>
      <c r="M212" s="2"/>
      <c r="N212" s="2">
        <v>1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>
      <c r="A213" s="1">
        <v>45621</v>
      </c>
      <c r="B213" s="51" t="str">
        <f>TEXT(Tabelle11[[#This Row],[Datum]],"MMM")</f>
        <v>Nov</v>
      </c>
      <c r="C213" t="str">
        <f>TEXT(Tabelle11[[#This Row],[Datum]],"TTTT")</f>
        <v>Montag</v>
      </c>
      <c r="D213" s="52" t="s">
        <v>8584</v>
      </c>
      <c r="E213" s="2" t="s">
        <v>705</v>
      </c>
      <c r="F213" s="2"/>
      <c r="G213" s="2"/>
      <c r="H213" s="2"/>
      <c r="I213" s="2"/>
      <c r="J213" s="2"/>
      <c r="K213" s="2"/>
      <c r="L213" s="2"/>
      <c r="M213" s="2"/>
      <c r="N213" s="2">
        <v>1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>
      <c r="A214" s="1">
        <v>45621</v>
      </c>
      <c r="B214" s="51" t="str">
        <f>TEXT(Tabelle11[[#This Row],[Datum]],"MMM")</f>
        <v>Nov</v>
      </c>
      <c r="C214" t="str">
        <f>TEXT(Tabelle11[[#This Row],[Datum]],"TTTT")</f>
        <v>Montag</v>
      </c>
      <c r="D214" s="52" t="s">
        <v>2958</v>
      </c>
      <c r="E214" s="2" t="s">
        <v>705</v>
      </c>
      <c r="F214" s="2"/>
      <c r="G214" s="2"/>
      <c r="H214" s="2"/>
      <c r="I214" s="2"/>
      <c r="J214" s="2"/>
      <c r="K214" s="2"/>
      <c r="L214" s="2"/>
      <c r="M214" s="2"/>
      <c r="N214" s="2">
        <v>1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>
      <c r="A215" s="1">
        <v>45624</v>
      </c>
      <c r="B215" s="51" t="str">
        <f>TEXT(Tabelle11[[#This Row],[Datum]],"MMM")</f>
        <v>Nov</v>
      </c>
      <c r="C215" t="str">
        <f>TEXT(Tabelle11[[#This Row],[Datum]],"TTTT")</f>
        <v>Donnerstag</v>
      </c>
      <c r="D215" s="2" t="s">
        <v>2935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>
      <c r="A216" s="1">
        <v>45619</v>
      </c>
      <c r="B216" s="51" t="str">
        <f>TEXT(Tabelle11[[#This Row],[Datum]],"MMM")</f>
        <v>Nov</v>
      </c>
      <c r="C216" t="str">
        <f>TEXT(Tabelle11[[#This Row],[Datum]],"TTTT")</f>
        <v>Samstag</v>
      </c>
      <c r="D216" s="2" t="s">
        <v>981</v>
      </c>
      <c r="E216" s="2" t="s">
        <v>707</v>
      </c>
      <c r="F216" s="2"/>
      <c r="G216" s="2"/>
      <c r="H216" s="2"/>
      <c r="I216" s="2"/>
      <c r="J216" s="2"/>
      <c r="K216" s="2"/>
      <c r="L216" s="2"/>
      <c r="M216" s="2"/>
      <c r="N216" s="2">
        <v>1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>
      <c r="A217" s="1">
        <v>45601</v>
      </c>
      <c r="B217" s="51" t="str">
        <f>TEXT(Tabelle11[[#This Row],[Datum]],"MMM")</f>
        <v>Nov</v>
      </c>
      <c r="C217" t="str">
        <f>TEXT(Tabelle11[[#This Row],[Datum]],"TTTT")</f>
        <v>Dienstag</v>
      </c>
      <c r="D217" s="52" t="s">
        <v>8319</v>
      </c>
      <c r="E217" s="2" t="s">
        <v>705</v>
      </c>
      <c r="F217" s="2"/>
      <c r="G217" s="2"/>
      <c r="H217" s="2"/>
      <c r="I217" s="2"/>
      <c r="J217" s="2"/>
      <c r="K217" s="2"/>
      <c r="L217" s="2"/>
      <c r="M217" s="2"/>
      <c r="N217" s="2">
        <v>1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>
      <c r="A218" s="1">
        <v>45626</v>
      </c>
      <c r="B218" s="51" t="str">
        <f>TEXT(Tabelle11[[#This Row],[Datum]],"MMM")</f>
        <v>Nov</v>
      </c>
      <c r="C218" t="str">
        <f>TEXT(Tabelle11[[#This Row],[Datum]],"TTTT")</f>
        <v>Samstag</v>
      </c>
      <c r="D218" s="2" t="s">
        <v>8307</v>
      </c>
      <c r="E218" s="2" t="s">
        <v>707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>
        <v>1</v>
      </c>
      <c r="U218" s="2"/>
      <c r="V218" s="2"/>
      <c r="W218" s="2"/>
      <c r="X218" s="2"/>
    </row>
    <row r="219" spans="1:24">
      <c r="A219" s="1">
        <v>45626</v>
      </c>
      <c r="B219" s="51" t="str">
        <f>TEXT(Tabelle11[[#This Row],[Datum]],"MMM")</f>
        <v>Nov</v>
      </c>
      <c r="C219" t="str">
        <f>TEXT(Tabelle11[[#This Row],[Datum]],"TTTT")</f>
        <v>Samstag</v>
      </c>
      <c r="D219" s="2" t="s">
        <v>8308</v>
      </c>
      <c r="E219" s="2" t="s">
        <v>707</v>
      </c>
      <c r="F219" s="2"/>
      <c r="G219" s="2"/>
      <c r="H219" s="2"/>
      <c r="I219" s="2"/>
      <c r="J219" s="2"/>
      <c r="K219" s="2"/>
      <c r="L219" s="2"/>
      <c r="M219" s="2"/>
      <c r="N219" s="2">
        <v>1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>
      <c r="A220" s="1">
        <v>45625</v>
      </c>
      <c r="B220" s="51" t="str">
        <f>TEXT(Tabelle11[[#This Row],[Datum]],"MMM")</f>
        <v>Nov</v>
      </c>
      <c r="C220" t="str">
        <f>TEXT(Tabelle11[[#This Row],[Datum]],"TTTT")</f>
        <v>Freitag</v>
      </c>
      <c r="D220" s="2" t="s">
        <v>8277</v>
      </c>
      <c r="E220" s="2" t="s">
        <v>705</v>
      </c>
      <c r="F220" s="2"/>
      <c r="G220" s="2"/>
      <c r="H220" s="2"/>
      <c r="I220" s="2"/>
      <c r="J220" s="2"/>
      <c r="K220" s="2"/>
      <c r="L220" s="2"/>
      <c r="M220" s="2"/>
      <c r="N220" s="2">
        <v>1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>
      <c r="A221" s="1">
        <v>45597</v>
      </c>
      <c r="B221" s="51" t="str">
        <f>TEXT(Tabelle11[[#This Row],[Datum]],"MMM")</f>
        <v>Nov</v>
      </c>
      <c r="C221" t="str">
        <f>TEXT(Tabelle11[[#This Row],[Datum]],"TTTT")</f>
        <v>Freitag</v>
      </c>
      <c r="D221" s="2" t="s">
        <v>7925</v>
      </c>
      <c r="E221" s="2" t="s">
        <v>705</v>
      </c>
      <c r="F221" s="2"/>
      <c r="G221" s="2"/>
      <c r="H221" s="2"/>
      <c r="I221" s="2"/>
      <c r="J221" s="2"/>
      <c r="K221" s="2"/>
      <c r="L221" s="2">
        <v>1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>
      <c r="A222" s="1">
        <v>45615</v>
      </c>
      <c r="B222" s="51" t="str">
        <f>TEXT(Tabelle11[[#This Row],[Datum]],"MMM")</f>
        <v>Nov</v>
      </c>
      <c r="C222" t="str">
        <f>TEXT(Tabelle11[[#This Row],[Datum]],"TTTT")</f>
        <v>Dienstag</v>
      </c>
      <c r="D222" s="52" t="s">
        <v>8534</v>
      </c>
      <c r="E222" s="2" t="s">
        <v>705</v>
      </c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>
      <c r="A223" s="1">
        <v>45624</v>
      </c>
      <c r="B223" s="51" t="str">
        <f>TEXT(Tabelle11[[#This Row],[Datum]],"MMM")</f>
        <v>Nov</v>
      </c>
      <c r="C223" t="str">
        <f>TEXT(Tabelle11[[#This Row],[Datum]],"TTTT")</f>
        <v>Donnerstag</v>
      </c>
      <c r="D223" s="2" t="s">
        <v>2593</v>
      </c>
      <c r="E223" s="2" t="s">
        <v>705</v>
      </c>
      <c r="F223" s="2"/>
      <c r="G223" s="2"/>
      <c r="H223" s="2"/>
      <c r="I223" s="2"/>
      <c r="J223" s="2"/>
      <c r="K223" s="2"/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>
      <c r="A224" s="1">
        <v>45608</v>
      </c>
      <c r="B224" s="51" t="str">
        <f>TEXT(Tabelle11[[#This Row],[Datum]],"MMM")</f>
        <v>Nov</v>
      </c>
      <c r="C224" t="str">
        <f>TEXT(Tabelle11[[#This Row],[Datum]],"TTTT")</f>
        <v>Dienstag</v>
      </c>
      <c r="D224" s="2" t="s">
        <v>8003</v>
      </c>
      <c r="E224" s="2" t="s">
        <v>705</v>
      </c>
      <c r="F224" s="2"/>
      <c r="G224" s="2"/>
      <c r="H224" s="2"/>
      <c r="I224" s="2">
        <v>1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>
      <c r="A225" s="1">
        <v>45625</v>
      </c>
      <c r="B225" s="51" t="str">
        <f>TEXT(Tabelle11[[#This Row],[Datum]],"MMM")</f>
        <v>Nov</v>
      </c>
      <c r="C225" t="str">
        <f>TEXT(Tabelle11[[#This Row],[Datum]],"TTTT")</f>
        <v>Freitag</v>
      </c>
      <c r="D225" s="52" t="s">
        <v>8003</v>
      </c>
      <c r="E225" s="2" t="s">
        <v>705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>
      <c r="A226" s="1">
        <v>45601</v>
      </c>
      <c r="B226" s="51" t="str">
        <f>TEXT(Tabelle11[[#This Row],[Datum]],"MMM")</f>
        <v>Nov</v>
      </c>
      <c r="C226" t="str">
        <f>TEXT(Tabelle11[[#This Row],[Datum]],"TTTT")</f>
        <v>Dienstag</v>
      </c>
      <c r="D226" s="2" t="s">
        <v>7992</v>
      </c>
      <c r="E226" s="2" t="s">
        <v>705</v>
      </c>
      <c r="F226" s="2"/>
      <c r="G226" s="2"/>
      <c r="H226" s="2"/>
      <c r="I226" s="2">
        <v>1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>
      <c r="A227" s="1">
        <v>45624</v>
      </c>
      <c r="B227" s="51" t="str">
        <f>TEXT(Tabelle11[[#This Row],[Datum]],"MMM")</f>
        <v>Nov</v>
      </c>
      <c r="C227" t="str">
        <f>TEXT(Tabelle11[[#This Row],[Datum]],"TTTT")</f>
        <v>Donnerstag</v>
      </c>
      <c r="D227" s="52" t="s">
        <v>8405</v>
      </c>
      <c r="E227" s="2" t="s">
        <v>705</v>
      </c>
      <c r="F227" s="2"/>
      <c r="G227" s="2"/>
      <c r="H227" s="2"/>
      <c r="I227" s="2"/>
      <c r="J227" s="2"/>
      <c r="K227" s="2">
        <v>1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>
      <c r="A228" s="1">
        <v>45603</v>
      </c>
      <c r="B228" s="51" t="str">
        <f>TEXT(Tabelle11[[#This Row],[Datum]],"MMM")</f>
        <v>Nov</v>
      </c>
      <c r="C228" t="str">
        <f>TEXT(Tabelle11[[#This Row],[Datum]],"TTTT")</f>
        <v>Donnerstag</v>
      </c>
      <c r="D228" s="2" t="s">
        <v>8122</v>
      </c>
      <c r="E228" s="2" t="s">
        <v>705</v>
      </c>
      <c r="F228" s="2"/>
      <c r="G228" s="2"/>
      <c r="H228" s="2"/>
      <c r="I228" s="2"/>
      <c r="J228" s="2"/>
      <c r="K228" s="2"/>
      <c r="L228" s="2">
        <v>1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>
      <c r="A229" s="1">
        <v>45617</v>
      </c>
      <c r="B229" s="51" t="str">
        <f>TEXT(Tabelle11[[#This Row],[Datum]],"MMM")</f>
        <v>Nov</v>
      </c>
      <c r="C229" t="str">
        <f>TEXT(Tabelle11[[#This Row],[Datum]],"TTTT")</f>
        <v>Donnerstag</v>
      </c>
      <c r="D229" s="2" t="s">
        <v>4156</v>
      </c>
      <c r="E229" s="2" t="s">
        <v>705</v>
      </c>
      <c r="F229" s="2"/>
      <c r="G229" s="2"/>
      <c r="H229" s="2"/>
      <c r="I229" s="2"/>
      <c r="J229" s="2">
        <v>1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>
      <c r="A230" s="1">
        <v>45626</v>
      </c>
      <c r="B230" s="51" t="str">
        <f>TEXT(Tabelle11[[#This Row],[Datum]],"MMM")</f>
        <v>Nov</v>
      </c>
      <c r="C230" t="str">
        <f>TEXT(Tabelle11[[#This Row],[Datum]],"TTTT")</f>
        <v>Samstag</v>
      </c>
      <c r="D230" s="2" t="s">
        <v>8309</v>
      </c>
      <c r="E230" s="2" t="s">
        <v>707</v>
      </c>
      <c r="F230" s="2"/>
      <c r="G230" s="2"/>
      <c r="H230" s="2"/>
      <c r="I230" s="2"/>
      <c r="J230" s="2"/>
      <c r="K230" s="2"/>
      <c r="L230" s="2"/>
      <c r="M230" s="2"/>
      <c r="N230" s="2">
        <v>1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>
      <c r="A231" s="1">
        <v>45624</v>
      </c>
      <c r="B231" s="51" t="str">
        <f>TEXT(Tabelle11[[#This Row],[Datum]],"MMM")</f>
        <v>Nov</v>
      </c>
      <c r="C231" t="str">
        <f>TEXT(Tabelle11[[#This Row],[Datum]],"TTTT")</f>
        <v>Donnerstag</v>
      </c>
      <c r="D231" s="2" t="s">
        <v>5116</v>
      </c>
      <c r="E231" s="2" t="s">
        <v>705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>
      <c r="A232" s="1">
        <v>45608</v>
      </c>
      <c r="B232" s="51" t="str">
        <f>TEXT(Tabelle11[[#This Row],[Datum]],"MMM")</f>
        <v>Nov</v>
      </c>
      <c r="C232" t="str">
        <f>TEXT(Tabelle11[[#This Row],[Datum]],"TTTT")</f>
        <v>Dienstag</v>
      </c>
      <c r="D232" s="52" t="s">
        <v>8355</v>
      </c>
      <c r="E232" s="2" t="s">
        <v>705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>
        <v>1</v>
      </c>
      <c r="X232" s="2"/>
    </row>
    <row r="233" spans="1:24">
      <c r="A233" s="1">
        <v>45597</v>
      </c>
      <c r="B233" s="51" t="str">
        <f>TEXT(Tabelle11[[#This Row],[Datum]],"MMM")</f>
        <v>Nov</v>
      </c>
      <c r="C233" t="str">
        <f>TEXT(Tabelle11[[#This Row],[Datum]],"TTTT")</f>
        <v>Freitag</v>
      </c>
      <c r="D233" s="2" t="s">
        <v>1533</v>
      </c>
      <c r="E233" s="2" t="s">
        <v>705</v>
      </c>
      <c r="F233" s="2"/>
      <c r="G233" s="2"/>
      <c r="H233" s="2"/>
      <c r="I233" s="2"/>
      <c r="J233" s="2"/>
      <c r="K233" s="2"/>
      <c r="L233" s="2">
        <v>1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>
      <c r="A234" s="1">
        <v>45610</v>
      </c>
      <c r="B234" s="51" t="str">
        <f>TEXT(Tabelle11[[#This Row],[Datum]],"MMM")</f>
        <v>Nov</v>
      </c>
      <c r="C234" t="str">
        <f>TEXT(Tabelle11[[#This Row],[Datum]],"TTTT")</f>
        <v>Donnerstag</v>
      </c>
      <c r="D234" s="2" t="s">
        <v>8158</v>
      </c>
      <c r="E234" s="2" t="s">
        <v>705</v>
      </c>
      <c r="F234" s="2"/>
      <c r="G234" s="2"/>
      <c r="H234" s="2"/>
      <c r="I234" s="2"/>
      <c r="J234" s="2"/>
      <c r="K234" s="2"/>
      <c r="L234" s="2">
        <v>1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>
      <c r="A235" s="1">
        <v>45618</v>
      </c>
      <c r="B235" s="51" t="str">
        <f>TEXT(Tabelle11[[#This Row],[Datum]],"MMM")</f>
        <v>Nov</v>
      </c>
      <c r="C235" t="str">
        <f>TEXT(Tabelle11[[#This Row],[Datum]],"TTTT")</f>
        <v>Freitag</v>
      </c>
      <c r="D235" s="52" t="s">
        <v>6825</v>
      </c>
      <c r="E235" s="2" t="s">
        <v>705</v>
      </c>
      <c r="F235" s="2"/>
      <c r="G235" s="2"/>
      <c r="H235" s="2"/>
      <c r="I235" s="2"/>
      <c r="J235" s="2"/>
      <c r="K235" s="2"/>
      <c r="L235" s="2"/>
      <c r="M235" s="2"/>
      <c r="N235" s="2">
        <v>1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>
      <c r="A236" s="1">
        <v>45618</v>
      </c>
      <c r="B236" s="51" t="str">
        <f>TEXT(Tabelle11[[#This Row],[Datum]],"MMM")</f>
        <v>Nov</v>
      </c>
      <c r="C236" t="str">
        <f>TEXT(Tabelle11[[#This Row],[Datum]],"TTTT")</f>
        <v>Freitag</v>
      </c>
      <c r="D236" s="52" t="s">
        <v>6825</v>
      </c>
      <c r="E236" s="2" t="s">
        <v>705</v>
      </c>
      <c r="F236" s="2"/>
      <c r="G236" s="2"/>
      <c r="H236" s="2"/>
      <c r="I236" s="2"/>
      <c r="J236" s="2"/>
      <c r="K236" s="2"/>
      <c r="L236" s="2"/>
      <c r="M236" s="2"/>
      <c r="N236" s="2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>
      <c r="A237" s="1">
        <v>45622</v>
      </c>
      <c r="B237" s="51" t="str">
        <f>TEXT(Tabelle11[[#This Row],[Datum]],"MMM")</f>
        <v>Nov</v>
      </c>
      <c r="C237" t="str">
        <f>TEXT(Tabelle11[[#This Row],[Datum]],"TTTT")</f>
        <v>Dienstag</v>
      </c>
      <c r="D237" s="52" t="s">
        <v>8542</v>
      </c>
      <c r="E237" s="2" t="s">
        <v>705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>
        <v>1</v>
      </c>
    </row>
    <row r="238" spans="1:24">
      <c r="A238" s="1">
        <v>45618</v>
      </c>
      <c r="B238" s="51" t="str">
        <f>TEXT(Tabelle11[[#This Row],[Datum]],"MMM")</f>
        <v>Nov</v>
      </c>
      <c r="C238" t="str">
        <f>TEXT(Tabelle11[[#This Row],[Datum]],"TTTT")</f>
        <v>Freitag</v>
      </c>
      <c r="D238" s="2" t="s">
        <v>6588</v>
      </c>
      <c r="E238" s="2" t="s">
        <v>705</v>
      </c>
      <c r="F238" s="2"/>
      <c r="G238" s="2"/>
      <c r="H238" s="2"/>
      <c r="I238" s="2"/>
      <c r="J238" s="2"/>
      <c r="K238" s="2"/>
      <c r="L238" s="2"/>
      <c r="M238" s="2"/>
      <c r="N238" s="2">
        <v>1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>
      <c r="A239" s="1">
        <v>45624</v>
      </c>
      <c r="B239" s="51" t="str">
        <f>TEXT(Tabelle11[[#This Row],[Datum]],"MMM")</f>
        <v>Nov</v>
      </c>
      <c r="C239" t="str">
        <f>TEXT(Tabelle11[[#This Row],[Datum]],"TTTT")</f>
        <v>Donnerstag</v>
      </c>
      <c r="D239" s="2" t="s">
        <v>2214</v>
      </c>
      <c r="E239" s="2" t="s">
        <v>705</v>
      </c>
      <c r="F239" s="2"/>
      <c r="G239" s="2"/>
      <c r="H239" s="2"/>
      <c r="I239" s="2"/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>
      <c r="A240" s="1">
        <v>45622</v>
      </c>
      <c r="B240" s="51" t="str">
        <f>TEXT(Tabelle11[[#This Row],[Datum]],"MMM")</f>
        <v>Nov</v>
      </c>
      <c r="C240" t="str">
        <f>TEXT(Tabelle11[[#This Row],[Datum]],"TTTT")</f>
        <v>Dienstag</v>
      </c>
      <c r="D240" s="52" t="s">
        <v>8490</v>
      </c>
      <c r="E240" s="2" t="s">
        <v>705</v>
      </c>
      <c r="F240" s="2"/>
      <c r="G240" s="2"/>
      <c r="H240" s="2"/>
      <c r="I240" s="2"/>
      <c r="J240" s="2"/>
      <c r="K240" s="2">
        <v>1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>
      <c r="A241" s="1">
        <v>45623</v>
      </c>
      <c r="B241" s="51" t="str">
        <f>TEXT(Tabelle11[[#This Row],[Datum]],"MMM")</f>
        <v>Nov</v>
      </c>
      <c r="C241" t="str">
        <f>TEXT(Tabelle11[[#This Row],[Datum]],"TTTT")</f>
        <v>Mittwoch</v>
      </c>
      <c r="D241" s="2" t="s">
        <v>1746</v>
      </c>
      <c r="E241" s="2" t="s">
        <v>705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>
      <c r="A242" s="1">
        <v>45611</v>
      </c>
      <c r="B242" s="51" t="str">
        <f>TEXT(Tabelle11[[#This Row],[Datum]],"MMM")</f>
        <v>Nov</v>
      </c>
      <c r="C242" t="str">
        <f>TEXT(Tabelle11[[#This Row],[Datum]],"TTTT")</f>
        <v>Freitag</v>
      </c>
      <c r="D242" s="2" t="s">
        <v>4311</v>
      </c>
      <c r="E242" s="2" t="s">
        <v>705</v>
      </c>
      <c r="F242" s="2"/>
      <c r="G242" s="2"/>
      <c r="H242" s="2"/>
      <c r="I242" s="2"/>
      <c r="J242" s="2"/>
      <c r="K242" s="2">
        <v>1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>
      <c r="A243" s="1">
        <v>45626</v>
      </c>
      <c r="B243" s="51" t="str">
        <f>TEXT(Tabelle11[[#This Row],[Datum]],"MMM")</f>
        <v>Nov</v>
      </c>
      <c r="C243" t="str">
        <f>TEXT(Tabelle11[[#This Row],[Datum]],"TTTT")</f>
        <v>Samstag</v>
      </c>
      <c r="D243" s="2" t="s">
        <v>8037</v>
      </c>
      <c r="E243" s="2" t="s">
        <v>707</v>
      </c>
      <c r="F243" s="2"/>
      <c r="G243" s="2"/>
      <c r="H243" s="2"/>
      <c r="I243" s="2"/>
      <c r="J243" s="2"/>
      <c r="K243" s="2"/>
      <c r="L243" s="2"/>
      <c r="M243" s="2"/>
      <c r="N243" s="2">
        <v>1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>
      <c r="A244" s="1">
        <v>45626</v>
      </c>
      <c r="B244" s="51" t="str">
        <f>TEXT(Tabelle11[[#This Row],[Datum]],"MMM")</f>
        <v>Nov</v>
      </c>
      <c r="C244" t="str">
        <f>TEXT(Tabelle11[[#This Row],[Datum]],"TTTT")</f>
        <v>Samstag</v>
      </c>
      <c r="D244" s="2" t="s">
        <v>8038</v>
      </c>
      <c r="E244" s="2" t="s">
        <v>707</v>
      </c>
      <c r="F244" s="2"/>
      <c r="G244" s="2"/>
      <c r="H244" s="2"/>
      <c r="I244" s="2"/>
      <c r="J244" s="2"/>
      <c r="K244" s="2"/>
      <c r="L244" s="2"/>
      <c r="M244" s="2"/>
      <c r="N244" s="2">
        <v>1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>
      <c r="A245" s="1">
        <v>45625</v>
      </c>
      <c r="B245" s="51" t="str">
        <f>TEXT(Tabelle11[[#This Row],[Datum]],"MMM")</f>
        <v>Nov</v>
      </c>
      <c r="C245" t="str">
        <f>TEXT(Tabelle11[[#This Row],[Datum]],"TTTT")</f>
        <v>Freitag</v>
      </c>
      <c r="D245" s="2" t="s">
        <v>8278</v>
      </c>
      <c r="E245" s="2" t="s">
        <v>705</v>
      </c>
      <c r="F245" s="2"/>
      <c r="G245" s="2"/>
      <c r="H245" s="2"/>
      <c r="I245" s="2"/>
      <c r="J245" s="2"/>
      <c r="K245" s="2"/>
      <c r="L245" s="2"/>
      <c r="M245" s="2"/>
      <c r="N245" s="2">
        <v>1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>
      <c r="A246" s="1">
        <v>45619</v>
      </c>
      <c r="B246" s="51" t="str">
        <f>TEXT(Tabelle11[[#This Row],[Datum]],"MMM")</f>
        <v>Nov</v>
      </c>
      <c r="C246" t="str">
        <f>TEXT(Tabelle11[[#This Row],[Datum]],"TTTT")</f>
        <v>Samstag</v>
      </c>
      <c r="D246" s="2" t="s">
        <v>3920</v>
      </c>
      <c r="E246" s="2" t="s">
        <v>707</v>
      </c>
      <c r="F246" s="2"/>
      <c r="G246" s="2"/>
      <c r="H246" s="2"/>
      <c r="I246" s="2"/>
      <c r="J246" s="2"/>
      <c r="K246" s="2"/>
      <c r="L246" s="2"/>
      <c r="M246" s="2"/>
      <c r="N246" s="2">
        <v>1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>
      <c r="A247" s="1">
        <v>45601</v>
      </c>
      <c r="B247" s="51" t="str">
        <f>TEXT(Tabelle11[[#This Row],[Datum]],"MMM")</f>
        <v>Nov</v>
      </c>
      <c r="C247" t="str">
        <f>TEXT(Tabelle11[[#This Row],[Datum]],"TTTT")</f>
        <v>Dienstag</v>
      </c>
      <c r="D247" s="52" t="s">
        <v>7824</v>
      </c>
      <c r="E247" s="2" t="s">
        <v>705</v>
      </c>
      <c r="F247" s="2"/>
      <c r="G247" s="2"/>
      <c r="H247" s="2"/>
      <c r="I247" s="2">
        <v>1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>
      <c r="A248" s="1">
        <v>45624</v>
      </c>
      <c r="B248" s="51" t="str">
        <f>TEXT(Tabelle11[[#This Row],[Datum]],"MMM")</f>
        <v>Nov</v>
      </c>
      <c r="C248" t="str">
        <f>TEXT(Tabelle11[[#This Row],[Datum]],"TTTT")</f>
        <v>Donnerstag</v>
      </c>
      <c r="D248" s="52" t="s">
        <v>8406</v>
      </c>
      <c r="E248" s="2" t="s">
        <v>705</v>
      </c>
      <c r="F248" s="2"/>
      <c r="G248" s="2"/>
      <c r="H248" s="2"/>
      <c r="I248" s="2"/>
      <c r="J248" s="2"/>
      <c r="K248" s="2">
        <v>1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>
      <c r="A249" s="1">
        <v>45619</v>
      </c>
      <c r="B249" s="51" t="str">
        <f>TEXT(Tabelle11[[#This Row],[Datum]],"MMM")</f>
        <v>Nov</v>
      </c>
      <c r="C249" t="str">
        <f>TEXT(Tabelle11[[#This Row],[Datum]],"TTTT")</f>
        <v>Samstag</v>
      </c>
      <c r="D249" s="2" t="s">
        <v>8023</v>
      </c>
      <c r="E249" s="2" t="s">
        <v>707</v>
      </c>
      <c r="F249" s="2"/>
      <c r="G249" s="2"/>
      <c r="H249" s="2"/>
      <c r="I249" s="2"/>
      <c r="J249" s="2"/>
      <c r="K249" s="2"/>
      <c r="L249" s="2">
        <v>1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>
      <c r="A250" s="1">
        <v>45605</v>
      </c>
      <c r="B250" s="51" t="str">
        <f>TEXT(Tabelle11[[#This Row],[Datum]],"MMM")</f>
        <v>Nov</v>
      </c>
      <c r="C250" t="str">
        <f>TEXT(Tabelle11[[#This Row],[Datum]],"TTTT")</f>
        <v>Samstag</v>
      </c>
      <c r="D250" s="52" t="s">
        <v>4626</v>
      </c>
      <c r="E250" s="2" t="s">
        <v>707</v>
      </c>
      <c r="F250" s="2"/>
      <c r="G250" s="2"/>
      <c r="H250" s="2"/>
      <c r="I250" s="2">
        <v>1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>
      <c r="A251" s="1">
        <v>45626</v>
      </c>
      <c r="B251" s="51" t="str">
        <f>TEXT(Tabelle11[[#This Row],[Datum]],"MMM")</f>
        <v>Nov</v>
      </c>
      <c r="C251" t="str">
        <f>TEXT(Tabelle11[[#This Row],[Datum]],"TTTT")</f>
        <v>Samstag</v>
      </c>
      <c r="D251" s="2" t="s">
        <v>8310</v>
      </c>
      <c r="E251" s="2" t="s">
        <v>707</v>
      </c>
      <c r="F251" s="2"/>
      <c r="G251" s="2"/>
      <c r="H251" s="2"/>
      <c r="I251" s="2"/>
      <c r="J251" s="2"/>
      <c r="K251" s="2"/>
      <c r="L251" s="2"/>
      <c r="M251" s="2"/>
      <c r="N251" s="2">
        <v>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>
      <c r="A252" s="1">
        <v>45610</v>
      </c>
      <c r="B252" s="51" t="str">
        <f>TEXT(Tabelle11[[#This Row],[Datum]],"MMM")</f>
        <v>Nov</v>
      </c>
      <c r="C252" t="str">
        <f>TEXT(Tabelle11[[#This Row],[Datum]],"TTTT")</f>
        <v>Donnerstag</v>
      </c>
      <c r="D252" s="2" t="s">
        <v>8159</v>
      </c>
      <c r="E252" s="2" t="s">
        <v>705</v>
      </c>
      <c r="F252" s="2"/>
      <c r="G252" s="2"/>
      <c r="H252" s="2"/>
      <c r="I252" s="2"/>
      <c r="J252" s="2">
        <v>1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>
      <c r="A253" s="1">
        <v>45626</v>
      </c>
      <c r="B253" s="51" t="str">
        <f>TEXT(Tabelle11[[#This Row],[Datum]],"MMM")</f>
        <v>Nov</v>
      </c>
      <c r="C253" t="str">
        <f>TEXT(Tabelle11[[#This Row],[Datum]],"TTTT")</f>
        <v>Samstag</v>
      </c>
      <c r="D253" s="2" t="s">
        <v>4742</v>
      </c>
      <c r="E253" s="2" t="s">
        <v>707</v>
      </c>
      <c r="F253" s="2"/>
      <c r="G253" s="2"/>
      <c r="H253" s="2"/>
      <c r="I253" s="2"/>
      <c r="J253" s="2"/>
      <c r="K253" s="2"/>
      <c r="L253" s="2"/>
      <c r="M253" s="2"/>
      <c r="N253" s="2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>
      <c r="A254" s="1">
        <v>45625</v>
      </c>
      <c r="B254" s="51" t="str">
        <f>TEXT(Tabelle11[[#This Row],[Datum]],"MMM")</f>
        <v>Nov</v>
      </c>
      <c r="C254" t="str">
        <f>TEXT(Tabelle11[[#This Row],[Datum]],"TTTT")</f>
        <v>Freitag</v>
      </c>
      <c r="D254" s="2" t="s">
        <v>356</v>
      </c>
      <c r="E254" s="2" t="s">
        <v>705</v>
      </c>
      <c r="F254" s="2"/>
      <c r="G254" s="2"/>
      <c r="H254" s="2"/>
      <c r="I254" s="2"/>
      <c r="J254" s="2"/>
      <c r="K254" s="2"/>
      <c r="L254" s="2"/>
      <c r="M254" s="2"/>
      <c r="N254" s="2">
        <v>1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>
      <c r="A255" s="1">
        <v>45625</v>
      </c>
      <c r="B255" s="51" t="str">
        <f>TEXT(Tabelle11[[#This Row],[Datum]],"MMM")</f>
        <v>Nov</v>
      </c>
      <c r="C255" t="str">
        <f>TEXT(Tabelle11[[#This Row],[Datum]],"TTTT")</f>
        <v>Freitag</v>
      </c>
      <c r="D255" s="52" t="s">
        <v>8659</v>
      </c>
      <c r="E255" s="2" t="s">
        <v>705</v>
      </c>
      <c r="F255" s="2"/>
      <c r="G255" s="2"/>
      <c r="H255" s="2"/>
      <c r="I255" s="2"/>
      <c r="J255" s="2"/>
      <c r="K255" s="2"/>
      <c r="L255" s="2"/>
      <c r="M255" s="2"/>
      <c r="N255" s="2">
        <v>1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>
      <c r="A256" s="1">
        <v>45617</v>
      </c>
      <c r="B256" s="51" t="str">
        <f>TEXT(Tabelle11[[#This Row],[Datum]],"MMM")</f>
        <v>Nov</v>
      </c>
      <c r="C256" t="str">
        <f>TEXT(Tabelle11[[#This Row],[Datum]],"TTTT")</f>
        <v>Donnerstag</v>
      </c>
      <c r="D256" s="52" t="s">
        <v>8604</v>
      </c>
      <c r="E256" s="2" t="s">
        <v>705</v>
      </c>
      <c r="F256" s="2"/>
      <c r="G256" s="2"/>
      <c r="H256" s="2"/>
      <c r="I256" s="2"/>
      <c r="J256" s="2"/>
      <c r="K256" s="2">
        <v>1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>
      <c r="A257" s="1">
        <v>45625</v>
      </c>
      <c r="B257" s="51" t="str">
        <f>TEXT(Tabelle11[[#This Row],[Datum]],"MMM")</f>
        <v>Nov</v>
      </c>
      <c r="C257" t="str">
        <f>TEXT(Tabelle11[[#This Row],[Datum]],"TTTT")</f>
        <v>Freitag</v>
      </c>
      <c r="D257" s="52" t="s">
        <v>8660</v>
      </c>
      <c r="E257" s="2" t="s">
        <v>705</v>
      </c>
      <c r="F257" s="2"/>
      <c r="G257" s="2"/>
      <c r="H257" s="2"/>
      <c r="I257" s="2"/>
      <c r="J257" s="2"/>
      <c r="K257" s="2"/>
      <c r="L257" s="2"/>
      <c r="M257" s="2"/>
      <c r="N257" s="2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>
      <c r="A258" s="1">
        <v>45625</v>
      </c>
      <c r="B258" s="51" t="str">
        <f>TEXT(Tabelle11[[#This Row],[Datum]],"MMM")</f>
        <v>Nov</v>
      </c>
      <c r="C258" t="str">
        <f>TEXT(Tabelle11[[#This Row],[Datum]],"TTTT")</f>
        <v>Freitag</v>
      </c>
      <c r="D258" s="2" t="s">
        <v>982</v>
      </c>
      <c r="E258" s="2" t="s">
        <v>705</v>
      </c>
      <c r="F258" s="2"/>
      <c r="G258" s="2"/>
      <c r="H258" s="2"/>
      <c r="I258" s="2"/>
      <c r="J258" s="2"/>
      <c r="K258" s="2"/>
      <c r="L258" s="2"/>
      <c r="M258" s="2"/>
      <c r="N258" s="2">
        <v>1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>
      <c r="A259" s="1">
        <v>45603</v>
      </c>
      <c r="B259" s="51" t="str">
        <f>TEXT(Tabelle11[[#This Row],[Datum]],"MMM")</f>
        <v>Nov</v>
      </c>
      <c r="C259" t="str">
        <f>TEXT(Tabelle11[[#This Row],[Datum]],"TTTT")</f>
        <v>Donnerstag</v>
      </c>
      <c r="D259" s="52" t="s">
        <v>4658</v>
      </c>
      <c r="E259" s="2" t="s">
        <v>705</v>
      </c>
      <c r="F259" s="2"/>
      <c r="G259" s="2"/>
      <c r="H259" s="2"/>
      <c r="I259" s="2"/>
      <c r="J259" s="2"/>
      <c r="K259" s="2"/>
      <c r="L259" s="2"/>
      <c r="M259" s="2">
        <v>1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>
      <c r="A260" s="1">
        <v>45623</v>
      </c>
      <c r="B260" s="51" t="str">
        <f>TEXT(Tabelle11[[#This Row],[Datum]],"MMM")</f>
        <v>Nov</v>
      </c>
      <c r="C260" t="str">
        <f>TEXT(Tabelle11[[#This Row],[Datum]],"TTTT")</f>
        <v>Mittwoch</v>
      </c>
      <c r="D260" s="52" t="s">
        <v>5257</v>
      </c>
      <c r="E260" s="2" t="s">
        <v>705</v>
      </c>
      <c r="F260" s="2"/>
      <c r="G260" s="2"/>
      <c r="H260" s="2"/>
      <c r="I260" s="2"/>
      <c r="J260" s="2"/>
      <c r="K260" s="2"/>
      <c r="L260" s="2"/>
      <c r="M260" s="2"/>
      <c r="N260" s="2">
        <v>1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>
      <c r="A261" s="1">
        <v>45621</v>
      </c>
      <c r="B261" s="51" t="str">
        <f>TEXT(Tabelle11[[#This Row],[Datum]],"MMM")</f>
        <v>Nov</v>
      </c>
      <c r="C261" t="str">
        <f>TEXT(Tabelle11[[#This Row],[Datum]],"TTTT")</f>
        <v>Montag</v>
      </c>
      <c r="D261" s="52" t="s">
        <v>6269</v>
      </c>
      <c r="E261" s="2" t="s">
        <v>705</v>
      </c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>
      <c r="A262" s="1">
        <v>45618</v>
      </c>
      <c r="B262" s="51" t="str">
        <f>TEXT(Tabelle11[[#This Row],[Datum]],"MMM")</f>
        <v>Nov</v>
      </c>
      <c r="C262" t="str">
        <f>TEXT(Tabelle11[[#This Row],[Datum]],"TTTT")</f>
        <v>Freitag</v>
      </c>
      <c r="D262" s="52" t="s">
        <v>7431</v>
      </c>
      <c r="E262" s="2" t="s">
        <v>705</v>
      </c>
      <c r="F262" s="2"/>
      <c r="G262" s="2"/>
      <c r="H262" s="2"/>
      <c r="I262" s="2"/>
      <c r="J262" s="2"/>
      <c r="K262" s="2"/>
      <c r="L262" s="2"/>
      <c r="M262" s="2"/>
      <c r="N262" s="2">
        <v>1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>
      <c r="A263" s="1">
        <v>45609</v>
      </c>
      <c r="B263" s="51" t="str">
        <f>TEXT(Tabelle11[[#This Row],[Datum]],"MMM")</f>
        <v>Nov</v>
      </c>
      <c r="C263" t="str">
        <f>TEXT(Tabelle11[[#This Row],[Datum]],"TTTT")</f>
        <v>Mittwoch</v>
      </c>
      <c r="D263" s="2" t="s">
        <v>8141</v>
      </c>
      <c r="E263" s="2" t="s">
        <v>705</v>
      </c>
      <c r="F263" s="2"/>
      <c r="G263" s="2"/>
      <c r="H263" s="2"/>
      <c r="I263" s="2"/>
      <c r="J263" s="2"/>
      <c r="K263" s="2"/>
      <c r="L263" s="2"/>
      <c r="M263" s="2"/>
      <c r="N263" s="2">
        <v>1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>
      <c r="A264" s="1">
        <v>45624</v>
      </c>
      <c r="B264" s="51" t="str">
        <f>TEXT(Tabelle11[[#This Row],[Datum]],"MMM")</f>
        <v>Nov</v>
      </c>
      <c r="C264" t="str">
        <f>TEXT(Tabelle11[[#This Row],[Datum]],"TTTT")</f>
        <v>Donnerstag</v>
      </c>
      <c r="D264" s="52" t="s">
        <v>8636</v>
      </c>
      <c r="E264" s="2" t="s">
        <v>705</v>
      </c>
      <c r="F264" s="2"/>
      <c r="G264" s="2"/>
      <c r="H264" s="2"/>
      <c r="I264" s="2"/>
      <c r="J264" s="2"/>
      <c r="K264" s="2"/>
      <c r="L264" s="2"/>
      <c r="M264" s="2"/>
      <c r="N264" s="2">
        <v>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>
      <c r="A265" s="1">
        <v>45614</v>
      </c>
      <c r="B265" s="51" t="str">
        <f>TEXT(Tabelle11[[#This Row],[Datum]],"MMM")</f>
        <v>Nov</v>
      </c>
      <c r="C265" t="str">
        <f>TEXT(Tabelle11[[#This Row],[Datum]],"TTTT")</f>
        <v>Montag</v>
      </c>
      <c r="D265" s="52" t="s">
        <v>8451</v>
      </c>
      <c r="E265" s="2" t="s">
        <v>705</v>
      </c>
      <c r="F265" s="2"/>
      <c r="G265" s="2"/>
      <c r="H265" s="2"/>
      <c r="I265" s="2">
        <v>1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>
      <c r="A266" s="1">
        <v>45614</v>
      </c>
      <c r="B266" s="51" t="str">
        <f>TEXT(Tabelle11[[#This Row],[Datum]],"MMM")</f>
        <v>Nov</v>
      </c>
      <c r="C266" t="str">
        <f>TEXT(Tabelle11[[#This Row],[Datum]],"TTTT")</f>
        <v>Montag</v>
      </c>
      <c r="D266" s="52" t="s">
        <v>8368</v>
      </c>
      <c r="E266" s="2" t="s">
        <v>705</v>
      </c>
      <c r="F266" s="2"/>
      <c r="G266" s="2"/>
      <c r="H266" s="2"/>
      <c r="I266" s="2"/>
      <c r="J266" s="2"/>
      <c r="K266" s="2"/>
      <c r="L266" s="2"/>
      <c r="M266" s="2"/>
      <c r="N266" s="2">
        <v>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>
      <c r="A267" s="1">
        <v>45624</v>
      </c>
      <c r="B267" s="51" t="str">
        <f>TEXT(Tabelle11[[#This Row],[Datum]],"MMM")</f>
        <v>Nov</v>
      </c>
      <c r="C267" t="str">
        <f>TEXT(Tabelle11[[#This Row],[Datum]],"TTTT")</f>
        <v>Donnerstag</v>
      </c>
      <c r="D267" s="2" t="s">
        <v>8078</v>
      </c>
      <c r="E267" s="2" t="s">
        <v>705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>
        <v>1</v>
      </c>
      <c r="U267" s="2"/>
      <c r="V267" s="2"/>
      <c r="W267" s="2"/>
      <c r="X267" s="2"/>
    </row>
    <row r="268" spans="1:24">
      <c r="A268" s="1">
        <v>45608</v>
      </c>
      <c r="B268" s="51" t="str">
        <f>TEXT(Tabelle11[[#This Row],[Datum]],"MMM")</f>
        <v>Nov</v>
      </c>
      <c r="C268" t="str">
        <f>TEXT(Tabelle11[[#This Row],[Datum]],"TTTT")</f>
        <v>Dienstag</v>
      </c>
      <c r="D268" s="52" t="s">
        <v>4897</v>
      </c>
      <c r="E268" s="2" t="s">
        <v>705</v>
      </c>
      <c r="F268" s="2"/>
      <c r="G268" s="2"/>
      <c r="H268" s="2"/>
      <c r="I268" s="2"/>
      <c r="J268" s="2"/>
      <c r="K268" s="2"/>
      <c r="L268" s="2"/>
      <c r="M268" s="2"/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>
      <c r="A269" s="1">
        <v>45600</v>
      </c>
      <c r="B269" s="51" t="str">
        <f>TEXT(Tabelle11[[#This Row],[Datum]],"MMM")</f>
        <v>Nov</v>
      </c>
      <c r="C269" t="str">
        <f>TEXT(Tabelle11[[#This Row],[Datum]],"TTTT")</f>
        <v>Montag</v>
      </c>
      <c r="D269" s="2" t="s">
        <v>7919</v>
      </c>
      <c r="E269" s="2" t="s">
        <v>705</v>
      </c>
      <c r="F269" s="2"/>
      <c r="G269" s="2"/>
      <c r="H269" s="2"/>
      <c r="I269" s="2"/>
      <c r="J269" s="2"/>
      <c r="K269" s="2"/>
      <c r="L269" s="2"/>
      <c r="M269" s="2"/>
      <c r="N269" s="2">
        <v>1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>
      <c r="A270" s="1">
        <v>45600</v>
      </c>
      <c r="B270" s="51" t="str">
        <f>TEXT(Tabelle11[[#This Row],[Datum]],"MMM")</f>
        <v>Nov</v>
      </c>
      <c r="C270" t="str">
        <f>TEXT(Tabelle11[[#This Row],[Datum]],"TTTT")</f>
        <v>Montag</v>
      </c>
      <c r="D270" s="2" t="s">
        <v>7920</v>
      </c>
      <c r="E270" s="2" t="s">
        <v>705</v>
      </c>
      <c r="F270" s="2"/>
      <c r="G270" s="2"/>
      <c r="H270" s="2"/>
      <c r="I270" s="2"/>
      <c r="J270" s="2"/>
      <c r="K270" s="2"/>
      <c r="L270" s="2"/>
      <c r="M270" s="2"/>
      <c r="N270" s="2">
        <v>1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>
      <c r="A271" s="1">
        <v>45608</v>
      </c>
      <c r="B271" s="51" t="str">
        <f>TEXT(Tabelle11[[#This Row],[Datum]],"MMM")</f>
        <v>Nov</v>
      </c>
      <c r="C271" t="str">
        <f>TEXT(Tabelle11[[#This Row],[Datum]],"TTTT")</f>
        <v>Dienstag</v>
      </c>
      <c r="D271" s="52" t="s">
        <v>4659</v>
      </c>
      <c r="E271" s="2" t="s">
        <v>705</v>
      </c>
      <c r="F271" s="2"/>
      <c r="G271" s="2"/>
      <c r="H271" s="2"/>
      <c r="I271" s="2"/>
      <c r="J271" s="2"/>
      <c r="K271" s="2">
        <v>1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>
      <c r="A272" s="1">
        <v>45607</v>
      </c>
      <c r="B272" s="51" t="str">
        <f>TEXT(Tabelle11[[#This Row],[Datum]],"MMM")</f>
        <v>Nov</v>
      </c>
      <c r="C272" t="str">
        <f>TEXT(Tabelle11[[#This Row],[Datum]],"TTTT")</f>
        <v>Montag</v>
      </c>
      <c r="D272" s="52" t="s">
        <v>8571</v>
      </c>
      <c r="E272" s="2" t="s">
        <v>705</v>
      </c>
      <c r="F272" s="2"/>
      <c r="G272" s="2"/>
      <c r="H272" s="2"/>
      <c r="I272" s="2"/>
      <c r="J272" s="2"/>
      <c r="K272" s="2"/>
      <c r="L272" s="2"/>
      <c r="M272" s="2"/>
      <c r="N272" s="2">
        <v>1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>
      <c r="A273" s="1">
        <v>45607</v>
      </c>
      <c r="B273" s="51" t="str">
        <f>TEXT(Tabelle11[[#This Row],[Datum]],"MMM")</f>
        <v>Nov</v>
      </c>
      <c r="C273" t="str">
        <f>TEXT(Tabelle11[[#This Row],[Datum]],"TTTT")</f>
        <v>Montag</v>
      </c>
      <c r="D273" s="52" t="s">
        <v>8572</v>
      </c>
      <c r="E273" s="2" t="s">
        <v>705</v>
      </c>
      <c r="F273" s="2"/>
      <c r="G273" s="2"/>
      <c r="H273" s="2"/>
      <c r="I273" s="2">
        <v>1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>
      <c r="A274" s="1">
        <v>45607</v>
      </c>
      <c r="B274" s="51" t="str">
        <f>TEXT(Tabelle11[[#This Row],[Datum]],"MMM")</f>
        <v>Nov</v>
      </c>
      <c r="C274" t="str">
        <f>TEXT(Tabelle11[[#This Row],[Datum]],"TTTT")</f>
        <v>Montag</v>
      </c>
      <c r="D274" s="52" t="s">
        <v>7397</v>
      </c>
      <c r="E274" s="2" t="s">
        <v>705</v>
      </c>
      <c r="F274" s="2"/>
      <c r="G274" s="2"/>
      <c r="H274" s="2"/>
      <c r="I274" s="2"/>
      <c r="J274" s="2">
        <v>1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>
      <c r="A275" s="1">
        <v>45621</v>
      </c>
      <c r="B275" s="51" t="str">
        <f>TEXT(Tabelle11[[#This Row],[Datum]],"MMM")</f>
        <v>Nov</v>
      </c>
      <c r="C275" t="str">
        <f>TEXT(Tabelle11[[#This Row],[Datum]],"TTTT")</f>
        <v>Montag</v>
      </c>
      <c r="D275" s="52" t="s">
        <v>8384</v>
      </c>
      <c r="E275" s="2" t="s">
        <v>705</v>
      </c>
      <c r="F275" s="2">
        <v>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>
      <c r="A276" s="1">
        <v>45615</v>
      </c>
      <c r="B276" s="51" t="str">
        <f>TEXT(Tabelle11[[#This Row],[Datum]],"MMM")</f>
        <v>Nov</v>
      </c>
      <c r="C276" t="str">
        <f>TEXT(Tabelle11[[#This Row],[Datum]],"TTTT")</f>
        <v>Dienstag</v>
      </c>
      <c r="D276" s="52" t="s">
        <v>8381</v>
      </c>
      <c r="E276" s="2" t="s">
        <v>705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1</v>
      </c>
    </row>
    <row r="277" spans="1:24">
      <c r="A277" s="1">
        <v>45597</v>
      </c>
      <c r="B277" s="51" t="str">
        <f>TEXT(Tabelle11[[#This Row],[Datum]],"MMM")</f>
        <v>Nov</v>
      </c>
      <c r="C277" t="str">
        <f>TEXT(Tabelle11[[#This Row],[Datum]],"TTTT")</f>
        <v>Freitag</v>
      </c>
      <c r="D277" s="2" t="s">
        <v>7926</v>
      </c>
      <c r="E277" s="2" t="s">
        <v>705</v>
      </c>
      <c r="F277" s="2"/>
      <c r="G277" s="2"/>
      <c r="H277" s="2"/>
      <c r="I277" s="2"/>
      <c r="J277" s="2"/>
      <c r="K277" s="2">
        <v>1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>
      <c r="A278" s="1">
        <v>45624</v>
      </c>
      <c r="B278" s="51" t="str">
        <f>TEXT(Tabelle11[[#This Row],[Datum]],"MMM")</f>
        <v>Nov</v>
      </c>
      <c r="C278" t="str">
        <f>TEXT(Tabelle11[[#This Row],[Datum]],"TTTT")</f>
        <v>Donnerstag</v>
      </c>
      <c r="D278" s="52" t="s">
        <v>8637</v>
      </c>
      <c r="E278" s="2" t="s">
        <v>705</v>
      </c>
      <c r="F278" s="2"/>
      <c r="G278" s="2"/>
      <c r="H278" s="2"/>
      <c r="I278" s="2"/>
      <c r="J278" s="2"/>
      <c r="K278" s="2"/>
      <c r="L278" s="2"/>
      <c r="M278" s="2"/>
      <c r="N278" s="2">
        <v>1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>
      <c r="A279" s="1">
        <v>45625</v>
      </c>
      <c r="B279" s="51" t="str">
        <f>TEXT(Tabelle11[[#This Row],[Datum]],"MMM")</f>
        <v>Nov</v>
      </c>
      <c r="C279" t="str">
        <f>TEXT(Tabelle11[[#This Row],[Datum]],"TTTT")</f>
        <v>Freitag</v>
      </c>
      <c r="D279" s="2" t="s">
        <v>8279</v>
      </c>
      <c r="E279" s="2" t="s">
        <v>705</v>
      </c>
      <c r="F279" s="2"/>
      <c r="G279" s="2"/>
      <c r="H279" s="2"/>
      <c r="I279" s="2"/>
      <c r="J279" s="2"/>
      <c r="K279" s="2"/>
      <c r="L279" s="2"/>
      <c r="M279" s="2"/>
      <c r="N279" s="2">
        <v>1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>
      <c r="A280" s="1">
        <v>45625</v>
      </c>
      <c r="B280" s="51" t="str">
        <f>TEXT(Tabelle11[[#This Row],[Datum]],"MMM")</f>
        <v>Nov</v>
      </c>
      <c r="C280" t="str">
        <f>TEXT(Tabelle11[[#This Row],[Datum]],"TTTT")</f>
        <v>Freitag</v>
      </c>
      <c r="D280" s="52" t="s">
        <v>8661</v>
      </c>
      <c r="E280" s="2" t="s">
        <v>705</v>
      </c>
      <c r="F280" s="2"/>
      <c r="G280" s="2"/>
      <c r="H280" s="2"/>
      <c r="I280" s="2"/>
      <c r="J280" s="2"/>
      <c r="K280" s="2"/>
      <c r="L280" s="2"/>
      <c r="M280" s="2"/>
      <c r="N280" s="2">
        <v>1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>
      <c r="A281" s="1">
        <v>45615</v>
      </c>
      <c r="B281" s="51" t="str">
        <f>TEXT(Tabelle11[[#This Row],[Datum]],"MMM")</f>
        <v>Nov</v>
      </c>
      <c r="C281" t="str">
        <f>TEXT(Tabelle11[[#This Row],[Datum]],"TTTT")</f>
        <v>Dienstag</v>
      </c>
      <c r="D281" s="52" t="s">
        <v>8453</v>
      </c>
      <c r="E281" s="2" t="s">
        <v>705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>
        <v>1</v>
      </c>
    </row>
    <row r="282" spans="1:24">
      <c r="A282" s="1">
        <v>45603</v>
      </c>
      <c r="B282" s="51" t="str">
        <f>TEXT(Tabelle11[[#This Row],[Datum]],"MMM")</f>
        <v>Nov</v>
      </c>
      <c r="C282" t="str">
        <f>TEXT(Tabelle11[[#This Row],[Datum]],"TTTT")</f>
        <v>Donnerstag</v>
      </c>
      <c r="D282" s="2" t="s">
        <v>425</v>
      </c>
      <c r="E282" s="2" t="s">
        <v>705</v>
      </c>
      <c r="F282" s="2"/>
      <c r="G282" s="2"/>
      <c r="H282" s="2"/>
      <c r="I282" s="2">
        <v>1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>
      <c r="A283" s="1">
        <v>45619</v>
      </c>
      <c r="B283" s="51" t="str">
        <f>TEXT(Tabelle11[[#This Row],[Datum]],"MMM")</f>
        <v>Nov</v>
      </c>
      <c r="C283" t="str">
        <f>TEXT(Tabelle11[[#This Row],[Datum]],"TTTT")</f>
        <v>Samstag</v>
      </c>
      <c r="D283" s="2" t="s">
        <v>7683</v>
      </c>
      <c r="E283" s="2" t="s">
        <v>707</v>
      </c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>
      <c r="A284" s="1">
        <v>45623</v>
      </c>
      <c r="B284" s="51" t="str">
        <f>TEXT(Tabelle11[[#This Row],[Datum]],"MMM")</f>
        <v>Nov</v>
      </c>
      <c r="C284" t="str">
        <f>TEXT(Tabelle11[[#This Row],[Datum]],"TTTT")</f>
        <v>Mittwoch</v>
      </c>
      <c r="D284" s="2" t="s">
        <v>8228</v>
      </c>
      <c r="E284" s="2" t="s">
        <v>705</v>
      </c>
      <c r="F284" s="2"/>
      <c r="G284" s="2"/>
      <c r="H284" s="2"/>
      <c r="I284" s="2"/>
      <c r="J284" s="2"/>
      <c r="K284" s="2"/>
      <c r="L284" s="2"/>
      <c r="M284" s="2"/>
      <c r="N284" s="2">
        <v>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>
      <c r="A285" s="1">
        <v>45624</v>
      </c>
      <c r="B285" s="51" t="str">
        <f>TEXT(Tabelle11[[#This Row],[Datum]],"MMM")</f>
        <v>Nov</v>
      </c>
      <c r="C285" t="str">
        <f>TEXT(Tabelle11[[#This Row],[Datum]],"TTTT")</f>
        <v>Donnerstag</v>
      </c>
      <c r="D285" s="2" t="s">
        <v>8079</v>
      </c>
      <c r="E285" s="2" t="s">
        <v>705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>
      <c r="A286" s="1">
        <v>45600</v>
      </c>
      <c r="B286" s="51" t="str">
        <f>TEXT(Tabelle11[[#This Row],[Datum]],"MMM")</f>
        <v>Nov</v>
      </c>
      <c r="C286" t="str">
        <f>TEXT(Tabelle11[[#This Row],[Datum]],"TTTT")</f>
        <v>Montag</v>
      </c>
      <c r="D286" s="52" t="s">
        <v>7966</v>
      </c>
      <c r="E286" s="2" t="s">
        <v>705</v>
      </c>
      <c r="F286" s="2"/>
      <c r="G286" s="2"/>
      <c r="H286" s="2"/>
      <c r="I286" s="2"/>
      <c r="J286" s="2"/>
      <c r="K286" s="2"/>
      <c r="L286" s="2">
        <v>1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>
      <c r="A287" s="1">
        <v>45600</v>
      </c>
      <c r="B287" s="51" t="str">
        <f>TEXT(Tabelle11[[#This Row],[Datum]],"MMM")</f>
        <v>Nov</v>
      </c>
      <c r="C287" t="str">
        <f>TEXT(Tabelle11[[#This Row],[Datum]],"TTTT")</f>
        <v>Montag</v>
      </c>
      <c r="D287" s="52" t="s">
        <v>3503</v>
      </c>
      <c r="E287" s="2" t="s">
        <v>705</v>
      </c>
      <c r="F287" s="2"/>
      <c r="G287" s="2"/>
      <c r="H287" s="2"/>
      <c r="I287" s="2"/>
      <c r="J287" s="2"/>
      <c r="K287" s="2">
        <v>1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>
      <c r="A288" s="1">
        <v>45607</v>
      </c>
      <c r="B288" s="51" t="str">
        <f>TEXT(Tabelle11[[#This Row],[Datum]],"MMM")</f>
        <v>Nov</v>
      </c>
      <c r="C288" t="str">
        <f>TEXT(Tabelle11[[#This Row],[Datum]],"TTTT")</f>
        <v>Montag</v>
      </c>
      <c r="D288" s="2" t="s">
        <v>7998</v>
      </c>
      <c r="E288" s="2" t="s">
        <v>705</v>
      </c>
      <c r="F288" s="2"/>
      <c r="G288" s="2"/>
      <c r="H288" s="2"/>
      <c r="I288" s="2"/>
      <c r="J288" s="2"/>
      <c r="K288" s="2"/>
      <c r="L288" s="2"/>
      <c r="M288" s="2"/>
      <c r="N288" s="2">
        <v>1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>
      <c r="A289" s="1">
        <v>45624</v>
      </c>
      <c r="B289" s="51" t="str">
        <f>TEXT(Tabelle11[[#This Row],[Datum]],"MMM")</f>
        <v>Nov</v>
      </c>
      <c r="C289" t="str">
        <f>TEXT(Tabelle11[[#This Row],[Datum]],"TTTT")</f>
        <v>Donnerstag</v>
      </c>
      <c r="D289" s="52" t="s">
        <v>8407</v>
      </c>
      <c r="E289" s="2" t="s">
        <v>705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>
        <v>1</v>
      </c>
    </row>
    <row r="290" spans="1:24">
      <c r="A290" s="1">
        <v>45610</v>
      </c>
      <c r="B290" s="51" t="str">
        <f>TEXT(Tabelle11[[#This Row],[Datum]],"MMM")</f>
        <v>Nov</v>
      </c>
      <c r="C290" t="str">
        <f>TEXT(Tabelle11[[#This Row],[Datum]],"TTTT")</f>
        <v>Donnerstag</v>
      </c>
      <c r="D290" s="2" t="s">
        <v>3895</v>
      </c>
      <c r="E290" s="2" t="s">
        <v>705</v>
      </c>
      <c r="F290" s="2"/>
      <c r="G290" s="2"/>
      <c r="H290" s="2"/>
      <c r="I290" s="2"/>
      <c r="J290" s="2"/>
      <c r="K290" s="2">
        <v>1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>
      <c r="A291" s="1">
        <v>45625</v>
      </c>
      <c r="B291" s="51" t="str">
        <f>TEXT(Tabelle11[[#This Row],[Datum]],"MMM")</f>
        <v>Nov</v>
      </c>
      <c r="C291" t="str">
        <f>TEXT(Tabelle11[[#This Row],[Datum]],"TTTT")</f>
        <v>Freitag</v>
      </c>
      <c r="D291" s="2" t="s">
        <v>8280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/>
      <c r="N291" s="2">
        <v>1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>
      <c r="A292" s="1">
        <v>45622</v>
      </c>
      <c r="B292" s="51" t="str">
        <f>TEXT(Tabelle11[[#This Row],[Datum]],"MMM")</f>
        <v>Nov</v>
      </c>
      <c r="C292" t="str">
        <f>TEXT(Tabelle11[[#This Row],[Datum]],"TTTT")</f>
        <v>Dienstag</v>
      </c>
      <c r="D292" s="2" t="s">
        <v>8030</v>
      </c>
      <c r="E292" s="2" t="s">
        <v>705</v>
      </c>
      <c r="F292" s="2"/>
      <c r="G292" s="2"/>
      <c r="H292" s="2"/>
      <c r="I292" s="2"/>
      <c r="J292" s="2"/>
      <c r="K292" s="2"/>
      <c r="L292" s="2"/>
      <c r="M292" s="2"/>
      <c r="N292" s="2">
        <v>1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>
      <c r="A293" s="1">
        <v>45611</v>
      </c>
      <c r="B293" s="51" t="str">
        <f>TEXT(Tabelle11[[#This Row],[Datum]],"MMM")</f>
        <v>Nov</v>
      </c>
      <c r="C293" t="str">
        <f>TEXT(Tabelle11[[#This Row],[Datum]],"TTTT")</f>
        <v>Freitag</v>
      </c>
      <c r="D293" s="2" t="s">
        <v>4870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/>
      <c r="N293" s="2">
        <v>1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>
      <c r="A294" s="1">
        <v>45597</v>
      </c>
      <c r="B294" s="51" t="str">
        <f>TEXT(Tabelle11[[#This Row],[Datum]],"MMM")</f>
        <v>Nov</v>
      </c>
      <c r="C294" t="str">
        <f>TEXT(Tabelle11[[#This Row],[Datum]],"TTTT")</f>
        <v>Freitag</v>
      </c>
      <c r="D294" s="2" t="s">
        <v>2049</v>
      </c>
      <c r="E294" s="2" t="s">
        <v>705</v>
      </c>
      <c r="F294" s="2"/>
      <c r="G294" s="2"/>
      <c r="H294" s="2"/>
      <c r="I294" s="2"/>
      <c r="J294" s="2"/>
      <c r="K294" s="2"/>
      <c r="L294" s="2"/>
      <c r="M294" s="2"/>
      <c r="N294" s="2">
        <v>1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>
      <c r="A295" s="1">
        <v>45611</v>
      </c>
      <c r="B295" s="51" t="str">
        <f>TEXT(Tabelle11[[#This Row],[Datum]],"MMM")</f>
        <v>Nov</v>
      </c>
      <c r="C295" t="str">
        <f>TEXT(Tabelle11[[#This Row],[Datum]],"TTTT")</f>
        <v>Freitag</v>
      </c>
      <c r="D295" s="2" t="s">
        <v>8056</v>
      </c>
      <c r="E295" s="2" t="s">
        <v>705</v>
      </c>
      <c r="F295" s="2"/>
      <c r="G295" s="2"/>
      <c r="H295" s="2"/>
      <c r="I295" s="2"/>
      <c r="J295" s="2"/>
      <c r="K295" s="2">
        <v>1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>
      <c r="A296" s="1">
        <v>45611</v>
      </c>
      <c r="B296" s="51" t="str">
        <f>TEXT(Tabelle11[[#This Row],[Datum]],"MMM")</f>
        <v>Nov</v>
      </c>
      <c r="C296" t="str">
        <f>TEXT(Tabelle11[[#This Row],[Datum]],"TTTT")</f>
        <v>Freitag</v>
      </c>
      <c r="D296" s="2" t="s">
        <v>8057</v>
      </c>
      <c r="E296" s="2" t="s">
        <v>705</v>
      </c>
      <c r="F296" s="2"/>
      <c r="G296" s="2"/>
      <c r="H296" s="2"/>
      <c r="I296" s="2"/>
      <c r="J296" s="2"/>
      <c r="K296" s="2">
        <v>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>
      <c r="A297" s="1">
        <v>45610</v>
      </c>
      <c r="B297" s="51" t="str">
        <f>TEXT(Tabelle11[[#This Row],[Datum]],"MMM")</f>
        <v>Nov</v>
      </c>
      <c r="C297" t="str">
        <f>TEXT(Tabelle11[[#This Row],[Datum]],"TTTT")</f>
        <v>Donnerstag</v>
      </c>
      <c r="D297" s="2" t="s">
        <v>8052</v>
      </c>
      <c r="E297" s="2" t="s">
        <v>705</v>
      </c>
      <c r="F297" s="2"/>
      <c r="G297" s="2"/>
      <c r="H297" s="2"/>
      <c r="I297" s="2"/>
      <c r="J297" s="2"/>
      <c r="K297" s="2"/>
      <c r="L297" s="2"/>
      <c r="M297" s="2"/>
      <c r="N297" s="2">
        <v>1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>
      <c r="A298" s="1">
        <v>45625</v>
      </c>
      <c r="B298" s="51" t="str">
        <f>TEXT(Tabelle11[[#This Row],[Datum]],"MMM")</f>
        <v>Nov</v>
      </c>
      <c r="C298" t="str">
        <f>TEXT(Tabelle11[[#This Row],[Datum]],"TTTT")</f>
        <v>Freitag</v>
      </c>
      <c r="D298" s="52" t="s">
        <v>8052</v>
      </c>
      <c r="E298" s="2" t="s">
        <v>705</v>
      </c>
      <c r="F298" s="2"/>
      <c r="G298" s="2"/>
      <c r="H298" s="2"/>
      <c r="I298" s="2"/>
      <c r="J298" s="2"/>
      <c r="K298" s="2"/>
      <c r="L298" s="2"/>
      <c r="M298" s="2"/>
      <c r="N298" s="2">
        <v>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>
      <c r="A299" s="1">
        <v>45597</v>
      </c>
      <c r="B299" s="51" t="str">
        <f>TEXT(Tabelle11[[#This Row],[Datum]],"MMM")</f>
        <v>Nov</v>
      </c>
      <c r="C299" t="str">
        <f>TEXT(Tabelle11[[#This Row],[Datum]],"TTTT")</f>
        <v>Freitag</v>
      </c>
      <c r="D299" s="2" t="s">
        <v>191</v>
      </c>
      <c r="E299" s="2" t="s">
        <v>705</v>
      </c>
      <c r="F299" s="2"/>
      <c r="G299" s="2"/>
      <c r="H299" s="2"/>
      <c r="I299" s="2"/>
      <c r="J299" s="2"/>
      <c r="K299" s="2">
        <v>1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>
      <c r="A300" s="1">
        <v>45615</v>
      </c>
      <c r="B300" s="51" t="str">
        <f>TEXT(Tabelle11[[#This Row],[Datum]],"MMM")</f>
        <v>Nov</v>
      </c>
      <c r="C300" t="str">
        <f>TEXT(Tabelle11[[#This Row],[Datum]],"TTTT")</f>
        <v>Dienstag</v>
      </c>
      <c r="D300" s="52" t="s">
        <v>8454</v>
      </c>
      <c r="E300" s="2" t="s">
        <v>705</v>
      </c>
      <c r="F300" s="2"/>
      <c r="G300" s="2"/>
      <c r="H300" s="2"/>
      <c r="I300" s="2"/>
      <c r="J300" s="2"/>
      <c r="K300" s="2"/>
      <c r="L300" s="2"/>
      <c r="M300" s="2"/>
      <c r="N300" s="2">
        <v>1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>
      <c r="A301" s="1">
        <v>45618</v>
      </c>
      <c r="B301" s="51" t="str">
        <f>TEXT(Tabelle11[[#This Row],[Datum]],"MMM")</f>
        <v>Nov</v>
      </c>
      <c r="C301" t="str">
        <f>TEXT(Tabelle11[[#This Row],[Datum]],"TTTT")</f>
        <v>Freitag</v>
      </c>
      <c r="D301" s="52" t="s">
        <v>8469</v>
      </c>
      <c r="E301" s="2" t="s">
        <v>705</v>
      </c>
      <c r="F301" s="2"/>
      <c r="G301" s="2"/>
      <c r="H301" s="2"/>
      <c r="I301" s="2"/>
      <c r="J301" s="2"/>
      <c r="K301" s="2"/>
      <c r="L301" s="2"/>
      <c r="M301" s="2"/>
      <c r="N301" s="2">
        <v>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>
      <c r="A302" s="1">
        <v>45601</v>
      </c>
      <c r="B302" s="51" t="str">
        <f>TEXT(Tabelle11[[#This Row],[Datum]],"MMM")</f>
        <v>Nov</v>
      </c>
      <c r="C302" t="str">
        <f>TEXT(Tabelle11[[#This Row],[Datum]],"TTTT")</f>
        <v>Dienstag</v>
      </c>
      <c r="D302" s="52" t="s">
        <v>8506</v>
      </c>
      <c r="E302" s="2" t="s">
        <v>705</v>
      </c>
      <c r="F302" s="2"/>
      <c r="G302" s="2"/>
      <c r="H302" s="2"/>
      <c r="I302" s="2"/>
      <c r="J302" s="2"/>
      <c r="K302" s="2"/>
      <c r="L302" s="2"/>
      <c r="M302" s="2"/>
      <c r="N302" s="2">
        <v>1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>
      <c r="A303" s="1">
        <v>45609</v>
      </c>
      <c r="B303" s="51" t="str">
        <f>TEXT(Tabelle11[[#This Row],[Datum]],"MMM")</f>
        <v>Nov</v>
      </c>
      <c r="C303" t="str">
        <f>TEXT(Tabelle11[[#This Row],[Datum]],"TTTT")</f>
        <v>Mittwoch</v>
      </c>
      <c r="D303" s="2" t="s">
        <v>1313</v>
      </c>
      <c r="E303" s="2" t="s">
        <v>705</v>
      </c>
      <c r="F303" s="2"/>
      <c r="G303" s="2"/>
      <c r="H303" s="2"/>
      <c r="I303" s="2"/>
      <c r="J303" s="2"/>
      <c r="K303" s="2"/>
      <c r="L303" s="2"/>
      <c r="M303" s="2"/>
      <c r="N303" s="2"/>
      <c r="O303" s="2">
        <v>1</v>
      </c>
      <c r="P303" s="2"/>
      <c r="Q303" s="2"/>
      <c r="R303" s="2"/>
      <c r="S303" s="2"/>
      <c r="T303" s="2"/>
      <c r="U303" s="2"/>
      <c r="V303" s="2"/>
      <c r="W303" s="2"/>
      <c r="X303" s="2"/>
    </row>
    <row r="304" spans="1:24">
      <c r="A304" s="1">
        <v>45616</v>
      </c>
      <c r="B304" s="51" t="str">
        <f>TEXT(Tabelle11[[#This Row],[Datum]],"MMM")</f>
        <v>Nov</v>
      </c>
      <c r="C304" t="str">
        <f>TEXT(Tabelle11[[#This Row],[Datum]],"TTTT")</f>
        <v>Mittwoch</v>
      </c>
      <c r="D304" s="2" t="s">
        <v>8187</v>
      </c>
      <c r="E304" s="2" t="s">
        <v>705</v>
      </c>
      <c r="F304" s="2"/>
      <c r="G304" s="2"/>
      <c r="H304" s="2"/>
      <c r="I304" s="2">
        <v>1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>
      <c r="A305" s="1">
        <v>45612</v>
      </c>
      <c r="B305" s="51" t="str">
        <f>TEXT(Tabelle11[[#This Row],[Datum]],"MMM")</f>
        <v>Nov</v>
      </c>
      <c r="C305" t="str">
        <f>TEXT(Tabelle11[[#This Row],[Datum]],"TTTT")</f>
        <v>Samstag</v>
      </c>
      <c r="D305" s="52" t="s">
        <v>8360</v>
      </c>
      <c r="E305" s="2" t="s">
        <v>707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>
        <v>1</v>
      </c>
    </row>
    <row r="306" spans="1:24">
      <c r="A306" s="1">
        <v>45625</v>
      </c>
      <c r="B306" s="51" t="str">
        <f>TEXT(Tabelle11[[#This Row],[Datum]],"MMM")</f>
        <v>Nov</v>
      </c>
      <c r="C306" t="str">
        <f>TEXT(Tabelle11[[#This Row],[Datum]],"TTTT")</f>
        <v>Freitag</v>
      </c>
      <c r="D306" s="2" t="s">
        <v>1803</v>
      </c>
      <c r="E306" s="2" t="s">
        <v>705</v>
      </c>
      <c r="F306" s="2"/>
      <c r="G306" s="2"/>
      <c r="H306" s="2"/>
      <c r="I306" s="2"/>
      <c r="J306" s="2"/>
      <c r="K306" s="2"/>
      <c r="L306" s="2"/>
      <c r="M306" s="2"/>
      <c r="N306" s="2">
        <v>1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>
      <c r="A307" s="1">
        <v>45614</v>
      </c>
      <c r="B307" s="51" t="str">
        <f>TEXT(Tabelle11[[#This Row],[Datum]],"MMM")</f>
        <v>Nov</v>
      </c>
      <c r="C307" t="str">
        <f>TEXT(Tabelle11[[#This Row],[Datum]],"TTTT")</f>
        <v>Montag</v>
      </c>
      <c r="D307" s="52" t="s">
        <v>2120</v>
      </c>
      <c r="E307" s="2" t="s">
        <v>705</v>
      </c>
      <c r="F307" s="2"/>
      <c r="G307" s="2"/>
      <c r="H307" s="2"/>
      <c r="I307" s="2">
        <v>1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>
      <c r="A308" s="1">
        <v>45618</v>
      </c>
      <c r="B308" s="51" t="str">
        <f>TEXT(Tabelle11[[#This Row],[Datum]],"MMM")</f>
        <v>Nov</v>
      </c>
      <c r="C308" t="str">
        <f>TEXT(Tabelle11[[#This Row],[Datum]],"TTTT")</f>
        <v>Freitag</v>
      </c>
      <c r="D308" s="2" t="s">
        <v>8016</v>
      </c>
      <c r="E308" s="2" t="s">
        <v>705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>
      <c r="A309" s="1">
        <v>45625</v>
      </c>
      <c r="B309" s="51" t="str">
        <f>TEXT(Tabelle11[[#This Row],[Datum]],"MMM")</f>
        <v>Nov</v>
      </c>
      <c r="C309" t="str">
        <f>TEXT(Tabelle11[[#This Row],[Datum]],"TTTT")</f>
        <v>Freitag</v>
      </c>
      <c r="D309" s="2" t="s">
        <v>8281</v>
      </c>
      <c r="E309" s="2" t="s">
        <v>705</v>
      </c>
      <c r="F309" s="2"/>
      <c r="G309" s="2"/>
      <c r="H309" s="2"/>
      <c r="I309" s="2"/>
      <c r="J309" s="2"/>
      <c r="K309" s="2"/>
      <c r="L309" s="2"/>
      <c r="M309" s="2"/>
      <c r="N309" s="2">
        <v>1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>
      <c r="A310" s="1">
        <v>45600</v>
      </c>
      <c r="B310" s="51" t="str">
        <f>TEXT(Tabelle11[[#This Row],[Datum]],"MMM")</f>
        <v>Nov</v>
      </c>
      <c r="C310" t="str">
        <f>TEXT(Tabelle11[[#This Row],[Datum]],"TTTT")</f>
        <v>Montag</v>
      </c>
      <c r="D310" s="52" t="s">
        <v>6367</v>
      </c>
      <c r="E310" s="2" t="s">
        <v>705</v>
      </c>
      <c r="F310" s="2"/>
      <c r="G310" s="2"/>
      <c r="H310" s="2"/>
      <c r="I310" s="2"/>
      <c r="J310" s="2"/>
      <c r="K310" s="2"/>
      <c r="L310" s="2"/>
      <c r="M310" s="2"/>
      <c r="N310" s="2">
        <v>1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>
      <c r="A311" s="1">
        <v>45624</v>
      </c>
      <c r="B311" s="51" t="str">
        <f>TEXT(Tabelle11[[#This Row],[Datum]],"MMM")</f>
        <v>Nov</v>
      </c>
      <c r="C311" t="str">
        <f>TEXT(Tabelle11[[#This Row],[Datum]],"TTTT")</f>
        <v>Donnerstag</v>
      </c>
      <c r="D311" s="2" t="s">
        <v>8080</v>
      </c>
      <c r="E311" s="2" t="s">
        <v>705</v>
      </c>
      <c r="F311" s="2"/>
      <c r="G311" s="2"/>
      <c r="H311" s="2"/>
      <c r="I311" s="2"/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>
      <c r="A312" s="1">
        <v>45618</v>
      </c>
      <c r="B312" s="51" t="str">
        <f>TEXT(Tabelle11[[#This Row],[Datum]],"MMM")</f>
        <v>Nov</v>
      </c>
      <c r="C312" t="str">
        <f>TEXT(Tabelle11[[#This Row],[Datum]],"TTTT")</f>
        <v>Freitag</v>
      </c>
      <c r="D312" s="52" t="s">
        <v>7488</v>
      </c>
      <c r="E312" s="2" t="s">
        <v>705</v>
      </c>
      <c r="F312" s="2"/>
      <c r="G312" s="2"/>
      <c r="H312" s="2"/>
      <c r="I312" s="2"/>
      <c r="J312" s="2"/>
      <c r="K312" s="2"/>
      <c r="L312" s="2"/>
      <c r="M312" s="2"/>
      <c r="N312" s="2">
        <v>1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>
      <c r="A313" s="1">
        <v>45625</v>
      </c>
      <c r="B313" s="51" t="str">
        <f>TEXT(Tabelle11[[#This Row],[Datum]],"MMM")</f>
        <v>Nov</v>
      </c>
      <c r="C313" t="str">
        <f>TEXT(Tabelle11[[#This Row],[Datum]],"TTTT")</f>
        <v>Freitag</v>
      </c>
      <c r="D313" s="2" t="s">
        <v>8282</v>
      </c>
      <c r="E313" s="2" t="s">
        <v>705</v>
      </c>
      <c r="F313" s="2"/>
      <c r="G313" s="2"/>
      <c r="H313" s="2"/>
      <c r="I313" s="2"/>
      <c r="J313" s="2"/>
      <c r="K313" s="2"/>
      <c r="L313" s="2"/>
      <c r="M313" s="2"/>
      <c r="N313" s="2">
        <v>1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>
      <c r="A314" s="1">
        <v>45602</v>
      </c>
      <c r="B314" s="51" t="str">
        <f>TEXT(Tabelle11[[#This Row],[Datum]],"MMM")</f>
        <v>Nov</v>
      </c>
      <c r="C314" t="str">
        <f>TEXT(Tabelle11[[#This Row],[Datum]],"TTTT")</f>
        <v>Mittwoch</v>
      </c>
      <c r="D314" s="2" t="s">
        <v>8104</v>
      </c>
      <c r="E314" s="2" t="s">
        <v>705</v>
      </c>
      <c r="F314" s="2"/>
      <c r="G314" s="2"/>
      <c r="H314" s="2"/>
      <c r="I314" s="2"/>
      <c r="J314" s="2"/>
      <c r="K314" s="2"/>
      <c r="L314" s="2"/>
      <c r="M314" s="2"/>
      <c r="N314" s="2">
        <v>1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>
      <c r="A315" s="1">
        <v>45624</v>
      </c>
      <c r="B315" s="51" t="str">
        <f>TEXT(Tabelle11[[#This Row],[Datum]],"MMM")</f>
        <v>Nov</v>
      </c>
      <c r="C315" t="str">
        <f>TEXT(Tabelle11[[#This Row],[Datum]],"TTTT")</f>
        <v>Donnerstag</v>
      </c>
      <c r="D315" s="52" t="s">
        <v>8408</v>
      </c>
      <c r="E315" s="2" t="s">
        <v>705</v>
      </c>
      <c r="F315" s="2"/>
      <c r="G315" s="2"/>
      <c r="H315" s="2"/>
      <c r="I315" s="2"/>
      <c r="J315" s="2"/>
      <c r="K315" s="2">
        <v>1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>
      <c r="A316" s="1">
        <v>45600</v>
      </c>
      <c r="B316" s="51" t="str">
        <f>TEXT(Tabelle11[[#This Row],[Datum]],"MMM")</f>
        <v>Nov</v>
      </c>
      <c r="C316" t="str">
        <f>TEXT(Tabelle11[[#This Row],[Datum]],"TTTT")</f>
        <v>Montag</v>
      </c>
      <c r="D316" s="52" t="s">
        <v>3772</v>
      </c>
      <c r="E316" s="2" t="s">
        <v>705</v>
      </c>
      <c r="F316" s="2"/>
      <c r="G316" s="2"/>
      <c r="H316" s="2"/>
      <c r="I316" s="2"/>
      <c r="J316" s="2"/>
      <c r="K316" s="2"/>
      <c r="L316" s="2"/>
      <c r="M316" s="2"/>
      <c r="N316" s="2">
        <v>1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>
      <c r="A317" s="1">
        <v>45626</v>
      </c>
      <c r="B317" s="51" t="str">
        <f>TEXT(Tabelle11[[#This Row],[Datum]],"MMM")</f>
        <v>Nov</v>
      </c>
      <c r="C317" t="str">
        <f>TEXT(Tabelle11[[#This Row],[Datum]],"TTTT")</f>
        <v>Samstag</v>
      </c>
      <c r="D317" s="2" t="s">
        <v>8311</v>
      </c>
      <c r="E317" s="2" t="s">
        <v>707</v>
      </c>
      <c r="F317" s="2"/>
      <c r="G317" s="2"/>
      <c r="H317" s="2"/>
      <c r="I317" s="2"/>
      <c r="J317" s="2"/>
      <c r="K317" s="2"/>
      <c r="L317" s="2"/>
      <c r="M317" s="2"/>
      <c r="N317" s="2">
        <v>1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>
      <c r="A318" s="1">
        <v>45624</v>
      </c>
      <c r="B318" s="51" t="str">
        <f>TEXT(Tabelle11[[#This Row],[Datum]],"MMM")</f>
        <v>Nov</v>
      </c>
      <c r="C318" t="str">
        <f>TEXT(Tabelle11[[#This Row],[Datum]],"TTTT")</f>
        <v>Donnerstag</v>
      </c>
      <c r="D318" s="2" t="s">
        <v>5037</v>
      </c>
      <c r="E318" s="2" t="s">
        <v>705</v>
      </c>
      <c r="F318" s="2"/>
      <c r="G318" s="2"/>
      <c r="H318" s="2"/>
      <c r="I318" s="2"/>
      <c r="J318" s="2"/>
      <c r="K318" s="2"/>
      <c r="L318" s="2"/>
      <c r="M318" s="2"/>
      <c r="N318" s="2">
        <v>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>
      <c r="A319" s="1">
        <v>45607</v>
      </c>
      <c r="B319" s="51" t="str">
        <f>TEXT(Tabelle11[[#This Row],[Datum]],"MMM")</f>
        <v>Nov</v>
      </c>
      <c r="C319" t="str">
        <f>TEXT(Tabelle11[[#This Row],[Datum]],"TTTT")</f>
        <v>Montag</v>
      </c>
      <c r="D319" s="52" t="s">
        <v>3825</v>
      </c>
      <c r="E319" s="2" t="s">
        <v>705</v>
      </c>
      <c r="F319" s="2"/>
      <c r="G319" s="2"/>
      <c r="H319" s="2"/>
      <c r="I319" s="2"/>
      <c r="J319" s="2"/>
      <c r="K319" s="2">
        <v>1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>
      <c r="A320" s="1">
        <v>45615</v>
      </c>
      <c r="B320" s="51" t="str">
        <f>TEXT(Tabelle11[[#This Row],[Datum]],"MMM")</f>
        <v>Nov</v>
      </c>
      <c r="C320" t="str">
        <f>TEXT(Tabelle11[[#This Row],[Datum]],"TTTT")</f>
        <v>Dienstag</v>
      </c>
      <c r="D320" s="52" t="s">
        <v>8455</v>
      </c>
      <c r="E320" s="2" t="s">
        <v>705</v>
      </c>
      <c r="F320" s="2"/>
      <c r="G320" s="2"/>
      <c r="H320" s="2"/>
      <c r="I320" s="2"/>
      <c r="J320" s="2"/>
      <c r="K320" s="2">
        <v>1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>
      <c r="A321" s="1">
        <v>45624</v>
      </c>
      <c r="B321" s="51" t="str">
        <f>TEXT(Tabelle11[[#This Row],[Datum]],"MMM")</f>
        <v>Nov</v>
      </c>
      <c r="C321" t="str">
        <f>TEXT(Tabelle11[[#This Row],[Datum]],"TTTT")</f>
        <v>Donnerstag</v>
      </c>
      <c r="D321" s="52" t="s">
        <v>853</v>
      </c>
      <c r="E321" s="2" t="s">
        <v>705</v>
      </c>
      <c r="F321" s="2"/>
      <c r="G321" s="2"/>
      <c r="H321" s="2"/>
      <c r="I321" s="2">
        <v>1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>
      <c r="A322" s="1">
        <v>45622</v>
      </c>
      <c r="B322" s="51" t="str">
        <f>TEXT(Tabelle11[[#This Row],[Datum]],"MMM")</f>
        <v>Nov</v>
      </c>
      <c r="C322" t="str">
        <f>TEXT(Tabelle11[[#This Row],[Datum]],"TTTT")</f>
        <v>Dienstag</v>
      </c>
      <c r="D322" s="52" t="s">
        <v>8491</v>
      </c>
      <c r="E322" s="2" t="s">
        <v>705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>
        <v>1</v>
      </c>
    </row>
    <row r="323" spans="1:24">
      <c r="A323" s="1">
        <v>45621</v>
      </c>
      <c r="B323" s="51" t="str">
        <f>TEXT(Tabelle11[[#This Row],[Datum]],"MMM")</f>
        <v>Nov</v>
      </c>
      <c r="C323" t="str">
        <f>TEXT(Tabelle11[[#This Row],[Datum]],"TTTT")</f>
        <v>Montag</v>
      </c>
      <c r="D323" s="52" t="s">
        <v>8385</v>
      </c>
      <c r="E323" s="2" t="s">
        <v>705</v>
      </c>
      <c r="F323" s="2"/>
      <c r="G323" s="2"/>
      <c r="H323" s="2"/>
      <c r="I323" s="2"/>
      <c r="J323" s="2"/>
      <c r="K323" s="2"/>
      <c r="L323" s="2"/>
      <c r="M323" s="2"/>
      <c r="N323" s="2">
        <v>1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>
      <c r="A324" s="1">
        <v>45611</v>
      </c>
      <c r="B324" s="51" t="str">
        <f>TEXT(Tabelle11[[#This Row],[Datum]],"MMM")</f>
        <v>Nov</v>
      </c>
      <c r="C324" t="str">
        <f>TEXT(Tabelle11[[#This Row],[Datum]],"TTTT")</f>
        <v>Freitag</v>
      </c>
      <c r="D324" s="2" t="s">
        <v>8170</v>
      </c>
      <c r="E324" s="2" t="s">
        <v>705</v>
      </c>
      <c r="F324" s="2"/>
      <c r="G324" s="2"/>
      <c r="H324" s="2"/>
      <c r="I324" s="2"/>
      <c r="J324" s="2"/>
      <c r="K324" s="2">
        <v>1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>
      <c r="A325" s="1">
        <v>45611</v>
      </c>
      <c r="B325" s="51" t="str">
        <f>TEXT(Tabelle11[[#This Row],[Datum]],"MMM")</f>
        <v>Nov</v>
      </c>
      <c r="C325" t="str">
        <f>TEXT(Tabelle11[[#This Row],[Datum]],"TTTT")</f>
        <v>Freitag</v>
      </c>
      <c r="D325" s="2" t="s">
        <v>8171</v>
      </c>
      <c r="E325" s="2" t="s">
        <v>705</v>
      </c>
      <c r="F325" s="2"/>
      <c r="G325" s="2"/>
      <c r="H325" s="2"/>
      <c r="I325" s="2"/>
      <c r="J325" s="2"/>
      <c r="K325" s="2">
        <v>1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>
      <c r="A326" s="1">
        <v>45624</v>
      </c>
      <c r="B326" s="51" t="str">
        <f>TEXT(Tabelle11[[#This Row],[Datum]],"MMM")</f>
        <v>Nov</v>
      </c>
      <c r="C326" t="str">
        <f>TEXT(Tabelle11[[#This Row],[Datum]],"TTTT")</f>
        <v>Donnerstag</v>
      </c>
      <c r="D326" s="2" t="s">
        <v>8081</v>
      </c>
      <c r="E326" s="2" t="s">
        <v>705</v>
      </c>
      <c r="F326" s="2"/>
      <c r="G326" s="2"/>
      <c r="H326" s="2"/>
      <c r="I326" s="2"/>
      <c r="J326" s="2"/>
      <c r="K326" s="2"/>
      <c r="L326" s="2"/>
      <c r="M326" s="2"/>
      <c r="N326" s="2">
        <v>1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>
      <c r="A327" s="1">
        <v>45616</v>
      </c>
      <c r="B327" s="51" t="str">
        <f>TEXT(Tabelle11[[#This Row],[Datum]],"MMM")</f>
        <v>Nov</v>
      </c>
      <c r="C327" t="str">
        <f>TEXT(Tabelle11[[#This Row],[Datum]],"TTTT")</f>
        <v>Mittwoch</v>
      </c>
      <c r="D327" s="2" t="s">
        <v>8188</v>
      </c>
      <c r="E327" s="2" t="s">
        <v>705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>
      <c r="A328" s="1">
        <v>45603</v>
      </c>
      <c r="B328" s="51" t="str">
        <f>TEXT(Tabelle11[[#This Row],[Datum]],"MMM")</f>
        <v>Nov</v>
      </c>
      <c r="C328" t="str">
        <f>TEXT(Tabelle11[[#This Row],[Datum]],"TTTT")</f>
        <v>Donnerstag</v>
      </c>
      <c r="D328" s="2" t="s">
        <v>8123</v>
      </c>
      <c r="E328" s="2" t="s">
        <v>705</v>
      </c>
      <c r="F328" s="2"/>
      <c r="G328" s="2"/>
      <c r="H328" s="2"/>
      <c r="I328" s="2"/>
      <c r="J328" s="2"/>
      <c r="K328" s="2"/>
      <c r="L328" s="2"/>
      <c r="M328" s="2">
        <v>1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>
      <c r="A329" s="1">
        <v>45608</v>
      </c>
      <c r="B329" s="51" t="str">
        <f>TEXT(Tabelle11[[#This Row],[Datum]],"MMM")</f>
        <v>Nov</v>
      </c>
      <c r="C329" t="str">
        <f>TEXT(Tabelle11[[#This Row],[Datum]],"TTTT")</f>
        <v>Dienstag</v>
      </c>
      <c r="D329" s="52" t="s">
        <v>3270</v>
      </c>
      <c r="E329" s="2" t="s">
        <v>705</v>
      </c>
      <c r="F329" s="2"/>
      <c r="G329" s="2"/>
      <c r="H329" s="2"/>
      <c r="I329" s="2">
        <v>1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>
      <c r="A330" s="1">
        <v>45600</v>
      </c>
      <c r="B330" s="51" t="str">
        <f>TEXT(Tabelle11[[#This Row],[Datum]],"MMM")</f>
        <v>Nov</v>
      </c>
      <c r="C330" t="str">
        <f>TEXT(Tabelle11[[#This Row],[Datum]],"TTTT")</f>
        <v>Montag</v>
      </c>
      <c r="D330" s="52" t="s">
        <v>117</v>
      </c>
      <c r="E330" s="2" t="s">
        <v>705</v>
      </c>
      <c r="F330" s="2"/>
      <c r="G330" s="2"/>
      <c r="H330" s="2"/>
      <c r="I330" s="2"/>
      <c r="J330" s="2"/>
      <c r="K330" s="2">
        <v>1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>
      <c r="A331" s="1">
        <v>45614</v>
      </c>
      <c r="B331" s="51" t="str">
        <f>TEXT(Tabelle11[[#This Row],[Datum]],"MMM")</f>
        <v>Nov</v>
      </c>
      <c r="C331" t="str">
        <f>TEXT(Tabelle11[[#This Row],[Datum]],"TTTT")</f>
        <v>Montag</v>
      </c>
      <c r="D331" s="52" t="s">
        <v>6466</v>
      </c>
      <c r="E331" s="2" t="s">
        <v>705</v>
      </c>
      <c r="F331" s="2"/>
      <c r="G331" s="2"/>
      <c r="H331" s="2"/>
      <c r="I331" s="2"/>
      <c r="J331" s="2"/>
      <c r="K331" s="2"/>
      <c r="L331" s="2"/>
      <c r="M331" s="2"/>
      <c r="N331" s="2">
        <v>1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>
      <c r="A332" s="1">
        <v>45614</v>
      </c>
      <c r="B332" s="51" t="str">
        <f>TEXT(Tabelle11[[#This Row],[Datum]],"MMM")</f>
        <v>Nov</v>
      </c>
      <c r="C332" t="str">
        <f>TEXT(Tabelle11[[#This Row],[Datum]],"TTTT")</f>
        <v>Montag</v>
      </c>
      <c r="D332" s="52" t="s">
        <v>952</v>
      </c>
      <c r="E332" s="2" t="s">
        <v>705</v>
      </c>
      <c r="F332" s="2">
        <v>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>
      <c r="A333" s="1">
        <v>45614</v>
      </c>
      <c r="B333" s="51" t="str">
        <f>TEXT(Tabelle11[[#This Row],[Datum]],"MMM")</f>
        <v>Nov</v>
      </c>
      <c r="C333" t="str">
        <f>TEXT(Tabelle11[[#This Row],[Datum]],"TTTT")</f>
        <v>Montag</v>
      </c>
      <c r="D333" s="52" t="s">
        <v>8521</v>
      </c>
      <c r="E333" s="2" t="s">
        <v>705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>
        <v>1</v>
      </c>
    </row>
    <row r="334" spans="1:24">
      <c r="A334" s="1">
        <v>45610</v>
      </c>
      <c r="B334" s="51" t="str">
        <f>TEXT(Tabelle11[[#This Row],[Datum]],"MMM")</f>
        <v>Nov</v>
      </c>
      <c r="C334" t="str">
        <f>TEXT(Tabelle11[[#This Row],[Datum]],"TTTT")</f>
        <v>Donnerstag</v>
      </c>
      <c r="D334" s="2" t="s">
        <v>3381</v>
      </c>
      <c r="E334" s="2" t="s">
        <v>705</v>
      </c>
      <c r="F334" s="2"/>
      <c r="G334" s="2"/>
      <c r="H334" s="2"/>
      <c r="I334" s="2"/>
      <c r="J334" s="2"/>
      <c r="K334" s="2"/>
      <c r="L334" s="2">
        <v>1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>
      <c r="A335" s="1">
        <v>45605</v>
      </c>
      <c r="B335" s="51" t="str">
        <f>TEXT(Tabelle11[[#This Row],[Datum]],"MMM")</f>
        <v>Nov</v>
      </c>
      <c r="C335" t="str">
        <f>TEXT(Tabelle11[[#This Row],[Datum]],"TTTT")</f>
        <v>Samstag</v>
      </c>
      <c r="D335" s="52" t="s">
        <v>8430</v>
      </c>
      <c r="E335" s="2" t="s">
        <v>707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>
        <v>1</v>
      </c>
      <c r="U335" s="2"/>
      <c r="V335" s="2"/>
      <c r="W335" s="2"/>
      <c r="X335" s="2"/>
    </row>
    <row r="336" spans="1:24">
      <c r="A336" s="1">
        <v>45605</v>
      </c>
      <c r="B336" s="51" t="str">
        <f>TEXT(Tabelle11[[#This Row],[Datum]],"MMM")</f>
        <v>Nov</v>
      </c>
      <c r="C336" t="str">
        <f>TEXT(Tabelle11[[#This Row],[Datum]],"TTTT")</f>
        <v>Samstag</v>
      </c>
      <c r="D336" s="52" t="s">
        <v>193</v>
      </c>
      <c r="E336" s="2" t="s">
        <v>707</v>
      </c>
      <c r="F336" s="2"/>
      <c r="G336" s="2"/>
      <c r="H336" s="2"/>
      <c r="I336" s="2"/>
      <c r="J336" s="2"/>
      <c r="K336" s="2"/>
      <c r="L336" s="2"/>
      <c r="M336" s="2"/>
      <c r="N336" s="2">
        <v>1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>
      <c r="A337" s="1">
        <v>45605</v>
      </c>
      <c r="B337" s="51" t="str">
        <f>TEXT(Tabelle11[[#This Row],[Datum]],"MMM")</f>
        <v>Nov</v>
      </c>
      <c r="C337" t="str">
        <f>TEXT(Tabelle11[[#This Row],[Datum]],"TTTT")</f>
        <v>Samstag</v>
      </c>
      <c r="D337" s="52" t="s">
        <v>8431</v>
      </c>
      <c r="E337" s="2" t="s">
        <v>707</v>
      </c>
      <c r="F337" s="2"/>
      <c r="G337" s="2"/>
      <c r="H337" s="2"/>
      <c r="I337" s="2"/>
      <c r="J337" s="2"/>
      <c r="K337" s="2">
        <v>1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>
      <c r="A338" s="1">
        <v>45625</v>
      </c>
      <c r="B338" s="51" t="str">
        <f>TEXT(Tabelle11[[#This Row],[Datum]],"MMM")</f>
        <v>Nov</v>
      </c>
      <c r="C338" t="str">
        <f>TEXT(Tabelle11[[#This Row],[Datum]],"TTTT")</f>
        <v>Freitag</v>
      </c>
      <c r="D338" s="2" t="s">
        <v>5070</v>
      </c>
      <c r="E338" s="2" t="s">
        <v>705</v>
      </c>
      <c r="F338" s="2"/>
      <c r="G338" s="2"/>
      <c r="H338" s="2"/>
      <c r="I338" s="2"/>
      <c r="J338" s="2"/>
      <c r="K338" s="2"/>
      <c r="L338" s="2"/>
      <c r="M338" s="2">
        <v>1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>
      <c r="A339" s="1">
        <v>45625</v>
      </c>
      <c r="B339" s="51" t="str">
        <f>TEXT(Tabelle11[[#This Row],[Datum]],"MMM")</f>
        <v>Nov</v>
      </c>
      <c r="C339" t="str">
        <f>TEXT(Tabelle11[[#This Row],[Datum]],"TTTT")</f>
        <v>Freitag</v>
      </c>
      <c r="D339" s="52" t="s">
        <v>8559</v>
      </c>
      <c r="E339" s="2" t="s">
        <v>705</v>
      </c>
      <c r="F339" s="2"/>
      <c r="G339" s="2"/>
      <c r="H339" s="2"/>
      <c r="I339" s="2"/>
      <c r="J339" s="2"/>
      <c r="K339" s="2"/>
      <c r="L339" s="2"/>
      <c r="M339" s="2"/>
      <c r="N339" s="2">
        <v>1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>
      <c r="A340" s="1">
        <v>45597</v>
      </c>
      <c r="B340" s="51" t="str">
        <f>TEXT(Tabelle11[[#This Row],[Datum]],"MMM")</f>
        <v>Nov</v>
      </c>
      <c r="C340" t="str">
        <f>TEXT(Tabelle11[[#This Row],[Datum]],"TTTT")</f>
        <v>Freitag</v>
      </c>
      <c r="D340" s="2" t="s">
        <v>1377</v>
      </c>
      <c r="E340" s="2" t="s">
        <v>705</v>
      </c>
      <c r="F340" s="2"/>
      <c r="G340" s="2"/>
      <c r="H340" s="2"/>
      <c r="I340" s="2"/>
      <c r="J340" s="2"/>
      <c r="K340" s="2">
        <v>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>
      <c r="A341" s="1">
        <v>45625</v>
      </c>
      <c r="B341" s="51" t="str">
        <f>TEXT(Tabelle11[[#This Row],[Datum]],"MMM")</f>
        <v>Nov</v>
      </c>
      <c r="C341" t="str">
        <f>TEXT(Tabelle11[[#This Row],[Datum]],"TTTT")</f>
        <v>Freitag</v>
      </c>
      <c r="D341" s="52" t="s">
        <v>8662</v>
      </c>
      <c r="E341" s="2" t="s">
        <v>705</v>
      </c>
      <c r="F341" s="2"/>
      <c r="G341" s="2"/>
      <c r="H341" s="2"/>
      <c r="I341" s="2">
        <v>1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>
      <c r="A342" s="1">
        <v>45621</v>
      </c>
      <c r="B342" s="51" t="str">
        <f>TEXT(Tabelle11[[#This Row],[Datum]],"MMM")</f>
        <v>Nov</v>
      </c>
      <c r="C342" t="str">
        <f>TEXT(Tabelle11[[#This Row],[Datum]],"TTTT")</f>
        <v>Montag</v>
      </c>
      <c r="D342" s="52" t="s">
        <v>8480</v>
      </c>
      <c r="E342" s="2" t="s">
        <v>705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>
        <v>1</v>
      </c>
    </row>
    <row r="343" spans="1:24">
      <c r="A343" s="1">
        <v>45601</v>
      </c>
      <c r="B343" s="51" t="str">
        <f>TEXT(Tabelle11[[#This Row],[Datum]],"MMM")</f>
        <v>Nov</v>
      </c>
      <c r="C343" t="str">
        <f>TEXT(Tabelle11[[#This Row],[Datum]],"TTTT")</f>
        <v>Dienstag</v>
      </c>
      <c r="D343" s="52" t="s">
        <v>8568</v>
      </c>
      <c r="E343" s="2" t="s">
        <v>705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>
        <v>1</v>
      </c>
      <c r="U343" s="2"/>
      <c r="V343" s="2"/>
      <c r="W343" s="2"/>
      <c r="X343" s="2"/>
    </row>
    <row r="344" spans="1:24">
      <c r="A344" s="1">
        <v>45609</v>
      </c>
      <c r="B344" s="51" t="str">
        <f>TEXT(Tabelle11[[#This Row],[Datum]],"MMM")</f>
        <v>Nov</v>
      </c>
      <c r="C344" t="str">
        <f>TEXT(Tabelle11[[#This Row],[Datum]],"TTTT")</f>
        <v>Mittwoch</v>
      </c>
      <c r="D344" s="2" t="s">
        <v>2425</v>
      </c>
      <c r="E344" s="2" t="s">
        <v>705</v>
      </c>
      <c r="F344" s="2"/>
      <c r="G344" s="2"/>
      <c r="H344" s="2"/>
      <c r="I344" s="2"/>
      <c r="J344" s="2"/>
      <c r="K344" s="2"/>
      <c r="L344" s="2"/>
      <c r="M344" s="2"/>
      <c r="N344" s="2">
        <v>1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>
      <c r="A345" s="1">
        <v>45598</v>
      </c>
      <c r="B345" s="51" t="str">
        <f>TEXT(Tabelle11[[#This Row],[Datum]],"MMM")</f>
        <v>Nov</v>
      </c>
      <c r="C345" t="str">
        <f>TEXT(Tabelle11[[#This Row],[Datum]],"TTTT")</f>
        <v>Samstag</v>
      </c>
      <c r="D345" s="2" t="s">
        <v>7192</v>
      </c>
      <c r="E345" s="2" t="s">
        <v>707</v>
      </c>
      <c r="F345" s="2"/>
      <c r="G345" s="2">
        <v>1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>
      <c r="A346" s="1">
        <v>45598</v>
      </c>
      <c r="B346" s="51" t="str">
        <f>TEXT(Tabelle11[[#This Row],[Datum]],"MMM")</f>
        <v>Nov</v>
      </c>
      <c r="C346" t="str">
        <f>TEXT(Tabelle11[[#This Row],[Datum]],"TTTT")</f>
        <v>Samstag</v>
      </c>
      <c r="D346" s="2" t="s">
        <v>3307</v>
      </c>
      <c r="E346" s="2" t="s">
        <v>707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>
        <v>1</v>
      </c>
      <c r="U346" s="2"/>
      <c r="V346" s="2"/>
      <c r="W346" s="2"/>
      <c r="X346" s="2"/>
    </row>
    <row r="347" spans="1:24">
      <c r="A347" s="1">
        <v>45598</v>
      </c>
      <c r="B347" s="51" t="str">
        <f>TEXT(Tabelle11[[#This Row],[Datum]],"MMM")</f>
        <v>Nov</v>
      </c>
      <c r="C347" t="str">
        <f>TEXT(Tabelle11[[#This Row],[Datum]],"TTTT")</f>
        <v>Samstag</v>
      </c>
      <c r="D347" s="2" t="s">
        <v>7943</v>
      </c>
      <c r="E347" s="2" t="s">
        <v>707</v>
      </c>
      <c r="F347" s="2"/>
      <c r="G347" s="2"/>
      <c r="H347" s="2"/>
      <c r="I347" s="2"/>
      <c r="J347" s="2"/>
      <c r="K347" s="2"/>
      <c r="L347" s="2"/>
      <c r="M347" s="2"/>
      <c r="N347" s="2">
        <v>1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>
      <c r="A348" s="1">
        <v>45610</v>
      </c>
      <c r="B348" s="51" t="str">
        <f>TEXT(Tabelle11[[#This Row],[Datum]],"MMM")</f>
        <v>Nov</v>
      </c>
      <c r="C348" t="str">
        <f>TEXT(Tabelle11[[#This Row],[Datum]],"TTTT")</f>
        <v>Donnerstag</v>
      </c>
      <c r="D348" s="2" t="s">
        <v>8160</v>
      </c>
      <c r="E348" s="2" t="s">
        <v>705</v>
      </c>
      <c r="F348" s="2"/>
      <c r="G348" s="2"/>
      <c r="H348" s="2"/>
      <c r="I348" s="2"/>
      <c r="J348" s="2">
        <v>1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>
      <c r="A349" s="1">
        <v>45597</v>
      </c>
      <c r="B349" s="51" t="str">
        <f>TEXT(Tabelle11[[#This Row],[Datum]],"MMM")</f>
        <v>Nov</v>
      </c>
      <c r="C349" t="str">
        <f>TEXT(Tabelle11[[#This Row],[Datum]],"TTTT")</f>
        <v>Freitag</v>
      </c>
      <c r="D349" s="2" t="s">
        <v>7927</v>
      </c>
      <c r="E349" s="2" t="s">
        <v>705</v>
      </c>
      <c r="F349" s="2"/>
      <c r="G349" s="2"/>
      <c r="H349" s="2"/>
      <c r="I349" s="2"/>
      <c r="J349" s="2"/>
      <c r="K349" s="2">
        <v>1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>
      <c r="A350" s="1">
        <v>45624</v>
      </c>
      <c r="B350" s="51" t="str">
        <f>TEXT(Tabelle11[[#This Row],[Datum]],"MMM")</f>
        <v>Nov</v>
      </c>
      <c r="C350" t="str">
        <f>TEXT(Tabelle11[[#This Row],[Datum]],"TTTT")</f>
        <v>Donnerstag</v>
      </c>
      <c r="D350" s="52" t="s">
        <v>8409</v>
      </c>
      <c r="E350" s="2" t="s">
        <v>705</v>
      </c>
      <c r="F350" s="2"/>
      <c r="G350" s="2"/>
      <c r="H350" s="2"/>
      <c r="I350" s="2"/>
      <c r="J350" s="2"/>
      <c r="K350" s="2">
        <v>1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>
      <c r="A351" s="1">
        <v>45625</v>
      </c>
      <c r="B351" s="51" t="str">
        <f>TEXT(Tabelle11[[#This Row],[Datum]],"MMM")</f>
        <v>Nov</v>
      </c>
      <c r="C351" t="str">
        <f>TEXT(Tabelle11[[#This Row],[Datum]],"TTTT")</f>
        <v>Freitag</v>
      </c>
      <c r="D351" s="2" t="s">
        <v>194</v>
      </c>
      <c r="E351" s="2" t="s">
        <v>705</v>
      </c>
      <c r="F351" s="2"/>
      <c r="G351" s="2"/>
      <c r="H351" s="2"/>
      <c r="I351" s="2"/>
      <c r="J351" s="2"/>
      <c r="K351" s="2"/>
      <c r="L351" s="2"/>
      <c r="M351" s="2"/>
      <c r="N351" s="2">
        <v>1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>
      <c r="A352" s="1">
        <v>45602</v>
      </c>
      <c r="B352" s="51" t="str">
        <f>TEXT(Tabelle11[[#This Row],[Datum]],"MMM")</f>
        <v>Nov</v>
      </c>
      <c r="C352" t="str">
        <f>TEXT(Tabelle11[[#This Row],[Datum]],"TTTT")</f>
        <v>Mittwoch</v>
      </c>
      <c r="D352" s="2" t="s">
        <v>2412</v>
      </c>
      <c r="E352" s="2" t="s">
        <v>705</v>
      </c>
      <c r="F352" s="2"/>
      <c r="G352" s="2"/>
      <c r="H352" s="2"/>
      <c r="I352" s="2"/>
      <c r="J352" s="2"/>
      <c r="K352" s="2"/>
      <c r="L352" s="2">
        <v>1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>
      <c r="A353" s="1">
        <v>45622</v>
      </c>
      <c r="B353" s="51" t="str">
        <f>TEXT(Tabelle11[[#This Row],[Datum]],"MMM")</f>
        <v>Nov</v>
      </c>
      <c r="C353" t="str">
        <f>TEXT(Tabelle11[[#This Row],[Datum]],"TTTT")</f>
        <v>Dienstag</v>
      </c>
      <c r="D353" s="52" t="s">
        <v>1042</v>
      </c>
      <c r="E353" s="2" t="s">
        <v>705</v>
      </c>
      <c r="F353" s="2"/>
      <c r="G353" s="2"/>
      <c r="H353" s="2"/>
      <c r="I353" s="2"/>
      <c r="J353" s="2"/>
      <c r="K353" s="2"/>
      <c r="L353" s="2"/>
      <c r="M353" s="2"/>
      <c r="N353" s="2">
        <v>1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>
      <c r="A354" s="1">
        <v>45622</v>
      </c>
      <c r="B354" s="51" t="str">
        <f>TEXT(Tabelle11[[#This Row],[Datum]],"MMM")</f>
        <v>Nov</v>
      </c>
      <c r="C354" t="str">
        <f>TEXT(Tabelle11[[#This Row],[Datum]],"TTTT")</f>
        <v>Dienstag</v>
      </c>
      <c r="D354" s="52" t="s">
        <v>8397</v>
      </c>
      <c r="E354" s="2" t="s">
        <v>705</v>
      </c>
      <c r="F354" s="2"/>
      <c r="G354" s="2"/>
      <c r="H354" s="2"/>
      <c r="I354" s="2">
        <v>1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>
      <c r="A355" s="1">
        <v>45607</v>
      </c>
      <c r="B355" s="51" t="str">
        <f>TEXT(Tabelle11[[#This Row],[Datum]],"MMM")</f>
        <v>Nov</v>
      </c>
      <c r="C355" t="str">
        <f>TEXT(Tabelle11[[#This Row],[Datum]],"TTTT")</f>
        <v>Montag</v>
      </c>
      <c r="D355" s="2" t="s">
        <v>7999</v>
      </c>
      <c r="E355" s="2" t="s">
        <v>705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>
        <v>1</v>
      </c>
      <c r="Q355" s="2"/>
      <c r="R355" s="2"/>
      <c r="S355" s="2"/>
      <c r="T355" s="2"/>
      <c r="U355" s="2"/>
      <c r="V355" s="2"/>
      <c r="W355" s="2"/>
      <c r="X355" s="2"/>
    </row>
    <row r="356" spans="1:24">
      <c r="A356" s="1">
        <v>45608</v>
      </c>
      <c r="B356" s="51" t="str">
        <f>TEXT(Tabelle11[[#This Row],[Datum]],"MMM")</f>
        <v>Nov</v>
      </c>
      <c r="C356" t="str">
        <f>TEXT(Tabelle11[[#This Row],[Datum]],"TTTT")</f>
        <v>Dienstag</v>
      </c>
      <c r="D356" s="52" t="s">
        <v>8518</v>
      </c>
      <c r="E356" s="2" t="s">
        <v>705</v>
      </c>
      <c r="F356" s="2"/>
      <c r="G356" s="2"/>
      <c r="H356" s="2"/>
      <c r="I356" s="2">
        <v>1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>
      <c r="A357" s="1">
        <v>45601</v>
      </c>
      <c r="B357" s="51" t="str">
        <f>TEXT(Tabelle11[[#This Row],[Datum]],"MMM")</f>
        <v>Nov</v>
      </c>
      <c r="C357" t="str">
        <f>TEXT(Tabelle11[[#This Row],[Datum]],"TTTT")</f>
        <v>Dienstag</v>
      </c>
      <c r="D357" s="52" t="s">
        <v>8507</v>
      </c>
      <c r="E357" s="2" t="s">
        <v>705</v>
      </c>
      <c r="F357" s="2"/>
      <c r="G357" s="2"/>
      <c r="H357" s="2"/>
      <c r="I357" s="2"/>
      <c r="J357" s="2"/>
      <c r="K357" s="2">
        <v>1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>
      <c r="A358" s="1">
        <v>45617</v>
      </c>
      <c r="B358" s="51" t="str">
        <f>TEXT(Tabelle11[[#This Row],[Datum]],"MMM")</f>
        <v>Nov</v>
      </c>
      <c r="C358" t="str">
        <f>TEXT(Tabelle11[[#This Row],[Datum]],"TTTT")</f>
        <v>Donnerstag</v>
      </c>
      <c r="D358" s="2" t="s">
        <v>7233</v>
      </c>
      <c r="E358" s="2" t="s">
        <v>705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>
        <v>1</v>
      </c>
    </row>
    <row r="359" spans="1:24">
      <c r="A359" s="1">
        <v>45617</v>
      </c>
      <c r="B359" s="51" t="str">
        <f>TEXT(Tabelle11[[#This Row],[Datum]],"MMM")</f>
        <v>Nov</v>
      </c>
      <c r="C359" t="str">
        <f>TEXT(Tabelle11[[#This Row],[Datum]],"TTTT")</f>
        <v>Donnerstag</v>
      </c>
      <c r="D359" s="2" t="s">
        <v>8194</v>
      </c>
      <c r="E359" s="2" t="s">
        <v>705</v>
      </c>
      <c r="F359" s="2"/>
      <c r="G359" s="2"/>
      <c r="H359" s="2"/>
      <c r="I359" s="2"/>
      <c r="J359" s="2"/>
      <c r="K359" s="2">
        <v>1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>
      <c r="A360" s="1">
        <v>45597</v>
      </c>
      <c r="B360" s="51" t="str">
        <f>TEXT(Tabelle11[[#This Row],[Datum]],"MMM")</f>
        <v>Nov</v>
      </c>
      <c r="C360" t="str">
        <f>TEXT(Tabelle11[[#This Row],[Datum]],"TTTT")</f>
        <v>Freitag</v>
      </c>
      <c r="D360" s="52" t="s">
        <v>6301</v>
      </c>
      <c r="E360" s="2" t="s">
        <v>705</v>
      </c>
      <c r="F360" s="2"/>
      <c r="G360" s="2"/>
      <c r="H360" s="2"/>
      <c r="I360" s="2"/>
      <c r="J360" s="2"/>
      <c r="K360" s="2">
        <v>1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>
      <c r="A361" s="1">
        <v>45625</v>
      </c>
      <c r="B361" s="51" t="str">
        <f>TEXT(Tabelle11[[#This Row],[Datum]],"MMM")</f>
        <v>Nov</v>
      </c>
      <c r="C361" t="str">
        <f>TEXT(Tabelle11[[#This Row],[Datum]],"TTTT")</f>
        <v>Freitag</v>
      </c>
      <c r="D361" s="2" t="s">
        <v>5322</v>
      </c>
      <c r="E361" s="2" t="s">
        <v>705</v>
      </c>
      <c r="F361" s="2"/>
      <c r="G361" s="2"/>
      <c r="H361" s="2"/>
      <c r="I361" s="2"/>
      <c r="J361" s="2"/>
      <c r="K361" s="2"/>
      <c r="L361" s="2"/>
      <c r="M361" s="2">
        <v>1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>
      <c r="A362" s="1">
        <v>45616</v>
      </c>
      <c r="B362" s="51" t="str">
        <f>TEXT(Tabelle11[[#This Row],[Datum]],"MMM")</f>
        <v>Nov</v>
      </c>
      <c r="C362" t="str">
        <f>TEXT(Tabelle11[[#This Row],[Datum]],"TTTT")</f>
        <v>Mittwoch</v>
      </c>
      <c r="D362" s="2" t="s">
        <v>8189</v>
      </c>
      <c r="E362" s="2" t="s">
        <v>705</v>
      </c>
      <c r="F362" s="2"/>
      <c r="G362" s="2"/>
      <c r="H362" s="2"/>
      <c r="I362" s="2"/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>
      <c r="A363" s="1">
        <v>45623</v>
      </c>
      <c r="B363" s="51" t="str">
        <f>TEXT(Tabelle11[[#This Row],[Datum]],"MMM")</f>
        <v>Nov</v>
      </c>
      <c r="C363" t="str">
        <f>TEXT(Tabelle11[[#This Row],[Datum]],"TTTT")</f>
        <v>Mittwoch</v>
      </c>
      <c r="D363" s="2" t="s">
        <v>4329</v>
      </c>
      <c r="E363" s="2" t="s">
        <v>705</v>
      </c>
      <c r="F363" s="2"/>
      <c r="G363" s="2"/>
      <c r="H363" s="2"/>
      <c r="I363" s="2"/>
      <c r="J363" s="2"/>
      <c r="K363" s="2">
        <v>1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>
      <c r="A364" s="1">
        <v>45601</v>
      </c>
      <c r="B364" s="51" t="str">
        <f>TEXT(Tabelle11[[#This Row],[Datum]],"MMM")</f>
        <v>Nov</v>
      </c>
      <c r="C364" t="str">
        <f>TEXT(Tabelle11[[#This Row],[Datum]],"TTTT")</f>
        <v>Dienstag</v>
      </c>
      <c r="D364" s="52" t="s">
        <v>8413</v>
      </c>
      <c r="E364" s="2" t="s">
        <v>705</v>
      </c>
      <c r="F364" s="2"/>
      <c r="G364" s="2"/>
      <c r="H364" s="2"/>
      <c r="I364" s="2"/>
      <c r="J364" s="2"/>
      <c r="K364" s="2"/>
      <c r="L364" s="2"/>
      <c r="M364" s="2"/>
      <c r="N364" s="2">
        <v>1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>
      <c r="A365" s="1">
        <v>45597</v>
      </c>
      <c r="B365" s="51" t="str">
        <f>TEXT(Tabelle11[[#This Row],[Datum]],"MMM")</f>
        <v>Nov</v>
      </c>
      <c r="C365" t="str">
        <f>TEXT(Tabelle11[[#This Row],[Datum]],"TTTT")</f>
        <v>Freitag</v>
      </c>
      <c r="D365" s="2" t="s">
        <v>7928</v>
      </c>
      <c r="E365" s="2" t="s">
        <v>705</v>
      </c>
      <c r="F365" s="2"/>
      <c r="G365" s="2"/>
      <c r="H365" s="2"/>
      <c r="I365" s="2"/>
      <c r="J365" s="2"/>
      <c r="K365" s="2"/>
      <c r="L365" s="2">
        <v>1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>
      <c r="A366" s="1">
        <v>45601</v>
      </c>
      <c r="B366" s="51" t="str">
        <f>TEXT(Tabelle11[[#This Row],[Datum]],"MMM")</f>
        <v>Nov</v>
      </c>
      <c r="C366" t="str">
        <f>TEXT(Tabelle11[[#This Row],[Datum]],"TTTT")</f>
        <v>Dienstag</v>
      </c>
      <c r="D366" s="52" t="s">
        <v>7928</v>
      </c>
      <c r="E366" s="2" t="s">
        <v>705</v>
      </c>
      <c r="F366" s="2"/>
      <c r="G366" s="2"/>
      <c r="H366" s="2"/>
      <c r="I366" s="2"/>
      <c r="J366" s="2"/>
      <c r="K366" s="2"/>
      <c r="L366" s="2">
        <v>1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>
      <c r="A367" s="1">
        <v>45622</v>
      </c>
      <c r="B367" s="51" t="str">
        <f>TEXT(Tabelle11[[#This Row],[Datum]],"MMM")</f>
        <v>Nov</v>
      </c>
      <c r="C367" t="str">
        <f>TEXT(Tabelle11[[#This Row],[Datum]],"TTTT")</f>
        <v>Dienstag</v>
      </c>
      <c r="D367" s="52" t="s">
        <v>8398</v>
      </c>
      <c r="E367" s="2" t="s">
        <v>705</v>
      </c>
      <c r="F367" s="2"/>
      <c r="G367" s="2"/>
      <c r="H367" s="2"/>
      <c r="I367" s="2"/>
      <c r="J367" s="2"/>
      <c r="K367" s="2"/>
      <c r="L367" s="2"/>
      <c r="M367" s="2">
        <v>1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>
      <c r="A368" s="1">
        <v>45625</v>
      </c>
      <c r="B368" s="51" t="str">
        <f>TEXT(Tabelle11[[#This Row],[Datum]],"MMM")</f>
        <v>Nov</v>
      </c>
      <c r="C368" t="str">
        <f>TEXT(Tabelle11[[#This Row],[Datum]],"TTTT")</f>
        <v>Freitag</v>
      </c>
      <c r="D368" s="2" t="s">
        <v>8283</v>
      </c>
      <c r="E368" s="2" t="s">
        <v>705</v>
      </c>
      <c r="F368" s="2"/>
      <c r="G368" s="2"/>
      <c r="H368" s="2"/>
      <c r="I368" s="2"/>
      <c r="J368" s="2"/>
      <c r="K368" s="2"/>
      <c r="L368" s="2"/>
      <c r="M368" s="2"/>
      <c r="N368" s="2">
        <v>1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>
      <c r="A369" s="1">
        <v>45622</v>
      </c>
      <c r="B369" s="51" t="str">
        <f>TEXT(Tabelle11[[#This Row],[Datum]],"MMM")</f>
        <v>Nov</v>
      </c>
      <c r="C369" t="str">
        <f>TEXT(Tabelle11[[#This Row],[Datum]],"TTTT")</f>
        <v>Dienstag</v>
      </c>
      <c r="D369" s="52" t="s">
        <v>8543</v>
      </c>
      <c r="E369" s="2" t="s">
        <v>705</v>
      </c>
      <c r="F369" s="2"/>
      <c r="G369" s="2"/>
      <c r="H369" s="2"/>
      <c r="I369" s="2"/>
      <c r="J369" s="2"/>
      <c r="K369" s="2"/>
      <c r="L369" s="2"/>
      <c r="M369" s="2"/>
      <c r="N369" s="2">
        <v>1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>
      <c r="A370" s="1">
        <v>45616</v>
      </c>
      <c r="B370" s="51" t="str">
        <f>TEXT(Tabelle11[[#This Row],[Datum]],"MMM")</f>
        <v>Nov</v>
      </c>
      <c r="C370" t="str">
        <f>TEXT(Tabelle11[[#This Row],[Datum]],"TTTT")</f>
        <v>Mittwoch</v>
      </c>
      <c r="D370" s="2" t="s">
        <v>8190</v>
      </c>
      <c r="E370" s="2" t="s">
        <v>705</v>
      </c>
      <c r="F370" s="2"/>
      <c r="G370" s="2"/>
      <c r="H370" s="2"/>
      <c r="I370" s="2"/>
      <c r="J370" s="2">
        <v>1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>
      <c r="A371" s="1">
        <v>45618</v>
      </c>
      <c r="B371" s="51" t="str">
        <f>TEXT(Tabelle11[[#This Row],[Datum]],"MMM")</f>
        <v>Nov</v>
      </c>
      <c r="C371" t="str">
        <f>TEXT(Tabelle11[[#This Row],[Datum]],"TTTT")</f>
        <v>Freitag</v>
      </c>
      <c r="D371" s="52" t="s">
        <v>3043</v>
      </c>
      <c r="E371" s="2" t="s">
        <v>705</v>
      </c>
      <c r="F371" s="2"/>
      <c r="G371" s="2"/>
      <c r="H371" s="2"/>
      <c r="I371" s="2"/>
      <c r="J371" s="2"/>
      <c r="K371" s="2"/>
      <c r="L371" s="2"/>
      <c r="M371" s="2"/>
      <c r="N371" s="2">
        <v>1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>
      <c r="A372" s="1">
        <v>45604</v>
      </c>
      <c r="B372" s="51" t="str">
        <f>TEXT(Tabelle11[[#This Row],[Datum]],"MMM")</f>
        <v>Nov</v>
      </c>
      <c r="C372" t="str">
        <f>TEXT(Tabelle11[[#This Row],[Datum]],"TTTT")</f>
        <v>Freitag</v>
      </c>
      <c r="D372" s="52" t="s">
        <v>8329</v>
      </c>
      <c r="E372" s="2" t="s">
        <v>705</v>
      </c>
      <c r="F372" s="2"/>
      <c r="G372" s="2"/>
      <c r="H372" s="2"/>
      <c r="I372" s="2"/>
      <c r="J372" s="2"/>
      <c r="K372" s="2"/>
      <c r="L372" s="2"/>
      <c r="M372" s="2"/>
      <c r="N372" s="2">
        <v>1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>
      <c r="A373" s="1">
        <v>45603</v>
      </c>
      <c r="B373" s="51" t="str">
        <f>TEXT(Tabelle11[[#This Row],[Datum]],"MMM")</f>
        <v>Nov</v>
      </c>
      <c r="C373" t="str">
        <f>TEXT(Tabelle11[[#This Row],[Datum]],"TTTT")</f>
        <v>Donnerstag</v>
      </c>
      <c r="D373" s="2" t="s">
        <v>8124</v>
      </c>
      <c r="E373" s="2" t="s">
        <v>705</v>
      </c>
      <c r="F373" s="2"/>
      <c r="G373" s="2"/>
      <c r="H373" s="2"/>
      <c r="I373" s="2"/>
      <c r="J373" s="2"/>
      <c r="K373" s="2"/>
      <c r="L373" s="2"/>
      <c r="M373" s="2"/>
      <c r="N373" s="2">
        <v>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>
      <c r="A374" s="1">
        <v>45624</v>
      </c>
      <c r="B374" s="51" t="str">
        <f>TEXT(Tabelle11[[#This Row],[Datum]],"MMM")</f>
        <v>Nov</v>
      </c>
      <c r="C374" t="str">
        <f>TEXT(Tabelle11[[#This Row],[Datum]],"TTTT")</f>
        <v>Donnerstag</v>
      </c>
      <c r="D374" s="2" t="s">
        <v>8082</v>
      </c>
      <c r="E374" s="2" t="s">
        <v>705</v>
      </c>
      <c r="F374" s="2"/>
      <c r="G374" s="2"/>
      <c r="H374" s="2"/>
      <c r="I374" s="2">
        <v>1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>
      <c r="A375" s="1">
        <v>45611</v>
      </c>
      <c r="B375" s="51" t="str">
        <f>TEXT(Tabelle11[[#This Row],[Datum]],"MMM")</f>
        <v>Nov</v>
      </c>
      <c r="C375" t="str">
        <f>TEXT(Tabelle11[[#This Row],[Datum]],"TTTT")</f>
        <v>Freitag</v>
      </c>
      <c r="D375" s="2" t="s">
        <v>8058</v>
      </c>
      <c r="E375" s="2" t="s">
        <v>705</v>
      </c>
      <c r="F375" s="2"/>
      <c r="G375" s="2"/>
      <c r="H375" s="2"/>
      <c r="I375" s="2"/>
      <c r="J375" s="2"/>
      <c r="K375" s="2">
        <v>1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>
      <c r="A376" s="1">
        <v>45625</v>
      </c>
      <c r="B376" s="51" t="str">
        <f>TEXT(Tabelle11[[#This Row],[Datum]],"MMM")</f>
        <v>Nov</v>
      </c>
      <c r="C376" t="str">
        <f>TEXT(Tabelle11[[#This Row],[Datum]],"TTTT")</f>
        <v>Freitag</v>
      </c>
      <c r="D376" s="2" t="s">
        <v>5046</v>
      </c>
      <c r="E376" s="2" t="s">
        <v>705</v>
      </c>
      <c r="F376" s="2"/>
      <c r="G376" s="2"/>
      <c r="H376" s="2"/>
      <c r="I376" s="2"/>
      <c r="J376" s="2"/>
      <c r="K376" s="2"/>
      <c r="L376" s="2"/>
      <c r="M376" s="2"/>
      <c r="N376" s="2">
        <v>1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>
      <c r="A377" s="1">
        <v>45622</v>
      </c>
      <c r="B377" s="51" t="str">
        <f>TEXT(Tabelle11[[#This Row],[Datum]],"MMM")</f>
        <v>Nov</v>
      </c>
      <c r="C377" t="str">
        <f>TEXT(Tabelle11[[#This Row],[Datum]],"TTTT")</f>
        <v>Dienstag</v>
      </c>
      <c r="D377" s="52" t="s">
        <v>4019</v>
      </c>
      <c r="E377" s="2" t="s">
        <v>705</v>
      </c>
      <c r="F377" s="2"/>
      <c r="G377" s="2"/>
      <c r="H377" s="2"/>
      <c r="I377" s="2">
        <v>1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>
      <c r="A378" s="1">
        <v>45624</v>
      </c>
      <c r="B378" s="51" t="str">
        <f>TEXT(Tabelle11[[#This Row],[Datum]],"MMM")</f>
        <v>Nov</v>
      </c>
      <c r="C378" t="str">
        <f>TEXT(Tabelle11[[#This Row],[Datum]],"TTTT")</f>
        <v>Donnerstag</v>
      </c>
      <c r="D378" s="52" t="s">
        <v>8410</v>
      </c>
      <c r="E378" s="2" t="s">
        <v>705</v>
      </c>
      <c r="F378" s="2"/>
      <c r="G378" s="2"/>
      <c r="H378" s="2"/>
      <c r="I378" s="2"/>
      <c r="J378" s="2"/>
      <c r="K378" s="2">
        <v>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>
      <c r="A379" s="1">
        <v>45623</v>
      </c>
      <c r="B379" s="51" t="str">
        <f>TEXT(Tabelle11[[#This Row],[Datum]],"MMM")</f>
        <v>Nov</v>
      </c>
      <c r="C379" t="str">
        <f>TEXT(Tabelle11[[#This Row],[Datum]],"TTTT")</f>
        <v>Mittwoch</v>
      </c>
      <c r="D379" s="2" t="s">
        <v>8229</v>
      </c>
      <c r="E379" s="2" t="s">
        <v>705</v>
      </c>
      <c r="F379" s="2"/>
      <c r="G379" s="2"/>
      <c r="H379" s="2"/>
      <c r="I379" s="2"/>
      <c r="J379" s="2"/>
      <c r="K379" s="2"/>
      <c r="L379" s="2"/>
      <c r="M379" s="2"/>
      <c r="N379" s="2">
        <v>1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>
      <c r="A380" s="1">
        <v>45597</v>
      </c>
      <c r="B380" s="51" t="str">
        <f>TEXT(Tabelle11[[#This Row],[Datum]],"MMM")</f>
        <v>Nov</v>
      </c>
      <c r="C380" t="str">
        <f>TEXT(Tabelle11[[#This Row],[Datum]],"TTTT")</f>
        <v>Freitag</v>
      </c>
      <c r="D380" s="2" t="s">
        <v>7929</v>
      </c>
      <c r="E380" s="2" t="s">
        <v>705</v>
      </c>
      <c r="F380" s="2"/>
      <c r="G380" s="2"/>
      <c r="H380" s="2"/>
      <c r="I380" s="2"/>
      <c r="J380" s="2"/>
      <c r="K380" s="2">
        <v>1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>
      <c r="A381" s="1">
        <v>45624</v>
      </c>
      <c r="B381" s="51" t="str">
        <f>TEXT(Tabelle11[[#This Row],[Datum]],"MMM")</f>
        <v>Nov</v>
      </c>
      <c r="C381" t="str">
        <f>TEXT(Tabelle11[[#This Row],[Datum]],"TTTT")</f>
        <v>Donnerstag</v>
      </c>
      <c r="D381" s="52" t="s">
        <v>8638</v>
      </c>
      <c r="E381" s="2" t="s">
        <v>705</v>
      </c>
      <c r="F381" s="2"/>
      <c r="G381" s="2"/>
      <c r="H381" s="2"/>
      <c r="I381" s="2"/>
      <c r="J381" s="2"/>
      <c r="K381" s="2"/>
      <c r="L381" s="2"/>
      <c r="M381" s="2"/>
      <c r="N381" s="2">
        <v>1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>
      <c r="A382" s="1">
        <v>45626</v>
      </c>
      <c r="B382" s="51" t="str">
        <f>TEXT(Tabelle11[[#This Row],[Datum]],"MMM")</f>
        <v>Nov</v>
      </c>
      <c r="C382" t="str">
        <f>TEXT(Tabelle11[[#This Row],[Datum]],"TTTT")</f>
        <v>Samstag</v>
      </c>
      <c r="D382" s="2" t="s">
        <v>816</v>
      </c>
      <c r="E382" s="2" t="s">
        <v>707</v>
      </c>
      <c r="F382" s="2"/>
      <c r="G382" s="2"/>
      <c r="H382" s="2"/>
      <c r="I382" s="2"/>
      <c r="J382" s="2"/>
      <c r="K382" s="2"/>
      <c r="L382" s="2"/>
      <c r="M382" s="2"/>
      <c r="N382" s="2">
        <v>1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>
      <c r="A383" s="1">
        <v>45625</v>
      </c>
      <c r="B383" s="51" t="str">
        <f>TEXT(Tabelle11[[#This Row],[Datum]],"MMM")</f>
        <v>Nov</v>
      </c>
      <c r="C383" t="str">
        <f>TEXT(Tabelle11[[#This Row],[Datum]],"TTTT")</f>
        <v>Freitag</v>
      </c>
      <c r="D383" s="52" t="s">
        <v>2454</v>
      </c>
      <c r="E383" s="2" t="s">
        <v>705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>
      <c r="A384" s="1">
        <v>45611</v>
      </c>
      <c r="B384" s="51" t="str">
        <f>TEXT(Tabelle11[[#This Row],[Datum]],"MMM")</f>
        <v>Nov</v>
      </c>
      <c r="C384" t="str">
        <f>TEXT(Tabelle11[[#This Row],[Datum]],"TTTT")</f>
        <v>Freitag</v>
      </c>
      <c r="D384" s="2" t="s">
        <v>8172</v>
      </c>
      <c r="E384" s="2" t="s">
        <v>705</v>
      </c>
      <c r="F384" s="2"/>
      <c r="G384" s="2"/>
      <c r="H384" s="2"/>
      <c r="I384" s="2"/>
      <c r="J384" s="2"/>
      <c r="K384" s="2">
        <v>1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>
      <c r="A385" s="1">
        <v>45623</v>
      </c>
      <c r="B385" s="51" t="str">
        <f>TEXT(Tabelle11[[#This Row],[Datum]],"MMM")</f>
        <v>Nov</v>
      </c>
      <c r="C385" t="str">
        <f>TEXT(Tabelle11[[#This Row],[Datum]],"TTTT")</f>
        <v>Mittwoch</v>
      </c>
      <c r="D385" s="2" t="s">
        <v>8230</v>
      </c>
      <c r="E385" s="2" t="s">
        <v>705</v>
      </c>
      <c r="F385" s="2"/>
      <c r="G385" s="2"/>
      <c r="H385" s="2"/>
      <c r="I385" s="2"/>
      <c r="J385" s="2"/>
      <c r="K385" s="2"/>
      <c r="L385" s="2"/>
      <c r="M385" s="2"/>
      <c r="N385" s="2">
        <v>1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>
      <c r="A386" s="1">
        <v>45624</v>
      </c>
      <c r="B386" s="51" t="str">
        <f>TEXT(Tabelle11[[#This Row],[Datum]],"MMM")</f>
        <v>Nov</v>
      </c>
      <c r="C386" t="str">
        <f>TEXT(Tabelle11[[#This Row],[Datum]],"TTTT")</f>
        <v>Donnerstag</v>
      </c>
      <c r="D386" s="2" t="s">
        <v>8083</v>
      </c>
      <c r="E386" s="2" t="s">
        <v>705</v>
      </c>
      <c r="F386" s="2"/>
      <c r="G386" s="2"/>
      <c r="H386" s="2"/>
      <c r="I386" s="2"/>
      <c r="J386" s="2"/>
      <c r="K386" s="2"/>
      <c r="L386" s="2"/>
      <c r="M386" s="2"/>
      <c r="N386" s="2">
        <v>1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>
      <c r="A387" s="1">
        <v>45605</v>
      </c>
      <c r="B387" s="51" t="str">
        <f>TEXT(Tabelle11[[#This Row],[Datum]],"MMM")</f>
        <v>Nov</v>
      </c>
      <c r="C387" t="str">
        <f>TEXT(Tabelle11[[#This Row],[Datum]],"TTTT")</f>
        <v>Samstag</v>
      </c>
      <c r="D387" s="52" t="s">
        <v>8432</v>
      </c>
      <c r="E387" s="2" t="s">
        <v>707</v>
      </c>
      <c r="F387" s="2"/>
      <c r="G387" s="2"/>
      <c r="H387" s="2"/>
      <c r="I387" s="2"/>
      <c r="J387" s="2"/>
      <c r="K387" s="2">
        <v>1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>
      <c r="A388" s="1">
        <v>45625</v>
      </c>
      <c r="B388" s="51" t="str">
        <f>TEXT(Tabelle11[[#This Row],[Datum]],"MMM")</f>
        <v>Nov</v>
      </c>
      <c r="C388" t="str">
        <f>TEXT(Tabelle11[[#This Row],[Datum]],"TTTT")</f>
        <v>Freitag</v>
      </c>
      <c r="D388" s="2" t="s">
        <v>8284</v>
      </c>
      <c r="E388" s="2" t="s">
        <v>705</v>
      </c>
      <c r="F388" s="2"/>
      <c r="G388" s="2"/>
      <c r="H388" s="2"/>
      <c r="I388" s="2"/>
      <c r="J388" s="2"/>
      <c r="K388" s="2">
        <v>1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>
      <c r="A389" s="1">
        <v>45625</v>
      </c>
      <c r="B389" s="51" t="str">
        <f>TEXT(Tabelle11[[#This Row],[Datum]],"MMM")</f>
        <v>Nov</v>
      </c>
      <c r="C389" t="str">
        <f>TEXT(Tabelle11[[#This Row],[Datum]],"TTTT")</f>
        <v>Freitag</v>
      </c>
      <c r="D389" s="2" t="s">
        <v>8285</v>
      </c>
      <c r="E389" s="2" t="s">
        <v>705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>
      <c r="A390" s="1">
        <v>45622</v>
      </c>
      <c r="B390" s="51" t="str">
        <f>TEXT(Tabelle11[[#This Row],[Datum]],"MMM")</f>
        <v>Nov</v>
      </c>
      <c r="C390" t="str">
        <f>TEXT(Tabelle11[[#This Row],[Datum]],"TTTT")</f>
        <v>Dienstag</v>
      </c>
      <c r="D390" s="52" t="s">
        <v>7030</v>
      </c>
      <c r="E390" s="2" t="s">
        <v>705</v>
      </c>
      <c r="F390" s="2"/>
      <c r="G390" s="2"/>
      <c r="H390" s="2"/>
      <c r="I390" s="2"/>
      <c r="J390" s="2"/>
      <c r="K390" s="2">
        <v>1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>
      <c r="A391" s="1">
        <v>45618</v>
      </c>
      <c r="B391" s="51" t="str">
        <f>TEXT(Tabelle11[[#This Row],[Datum]],"MMM")</f>
        <v>Nov</v>
      </c>
      <c r="C391" t="str">
        <f>TEXT(Tabelle11[[#This Row],[Datum]],"TTTT")</f>
        <v>Freitag</v>
      </c>
      <c r="D391" s="2" t="s">
        <v>6186</v>
      </c>
      <c r="E391" s="2" t="s">
        <v>705</v>
      </c>
      <c r="F391" s="2"/>
      <c r="G391" s="2"/>
      <c r="H391" s="2"/>
      <c r="I391" s="2"/>
      <c r="J391" s="2"/>
      <c r="K391" s="2"/>
      <c r="L391" s="2"/>
      <c r="M391" s="2"/>
      <c r="N391" s="2">
        <v>1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1">
        <v>45618</v>
      </c>
      <c r="B392" s="51" t="str">
        <f>TEXT(Tabelle11[[#This Row],[Datum]],"MMM")</f>
        <v>Nov</v>
      </c>
      <c r="C392" t="str">
        <f>TEXT(Tabelle11[[#This Row],[Datum]],"TTTT")</f>
        <v>Freitag</v>
      </c>
      <c r="D392" s="2" t="s">
        <v>8017</v>
      </c>
      <c r="E392" s="2" t="s">
        <v>705</v>
      </c>
      <c r="F392" s="2"/>
      <c r="G392" s="2"/>
      <c r="H392" s="2"/>
      <c r="I392" s="2">
        <v>1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>
      <c r="A393" s="1">
        <v>45618</v>
      </c>
      <c r="B393" s="51" t="str">
        <f>TEXT(Tabelle11[[#This Row],[Datum]],"MMM")</f>
        <v>Nov</v>
      </c>
      <c r="C393" t="str">
        <f>TEXT(Tabelle11[[#This Row],[Datum]],"TTTT")</f>
        <v>Freitag</v>
      </c>
      <c r="D393" s="2" t="s">
        <v>8018</v>
      </c>
      <c r="E393" s="2" t="s">
        <v>705</v>
      </c>
      <c r="F393" s="2"/>
      <c r="G393" s="2"/>
      <c r="H393" s="2"/>
      <c r="I393" s="2">
        <v>1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>
      <c r="A394" s="1">
        <v>45607</v>
      </c>
      <c r="B394" s="51" t="str">
        <f>TEXT(Tabelle11[[#This Row],[Datum]],"MMM")</f>
        <v>Nov</v>
      </c>
      <c r="C394" t="str">
        <f>TEXT(Tabelle11[[#This Row],[Datum]],"TTTT")</f>
        <v>Montag</v>
      </c>
      <c r="D394" s="52" t="s">
        <v>8514</v>
      </c>
      <c r="E394" s="2" t="s">
        <v>705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>
        <v>1</v>
      </c>
      <c r="Q394" s="2"/>
      <c r="R394" s="2"/>
      <c r="S394" s="2"/>
      <c r="T394" s="2"/>
      <c r="U394" s="2"/>
      <c r="V394" s="2"/>
      <c r="W394" s="2"/>
      <c r="X394" s="2"/>
    </row>
    <row r="395" spans="1:24">
      <c r="A395" s="1">
        <v>45626</v>
      </c>
      <c r="B395" s="51" t="str">
        <f>TEXT(Tabelle11[[#This Row],[Datum]],"MMM")</f>
        <v>Nov</v>
      </c>
      <c r="C395" t="str">
        <f>TEXT(Tabelle11[[#This Row],[Datum]],"TTTT")</f>
        <v>Samstag</v>
      </c>
      <c r="D395" s="2" t="s">
        <v>8312</v>
      </c>
      <c r="E395" s="2" t="s">
        <v>707</v>
      </c>
      <c r="F395" s="2"/>
      <c r="G395" s="2"/>
      <c r="H395" s="2"/>
      <c r="I395" s="2"/>
      <c r="J395" s="2"/>
      <c r="K395" s="2"/>
      <c r="L395" s="2"/>
      <c r="M395" s="2"/>
      <c r="N395" s="2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>
      <c r="A396" s="1">
        <v>45624</v>
      </c>
      <c r="B396" s="51" t="str">
        <f>TEXT(Tabelle11[[#This Row],[Datum]],"MMM")</f>
        <v>Nov</v>
      </c>
      <c r="C396" t="str">
        <f>TEXT(Tabelle11[[#This Row],[Datum]],"TTTT")</f>
        <v>Donnerstag</v>
      </c>
      <c r="D396" s="52" t="s">
        <v>3111</v>
      </c>
      <c r="E396" s="2" t="s">
        <v>705</v>
      </c>
      <c r="F396" s="2"/>
      <c r="G396" s="2"/>
      <c r="H396" s="2"/>
      <c r="I396" s="2"/>
      <c r="J396" s="2"/>
      <c r="K396" s="2">
        <v>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>
      <c r="A397" s="1">
        <v>45621</v>
      </c>
      <c r="B397" s="51" t="str">
        <f>TEXT(Tabelle11[[#This Row],[Datum]],"MMM")</f>
        <v>Nov</v>
      </c>
      <c r="C397" t="str">
        <f>TEXT(Tabelle11[[#This Row],[Datum]],"TTTT")</f>
        <v>Montag</v>
      </c>
      <c r="D397" s="52" t="s">
        <v>8585</v>
      </c>
      <c r="E397" s="2" t="s">
        <v>705</v>
      </c>
      <c r="F397" s="2"/>
      <c r="G397" s="2"/>
      <c r="H397" s="2"/>
      <c r="I397" s="2"/>
      <c r="J397" s="2"/>
      <c r="K397" s="2"/>
      <c r="L397" s="2"/>
      <c r="M397" s="2">
        <v>1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>
      <c r="A398" s="1">
        <v>45600</v>
      </c>
      <c r="B398" s="51" t="str">
        <f>TEXT(Tabelle11[[#This Row],[Datum]],"MMM")</f>
        <v>Nov</v>
      </c>
      <c r="C398" t="str">
        <f>TEXT(Tabelle11[[#This Row],[Datum]],"TTTT")</f>
        <v>Montag</v>
      </c>
      <c r="D398" s="52" t="s">
        <v>2897</v>
      </c>
      <c r="E398" s="2" t="s">
        <v>705</v>
      </c>
      <c r="F398" s="2"/>
      <c r="G398" s="2"/>
      <c r="H398" s="2"/>
      <c r="I398" s="2"/>
      <c r="J398" s="2"/>
      <c r="K398" s="2"/>
      <c r="L398" s="2"/>
      <c r="M398" s="2"/>
      <c r="N398" s="2">
        <v>1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1">
        <v>45623</v>
      </c>
      <c r="B399" s="51" t="str">
        <f>TEXT(Tabelle11[[#This Row],[Datum]],"MMM")</f>
        <v>Nov</v>
      </c>
      <c r="C399" t="str">
        <f>TEXT(Tabelle11[[#This Row],[Datum]],"TTTT")</f>
        <v>Mittwoch</v>
      </c>
      <c r="D399" s="2" t="s">
        <v>8231</v>
      </c>
      <c r="E399" s="2" t="s">
        <v>705</v>
      </c>
      <c r="F399" s="2"/>
      <c r="G399" s="2"/>
      <c r="H399" s="2"/>
      <c r="I399" s="2"/>
      <c r="J399" s="2"/>
      <c r="K399" s="2"/>
      <c r="L399" s="2"/>
      <c r="M399" s="2"/>
      <c r="N399" s="2">
        <v>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>
      <c r="A400" s="1">
        <v>45621</v>
      </c>
      <c r="B400" s="51" t="str">
        <f>TEXT(Tabelle11[[#This Row],[Datum]],"MMM")</f>
        <v>Nov</v>
      </c>
      <c r="C400" t="str">
        <f>TEXT(Tabelle11[[#This Row],[Datum]],"TTTT")</f>
        <v>Montag</v>
      </c>
      <c r="D400" s="52" t="s">
        <v>2527</v>
      </c>
      <c r="E400" s="2" t="s">
        <v>705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>
        <v>1</v>
      </c>
    </row>
    <row r="401" spans="1:24">
      <c r="A401" s="1">
        <v>45600</v>
      </c>
      <c r="B401" s="51" t="str">
        <f>TEXT(Tabelle11[[#This Row],[Datum]],"MMM")</f>
        <v>Nov</v>
      </c>
      <c r="C401" t="str">
        <f>TEXT(Tabelle11[[#This Row],[Datum]],"TTTT")</f>
        <v>Montag</v>
      </c>
      <c r="D401" s="52" t="s">
        <v>5898</v>
      </c>
      <c r="E401" s="2" t="s">
        <v>705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>
        <v>1</v>
      </c>
    </row>
    <row r="402" spans="1:24">
      <c r="A402" s="1">
        <v>45612</v>
      </c>
      <c r="B402" s="51" t="str">
        <f>TEXT(Tabelle11[[#This Row],[Datum]],"MMM")</f>
        <v>Nov</v>
      </c>
      <c r="C402" t="str">
        <f>TEXT(Tabelle11[[#This Row],[Datum]],"TTTT")</f>
        <v>Samstag</v>
      </c>
      <c r="D402" s="52" t="s">
        <v>8361</v>
      </c>
      <c r="E402" s="2" t="s">
        <v>707</v>
      </c>
      <c r="F402" s="2"/>
      <c r="G402" s="2"/>
      <c r="H402" s="2"/>
      <c r="I402" s="2">
        <v>1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>
      <c r="A403" s="1">
        <v>45601</v>
      </c>
      <c r="B403" s="51" t="str">
        <f>TEXT(Tabelle11[[#This Row],[Datum]],"MMM")</f>
        <v>Nov</v>
      </c>
      <c r="C403" t="str">
        <f>TEXT(Tabelle11[[#This Row],[Datum]],"TTTT")</f>
        <v>Dienstag</v>
      </c>
      <c r="D403" s="2" t="s">
        <v>7993</v>
      </c>
      <c r="E403" s="2" t="s">
        <v>705</v>
      </c>
      <c r="F403" s="2"/>
      <c r="G403" s="2"/>
      <c r="H403" s="2"/>
      <c r="I403" s="2"/>
      <c r="J403" s="2"/>
      <c r="K403" s="2"/>
      <c r="L403" s="2"/>
      <c r="M403" s="2"/>
      <c r="N403" s="2">
        <v>1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>
      <c r="A404" s="1">
        <v>45626</v>
      </c>
      <c r="B404" s="51" t="str">
        <f>TEXT(Tabelle11[[#This Row],[Datum]],"MMM")</f>
        <v>Nov</v>
      </c>
      <c r="C404" t="str">
        <f>TEXT(Tabelle11[[#This Row],[Datum]],"TTTT")</f>
        <v>Samstag</v>
      </c>
      <c r="D404" s="2" t="s">
        <v>8039</v>
      </c>
      <c r="E404" s="2" t="s">
        <v>707</v>
      </c>
      <c r="F404" s="2"/>
      <c r="G404" s="2"/>
      <c r="H404" s="2"/>
      <c r="I404" s="2"/>
      <c r="J404" s="2"/>
      <c r="K404" s="2"/>
      <c r="L404" s="2"/>
      <c r="M404" s="2"/>
      <c r="N404" s="2">
        <v>1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>
      <c r="A405" s="1">
        <v>45624</v>
      </c>
      <c r="B405" s="51" t="str">
        <f>TEXT(Tabelle11[[#This Row],[Datum]],"MMM")</f>
        <v>Nov</v>
      </c>
      <c r="C405" t="str">
        <f>TEXT(Tabelle11[[#This Row],[Datum]],"TTTT")</f>
        <v>Donnerstag</v>
      </c>
      <c r="D405" s="2" t="s">
        <v>8039</v>
      </c>
      <c r="E405" s="2" t="s">
        <v>705</v>
      </c>
      <c r="F405" s="2"/>
      <c r="G405" s="2"/>
      <c r="H405" s="2"/>
      <c r="I405" s="2"/>
      <c r="J405" s="2"/>
      <c r="K405" s="2"/>
      <c r="L405" s="2"/>
      <c r="M405" s="2"/>
      <c r="N405" s="2">
        <v>1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>
      <c r="A406" s="1">
        <v>45623</v>
      </c>
      <c r="B406" s="51" t="str">
        <f>TEXT(Tabelle11[[#This Row],[Datum]],"MMM")</f>
        <v>Nov</v>
      </c>
      <c r="C406" t="str">
        <f>TEXT(Tabelle11[[#This Row],[Datum]],"TTTT")</f>
        <v>Mittwoch</v>
      </c>
      <c r="D406" s="2" t="s">
        <v>8232</v>
      </c>
      <c r="E406" s="2" t="s">
        <v>705</v>
      </c>
      <c r="F406" s="2"/>
      <c r="G406" s="2"/>
      <c r="H406" s="2"/>
      <c r="I406" s="2"/>
      <c r="J406" s="2"/>
      <c r="K406" s="2"/>
      <c r="L406" s="2"/>
      <c r="M406" s="2"/>
      <c r="N406" s="2">
        <v>1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>
      <c r="A407" s="1">
        <v>45621</v>
      </c>
      <c r="B407" s="51" t="str">
        <f>TEXT(Tabelle11[[#This Row],[Datum]],"MMM")</f>
        <v>Nov</v>
      </c>
      <c r="C407" t="str">
        <f>TEXT(Tabelle11[[#This Row],[Datum]],"TTTT")</f>
        <v>Montag</v>
      </c>
      <c r="D407" s="52" t="s">
        <v>6530</v>
      </c>
      <c r="E407" s="2" t="s">
        <v>705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>
        <v>1</v>
      </c>
      <c r="S407" s="2"/>
      <c r="T407" s="2"/>
      <c r="U407" s="2"/>
      <c r="V407" s="2"/>
      <c r="W407" s="2"/>
      <c r="X407" s="2"/>
    </row>
    <row r="408" spans="1:24">
      <c r="A408" s="1">
        <v>45602</v>
      </c>
      <c r="B408" s="51" t="str">
        <f>TEXT(Tabelle11[[#This Row],[Datum]],"MMM")</f>
        <v>Nov</v>
      </c>
      <c r="C408" t="str">
        <f>TEXT(Tabelle11[[#This Row],[Datum]],"TTTT")</f>
        <v>Mittwoch</v>
      </c>
      <c r="D408" s="2" t="s">
        <v>3774</v>
      </c>
      <c r="E408" s="2" t="s">
        <v>705</v>
      </c>
      <c r="F408" s="2"/>
      <c r="G408" s="2"/>
      <c r="H408" s="2"/>
      <c r="I408" s="2">
        <v>1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>
      <c r="A409" s="1">
        <v>45618</v>
      </c>
      <c r="B409" s="51" t="str">
        <f>TEXT(Tabelle11[[#This Row],[Datum]],"MMM")</f>
        <v>Nov</v>
      </c>
      <c r="C409" t="str">
        <f>TEXT(Tabelle11[[#This Row],[Datum]],"TTTT")</f>
        <v>Freitag</v>
      </c>
      <c r="D409" s="52" t="s">
        <v>3774</v>
      </c>
      <c r="E409" s="2" t="s">
        <v>705</v>
      </c>
      <c r="F409" s="2"/>
      <c r="G409" s="2"/>
      <c r="H409" s="2"/>
      <c r="I409" s="2"/>
      <c r="J409" s="2"/>
      <c r="K409" s="2"/>
      <c r="L409" s="2"/>
      <c r="M409" s="2"/>
      <c r="N409" s="2">
        <v>1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>
      <c r="A410" s="1">
        <v>45607</v>
      </c>
      <c r="B410" s="51" t="str">
        <f>TEXT(Tabelle11[[#This Row],[Datum]],"MMM")</f>
        <v>Nov</v>
      </c>
      <c r="C410" t="str">
        <f>TEXT(Tabelle11[[#This Row],[Datum]],"TTTT")</f>
        <v>Montag</v>
      </c>
      <c r="D410" s="52" t="s">
        <v>1213</v>
      </c>
      <c r="E410" s="2" t="s">
        <v>705</v>
      </c>
      <c r="F410" s="2"/>
      <c r="G410" s="2"/>
      <c r="H410" s="2"/>
      <c r="I410" s="2">
        <v>1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>
      <c r="A411" s="1">
        <v>45622</v>
      </c>
      <c r="B411" s="51" t="str">
        <f>TEXT(Tabelle11[[#This Row],[Datum]],"MMM")</f>
        <v>Nov</v>
      </c>
      <c r="C411" t="str">
        <f>TEXT(Tabelle11[[#This Row],[Datum]],"TTTT")</f>
        <v>Dienstag</v>
      </c>
      <c r="D411" s="2" t="s">
        <v>8031</v>
      </c>
      <c r="E411" s="2" t="s">
        <v>705</v>
      </c>
      <c r="F411" s="2"/>
      <c r="G411" s="2"/>
      <c r="H411" s="2"/>
      <c r="I411" s="2"/>
      <c r="J411" s="2"/>
      <c r="K411" s="2"/>
      <c r="L411" s="2"/>
      <c r="M411" s="2"/>
      <c r="N411" s="2">
        <v>1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>
      <c r="A412" s="1">
        <v>45622</v>
      </c>
      <c r="B412" s="51" t="str">
        <f>TEXT(Tabelle11[[#This Row],[Datum]],"MMM")</f>
        <v>Nov</v>
      </c>
      <c r="C412" t="str">
        <f>TEXT(Tabelle11[[#This Row],[Datum]],"TTTT")</f>
        <v>Dienstag</v>
      </c>
      <c r="D412" s="52" t="s">
        <v>8544</v>
      </c>
      <c r="E412" s="2" t="s">
        <v>705</v>
      </c>
      <c r="F412" s="2"/>
      <c r="G412" s="2"/>
      <c r="H412" s="2"/>
      <c r="I412" s="2"/>
      <c r="J412" s="2"/>
      <c r="K412" s="2"/>
      <c r="L412" s="2"/>
      <c r="M412" s="2"/>
      <c r="N412" s="2">
        <v>1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>
      <c r="A413" s="1">
        <v>45616</v>
      </c>
      <c r="B413" s="51" t="str">
        <f>TEXT(Tabelle11[[#This Row],[Datum]],"MMM")</f>
        <v>Nov</v>
      </c>
      <c r="C413" t="str">
        <f>TEXT(Tabelle11[[#This Row],[Datum]],"TTTT")</f>
        <v>Mittwoch</v>
      </c>
      <c r="D413" s="2" t="s">
        <v>797</v>
      </c>
      <c r="E413" s="2" t="s">
        <v>705</v>
      </c>
      <c r="F413" s="2"/>
      <c r="G413" s="2"/>
      <c r="H413" s="2"/>
      <c r="I413" s="2"/>
      <c r="J413" s="2"/>
      <c r="K413" s="2">
        <v>1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>
      <c r="A414" s="1">
        <v>45602</v>
      </c>
      <c r="B414" s="51" t="str">
        <f>TEXT(Tabelle11[[#This Row],[Datum]],"MMM")</f>
        <v>Nov</v>
      </c>
      <c r="C414" t="str">
        <f>TEXT(Tabelle11[[#This Row],[Datum]],"TTTT")</f>
        <v>Mittwoch</v>
      </c>
      <c r="D414" s="2" t="s">
        <v>4374</v>
      </c>
      <c r="E414" s="2" t="s">
        <v>705</v>
      </c>
      <c r="F414" s="2"/>
      <c r="G414" s="2"/>
      <c r="H414" s="2"/>
      <c r="I414" s="2"/>
      <c r="J414" s="2"/>
      <c r="K414" s="2"/>
      <c r="L414" s="2"/>
      <c r="M414" s="2"/>
      <c r="N414" s="2">
        <v>1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>
      <c r="A415" s="1">
        <v>45615</v>
      </c>
      <c r="B415" s="51" t="str">
        <f>TEXT(Tabelle11[[#This Row],[Datum]],"MMM")</f>
        <v>Nov</v>
      </c>
      <c r="C415" t="str">
        <f>TEXT(Tabelle11[[#This Row],[Datum]],"TTTT")</f>
        <v>Dienstag</v>
      </c>
      <c r="D415" s="52" t="s">
        <v>8535</v>
      </c>
      <c r="E415" s="2" t="s">
        <v>705</v>
      </c>
      <c r="F415" s="2"/>
      <c r="G415" s="2"/>
      <c r="H415" s="2"/>
      <c r="I415" s="2"/>
      <c r="J415" s="2"/>
      <c r="K415" s="2"/>
      <c r="L415" s="2">
        <v>1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1">
        <v>45615</v>
      </c>
      <c r="B416" s="51" t="str">
        <f>TEXT(Tabelle11[[#This Row],[Datum]],"MMM")</f>
        <v>Nov</v>
      </c>
      <c r="C416" t="str">
        <f>TEXT(Tabelle11[[#This Row],[Datum]],"TTTT")</f>
        <v>Dienstag</v>
      </c>
      <c r="D416" s="52" t="s">
        <v>2429</v>
      </c>
      <c r="E416" s="2" t="s">
        <v>705</v>
      </c>
      <c r="F416" s="2"/>
      <c r="G416" s="2">
        <v>1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>
      <c r="A417" s="1">
        <v>45602</v>
      </c>
      <c r="B417" s="51" t="str">
        <f>TEXT(Tabelle11[[#This Row],[Datum]],"MMM")</f>
        <v>Nov</v>
      </c>
      <c r="C417" t="str">
        <f>TEXT(Tabelle11[[#This Row],[Datum]],"TTTT")</f>
        <v>Mittwoch</v>
      </c>
      <c r="D417" s="2" t="s">
        <v>8105</v>
      </c>
      <c r="E417" s="2" t="s">
        <v>705</v>
      </c>
      <c r="F417" s="2"/>
      <c r="G417" s="2"/>
      <c r="H417" s="2"/>
      <c r="I417" s="2"/>
      <c r="J417" s="2"/>
      <c r="K417" s="2"/>
      <c r="L417" s="2"/>
      <c r="M417" s="2"/>
      <c r="N417" s="2">
        <v>1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>
      <c r="A418" s="1">
        <v>45597</v>
      </c>
      <c r="B418" s="51" t="str">
        <f>TEXT(Tabelle11[[#This Row],[Datum]],"MMM")</f>
        <v>Nov</v>
      </c>
      <c r="C418" t="str">
        <f>TEXT(Tabelle11[[#This Row],[Datum]],"TTTT")</f>
        <v>Freitag</v>
      </c>
      <c r="D418" s="2" t="s">
        <v>7930</v>
      </c>
      <c r="E418" s="2" t="s">
        <v>705</v>
      </c>
      <c r="F418" s="2"/>
      <c r="G418" s="2">
        <v>1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>
      <c r="A419" s="1">
        <v>45611</v>
      </c>
      <c r="B419" s="51" t="str">
        <f>TEXT(Tabelle11[[#This Row],[Datum]],"MMM")</f>
        <v>Nov</v>
      </c>
      <c r="C419" t="str">
        <f>TEXT(Tabelle11[[#This Row],[Datum]],"TTTT")</f>
        <v>Freitag</v>
      </c>
      <c r="D419" s="2" t="s">
        <v>3865</v>
      </c>
      <c r="E419" s="2" t="s">
        <v>705</v>
      </c>
      <c r="F419" s="2"/>
      <c r="G419" s="2"/>
      <c r="H419" s="2"/>
      <c r="I419" s="2">
        <v>1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>
      <c r="A420" s="1">
        <v>45604</v>
      </c>
      <c r="B420" s="51" t="str">
        <f>TEXT(Tabelle11[[#This Row],[Datum]],"MMM")</f>
        <v>Nov</v>
      </c>
      <c r="C420" t="str">
        <f>TEXT(Tabelle11[[#This Row],[Datum]],"TTTT")</f>
        <v>Freitag</v>
      </c>
      <c r="D420" s="52" t="s">
        <v>8330</v>
      </c>
      <c r="E420" s="2" t="s">
        <v>705</v>
      </c>
      <c r="F420" s="2"/>
      <c r="G420" s="2"/>
      <c r="H420" s="2"/>
      <c r="I420" s="2">
        <v>1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1">
        <v>45625</v>
      </c>
      <c r="B421" s="51" t="str">
        <f>TEXT(Tabelle11[[#This Row],[Datum]],"MMM")</f>
        <v>Nov</v>
      </c>
      <c r="C421" t="str">
        <f>TEXT(Tabelle11[[#This Row],[Datum]],"TTTT")</f>
        <v>Freitag</v>
      </c>
      <c r="D421" s="52" t="s">
        <v>755</v>
      </c>
      <c r="E421" s="2" t="s">
        <v>705</v>
      </c>
      <c r="F421" s="2"/>
      <c r="G421" s="2"/>
      <c r="H421" s="2"/>
      <c r="I421" s="2"/>
      <c r="J421" s="2"/>
      <c r="K421" s="2"/>
      <c r="L421" s="2"/>
      <c r="M421" s="2"/>
      <c r="N421" s="2">
        <v>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1">
        <v>45600</v>
      </c>
      <c r="B422" s="51" t="str">
        <f>TEXT(Tabelle11[[#This Row],[Datum]],"MMM")</f>
        <v>Nov</v>
      </c>
      <c r="C422" t="str">
        <f>TEXT(Tabelle11[[#This Row],[Datum]],"TTTT")</f>
        <v>Montag</v>
      </c>
      <c r="D422" s="52" t="s">
        <v>7957</v>
      </c>
      <c r="E422" s="2" t="s">
        <v>705</v>
      </c>
      <c r="F422" s="2"/>
      <c r="G422" s="2"/>
      <c r="H422" s="2"/>
      <c r="I422" s="2"/>
      <c r="J422" s="2"/>
      <c r="K422" s="2"/>
      <c r="L422" s="2"/>
      <c r="M422" s="2"/>
      <c r="N422" s="2">
        <v>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>
      <c r="A423" s="1">
        <v>45602</v>
      </c>
      <c r="B423" s="51" t="str">
        <f>TEXT(Tabelle11[[#This Row],[Datum]],"MMM")</f>
        <v>Nov</v>
      </c>
      <c r="C423" t="str">
        <f>TEXT(Tabelle11[[#This Row],[Datum]],"TTTT")</f>
        <v>Mittwoch</v>
      </c>
      <c r="D423" s="2" t="s">
        <v>3202</v>
      </c>
      <c r="E423" s="2" t="s">
        <v>705</v>
      </c>
      <c r="F423" s="2"/>
      <c r="G423" s="2">
        <v>1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>
      <c r="A424" s="1">
        <v>45622</v>
      </c>
      <c r="B424" s="51" t="str">
        <f>TEXT(Tabelle11[[#This Row],[Datum]],"MMM")</f>
        <v>Nov</v>
      </c>
      <c r="C424" t="str">
        <f>TEXT(Tabelle11[[#This Row],[Datum]],"TTTT")</f>
        <v>Dienstag</v>
      </c>
      <c r="D424" s="52" t="s">
        <v>3202</v>
      </c>
      <c r="E424" s="2" t="s">
        <v>705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>
        <v>1</v>
      </c>
      <c r="U424" s="2"/>
      <c r="V424" s="2"/>
      <c r="W424" s="2"/>
      <c r="X424" s="2"/>
    </row>
    <row r="425" spans="1:24">
      <c r="A425" s="1">
        <v>45600</v>
      </c>
      <c r="B425" s="51" t="str">
        <f>TEXT(Tabelle11[[#This Row],[Datum]],"MMM")</f>
        <v>Nov</v>
      </c>
      <c r="C425" t="str">
        <f>TEXT(Tabelle11[[#This Row],[Datum]],"TTTT")</f>
        <v>Montag</v>
      </c>
      <c r="D425" s="52" t="s">
        <v>7958</v>
      </c>
      <c r="E425" s="2" t="s">
        <v>705</v>
      </c>
      <c r="F425" s="2"/>
      <c r="G425" s="2"/>
      <c r="H425" s="2"/>
      <c r="I425" s="2">
        <v>1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A426" s="1">
        <v>45621</v>
      </c>
      <c r="B426" s="51" t="str">
        <f>TEXT(Tabelle11[[#This Row],[Datum]],"MMM")</f>
        <v>Nov</v>
      </c>
      <c r="C426" t="str">
        <f>TEXT(Tabelle11[[#This Row],[Datum]],"TTTT")</f>
        <v>Montag</v>
      </c>
      <c r="D426" s="52" t="s">
        <v>4666</v>
      </c>
      <c r="E426" s="2" t="s">
        <v>705</v>
      </c>
      <c r="F426" s="2"/>
      <c r="G426" s="2"/>
      <c r="H426" s="2"/>
      <c r="I426" s="2"/>
      <c r="J426" s="2"/>
      <c r="K426" s="2"/>
      <c r="L426" s="2"/>
      <c r="M426" s="2"/>
      <c r="N426" s="2">
        <v>1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>
      <c r="A427" s="1">
        <v>45626</v>
      </c>
      <c r="B427" s="51" t="str">
        <f>TEXT(Tabelle11[[#This Row],[Datum]],"MMM")</f>
        <v>Nov</v>
      </c>
      <c r="C427" t="str">
        <f>TEXT(Tabelle11[[#This Row],[Datum]],"TTTT")</f>
        <v>Samstag</v>
      </c>
      <c r="D427" s="2" t="s">
        <v>8313</v>
      </c>
      <c r="E427" s="2" t="s">
        <v>707</v>
      </c>
      <c r="F427" s="2"/>
      <c r="G427" s="2"/>
      <c r="H427" s="2"/>
      <c r="I427" s="2"/>
      <c r="J427" s="2"/>
      <c r="K427" s="2">
        <v>1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>
      <c r="A428" s="1">
        <v>45618</v>
      </c>
      <c r="B428" s="51" t="str">
        <f>TEXT(Tabelle11[[#This Row],[Datum]],"MMM")</f>
        <v>Nov</v>
      </c>
      <c r="C428" t="str">
        <f>TEXT(Tabelle11[[#This Row],[Datum]],"TTTT")</f>
        <v>Freitag</v>
      </c>
      <c r="D428" s="52" t="s">
        <v>798</v>
      </c>
      <c r="E428" s="2" t="s">
        <v>705</v>
      </c>
      <c r="F428" s="2"/>
      <c r="G428" s="2"/>
      <c r="H428" s="2"/>
      <c r="I428" s="2"/>
      <c r="J428" s="2"/>
      <c r="K428" s="2">
        <v>1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>
      <c r="A429" s="1">
        <v>45618</v>
      </c>
      <c r="B429" s="51" t="str">
        <f>TEXT(Tabelle11[[#This Row],[Datum]],"MMM")</f>
        <v>Nov</v>
      </c>
      <c r="C429" t="str">
        <f>TEXT(Tabelle11[[#This Row],[Datum]],"TTTT")</f>
        <v>Freitag</v>
      </c>
      <c r="D429" s="52" t="s">
        <v>4330</v>
      </c>
      <c r="E429" s="2" t="s">
        <v>705</v>
      </c>
      <c r="F429" s="2"/>
      <c r="G429" s="2"/>
      <c r="H429" s="2"/>
      <c r="I429" s="2"/>
      <c r="J429" s="2"/>
      <c r="K429" s="2">
        <v>1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1">
        <v>45610</v>
      </c>
      <c r="B430" s="51" t="str">
        <f>TEXT(Tabelle11[[#This Row],[Datum]],"MMM")</f>
        <v>Nov</v>
      </c>
      <c r="C430" t="str">
        <f>TEXT(Tabelle11[[#This Row],[Datum]],"TTTT")</f>
        <v>Donnerstag</v>
      </c>
      <c r="D430" s="52" t="s">
        <v>8594</v>
      </c>
      <c r="E430" s="2" t="s">
        <v>705</v>
      </c>
      <c r="F430" s="2"/>
      <c r="G430" s="2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>
      <c r="A431" s="1">
        <v>45604</v>
      </c>
      <c r="B431" s="51" t="str">
        <f>TEXT(Tabelle11[[#This Row],[Datum]],"MMM")</f>
        <v>Nov</v>
      </c>
      <c r="C431" t="str">
        <f>TEXT(Tabelle11[[#This Row],[Datum]],"TTTT")</f>
        <v>Freitag</v>
      </c>
      <c r="D431" s="52" t="s">
        <v>8331</v>
      </c>
      <c r="E431" s="2" t="s">
        <v>705</v>
      </c>
      <c r="F431" s="2">
        <v>1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>
      <c r="A432" s="1">
        <v>45600</v>
      </c>
      <c r="B432" s="51" t="str">
        <f>TEXT(Tabelle11[[#This Row],[Datum]],"MMM")</f>
        <v>Nov</v>
      </c>
      <c r="C432" t="str">
        <f>TEXT(Tabelle11[[#This Row],[Datum]],"TTTT")</f>
        <v>Montag</v>
      </c>
      <c r="D432" s="52" t="s">
        <v>7976</v>
      </c>
      <c r="E432" s="2" t="s">
        <v>705</v>
      </c>
      <c r="F432" s="2"/>
      <c r="G432" s="2"/>
      <c r="H432" s="2"/>
      <c r="I432" s="2"/>
      <c r="J432" s="2"/>
      <c r="K432" s="2"/>
      <c r="L432" s="2">
        <v>1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>
      <c r="A433" s="1">
        <v>45622</v>
      </c>
      <c r="B433" s="51" t="str">
        <f>TEXT(Tabelle11[[#This Row],[Datum]],"MMM")</f>
        <v>Nov</v>
      </c>
      <c r="C433" t="str">
        <f>TEXT(Tabelle11[[#This Row],[Datum]],"TTTT")</f>
        <v>Dienstag</v>
      </c>
      <c r="D433" s="52" t="s">
        <v>8492</v>
      </c>
      <c r="E433" s="2" t="s">
        <v>705</v>
      </c>
      <c r="F433" s="2"/>
      <c r="G433" s="2"/>
      <c r="H433" s="2"/>
      <c r="I433" s="2"/>
      <c r="J433" s="2"/>
      <c r="K433" s="2"/>
      <c r="L433" s="2">
        <v>1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>
      <c r="A434" s="1">
        <v>45622</v>
      </c>
      <c r="B434" s="51" t="str">
        <f>TEXT(Tabelle11[[#This Row],[Datum]],"MMM")</f>
        <v>Nov</v>
      </c>
      <c r="C434" t="str">
        <f>TEXT(Tabelle11[[#This Row],[Datum]],"TTTT")</f>
        <v>Dienstag</v>
      </c>
      <c r="D434" s="52" t="s">
        <v>8492</v>
      </c>
      <c r="E434" s="2" t="s">
        <v>705</v>
      </c>
      <c r="F434" s="2"/>
      <c r="G434" s="2"/>
      <c r="H434" s="2"/>
      <c r="I434" s="2"/>
      <c r="J434" s="2"/>
      <c r="K434" s="2"/>
      <c r="L434" s="2"/>
      <c r="M434" s="2">
        <v>1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>
      <c r="A435" s="1">
        <v>45622</v>
      </c>
      <c r="B435" s="51" t="str">
        <f>TEXT(Tabelle11[[#This Row],[Datum]],"MMM")</f>
        <v>Nov</v>
      </c>
      <c r="C435" t="str">
        <f>TEXT(Tabelle11[[#This Row],[Datum]],"TTTT")</f>
        <v>Dienstag</v>
      </c>
      <c r="D435" s="52" t="s">
        <v>1129</v>
      </c>
      <c r="E435" s="2" t="s">
        <v>705</v>
      </c>
      <c r="F435" s="2"/>
      <c r="G435" s="2">
        <v>1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>
      <c r="A436" s="1">
        <v>45614</v>
      </c>
      <c r="B436" s="51" t="str">
        <f>TEXT(Tabelle11[[#This Row],[Datum]],"MMM")</f>
        <v>Nov</v>
      </c>
      <c r="C436" t="str">
        <f>TEXT(Tabelle11[[#This Row],[Datum]],"TTTT")</f>
        <v>Montag</v>
      </c>
      <c r="D436" s="52" t="s">
        <v>8369</v>
      </c>
      <c r="E436" s="2" t="s">
        <v>705</v>
      </c>
      <c r="F436" s="2"/>
      <c r="G436" s="2"/>
      <c r="H436" s="2"/>
      <c r="I436" s="2"/>
      <c r="J436" s="2"/>
      <c r="K436" s="2"/>
      <c r="L436" s="2"/>
      <c r="M436" s="2"/>
      <c r="N436" s="2">
        <v>1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>
      <c r="A437" s="1">
        <v>45623</v>
      </c>
      <c r="B437" s="51" t="str">
        <f>TEXT(Tabelle11[[#This Row],[Datum]],"MMM")</f>
        <v>Nov</v>
      </c>
      <c r="C437" t="str">
        <f>TEXT(Tabelle11[[#This Row],[Datum]],"TTTT")</f>
        <v>Mittwoch</v>
      </c>
      <c r="D437" s="2" t="s">
        <v>8233</v>
      </c>
      <c r="E437" s="2" t="s">
        <v>705</v>
      </c>
      <c r="F437" s="2"/>
      <c r="G437" s="2"/>
      <c r="H437" s="2"/>
      <c r="I437" s="2"/>
      <c r="J437" s="2"/>
      <c r="K437" s="2"/>
      <c r="L437" s="2"/>
      <c r="M437" s="2"/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>
      <c r="A438" s="1">
        <v>45611</v>
      </c>
      <c r="B438" s="51" t="str">
        <f>TEXT(Tabelle11[[#This Row],[Datum]],"MMM")</f>
        <v>Nov</v>
      </c>
      <c r="C438" t="str">
        <f>TEXT(Tabelle11[[#This Row],[Datum]],"TTTT")</f>
        <v>Freitag</v>
      </c>
      <c r="D438" s="2" t="s">
        <v>8173</v>
      </c>
      <c r="E438" s="2" t="s">
        <v>705</v>
      </c>
      <c r="F438" s="2"/>
      <c r="G438" s="2"/>
      <c r="H438" s="2"/>
      <c r="I438" s="2"/>
      <c r="J438" s="2"/>
      <c r="K438" s="2"/>
      <c r="L438" s="2"/>
      <c r="M438" s="2"/>
      <c r="N438" s="2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>
      <c r="A439" s="1">
        <v>45598</v>
      </c>
      <c r="B439" s="51" t="str">
        <f>TEXT(Tabelle11[[#This Row],[Datum]],"MMM")</f>
        <v>Nov</v>
      </c>
      <c r="C439" t="str">
        <f>TEXT(Tabelle11[[#This Row],[Datum]],"TTTT")</f>
        <v>Samstag</v>
      </c>
      <c r="D439" s="2" t="s">
        <v>3978</v>
      </c>
      <c r="E439" s="2" t="s">
        <v>707</v>
      </c>
      <c r="F439" s="2"/>
      <c r="G439" s="2"/>
      <c r="H439" s="2"/>
      <c r="I439" s="2"/>
      <c r="J439" s="2"/>
      <c r="K439" s="2"/>
      <c r="L439" s="2"/>
      <c r="M439" s="2"/>
      <c r="N439" s="2">
        <v>1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>
      <c r="A440" s="1">
        <v>45625</v>
      </c>
      <c r="B440" s="51" t="str">
        <f>TEXT(Tabelle11[[#This Row],[Datum]],"MMM")</f>
        <v>Nov</v>
      </c>
      <c r="C440" t="str">
        <f>TEXT(Tabelle11[[#This Row],[Datum]],"TTTT")</f>
        <v>Freitag</v>
      </c>
      <c r="D440" s="52" t="s">
        <v>3506</v>
      </c>
      <c r="E440" s="2" t="s">
        <v>705</v>
      </c>
      <c r="F440" s="2"/>
      <c r="G440" s="2"/>
      <c r="H440" s="2"/>
      <c r="I440" s="2"/>
      <c r="J440" s="2"/>
      <c r="K440" s="2"/>
      <c r="L440" s="2"/>
      <c r="M440" s="2"/>
      <c r="N440" s="2">
        <v>1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>
      <c r="A441" s="1">
        <v>45601</v>
      </c>
      <c r="B441" s="51" t="str">
        <f>TEXT(Tabelle11[[#This Row],[Datum]],"MMM")</f>
        <v>Nov</v>
      </c>
      <c r="C441" t="str">
        <f>TEXT(Tabelle11[[#This Row],[Datum]],"TTTT")</f>
        <v>Dienstag</v>
      </c>
      <c r="D441" s="52" t="s">
        <v>8508</v>
      </c>
      <c r="E441" s="2" t="s">
        <v>705</v>
      </c>
      <c r="F441" s="2"/>
      <c r="G441" s="2"/>
      <c r="H441" s="2"/>
      <c r="I441" s="2">
        <v>1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>
      <c r="A442" s="1">
        <v>45617</v>
      </c>
      <c r="B442" s="51" t="str">
        <f>TEXT(Tabelle11[[#This Row],[Datum]],"MMM")</f>
        <v>Nov</v>
      </c>
      <c r="C442" t="str">
        <f>TEXT(Tabelle11[[#This Row],[Datum]],"TTTT")</f>
        <v>Donnerstag</v>
      </c>
      <c r="D442" s="2" t="s">
        <v>5367</v>
      </c>
      <c r="E442" s="2" t="s">
        <v>705</v>
      </c>
      <c r="F442" s="2"/>
      <c r="G442" s="2"/>
      <c r="H442" s="2"/>
      <c r="I442" s="2">
        <v>1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>
      <c r="A443" s="1">
        <v>45623</v>
      </c>
      <c r="B443" s="51" t="str">
        <f>TEXT(Tabelle11[[#This Row],[Datum]],"MMM")</f>
        <v>Nov</v>
      </c>
      <c r="C443" t="str">
        <f>TEXT(Tabelle11[[#This Row],[Datum]],"TTTT")</f>
        <v>Mittwoch</v>
      </c>
      <c r="D443" s="52" t="s">
        <v>7361</v>
      </c>
      <c r="E443" s="2" t="s">
        <v>705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>
        <v>1</v>
      </c>
    </row>
    <row r="444" spans="1:24">
      <c r="A444" s="1">
        <v>45608</v>
      </c>
      <c r="B444" s="51" t="str">
        <f>TEXT(Tabelle11[[#This Row],[Datum]],"MMM")</f>
        <v>Nov</v>
      </c>
      <c r="C444" t="str">
        <f>TEXT(Tabelle11[[#This Row],[Datum]],"TTTT")</f>
        <v>Dienstag</v>
      </c>
      <c r="D444" s="2" t="s">
        <v>8004</v>
      </c>
      <c r="E444" s="2" t="s">
        <v>705</v>
      </c>
      <c r="F444" s="2"/>
      <c r="G444" s="2"/>
      <c r="H444" s="2"/>
      <c r="I444" s="2"/>
      <c r="J444" s="2"/>
      <c r="K444" s="2"/>
      <c r="L444" s="2"/>
      <c r="M444" s="2"/>
      <c r="N444" s="2">
        <v>1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>
      <c r="A445" s="1">
        <v>45624</v>
      </c>
      <c r="B445" s="51" t="str">
        <f>TEXT(Tabelle11[[#This Row],[Datum]],"MMM")</f>
        <v>Nov</v>
      </c>
      <c r="C445" t="str">
        <f>TEXT(Tabelle11[[#This Row],[Datum]],"TTTT")</f>
        <v>Donnerstag</v>
      </c>
      <c r="D445" s="52" t="s">
        <v>8411</v>
      </c>
      <c r="E445" s="2" t="s">
        <v>705</v>
      </c>
      <c r="F445" s="2"/>
      <c r="G445" s="2"/>
      <c r="H445" s="2"/>
      <c r="I445" s="2"/>
      <c r="J445" s="2"/>
      <c r="K445" s="2">
        <v>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>
      <c r="A446" s="1">
        <v>45609</v>
      </c>
      <c r="B446" s="51" t="str">
        <f>TEXT(Tabelle11[[#This Row],[Datum]],"MMM")</f>
        <v>Nov</v>
      </c>
      <c r="C446" t="str">
        <f>TEXT(Tabelle11[[#This Row],[Datum]],"TTTT")</f>
        <v>Mittwoch</v>
      </c>
      <c r="D446" s="2" t="s">
        <v>3278</v>
      </c>
      <c r="E446" s="2" t="s">
        <v>705</v>
      </c>
      <c r="F446" s="2"/>
      <c r="G446" s="2"/>
      <c r="H446" s="2"/>
      <c r="I446" s="2"/>
      <c r="J446" s="2"/>
      <c r="K446" s="2"/>
      <c r="L446" s="2"/>
      <c r="M446" s="2"/>
      <c r="N446" s="2">
        <v>1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>
      <c r="A447" s="1">
        <v>45614</v>
      </c>
      <c r="B447" s="51" t="str">
        <f>TEXT(Tabelle11[[#This Row],[Datum]],"MMM")</f>
        <v>Nov</v>
      </c>
      <c r="C447" t="str">
        <f>TEXT(Tabelle11[[#This Row],[Datum]],"TTTT")</f>
        <v>Montag</v>
      </c>
      <c r="D447" s="52" t="s">
        <v>1582</v>
      </c>
      <c r="E447" s="2" t="s">
        <v>705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>
        <v>1</v>
      </c>
    </row>
    <row r="448" spans="1:24">
      <c r="A448" s="1">
        <v>45607</v>
      </c>
      <c r="B448" s="51" t="str">
        <f>TEXT(Tabelle11[[#This Row],[Datum]],"MMM")</f>
        <v>Nov</v>
      </c>
      <c r="C448" t="str">
        <f>TEXT(Tabelle11[[#This Row],[Datum]],"TTTT")</f>
        <v>Montag</v>
      </c>
      <c r="D448" s="52" t="s">
        <v>8342</v>
      </c>
      <c r="E448" s="2" t="s">
        <v>705</v>
      </c>
      <c r="F448" s="2"/>
      <c r="G448" s="2"/>
      <c r="H448" s="2"/>
      <c r="I448" s="2">
        <v>1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5">
      <c r="A449" s="1">
        <v>45597</v>
      </c>
      <c r="B449" s="51" t="str">
        <f>TEXT(Tabelle11[[#This Row],[Datum]],"MMM")</f>
        <v>Nov</v>
      </c>
      <c r="C449" t="str">
        <f>TEXT(Tabelle11[[#This Row],[Datum]],"TTTT")</f>
        <v>Freitag</v>
      </c>
      <c r="D449" s="2" t="s">
        <v>2455</v>
      </c>
      <c r="E449" s="2" t="s">
        <v>705</v>
      </c>
      <c r="F449" s="2"/>
      <c r="G449" s="2"/>
      <c r="H449" s="2"/>
      <c r="I449" s="2"/>
      <c r="J449" s="2"/>
      <c r="K449" s="2"/>
      <c r="L449" s="2">
        <v>1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5">
      <c r="A450" s="1">
        <v>45600</v>
      </c>
      <c r="B450" s="51" t="str">
        <f>TEXT(Tabelle11[[#This Row],[Datum]],"MMM")</f>
        <v>Nov</v>
      </c>
      <c r="C450" t="str">
        <f>TEXT(Tabelle11[[#This Row],[Datum]],"TTTT")</f>
        <v>Montag</v>
      </c>
      <c r="D450" s="52" t="s">
        <v>4145</v>
      </c>
      <c r="E450" s="2" t="s">
        <v>705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>
        <v>1</v>
      </c>
      <c r="S450" s="2"/>
      <c r="T450" s="2"/>
      <c r="U450" s="2"/>
      <c r="V450" s="2"/>
      <c r="W450" s="2"/>
      <c r="X450" s="2"/>
    </row>
    <row r="451" spans="1:25">
      <c r="A451" s="1">
        <v>45625</v>
      </c>
      <c r="B451" s="51" t="str">
        <f>TEXT(Tabelle11[[#This Row],[Datum]],"MMM")</f>
        <v>Nov</v>
      </c>
      <c r="C451" t="str">
        <f>TEXT(Tabelle11[[#This Row],[Datum]],"TTTT")</f>
        <v>Freitag</v>
      </c>
      <c r="D451" s="52" t="s">
        <v>5244</v>
      </c>
      <c r="E451" s="2" t="s">
        <v>705</v>
      </c>
      <c r="F451" s="2"/>
      <c r="G451" s="2"/>
      <c r="H451" s="2"/>
      <c r="I451" s="2"/>
      <c r="J451" s="2"/>
      <c r="K451" s="2"/>
      <c r="L451" s="2">
        <v>1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5">
      <c r="A452" s="1">
        <v>45610</v>
      </c>
      <c r="B452" s="51" t="str">
        <f>TEXT(Tabelle11[[#This Row],[Datum]],"MMM")</f>
        <v>Nov</v>
      </c>
      <c r="C452" t="str">
        <f>TEXT(Tabelle11[[#This Row],[Datum]],"TTTT")</f>
        <v>Donnerstag</v>
      </c>
      <c r="D452" s="2" t="s">
        <v>5245</v>
      </c>
      <c r="E452" s="2" t="s">
        <v>705</v>
      </c>
      <c r="F452" s="2"/>
      <c r="G452" s="2"/>
      <c r="H452" s="2"/>
      <c r="I452" s="2"/>
      <c r="J452" s="2"/>
      <c r="K452" s="2">
        <v>1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5">
      <c r="A453" s="1">
        <v>45625</v>
      </c>
      <c r="B453" s="51" t="str">
        <f>TEXT(Tabelle11[[#This Row],[Datum]],"MMM")</f>
        <v>Nov</v>
      </c>
      <c r="C453" t="str">
        <f>TEXT(Tabelle11[[#This Row],[Datum]],"TTTT")</f>
        <v>Freitag</v>
      </c>
      <c r="D453" s="2" t="s">
        <v>8286</v>
      </c>
      <c r="E453" s="2" t="s">
        <v>705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>
        <v>1</v>
      </c>
    </row>
    <row r="454" spans="1:25">
      <c r="A454" s="1">
        <v>45625</v>
      </c>
      <c r="B454" s="51" t="str">
        <f>TEXT(Tabelle11[[#This Row],[Datum]],"MMM")</f>
        <v>Nov</v>
      </c>
      <c r="C454" t="str">
        <f>TEXT(Tabelle11[[#This Row],[Datum]],"TTTT")</f>
        <v>Freitag</v>
      </c>
      <c r="D454" s="2" t="s">
        <v>8287</v>
      </c>
      <c r="E454" s="2" t="s">
        <v>705</v>
      </c>
      <c r="F454" s="2"/>
      <c r="G454" s="2"/>
      <c r="H454" s="2"/>
      <c r="I454" s="2"/>
      <c r="J454" s="2"/>
      <c r="K454" s="2"/>
      <c r="L454" s="2"/>
      <c r="M454" s="2"/>
      <c r="N454" s="2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5">
      <c r="A455" s="1">
        <v>45625</v>
      </c>
      <c r="B455" s="51" t="str">
        <f>TEXT(Tabelle11[[#This Row],[Datum]],"MMM")</f>
        <v>Nov</v>
      </c>
      <c r="C455" t="str">
        <f>TEXT(Tabelle11[[#This Row],[Datum]],"TTTT")</f>
        <v>Freitag</v>
      </c>
      <c r="D455" s="52" t="s">
        <v>3829</v>
      </c>
      <c r="E455" s="2" t="s">
        <v>705</v>
      </c>
      <c r="F455" s="2"/>
      <c r="G455" s="2"/>
      <c r="H455" s="2"/>
      <c r="I455" s="2"/>
      <c r="J455" s="2"/>
      <c r="K455" s="2"/>
      <c r="L455" s="2"/>
      <c r="M455" s="2"/>
      <c r="N455" s="2">
        <v>1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>
      <c r="A456" s="1">
        <v>45614</v>
      </c>
      <c r="B456" s="51" t="str">
        <f>TEXT(Tabelle11[[#This Row],[Datum]],"MMM")</f>
        <v>Nov</v>
      </c>
      <c r="C456" t="str">
        <f>TEXT(Tabelle11[[#This Row],[Datum]],"TTTT")</f>
        <v>Montag</v>
      </c>
      <c r="D456" s="2" t="s">
        <v>8011</v>
      </c>
      <c r="E456" s="2" t="s">
        <v>705</v>
      </c>
      <c r="F456" s="2"/>
      <c r="G456" s="2"/>
      <c r="H456" s="2"/>
      <c r="I456" s="2"/>
      <c r="J456" s="2"/>
      <c r="K456" s="2"/>
      <c r="L456" s="2"/>
      <c r="M456" s="2">
        <v>1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>
      <c r="A457" s="1">
        <v>45614</v>
      </c>
      <c r="B457" s="51" t="str">
        <f>TEXT(Tabelle11[[#This Row],[Datum]],"MMM")</f>
        <v>Nov</v>
      </c>
      <c r="C457" t="str">
        <f>TEXT(Tabelle11[[#This Row],[Datum]],"TTTT")</f>
        <v>Montag</v>
      </c>
      <c r="D457" s="2" t="s">
        <v>8012</v>
      </c>
      <c r="E457" s="2" t="s">
        <v>705</v>
      </c>
      <c r="F457" s="2"/>
      <c r="G457" s="2"/>
      <c r="H457" s="2"/>
      <c r="I457" s="2">
        <v>1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>
      <c r="A458" s="1">
        <v>45614</v>
      </c>
      <c r="B458" s="51" t="str">
        <f>TEXT(Tabelle11[[#This Row],[Datum]],"MMM")</f>
        <v>Nov</v>
      </c>
      <c r="C458" t="str">
        <f>TEXT(Tabelle11[[#This Row],[Datum]],"TTTT")</f>
        <v>Montag</v>
      </c>
      <c r="D458" s="52" t="s">
        <v>8522</v>
      </c>
      <c r="E458" s="2" t="s">
        <v>705</v>
      </c>
      <c r="F458" s="2"/>
      <c r="G458" s="2"/>
      <c r="H458" s="2"/>
      <c r="I458" s="2"/>
      <c r="J458" s="2"/>
      <c r="K458" s="2"/>
      <c r="L458" s="2"/>
      <c r="M458" s="2"/>
      <c r="N458" s="2">
        <v>1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>
      <c r="A459" s="1">
        <v>45602</v>
      </c>
      <c r="B459" s="51" t="str">
        <f>TEXT(Tabelle11[[#This Row],[Datum]],"MMM")</f>
        <v>Nov</v>
      </c>
      <c r="C459" t="str">
        <f>TEXT(Tabelle11[[#This Row],[Datum]],"TTTT")</f>
        <v>Mittwoch</v>
      </c>
      <c r="D459" s="2" t="s">
        <v>8106</v>
      </c>
      <c r="E459" s="2" t="s">
        <v>705</v>
      </c>
      <c r="F459" s="2"/>
      <c r="G459" s="2"/>
      <c r="H459" s="2"/>
      <c r="I459" s="2"/>
      <c r="J459" s="2"/>
      <c r="K459" s="2"/>
      <c r="L459" s="2"/>
      <c r="M459" s="2"/>
      <c r="N459" s="2">
        <v>1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>
      <c r="A460" s="1">
        <v>45602</v>
      </c>
      <c r="B460" s="51" t="str">
        <f>TEXT(Tabelle11[[#This Row],[Datum]],"MMM")</f>
        <v>Nov</v>
      </c>
      <c r="C460" t="str">
        <f>TEXT(Tabelle11[[#This Row],[Datum]],"TTTT")</f>
        <v>Mittwoch</v>
      </c>
      <c r="D460" s="2" t="s">
        <v>8107</v>
      </c>
      <c r="E460" s="2" t="s">
        <v>705</v>
      </c>
      <c r="F460" s="2"/>
      <c r="G460" s="2"/>
      <c r="H460" s="2"/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>
      <c r="A461" s="1">
        <v>45618</v>
      </c>
      <c r="B461" s="51" t="str">
        <f>TEXT(Tabelle11[[#This Row],[Datum]],"MMM")</f>
        <v>Nov</v>
      </c>
      <c r="C461" t="str">
        <f>TEXT(Tabelle11[[#This Row],[Datum]],"TTTT")</f>
        <v>Freitag</v>
      </c>
      <c r="D461" s="2" t="s">
        <v>8019</v>
      </c>
      <c r="E461" s="2" t="s">
        <v>705</v>
      </c>
      <c r="F461" s="2"/>
      <c r="G461" s="2"/>
      <c r="H461" s="2"/>
      <c r="I461" s="2"/>
      <c r="J461" s="2"/>
      <c r="K461" s="2"/>
      <c r="L461" s="2"/>
      <c r="M461" s="2"/>
      <c r="N461" s="2">
        <v>1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>
      <c r="A462" s="1">
        <v>45614</v>
      </c>
      <c r="B462" s="51" t="str">
        <f>TEXT(Tabelle11[[#This Row],[Datum]],"MMM")</f>
        <v>Nov</v>
      </c>
      <c r="C462" t="str">
        <f>TEXT(Tabelle11[[#This Row],[Datum]],"TTTT")</f>
        <v>Montag</v>
      </c>
      <c r="D462" s="52" t="s">
        <v>7616</v>
      </c>
      <c r="E462" s="2" t="s">
        <v>705</v>
      </c>
      <c r="F462" s="2"/>
      <c r="G462" s="2"/>
      <c r="H462" s="2"/>
      <c r="I462" s="2"/>
      <c r="J462" s="2"/>
      <c r="K462" s="2"/>
      <c r="L462" s="2"/>
      <c r="M462" s="2"/>
      <c r="N462" s="2">
        <v>1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>
      <c r="A463" s="1">
        <v>45625</v>
      </c>
      <c r="B463" s="51" t="str">
        <f>TEXT(Tabelle11[[#This Row],[Datum]],"MMM")</f>
        <v>Nov</v>
      </c>
      <c r="C463" t="str">
        <f>TEXT(Tabelle11[[#This Row],[Datum]],"TTTT")</f>
        <v>Freitag</v>
      </c>
      <c r="D463" s="52" t="s">
        <v>8560</v>
      </c>
      <c r="E463" s="2" t="s">
        <v>705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>
      <c r="A464" s="1">
        <v>45609</v>
      </c>
      <c r="B464" s="51" t="str">
        <f>TEXT(Tabelle11[[#This Row],[Datum]],"MMM")</f>
        <v>Nov</v>
      </c>
      <c r="C464" t="str">
        <f>TEXT(Tabelle11[[#This Row],[Datum]],"TTTT")</f>
        <v>Mittwoch</v>
      </c>
      <c r="D464" s="2" t="s">
        <v>8142</v>
      </c>
      <c r="E464" s="2" t="s">
        <v>705</v>
      </c>
      <c r="F464" s="2"/>
      <c r="G464" s="2"/>
      <c r="H464" s="2"/>
      <c r="I464" s="2"/>
      <c r="J464" s="2"/>
      <c r="K464" s="2"/>
      <c r="L464" s="2"/>
      <c r="M464" s="2"/>
      <c r="N464" s="2">
        <v>1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>
      <c r="A465" s="1">
        <v>45617</v>
      </c>
      <c r="B465" s="51" t="str">
        <f>TEXT(Tabelle11[[#This Row],[Datum]],"MMM")</f>
        <v>Nov</v>
      </c>
      <c r="C465" t="str">
        <f>TEXT(Tabelle11[[#This Row],[Datum]],"TTTT")</f>
        <v>Donnerstag</v>
      </c>
      <c r="D465" s="2" t="s">
        <v>8142</v>
      </c>
      <c r="E465" s="2" t="s">
        <v>705</v>
      </c>
      <c r="F465" s="2"/>
      <c r="G465" s="2"/>
      <c r="H465" s="2"/>
      <c r="I465" s="2"/>
      <c r="J465" s="2"/>
      <c r="K465" s="2"/>
      <c r="L465" s="2"/>
      <c r="M465" s="2"/>
      <c r="N465" s="2">
        <v>1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>
      <c r="A466" s="1">
        <v>45624</v>
      </c>
      <c r="B466" s="51" t="str">
        <f>TEXT(Tabelle11[[#This Row],[Datum]],"MMM")</f>
        <v>Nov</v>
      </c>
      <c r="C466" t="str">
        <f>TEXT(Tabelle11[[#This Row],[Datum]],"TTTT")</f>
        <v>Donnerstag</v>
      </c>
      <c r="D466" s="52" t="s">
        <v>4146</v>
      </c>
      <c r="E466" s="2" t="s">
        <v>705</v>
      </c>
      <c r="F466" s="2"/>
      <c r="G466" s="2"/>
      <c r="H466" s="2"/>
      <c r="I466" s="2"/>
      <c r="J466" s="2"/>
      <c r="K466" s="2">
        <v>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>
      <c r="A467" s="1">
        <v>45611</v>
      </c>
      <c r="B467" s="51" t="str">
        <f>TEXT(Tabelle11[[#This Row],[Datum]],"MMM")</f>
        <v>Nov</v>
      </c>
      <c r="C467" t="str">
        <f>TEXT(Tabelle11[[#This Row],[Datum]],"TTTT")</f>
        <v>Freitag</v>
      </c>
      <c r="D467" s="2" t="s">
        <v>5596</v>
      </c>
      <c r="E467" s="2" t="s">
        <v>705</v>
      </c>
      <c r="F467" s="2"/>
      <c r="G467" s="2"/>
      <c r="H467" s="2"/>
      <c r="I467" s="2"/>
      <c r="J467" s="2"/>
      <c r="K467" s="2">
        <v>1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>
      <c r="A468" s="1">
        <v>45598</v>
      </c>
      <c r="B468" s="51" t="str">
        <f>TEXT(Tabelle11[[#This Row],[Datum]],"MMM")</f>
        <v>Nov</v>
      </c>
      <c r="C468" t="str">
        <f>TEXT(Tabelle11[[#This Row],[Datum]],"TTTT")</f>
        <v>Samstag</v>
      </c>
      <c r="D468" s="2" t="s">
        <v>7944</v>
      </c>
      <c r="E468" s="2" t="s">
        <v>707</v>
      </c>
      <c r="F468" s="2"/>
      <c r="G468" s="2"/>
      <c r="H468" s="2"/>
      <c r="I468" s="2"/>
      <c r="J468" s="2"/>
      <c r="K468" s="2"/>
      <c r="L468" s="2"/>
      <c r="M468" s="2"/>
      <c r="N468" s="2">
        <v>1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>
      <c r="A469" s="1">
        <v>45625</v>
      </c>
      <c r="B469" s="51" t="str">
        <f>TEXT(Tabelle11[[#This Row],[Datum]],"MMM")</f>
        <v>Nov</v>
      </c>
      <c r="C469" t="str">
        <f>TEXT(Tabelle11[[#This Row],[Datum]],"TTTT")</f>
        <v>Freitag</v>
      </c>
      <c r="D469" s="2" t="s">
        <v>2415</v>
      </c>
      <c r="E469" s="2" t="s">
        <v>705</v>
      </c>
      <c r="F469" s="2"/>
      <c r="G469" s="2"/>
      <c r="H469" s="2"/>
      <c r="I469" s="2"/>
      <c r="J469" s="2"/>
      <c r="K469" s="2"/>
      <c r="L469" s="2"/>
      <c r="M469" s="2">
        <v>1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>
      <c r="A470" s="1">
        <v>45610</v>
      </c>
      <c r="B470" s="51" t="str">
        <f>TEXT(Tabelle11[[#This Row],[Datum]],"MMM")</f>
        <v>Nov</v>
      </c>
      <c r="C470" t="str">
        <f>TEXT(Tabelle11[[#This Row],[Datum]],"TTTT")</f>
        <v>Donnerstag</v>
      </c>
      <c r="D470" s="2" t="s">
        <v>8161</v>
      </c>
      <c r="E470" s="2" t="s">
        <v>705</v>
      </c>
      <c r="F470" s="2">
        <v>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>
      <c r="A471" s="1">
        <v>45617</v>
      </c>
      <c r="B471" s="51" t="str">
        <f>TEXT(Tabelle11[[#This Row],[Datum]],"MMM")</f>
        <v>Nov</v>
      </c>
      <c r="C471" t="str">
        <f>TEXT(Tabelle11[[#This Row],[Datum]],"TTTT")</f>
        <v>Donnerstag</v>
      </c>
      <c r="D471" s="2" t="s">
        <v>4781</v>
      </c>
      <c r="E471" s="2" t="s">
        <v>705</v>
      </c>
      <c r="F471" s="2">
        <v>1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>
      <c r="A472" s="1">
        <v>45617</v>
      </c>
      <c r="B472" s="51" t="str">
        <f>TEXT(Tabelle11[[#This Row],[Datum]],"MMM")</f>
        <v>Nov</v>
      </c>
      <c r="C472" t="str">
        <f>TEXT(Tabelle11[[#This Row],[Datum]],"TTTT")</f>
        <v>Donnerstag</v>
      </c>
      <c r="D472" s="2" t="s">
        <v>457</v>
      </c>
      <c r="E472" s="2" t="s">
        <v>705</v>
      </c>
      <c r="F472" s="2"/>
      <c r="G472" s="2"/>
      <c r="H472" s="2"/>
      <c r="I472" s="2"/>
      <c r="J472" s="2"/>
      <c r="K472" s="2"/>
      <c r="L472" s="2">
        <v>1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>
      <c r="A473" s="1">
        <v>45617</v>
      </c>
      <c r="B473" s="51" t="str">
        <f>TEXT(Tabelle11[[#This Row],[Datum]],"MMM")</f>
        <v>Nov</v>
      </c>
      <c r="C473" t="str">
        <f>TEXT(Tabelle11[[#This Row],[Datum]],"TTTT")</f>
        <v>Donnerstag</v>
      </c>
      <c r="D473" s="2" t="s">
        <v>8069</v>
      </c>
      <c r="E473" s="2" t="s">
        <v>705</v>
      </c>
      <c r="F473" s="2"/>
      <c r="G473" s="2">
        <v>1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>
      <c r="A474" s="1">
        <v>45619</v>
      </c>
      <c r="B474" s="51" t="str">
        <f>TEXT(Tabelle11[[#This Row],[Datum]],"MMM")</f>
        <v>Nov</v>
      </c>
      <c r="C474" t="str">
        <f>TEXT(Tabelle11[[#This Row],[Datum]],"TTTT")</f>
        <v>Samstag</v>
      </c>
      <c r="D474" s="2" t="s">
        <v>8024</v>
      </c>
      <c r="E474" s="2" t="s">
        <v>707</v>
      </c>
      <c r="F474" s="2"/>
      <c r="G474" s="2"/>
      <c r="H474" s="2"/>
      <c r="I474" s="2">
        <v>1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>
      <c r="A475" s="1">
        <v>45617</v>
      </c>
      <c r="B475" s="51" t="str">
        <f>TEXT(Tabelle11[[#This Row],[Datum]],"MMM")</f>
        <v>Nov</v>
      </c>
      <c r="C475" t="str">
        <f>TEXT(Tabelle11[[#This Row],[Datum]],"TTTT")</f>
        <v>Donnerstag</v>
      </c>
      <c r="D475" s="2" t="s">
        <v>8070</v>
      </c>
      <c r="E475" s="2" t="s">
        <v>705</v>
      </c>
      <c r="F475" s="2"/>
      <c r="G475" s="2"/>
      <c r="H475" s="2"/>
      <c r="I475" s="2"/>
      <c r="J475" s="2"/>
      <c r="K475" s="2"/>
      <c r="L475" s="2"/>
      <c r="M475" s="2">
        <v>1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>
      <c r="A476" s="1">
        <v>45619</v>
      </c>
      <c r="B476" s="51" t="str">
        <f>TEXT(Tabelle11[[#This Row],[Datum]],"MMM")</f>
        <v>Nov</v>
      </c>
      <c r="C476" t="str">
        <f>TEXT(Tabelle11[[#This Row],[Datum]],"TTTT")</f>
        <v>Samstag</v>
      </c>
      <c r="D476" s="2" t="s">
        <v>819</v>
      </c>
      <c r="E476" s="2" t="s">
        <v>707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>
        <v>1</v>
      </c>
      <c r="Q476" s="2"/>
      <c r="R476" s="2"/>
      <c r="S476" s="2"/>
      <c r="T476" s="2"/>
      <c r="U476" s="2"/>
      <c r="V476" s="2"/>
      <c r="W476" s="2"/>
      <c r="X476" s="2"/>
      <c r="Y476" s="2"/>
    </row>
    <row r="477" spans="1:25">
      <c r="A477" s="1">
        <v>45619</v>
      </c>
      <c r="B477" s="51" t="str">
        <f>TEXT(Tabelle11[[#This Row],[Datum]],"MMM")</f>
        <v>Nov</v>
      </c>
      <c r="C477" t="str">
        <f>TEXT(Tabelle11[[#This Row],[Datum]],"TTTT")</f>
        <v>Samstag</v>
      </c>
      <c r="D477" s="2" t="s">
        <v>8025</v>
      </c>
      <c r="E477" s="2" t="s">
        <v>707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>
        <v>1</v>
      </c>
      <c r="Q477" s="2"/>
      <c r="R477" s="2"/>
      <c r="S477" s="2"/>
      <c r="T477" s="2"/>
      <c r="U477" s="2"/>
      <c r="V477" s="2"/>
      <c r="W477" s="2"/>
      <c r="X477" s="2"/>
      <c r="Y477" s="2"/>
    </row>
    <row r="478" spans="1:25">
      <c r="A478" s="1">
        <v>45598</v>
      </c>
      <c r="B478" s="51" t="str">
        <f>TEXT(Tabelle11[[#This Row],[Datum]],"MMM")</f>
        <v>Nov</v>
      </c>
      <c r="C478" t="str">
        <f>TEXT(Tabelle11[[#This Row],[Datum]],"TTTT")</f>
        <v>Samstag</v>
      </c>
      <c r="D478" s="2" t="s">
        <v>1239</v>
      </c>
      <c r="E478" s="2" t="s">
        <v>707</v>
      </c>
      <c r="F478" s="2"/>
      <c r="G478" s="2"/>
      <c r="H478" s="2"/>
      <c r="I478" s="2"/>
      <c r="J478" s="2"/>
      <c r="K478" s="2"/>
      <c r="L478" s="2"/>
      <c r="M478" s="2"/>
      <c r="N478" s="2">
        <v>1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>
      <c r="A479" s="1">
        <v>45616</v>
      </c>
      <c r="B479" s="51" t="str">
        <f>TEXT(Tabelle11[[#This Row],[Datum]],"MMM")</f>
        <v>Nov</v>
      </c>
      <c r="C479" t="str">
        <f>TEXT(Tabelle11[[#This Row],[Datum]],"TTTT")</f>
        <v>Mittwoch</v>
      </c>
      <c r="D479" s="2" t="s">
        <v>5965</v>
      </c>
      <c r="E479" s="2" t="s">
        <v>705</v>
      </c>
      <c r="F479" s="2"/>
      <c r="G479" s="2"/>
      <c r="H479" s="2"/>
      <c r="I479" s="2"/>
      <c r="J479" s="2"/>
      <c r="K479" s="2">
        <v>1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>
      <c r="A480" s="1">
        <v>45623</v>
      </c>
      <c r="B480" s="51" t="str">
        <f>TEXT(Tabelle11[[#This Row],[Datum]],"MMM")</f>
        <v>Nov</v>
      </c>
      <c r="C480" t="str">
        <f>TEXT(Tabelle11[[#This Row],[Datum]],"TTTT")</f>
        <v>Mittwoch</v>
      </c>
      <c r="D480" s="2" t="s">
        <v>8234</v>
      </c>
      <c r="E480" s="2" t="s">
        <v>705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>
        <v>1</v>
      </c>
      <c r="Y480" s="2"/>
    </row>
    <row r="481" spans="1:25">
      <c r="A481" s="1">
        <v>45623</v>
      </c>
      <c r="B481" s="51" t="str">
        <f>TEXT(Tabelle11[[#This Row],[Datum]],"MMM")</f>
        <v>Nov</v>
      </c>
      <c r="C481" t="str">
        <f>TEXT(Tabelle11[[#This Row],[Datum]],"TTTT")</f>
        <v>Mittwoch</v>
      </c>
      <c r="D481" s="2" t="s">
        <v>8235</v>
      </c>
      <c r="E481" s="2" t="s">
        <v>705</v>
      </c>
      <c r="F481" s="2"/>
      <c r="G481" s="2"/>
      <c r="H481" s="2"/>
      <c r="I481" s="2"/>
      <c r="J481" s="2"/>
      <c r="K481" s="2">
        <v>1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>
      <c r="A482" s="1">
        <v>45602</v>
      </c>
      <c r="B482" s="51" t="str">
        <f>TEXT(Tabelle11[[#This Row],[Datum]],"MMM")</f>
        <v>Nov</v>
      </c>
      <c r="C482" t="str">
        <f>TEXT(Tabelle11[[#This Row],[Datum]],"TTTT")</f>
        <v>Mittwoch</v>
      </c>
      <c r="D482" s="2" t="s">
        <v>4843</v>
      </c>
      <c r="E482" s="2" t="s">
        <v>705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>
        <v>1</v>
      </c>
      <c r="V482" s="2"/>
      <c r="W482" s="2"/>
      <c r="X482" s="2"/>
      <c r="Y482" s="2"/>
    </row>
    <row r="483" spans="1:25">
      <c r="A483" s="1">
        <v>45602</v>
      </c>
      <c r="B483" s="51" t="str">
        <f>TEXT(Tabelle11[[#This Row],[Datum]],"MMM")</f>
        <v>Nov</v>
      </c>
      <c r="C483" t="str">
        <f>TEXT(Tabelle11[[#This Row],[Datum]],"TTTT")</f>
        <v>Mittwoch</v>
      </c>
      <c r="D483" s="2" t="s">
        <v>8108</v>
      </c>
      <c r="E483" s="2" t="s">
        <v>705</v>
      </c>
      <c r="F483" s="2"/>
      <c r="G483" s="2"/>
      <c r="H483" s="2"/>
      <c r="I483" s="2"/>
      <c r="J483" s="2">
        <v>1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>
      <c r="A484" s="1">
        <v>45625</v>
      </c>
      <c r="B484" s="51" t="str">
        <f>TEXT(Tabelle11[[#This Row],[Datum]],"MMM")</f>
        <v>Nov</v>
      </c>
      <c r="C484" t="str">
        <f>TEXT(Tabelle11[[#This Row],[Datum]],"TTTT")</f>
        <v>Freitag</v>
      </c>
      <c r="D484" s="52" t="s">
        <v>8663</v>
      </c>
      <c r="E484" s="2" t="s">
        <v>705</v>
      </c>
      <c r="F484" s="2"/>
      <c r="G484" s="2"/>
      <c r="H484" s="2"/>
      <c r="I484" s="2"/>
      <c r="J484" s="2"/>
      <c r="K484" s="2"/>
      <c r="L484" s="2"/>
      <c r="M484" s="2"/>
      <c r="N484" s="2">
        <v>1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>
      <c r="A485" s="1">
        <v>45617</v>
      </c>
      <c r="B485" s="51" t="str">
        <f>TEXT(Tabelle11[[#This Row],[Datum]],"MMM")</f>
        <v>Nov</v>
      </c>
      <c r="C485" t="str">
        <f>TEXT(Tabelle11[[#This Row],[Datum]],"TTTT")</f>
        <v>Donnerstag</v>
      </c>
      <c r="D485" s="2" t="s">
        <v>8195</v>
      </c>
      <c r="E485" s="2" t="s">
        <v>705</v>
      </c>
      <c r="F485" s="2"/>
      <c r="G485" s="2"/>
      <c r="H485" s="2"/>
      <c r="I485" s="2"/>
      <c r="J485" s="2"/>
      <c r="K485" s="2"/>
      <c r="L485" s="2"/>
      <c r="M485" s="2"/>
      <c r="N485" s="2">
        <v>1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>
      <c r="A486" s="1">
        <v>45625</v>
      </c>
      <c r="B486" s="51" t="str">
        <f>TEXT(Tabelle11[[#This Row],[Datum]],"MMM")</f>
        <v>Nov</v>
      </c>
      <c r="C486" t="str">
        <f>TEXT(Tabelle11[[#This Row],[Datum]],"TTTT")</f>
        <v>Freitag</v>
      </c>
      <c r="D486" s="2" t="s">
        <v>5302</v>
      </c>
      <c r="E486" s="2" t="s">
        <v>705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>
        <v>1</v>
      </c>
      <c r="V486" s="2"/>
      <c r="W486" s="2"/>
      <c r="X486" s="2"/>
      <c r="Y486" s="2"/>
    </row>
    <row r="487" spans="1:25">
      <c r="A487" s="1">
        <v>45625</v>
      </c>
      <c r="B487" s="51" t="str">
        <f>TEXT(Tabelle11[[#This Row],[Datum]],"MMM")</f>
        <v>Nov</v>
      </c>
      <c r="C487" t="str">
        <f>TEXT(Tabelle11[[#This Row],[Datum]],"TTTT")</f>
        <v>Freitag</v>
      </c>
      <c r="D487" s="2" t="s">
        <v>8288</v>
      </c>
      <c r="E487" s="2" t="s">
        <v>705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>
      <c r="A488" s="1">
        <v>45597</v>
      </c>
      <c r="B488" s="51" t="str">
        <f>TEXT(Tabelle11[[#This Row],[Datum]],"MMM")</f>
        <v>Nov</v>
      </c>
      <c r="C488" t="str">
        <f>TEXT(Tabelle11[[#This Row],[Datum]],"TTTT")</f>
        <v>Freitag</v>
      </c>
      <c r="D488" s="2" t="s">
        <v>7931</v>
      </c>
      <c r="E488" s="2" t="s">
        <v>705</v>
      </c>
      <c r="F488" s="2"/>
      <c r="G488" s="2"/>
      <c r="H488" s="2"/>
      <c r="I488" s="2"/>
      <c r="J488" s="2"/>
      <c r="K488" s="2">
        <v>1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>
      <c r="A489" s="1">
        <v>45625</v>
      </c>
      <c r="B489" s="51" t="str">
        <f>TEXT(Tabelle11[[#This Row],[Datum]],"MMM")</f>
        <v>Nov</v>
      </c>
      <c r="C489" t="str">
        <f>TEXT(Tabelle11[[#This Row],[Datum]],"TTTT")</f>
        <v>Freitag</v>
      </c>
      <c r="D489" s="2" t="s">
        <v>8289</v>
      </c>
      <c r="E489" s="2" t="s">
        <v>705</v>
      </c>
      <c r="F489" s="2"/>
      <c r="G489" s="2"/>
      <c r="H489" s="2"/>
      <c r="I489" s="2"/>
      <c r="J489" s="2"/>
      <c r="K489" s="2"/>
      <c r="L489" s="2"/>
      <c r="M489" s="2"/>
      <c r="N489" s="2">
        <v>1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>
      <c r="A490" s="1">
        <v>45625</v>
      </c>
      <c r="B490" s="51" t="str">
        <f>TEXT(Tabelle11[[#This Row],[Datum]],"MMM")</f>
        <v>Nov</v>
      </c>
      <c r="C490" t="str">
        <f>TEXT(Tabelle11[[#This Row],[Datum]],"TTTT")</f>
        <v>Freitag</v>
      </c>
      <c r="D490" s="52" t="s">
        <v>8289</v>
      </c>
      <c r="E490" s="2" t="s">
        <v>705</v>
      </c>
      <c r="F490" s="2"/>
      <c r="G490" s="2"/>
      <c r="H490" s="2"/>
      <c r="I490" s="2"/>
      <c r="J490" s="2"/>
      <c r="K490" s="2"/>
      <c r="L490" s="2">
        <v>1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>
      <c r="A491" s="1">
        <v>45624</v>
      </c>
      <c r="B491" s="51" t="str">
        <f>TEXT(Tabelle11[[#This Row],[Datum]],"MMM")</f>
        <v>Nov</v>
      </c>
      <c r="C491" t="str">
        <f>TEXT(Tabelle11[[#This Row],[Datum]],"TTTT")</f>
        <v>Donnerstag</v>
      </c>
      <c r="D491" s="52" t="s">
        <v>8639</v>
      </c>
      <c r="E491" s="2" t="s">
        <v>705</v>
      </c>
      <c r="F491" s="2"/>
      <c r="G491" s="2"/>
      <c r="H491" s="2"/>
      <c r="I491" s="2">
        <v>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>
      <c r="A492" s="1">
        <v>45603</v>
      </c>
      <c r="B492" s="51" t="str">
        <f>TEXT(Tabelle11[[#This Row],[Datum]],"MMM")</f>
        <v>Nov</v>
      </c>
      <c r="C492" t="str">
        <f>TEXT(Tabelle11[[#This Row],[Datum]],"TTTT")</f>
        <v>Donnerstag</v>
      </c>
      <c r="D492" s="2" t="s">
        <v>8125</v>
      </c>
      <c r="E492" s="2" t="s">
        <v>705</v>
      </c>
      <c r="F492" s="2"/>
      <c r="G492" s="2"/>
      <c r="H492" s="2"/>
      <c r="I492" s="2">
        <v>1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>
      <c r="A493" s="1">
        <v>45625</v>
      </c>
      <c r="B493" s="51" t="str">
        <f>TEXT(Tabelle11[[#This Row],[Datum]],"MMM")</f>
        <v>Nov</v>
      </c>
      <c r="C493" t="str">
        <f>TEXT(Tabelle11[[#This Row],[Datum]],"TTTT")</f>
        <v>Freitag</v>
      </c>
      <c r="D493" s="52" t="s">
        <v>8561</v>
      </c>
      <c r="E493" s="2" t="s">
        <v>705</v>
      </c>
      <c r="F493" s="2"/>
      <c r="G493" s="2"/>
      <c r="H493" s="2"/>
      <c r="I493" s="2"/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>
      <c r="A494" s="1">
        <v>45626</v>
      </c>
      <c r="B494" s="51" t="str">
        <f>TEXT(Tabelle11[[#This Row],[Datum]],"MMM")</f>
        <v>Nov</v>
      </c>
      <c r="C494" t="str">
        <f>TEXT(Tabelle11[[#This Row],[Datum]],"TTTT")</f>
        <v>Samstag</v>
      </c>
      <c r="D494" s="2" t="s">
        <v>8314</v>
      </c>
      <c r="E494" s="2" t="s">
        <v>707</v>
      </c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>
      <c r="A495" s="1">
        <v>45600</v>
      </c>
      <c r="B495" s="51" t="str">
        <f>TEXT(Tabelle11[[#This Row],[Datum]],"MMM")</f>
        <v>Nov</v>
      </c>
      <c r="C495" t="str">
        <f>TEXT(Tabelle11[[#This Row],[Datum]],"TTTT")</f>
        <v>Montag</v>
      </c>
      <c r="D495" s="2" t="s">
        <v>7921</v>
      </c>
      <c r="E495" s="2" t="s">
        <v>705</v>
      </c>
      <c r="F495" s="2"/>
      <c r="G495" s="2"/>
      <c r="H495" s="2"/>
      <c r="I495" s="2"/>
      <c r="J495" s="2"/>
      <c r="K495" s="2"/>
      <c r="L495" s="2"/>
      <c r="M495" s="2"/>
      <c r="N495" s="2">
        <v>1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>
      <c r="A496" s="1">
        <v>45623</v>
      </c>
      <c r="B496" s="51" t="str">
        <f>TEXT(Tabelle11[[#This Row],[Datum]],"MMM")</f>
        <v>Nov</v>
      </c>
      <c r="C496" t="str">
        <f>TEXT(Tabelle11[[#This Row],[Datum]],"TTTT")</f>
        <v>Mittwoch</v>
      </c>
      <c r="D496" s="2" t="s">
        <v>8236</v>
      </c>
      <c r="E496" s="2" t="s">
        <v>705</v>
      </c>
      <c r="F496" s="2"/>
      <c r="G496" s="2"/>
      <c r="H496" s="2"/>
      <c r="I496" s="2"/>
      <c r="J496" s="2"/>
      <c r="K496" s="2"/>
      <c r="L496" s="2"/>
      <c r="M496" s="2"/>
      <c r="N496" s="2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>
      <c r="A497" s="1">
        <v>45616</v>
      </c>
      <c r="B497" s="51" t="str">
        <f>TEXT(Tabelle11[[#This Row],[Datum]],"MMM")</f>
        <v>Nov</v>
      </c>
      <c r="C497" t="str">
        <f>TEXT(Tabelle11[[#This Row],[Datum]],"TTTT")</f>
        <v>Mittwoch</v>
      </c>
      <c r="D497" s="2" t="s">
        <v>8191</v>
      </c>
      <c r="E497" s="2" t="s">
        <v>705</v>
      </c>
      <c r="F497" s="2"/>
      <c r="G497" s="2"/>
      <c r="H497" s="2"/>
      <c r="I497" s="2"/>
      <c r="J497" s="2"/>
      <c r="K497" s="2">
        <v>1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>
      <c r="A498" s="1">
        <v>45598</v>
      </c>
      <c r="B498" s="51" t="str">
        <f>TEXT(Tabelle11[[#This Row],[Datum]],"MMM")</f>
        <v>Nov</v>
      </c>
      <c r="C498" t="str">
        <f>TEXT(Tabelle11[[#This Row],[Datum]],"TTTT")</f>
        <v>Samstag</v>
      </c>
      <c r="D498" s="2" t="s">
        <v>7945</v>
      </c>
      <c r="E498" s="2" t="s">
        <v>707</v>
      </c>
      <c r="F498" s="2"/>
      <c r="G498" s="2"/>
      <c r="H498" s="2"/>
      <c r="I498" s="2"/>
      <c r="J498" s="2"/>
      <c r="K498" s="2"/>
      <c r="L498" s="2"/>
      <c r="M498" s="2"/>
      <c r="N498" s="2">
        <v>1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>
      <c r="A499" s="1">
        <v>45623</v>
      </c>
      <c r="B499" s="51" t="str">
        <f>TEXT(Tabelle11[[#This Row],[Datum]],"MMM")</f>
        <v>Nov</v>
      </c>
      <c r="C499" t="str">
        <f>TEXT(Tabelle11[[#This Row],[Datum]],"TTTT")</f>
        <v>Mittwoch</v>
      </c>
      <c r="D499" s="52" t="s">
        <v>8553</v>
      </c>
      <c r="E499" s="2" t="s">
        <v>705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>
      <c r="A500" s="1">
        <v>45597</v>
      </c>
      <c r="B500" s="51" t="str">
        <f>TEXT(Tabelle11[[#This Row],[Datum]],"MMM")</f>
        <v>Nov</v>
      </c>
      <c r="C500" t="str">
        <f>TEXT(Tabelle11[[#This Row],[Datum]],"TTTT")</f>
        <v>Freitag</v>
      </c>
      <c r="D500" s="2" t="s">
        <v>5671</v>
      </c>
      <c r="E500" s="2" t="s">
        <v>705</v>
      </c>
      <c r="F500" s="2"/>
      <c r="G500" s="2"/>
      <c r="H500" s="2"/>
      <c r="I500" s="2"/>
      <c r="J500" s="2"/>
      <c r="K500" s="2">
        <v>1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>
      <c r="A501" s="1">
        <v>45609</v>
      </c>
      <c r="B501" s="51" t="str">
        <f>TEXT(Tabelle11[[#This Row],[Datum]],"MMM")</f>
        <v>Nov</v>
      </c>
      <c r="C501" t="str">
        <f>TEXT(Tabelle11[[#This Row],[Datum]],"TTTT")</f>
        <v>Mittwoch</v>
      </c>
      <c r="D501" s="2" t="s">
        <v>8047</v>
      </c>
      <c r="E501" s="2" t="s">
        <v>705</v>
      </c>
      <c r="F501" s="2"/>
      <c r="G501" s="2"/>
      <c r="H501" s="2"/>
      <c r="I501" s="2">
        <v>1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>
      <c r="A502" s="1">
        <v>45609</v>
      </c>
      <c r="B502" s="51" t="str">
        <f>TEXT(Tabelle11[[#This Row],[Datum]],"MMM")</f>
        <v>Nov</v>
      </c>
      <c r="C502" t="str">
        <f>TEXT(Tabelle11[[#This Row],[Datum]],"TTTT")</f>
        <v>Mittwoch</v>
      </c>
      <c r="D502" s="2" t="s">
        <v>8048</v>
      </c>
      <c r="E502" s="2" t="s">
        <v>705</v>
      </c>
      <c r="F502" s="2"/>
      <c r="G502" s="2"/>
      <c r="H502" s="2"/>
      <c r="I502" s="2"/>
      <c r="J502" s="2"/>
      <c r="K502" s="2"/>
      <c r="L502" s="2"/>
      <c r="M502" s="2"/>
      <c r="N502" s="2">
        <v>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>
      <c r="A503" s="1">
        <v>45597</v>
      </c>
      <c r="B503" s="51" t="str">
        <f>TEXT(Tabelle11[[#This Row],[Datum]],"MMM")</f>
        <v>Nov</v>
      </c>
      <c r="C503" t="str">
        <f>TEXT(Tabelle11[[#This Row],[Datum]],"TTTT")</f>
        <v>Freitag</v>
      </c>
      <c r="D503" s="52" t="s">
        <v>7981</v>
      </c>
      <c r="E503" s="2" t="s">
        <v>705</v>
      </c>
      <c r="F503" s="2"/>
      <c r="G503" s="2"/>
      <c r="H503" s="2"/>
      <c r="I503" s="2"/>
      <c r="J503" s="2"/>
      <c r="K503" s="2"/>
      <c r="L503" s="2"/>
      <c r="M503" s="2"/>
      <c r="N503" s="2">
        <v>1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>
      <c r="A504" s="1">
        <v>45607</v>
      </c>
      <c r="B504" s="51" t="str">
        <f>TEXT(Tabelle11[[#This Row],[Datum]],"MMM")</f>
        <v>Nov</v>
      </c>
      <c r="C504" t="str">
        <f>TEXT(Tabelle11[[#This Row],[Datum]],"TTTT")</f>
        <v>Montag</v>
      </c>
      <c r="D504" s="52" t="s">
        <v>8343</v>
      </c>
      <c r="E504" s="2" t="s">
        <v>705</v>
      </c>
      <c r="F504" s="2"/>
      <c r="G504" s="2"/>
      <c r="H504" s="2"/>
      <c r="I504" s="2"/>
      <c r="J504" s="2"/>
      <c r="K504" s="2">
        <v>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>
      <c r="A505" s="1">
        <v>45605</v>
      </c>
      <c r="B505" s="51" t="str">
        <f>TEXT(Tabelle11[[#This Row],[Datum]],"MMM")</f>
        <v>Nov</v>
      </c>
      <c r="C505" t="str">
        <f>TEXT(Tabelle11[[#This Row],[Datum]],"TTTT")</f>
        <v>Samstag</v>
      </c>
      <c r="D505" s="52" t="s">
        <v>8343</v>
      </c>
      <c r="E505" s="2" t="s">
        <v>707</v>
      </c>
      <c r="F505" s="2"/>
      <c r="G505" s="2"/>
      <c r="H505" s="2"/>
      <c r="I505" s="2"/>
      <c r="J505" s="2"/>
      <c r="K505" s="2"/>
      <c r="L505" s="2">
        <v>1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>
      <c r="A506" s="1">
        <v>45603</v>
      </c>
      <c r="B506" s="51" t="str">
        <f>TEXT(Tabelle11[[#This Row],[Datum]],"MMM")</f>
        <v>Nov</v>
      </c>
      <c r="C506" t="str">
        <f>TEXT(Tabelle11[[#This Row],[Datum]],"TTTT")</f>
        <v>Donnerstag</v>
      </c>
      <c r="D506" s="2" t="s">
        <v>8126</v>
      </c>
      <c r="E506" s="2" t="s">
        <v>705</v>
      </c>
      <c r="F506" s="2"/>
      <c r="G506" s="2"/>
      <c r="H506" s="2"/>
      <c r="I506" s="2"/>
      <c r="J506" s="2"/>
      <c r="K506" s="2"/>
      <c r="L506" s="2"/>
      <c r="M506" s="2"/>
      <c r="N506" s="2"/>
      <c r="O506" s="2">
        <v>1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>
      <c r="A507" s="1">
        <v>45607</v>
      </c>
      <c r="B507" s="51" t="str">
        <f>TEXT(Tabelle11[[#This Row],[Datum]],"MMM")</f>
        <v>Nov</v>
      </c>
      <c r="C507" t="str">
        <f>TEXT(Tabelle11[[#This Row],[Datum]],"TTTT")</f>
        <v>Montag</v>
      </c>
      <c r="D507" s="52" t="s">
        <v>4902</v>
      </c>
      <c r="E507" s="2" t="s">
        <v>705</v>
      </c>
      <c r="F507" s="2">
        <v>1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>
      <c r="A508" s="1">
        <v>45625</v>
      </c>
      <c r="B508" s="51" t="str">
        <f>TEXT(Tabelle11[[#This Row],[Datum]],"MMM")</f>
        <v>Nov</v>
      </c>
      <c r="C508" t="str">
        <f>TEXT(Tabelle11[[#This Row],[Datum]],"TTTT")</f>
        <v>Freitag</v>
      </c>
      <c r="D508" s="2" t="s">
        <v>8290</v>
      </c>
      <c r="E508" s="2" t="s">
        <v>705</v>
      </c>
      <c r="F508" s="2"/>
      <c r="G508" s="2"/>
      <c r="H508" s="2"/>
      <c r="I508" s="2"/>
      <c r="J508" s="2"/>
      <c r="K508" s="2">
        <v>1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>
      <c r="A509" s="1">
        <v>45625</v>
      </c>
      <c r="B509" s="51" t="str">
        <f>TEXT(Tabelle11[[#This Row],[Datum]],"MMM")</f>
        <v>Nov</v>
      </c>
      <c r="C509" t="str">
        <f>TEXT(Tabelle11[[#This Row],[Datum]],"TTTT")</f>
        <v>Freitag</v>
      </c>
      <c r="D509" s="52" t="s">
        <v>8562</v>
      </c>
      <c r="E509" s="2" t="s">
        <v>705</v>
      </c>
      <c r="F509" s="2"/>
      <c r="G509" s="2"/>
      <c r="H509" s="2"/>
      <c r="I509" s="2"/>
      <c r="J509" s="2"/>
      <c r="K509" s="2"/>
      <c r="L509" s="2"/>
      <c r="M509" s="2"/>
      <c r="N509" s="2">
        <v>1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>
      <c r="A510" s="1">
        <v>45622</v>
      </c>
      <c r="B510" s="51" t="str">
        <f>TEXT(Tabelle11[[#This Row],[Datum]],"MMM")</f>
        <v>Nov</v>
      </c>
      <c r="C510" t="str">
        <f>TEXT(Tabelle11[[#This Row],[Datum]],"TTTT")</f>
        <v>Dienstag</v>
      </c>
      <c r="D510" s="52" t="s">
        <v>8545</v>
      </c>
      <c r="E510" s="2" t="s">
        <v>705</v>
      </c>
      <c r="F510" s="2"/>
      <c r="G510" s="2"/>
      <c r="H510" s="2"/>
      <c r="I510" s="2"/>
      <c r="J510" s="2"/>
      <c r="K510" s="2"/>
      <c r="L510" s="2"/>
      <c r="M510" s="2">
        <v>1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>
      <c r="A511" s="1">
        <v>45598</v>
      </c>
      <c r="B511" s="51" t="str">
        <f>TEXT(Tabelle11[[#This Row],[Datum]],"MMM")</f>
        <v>Nov</v>
      </c>
      <c r="C511" t="str">
        <f>TEXT(Tabelle11[[#This Row],[Datum]],"TTTT")</f>
        <v>Samstag</v>
      </c>
      <c r="D511" s="2" t="s">
        <v>7946</v>
      </c>
      <c r="E511" s="2" t="s">
        <v>707</v>
      </c>
      <c r="F511" s="2"/>
      <c r="G511" s="2"/>
      <c r="H511" s="2"/>
      <c r="I511" s="2">
        <v>1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>
      <c r="A512" s="1">
        <v>45614</v>
      </c>
      <c r="B512" s="51" t="str">
        <f>TEXT(Tabelle11[[#This Row],[Datum]],"MMM")</f>
        <v>Nov</v>
      </c>
      <c r="C512" t="str">
        <f>TEXT(Tabelle11[[#This Row],[Datum]],"TTTT")</f>
        <v>Montag</v>
      </c>
      <c r="D512" s="52" t="s">
        <v>2512</v>
      </c>
      <c r="E512" s="2" t="s">
        <v>705</v>
      </c>
      <c r="F512" s="2"/>
      <c r="G512" s="2"/>
      <c r="H512" s="2"/>
      <c r="I512" s="2"/>
      <c r="J512" s="2"/>
      <c r="K512" s="2"/>
      <c r="L512" s="2"/>
      <c r="M512" s="2"/>
      <c r="N512" s="2">
        <v>1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>
      <c r="A513" s="1">
        <v>45610</v>
      </c>
      <c r="B513" s="51" t="str">
        <f>TEXT(Tabelle11[[#This Row],[Datum]],"MMM")</f>
        <v>Nov</v>
      </c>
      <c r="C513" t="str">
        <f>TEXT(Tabelle11[[#This Row],[Datum]],"TTTT")</f>
        <v>Donnerstag</v>
      </c>
      <c r="D513" s="2" t="s">
        <v>8162</v>
      </c>
      <c r="E513" s="2" t="s">
        <v>705</v>
      </c>
      <c r="F513" s="2"/>
      <c r="G513" s="2"/>
      <c r="H513" s="2"/>
      <c r="I513" s="2"/>
      <c r="J513" s="2"/>
      <c r="K513" s="2">
        <v>1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>
      <c r="A514" s="1">
        <v>45617</v>
      </c>
      <c r="B514" s="51" t="str">
        <f>TEXT(Tabelle11[[#This Row],[Datum]],"MMM")</f>
        <v>Nov</v>
      </c>
      <c r="C514" t="str">
        <f>TEXT(Tabelle11[[#This Row],[Datum]],"TTTT")</f>
        <v>Donnerstag</v>
      </c>
      <c r="D514" s="2" t="s">
        <v>8196</v>
      </c>
      <c r="E514" s="2" t="s">
        <v>705</v>
      </c>
      <c r="F514" s="2"/>
      <c r="G514" s="2"/>
      <c r="H514" s="2"/>
      <c r="I514" s="2"/>
      <c r="J514" s="2"/>
      <c r="K514" s="2"/>
      <c r="L514" s="2"/>
      <c r="M514" s="2"/>
      <c r="N514" s="2">
        <v>1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>
      <c r="A515" s="1">
        <v>45625</v>
      </c>
      <c r="B515" s="51" t="str">
        <f>TEXT(Tabelle11[[#This Row],[Datum]],"MMM")</f>
        <v>Nov</v>
      </c>
      <c r="C515" t="str">
        <f>TEXT(Tabelle11[[#This Row],[Datum]],"TTTT")</f>
        <v>Freitag</v>
      </c>
      <c r="D515" s="2" t="s">
        <v>3412</v>
      </c>
      <c r="E515" s="2" t="s">
        <v>705</v>
      </c>
      <c r="F515" s="2"/>
      <c r="G515" s="2"/>
      <c r="H515" s="2"/>
      <c r="I515" s="2"/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>
      <c r="A516" s="1">
        <v>45609</v>
      </c>
      <c r="B516" s="51" t="str">
        <f>TEXT(Tabelle11[[#This Row],[Datum]],"MMM")</f>
        <v>Nov</v>
      </c>
      <c r="C516" t="str">
        <f>TEXT(Tabelle11[[#This Row],[Datum]],"TTTT")</f>
        <v>Mittwoch</v>
      </c>
      <c r="D516" s="2" t="s">
        <v>1749</v>
      </c>
      <c r="E516" s="2" t="s">
        <v>705</v>
      </c>
      <c r="F516" s="2">
        <v>1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>
      <c r="A517" s="1">
        <v>45617</v>
      </c>
      <c r="B517" s="51" t="str">
        <f>TEXT(Tabelle11[[#This Row],[Datum]],"MMM")</f>
        <v>Nov</v>
      </c>
      <c r="C517" t="str">
        <f>TEXT(Tabelle11[[#This Row],[Datum]],"TTTT")</f>
        <v>Donnerstag</v>
      </c>
      <c r="D517" s="2" t="s">
        <v>4617</v>
      </c>
      <c r="E517" s="2" t="s">
        <v>705</v>
      </c>
      <c r="F517" s="2"/>
      <c r="G517" s="2"/>
      <c r="H517" s="2"/>
      <c r="I517" s="2">
        <v>1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>
      <c r="A518" s="1">
        <v>45618</v>
      </c>
      <c r="B518" s="51" t="str">
        <f>TEXT(Tabelle11[[#This Row],[Datum]],"MMM")</f>
        <v>Nov</v>
      </c>
      <c r="C518" t="str">
        <f>TEXT(Tabelle11[[#This Row],[Datum]],"TTTT")</f>
        <v>Freitag</v>
      </c>
      <c r="D518" s="52" t="s">
        <v>2350</v>
      </c>
      <c r="E518" s="2" t="s">
        <v>705</v>
      </c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>
      <c r="A519" s="1">
        <v>45618</v>
      </c>
      <c r="B519" s="51" t="str">
        <f>TEXT(Tabelle11[[#This Row],[Datum]],"MMM")</f>
        <v>Nov</v>
      </c>
      <c r="C519" t="str">
        <f>TEXT(Tabelle11[[#This Row],[Datum]],"TTTT")</f>
        <v>Freitag</v>
      </c>
      <c r="D519" s="52" t="s">
        <v>8470</v>
      </c>
      <c r="E519" s="2" t="s">
        <v>705</v>
      </c>
      <c r="F519" s="2"/>
      <c r="G519" s="2"/>
      <c r="H519" s="2"/>
      <c r="I519" s="2"/>
      <c r="J519" s="2"/>
      <c r="K519" s="2"/>
      <c r="L519" s="2">
        <v>1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>
      <c r="A520" s="1">
        <v>45622</v>
      </c>
      <c r="B520" s="51" t="str">
        <f>TEXT(Tabelle11[[#This Row],[Datum]],"MMM")</f>
        <v>Nov</v>
      </c>
      <c r="C520" t="str">
        <f>TEXT(Tabelle11[[#This Row],[Datum]],"TTTT")</f>
        <v>Dienstag</v>
      </c>
      <c r="D520" s="52" t="s">
        <v>8399</v>
      </c>
      <c r="E520" s="2" t="s">
        <v>705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>
        <v>1</v>
      </c>
      <c r="Y520" s="2"/>
    </row>
    <row r="521" spans="1:25">
      <c r="A521" s="1">
        <v>45600</v>
      </c>
      <c r="B521" s="51" t="str">
        <f>TEXT(Tabelle11[[#This Row],[Datum]],"MMM")</f>
        <v>Nov</v>
      </c>
      <c r="C521" t="str">
        <f>TEXT(Tabelle11[[#This Row],[Datum]],"TTTT")</f>
        <v>Montag</v>
      </c>
      <c r="D521" s="52" t="s">
        <v>7967</v>
      </c>
      <c r="E521" s="2" t="s">
        <v>705</v>
      </c>
      <c r="F521" s="2"/>
      <c r="G521" s="2"/>
      <c r="H521" s="2"/>
      <c r="I521" s="2"/>
      <c r="J521" s="2"/>
      <c r="K521" s="2"/>
      <c r="L521" s="2"/>
      <c r="M521" s="2"/>
      <c r="N521" s="2">
        <v>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>
      <c r="A522" s="1">
        <v>45598</v>
      </c>
      <c r="B522" s="51" t="str">
        <f>TEXT(Tabelle11[[#This Row],[Datum]],"MMM")</f>
        <v>Nov</v>
      </c>
      <c r="C522" t="str">
        <f>TEXT(Tabelle11[[#This Row],[Datum]],"TTTT")</f>
        <v>Samstag</v>
      </c>
      <c r="D522" s="2" t="s">
        <v>5359</v>
      </c>
      <c r="E522" s="2" t="s">
        <v>707</v>
      </c>
      <c r="F522" s="2"/>
      <c r="G522" s="2"/>
      <c r="H522" s="2"/>
      <c r="I522" s="2"/>
      <c r="J522" s="2"/>
      <c r="K522" s="2"/>
      <c r="L522" s="2"/>
      <c r="M522" s="2"/>
      <c r="N522" s="2">
        <v>1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>
      <c r="A523" s="1">
        <v>45617</v>
      </c>
      <c r="B523" s="51" t="str">
        <f>TEXT(Tabelle11[[#This Row],[Datum]],"MMM")</f>
        <v>Nov</v>
      </c>
      <c r="C523" t="str">
        <f>TEXT(Tabelle11[[#This Row],[Datum]],"TTTT")</f>
        <v>Donnerstag</v>
      </c>
      <c r="D523" s="52" t="s">
        <v>4554</v>
      </c>
      <c r="E523" s="2" t="s">
        <v>705</v>
      </c>
      <c r="F523" s="2"/>
      <c r="G523" s="2">
        <v>1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>
      <c r="A524" s="1">
        <v>45618</v>
      </c>
      <c r="B524" s="51" t="str">
        <f>TEXT(Tabelle11[[#This Row],[Datum]],"MMM")</f>
        <v>Nov</v>
      </c>
      <c r="C524" t="str">
        <f>TEXT(Tabelle11[[#This Row],[Datum]],"TTTT")</f>
        <v>Freitag</v>
      </c>
      <c r="D524" s="52" t="s">
        <v>8471</v>
      </c>
      <c r="E524" s="2" t="s">
        <v>705</v>
      </c>
      <c r="F524" s="2"/>
      <c r="G524" s="2"/>
      <c r="H524" s="2"/>
      <c r="I524" s="2"/>
      <c r="J524" s="2"/>
      <c r="K524" s="2"/>
      <c r="L524" s="2"/>
      <c r="M524" s="2"/>
      <c r="N524" s="2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>
      <c r="A525" s="1">
        <v>45610</v>
      </c>
      <c r="B525" s="51" t="str">
        <f>TEXT(Tabelle11[[#This Row],[Datum]],"MMM")</f>
        <v>Nov</v>
      </c>
      <c r="C525" t="str">
        <f>TEXT(Tabelle11[[#This Row],[Datum]],"TTTT")</f>
        <v>Donnerstag</v>
      </c>
      <c r="D525" s="2" t="s">
        <v>8163</v>
      </c>
      <c r="E525" s="2" t="s">
        <v>705</v>
      </c>
      <c r="F525" s="2"/>
      <c r="G525" s="2"/>
      <c r="H525" s="2"/>
      <c r="I525" s="2"/>
      <c r="J525" s="2"/>
      <c r="K525" s="2"/>
      <c r="L525" s="2"/>
      <c r="M525" s="2"/>
      <c r="N525" s="2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>
      <c r="A526" s="1">
        <v>45614</v>
      </c>
      <c r="B526" s="51" t="str">
        <f>TEXT(Tabelle11[[#This Row],[Datum]],"MMM")</f>
        <v>Nov</v>
      </c>
      <c r="C526" t="str">
        <f>TEXT(Tabelle11[[#This Row],[Datum]],"TTTT")</f>
        <v>Montag</v>
      </c>
      <c r="D526" s="52" t="s">
        <v>8370</v>
      </c>
      <c r="E526" s="2" t="s">
        <v>705</v>
      </c>
      <c r="F526" s="2"/>
      <c r="G526" s="2"/>
      <c r="H526" s="2"/>
      <c r="I526" s="2">
        <v>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>
      <c r="A527" s="1">
        <v>45625</v>
      </c>
      <c r="B527" s="51" t="str">
        <f>TEXT(Tabelle11[[#This Row],[Datum]],"MMM")</f>
        <v>Nov</v>
      </c>
      <c r="C527" t="str">
        <f>TEXT(Tabelle11[[#This Row],[Datum]],"TTTT")</f>
        <v>Freitag</v>
      </c>
      <c r="D527" s="2" t="s">
        <v>8291</v>
      </c>
      <c r="E527" s="2" t="s">
        <v>705</v>
      </c>
      <c r="F527" s="2"/>
      <c r="G527" s="2"/>
      <c r="H527" s="2"/>
      <c r="I527" s="2"/>
      <c r="J527" s="2"/>
      <c r="K527" s="2"/>
      <c r="L527" s="2"/>
      <c r="M527" s="2"/>
      <c r="N527" s="2">
        <v>1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>
      <c r="A528" s="1">
        <v>45612</v>
      </c>
      <c r="B528" s="51" t="str">
        <f>TEXT(Tabelle11[[#This Row],[Datum]],"MMM")</f>
        <v>Nov</v>
      </c>
      <c r="C528" t="str">
        <f>TEXT(Tabelle11[[#This Row],[Datum]],"TTTT")</f>
        <v>Samstag</v>
      </c>
      <c r="D528" s="52" t="s">
        <v>8362</v>
      </c>
      <c r="E528" s="2" t="s">
        <v>707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>
        <v>1</v>
      </c>
      <c r="U528" s="2"/>
      <c r="V528" s="2"/>
      <c r="W528" s="2"/>
      <c r="X528" s="2"/>
      <c r="Y528" s="2"/>
    </row>
    <row r="529" spans="1:25">
      <c r="A529" s="1">
        <v>45608</v>
      </c>
      <c r="B529" s="51" t="str">
        <f>TEXT(Tabelle11[[#This Row],[Datum]],"MMM")</f>
        <v>Nov</v>
      </c>
      <c r="C529" t="str">
        <f>TEXT(Tabelle11[[#This Row],[Datum]],"TTTT")</f>
        <v>Dienstag</v>
      </c>
      <c r="D529" s="2" t="s">
        <v>8005</v>
      </c>
      <c r="E529" s="2" t="s">
        <v>705</v>
      </c>
      <c r="F529" s="2"/>
      <c r="G529" s="2"/>
      <c r="H529" s="2"/>
      <c r="I529" s="2"/>
      <c r="J529" s="2"/>
      <c r="K529" s="2"/>
      <c r="L529" s="2"/>
      <c r="M529" s="2"/>
      <c r="N529" s="2">
        <v>1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>
      <c r="A530" s="1">
        <v>45608</v>
      </c>
      <c r="B530" s="51" t="str">
        <f>TEXT(Tabelle11[[#This Row],[Datum]],"MMM")</f>
        <v>Nov</v>
      </c>
      <c r="C530" t="str">
        <f>TEXT(Tabelle11[[#This Row],[Datum]],"TTTT")</f>
        <v>Dienstag</v>
      </c>
      <c r="D530" s="2" t="s">
        <v>6065</v>
      </c>
      <c r="E530" s="2" t="s">
        <v>705</v>
      </c>
      <c r="F530" s="2"/>
      <c r="G530" s="2"/>
      <c r="H530" s="2"/>
      <c r="I530" s="2"/>
      <c r="J530" s="2"/>
      <c r="K530" s="2"/>
      <c r="L530" s="2"/>
      <c r="M530" s="2"/>
      <c r="N530" s="2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>
      <c r="A531" s="1">
        <v>45626</v>
      </c>
      <c r="B531" s="51" t="str">
        <f>TEXT(Tabelle11[[#This Row],[Datum]],"MMM")</f>
        <v>Nov</v>
      </c>
      <c r="C531" t="str">
        <f>TEXT(Tabelle11[[#This Row],[Datum]],"TTTT")</f>
        <v>Samstag</v>
      </c>
      <c r="D531" s="2" t="s">
        <v>8315</v>
      </c>
      <c r="E531" s="2" t="s">
        <v>707</v>
      </c>
      <c r="F531" s="2"/>
      <c r="G531" s="2"/>
      <c r="H531" s="2"/>
      <c r="I531" s="2"/>
      <c r="J531" s="2"/>
      <c r="K531" s="2"/>
      <c r="L531" s="2"/>
      <c r="M531" s="2"/>
      <c r="N531" s="2">
        <v>1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>
      <c r="A532" s="1">
        <v>45626</v>
      </c>
      <c r="B532" s="51" t="str">
        <f>TEXT(Tabelle11[[#This Row],[Datum]],"MMM")</f>
        <v>Nov</v>
      </c>
      <c r="C532" t="str">
        <f>TEXT(Tabelle11[[#This Row],[Datum]],"TTTT")</f>
        <v>Samstag</v>
      </c>
      <c r="D532" s="2" t="s">
        <v>8040</v>
      </c>
      <c r="E532" s="2" t="s">
        <v>707</v>
      </c>
      <c r="F532" s="2"/>
      <c r="G532" s="2"/>
      <c r="H532" s="2"/>
      <c r="I532" s="2"/>
      <c r="J532" s="2"/>
      <c r="K532" s="2"/>
      <c r="L532" s="2"/>
      <c r="M532" s="2"/>
      <c r="N532" s="2">
        <v>1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>
      <c r="A533" s="1">
        <v>45626</v>
      </c>
      <c r="B533" s="51" t="str">
        <f>TEXT(Tabelle11[[#This Row],[Datum]],"MMM")</f>
        <v>Nov</v>
      </c>
      <c r="C533" t="str">
        <f>TEXT(Tabelle11[[#This Row],[Datum]],"TTTT")</f>
        <v>Samstag</v>
      </c>
      <c r="D533" s="2" t="s">
        <v>8041</v>
      </c>
      <c r="E533" s="2" t="s">
        <v>707</v>
      </c>
      <c r="F533" s="2"/>
      <c r="G533" s="2"/>
      <c r="H533" s="2"/>
      <c r="I533" s="2"/>
      <c r="J533" s="2"/>
      <c r="K533" s="2"/>
      <c r="L533" s="2"/>
      <c r="M533" s="2"/>
      <c r="N533" s="2">
        <v>1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>
      <c r="A534" s="1">
        <v>45626</v>
      </c>
      <c r="B534" s="51" t="str">
        <f>TEXT(Tabelle11[[#This Row],[Datum]],"MMM")</f>
        <v>Nov</v>
      </c>
      <c r="C534" t="str">
        <f>TEXT(Tabelle11[[#This Row],[Datum]],"TTTT")</f>
        <v>Samstag</v>
      </c>
      <c r="D534" s="2" t="s">
        <v>8042</v>
      </c>
      <c r="E534" s="2" t="s">
        <v>707</v>
      </c>
      <c r="F534" s="2"/>
      <c r="G534" s="2"/>
      <c r="H534" s="2"/>
      <c r="I534" s="2">
        <v>1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>
      <c r="A535" s="1">
        <v>45617</v>
      </c>
      <c r="B535" s="51" t="str">
        <f>TEXT(Tabelle11[[#This Row],[Datum]],"MMM")</f>
        <v>Nov</v>
      </c>
      <c r="C535" t="str">
        <f>TEXT(Tabelle11[[#This Row],[Datum]],"TTTT")</f>
        <v>Donnerstag</v>
      </c>
      <c r="D535" s="2" t="s">
        <v>8197</v>
      </c>
      <c r="E535" s="2" t="s">
        <v>705</v>
      </c>
      <c r="F535" s="2"/>
      <c r="G535" s="2"/>
      <c r="H535" s="2"/>
      <c r="I535" s="2"/>
      <c r="J535" s="2"/>
      <c r="K535" s="2"/>
      <c r="L535" s="2">
        <v>1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>
      <c r="A536" s="1">
        <v>45611</v>
      </c>
      <c r="B536" s="51" t="str">
        <f>TEXT(Tabelle11[[#This Row],[Datum]],"MMM")</f>
        <v>Nov</v>
      </c>
      <c r="C536" t="str">
        <f>TEXT(Tabelle11[[#This Row],[Datum]],"TTTT")</f>
        <v>Freitag</v>
      </c>
      <c r="D536" s="2" t="s">
        <v>8174</v>
      </c>
      <c r="E536" s="2" t="s">
        <v>705</v>
      </c>
      <c r="F536" s="2">
        <v>1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>
      <c r="A537" s="1">
        <v>45622</v>
      </c>
      <c r="B537" s="51" t="str">
        <f>TEXT(Tabelle11[[#This Row],[Datum]],"MMM")</f>
        <v>Nov</v>
      </c>
      <c r="C537" t="str">
        <f>TEXT(Tabelle11[[#This Row],[Datum]],"TTTT")</f>
        <v>Dienstag</v>
      </c>
      <c r="D537" s="52" t="s">
        <v>8400</v>
      </c>
      <c r="E537" s="2" t="s">
        <v>705</v>
      </c>
      <c r="F537" s="2"/>
      <c r="G537" s="2"/>
      <c r="H537" s="2"/>
      <c r="I537" s="2"/>
      <c r="J537" s="2"/>
      <c r="K537" s="2">
        <v>1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>
      <c r="A538" s="1">
        <v>45621</v>
      </c>
      <c r="B538" s="51" t="str">
        <f>TEXT(Tabelle11[[#This Row],[Datum]],"MMM")</f>
        <v>Nov</v>
      </c>
      <c r="C538" t="str">
        <f>TEXT(Tabelle11[[#This Row],[Datum]],"TTTT")</f>
        <v>Montag</v>
      </c>
      <c r="D538" s="52" t="s">
        <v>6160</v>
      </c>
      <c r="E538" s="2" t="s">
        <v>705</v>
      </c>
      <c r="F538" s="2"/>
      <c r="G538" s="2"/>
      <c r="H538" s="2"/>
      <c r="I538" s="2"/>
      <c r="J538" s="2"/>
      <c r="K538" s="2">
        <v>1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>
      <c r="A539" s="1">
        <v>45603</v>
      </c>
      <c r="B539" s="51" t="str">
        <f>TEXT(Tabelle11[[#This Row],[Datum]],"MMM")</f>
        <v>Nov</v>
      </c>
      <c r="C539" t="str">
        <f>TEXT(Tabelle11[[#This Row],[Datum]],"TTTT")</f>
        <v>Donnerstag</v>
      </c>
      <c r="D539" s="2" t="s">
        <v>8127</v>
      </c>
      <c r="E539" s="2" t="s">
        <v>705</v>
      </c>
      <c r="F539" s="2"/>
      <c r="G539" s="2"/>
      <c r="H539" s="2"/>
      <c r="I539" s="2"/>
      <c r="J539" s="2"/>
      <c r="K539" s="2">
        <v>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>
      <c r="A540" s="1">
        <v>45614</v>
      </c>
      <c r="B540" s="51" t="str">
        <f>TEXT(Tabelle11[[#This Row],[Datum]],"MMM")</f>
        <v>Nov</v>
      </c>
      <c r="C540" t="str">
        <f>TEXT(Tabelle11[[#This Row],[Datum]],"TTTT")</f>
        <v>Montag</v>
      </c>
      <c r="D540" s="52" t="s">
        <v>8523</v>
      </c>
      <c r="E540" s="2" t="s">
        <v>705</v>
      </c>
      <c r="F540" s="2"/>
      <c r="G540" s="2"/>
      <c r="H540" s="2"/>
      <c r="I540" s="2"/>
      <c r="J540" s="2"/>
      <c r="K540" s="2"/>
      <c r="L540" s="2"/>
      <c r="M540" s="2"/>
      <c r="N540" s="2">
        <v>1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>
      <c r="A541" s="1">
        <v>45624</v>
      </c>
      <c r="B541" s="51" t="str">
        <f>TEXT(Tabelle11[[#This Row],[Datum]],"MMM")</f>
        <v>Nov</v>
      </c>
      <c r="C541" t="str">
        <f>TEXT(Tabelle11[[#This Row],[Datum]],"TTTT")</f>
        <v>Donnerstag</v>
      </c>
      <c r="D541" s="52" t="s">
        <v>8640</v>
      </c>
      <c r="E541" s="2" t="s">
        <v>705</v>
      </c>
      <c r="F541" s="2"/>
      <c r="G541" s="2"/>
      <c r="H541" s="2"/>
      <c r="I541" s="2"/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>
      <c r="A542" s="1">
        <v>45604</v>
      </c>
      <c r="B542" s="51" t="str">
        <f>TEXT(Tabelle11[[#This Row],[Datum]],"MMM")</f>
        <v>Nov</v>
      </c>
      <c r="C542" t="str">
        <f>TEXT(Tabelle11[[#This Row],[Datum]],"TTTT")</f>
        <v>Freitag</v>
      </c>
      <c r="D542" s="52" t="s">
        <v>7701</v>
      </c>
      <c r="E542" s="2" t="s">
        <v>705</v>
      </c>
      <c r="F542" s="2"/>
      <c r="G542" s="2"/>
      <c r="H542" s="2"/>
      <c r="I542" s="2"/>
      <c r="J542" s="2"/>
      <c r="K542" s="2"/>
      <c r="L542" s="2"/>
      <c r="M542" s="2">
        <v>1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>
      <c r="A543" s="1">
        <v>45612</v>
      </c>
      <c r="B543" s="51" t="str">
        <f>TEXT(Tabelle11[[#This Row],[Datum]],"MMM")</f>
        <v>Nov</v>
      </c>
      <c r="C543" t="str">
        <f>TEXT(Tabelle11[[#This Row],[Datum]],"TTTT")</f>
        <v>Samstag</v>
      </c>
      <c r="D543" s="52" t="s">
        <v>8363</v>
      </c>
      <c r="E543" s="2" t="s">
        <v>707</v>
      </c>
      <c r="F543" s="2"/>
      <c r="G543" s="2"/>
      <c r="H543" s="2"/>
      <c r="I543" s="2">
        <v>1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>
      <c r="A544" s="1">
        <v>45597</v>
      </c>
      <c r="B544" s="51" t="str">
        <f>TEXT(Tabelle11[[#This Row],[Datum]],"MMM")</f>
        <v>Nov</v>
      </c>
      <c r="C544" t="str">
        <f>TEXT(Tabelle11[[#This Row],[Datum]],"TTTT")</f>
        <v>Freitag</v>
      </c>
      <c r="D544" s="52" t="s">
        <v>7960</v>
      </c>
      <c r="E544" s="2" t="s">
        <v>705</v>
      </c>
      <c r="F544" s="2">
        <v>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>
      <c r="A545" s="1">
        <v>45621</v>
      </c>
      <c r="B545" s="51" t="str">
        <f>TEXT(Tabelle11[[#This Row],[Datum]],"MMM")</f>
        <v>Nov</v>
      </c>
      <c r="C545" t="str">
        <f>TEXT(Tabelle11[[#This Row],[Datum]],"TTTT")</f>
        <v>Montag</v>
      </c>
      <c r="D545" s="52" t="s">
        <v>2460</v>
      </c>
      <c r="E545" s="2" t="s">
        <v>705</v>
      </c>
      <c r="F545" s="2"/>
      <c r="G545" s="2"/>
      <c r="H545" s="2"/>
      <c r="I545" s="2"/>
      <c r="J545" s="2"/>
      <c r="K545" s="2"/>
      <c r="L545" s="2"/>
      <c r="M545" s="2"/>
      <c r="N545" s="2">
        <v>1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>
      <c r="A546" s="1">
        <v>45623</v>
      </c>
      <c r="B546" s="51" t="str">
        <f>TEXT(Tabelle11[[#This Row],[Datum]],"MMM")</f>
        <v>Nov</v>
      </c>
      <c r="C546" t="str">
        <f>TEXT(Tabelle11[[#This Row],[Datum]],"TTTT")</f>
        <v>Mittwoch</v>
      </c>
      <c r="D546" s="52" t="s">
        <v>8615</v>
      </c>
      <c r="E546" s="2" t="s">
        <v>705</v>
      </c>
      <c r="F546" s="2"/>
      <c r="G546" s="2"/>
      <c r="H546" s="2"/>
      <c r="I546" s="2"/>
      <c r="J546" s="2"/>
      <c r="K546" s="2">
        <v>1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>
      <c r="A547" s="1">
        <v>45624</v>
      </c>
      <c r="B547" s="51" t="str">
        <f>TEXT(Tabelle11[[#This Row],[Datum]],"MMM")</f>
        <v>Nov</v>
      </c>
      <c r="C547" t="str">
        <f>TEXT(Tabelle11[[#This Row],[Datum]],"TTTT")</f>
        <v>Donnerstag</v>
      </c>
      <c r="D547" s="2" t="s">
        <v>8242</v>
      </c>
      <c r="E547" s="2" t="s">
        <v>705</v>
      </c>
      <c r="F547" s="2"/>
      <c r="G547" s="2"/>
      <c r="H547" s="2"/>
      <c r="I547" s="2"/>
      <c r="J547" s="2"/>
      <c r="K547" s="2"/>
      <c r="L547" s="2"/>
      <c r="M547" s="2"/>
      <c r="N547" s="2">
        <v>1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>
      <c r="A548" s="1">
        <v>45621</v>
      </c>
      <c r="B548" s="51" t="str">
        <f>TEXT(Tabelle11[[#This Row],[Datum]],"MMM")</f>
        <v>Nov</v>
      </c>
      <c r="C548" t="str">
        <f>TEXT(Tabelle11[[#This Row],[Datum]],"TTTT")</f>
        <v>Montag</v>
      </c>
      <c r="D548" s="52" t="s">
        <v>8386</v>
      </c>
      <c r="E548" s="2" t="s">
        <v>705</v>
      </c>
      <c r="F548" s="2"/>
      <c r="G548" s="2"/>
      <c r="H548" s="2"/>
      <c r="I548" s="2"/>
      <c r="J548" s="2"/>
      <c r="K548" s="2">
        <v>1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>
      <c r="A549" s="1">
        <v>45619</v>
      </c>
      <c r="B549" s="51" t="str">
        <f>TEXT(Tabelle11[[#This Row],[Datum]],"MMM")</f>
        <v>Nov</v>
      </c>
      <c r="C549" t="str">
        <f>TEXT(Tabelle11[[#This Row],[Datum]],"TTTT")</f>
        <v>Samstag</v>
      </c>
      <c r="D549" s="2" t="s">
        <v>1344</v>
      </c>
      <c r="E549" s="2" t="s">
        <v>707</v>
      </c>
      <c r="F549" s="2"/>
      <c r="G549" s="2"/>
      <c r="H549" s="2"/>
      <c r="I549" s="2"/>
      <c r="J549" s="2"/>
      <c r="K549" s="2"/>
      <c r="L549" s="2"/>
      <c r="M549" s="2"/>
      <c r="N549" s="2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>
      <c r="A550" s="1">
        <v>45619</v>
      </c>
      <c r="B550" s="51" t="str">
        <f>TEXT(Tabelle11[[#This Row],[Datum]],"MMM")</f>
        <v>Nov</v>
      </c>
      <c r="C550" t="str">
        <f>TEXT(Tabelle11[[#This Row],[Datum]],"TTTT")</f>
        <v>Samstag</v>
      </c>
      <c r="D550" s="2" t="s">
        <v>6270</v>
      </c>
      <c r="E550" s="2" t="s">
        <v>707</v>
      </c>
      <c r="F550" s="2"/>
      <c r="G550" s="2"/>
      <c r="H550" s="2"/>
      <c r="I550" s="2"/>
      <c r="J550" s="2"/>
      <c r="K550" s="2"/>
      <c r="L550" s="2"/>
      <c r="M550" s="2"/>
      <c r="N550" s="2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>
      <c r="A551" s="1">
        <v>45614</v>
      </c>
      <c r="B551" s="51" t="str">
        <f>TEXT(Tabelle11[[#This Row],[Datum]],"MMM")</f>
        <v>Nov</v>
      </c>
      <c r="C551" t="str">
        <f>TEXT(Tabelle11[[#This Row],[Datum]],"TTTT")</f>
        <v>Montag</v>
      </c>
      <c r="D551" s="52" t="s">
        <v>8524</v>
      </c>
      <c r="E551" s="2" t="s">
        <v>705</v>
      </c>
      <c r="F551" s="2"/>
      <c r="G551" s="2"/>
      <c r="H551" s="2"/>
      <c r="I551" s="2"/>
      <c r="J551" s="2"/>
      <c r="K551" s="2"/>
      <c r="L551" s="2"/>
      <c r="M551" s="2"/>
      <c r="N551" s="2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>
      <c r="A552" s="1">
        <v>45614</v>
      </c>
      <c r="B552" s="51" t="str">
        <f>TEXT(Tabelle11[[#This Row],[Datum]],"MMM")</f>
        <v>Nov</v>
      </c>
      <c r="C552" t="str">
        <f>TEXT(Tabelle11[[#This Row],[Datum]],"TTTT")</f>
        <v>Montag</v>
      </c>
      <c r="D552" s="52" t="s">
        <v>8525</v>
      </c>
      <c r="E552" s="2" t="s">
        <v>705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>
        <v>1</v>
      </c>
      <c r="Q552" s="2"/>
      <c r="R552" s="2"/>
      <c r="S552" s="2"/>
      <c r="T552" s="2"/>
      <c r="U552" s="2"/>
      <c r="V552" s="2"/>
      <c r="W552" s="2"/>
      <c r="X552" s="2"/>
      <c r="Y552" s="2"/>
    </row>
    <row r="553" spans="1:25">
      <c r="A553" s="1">
        <v>45614</v>
      </c>
      <c r="B553" s="51" t="str">
        <f>TEXT(Tabelle11[[#This Row],[Datum]],"MMM")</f>
        <v>Nov</v>
      </c>
      <c r="C553" t="str">
        <f>TEXT(Tabelle11[[#This Row],[Datum]],"TTTT")</f>
        <v>Montag</v>
      </c>
      <c r="D553" s="52" t="s">
        <v>8525</v>
      </c>
      <c r="E553" s="2" t="s">
        <v>705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>
        <v>1</v>
      </c>
      <c r="Q553" s="2"/>
      <c r="R553" s="2"/>
      <c r="S553" s="2"/>
      <c r="T553" s="2"/>
      <c r="U553" s="2"/>
      <c r="V553" s="2"/>
      <c r="W553" s="2"/>
      <c r="X553" s="2"/>
      <c r="Y553" s="2"/>
    </row>
    <row r="554" spans="1:25">
      <c r="A554" s="1">
        <v>45625</v>
      </c>
      <c r="B554" s="51" t="str">
        <f>TEXT(Tabelle11[[#This Row],[Datum]],"MMM")</f>
        <v>Nov</v>
      </c>
      <c r="C554" t="str">
        <f>TEXT(Tabelle11[[#This Row],[Datum]],"TTTT")</f>
        <v>Freitag</v>
      </c>
      <c r="D554" s="2" t="s">
        <v>6545</v>
      </c>
      <c r="E554" s="2" t="s">
        <v>705</v>
      </c>
      <c r="F554" s="2"/>
      <c r="G554" s="2"/>
      <c r="H554" s="2"/>
      <c r="I554" s="2"/>
      <c r="J554" s="2"/>
      <c r="K554" s="2"/>
      <c r="L554" s="2"/>
      <c r="M554" s="2">
        <v>1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>
      <c r="A555" s="1">
        <v>45601</v>
      </c>
      <c r="B555" s="51" t="str">
        <f>TEXT(Tabelle11[[#This Row],[Datum]],"MMM")</f>
        <v>Nov</v>
      </c>
      <c r="C555" t="str">
        <f>TEXT(Tabelle11[[#This Row],[Datum]],"TTTT")</f>
        <v>Dienstag</v>
      </c>
      <c r="D555" s="52" t="s">
        <v>8509</v>
      </c>
      <c r="E555" s="2" t="s">
        <v>705</v>
      </c>
      <c r="F555" s="2"/>
      <c r="G555" s="2"/>
      <c r="H555" s="2"/>
      <c r="I555" s="2">
        <v>1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>
      <c r="A556" s="1">
        <v>45602</v>
      </c>
      <c r="B556" s="51" t="str">
        <f>TEXT(Tabelle11[[#This Row],[Datum]],"MMM")</f>
        <v>Nov</v>
      </c>
      <c r="C556" t="str">
        <f>TEXT(Tabelle11[[#This Row],[Datum]],"TTTT")</f>
        <v>Mittwoch</v>
      </c>
      <c r="D556" s="2" t="s">
        <v>8109</v>
      </c>
      <c r="E556" s="2" t="s">
        <v>705</v>
      </c>
      <c r="F556" s="2"/>
      <c r="G556" s="2"/>
      <c r="H556" s="2"/>
      <c r="I556" s="2"/>
      <c r="J556" s="2"/>
      <c r="K556" s="2"/>
      <c r="L556" s="2"/>
      <c r="M556" s="2"/>
      <c r="N556" s="2">
        <v>1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>
      <c r="A557" s="1">
        <v>45601</v>
      </c>
      <c r="B557" s="51" t="str">
        <f>TEXT(Tabelle11[[#This Row],[Datum]],"MMM")</f>
        <v>Nov</v>
      </c>
      <c r="C557" t="str">
        <f>TEXT(Tabelle11[[#This Row],[Datum]],"TTTT")</f>
        <v>Dienstag</v>
      </c>
      <c r="D557" s="52" t="s">
        <v>8510</v>
      </c>
      <c r="E557" s="2" t="s">
        <v>705</v>
      </c>
      <c r="F557" s="2"/>
      <c r="G557" s="2"/>
      <c r="H557" s="2"/>
      <c r="I557" s="2">
        <v>1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>
      <c r="A558" s="1">
        <v>45603</v>
      </c>
      <c r="B558" s="51" t="str">
        <f>TEXT(Tabelle11[[#This Row],[Datum]],"MMM")</f>
        <v>Nov</v>
      </c>
      <c r="C558" t="str">
        <f>TEXT(Tabelle11[[#This Row],[Datum]],"TTTT")</f>
        <v>Donnerstag</v>
      </c>
      <c r="D558" s="52" t="s">
        <v>8592</v>
      </c>
      <c r="E558" s="2" t="s">
        <v>705</v>
      </c>
      <c r="F558" s="2"/>
      <c r="G558" s="2"/>
      <c r="H558" s="2"/>
      <c r="I558" s="2"/>
      <c r="J558" s="2"/>
      <c r="K558" s="2">
        <v>1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>
      <c r="A559" s="1">
        <v>45624</v>
      </c>
      <c r="B559" s="51" t="str">
        <f>TEXT(Tabelle11[[#This Row],[Datum]],"MMM")</f>
        <v>Nov</v>
      </c>
      <c r="C559" t="str">
        <f>TEXT(Tabelle11[[#This Row],[Datum]],"TTTT")</f>
        <v>Donnerstag</v>
      </c>
      <c r="D559" s="52" t="s">
        <v>8412</v>
      </c>
      <c r="E559" s="2" t="s">
        <v>705</v>
      </c>
      <c r="F559" s="2"/>
      <c r="G559" s="2"/>
      <c r="H559" s="2"/>
      <c r="I559" s="2"/>
      <c r="J559" s="2"/>
      <c r="K559" s="2">
        <v>1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>
      <c r="A560" s="1">
        <v>45609</v>
      </c>
      <c r="B560" s="51" t="str">
        <f>TEXT(Tabelle11[[#This Row],[Datum]],"MMM")</f>
        <v>Nov</v>
      </c>
      <c r="C560" t="str">
        <f>TEXT(Tabelle11[[#This Row],[Datum]],"TTTT")</f>
        <v>Mittwoch</v>
      </c>
      <c r="D560" s="2" t="s">
        <v>8143</v>
      </c>
      <c r="E560" s="2" t="s">
        <v>705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>
      <c r="A561" s="1">
        <v>45624</v>
      </c>
      <c r="B561" s="51" t="str">
        <f>TEXT(Tabelle11[[#This Row],[Datum]],"MMM")</f>
        <v>Nov</v>
      </c>
      <c r="C561" t="str">
        <f>TEXT(Tabelle11[[#This Row],[Datum]],"TTTT")</f>
        <v>Donnerstag</v>
      </c>
      <c r="D561" s="2" t="s">
        <v>8243</v>
      </c>
      <c r="E561" s="2" t="s">
        <v>705</v>
      </c>
      <c r="F561" s="2"/>
      <c r="G561" s="2"/>
      <c r="H561" s="2"/>
      <c r="I561" s="2"/>
      <c r="J561" s="2"/>
      <c r="K561" s="2"/>
      <c r="L561" s="2"/>
      <c r="M561" s="2"/>
      <c r="N561" s="2">
        <v>1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>
      <c r="A562" s="1">
        <v>45597</v>
      </c>
      <c r="B562" s="51" t="str">
        <f>TEXT(Tabelle11[[#This Row],[Datum]],"MMM")</f>
        <v>Nov</v>
      </c>
      <c r="C562" t="str">
        <f>TEXT(Tabelle11[[#This Row],[Datum]],"TTTT")</f>
        <v>Freitag</v>
      </c>
      <c r="D562" s="52" t="s">
        <v>7982</v>
      </c>
      <c r="E562" s="2" t="s">
        <v>705</v>
      </c>
      <c r="F562" s="2">
        <v>1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>
      <c r="A563" s="1">
        <v>45597</v>
      </c>
      <c r="B563" s="51" t="str">
        <f>TEXT(Tabelle11[[#This Row],[Datum]],"MMM")</f>
        <v>Nov</v>
      </c>
      <c r="C563" t="str">
        <f>TEXT(Tabelle11[[#This Row],[Datum]],"TTTT")</f>
        <v>Freitag</v>
      </c>
      <c r="D563" s="52" t="s">
        <v>7983</v>
      </c>
      <c r="E563" s="2" t="s">
        <v>705</v>
      </c>
      <c r="F563" s="2"/>
      <c r="G563" s="2"/>
      <c r="H563" s="2"/>
      <c r="I563" s="2">
        <v>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>
      <c r="A564" s="1">
        <v>45622</v>
      </c>
      <c r="B564" s="51" t="str">
        <f>TEXT(Tabelle11[[#This Row],[Datum]],"MMM")</f>
        <v>Nov</v>
      </c>
      <c r="C564" t="str">
        <f>TEXT(Tabelle11[[#This Row],[Datum]],"TTTT")</f>
        <v>Dienstag</v>
      </c>
      <c r="D564" s="52" t="s">
        <v>6285</v>
      </c>
      <c r="E564" s="2" t="s">
        <v>705</v>
      </c>
      <c r="F564" s="2"/>
      <c r="G564" s="2"/>
      <c r="H564" s="2"/>
      <c r="I564" s="2">
        <v>1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>
      <c r="A565" s="1">
        <v>45622</v>
      </c>
      <c r="B565" s="51" t="str">
        <f>TEXT(Tabelle11[[#This Row],[Datum]],"MMM")</f>
        <v>Nov</v>
      </c>
      <c r="C565" t="str">
        <f>TEXT(Tabelle11[[#This Row],[Datum]],"TTTT")</f>
        <v>Dienstag</v>
      </c>
      <c r="D565" s="52" t="s">
        <v>3814</v>
      </c>
      <c r="E565" s="2" t="s">
        <v>705</v>
      </c>
      <c r="F565" s="2"/>
      <c r="G565" s="2"/>
      <c r="H565" s="2"/>
      <c r="I565" s="2"/>
      <c r="J565" s="2"/>
      <c r="K565" s="2"/>
      <c r="L565" s="2"/>
      <c r="M565" s="2"/>
      <c r="N565" s="2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>
      <c r="A566" s="1">
        <v>45612</v>
      </c>
      <c r="B566" s="51" t="str">
        <f>TEXT(Tabelle11[[#This Row],[Datum]],"MMM")</f>
        <v>Nov</v>
      </c>
      <c r="C566" t="str">
        <f>TEXT(Tabelle11[[#This Row],[Datum]],"TTTT")</f>
        <v>Samstag</v>
      </c>
      <c r="D566" s="52" t="s">
        <v>8364</v>
      </c>
      <c r="E566" s="2" t="s">
        <v>707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>
        <v>1</v>
      </c>
      <c r="X566" s="2"/>
      <c r="Y566" s="2"/>
    </row>
    <row r="567" spans="1:25">
      <c r="A567" s="1">
        <v>45609</v>
      </c>
      <c r="B567" s="51" t="str">
        <f>TEXT(Tabelle11[[#This Row],[Datum]],"MMM")</f>
        <v>Nov</v>
      </c>
      <c r="C567" t="str">
        <f>TEXT(Tabelle11[[#This Row],[Datum]],"TTTT")</f>
        <v>Mittwoch</v>
      </c>
      <c r="D567" s="2" t="s">
        <v>8049</v>
      </c>
      <c r="E567" s="2" t="s">
        <v>705</v>
      </c>
      <c r="F567" s="2"/>
      <c r="G567" s="2"/>
      <c r="H567" s="2"/>
      <c r="I567" s="2"/>
      <c r="J567" s="2"/>
      <c r="K567" s="2"/>
      <c r="L567" s="2"/>
      <c r="M567" s="2"/>
      <c r="N567" s="2">
        <v>1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>
      <c r="A568" s="1">
        <v>45609</v>
      </c>
      <c r="B568" s="51" t="str">
        <f>TEXT(Tabelle11[[#This Row],[Datum]],"MMM")</f>
        <v>Nov</v>
      </c>
      <c r="C568" t="str">
        <f>TEXT(Tabelle11[[#This Row],[Datum]],"TTTT")</f>
        <v>Mittwoch</v>
      </c>
      <c r="D568" s="2" t="s">
        <v>8050</v>
      </c>
      <c r="E568" s="2" t="s">
        <v>705</v>
      </c>
      <c r="F568" s="2">
        <v>1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>
      <c r="A569" s="1">
        <v>45625</v>
      </c>
      <c r="B569" s="51" t="str">
        <f>TEXT(Tabelle11[[#This Row],[Datum]],"MMM")</f>
        <v>Nov</v>
      </c>
      <c r="C569" t="str">
        <f>TEXT(Tabelle11[[#This Row],[Datum]],"TTTT")</f>
        <v>Freitag</v>
      </c>
      <c r="D569" s="2" t="s">
        <v>6684</v>
      </c>
      <c r="E569" s="2" t="s">
        <v>705</v>
      </c>
      <c r="F569" s="2"/>
      <c r="G569" s="2"/>
      <c r="H569" s="2"/>
      <c r="I569" s="2"/>
      <c r="J569" s="2"/>
      <c r="K569" s="2"/>
      <c r="L569" s="2"/>
      <c r="M569" s="2"/>
      <c r="N569" s="2">
        <v>1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>
      <c r="A570" s="1">
        <v>45603</v>
      </c>
      <c r="B570" s="51" t="str">
        <f>TEXT(Tabelle11[[#This Row],[Datum]],"MMM")</f>
        <v>Nov</v>
      </c>
      <c r="C570" t="str">
        <f>TEXT(Tabelle11[[#This Row],[Datum]],"TTTT")</f>
        <v>Donnerstag</v>
      </c>
      <c r="D570" s="2" t="s">
        <v>8128</v>
      </c>
      <c r="E570" s="2" t="s">
        <v>705</v>
      </c>
      <c r="F570" s="2"/>
      <c r="G570" s="2"/>
      <c r="H570" s="2"/>
      <c r="I570" s="2"/>
      <c r="J570" s="2"/>
      <c r="K570" s="2"/>
      <c r="L570" s="2"/>
      <c r="M570" s="2">
        <v>1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>
      <c r="A571" s="1">
        <v>45618</v>
      </c>
      <c r="B571" s="51" t="str">
        <f>TEXT(Tabelle11[[#This Row],[Datum]],"MMM")</f>
        <v>Nov</v>
      </c>
      <c r="C571" t="str">
        <f>TEXT(Tabelle11[[#This Row],[Datum]],"TTTT")</f>
        <v>Freitag</v>
      </c>
      <c r="D571" s="52" t="s">
        <v>8472</v>
      </c>
      <c r="E571" s="2" t="s">
        <v>705</v>
      </c>
      <c r="F571" s="2"/>
      <c r="G571" s="2"/>
      <c r="H571" s="2"/>
      <c r="I571" s="2"/>
      <c r="J571" s="2"/>
      <c r="K571" s="2"/>
      <c r="L571" s="2"/>
      <c r="M571" s="2"/>
      <c r="N571" s="2">
        <v>1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>
      <c r="A572" s="1">
        <v>45618</v>
      </c>
      <c r="B572" s="51" t="str">
        <f>TEXT(Tabelle11[[#This Row],[Datum]],"MMM")</f>
        <v>Nov</v>
      </c>
      <c r="C572" t="str">
        <f>TEXT(Tabelle11[[#This Row],[Datum]],"TTTT")</f>
        <v>Freitag</v>
      </c>
      <c r="D572" s="52" t="s">
        <v>4463</v>
      </c>
      <c r="E572" s="2" t="s">
        <v>705</v>
      </c>
      <c r="F572" s="2"/>
      <c r="G572" s="2"/>
      <c r="H572" s="2"/>
      <c r="I572" s="2"/>
      <c r="J572" s="2"/>
      <c r="K572" s="2"/>
      <c r="L572" s="2"/>
      <c r="M572" s="2">
        <v>1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>
      <c r="A573" s="1">
        <v>45605</v>
      </c>
      <c r="B573" s="51" t="str">
        <f>TEXT(Tabelle11[[#This Row],[Datum]],"MMM")</f>
        <v>Nov</v>
      </c>
      <c r="C573" t="str">
        <f>TEXT(Tabelle11[[#This Row],[Datum]],"TTTT")</f>
        <v>Samstag</v>
      </c>
      <c r="D573" s="52" t="s">
        <v>8433</v>
      </c>
      <c r="E573" s="2" t="s">
        <v>707</v>
      </c>
      <c r="F573" s="2"/>
      <c r="G573" s="2"/>
      <c r="H573" s="2"/>
      <c r="I573" s="2">
        <v>1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>
      <c r="A574" s="1">
        <v>45605</v>
      </c>
      <c r="B574" s="51" t="str">
        <f>TEXT(Tabelle11[[#This Row],[Datum]],"MMM")</f>
        <v>Nov</v>
      </c>
      <c r="C574" t="str">
        <f>TEXT(Tabelle11[[#This Row],[Datum]],"TTTT")</f>
        <v>Samstag</v>
      </c>
      <c r="D574" s="52" t="s">
        <v>8434</v>
      </c>
      <c r="E574" s="2" t="s">
        <v>707</v>
      </c>
      <c r="F574" s="2"/>
      <c r="G574" s="2"/>
      <c r="H574" s="2"/>
      <c r="I574" s="2">
        <v>1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>
      <c r="A575" s="1">
        <v>45605</v>
      </c>
      <c r="B575" s="51" t="str">
        <f>TEXT(Tabelle11[[#This Row],[Datum]],"MMM")</f>
        <v>Nov</v>
      </c>
      <c r="C575" t="str">
        <f>TEXT(Tabelle11[[#This Row],[Datum]],"TTTT")</f>
        <v>Samstag</v>
      </c>
      <c r="D575" s="52" t="s">
        <v>8435</v>
      </c>
      <c r="E575" s="2" t="s">
        <v>707</v>
      </c>
      <c r="F575" s="2"/>
      <c r="G575" s="2"/>
      <c r="H575" s="2"/>
      <c r="I575" s="2"/>
      <c r="J575" s="2"/>
      <c r="K575" s="2">
        <v>1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>
      <c r="A576" s="1">
        <v>45623</v>
      </c>
      <c r="B576" s="51" t="str">
        <f>TEXT(Tabelle11[[#This Row],[Datum]],"MMM")</f>
        <v>Nov</v>
      </c>
      <c r="C576" t="str">
        <f>TEXT(Tabelle11[[#This Row],[Datum]],"TTTT")</f>
        <v>Mittwoch</v>
      </c>
      <c r="D576" s="2" t="s">
        <v>1486</v>
      </c>
      <c r="E576" s="2" t="s">
        <v>706</v>
      </c>
      <c r="F576" s="2"/>
      <c r="G576" s="2"/>
      <c r="H576" s="2"/>
      <c r="I576" s="2"/>
      <c r="J576" s="2"/>
      <c r="K576" s="2"/>
      <c r="L576" s="2"/>
      <c r="M576" s="2"/>
      <c r="N576" s="2">
        <v>1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>
      <c r="A577" s="1">
        <v>45600</v>
      </c>
      <c r="B577" s="51" t="str">
        <f>TEXT(Tabelle11[[#This Row],[Datum]],"MMM")</f>
        <v>Nov</v>
      </c>
      <c r="C577" t="str">
        <f>TEXT(Tabelle11[[#This Row],[Datum]],"TTTT")</f>
        <v>Montag</v>
      </c>
      <c r="D577" s="52" t="s">
        <v>7950</v>
      </c>
      <c r="E577" s="2" t="s">
        <v>706</v>
      </c>
      <c r="F577" s="2"/>
      <c r="G577" s="2"/>
      <c r="H577" s="2"/>
      <c r="I577" s="2">
        <v>1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>
      <c r="A578" s="1">
        <v>45602</v>
      </c>
      <c r="B578" s="51" t="str">
        <f>TEXT(Tabelle11[[#This Row],[Datum]],"MMM")</f>
        <v>Nov</v>
      </c>
      <c r="C578" t="str">
        <f>TEXT(Tabelle11[[#This Row],[Datum]],"TTTT")</f>
        <v>Mittwoch</v>
      </c>
      <c r="D578" s="2" t="s">
        <v>202</v>
      </c>
      <c r="E578" s="2" t="s">
        <v>706</v>
      </c>
      <c r="F578" s="2"/>
      <c r="G578" s="2"/>
      <c r="H578" s="2"/>
      <c r="I578" s="2"/>
      <c r="J578" s="2"/>
      <c r="K578" s="2"/>
      <c r="L578" s="2"/>
      <c r="M578" s="2"/>
      <c r="N578" s="2">
        <v>1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>
      <c r="A579" s="1">
        <v>45621</v>
      </c>
      <c r="B579" s="51" t="str">
        <f>TEXT(Tabelle11[[#This Row],[Datum]],"MMM")</f>
        <v>Nov</v>
      </c>
      <c r="C579" t="str">
        <f>TEXT(Tabelle11[[#This Row],[Datum]],"TTTT")</f>
        <v>Montag</v>
      </c>
      <c r="D579" s="52" t="s">
        <v>584</v>
      </c>
      <c r="E579" s="2" t="s">
        <v>706</v>
      </c>
      <c r="F579" s="2"/>
      <c r="G579" s="2"/>
      <c r="H579" s="2"/>
      <c r="I579" s="2"/>
      <c r="J579" s="2"/>
      <c r="K579" s="2"/>
      <c r="L579" s="2"/>
      <c r="M579" s="2"/>
      <c r="N579" s="2">
        <v>1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>
      <c r="A580" s="1">
        <v>45597</v>
      </c>
      <c r="B580" s="51" t="str">
        <f>TEXT(Tabelle11[[#This Row],[Datum]],"MMM")</f>
        <v>Nov</v>
      </c>
      <c r="C580" t="str">
        <f>TEXT(Tabelle11[[#This Row],[Datum]],"TTTT")</f>
        <v>Freitag</v>
      </c>
      <c r="D580" s="52" t="s">
        <v>7984</v>
      </c>
      <c r="E580" s="2" t="s">
        <v>706</v>
      </c>
      <c r="F580" s="2"/>
      <c r="G580" s="2"/>
      <c r="H580" s="2"/>
      <c r="I580" s="2"/>
      <c r="J580" s="2"/>
      <c r="K580" s="2"/>
      <c r="L580" s="2"/>
      <c r="M580" s="2"/>
      <c r="N580" s="2">
        <v>1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>
      <c r="A581" s="1">
        <v>45614</v>
      </c>
      <c r="B581" s="51" t="str">
        <f>TEXT(Tabelle11[[#This Row],[Datum]],"MMM")</f>
        <v>Nov</v>
      </c>
      <c r="C581" t="str">
        <f>TEXT(Tabelle11[[#This Row],[Datum]],"TTTT")</f>
        <v>Montag</v>
      </c>
      <c r="D581" s="52" t="s">
        <v>967</v>
      </c>
      <c r="E581" s="2" t="s">
        <v>706</v>
      </c>
      <c r="F581" s="2"/>
      <c r="G581" s="2"/>
      <c r="H581" s="2"/>
      <c r="I581" s="2"/>
      <c r="J581" s="2"/>
      <c r="K581" s="2"/>
      <c r="L581" s="2"/>
      <c r="M581" s="2"/>
      <c r="N581" s="2">
        <v>1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>
      <c r="A582" s="1">
        <v>45622</v>
      </c>
      <c r="B582" s="51" t="str">
        <f>TEXT(Tabelle11[[#This Row],[Datum]],"MMM")</f>
        <v>Nov</v>
      </c>
      <c r="C582" t="str">
        <f>TEXT(Tabelle11[[#This Row],[Datum]],"TTTT")</f>
        <v>Dienstag</v>
      </c>
      <c r="D582" s="52" t="s">
        <v>1001</v>
      </c>
      <c r="E582" s="2" t="s">
        <v>706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>
        <v>1</v>
      </c>
      <c r="Y582" s="2"/>
    </row>
    <row r="583" spans="1:25">
      <c r="A583" s="1">
        <v>45615</v>
      </c>
      <c r="B583" s="51" t="str">
        <f>TEXT(Tabelle11[[#This Row],[Datum]],"MMM")</f>
        <v>Nov</v>
      </c>
      <c r="C583" t="str">
        <f>TEXT(Tabelle11[[#This Row],[Datum]],"TTTT")</f>
        <v>Dienstag</v>
      </c>
      <c r="D583" s="52" t="s">
        <v>8536</v>
      </c>
      <c r="E583" s="2" t="s">
        <v>706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>
        <v>1</v>
      </c>
      <c r="Y583" s="2"/>
    </row>
    <row r="584" spans="1:25">
      <c r="A584" s="1">
        <v>45623</v>
      </c>
      <c r="B584" s="51" t="str">
        <f>TEXT(Tabelle11[[#This Row],[Datum]],"MMM")</f>
        <v>Nov</v>
      </c>
      <c r="C584" t="str">
        <f>TEXT(Tabelle11[[#This Row],[Datum]],"TTTT")</f>
        <v>Mittwoch</v>
      </c>
      <c r="D584" s="52" t="s">
        <v>8536</v>
      </c>
      <c r="E584" s="2" t="s">
        <v>706</v>
      </c>
      <c r="F584" s="2"/>
      <c r="G584" s="2"/>
      <c r="H584" s="2"/>
      <c r="I584" s="2"/>
      <c r="J584" s="2"/>
      <c r="K584" s="2"/>
      <c r="L584" s="2"/>
      <c r="M584" s="2"/>
      <c r="N584" s="2">
        <v>1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>
      <c r="A585" s="1">
        <v>45608</v>
      </c>
      <c r="B585" s="51" t="str">
        <f>TEXT(Tabelle11[[#This Row],[Datum]],"MMM")</f>
        <v>Nov</v>
      </c>
      <c r="C585" t="str">
        <f>TEXT(Tabelle11[[#This Row],[Datum]],"TTTT")</f>
        <v>Dienstag</v>
      </c>
      <c r="D585" s="2" t="s">
        <v>1907</v>
      </c>
      <c r="E585" s="2" t="s">
        <v>706</v>
      </c>
      <c r="F585" s="2"/>
      <c r="G585" s="2"/>
      <c r="H585" s="2"/>
      <c r="I585" s="2"/>
      <c r="J585" s="2"/>
      <c r="K585" s="2"/>
      <c r="L585" s="2"/>
      <c r="M585" s="2"/>
      <c r="N585" s="2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>
      <c r="A586" s="1">
        <v>45622</v>
      </c>
      <c r="B586" s="51" t="str">
        <f>TEXT(Tabelle11[[#This Row],[Datum]],"MMM")</f>
        <v>Nov</v>
      </c>
      <c r="C586" t="str">
        <f>TEXT(Tabelle11[[#This Row],[Datum]],"TTTT")</f>
        <v>Dienstag</v>
      </c>
      <c r="D586" s="52" t="s">
        <v>4940</v>
      </c>
      <c r="E586" s="2" t="s">
        <v>706</v>
      </c>
      <c r="F586" s="2"/>
      <c r="G586" s="2"/>
      <c r="H586" s="2"/>
      <c r="I586" s="2"/>
      <c r="J586" s="2"/>
      <c r="K586" s="2"/>
      <c r="L586" s="2"/>
      <c r="M586" s="2"/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>
      <c r="A587" s="1">
        <v>45608</v>
      </c>
      <c r="B587" s="51" t="str">
        <f>TEXT(Tabelle11[[#This Row],[Datum]],"MMM")</f>
        <v>Nov</v>
      </c>
      <c r="C587" t="str">
        <f>TEXT(Tabelle11[[#This Row],[Datum]],"TTTT")</f>
        <v>Dienstag</v>
      </c>
      <c r="D587" s="2" t="s">
        <v>8006</v>
      </c>
      <c r="E587" s="2" t="s">
        <v>706</v>
      </c>
      <c r="F587" s="2"/>
      <c r="G587" s="2"/>
      <c r="H587" s="2"/>
      <c r="I587" s="2"/>
      <c r="J587" s="2"/>
      <c r="K587" s="2"/>
      <c r="L587" s="2">
        <v>1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>
      <c r="A588" s="1">
        <v>45608</v>
      </c>
      <c r="B588" s="51" t="str">
        <f>TEXT(Tabelle11[[#This Row],[Datum]],"MMM")</f>
        <v>Nov</v>
      </c>
      <c r="C588" t="str">
        <f>TEXT(Tabelle11[[#This Row],[Datum]],"TTTT")</f>
        <v>Dienstag</v>
      </c>
      <c r="D588" s="2" t="s">
        <v>8007</v>
      </c>
      <c r="E588" s="2" t="s">
        <v>706</v>
      </c>
      <c r="F588" s="2"/>
      <c r="G588" s="2"/>
      <c r="H588" s="2"/>
      <c r="I588" s="2"/>
      <c r="J588" s="2"/>
      <c r="K588" s="2"/>
      <c r="L588" s="2">
        <v>1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>
      <c r="A589" s="1">
        <v>45601</v>
      </c>
      <c r="B589" s="51" t="str">
        <f>TEXT(Tabelle11[[#This Row],[Datum]],"MMM")</f>
        <v>Nov</v>
      </c>
      <c r="C589" t="str">
        <f>TEXT(Tabelle11[[#This Row],[Datum]],"TTTT")</f>
        <v>Dienstag</v>
      </c>
      <c r="D589" s="52" t="s">
        <v>8320</v>
      </c>
      <c r="E589" s="2" t="s">
        <v>706</v>
      </c>
      <c r="F589" s="2"/>
      <c r="G589" s="2"/>
      <c r="H589" s="2"/>
      <c r="I589" s="2"/>
      <c r="J589" s="2"/>
      <c r="K589" s="2"/>
      <c r="L589" s="2"/>
      <c r="M589" s="2"/>
      <c r="N589" s="2">
        <v>1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>
      <c r="A590" s="1">
        <v>45601</v>
      </c>
      <c r="B590" s="51" t="str">
        <f>TEXT(Tabelle11[[#This Row],[Datum]],"MMM")</f>
        <v>Nov</v>
      </c>
      <c r="C590" t="str">
        <f>TEXT(Tabelle11[[#This Row],[Datum]],"TTTT")</f>
        <v>Dienstag</v>
      </c>
      <c r="D590" s="52" t="s">
        <v>8321</v>
      </c>
      <c r="E590" s="2" t="s">
        <v>706</v>
      </c>
      <c r="F590" s="2">
        <v>1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>
      <c r="A591" s="1">
        <v>45616</v>
      </c>
      <c r="B591" s="51" t="str">
        <f>TEXT(Tabelle11[[#This Row],[Datum]],"MMM")</f>
        <v>Nov</v>
      </c>
      <c r="C591" t="str">
        <f>TEXT(Tabelle11[[#This Row],[Datum]],"TTTT")</f>
        <v>Mittwoch</v>
      </c>
      <c r="D591" s="52" t="s">
        <v>8597</v>
      </c>
      <c r="E591" s="2" t="s">
        <v>706</v>
      </c>
      <c r="F591" s="2"/>
      <c r="G591" s="2"/>
      <c r="H591" s="2"/>
      <c r="I591" s="2"/>
      <c r="J591" s="2"/>
      <c r="K591" s="2">
        <v>1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>
      <c r="A592" s="1">
        <v>45614</v>
      </c>
      <c r="B592" s="51" t="str">
        <f>TEXT(Tabelle11[[#This Row],[Datum]],"MMM")</f>
        <v>Nov</v>
      </c>
      <c r="C592" t="str">
        <f>TEXT(Tabelle11[[#This Row],[Datum]],"TTTT")</f>
        <v>Montag</v>
      </c>
      <c r="D592" s="52" t="s">
        <v>8371</v>
      </c>
      <c r="E592" s="2" t="s">
        <v>706</v>
      </c>
      <c r="F592" s="2"/>
      <c r="G592" s="2"/>
      <c r="H592" s="2"/>
      <c r="I592" s="2"/>
      <c r="J592" s="2"/>
      <c r="K592" s="2"/>
      <c r="L592" s="2"/>
      <c r="M592" s="2"/>
      <c r="N592" s="2">
        <v>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>
      <c r="A593" s="1">
        <v>45615</v>
      </c>
      <c r="B593" s="51" t="str">
        <f>TEXT(Tabelle11[[#This Row],[Datum]],"MMM")</f>
        <v>Nov</v>
      </c>
      <c r="C593" t="str">
        <f>TEXT(Tabelle11[[#This Row],[Datum]],"TTTT")</f>
        <v>Dienstag</v>
      </c>
      <c r="D593" s="52" t="s">
        <v>8382</v>
      </c>
      <c r="E593" s="2" t="s">
        <v>706</v>
      </c>
      <c r="F593" s="2"/>
      <c r="G593" s="2"/>
      <c r="H593" s="2"/>
      <c r="I593" s="2">
        <v>1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>
      <c r="A594" s="1">
        <v>45614</v>
      </c>
      <c r="B594" s="51" t="str">
        <f>TEXT(Tabelle11[[#This Row],[Datum]],"MMM")</f>
        <v>Nov</v>
      </c>
      <c r="C594" t="str">
        <f>TEXT(Tabelle11[[#This Row],[Datum]],"TTTT")</f>
        <v>Montag</v>
      </c>
      <c r="D594" s="52" t="s">
        <v>8526</v>
      </c>
      <c r="E594" s="2" t="s">
        <v>706</v>
      </c>
      <c r="F594" s="2"/>
      <c r="G594" s="2"/>
      <c r="H594" s="2"/>
      <c r="I594" s="2">
        <v>1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>
      <c r="A595" s="1">
        <v>45611</v>
      </c>
      <c r="B595" s="51" t="str">
        <f>TEXT(Tabelle11[[#This Row],[Datum]],"MMM")</f>
        <v>Nov</v>
      </c>
      <c r="C595" t="str">
        <f>TEXT(Tabelle11[[#This Row],[Datum]],"TTTT")</f>
        <v>Freitag</v>
      </c>
      <c r="D595" s="2" t="s">
        <v>5266</v>
      </c>
      <c r="E595" s="2" t="s">
        <v>706</v>
      </c>
      <c r="F595" s="2"/>
      <c r="G595" s="2"/>
      <c r="H595" s="2"/>
      <c r="I595" s="2"/>
      <c r="J595" s="2"/>
      <c r="K595" s="2">
        <v>1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>
      <c r="A596" s="1">
        <v>45625</v>
      </c>
      <c r="B596" s="51" t="str">
        <f>TEXT(Tabelle11[[#This Row],[Datum]],"MMM")</f>
        <v>Nov</v>
      </c>
      <c r="C596" t="str">
        <f>TEXT(Tabelle11[[#This Row],[Datum]],"TTTT")</f>
        <v>Freitag</v>
      </c>
      <c r="D596" s="2" t="s">
        <v>1062</v>
      </c>
      <c r="E596" s="2" t="s">
        <v>706</v>
      </c>
      <c r="F596" s="2"/>
      <c r="G596" s="2"/>
      <c r="H596" s="2">
        <v>1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>
      <c r="A597" s="1">
        <v>45616</v>
      </c>
      <c r="B597" s="51" t="str">
        <f>TEXT(Tabelle11[[#This Row],[Datum]],"MMM")</f>
        <v>Nov</v>
      </c>
      <c r="C597" t="str">
        <f>TEXT(Tabelle11[[#This Row],[Datum]],"TTTT")</f>
        <v>Mittwoch</v>
      </c>
      <c r="D597" s="52" t="s">
        <v>8598</v>
      </c>
      <c r="E597" s="2" t="s">
        <v>706</v>
      </c>
      <c r="F597" s="2"/>
      <c r="G597" s="2"/>
      <c r="H597" s="2"/>
      <c r="I597" s="2"/>
      <c r="J597" s="2"/>
      <c r="K597" s="2">
        <v>1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>
      <c r="A598" s="1">
        <v>45600</v>
      </c>
      <c r="B598" s="51" t="str">
        <f>TEXT(Tabelle11[[#This Row],[Datum]],"MMM")</f>
        <v>Nov</v>
      </c>
      <c r="C598" t="str">
        <f>TEXT(Tabelle11[[#This Row],[Datum]],"TTTT")</f>
        <v>Montag</v>
      </c>
      <c r="D598" s="52" t="s">
        <v>1536</v>
      </c>
      <c r="E598" s="2" t="s">
        <v>706</v>
      </c>
      <c r="F598" s="2"/>
      <c r="G598" s="2"/>
      <c r="H598" s="2"/>
      <c r="I598" s="2"/>
      <c r="J598" s="2"/>
      <c r="K598" s="2"/>
      <c r="L598" s="2"/>
      <c r="M598" s="2"/>
      <c r="N598" s="2">
        <v>1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>
      <c r="A599" s="1">
        <v>45619</v>
      </c>
      <c r="B599" s="51" t="str">
        <f>TEXT(Tabelle11[[#This Row],[Datum]],"MMM")</f>
        <v>Nov</v>
      </c>
      <c r="C599" t="str">
        <f>TEXT(Tabelle11[[#This Row],[Datum]],"TTTT")</f>
        <v>Samstag</v>
      </c>
      <c r="D599" s="2" t="s">
        <v>7325</v>
      </c>
      <c r="E599" s="2" t="s">
        <v>707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>
        <v>1</v>
      </c>
      <c r="Q599" s="2"/>
      <c r="R599" s="2"/>
      <c r="S599" s="2"/>
      <c r="T599" s="2"/>
      <c r="U599" s="2"/>
      <c r="V599" s="2"/>
      <c r="W599" s="2"/>
      <c r="X599" s="2"/>
      <c r="Y599" s="2"/>
    </row>
    <row r="600" spans="1:25">
      <c r="A600" s="1">
        <v>45597</v>
      </c>
      <c r="B600" s="51" t="str">
        <f>TEXT(Tabelle11[[#This Row],[Datum]],"MMM")</f>
        <v>Nov</v>
      </c>
      <c r="C600" t="str">
        <f>TEXT(Tabelle11[[#This Row],[Datum]],"TTTT")</f>
        <v>Freitag</v>
      </c>
      <c r="D600" s="52" t="s">
        <v>7961</v>
      </c>
      <c r="E600" s="2" t="s">
        <v>706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>
        <v>1</v>
      </c>
      <c r="Y600" s="2"/>
    </row>
    <row r="601" spans="1:25">
      <c r="A601" s="1">
        <v>45625</v>
      </c>
      <c r="B601" s="51" t="str">
        <f>TEXT(Tabelle11[[#This Row],[Datum]],"MMM")</f>
        <v>Nov</v>
      </c>
      <c r="C601" t="str">
        <f>TEXT(Tabelle11[[#This Row],[Datum]],"TTTT")</f>
        <v>Freitag</v>
      </c>
      <c r="D601" s="52" t="s">
        <v>8563</v>
      </c>
      <c r="E601" s="2" t="s">
        <v>706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>
      <c r="A602" s="1">
        <v>45621</v>
      </c>
      <c r="B602" s="51" t="str">
        <f>TEXT(Tabelle11[[#This Row],[Datum]],"MMM")</f>
        <v>Nov</v>
      </c>
      <c r="C602" t="str">
        <f>TEXT(Tabelle11[[#This Row],[Datum]],"TTTT")</f>
        <v>Montag</v>
      </c>
      <c r="D602" s="52" t="s">
        <v>869</v>
      </c>
      <c r="E602" s="2" t="s">
        <v>706</v>
      </c>
      <c r="F602" s="2"/>
      <c r="G602" s="2"/>
      <c r="H602" s="2"/>
      <c r="I602" s="2"/>
      <c r="J602" s="2"/>
      <c r="K602" s="2"/>
      <c r="L602" s="2"/>
      <c r="M602" s="2">
        <v>1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>
      <c r="A603" s="1">
        <v>45621</v>
      </c>
      <c r="B603" s="51" t="str">
        <f>TEXT(Tabelle11[[#This Row],[Datum]],"MMM")</f>
        <v>Nov</v>
      </c>
      <c r="C603" t="str">
        <f>TEXT(Tabelle11[[#This Row],[Datum]],"TTTT")</f>
        <v>Montag</v>
      </c>
      <c r="D603" s="52" t="s">
        <v>8586</v>
      </c>
      <c r="E603" s="2" t="s">
        <v>706</v>
      </c>
      <c r="F603" s="2"/>
      <c r="G603" s="2"/>
      <c r="H603" s="2"/>
      <c r="I603" s="2"/>
      <c r="J603" s="2"/>
      <c r="K603" s="2"/>
      <c r="L603" s="2"/>
      <c r="M603" s="2"/>
      <c r="N603" s="2">
        <v>1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>
      <c r="A604" s="1">
        <v>45621</v>
      </c>
      <c r="B604" s="51" t="str">
        <f>TEXT(Tabelle11[[#This Row],[Datum]],"MMM")</f>
        <v>Nov</v>
      </c>
      <c r="C604" t="str">
        <f>TEXT(Tabelle11[[#This Row],[Datum]],"TTTT")</f>
        <v>Montag</v>
      </c>
      <c r="D604" s="52" t="s">
        <v>8587</v>
      </c>
      <c r="E604" s="2" t="s">
        <v>706</v>
      </c>
      <c r="F604" s="2">
        <v>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>
      <c r="A605" s="1">
        <v>45611</v>
      </c>
      <c r="B605" s="51" t="str">
        <f>TEXT(Tabelle11[[#This Row],[Datum]],"MMM")</f>
        <v>Nov</v>
      </c>
      <c r="C605" t="str">
        <f>TEXT(Tabelle11[[#This Row],[Datum]],"TTTT")</f>
        <v>Freitag</v>
      </c>
      <c r="D605" s="2" t="s">
        <v>3335</v>
      </c>
      <c r="E605" s="2" t="s">
        <v>706</v>
      </c>
      <c r="F605" s="2"/>
      <c r="G605" s="2"/>
      <c r="H605" s="2"/>
      <c r="I605" s="2"/>
      <c r="J605" s="2"/>
      <c r="K605" s="2"/>
      <c r="L605" s="2">
        <v>1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>
      <c r="A606" s="1">
        <v>45624</v>
      </c>
      <c r="B606" s="51" t="str">
        <f>TEXT(Tabelle11[[#This Row],[Datum]],"MMM")</f>
        <v>Nov</v>
      </c>
      <c r="C606" t="str">
        <f>TEXT(Tabelle11[[#This Row],[Datum]],"TTTT")</f>
        <v>Donnerstag</v>
      </c>
      <c r="D606" s="52" t="s">
        <v>8641</v>
      </c>
      <c r="E606" s="2" t="s">
        <v>706</v>
      </c>
      <c r="F606" s="2"/>
      <c r="G606" s="2"/>
      <c r="H606" s="2"/>
      <c r="I606" s="2"/>
      <c r="J606" s="2"/>
      <c r="K606" s="2"/>
      <c r="L606" s="2"/>
      <c r="M606" s="2"/>
      <c r="N606" s="2">
        <v>1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>
      <c r="A607" s="1">
        <v>45608</v>
      </c>
      <c r="B607" s="51" t="str">
        <f>TEXT(Tabelle11[[#This Row],[Datum]],"MMM")</f>
        <v>Nov</v>
      </c>
      <c r="C607" t="str">
        <f>TEXT(Tabelle11[[#This Row],[Datum]],"TTTT")</f>
        <v>Dienstag</v>
      </c>
      <c r="D607" s="2" t="s">
        <v>3235</v>
      </c>
      <c r="E607" s="2" t="s">
        <v>706</v>
      </c>
      <c r="F607" s="2"/>
      <c r="G607" s="2"/>
      <c r="H607" s="2"/>
      <c r="I607" s="2">
        <v>1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>
      <c r="A608" s="1">
        <v>45608</v>
      </c>
      <c r="B608" s="51" t="str">
        <f>TEXT(Tabelle11[[#This Row],[Datum]],"MMM")</f>
        <v>Nov</v>
      </c>
      <c r="C608" t="str">
        <f>TEXT(Tabelle11[[#This Row],[Datum]],"TTTT")</f>
        <v>Dienstag</v>
      </c>
      <c r="D608" s="2" t="s">
        <v>8008</v>
      </c>
      <c r="E608" s="2" t="s">
        <v>706</v>
      </c>
      <c r="F608" s="2"/>
      <c r="G608" s="2"/>
      <c r="H608" s="2"/>
      <c r="I608" s="2"/>
      <c r="J608" s="2"/>
      <c r="K608" s="2"/>
      <c r="L608" s="2"/>
      <c r="M608" s="2"/>
      <c r="N608" s="2">
        <v>1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>
      <c r="A609" s="1">
        <v>45624</v>
      </c>
      <c r="B609" s="51" t="str">
        <f>TEXT(Tabelle11[[#This Row],[Datum]],"MMM")</f>
        <v>Nov</v>
      </c>
      <c r="C609" t="str">
        <f>TEXT(Tabelle11[[#This Row],[Datum]],"TTTT")</f>
        <v>Donnerstag</v>
      </c>
      <c r="D609" s="2" t="s">
        <v>8084</v>
      </c>
      <c r="E609" s="2" t="s">
        <v>706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>
        <v>1</v>
      </c>
      <c r="Y609" s="2"/>
    </row>
    <row r="610" spans="1:25">
      <c r="A610" s="1">
        <v>45624</v>
      </c>
      <c r="B610" s="51" t="str">
        <f>TEXT(Tabelle11[[#This Row],[Datum]],"MMM")</f>
        <v>Nov</v>
      </c>
      <c r="C610" t="str">
        <f>TEXT(Tabelle11[[#This Row],[Datum]],"TTTT")</f>
        <v>Donnerstag</v>
      </c>
      <c r="D610" s="2" t="s">
        <v>8085</v>
      </c>
      <c r="E610" s="2" t="s">
        <v>706</v>
      </c>
      <c r="F610" s="2"/>
      <c r="G610" s="2"/>
      <c r="H610" s="2"/>
      <c r="I610" s="2"/>
      <c r="J610" s="2"/>
      <c r="K610" s="2"/>
      <c r="L610" s="2"/>
      <c r="M610" s="2"/>
      <c r="N610" s="2">
        <v>1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>
      <c r="A611" s="1">
        <v>45608</v>
      </c>
      <c r="B611" s="51" t="str">
        <f>TEXT(Tabelle11[[#This Row],[Datum]],"MMM")</f>
        <v>Nov</v>
      </c>
      <c r="C611" t="str">
        <f>TEXT(Tabelle11[[#This Row],[Datum]],"TTTT")</f>
        <v>Dienstag</v>
      </c>
      <c r="D611" s="2" t="s">
        <v>8009</v>
      </c>
      <c r="E611" s="2" t="s">
        <v>706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>
      <c r="A612" s="1">
        <v>45607</v>
      </c>
      <c r="B612" s="51" t="str">
        <f>TEXT(Tabelle11[[#This Row],[Datum]],"MMM")</f>
        <v>Nov</v>
      </c>
      <c r="C612" t="str">
        <f>TEXT(Tabelle11[[#This Row],[Datum]],"TTTT")</f>
        <v>Montag</v>
      </c>
      <c r="D612" s="52" t="s">
        <v>8344</v>
      </c>
      <c r="E612" s="2" t="s">
        <v>706</v>
      </c>
      <c r="F612" s="2"/>
      <c r="G612" s="2"/>
      <c r="H612" s="2"/>
      <c r="I612" s="2">
        <v>1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>
      <c r="A613" s="1">
        <v>45597</v>
      </c>
      <c r="B613" s="51" t="str">
        <f>TEXT(Tabelle11[[#This Row],[Datum]],"MMM")</f>
        <v>Nov</v>
      </c>
      <c r="C613" t="str">
        <f>TEXT(Tabelle11[[#This Row],[Datum]],"TTTT")</f>
        <v>Freitag</v>
      </c>
      <c r="D613" s="52" t="s">
        <v>7985</v>
      </c>
      <c r="E613" s="2" t="s">
        <v>706</v>
      </c>
      <c r="F613" s="2"/>
      <c r="G613" s="2"/>
      <c r="H613" s="2"/>
      <c r="I613" s="2"/>
      <c r="J613" s="2"/>
      <c r="K613" s="2"/>
      <c r="L613" s="2"/>
      <c r="M613" s="2"/>
      <c r="N613" s="2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>
      <c r="A614" s="1">
        <v>45625</v>
      </c>
      <c r="B614" s="51" t="str">
        <f>TEXT(Tabelle11[[#This Row],[Datum]],"MMM")</f>
        <v>Nov</v>
      </c>
      <c r="C614" t="str">
        <f>TEXT(Tabelle11[[#This Row],[Datum]],"TTTT")</f>
        <v>Freitag</v>
      </c>
      <c r="D614" s="2" t="s">
        <v>8292</v>
      </c>
      <c r="E614" s="2" t="s">
        <v>706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>
        <v>1</v>
      </c>
      <c r="Y614" s="2"/>
    </row>
    <row r="615" spans="1:25">
      <c r="A615" s="1">
        <v>45598</v>
      </c>
      <c r="B615" s="51" t="str">
        <f>TEXT(Tabelle11[[#This Row],[Datum]],"MMM")</f>
        <v>Nov</v>
      </c>
      <c r="C615" t="str">
        <f>TEXT(Tabelle11[[#This Row],[Datum]],"TTTT")</f>
        <v>Samstag</v>
      </c>
      <c r="D615" s="2" t="s">
        <v>7947</v>
      </c>
      <c r="E615" s="2" t="s">
        <v>707</v>
      </c>
      <c r="F615" s="2"/>
      <c r="G615" s="2"/>
      <c r="H615" s="2"/>
      <c r="I615" s="2">
        <v>1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>
      <c r="A616" s="1">
        <v>45598</v>
      </c>
      <c r="B616" s="51" t="str">
        <f>TEXT(Tabelle11[[#This Row],[Datum]],"MMM")</f>
        <v>Nov</v>
      </c>
      <c r="C616" t="str">
        <f>TEXT(Tabelle11[[#This Row],[Datum]],"TTTT")</f>
        <v>Samstag</v>
      </c>
      <c r="D616" s="2" t="s">
        <v>7948</v>
      </c>
      <c r="E616" s="2" t="s">
        <v>707</v>
      </c>
      <c r="F616" s="2"/>
      <c r="G616" s="2"/>
      <c r="H616" s="2"/>
      <c r="I616" s="2"/>
      <c r="J616" s="2"/>
      <c r="K616" s="2">
        <v>1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>
      <c r="A617" s="1">
        <v>45601</v>
      </c>
      <c r="B617" s="51" t="str">
        <f>TEXT(Tabelle11[[#This Row],[Datum]],"MMM")</f>
        <v>Nov</v>
      </c>
      <c r="C617" t="str">
        <f>TEXT(Tabelle11[[#This Row],[Datum]],"TTTT")</f>
        <v>Dienstag</v>
      </c>
      <c r="D617" s="52" t="s">
        <v>5676</v>
      </c>
      <c r="E617" s="2" t="s">
        <v>706</v>
      </c>
      <c r="F617" s="2"/>
      <c r="G617" s="2"/>
      <c r="H617" s="2"/>
      <c r="I617" s="2"/>
      <c r="J617" s="2"/>
      <c r="K617" s="2"/>
      <c r="L617" s="2"/>
      <c r="M617" s="2"/>
      <c r="N617" s="2">
        <v>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>
      <c r="A618" s="1">
        <v>45614</v>
      </c>
      <c r="B618" s="51" t="str">
        <f>TEXT(Tabelle11[[#This Row],[Datum]],"MMM")</f>
        <v>Nov</v>
      </c>
      <c r="C618" t="str">
        <f>TEXT(Tabelle11[[#This Row],[Datum]],"TTTT")</f>
        <v>Montag</v>
      </c>
      <c r="D618" s="2" t="s">
        <v>8013</v>
      </c>
      <c r="E618" s="2" t="s">
        <v>706</v>
      </c>
      <c r="F618" s="2"/>
      <c r="G618" s="2"/>
      <c r="H618" s="2"/>
      <c r="I618" s="2"/>
      <c r="J618" s="2"/>
      <c r="K618" s="2"/>
      <c r="L618" s="2"/>
      <c r="M618" s="2"/>
      <c r="N618" s="2">
        <v>1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>
      <c r="A619" s="1">
        <v>45614</v>
      </c>
      <c r="B619" s="51" t="str">
        <f>TEXT(Tabelle11[[#This Row],[Datum]],"MMM")</f>
        <v>Nov</v>
      </c>
      <c r="C619" t="str">
        <f>TEXT(Tabelle11[[#This Row],[Datum]],"TTTT")</f>
        <v>Montag</v>
      </c>
      <c r="D619" s="2" t="s">
        <v>8014</v>
      </c>
      <c r="E619" s="2" t="s">
        <v>706</v>
      </c>
      <c r="F619" s="2"/>
      <c r="G619" s="2"/>
      <c r="H619" s="2"/>
      <c r="I619" s="2"/>
      <c r="J619" s="2"/>
      <c r="K619" s="2"/>
      <c r="L619" s="2"/>
      <c r="M619" s="2"/>
      <c r="N619" s="2">
        <v>1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>
      <c r="A620" s="1">
        <v>45609</v>
      </c>
      <c r="B620" s="51" t="str">
        <f>TEXT(Tabelle11[[#This Row],[Datum]],"MMM")</f>
        <v>Nov</v>
      </c>
      <c r="C620" t="str">
        <f>TEXT(Tabelle11[[#This Row],[Datum]],"TTTT")</f>
        <v>Mittwoch</v>
      </c>
      <c r="D620" s="2" t="s">
        <v>8144</v>
      </c>
      <c r="E620" s="2" t="s">
        <v>706</v>
      </c>
      <c r="F620" s="2">
        <v>1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>
      <c r="A621" s="1">
        <v>45623</v>
      </c>
      <c r="B621" s="51" t="str">
        <f>TEXT(Tabelle11[[#This Row],[Datum]],"MMM")</f>
        <v>Nov</v>
      </c>
      <c r="C621" t="str">
        <f>TEXT(Tabelle11[[#This Row],[Datum]],"TTTT")</f>
        <v>Mittwoch</v>
      </c>
      <c r="D621" s="2" t="s">
        <v>8237</v>
      </c>
      <c r="E621" s="2" t="s">
        <v>706</v>
      </c>
      <c r="F621" s="2"/>
      <c r="G621" s="2"/>
      <c r="H621" s="2"/>
      <c r="I621" s="2"/>
      <c r="J621" s="2"/>
      <c r="K621" s="2"/>
      <c r="L621" s="2"/>
      <c r="M621" s="2"/>
      <c r="N621" s="2">
        <v>1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>
      <c r="A622" s="1">
        <v>45625</v>
      </c>
      <c r="B622" s="51" t="str">
        <f>TEXT(Tabelle11[[#This Row],[Datum]],"MMM")</f>
        <v>Nov</v>
      </c>
      <c r="C622" t="str">
        <f>TEXT(Tabelle11[[#This Row],[Datum]],"TTTT")</f>
        <v>Freitag</v>
      </c>
      <c r="D622" s="2" t="s">
        <v>8293</v>
      </c>
      <c r="E622" s="2" t="s">
        <v>706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>
      <c r="A623" s="1">
        <v>45611</v>
      </c>
      <c r="B623" s="51" t="str">
        <f>TEXT(Tabelle11[[#This Row],[Datum]],"MMM")</f>
        <v>Nov</v>
      </c>
      <c r="C623" t="str">
        <f>TEXT(Tabelle11[[#This Row],[Datum]],"TTTT")</f>
        <v>Freitag</v>
      </c>
      <c r="D623" s="52" t="s">
        <v>8595</v>
      </c>
      <c r="E623" s="2" t="s">
        <v>706</v>
      </c>
      <c r="F623" s="2"/>
      <c r="G623" s="2"/>
      <c r="H623" s="2"/>
      <c r="I623" s="2">
        <v>1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>
      <c r="A624" s="1">
        <v>45624</v>
      </c>
      <c r="B624" s="51" t="str">
        <f>TEXT(Tabelle11[[#This Row],[Datum]],"MMM")</f>
        <v>Nov</v>
      </c>
      <c r="C624" t="str">
        <f>TEXT(Tabelle11[[#This Row],[Datum]],"TTTT")</f>
        <v>Donnerstag</v>
      </c>
      <c r="D624" s="52" t="s">
        <v>8642</v>
      </c>
      <c r="E624" s="2" t="s">
        <v>706</v>
      </c>
      <c r="F624" s="2"/>
      <c r="G624" s="2"/>
      <c r="H624" s="2"/>
      <c r="I624" s="2"/>
      <c r="J624" s="2"/>
      <c r="K624" s="2"/>
      <c r="L624" s="2"/>
      <c r="M624" s="2"/>
      <c r="N624" s="2">
        <v>1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>
      <c r="A625" s="1">
        <v>45617</v>
      </c>
      <c r="B625" s="51" t="str">
        <f>TEXT(Tabelle11[[#This Row],[Datum]],"MMM")</f>
        <v>Nov</v>
      </c>
      <c r="C625" t="str">
        <f>TEXT(Tabelle11[[#This Row],[Datum]],"TTTT")</f>
        <v>Donnerstag</v>
      </c>
      <c r="D625" s="2" t="s">
        <v>8198</v>
      </c>
      <c r="E625" s="2" t="s">
        <v>706</v>
      </c>
      <c r="F625" s="2"/>
      <c r="G625" s="2"/>
      <c r="H625" s="2"/>
      <c r="I625" s="2">
        <v>1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>
      <c r="A626" s="1">
        <v>45603</v>
      </c>
      <c r="B626" s="51" t="str">
        <f>TEXT(Tabelle11[[#This Row],[Datum]],"MMM")</f>
        <v>Nov</v>
      </c>
      <c r="C626" t="str">
        <f>TEXT(Tabelle11[[#This Row],[Datum]],"TTTT")</f>
        <v>Donnerstag</v>
      </c>
      <c r="D626" s="2" t="s">
        <v>1793</v>
      </c>
      <c r="E626" s="2" t="s">
        <v>706</v>
      </c>
      <c r="F626" s="2"/>
      <c r="G626" s="2"/>
      <c r="H626" s="2"/>
      <c r="I626" s="2"/>
      <c r="J626" s="2"/>
      <c r="K626" s="2"/>
      <c r="L626" s="2"/>
      <c r="M626" s="2"/>
      <c r="N626" s="2">
        <v>1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>
      <c r="A627" s="1">
        <v>45608</v>
      </c>
      <c r="B627" s="51" t="str">
        <f>TEXT(Tabelle11[[#This Row],[Datum]],"MMM")</f>
        <v>Nov</v>
      </c>
      <c r="C627" t="str">
        <f>TEXT(Tabelle11[[#This Row],[Datum]],"TTTT")</f>
        <v>Dienstag</v>
      </c>
      <c r="D627" s="52" t="s">
        <v>8438</v>
      </c>
      <c r="E627" s="2" t="s">
        <v>706</v>
      </c>
      <c r="F627" s="2"/>
      <c r="G627" s="2"/>
      <c r="H627" s="2"/>
      <c r="I627" s="2"/>
      <c r="J627" s="2"/>
      <c r="K627" s="2"/>
      <c r="L627" s="2"/>
      <c r="M627" s="2">
        <v>1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>
      <c r="A628" s="1">
        <v>45626</v>
      </c>
      <c r="B628" s="51" t="str">
        <f>TEXT(Tabelle11[[#This Row],[Datum]],"MMM")</f>
        <v>Nov</v>
      </c>
      <c r="C628" t="str">
        <f>TEXT(Tabelle11[[#This Row],[Datum]],"TTTT")</f>
        <v>Samstag</v>
      </c>
      <c r="D628" s="2" t="s">
        <v>968</v>
      </c>
      <c r="E628" s="2" t="s">
        <v>707</v>
      </c>
      <c r="F628" s="2"/>
      <c r="G628" s="2"/>
      <c r="H628" s="2"/>
      <c r="I628" s="2"/>
      <c r="J628" s="2"/>
      <c r="K628" s="2"/>
      <c r="L628" s="2"/>
      <c r="M628" s="2"/>
      <c r="N628" s="2">
        <v>1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>
      <c r="A629" s="1">
        <v>45623</v>
      </c>
      <c r="B629" s="51" t="str">
        <f>TEXT(Tabelle11[[#This Row],[Datum]],"MMM")</f>
        <v>Nov</v>
      </c>
      <c r="C629" t="str">
        <f>TEXT(Tabelle11[[#This Row],[Datum]],"TTTT")</f>
        <v>Mittwoch</v>
      </c>
      <c r="D629" s="2" t="s">
        <v>8238</v>
      </c>
      <c r="E629" s="2" t="s">
        <v>706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>
        <v>1</v>
      </c>
      <c r="Y629" s="2"/>
    </row>
    <row r="630" spans="1:25">
      <c r="A630" s="1">
        <v>45623</v>
      </c>
      <c r="B630" s="51" t="str">
        <f>TEXT(Tabelle11[[#This Row],[Datum]],"MMM")</f>
        <v>Nov</v>
      </c>
      <c r="C630" t="str">
        <f>TEXT(Tabelle11[[#This Row],[Datum]],"TTTT")</f>
        <v>Mittwoch</v>
      </c>
      <c r="D630" s="2" t="s">
        <v>8239</v>
      </c>
      <c r="E630" s="2" t="s">
        <v>706</v>
      </c>
      <c r="F630" s="2"/>
      <c r="G630" s="2"/>
      <c r="H630" s="2"/>
      <c r="I630" s="2"/>
      <c r="J630" s="2"/>
      <c r="K630" s="2">
        <v>1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>
      <c r="A631" s="1">
        <v>45626</v>
      </c>
      <c r="B631" s="51" t="str">
        <f>TEXT(Tabelle11[[#This Row],[Datum]],"MMM")</f>
        <v>Nov</v>
      </c>
      <c r="C631" t="str">
        <f>TEXT(Tabelle11[[#This Row],[Datum]],"TTTT")</f>
        <v>Samstag</v>
      </c>
      <c r="D631" s="2" t="s">
        <v>8316</v>
      </c>
      <c r="E631" s="2" t="s">
        <v>707</v>
      </c>
      <c r="F631" s="2"/>
      <c r="G631" s="2"/>
      <c r="H631" s="2"/>
      <c r="I631" s="2"/>
      <c r="J631" s="2"/>
      <c r="K631" s="2"/>
      <c r="L631" s="2"/>
      <c r="M631" s="2"/>
      <c r="N631" s="2">
        <v>1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>
      <c r="A632" s="1">
        <v>45623</v>
      </c>
      <c r="B632" s="51" t="str">
        <f>TEXT(Tabelle11[[#This Row],[Datum]],"MMM")</f>
        <v>Nov</v>
      </c>
      <c r="C632" t="str">
        <f>TEXT(Tabelle11[[#This Row],[Datum]],"TTTT")</f>
        <v>Mittwoch</v>
      </c>
      <c r="D632" s="52" t="s">
        <v>2673</v>
      </c>
      <c r="E632" s="2" t="s">
        <v>706</v>
      </c>
      <c r="F632" s="2"/>
      <c r="G632" s="2"/>
      <c r="H632" s="2"/>
      <c r="I632" s="2"/>
      <c r="J632" s="2"/>
      <c r="K632" s="2"/>
      <c r="L632" s="2"/>
      <c r="M632" s="2"/>
      <c r="N632" s="2">
        <v>1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>
      <c r="A633" s="1">
        <v>45610</v>
      </c>
      <c r="B633" s="51" t="str">
        <f>TEXT(Tabelle11[[#This Row],[Datum]],"MMM")</f>
        <v>Nov</v>
      </c>
      <c r="C633" t="str">
        <f>TEXT(Tabelle11[[#This Row],[Datum]],"TTTT")</f>
        <v>Donnerstag</v>
      </c>
      <c r="D633" s="2" t="s">
        <v>8210</v>
      </c>
      <c r="E633" s="2" t="s">
        <v>706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>
        <v>1</v>
      </c>
      <c r="Y633" s="2"/>
    </row>
    <row r="634" spans="1:25">
      <c r="A634" s="1">
        <v>45622</v>
      </c>
      <c r="B634" s="51" t="str">
        <f>TEXT(Tabelle11[[#This Row],[Datum]],"MMM")</f>
        <v>Nov</v>
      </c>
      <c r="C634" t="str">
        <f>TEXT(Tabelle11[[#This Row],[Datum]],"TTTT")</f>
        <v>Dienstag</v>
      </c>
      <c r="D634" s="52" t="s">
        <v>8493</v>
      </c>
      <c r="E634" s="2" t="s">
        <v>706</v>
      </c>
      <c r="F634" s="2"/>
      <c r="G634" s="2"/>
      <c r="H634" s="2"/>
      <c r="I634" s="2"/>
      <c r="J634" s="2"/>
      <c r="K634" s="2"/>
      <c r="L634" s="2"/>
      <c r="M634" s="2"/>
      <c r="N634" s="2">
        <v>1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>
      <c r="A635" s="1">
        <v>45619</v>
      </c>
      <c r="B635" s="51" t="str">
        <f>TEXT(Tabelle11[[#This Row],[Datum]],"MMM")</f>
        <v>Nov</v>
      </c>
      <c r="C635" t="str">
        <f>TEXT(Tabelle11[[#This Row],[Datum]],"TTTT")</f>
        <v>Samstag</v>
      </c>
      <c r="D635" s="2" t="s">
        <v>8026</v>
      </c>
      <c r="E635" s="2" t="s">
        <v>707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>
        <v>1</v>
      </c>
      <c r="U635" s="2"/>
      <c r="V635" s="2"/>
      <c r="W635" s="2"/>
      <c r="X635" s="2"/>
      <c r="Y635" s="2"/>
    </row>
    <row r="636" spans="1:25">
      <c r="A636" s="1">
        <v>45625</v>
      </c>
      <c r="B636" s="51" t="str">
        <f>TEXT(Tabelle11[[#This Row],[Datum]],"MMM")</f>
        <v>Nov</v>
      </c>
      <c r="C636" t="str">
        <f>TEXT(Tabelle11[[#This Row],[Datum]],"TTTT")</f>
        <v>Freitag</v>
      </c>
      <c r="D636" s="2" t="s">
        <v>8294</v>
      </c>
      <c r="E636" s="2" t="s">
        <v>706</v>
      </c>
      <c r="F636" s="2"/>
      <c r="G636" s="2"/>
      <c r="H636" s="2"/>
      <c r="I636" s="2"/>
      <c r="J636" s="2"/>
      <c r="K636" s="2"/>
      <c r="L636" s="2"/>
      <c r="M636" s="2"/>
      <c r="N636" s="2">
        <v>1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>
      <c r="A637" s="1">
        <v>45624</v>
      </c>
      <c r="B637" s="51" t="str">
        <f>TEXT(Tabelle11[[#This Row],[Datum]],"MMM")</f>
        <v>Nov</v>
      </c>
      <c r="C637" t="str">
        <f>TEXT(Tabelle11[[#This Row],[Datum]],"TTTT")</f>
        <v>Donnerstag</v>
      </c>
      <c r="D637" s="2" t="s">
        <v>5623</v>
      </c>
      <c r="E637" s="2" t="s">
        <v>706</v>
      </c>
      <c r="F637" s="2"/>
      <c r="G637" s="2"/>
      <c r="H637" s="2"/>
      <c r="I637" s="2"/>
      <c r="J637" s="2"/>
      <c r="K637" s="2"/>
      <c r="L637" s="2"/>
      <c r="M637" s="2"/>
      <c r="N637" s="2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>
      <c r="A638" s="1">
        <v>45619</v>
      </c>
      <c r="B638" s="51" t="str">
        <f>TEXT(Tabelle11[[#This Row],[Datum]],"MMM")</f>
        <v>Nov</v>
      </c>
      <c r="C638" t="str">
        <f>TEXT(Tabelle11[[#This Row],[Datum]],"TTTT")</f>
        <v>Samstag</v>
      </c>
      <c r="D638" s="2" t="s">
        <v>8027</v>
      </c>
      <c r="E638" s="2" t="s">
        <v>707</v>
      </c>
      <c r="F638" s="2"/>
      <c r="G638" s="2"/>
      <c r="H638" s="2"/>
      <c r="I638" s="2"/>
      <c r="J638" s="2"/>
      <c r="K638" s="2">
        <v>1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>
      <c r="A639" s="1">
        <v>45625</v>
      </c>
      <c r="B639" s="51" t="str">
        <f>TEXT(Tabelle11[[#This Row],[Datum]],"MMM")</f>
        <v>Nov</v>
      </c>
      <c r="C639" t="str">
        <f>TEXT(Tabelle11[[#This Row],[Datum]],"TTTT")</f>
        <v>Freitag</v>
      </c>
      <c r="D639" s="2" t="s">
        <v>8295</v>
      </c>
      <c r="E639" s="2" t="s">
        <v>706</v>
      </c>
      <c r="F639" s="2"/>
      <c r="G639" s="2"/>
      <c r="H639" s="2"/>
      <c r="I639" s="2"/>
      <c r="J639" s="2"/>
      <c r="K639" s="2">
        <v>1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>
      <c r="A640" s="1">
        <v>45621</v>
      </c>
      <c r="B640" s="51" t="str">
        <f>TEXT(Tabelle11[[#This Row],[Datum]],"MMM")</f>
        <v>Nov</v>
      </c>
      <c r="C640" t="str">
        <f>TEXT(Tabelle11[[#This Row],[Datum]],"TTTT")</f>
        <v>Montag</v>
      </c>
      <c r="D640" s="52" t="s">
        <v>8588</v>
      </c>
      <c r="E640" s="2" t="s">
        <v>706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>
        <v>1</v>
      </c>
      <c r="Y640" s="2"/>
    </row>
    <row r="641" spans="1:25">
      <c r="A641" s="1">
        <v>45621</v>
      </c>
      <c r="B641" s="51" t="str">
        <f>TEXT(Tabelle11[[#This Row],[Datum]],"MMM")</f>
        <v>Nov</v>
      </c>
      <c r="C641" t="str">
        <f>TEXT(Tabelle11[[#This Row],[Datum]],"TTTT")</f>
        <v>Montag</v>
      </c>
      <c r="D641" s="52" t="s">
        <v>8589</v>
      </c>
      <c r="E641" s="2" t="s">
        <v>706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>
        <v>1</v>
      </c>
      <c r="Y641" s="2"/>
    </row>
    <row r="642" spans="1:25">
      <c r="A642" s="1">
        <v>45621</v>
      </c>
      <c r="B642" s="51" t="str">
        <f>TEXT(Tabelle11[[#This Row],[Datum]],"MMM")</f>
        <v>Nov</v>
      </c>
      <c r="C642" t="str">
        <f>TEXT(Tabelle11[[#This Row],[Datum]],"TTTT")</f>
        <v>Montag</v>
      </c>
      <c r="D642" s="52" t="s">
        <v>3206</v>
      </c>
      <c r="E642" s="2" t="s">
        <v>706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>
        <v>1</v>
      </c>
      <c r="Y642" s="2"/>
    </row>
    <row r="643" spans="1:25">
      <c r="A643" s="1">
        <v>45607</v>
      </c>
      <c r="B643" s="51" t="str">
        <f>TEXT(Tabelle11[[#This Row],[Datum]],"MMM")</f>
        <v>Nov</v>
      </c>
      <c r="C643" t="str">
        <f>TEXT(Tabelle11[[#This Row],[Datum]],"TTTT")</f>
        <v>Montag</v>
      </c>
      <c r="D643" s="52" t="s">
        <v>8573</v>
      </c>
      <c r="E643" s="2" t="s">
        <v>706</v>
      </c>
      <c r="F643" s="2"/>
      <c r="G643" s="2"/>
      <c r="H643" s="2"/>
      <c r="I643" s="2">
        <v>1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>
      <c r="A644" s="1">
        <v>45610</v>
      </c>
      <c r="B644" s="51" t="str">
        <f>TEXT(Tabelle11[[#This Row],[Datum]],"MMM")</f>
        <v>Nov</v>
      </c>
      <c r="C644" t="str">
        <f>TEXT(Tabelle11[[#This Row],[Datum]],"TTTT")</f>
        <v>Donnerstag</v>
      </c>
      <c r="D644" s="2" t="s">
        <v>8211</v>
      </c>
      <c r="E644" s="2" t="s">
        <v>706</v>
      </c>
      <c r="F644" s="2"/>
      <c r="G644" s="2"/>
      <c r="H644" s="2"/>
      <c r="I644" s="2"/>
      <c r="J644" s="2"/>
      <c r="K644" s="2">
        <v>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>
      <c r="A645" s="1">
        <v>45610</v>
      </c>
      <c r="B645" s="51" t="str">
        <f>TEXT(Tabelle11[[#This Row],[Datum]],"MMM")</f>
        <v>Nov</v>
      </c>
      <c r="C645" t="str">
        <f>TEXT(Tabelle11[[#This Row],[Datum]],"TTTT")</f>
        <v>Donnerstag</v>
      </c>
      <c r="D645" s="2" t="s">
        <v>8212</v>
      </c>
      <c r="E645" s="2" t="s">
        <v>706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>
        <v>1</v>
      </c>
      <c r="X645" s="2"/>
      <c r="Y645" s="2"/>
    </row>
    <row r="646" spans="1:25">
      <c r="A646" s="1">
        <v>45607</v>
      </c>
      <c r="B646" s="51" t="str">
        <f>TEXT(Tabelle11[[#This Row],[Datum]],"MMM")</f>
        <v>Nov</v>
      </c>
      <c r="C646" t="str">
        <f>TEXT(Tabelle11[[#This Row],[Datum]],"TTTT")</f>
        <v>Montag</v>
      </c>
      <c r="D646" s="52" t="s">
        <v>397</v>
      </c>
      <c r="E646" s="2" t="s">
        <v>706</v>
      </c>
      <c r="F646" s="2">
        <v>1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>
      <c r="A647" s="1">
        <v>45625</v>
      </c>
      <c r="B647" s="51" t="str">
        <f>TEXT(Tabelle11[[#This Row],[Datum]],"MMM")</f>
        <v>Nov</v>
      </c>
      <c r="C647" t="str">
        <f>TEXT(Tabelle11[[#This Row],[Datum]],"TTTT")</f>
        <v>Freitag</v>
      </c>
      <c r="D647" s="2" t="s">
        <v>8296</v>
      </c>
      <c r="E647" s="2" t="s">
        <v>706</v>
      </c>
      <c r="F647" s="2"/>
      <c r="G647" s="2"/>
      <c r="H647" s="2"/>
      <c r="I647" s="2"/>
      <c r="J647" s="2"/>
      <c r="K647" s="2"/>
      <c r="L647" s="2"/>
      <c r="M647" s="2"/>
      <c r="N647" s="2">
        <v>1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>
      <c r="A648" s="1">
        <v>45616</v>
      </c>
      <c r="B648" s="51" t="str">
        <f>TEXT(Tabelle11[[#This Row],[Datum]],"MMM")</f>
        <v>Nov</v>
      </c>
      <c r="C648" t="str">
        <f>TEXT(Tabelle11[[#This Row],[Datum]],"TTTT")</f>
        <v>Mittwoch</v>
      </c>
      <c r="D648" s="2" t="s">
        <v>8218</v>
      </c>
      <c r="E648" s="2" t="s">
        <v>706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>
        <v>1</v>
      </c>
      <c r="Y648" s="2"/>
    </row>
    <row r="649" spans="1:25">
      <c r="A649" s="1">
        <v>45616</v>
      </c>
      <c r="B649" s="51" t="str">
        <f>TEXT(Tabelle11[[#This Row],[Datum]],"MMM")</f>
        <v>Nov</v>
      </c>
      <c r="C649" t="str">
        <f>TEXT(Tabelle11[[#This Row],[Datum]],"TTTT")</f>
        <v>Mittwoch</v>
      </c>
      <c r="D649" s="2" t="s">
        <v>4475</v>
      </c>
      <c r="E649" s="2" t="s">
        <v>706</v>
      </c>
      <c r="F649" s="2"/>
      <c r="G649" s="2"/>
      <c r="H649" s="2"/>
      <c r="I649" s="2"/>
      <c r="J649" s="2"/>
      <c r="K649" s="2"/>
      <c r="L649" s="2">
        <v>1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>
      <c r="A650" s="1">
        <v>45616</v>
      </c>
      <c r="B650" s="51" t="str">
        <f>TEXT(Tabelle11[[#This Row],[Datum]],"MMM")</f>
        <v>Nov</v>
      </c>
      <c r="C650" t="str">
        <f>TEXT(Tabelle11[[#This Row],[Datum]],"TTTT")</f>
        <v>Mittwoch</v>
      </c>
      <c r="D650" s="2" t="s">
        <v>4476</v>
      </c>
      <c r="E650" s="2" t="s">
        <v>706</v>
      </c>
      <c r="F650" s="2"/>
      <c r="G650" s="2"/>
      <c r="H650" s="2"/>
      <c r="I650" s="2"/>
      <c r="J650" s="2"/>
      <c r="K650" s="2"/>
      <c r="L650" s="2"/>
      <c r="M650" s="2"/>
      <c r="N650" s="2">
        <v>1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>
      <c r="A651" s="1">
        <v>45611</v>
      </c>
      <c r="B651" s="51" t="str">
        <f>TEXT(Tabelle11[[#This Row],[Datum]],"MMM")</f>
        <v>Nov</v>
      </c>
      <c r="C651" t="str">
        <f>TEXT(Tabelle11[[#This Row],[Datum]],"TTTT")</f>
        <v>Freitag</v>
      </c>
      <c r="D651" s="2" t="s">
        <v>8175</v>
      </c>
      <c r="E651" s="2" t="s">
        <v>706</v>
      </c>
      <c r="F651" s="2"/>
      <c r="G651" s="2"/>
      <c r="H651" s="2"/>
      <c r="I651" s="2">
        <v>1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>
      <c r="A652" s="1">
        <v>45611</v>
      </c>
      <c r="B652" s="51" t="str">
        <f>TEXT(Tabelle11[[#This Row],[Datum]],"MMM")</f>
        <v>Nov</v>
      </c>
      <c r="C652" t="str">
        <f>TEXT(Tabelle11[[#This Row],[Datum]],"TTTT")</f>
        <v>Freitag</v>
      </c>
      <c r="D652" s="2" t="s">
        <v>8059</v>
      </c>
      <c r="E652" s="2" t="s">
        <v>706</v>
      </c>
      <c r="F652" s="2">
        <v>1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>
      <c r="A653" s="1">
        <v>45610</v>
      </c>
      <c r="B653" s="51" t="str">
        <f>TEXT(Tabelle11[[#This Row],[Datum]],"MMM")</f>
        <v>Nov</v>
      </c>
      <c r="C653" t="str">
        <f>TEXT(Tabelle11[[#This Row],[Datum]],"TTTT")</f>
        <v>Donnerstag</v>
      </c>
      <c r="D653" s="2" t="s">
        <v>805</v>
      </c>
      <c r="E653" s="2" t="s">
        <v>706</v>
      </c>
      <c r="F653" s="2"/>
      <c r="G653" s="2"/>
      <c r="H653" s="2"/>
      <c r="I653" s="2"/>
      <c r="J653" s="2"/>
      <c r="K653" s="2"/>
      <c r="L653" s="2"/>
      <c r="M653" s="2"/>
      <c r="N653" s="2">
        <v>1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>
      <c r="A654" s="1">
        <v>45603</v>
      </c>
      <c r="B654" s="51" t="str">
        <f>TEXT(Tabelle11[[#This Row],[Datum]],"MMM")</f>
        <v>Nov</v>
      </c>
      <c r="C654" t="str">
        <f>TEXT(Tabelle11[[#This Row],[Datum]],"TTTT")</f>
        <v>Donnerstag</v>
      </c>
      <c r="D654" s="2" t="s">
        <v>8129</v>
      </c>
      <c r="E654" s="2" t="s">
        <v>706</v>
      </c>
      <c r="F654" s="2"/>
      <c r="G654" s="2"/>
      <c r="H654" s="2"/>
      <c r="I654" s="2"/>
      <c r="J654" s="2"/>
      <c r="K654" s="2">
        <v>1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>
      <c r="A655" s="1">
        <v>45623</v>
      </c>
      <c r="B655" s="51" t="str">
        <f>TEXT(Tabelle11[[#This Row],[Datum]],"MMM")</f>
        <v>Nov</v>
      </c>
      <c r="C655" t="str">
        <f>TEXT(Tabelle11[[#This Row],[Datum]],"TTTT")</f>
        <v>Mittwoch</v>
      </c>
      <c r="D655" s="52" t="s">
        <v>3046</v>
      </c>
      <c r="E655" s="2" t="s">
        <v>706</v>
      </c>
      <c r="F655" s="2"/>
      <c r="G655" s="2"/>
      <c r="H655" s="2"/>
      <c r="I655" s="2"/>
      <c r="J655" s="2"/>
      <c r="K655" s="2"/>
      <c r="L655" s="2"/>
      <c r="M655" s="2"/>
      <c r="N655" s="2">
        <v>1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>
      <c r="A656" s="1">
        <v>45600</v>
      </c>
      <c r="B656" s="51" t="str">
        <f>TEXT(Tabelle11[[#This Row],[Datum]],"MMM")</f>
        <v>Nov</v>
      </c>
      <c r="C656" t="str">
        <f>TEXT(Tabelle11[[#This Row],[Datum]],"TTTT")</f>
        <v>Montag</v>
      </c>
      <c r="D656" s="52" t="s">
        <v>5970</v>
      </c>
      <c r="E656" s="2" t="s">
        <v>706</v>
      </c>
      <c r="F656" s="2">
        <v>1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>
      <c r="A657" s="1">
        <v>45625</v>
      </c>
      <c r="B657" s="51" t="str">
        <f>TEXT(Tabelle11[[#This Row],[Datum]],"MMM")</f>
        <v>Nov</v>
      </c>
      <c r="C657" t="str">
        <f>TEXT(Tabelle11[[#This Row],[Datum]],"TTTT")</f>
        <v>Freitag</v>
      </c>
      <c r="D657" s="52" t="s">
        <v>8564</v>
      </c>
      <c r="E657" s="2" t="s">
        <v>706</v>
      </c>
      <c r="F657" s="2"/>
      <c r="G657" s="2"/>
      <c r="H657" s="2"/>
      <c r="I657" s="2"/>
      <c r="J657" s="2"/>
      <c r="K657" s="2"/>
      <c r="L657" s="2"/>
      <c r="M657" s="2"/>
      <c r="N657" s="2">
        <v>1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>
      <c r="A658" s="1">
        <v>45608</v>
      </c>
      <c r="B658" s="51" t="str">
        <f>TEXT(Tabelle11[[#This Row],[Datum]],"MMM")</f>
        <v>Nov</v>
      </c>
      <c r="C658" t="str">
        <f>TEXT(Tabelle11[[#This Row],[Datum]],"TTTT")</f>
        <v>Dienstag</v>
      </c>
      <c r="D658" s="2" t="s">
        <v>7008</v>
      </c>
      <c r="E658" s="2" t="s">
        <v>706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>
        <v>1</v>
      </c>
      <c r="Q658" s="2"/>
      <c r="R658" s="2"/>
      <c r="S658" s="2"/>
      <c r="T658" s="2"/>
      <c r="U658" s="2"/>
      <c r="V658" s="2"/>
      <c r="W658" s="2"/>
      <c r="X658" s="2"/>
      <c r="Y658" s="2"/>
    </row>
    <row r="659" spans="1:25">
      <c r="A659" s="1">
        <v>45617</v>
      </c>
      <c r="B659" s="51" t="str">
        <f>TEXT(Tabelle11[[#This Row],[Datum]],"MMM")</f>
        <v>Nov</v>
      </c>
      <c r="C659" t="str">
        <f>TEXT(Tabelle11[[#This Row],[Datum]],"TTTT")</f>
        <v>Donnerstag</v>
      </c>
      <c r="D659" s="2" t="s">
        <v>8071</v>
      </c>
      <c r="E659" s="2" t="s">
        <v>706</v>
      </c>
      <c r="F659" s="2"/>
      <c r="G659" s="2"/>
      <c r="H659" s="2"/>
      <c r="I659" s="2"/>
      <c r="J659" s="2"/>
      <c r="K659" s="2"/>
      <c r="L659" s="2"/>
      <c r="M659" s="2">
        <v>1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>
      <c r="A660" s="1">
        <v>45622</v>
      </c>
      <c r="B660" s="51" t="str">
        <f>TEXT(Tabelle11[[#This Row],[Datum]],"MMM")</f>
        <v>Nov</v>
      </c>
      <c r="C660" t="str">
        <f>TEXT(Tabelle11[[#This Row],[Datum]],"TTTT")</f>
        <v>Dienstag</v>
      </c>
      <c r="D660" s="52" t="s">
        <v>8401</v>
      </c>
      <c r="E660" s="2" t="s">
        <v>706</v>
      </c>
      <c r="F660" s="2"/>
      <c r="G660" s="2"/>
      <c r="H660" s="2"/>
      <c r="I660" s="2">
        <v>1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>
      <c r="A661" s="1">
        <v>45605</v>
      </c>
      <c r="B661" s="51" t="str">
        <f>TEXT(Tabelle11[[#This Row],[Datum]],"MMM")</f>
        <v>Nov</v>
      </c>
      <c r="C661" t="str">
        <f>TEXT(Tabelle11[[#This Row],[Datum]],"TTTT")</f>
        <v>Samstag</v>
      </c>
      <c r="D661" s="52" t="s">
        <v>8436</v>
      </c>
      <c r="E661" s="2" t="s">
        <v>707</v>
      </c>
      <c r="F661" s="2"/>
      <c r="G661" s="2"/>
      <c r="H661" s="2"/>
      <c r="I661" s="2"/>
      <c r="J661" s="2"/>
      <c r="K661" s="2"/>
      <c r="L661" s="2">
        <v>1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>
      <c r="A662" s="1">
        <v>45605</v>
      </c>
      <c r="B662" s="51" t="str">
        <f>TEXT(Tabelle11[[#This Row],[Datum]],"MMM")</f>
        <v>Nov</v>
      </c>
      <c r="C662" t="str">
        <f>TEXT(Tabelle11[[#This Row],[Datum]],"TTTT")</f>
        <v>Samstag</v>
      </c>
      <c r="D662" s="52" t="s">
        <v>8437</v>
      </c>
      <c r="E662" s="2" t="s">
        <v>707</v>
      </c>
      <c r="F662" s="2"/>
      <c r="G662" s="2"/>
      <c r="H662" s="2"/>
      <c r="I662" s="2"/>
      <c r="J662" s="2"/>
      <c r="K662" s="2"/>
      <c r="L662" s="2"/>
      <c r="M662" s="2"/>
      <c r="N662" s="2">
        <v>1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>
      <c r="A663" s="1">
        <v>45624</v>
      </c>
      <c r="B663" s="51" t="str">
        <f>TEXT(Tabelle11[[#This Row],[Datum]],"MMM")</f>
        <v>Nov</v>
      </c>
      <c r="C663" t="str">
        <f>TEXT(Tabelle11[[#This Row],[Datum]],"TTTT")</f>
        <v>Donnerstag</v>
      </c>
      <c r="D663" s="2" t="s">
        <v>8086</v>
      </c>
      <c r="E663" s="2" t="s">
        <v>706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>
        <v>1</v>
      </c>
      <c r="Y663" s="2"/>
    </row>
    <row r="664" spans="1:25">
      <c r="A664" s="1">
        <v>45608</v>
      </c>
      <c r="B664" s="51" t="str">
        <f>TEXT(Tabelle11[[#This Row],[Datum]],"MMM")</f>
        <v>Nov</v>
      </c>
      <c r="C664" t="str">
        <f>TEXT(Tabelle11[[#This Row],[Datum]],"TTTT")</f>
        <v>Dienstag</v>
      </c>
      <c r="D664" s="52" t="s">
        <v>8519</v>
      </c>
      <c r="E664" s="2" t="s">
        <v>706</v>
      </c>
      <c r="F664" s="2"/>
      <c r="G664" s="2"/>
      <c r="H664" s="2"/>
      <c r="I664" s="2"/>
      <c r="J664" s="2"/>
      <c r="K664" s="2"/>
      <c r="L664" s="2"/>
      <c r="M664" s="2"/>
      <c r="N664" s="2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>
      <c r="A665" s="1">
        <v>45625</v>
      </c>
      <c r="B665" s="51" t="str">
        <f>TEXT(Tabelle11[[#This Row],[Datum]],"MMM")</f>
        <v>Nov</v>
      </c>
      <c r="C665" t="str">
        <f>TEXT(Tabelle11[[#This Row],[Datum]],"TTTT")</f>
        <v>Freitag</v>
      </c>
      <c r="D665" s="52" t="s">
        <v>8565</v>
      </c>
      <c r="E665" s="2" t="s">
        <v>706</v>
      </c>
      <c r="F665" s="2"/>
      <c r="G665" s="2"/>
      <c r="H665" s="2"/>
      <c r="I665" s="2"/>
      <c r="J665" s="2"/>
      <c r="K665" s="2"/>
      <c r="L665" s="2"/>
      <c r="M665" s="2"/>
      <c r="N665" s="2">
        <v>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>
      <c r="A666" s="1">
        <v>45615</v>
      </c>
      <c r="B666" s="51" t="str">
        <f>TEXT(Tabelle11[[#This Row],[Datum]],"MMM")</f>
        <v>Nov</v>
      </c>
      <c r="C666" t="str">
        <f>TEXT(Tabelle11[[#This Row],[Datum]],"TTTT")</f>
        <v>Dienstag</v>
      </c>
      <c r="D666" s="52" t="s">
        <v>8456</v>
      </c>
      <c r="E666" s="2" t="s">
        <v>706</v>
      </c>
      <c r="F666" s="2"/>
      <c r="G666" s="2"/>
      <c r="H666" s="2"/>
      <c r="I666" s="2"/>
      <c r="J666" s="2"/>
      <c r="K666" s="2"/>
      <c r="L666" s="2"/>
      <c r="M666" s="2"/>
      <c r="N666" s="2">
        <v>1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>
      <c r="A667" s="1">
        <v>45603</v>
      </c>
      <c r="B667" s="51" t="str">
        <f>TEXT(Tabelle11[[#This Row],[Datum]],"MMM")</f>
        <v>Nov</v>
      </c>
      <c r="C667" t="str">
        <f>TEXT(Tabelle11[[#This Row],[Datum]],"TTTT")</f>
        <v>Donnerstag</v>
      </c>
      <c r="D667" s="2" t="s">
        <v>5203</v>
      </c>
      <c r="E667" s="2" t="s">
        <v>706</v>
      </c>
      <c r="F667" s="2"/>
      <c r="G667" s="2"/>
      <c r="H667" s="2"/>
      <c r="I667" s="2"/>
      <c r="J667" s="2"/>
      <c r="K667" s="2"/>
      <c r="L667" s="2"/>
      <c r="M667" s="2"/>
      <c r="N667" s="2">
        <v>1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>
      <c r="A668" s="1">
        <v>45607</v>
      </c>
      <c r="B668" s="51" t="str">
        <f>TEXT(Tabelle11[[#This Row],[Datum]],"MMM")</f>
        <v>Nov</v>
      </c>
      <c r="C668" t="str">
        <f>TEXT(Tabelle11[[#This Row],[Datum]],"TTTT")</f>
        <v>Montag</v>
      </c>
      <c r="D668" s="52" t="s">
        <v>8345</v>
      </c>
      <c r="E668" s="2" t="s">
        <v>706</v>
      </c>
      <c r="F668" s="2"/>
      <c r="G668" s="2"/>
      <c r="H668" s="2"/>
      <c r="I668" s="2">
        <v>1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>
      <c r="A669" s="1">
        <v>45623</v>
      </c>
      <c r="B669" s="51" t="str">
        <f>TEXT(Tabelle11[[#This Row],[Datum]],"MMM")</f>
        <v>Nov</v>
      </c>
      <c r="C669" t="str">
        <f>TEXT(Tabelle11[[#This Row],[Datum]],"TTTT")</f>
        <v>Mittwoch</v>
      </c>
      <c r="D669" s="2" t="s">
        <v>1727</v>
      </c>
      <c r="E669" s="2" t="s">
        <v>706</v>
      </c>
      <c r="F669" s="2"/>
      <c r="G669" s="2"/>
      <c r="H669" s="2"/>
      <c r="I669" s="2"/>
      <c r="J669" s="2"/>
      <c r="K669" s="2"/>
      <c r="L669" s="2"/>
      <c r="M669" s="2"/>
      <c r="N669" s="2">
        <v>1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>
      <c r="A670" s="1">
        <v>45600</v>
      </c>
      <c r="B670" s="51" t="str">
        <f>TEXT(Tabelle11[[#This Row],[Datum]],"MMM")</f>
        <v>Nov</v>
      </c>
      <c r="C670" t="str">
        <f>TEXT(Tabelle11[[#This Row],[Datum]],"TTTT")</f>
        <v>Montag</v>
      </c>
      <c r="D670" s="52" t="s">
        <v>7951</v>
      </c>
      <c r="E670" s="2" t="s">
        <v>706</v>
      </c>
      <c r="F670" s="2"/>
      <c r="G670" s="2"/>
      <c r="H670" s="2"/>
      <c r="I670" s="2">
        <v>1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>
      <c r="A671" s="1">
        <v>45603</v>
      </c>
      <c r="B671" s="51" t="str">
        <f>TEXT(Tabelle11[[#This Row],[Datum]],"MMM")</f>
        <v>Nov</v>
      </c>
      <c r="C671" t="str">
        <f>TEXT(Tabelle11[[#This Row],[Datum]],"TTTT")</f>
        <v>Donnerstag</v>
      </c>
      <c r="D671" s="2" t="s">
        <v>8130</v>
      </c>
      <c r="E671" s="2" t="s">
        <v>706</v>
      </c>
      <c r="F671" s="2"/>
      <c r="G671" s="2"/>
      <c r="H671" s="2"/>
      <c r="I671" s="2"/>
      <c r="J671" s="2"/>
      <c r="K671" s="2"/>
      <c r="L671" s="2"/>
      <c r="M671" s="2"/>
      <c r="N671" s="2">
        <v>1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>
      <c r="A672" s="1">
        <v>45622</v>
      </c>
      <c r="B672" s="51" t="str">
        <f>TEXT(Tabelle11[[#This Row],[Datum]],"MMM")</f>
        <v>Nov</v>
      </c>
      <c r="C672" t="str">
        <f>TEXT(Tabelle11[[#This Row],[Datum]],"TTTT")</f>
        <v>Dienstag</v>
      </c>
      <c r="D672" s="2" t="s">
        <v>1514</v>
      </c>
      <c r="E672" s="2" t="s">
        <v>706</v>
      </c>
      <c r="F672" s="2"/>
      <c r="G672" s="2">
        <v>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>
      <c r="A673" s="1">
        <v>45610</v>
      </c>
      <c r="B673" s="51" t="str">
        <f>TEXT(Tabelle11[[#This Row],[Datum]],"MMM")</f>
        <v>Nov</v>
      </c>
      <c r="C673" t="str">
        <f>TEXT(Tabelle11[[#This Row],[Datum]],"TTTT")</f>
        <v>Donnerstag</v>
      </c>
      <c r="D673" s="52" t="s">
        <v>5142</v>
      </c>
      <c r="E673" s="2" t="s">
        <v>706</v>
      </c>
      <c r="F673" s="2">
        <v>1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>
      <c r="A674" s="1">
        <v>45622</v>
      </c>
      <c r="B674" s="51" t="str">
        <f>TEXT(Tabelle11[[#This Row],[Datum]],"MMM")</f>
        <v>Nov</v>
      </c>
      <c r="C674" t="str">
        <f>TEXT(Tabelle11[[#This Row],[Datum]],"TTTT")</f>
        <v>Dienstag</v>
      </c>
      <c r="D674" s="52" t="s">
        <v>8402</v>
      </c>
      <c r="E674" s="2" t="s">
        <v>706</v>
      </c>
      <c r="F674" s="2"/>
      <c r="G674" s="2"/>
      <c r="H674" s="2"/>
      <c r="I674" s="2"/>
      <c r="J674" s="2"/>
      <c r="K674" s="2"/>
      <c r="L674" s="2">
        <v>1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>
      <c r="A675" s="1">
        <v>45621</v>
      </c>
      <c r="B675" s="51" t="str">
        <f>TEXT(Tabelle11[[#This Row],[Datum]],"MMM")</f>
        <v>Nov</v>
      </c>
      <c r="C675" t="str">
        <f>TEXT(Tabelle11[[#This Row],[Datum]],"TTTT")</f>
        <v>Montag</v>
      </c>
      <c r="D675" s="52" t="s">
        <v>6180</v>
      </c>
      <c r="E675" s="2" t="s">
        <v>706</v>
      </c>
      <c r="F675" s="2"/>
      <c r="G675" s="2"/>
      <c r="H675" s="2"/>
      <c r="I675" s="2">
        <v>1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>
      <c r="A676" s="1">
        <v>45601</v>
      </c>
      <c r="B676" s="51" t="str">
        <f>TEXT(Tabelle11[[#This Row],[Datum]],"MMM")</f>
        <v>Nov</v>
      </c>
      <c r="C676" t="str">
        <f>TEXT(Tabelle11[[#This Row],[Datum]],"TTTT")</f>
        <v>Dienstag</v>
      </c>
      <c r="D676" s="52" t="s">
        <v>8322</v>
      </c>
      <c r="E676" s="2" t="s">
        <v>706</v>
      </c>
      <c r="F676" s="2"/>
      <c r="G676" s="2"/>
      <c r="H676" s="2"/>
      <c r="I676" s="2"/>
      <c r="J676" s="2"/>
      <c r="K676" s="2">
        <v>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>
      <c r="A677" s="1">
        <v>45601</v>
      </c>
      <c r="B677" s="51" t="str">
        <f>TEXT(Tabelle11[[#This Row],[Datum]],"MMM")</f>
        <v>Nov</v>
      </c>
      <c r="C677" t="str">
        <f>TEXT(Tabelle11[[#This Row],[Datum]],"TTTT")</f>
        <v>Dienstag</v>
      </c>
      <c r="D677" s="50" t="s">
        <v>8323</v>
      </c>
      <c r="E677" s="2" t="s">
        <v>706</v>
      </c>
      <c r="F677" s="2">
        <v>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>
      <c r="A678" s="1">
        <v>45607</v>
      </c>
      <c r="B678" s="51" t="str">
        <f>TEXT(Tabelle11[[#This Row],[Datum]],"MMM")</f>
        <v>Nov</v>
      </c>
      <c r="C678" t="str">
        <f>TEXT(Tabelle11[[#This Row],[Datum]],"TTTT")</f>
        <v>Montag</v>
      </c>
      <c r="D678" s="52" t="s">
        <v>8574</v>
      </c>
      <c r="E678" s="2" t="s">
        <v>706</v>
      </c>
      <c r="F678" s="2"/>
      <c r="G678" s="2"/>
      <c r="H678" s="2"/>
      <c r="I678" s="2">
        <v>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>
      <c r="A679" s="1">
        <v>45601</v>
      </c>
      <c r="B679" s="51" t="str">
        <f>TEXT(Tabelle11[[#This Row],[Datum]],"MMM")</f>
        <v>Nov</v>
      </c>
      <c r="C679" t="str">
        <f>TEXT(Tabelle11[[#This Row],[Datum]],"TTTT")</f>
        <v>Dienstag</v>
      </c>
      <c r="D679" s="52" t="s">
        <v>8414</v>
      </c>
      <c r="E679" s="2" t="s">
        <v>706</v>
      </c>
      <c r="F679" s="2"/>
      <c r="G679" s="2"/>
      <c r="H679" s="2"/>
      <c r="I679" s="2">
        <v>1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>
      <c r="A680" s="1">
        <v>45624</v>
      </c>
      <c r="B680" s="51" t="str">
        <f>TEXT(Tabelle11[[#This Row],[Datum]],"MMM")</f>
        <v>Nov</v>
      </c>
      <c r="C680" t="str">
        <f>TEXT(Tabelle11[[#This Row],[Datum]],"TTTT")</f>
        <v>Donnerstag</v>
      </c>
      <c r="D680" s="2" t="s">
        <v>8087</v>
      </c>
      <c r="E680" s="2" t="s">
        <v>706</v>
      </c>
      <c r="F680" s="2"/>
      <c r="G680" s="2"/>
      <c r="H680" s="2"/>
      <c r="I680" s="2"/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>
      <c r="A681" s="1">
        <v>45625</v>
      </c>
      <c r="B681" s="51" t="str">
        <f>TEXT(Tabelle11[[#This Row],[Datum]],"MMM")</f>
        <v>Nov</v>
      </c>
      <c r="C681" t="str">
        <f>TEXT(Tabelle11[[#This Row],[Datum]],"TTTT")</f>
        <v>Freitag</v>
      </c>
      <c r="D681" s="52" t="s">
        <v>8566</v>
      </c>
      <c r="E681" s="2" t="s">
        <v>706</v>
      </c>
      <c r="F681" s="2"/>
      <c r="G681" s="2"/>
      <c r="H681" s="2"/>
      <c r="I681" s="2"/>
      <c r="J681" s="2"/>
      <c r="K681" s="2"/>
      <c r="L681" s="2"/>
      <c r="M681" s="2"/>
      <c r="N681" s="2">
        <v>1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>
      <c r="A682" s="1">
        <v>45597</v>
      </c>
      <c r="B682" s="51" t="str">
        <f>TEXT(Tabelle11[[#This Row],[Datum]],"MMM")</f>
        <v>Nov</v>
      </c>
      <c r="C682" t="str">
        <f>TEXT(Tabelle11[[#This Row],[Datum]],"TTTT")</f>
        <v>Freitag</v>
      </c>
      <c r="D682" s="52" t="s">
        <v>7986</v>
      </c>
      <c r="E682" s="2" t="s">
        <v>706</v>
      </c>
      <c r="F682" s="2"/>
      <c r="G682" s="2"/>
      <c r="H682" s="2"/>
      <c r="I682" s="2"/>
      <c r="J682" s="2"/>
      <c r="K682" s="2"/>
      <c r="L682" s="2"/>
      <c r="M682" s="2"/>
      <c r="N682" s="2">
        <v>1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>
      <c r="A683" s="1">
        <v>45616</v>
      </c>
      <c r="B683" s="51" t="str">
        <f>TEXT(Tabelle11[[#This Row],[Datum]],"MMM")</f>
        <v>Nov</v>
      </c>
      <c r="C683" t="str">
        <f>TEXT(Tabelle11[[#This Row],[Datum]],"TTTT")</f>
        <v>Mittwoch</v>
      </c>
      <c r="D683" s="2" t="s">
        <v>8219</v>
      </c>
      <c r="E683" s="2" t="s">
        <v>706</v>
      </c>
      <c r="F683" s="2"/>
      <c r="G683" s="2"/>
      <c r="H683" s="2"/>
      <c r="I683" s="2"/>
      <c r="J683" s="2"/>
      <c r="K683" s="2"/>
      <c r="L683" s="2"/>
      <c r="M683" s="2"/>
      <c r="N683" s="2">
        <v>1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>
      <c r="A684" s="1">
        <v>45617</v>
      </c>
      <c r="B684" s="51" t="str">
        <f>TEXT(Tabelle11[[#This Row],[Datum]],"MMM")</f>
        <v>Nov</v>
      </c>
      <c r="C684" t="str">
        <f>TEXT(Tabelle11[[#This Row],[Datum]],"TTTT")</f>
        <v>Donnerstag</v>
      </c>
      <c r="D684" s="2" t="s">
        <v>8199</v>
      </c>
      <c r="E684" s="2" t="s">
        <v>706</v>
      </c>
      <c r="F684" s="2"/>
      <c r="G684" s="2">
        <v>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>
      <c r="A685" s="1">
        <v>45625</v>
      </c>
      <c r="B685" s="51" t="str">
        <f>TEXT(Tabelle11[[#This Row],[Datum]],"MMM")</f>
        <v>Nov</v>
      </c>
      <c r="C685" t="str">
        <f>TEXT(Tabelle11[[#This Row],[Datum]],"TTTT")</f>
        <v>Freitag</v>
      </c>
      <c r="D685" s="2" t="s">
        <v>8297</v>
      </c>
      <c r="E685" s="2" t="s">
        <v>706</v>
      </c>
      <c r="F685" s="2"/>
      <c r="G685" s="2"/>
      <c r="H685" s="2"/>
      <c r="I685" s="2"/>
      <c r="J685" s="2"/>
      <c r="K685" s="2"/>
      <c r="L685" s="2"/>
      <c r="M685" s="2"/>
      <c r="N685" s="2">
        <v>1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>
      <c r="A686" s="1">
        <v>45625</v>
      </c>
      <c r="B686" s="51" t="str">
        <f>TEXT(Tabelle11[[#This Row],[Datum]],"MMM")</f>
        <v>Nov</v>
      </c>
      <c r="C686" t="str">
        <f>TEXT(Tabelle11[[#This Row],[Datum]],"TTTT")</f>
        <v>Freitag</v>
      </c>
      <c r="D686" s="52" t="s">
        <v>8567</v>
      </c>
      <c r="E686" s="2" t="s">
        <v>706</v>
      </c>
      <c r="F686" s="2"/>
      <c r="G686" s="2"/>
      <c r="H686" s="2"/>
      <c r="I686" s="2"/>
      <c r="J686" s="2"/>
      <c r="K686" s="2"/>
      <c r="L686" s="2"/>
      <c r="M686" s="2"/>
      <c r="N686" s="2">
        <v>1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>
      <c r="A687" s="1">
        <v>45609</v>
      </c>
      <c r="B687" s="51" t="str">
        <f>TEXT(Tabelle11[[#This Row],[Datum]],"MMM")</f>
        <v>Nov</v>
      </c>
      <c r="C687" t="str">
        <f>TEXT(Tabelle11[[#This Row],[Datum]],"TTTT")</f>
        <v>Mittwoch</v>
      </c>
      <c r="D687" s="2" t="s">
        <v>8209</v>
      </c>
      <c r="E687" s="2" t="s">
        <v>706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>
      <c r="A688" s="1">
        <v>45625</v>
      </c>
      <c r="B688" s="51" t="str">
        <f>TEXT(Tabelle11[[#This Row],[Datum]],"MMM")</f>
        <v>Nov</v>
      </c>
      <c r="C688" t="str">
        <f>TEXT(Tabelle11[[#This Row],[Datum]],"TTTT")</f>
        <v>Freitag</v>
      </c>
      <c r="D688" s="2" t="s">
        <v>8298</v>
      </c>
      <c r="E688" s="2" t="s">
        <v>706</v>
      </c>
      <c r="F688" s="2"/>
      <c r="G688" s="2"/>
      <c r="H688" s="2"/>
      <c r="I688" s="2"/>
      <c r="J688" s="2"/>
      <c r="K688" s="2"/>
      <c r="L688" s="2"/>
      <c r="M688" s="2"/>
      <c r="N688" s="2">
        <v>1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>
      <c r="A689" s="1">
        <v>45607</v>
      </c>
      <c r="B689" s="51" t="str">
        <f>TEXT(Tabelle11[[#This Row],[Datum]],"MMM")</f>
        <v>Nov</v>
      </c>
      <c r="C689" t="str">
        <f>TEXT(Tabelle11[[#This Row],[Datum]],"TTTT")</f>
        <v>Montag</v>
      </c>
      <c r="D689" s="52" t="s">
        <v>8575</v>
      </c>
      <c r="E689" s="2" t="s">
        <v>706</v>
      </c>
      <c r="F689" s="2"/>
      <c r="G689" s="2"/>
      <c r="H689" s="2"/>
      <c r="I689" s="2">
        <v>1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>
      <c r="A690" s="1">
        <v>45625</v>
      </c>
      <c r="B690" s="51" t="str">
        <f>TEXT(Tabelle11[[#This Row],[Datum]],"MMM")</f>
        <v>Nov</v>
      </c>
      <c r="C690" t="str">
        <f>TEXT(Tabelle11[[#This Row],[Datum]],"TTTT")</f>
        <v>Freitag</v>
      </c>
      <c r="D690" s="2" t="s">
        <v>8299</v>
      </c>
      <c r="E690" s="2" t="s">
        <v>706</v>
      </c>
      <c r="F690" s="2"/>
      <c r="G690" s="2"/>
      <c r="H690" s="2"/>
      <c r="I690" s="2"/>
      <c r="J690" s="2"/>
      <c r="K690" s="2"/>
      <c r="L690" s="2"/>
      <c r="M690" s="2"/>
      <c r="N690" s="2">
        <v>1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>
      <c r="A691" s="1">
        <v>45623</v>
      </c>
      <c r="B691" s="51" t="str">
        <f>TEXT(Tabelle11[[#This Row],[Datum]],"MMM")</f>
        <v>Nov</v>
      </c>
      <c r="C691" t="str">
        <f>TEXT(Tabelle11[[#This Row],[Datum]],"TTTT")</f>
        <v>Mittwoch</v>
      </c>
      <c r="D691" s="52" t="s">
        <v>8616</v>
      </c>
      <c r="E691" s="2" t="s">
        <v>706</v>
      </c>
      <c r="F691" s="2"/>
      <c r="G691" s="2"/>
      <c r="H691" s="2"/>
      <c r="I691" s="2"/>
      <c r="J691" s="2"/>
      <c r="K691" s="2"/>
      <c r="L691" s="2"/>
      <c r="M691" s="2"/>
      <c r="N691" s="2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>
      <c r="A692" s="1">
        <v>45624</v>
      </c>
      <c r="B692" s="51" t="str">
        <f>TEXT(Tabelle11[[#This Row],[Datum]],"MMM")</f>
        <v>Nov</v>
      </c>
      <c r="C692" t="str">
        <f>TEXT(Tabelle11[[#This Row],[Datum]],"TTTT")</f>
        <v>Donnerstag</v>
      </c>
      <c r="D692" s="2" t="s">
        <v>8088</v>
      </c>
      <c r="E692" s="2" t="s">
        <v>706</v>
      </c>
      <c r="F692" s="2"/>
      <c r="G692" s="2"/>
      <c r="H692" s="2"/>
      <c r="I692" s="2"/>
      <c r="J692" s="2"/>
      <c r="K692" s="2"/>
      <c r="L692" s="2"/>
      <c r="M692" s="2"/>
      <c r="N692" s="2">
        <v>1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>
      <c r="A693" s="1">
        <v>45608</v>
      </c>
      <c r="B693" s="51" t="str">
        <f>TEXT(Tabelle11[[#This Row],[Datum]],"MMM")</f>
        <v>Nov</v>
      </c>
      <c r="C693" t="str">
        <f>TEXT(Tabelle11[[#This Row],[Datum]],"TTTT")</f>
        <v>Dienstag</v>
      </c>
      <c r="D693" s="2" t="s">
        <v>8010</v>
      </c>
      <c r="E693" s="2" t="s">
        <v>706</v>
      </c>
      <c r="F693" s="2"/>
      <c r="G693" s="2"/>
      <c r="H693" s="2"/>
      <c r="I693" s="2"/>
      <c r="J693" s="2"/>
      <c r="K693" s="2"/>
      <c r="L693" s="2"/>
      <c r="M693" s="2"/>
      <c r="N693" s="2">
        <v>1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>
      <c r="A694" s="1">
        <v>45601</v>
      </c>
      <c r="B694" s="51" t="str">
        <f>TEXT(Tabelle11[[#This Row],[Datum]],"MMM")</f>
        <v>Nov</v>
      </c>
      <c r="C694" t="str">
        <f>TEXT(Tabelle11[[#This Row],[Datum]],"TTTT")</f>
        <v>Dienstag</v>
      </c>
      <c r="D694" s="2" t="s">
        <v>7994</v>
      </c>
      <c r="E694" s="2" t="s">
        <v>706</v>
      </c>
      <c r="F694" s="2"/>
      <c r="G694" s="2"/>
      <c r="H694" s="2"/>
      <c r="I694" s="2"/>
      <c r="J694" s="2"/>
      <c r="K694" s="2"/>
      <c r="L694" s="2"/>
      <c r="M694" s="2"/>
      <c r="N694" s="2">
        <v>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>
      <c r="A695" s="1">
        <v>45623</v>
      </c>
      <c r="B695" s="51" t="str">
        <f>TEXT(Tabelle11[[#This Row],[Datum]],"MMM")</f>
        <v>Nov</v>
      </c>
      <c r="C695" t="str">
        <f>TEXT(Tabelle11[[#This Row],[Datum]],"TTTT")</f>
        <v>Mittwoch</v>
      </c>
      <c r="D695" s="2" t="s">
        <v>7994</v>
      </c>
      <c r="E695" s="2" t="s">
        <v>706</v>
      </c>
      <c r="F695" s="2"/>
      <c r="G695" s="2"/>
      <c r="H695" s="2"/>
      <c r="I695" s="2">
        <v>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>
      <c r="A696" s="1">
        <v>45601</v>
      </c>
      <c r="B696" s="51" t="str">
        <f>TEXT(Tabelle11[[#This Row],[Datum]],"MMM")</f>
        <v>Nov</v>
      </c>
      <c r="C696" t="str">
        <f>TEXT(Tabelle11[[#This Row],[Datum]],"TTTT")</f>
        <v>Dienstag</v>
      </c>
      <c r="D696" s="2" t="s">
        <v>7995</v>
      </c>
      <c r="E696" s="2" t="s">
        <v>706</v>
      </c>
      <c r="F696" s="2"/>
      <c r="G696" s="2"/>
      <c r="H696" s="2"/>
      <c r="I696" s="2"/>
      <c r="J696" s="2"/>
      <c r="K696" s="2"/>
      <c r="L696" s="2"/>
      <c r="M696" s="2"/>
      <c r="N696" s="2">
        <v>1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>
      <c r="A697" s="1">
        <v>45623</v>
      </c>
      <c r="B697" s="51" t="str">
        <f>TEXT(Tabelle11[[#This Row],[Datum]],"MMM")</f>
        <v>Nov</v>
      </c>
      <c r="C697" t="str">
        <f>TEXT(Tabelle11[[#This Row],[Datum]],"TTTT")</f>
        <v>Mittwoch</v>
      </c>
      <c r="D697" s="52" t="s">
        <v>7995</v>
      </c>
      <c r="E697" s="2" t="s">
        <v>706</v>
      </c>
      <c r="F697" s="2"/>
      <c r="G697" s="2">
        <v>1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>
      <c r="A698" s="1">
        <v>45616</v>
      </c>
      <c r="B698" s="51" t="str">
        <f>TEXT(Tabelle11[[#This Row],[Datum]],"MMM")</f>
        <v>Nov</v>
      </c>
      <c r="C698" t="str">
        <f>TEXT(Tabelle11[[#This Row],[Datum]],"TTTT")</f>
        <v>Mittwoch</v>
      </c>
      <c r="D698" s="2" t="s">
        <v>6465</v>
      </c>
      <c r="E698" s="2" t="s">
        <v>706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>
        <v>1</v>
      </c>
      <c r="Y698" s="2"/>
    </row>
    <row r="699" spans="1:25">
      <c r="A699" s="1">
        <v>45618</v>
      </c>
      <c r="B699" s="51" t="str">
        <f>TEXT(Tabelle11[[#This Row],[Datum]],"MMM")</f>
        <v>Nov</v>
      </c>
      <c r="C699" t="str">
        <f>TEXT(Tabelle11[[#This Row],[Datum]],"TTTT")</f>
        <v>Freitag</v>
      </c>
      <c r="D699" s="2" t="s">
        <v>8020</v>
      </c>
      <c r="E699" s="2" t="s">
        <v>706</v>
      </c>
      <c r="F699" s="2"/>
      <c r="G699" s="2"/>
      <c r="H699" s="2"/>
      <c r="I699" s="2"/>
      <c r="J699" s="2"/>
      <c r="K699" s="2"/>
      <c r="L699" s="2"/>
      <c r="M699" s="2"/>
      <c r="N699" s="2">
        <v>1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>
      <c r="A700" s="1">
        <v>45609</v>
      </c>
      <c r="B700" s="51" t="str">
        <f>TEXT(Tabelle11[[#This Row],[Datum]],"MMM")</f>
        <v>Nov</v>
      </c>
      <c r="C700" t="str">
        <f>TEXT(Tabelle11[[#This Row],[Datum]],"TTTT")</f>
        <v>Mittwoch</v>
      </c>
      <c r="D700" s="2" t="s">
        <v>8145</v>
      </c>
      <c r="E700" s="2" t="s">
        <v>706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>
        <v>1</v>
      </c>
      <c r="X700" s="2"/>
      <c r="Y700" s="2"/>
    </row>
    <row r="701" spans="1:25">
      <c r="A701" s="1">
        <v>45618</v>
      </c>
      <c r="B701" s="51" t="str">
        <f>TEXT(Tabelle11[[#This Row],[Datum]],"MMM")</f>
        <v>Nov</v>
      </c>
      <c r="C701" t="str">
        <f>TEXT(Tabelle11[[#This Row],[Datum]],"TTTT")</f>
        <v>Freitag</v>
      </c>
      <c r="D701" s="52" t="s">
        <v>2155</v>
      </c>
      <c r="E701" s="2" t="s">
        <v>706</v>
      </c>
      <c r="F701" s="2"/>
      <c r="G701" s="2"/>
      <c r="H701" s="2"/>
      <c r="I701" s="2"/>
      <c r="J701" s="2"/>
      <c r="K701" s="2"/>
      <c r="L701" s="2"/>
      <c r="M701" s="2"/>
      <c r="N701" s="2">
        <v>1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>
      <c r="A702" s="1">
        <v>45604</v>
      </c>
      <c r="B702" s="51" t="str">
        <f>TEXT(Tabelle11[[#This Row],[Datum]],"MMM")</f>
        <v>Nov</v>
      </c>
      <c r="C702" t="str">
        <f>TEXT(Tabelle11[[#This Row],[Datum]],"TTTT")</f>
        <v>Freitag</v>
      </c>
      <c r="D702" s="52" t="s">
        <v>807</v>
      </c>
      <c r="E702" s="2" t="s">
        <v>706</v>
      </c>
      <c r="F702" s="2"/>
      <c r="G702" s="2"/>
      <c r="H702" s="2"/>
      <c r="I702" s="2"/>
      <c r="J702" s="2"/>
      <c r="K702" s="2">
        <v>1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>
      <c r="A703" s="1">
        <v>45604</v>
      </c>
      <c r="B703" s="51" t="str">
        <f>TEXT(Tabelle11[[#This Row],[Datum]],"MMM")</f>
        <v>Nov</v>
      </c>
      <c r="C703" t="str">
        <f>TEXT(Tabelle11[[#This Row],[Datum]],"TTTT")</f>
        <v>Freitag</v>
      </c>
      <c r="D703" s="52" t="s">
        <v>8425</v>
      </c>
      <c r="E703" s="2" t="s">
        <v>706</v>
      </c>
      <c r="F703" s="2"/>
      <c r="G703" s="2"/>
      <c r="H703" s="2"/>
      <c r="I703" s="2">
        <v>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>
      <c r="A704" s="1">
        <v>45604</v>
      </c>
      <c r="B704" s="51" t="str">
        <f>TEXT(Tabelle11[[#This Row],[Datum]],"MMM")</f>
        <v>Nov</v>
      </c>
      <c r="C704" t="str">
        <f>TEXT(Tabelle11[[#This Row],[Datum]],"TTTT")</f>
        <v>Freitag</v>
      </c>
      <c r="D704" s="52" t="s">
        <v>8425</v>
      </c>
      <c r="E704" s="2" t="s">
        <v>706</v>
      </c>
      <c r="F704" s="2"/>
      <c r="G704" s="2"/>
      <c r="H704" s="2"/>
      <c r="I704" s="2"/>
      <c r="J704" s="2"/>
      <c r="K704" s="2"/>
      <c r="L704" s="2"/>
      <c r="M704" s="2"/>
      <c r="N704" s="2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>
      <c r="A705" s="1">
        <v>45607</v>
      </c>
      <c r="B705" s="51" t="str">
        <f>TEXT(Tabelle11[[#This Row],[Datum]],"MMM")</f>
        <v>Nov</v>
      </c>
      <c r="C705" t="str">
        <f>TEXT(Tabelle11[[#This Row],[Datum]],"TTTT")</f>
        <v>Montag</v>
      </c>
      <c r="D705" s="2" t="s">
        <v>8000</v>
      </c>
      <c r="E705" s="2" t="s">
        <v>706</v>
      </c>
      <c r="F705" s="2"/>
      <c r="G705" s="2"/>
      <c r="H705" s="2"/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>
      <c r="A706" s="1">
        <v>45607</v>
      </c>
      <c r="B706" s="51" t="str">
        <f>TEXT(Tabelle11[[#This Row],[Datum]],"MMM")</f>
        <v>Nov</v>
      </c>
      <c r="C706" t="str">
        <f>TEXT(Tabelle11[[#This Row],[Datum]],"TTTT")</f>
        <v>Montag</v>
      </c>
      <c r="D706" s="2" t="s">
        <v>8000</v>
      </c>
      <c r="E706" s="2" t="s">
        <v>706</v>
      </c>
      <c r="F706" s="2"/>
      <c r="G706" s="2"/>
      <c r="H706" s="2"/>
      <c r="I706" s="2"/>
      <c r="J706" s="2"/>
      <c r="K706" s="2"/>
      <c r="L706" s="2"/>
      <c r="M706" s="2"/>
      <c r="N706" s="2">
        <v>1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>
      <c r="A707" s="1">
        <v>45622</v>
      </c>
      <c r="B707" s="51" t="str">
        <f>TEXT(Tabelle11[[#This Row],[Datum]],"MMM")</f>
        <v>Nov</v>
      </c>
      <c r="C707" t="str">
        <f>TEXT(Tabelle11[[#This Row],[Datum]],"TTTT")</f>
        <v>Dienstag</v>
      </c>
      <c r="D707" s="2" t="s">
        <v>5930</v>
      </c>
      <c r="E707" s="2" t="s">
        <v>706</v>
      </c>
      <c r="F707" s="2"/>
      <c r="G707" s="2"/>
      <c r="H707" s="2"/>
      <c r="I707" s="2"/>
      <c r="J707" s="2"/>
      <c r="K707" s="2"/>
      <c r="L707" s="2"/>
      <c r="M707" s="2">
        <v>1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>
      <c r="A708" s="1">
        <v>45607</v>
      </c>
      <c r="B708" s="51" t="str">
        <f>TEXT(Tabelle11[[#This Row],[Datum]],"MMM")</f>
        <v>Nov</v>
      </c>
      <c r="C708" t="str">
        <f>TEXT(Tabelle11[[#This Row],[Datum]],"TTTT")</f>
        <v>Montag</v>
      </c>
      <c r="D708" s="52" t="s">
        <v>8576</v>
      </c>
      <c r="E708" s="2" t="s">
        <v>706</v>
      </c>
      <c r="F708" s="2"/>
      <c r="G708" s="2"/>
      <c r="H708" s="2"/>
      <c r="I708" s="2"/>
      <c r="J708" s="2"/>
      <c r="K708" s="2"/>
      <c r="L708" s="2"/>
      <c r="M708" s="2"/>
      <c r="N708" s="2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>
      <c r="A709" s="1">
        <v>45616</v>
      </c>
      <c r="B709" s="51" t="str">
        <f>TEXT(Tabelle11[[#This Row],[Datum]],"MMM")</f>
        <v>Nov</v>
      </c>
      <c r="C709" t="str">
        <f>TEXT(Tabelle11[[#This Row],[Datum]],"TTTT")</f>
        <v>Mittwoch</v>
      </c>
      <c r="D709" s="2" t="s">
        <v>8064</v>
      </c>
      <c r="E709" s="2" t="s">
        <v>706</v>
      </c>
      <c r="F709" s="2"/>
      <c r="G709" s="2"/>
      <c r="H709" s="2"/>
      <c r="I709" s="2"/>
      <c r="J709" s="2"/>
      <c r="K709" s="2"/>
      <c r="L709" s="2"/>
      <c r="M709" s="2"/>
      <c r="N709" s="2">
        <v>1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>
      <c r="A710" s="1">
        <v>45607</v>
      </c>
      <c r="B710" s="51" t="str">
        <f>TEXT(Tabelle11[[#This Row],[Datum]],"MMM")</f>
        <v>Nov</v>
      </c>
      <c r="C710" t="str">
        <f>TEXT(Tabelle11[[#This Row],[Datum]],"TTTT")</f>
        <v>Montag</v>
      </c>
      <c r="D710" s="52" t="s">
        <v>8346</v>
      </c>
      <c r="E710" s="2" t="s">
        <v>706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>
        <v>1</v>
      </c>
      <c r="Y710" s="2"/>
    </row>
    <row r="711" spans="1:25">
      <c r="A711" s="1">
        <v>45623</v>
      </c>
      <c r="B711" s="51" t="str">
        <f>TEXT(Tabelle11[[#This Row],[Datum]],"MMM")</f>
        <v>Nov</v>
      </c>
      <c r="C711" t="str">
        <f>TEXT(Tabelle11[[#This Row],[Datum]],"TTTT")</f>
        <v>Mittwoch</v>
      </c>
      <c r="D711" s="52" t="s">
        <v>8617</v>
      </c>
      <c r="E711" s="2" t="s">
        <v>706</v>
      </c>
      <c r="F711" s="2"/>
      <c r="G711" s="2"/>
      <c r="H711" s="2"/>
      <c r="I711" s="2">
        <v>1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>
      <c r="A712" s="1">
        <v>45618</v>
      </c>
      <c r="B712" s="51" t="str">
        <f>TEXT(Tabelle11[[#This Row],[Datum]],"MMM")</f>
        <v>Nov</v>
      </c>
      <c r="C712" t="str">
        <f>TEXT(Tabelle11[[#This Row],[Datum]],"TTTT")</f>
        <v>Freitag</v>
      </c>
      <c r="D712" s="52" t="s">
        <v>8606</v>
      </c>
      <c r="E712" s="2" t="s">
        <v>706</v>
      </c>
      <c r="F712" s="2"/>
      <c r="G712" s="2"/>
      <c r="H712" s="2"/>
      <c r="I712" s="2"/>
      <c r="J712" s="2"/>
      <c r="K712" s="2"/>
      <c r="L712" s="2"/>
      <c r="M712" s="2"/>
      <c r="N712" s="2">
        <v>1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>
      <c r="A713" s="1">
        <v>45618</v>
      </c>
      <c r="B713" s="51" t="str">
        <f>TEXT(Tabelle11[[#This Row],[Datum]],"MMM")</f>
        <v>Nov</v>
      </c>
      <c r="C713" t="str">
        <f>TEXT(Tabelle11[[#This Row],[Datum]],"TTTT")</f>
        <v>Freitag</v>
      </c>
      <c r="D713" s="52" t="s">
        <v>8607</v>
      </c>
      <c r="E713" s="2" t="s">
        <v>706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>
        <v>1</v>
      </c>
      <c r="Y713" s="2"/>
    </row>
    <row r="714" spans="1:25">
      <c r="A714" s="1">
        <v>45614</v>
      </c>
      <c r="B714" s="51" t="str">
        <f>TEXT(Tabelle11[[#This Row],[Datum]],"MMM")</f>
        <v>Nov</v>
      </c>
      <c r="C714" t="str">
        <f>TEXT(Tabelle11[[#This Row],[Datum]],"TTTT")</f>
        <v>Montag</v>
      </c>
      <c r="D714" s="52" t="s">
        <v>8372</v>
      </c>
      <c r="E714" s="2" t="s">
        <v>706</v>
      </c>
      <c r="F714" s="2"/>
      <c r="G714" s="2"/>
      <c r="H714" s="2"/>
      <c r="I714" s="2"/>
      <c r="J714" s="2"/>
      <c r="K714" s="2">
        <v>1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>
      <c r="A715" s="1">
        <v>45609</v>
      </c>
      <c r="B715" s="51" t="str">
        <f>TEXT(Tabelle11[[#This Row],[Datum]],"MMM")</f>
        <v>Nov</v>
      </c>
      <c r="C715" t="str">
        <f>TEXT(Tabelle11[[#This Row],[Datum]],"TTTT")</f>
        <v>Mittwoch</v>
      </c>
      <c r="D715" s="2" t="s">
        <v>7162</v>
      </c>
      <c r="E715" s="2" t="s">
        <v>706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>
        <v>1</v>
      </c>
      <c r="Q715" s="2"/>
      <c r="R715" s="2"/>
      <c r="S715" s="2"/>
      <c r="T715" s="2"/>
      <c r="U715" s="2"/>
      <c r="V715" s="2"/>
      <c r="W715" s="2"/>
      <c r="X715" s="2"/>
      <c r="Y715" s="2"/>
    </row>
    <row r="716" spans="1:25">
      <c r="A716" s="1">
        <v>45625</v>
      </c>
      <c r="B716" s="51" t="str">
        <f>TEXT(Tabelle11[[#This Row],[Datum]],"MMM")</f>
        <v>Nov</v>
      </c>
      <c r="C716" t="str">
        <f>TEXT(Tabelle11[[#This Row],[Datum]],"TTTT")</f>
        <v>Freitag</v>
      </c>
      <c r="D716" s="2" t="s">
        <v>8300</v>
      </c>
      <c r="E716" s="2" t="s">
        <v>706</v>
      </c>
      <c r="F716" s="2"/>
      <c r="G716" s="2"/>
      <c r="H716" s="2"/>
      <c r="I716" s="2"/>
      <c r="J716" s="2"/>
      <c r="K716" s="2"/>
      <c r="L716" s="2"/>
      <c r="M716" s="2"/>
      <c r="N716" s="2">
        <v>1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>
      <c r="A717" s="1">
        <v>45625</v>
      </c>
      <c r="B717" s="51" t="str">
        <f>TEXT(Tabelle11[[#This Row],[Datum]],"MMM")</f>
        <v>Nov</v>
      </c>
      <c r="C717" t="str">
        <f>TEXT(Tabelle11[[#This Row],[Datum]],"TTTT")</f>
        <v>Freitag</v>
      </c>
      <c r="D717" s="2" t="s">
        <v>5284</v>
      </c>
      <c r="E717" s="2" t="s">
        <v>706</v>
      </c>
      <c r="F717" s="2"/>
      <c r="G717" s="2"/>
      <c r="H717" s="2"/>
      <c r="I717" s="2"/>
      <c r="J717" s="2">
        <v>1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>
      <c r="A718" s="1">
        <v>45597</v>
      </c>
      <c r="B718" s="51" t="str">
        <f>TEXT(Tabelle11[[#This Row],[Datum]],"MMM")</f>
        <v>Nov</v>
      </c>
      <c r="C718" t="str">
        <f>TEXT(Tabelle11[[#This Row],[Datum]],"TTTT")</f>
        <v>Freitag</v>
      </c>
      <c r="D718" s="52" t="s">
        <v>7987</v>
      </c>
      <c r="E718" s="2" t="s">
        <v>706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>
        <v>1</v>
      </c>
      <c r="Y718" s="2"/>
    </row>
    <row r="719" spans="1:25">
      <c r="A719" s="1">
        <v>45597</v>
      </c>
      <c r="B719" s="51" t="str">
        <f>TEXT(Tabelle11[[#This Row],[Datum]],"MMM")</f>
        <v>Nov</v>
      </c>
      <c r="C719" t="str">
        <f>TEXT(Tabelle11[[#This Row],[Datum]],"TTTT")</f>
        <v>Freitag</v>
      </c>
      <c r="D719" s="2" t="s">
        <v>7932</v>
      </c>
      <c r="E719" s="2" t="s">
        <v>706</v>
      </c>
      <c r="F719" s="2"/>
      <c r="G719" s="2"/>
      <c r="H719" s="2"/>
      <c r="I719" s="2">
        <v>1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>
      <c r="A720" s="1">
        <v>45603</v>
      </c>
      <c r="B720" s="51" t="str">
        <f>TEXT(Tabelle11[[#This Row],[Datum]],"MMM")</f>
        <v>Nov</v>
      </c>
      <c r="C720" t="str">
        <f>TEXT(Tabelle11[[#This Row],[Datum]],"TTTT")</f>
        <v>Donnerstag</v>
      </c>
      <c r="D720" s="2" t="s">
        <v>8207</v>
      </c>
      <c r="E720" s="2" t="s">
        <v>706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>
      <c r="A721" s="1">
        <v>45616</v>
      </c>
      <c r="B721" s="51" t="str">
        <f>TEXT(Tabelle11[[#This Row],[Datum]],"MMM")</f>
        <v>Nov</v>
      </c>
      <c r="C721" t="str">
        <f>TEXT(Tabelle11[[#This Row],[Datum]],"TTTT")</f>
        <v>Mittwoch</v>
      </c>
      <c r="D721" s="2" t="s">
        <v>8220</v>
      </c>
      <c r="E721" s="2" t="s">
        <v>706</v>
      </c>
      <c r="F721" s="2"/>
      <c r="G721" s="2"/>
      <c r="H721" s="2"/>
      <c r="I721" s="2"/>
      <c r="J721" s="2"/>
      <c r="K721" s="2"/>
      <c r="L721" s="2"/>
      <c r="M721" s="2"/>
      <c r="N721" s="2">
        <v>1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>
      <c r="A722" s="1">
        <v>45610</v>
      </c>
      <c r="B722" s="51" t="str">
        <f>TEXT(Tabelle11[[#This Row],[Datum]],"MMM")</f>
        <v>Nov</v>
      </c>
      <c r="C722" t="str">
        <f>TEXT(Tabelle11[[#This Row],[Datum]],"TTTT")</f>
        <v>Donnerstag</v>
      </c>
      <c r="D722" s="2" t="s">
        <v>7758</v>
      </c>
      <c r="E722" s="2" t="s">
        <v>706</v>
      </c>
      <c r="F722" s="2"/>
      <c r="G722" s="2"/>
      <c r="H722" s="2"/>
      <c r="I722" s="2"/>
      <c r="J722" s="2"/>
      <c r="K722" s="2"/>
      <c r="L722" s="2"/>
      <c r="M722" s="2">
        <v>1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>
      <c r="A723" s="1">
        <v>45625</v>
      </c>
      <c r="B723" s="51" t="str">
        <f>TEXT(Tabelle11[[#This Row],[Datum]],"MMM")</f>
        <v>Nov</v>
      </c>
      <c r="C723" t="str">
        <f>TEXT(Tabelle11[[#This Row],[Datum]],"TTTT")</f>
        <v>Freitag</v>
      </c>
      <c r="D723" s="52" t="s">
        <v>8664</v>
      </c>
      <c r="E723" s="2" t="s">
        <v>706</v>
      </c>
      <c r="F723" s="2"/>
      <c r="G723" s="2"/>
      <c r="H723" s="2"/>
      <c r="I723" s="2"/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>
      <c r="A724" s="1">
        <v>45622</v>
      </c>
      <c r="B724" s="51" t="str">
        <f>TEXT(Tabelle11[[#This Row],[Datum]],"MMM")</f>
        <v>Nov</v>
      </c>
      <c r="C724" t="str">
        <f>TEXT(Tabelle11[[#This Row],[Datum]],"TTTT")</f>
        <v>Dienstag</v>
      </c>
      <c r="D724" s="52" t="s">
        <v>8494</v>
      </c>
      <c r="E724" s="2" t="s">
        <v>706</v>
      </c>
      <c r="F724" s="2"/>
      <c r="G724" s="2"/>
      <c r="H724" s="2"/>
      <c r="I724" s="2"/>
      <c r="J724" s="2"/>
      <c r="K724" s="2"/>
      <c r="L724" s="2">
        <v>1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>
      <c r="A725" s="1">
        <v>45601</v>
      </c>
      <c r="B725" s="51" t="str">
        <f>TEXT(Tabelle11[[#This Row],[Datum]],"MMM")</f>
        <v>Nov</v>
      </c>
      <c r="C725" t="str">
        <f>TEXT(Tabelle11[[#This Row],[Datum]],"TTTT")</f>
        <v>Dienstag</v>
      </c>
      <c r="D725" s="52" t="s">
        <v>8415</v>
      </c>
      <c r="E725" s="2" t="s">
        <v>706</v>
      </c>
      <c r="F725" s="2"/>
      <c r="G725" s="2"/>
      <c r="H725" s="2"/>
      <c r="I725" s="2"/>
      <c r="J725" s="2"/>
      <c r="K725" s="2"/>
      <c r="L725" s="2"/>
      <c r="M725" s="2"/>
      <c r="N725" s="2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>
      <c r="A726" s="1">
        <v>45616</v>
      </c>
      <c r="B726" s="51" t="str">
        <f>TEXT(Tabelle11[[#This Row],[Datum]],"MMM")</f>
        <v>Nov</v>
      </c>
      <c r="C726" t="str">
        <f>TEXT(Tabelle11[[#This Row],[Datum]],"TTTT")</f>
        <v>Mittwoch</v>
      </c>
      <c r="D726" s="2" t="s">
        <v>8221</v>
      </c>
      <c r="E726" s="2" t="s">
        <v>706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>
        <v>1</v>
      </c>
      <c r="Y726" s="2"/>
    </row>
    <row r="727" spans="1:25">
      <c r="A727" s="1">
        <v>45616</v>
      </c>
      <c r="B727" s="51" t="str">
        <f>TEXT(Tabelle11[[#This Row],[Datum]],"MMM")</f>
        <v>Nov</v>
      </c>
      <c r="C727" t="str">
        <f>TEXT(Tabelle11[[#This Row],[Datum]],"TTTT")</f>
        <v>Mittwoch</v>
      </c>
      <c r="D727" s="2" t="s">
        <v>8222</v>
      </c>
      <c r="E727" s="2" t="s">
        <v>706</v>
      </c>
      <c r="F727" s="2"/>
      <c r="G727" s="2"/>
      <c r="H727" s="2"/>
      <c r="I727" s="2">
        <v>1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>
      <c r="A728" s="1">
        <v>45607</v>
      </c>
      <c r="B728" s="51" t="str">
        <f>TEXT(Tabelle11[[#This Row],[Datum]],"MMM")</f>
        <v>Nov</v>
      </c>
      <c r="C728" t="str">
        <f>TEXT(Tabelle11[[#This Row],[Datum]],"TTTT")</f>
        <v>Montag</v>
      </c>
      <c r="D728" s="52" t="s">
        <v>8347</v>
      </c>
      <c r="E728" s="2" t="s">
        <v>706</v>
      </c>
      <c r="F728" s="2"/>
      <c r="G728" s="2"/>
      <c r="H728" s="2"/>
      <c r="I728" s="2">
        <v>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>
      <c r="A729" s="1">
        <v>45623</v>
      </c>
      <c r="B729" s="51" t="str">
        <f>TEXT(Tabelle11[[#This Row],[Datum]],"MMM")</f>
        <v>Nov</v>
      </c>
      <c r="C729" t="str">
        <f>TEXT(Tabelle11[[#This Row],[Datum]],"TTTT")</f>
        <v>Mittwoch</v>
      </c>
      <c r="D729" s="2" t="s">
        <v>8240</v>
      </c>
      <c r="E729" s="2" t="s">
        <v>706</v>
      </c>
      <c r="F729" s="2"/>
      <c r="G729" s="2"/>
      <c r="H729" s="2"/>
      <c r="I729" s="2"/>
      <c r="J729" s="2"/>
      <c r="K729" s="2"/>
      <c r="L729" s="2"/>
      <c r="M729" s="2"/>
      <c r="N729" s="2">
        <v>1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>
      <c r="A730" s="1">
        <v>45622</v>
      </c>
      <c r="B730" s="51" t="str">
        <f>TEXT(Tabelle11[[#This Row],[Datum]],"MMM")</f>
        <v>Nov</v>
      </c>
      <c r="C730" t="str">
        <f>TEXT(Tabelle11[[#This Row],[Datum]],"TTTT")</f>
        <v>Dienstag</v>
      </c>
      <c r="D730" s="52" t="s">
        <v>5708</v>
      </c>
      <c r="E730" s="2" t="s">
        <v>706</v>
      </c>
      <c r="F730" s="2"/>
      <c r="G730" s="2"/>
      <c r="H730" s="2"/>
      <c r="I730" s="2"/>
      <c r="J730" s="2"/>
      <c r="K730" s="2"/>
      <c r="L730" s="2"/>
      <c r="M730" s="2"/>
      <c r="N730" s="2">
        <v>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>
      <c r="A731" s="1">
        <v>45601</v>
      </c>
      <c r="B731" s="51" t="str">
        <f>TEXT(Tabelle11[[#This Row],[Datum]],"MMM")</f>
        <v>Nov</v>
      </c>
      <c r="C731" t="str">
        <f>TEXT(Tabelle11[[#This Row],[Datum]],"TTTT")</f>
        <v>Dienstag</v>
      </c>
      <c r="D731" s="52" t="s">
        <v>8416</v>
      </c>
      <c r="E731" s="2" t="s">
        <v>706</v>
      </c>
      <c r="F731" s="2"/>
      <c r="G731" s="2"/>
      <c r="H731" s="2"/>
      <c r="I731" s="2"/>
      <c r="J731" s="2"/>
      <c r="K731" s="2"/>
      <c r="L731" s="2"/>
      <c r="M731" s="2"/>
      <c r="N731" s="2">
        <v>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>
      <c r="A732" s="1">
        <v>45597</v>
      </c>
      <c r="B732" s="51" t="str">
        <f>TEXT(Tabelle11[[#This Row],[Datum]],"MMM")</f>
        <v>Nov</v>
      </c>
      <c r="C732" t="str">
        <f>TEXT(Tabelle11[[#This Row],[Datum]],"TTTT")</f>
        <v>Freitag</v>
      </c>
      <c r="D732" s="52" t="s">
        <v>7988</v>
      </c>
      <c r="E732" s="2" t="s">
        <v>706</v>
      </c>
      <c r="F732" s="2"/>
      <c r="G732" s="2"/>
      <c r="H732" s="2"/>
      <c r="I732" s="2"/>
      <c r="J732" s="2">
        <v>1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>
      <c r="A733" s="1">
        <v>45625</v>
      </c>
      <c r="B733" s="51" t="str">
        <f>TEXT(Tabelle11[[#This Row],[Datum]],"MMM")</f>
        <v>Nov</v>
      </c>
      <c r="C733" t="str">
        <f>TEXT(Tabelle11[[#This Row],[Datum]],"TTTT")</f>
        <v>Freitag</v>
      </c>
      <c r="D733" s="52" t="s">
        <v>8665</v>
      </c>
      <c r="E733" s="2" t="s">
        <v>706</v>
      </c>
      <c r="F733" s="2"/>
      <c r="G733" s="2"/>
      <c r="H733" s="2"/>
      <c r="I733" s="2"/>
      <c r="J733" s="2"/>
      <c r="K733" s="2"/>
      <c r="L733" s="2"/>
      <c r="M733" s="2"/>
      <c r="N733" s="2">
        <v>1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>
      <c r="A734" s="1">
        <v>45625</v>
      </c>
      <c r="B734" s="51" t="str">
        <f>TEXT(Tabelle11[[#This Row],[Datum]],"MMM")</f>
        <v>Nov</v>
      </c>
      <c r="C734" t="str">
        <f>TEXT(Tabelle11[[#This Row],[Datum]],"TTTT")</f>
        <v>Freitag</v>
      </c>
      <c r="D734" s="52" t="s">
        <v>8666</v>
      </c>
      <c r="E734" s="2" t="s">
        <v>706</v>
      </c>
      <c r="F734" s="2"/>
      <c r="G734" s="2"/>
      <c r="H734" s="2"/>
      <c r="I734" s="2"/>
      <c r="J734" s="2"/>
      <c r="K734" s="2"/>
      <c r="L734" s="2"/>
      <c r="M734" s="2"/>
      <c r="N734" s="2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>
      <c r="A735" s="1">
        <v>45608</v>
      </c>
      <c r="B735" s="51" t="str">
        <f>TEXT(Tabelle11[[#This Row],[Datum]],"MMM")</f>
        <v>Nov</v>
      </c>
      <c r="C735" t="str">
        <f>TEXT(Tabelle11[[#This Row],[Datum]],"TTTT")</f>
        <v>Dienstag</v>
      </c>
      <c r="D735" s="52" t="s">
        <v>3120</v>
      </c>
      <c r="E735" s="2" t="s">
        <v>706</v>
      </c>
      <c r="F735" s="2"/>
      <c r="G735" s="2"/>
      <c r="H735" s="2"/>
      <c r="I735" s="2"/>
      <c r="J735" s="2"/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>
      <c r="A736" s="1">
        <v>45618</v>
      </c>
      <c r="B736" s="51" t="str">
        <f>TEXT(Tabelle11[[#This Row],[Datum]],"MMM")</f>
        <v>Nov</v>
      </c>
      <c r="C736" t="str">
        <f>TEXT(Tabelle11[[#This Row],[Datum]],"TTTT")</f>
        <v>Freitag</v>
      </c>
      <c r="D736" s="52" t="s">
        <v>8473</v>
      </c>
      <c r="E736" s="2" t="s">
        <v>706</v>
      </c>
      <c r="F736" s="2"/>
      <c r="G736" s="2"/>
      <c r="H736" s="2"/>
      <c r="I736" s="2"/>
      <c r="J736" s="2"/>
      <c r="K736" s="2"/>
      <c r="L736" s="2"/>
      <c r="M736" s="2"/>
      <c r="N736" s="2">
        <v>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>
      <c r="A737" s="1">
        <v>45618</v>
      </c>
      <c r="B737" s="51" t="str">
        <f>TEXT(Tabelle11[[#This Row],[Datum]],"MMM")</f>
        <v>Nov</v>
      </c>
      <c r="C737" t="str">
        <f>TEXT(Tabelle11[[#This Row],[Datum]],"TTTT")</f>
        <v>Freitag</v>
      </c>
      <c r="D737" s="52" t="s">
        <v>6889</v>
      </c>
      <c r="E737" s="2" t="s">
        <v>706</v>
      </c>
      <c r="F737" s="2"/>
      <c r="G737" s="2"/>
      <c r="H737" s="2"/>
      <c r="I737" s="2">
        <v>1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>
      <c r="A738" s="1">
        <v>45625</v>
      </c>
      <c r="B738" s="51" t="str">
        <f>TEXT(Tabelle11[[#This Row],[Datum]],"MMM")</f>
        <v>Nov</v>
      </c>
      <c r="C738" t="str">
        <f>TEXT(Tabelle11[[#This Row],[Datum]],"TTTT")</f>
        <v>Freitag</v>
      </c>
      <c r="D738" s="52" t="s">
        <v>8667</v>
      </c>
      <c r="E738" s="2" t="s">
        <v>706</v>
      </c>
      <c r="F738" s="2"/>
      <c r="G738" s="2"/>
      <c r="H738" s="2"/>
      <c r="I738" s="2"/>
      <c r="J738" s="2"/>
      <c r="K738" s="2"/>
      <c r="L738" s="2"/>
      <c r="M738" s="2"/>
      <c r="N738" s="2">
        <v>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>
      <c r="A739" s="1">
        <v>45625</v>
      </c>
      <c r="B739" s="51" t="str">
        <f>TEXT(Tabelle11[[#This Row],[Datum]],"MMM")</f>
        <v>Nov</v>
      </c>
      <c r="C739" t="str">
        <f>TEXT(Tabelle11[[#This Row],[Datum]],"TTTT")</f>
        <v>Freitag</v>
      </c>
      <c r="D739" s="2" t="s">
        <v>6665</v>
      </c>
      <c r="E739" s="2" t="s">
        <v>706</v>
      </c>
      <c r="F739" s="2"/>
      <c r="G739" s="2"/>
      <c r="H739" s="2"/>
      <c r="I739" s="2"/>
      <c r="J739" s="2"/>
      <c r="K739" s="2"/>
      <c r="L739" s="2"/>
      <c r="M739" s="2"/>
      <c r="N739" s="2">
        <v>1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>
      <c r="A740" s="1">
        <v>45623</v>
      </c>
      <c r="B740" s="51" t="str">
        <f>TEXT(Tabelle11[[#This Row],[Datum]],"MMM")</f>
        <v>Nov</v>
      </c>
      <c r="C740" t="str">
        <f>TEXT(Tabelle11[[#This Row],[Datum]],"TTTT")</f>
        <v>Mittwoch</v>
      </c>
      <c r="D740" s="52" t="s">
        <v>6732</v>
      </c>
      <c r="E740" s="2" t="s">
        <v>706</v>
      </c>
      <c r="F740" s="2"/>
      <c r="G740" s="2"/>
      <c r="H740" s="2"/>
      <c r="I740" s="2">
        <v>1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>
      <c r="A741" s="1">
        <v>45623</v>
      </c>
      <c r="B741" s="51" t="str">
        <f>TEXT(Tabelle11[[#This Row],[Datum]],"MMM")</f>
        <v>Nov</v>
      </c>
      <c r="C741" t="str">
        <f>TEXT(Tabelle11[[#This Row],[Datum]],"TTTT")</f>
        <v>Mittwoch</v>
      </c>
      <c r="D741" s="52" t="s">
        <v>8554</v>
      </c>
      <c r="E741" s="2" t="s">
        <v>706</v>
      </c>
      <c r="F741" s="2"/>
      <c r="G741" s="2"/>
      <c r="H741" s="2"/>
      <c r="I741" s="2"/>
      <c r="J741" s="2"/>
      <c r="K741" s="2"/>
      <c r="L741" s="2"/>
      <c r="M741" s="2"/>
      <c r="N741" s="2">
        <v>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>
      <c r="A742" s="1">
        <v>45602</v>
      </c>
      <c r="B742" s="51" t="str">
        <f>TEXT(Tabelle11[[#This Row],[Datum]],"MMM")</f>
        <v>Nov</v>
      </c>
      <c r="C742" t="str">
        <f>TEXT(Tabelle11[[#This Row],[Datum]],"TTTT")</f>
        <v>Mittwoch</v>
      </c>
      <c r="D742" s="2" t="s">
        <v>8110</v>
      </c>
      <c r="E742" s="2" t="s">
        <v>706</v>
      </c>
      <c r="F742" s="2"/>
      <c r="G742" s="2"/>
      <c r="H742" s="2"/>
      <c r="I742" s="2"/>
      <c r="J742" s="2"/>
      <c r="K742" s="2"/>
      <c r="L742" s="2"/>
      <c r="M742" s="2"/>
      <c r="N742" s="2">
        <v>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>
      <c r="A743" s="1">
        <v>45597</v>
      </c>
      <c r="B743" s="51" t="str">
        <f>TEXT(Tabelle11[[#This Row],[Datum]],"MMM")</f>
        <v>Nov</v>
      </c>
      <c r="C743" t="str">
        <f>TEXT(Tabelle11[[#This Row],[Datum]],"TTTT")</f>
        <v>Freitag</v>
      </c>
      <c r="D743" s="2" t="s">
        <v>7933</v>
      </c>
      <c r="E743" s="2" t="s">
        <v>706</v>
      </c>
      <c r="F743" s="2"/>
      <c r="G743" s="2"/>
      <c r="H743" s="2"/>
      <c r="I743" s="2"/>
      <c r="J743" s="2"/>
      <c r="K743" s="2">
        <v>1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>
      <c r="A744" s="1">
        <v>45597</v>
      </c>
      <c r="B744" s="51" t="str">
        <f>TEXT(Tabelle11[[#This Row],[Datum]],"MMM")</f>
        <v>Nov</v>
      </c>
      <c r="C744" t="str">
        <f>TEXT(Tabelle11[[#This Row],[Datum]],"TTTT")</f>
        <v>Freitag</v>
      </c>
      <c r="D744" s="2" t="s">
        <v>7898</v>
      </c>
      <c r="E744" s="2" t="s">
        <v>706</v>
      </c>
      <c r="F744" s="2"/>
      <c r="G744" s="2"/>
      <c r="H744" s="2"/>
      <c r="I744" s="2"/>
      <c r="J744" s="2"/>
      <c r="K744" s="2"/>
      <c r="L744" s="2"/>
      <c r="M744" s="2"/>
      <c r="N744" s="2">
        <v>1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>
      <c r="A745" s="1">
        <v>45618</v>
      </c>
      <c r="B745" s="51" t="str">
        <f>TEXT(Tabelle11[[#This Row],[Datum]],"MMM")</f>
        <v>Nov</v>
      </c>
      <c r="C745" t="str">
        <f>TEXT(Tabelle11[[#This Row],[Datum]],"TTTT")</f>
        <v>Freitag</v>
      </c>
      <c r="D745" s="52" t="s">
        <v>8608</v>
      </c>
      <c r="E745" s="2" t="s">
        <v>706</v>
      </c>
      <c r="F745" s="2"/>
      <c r="G745" s="2"/>
      <c r="H745" s="2"/>
      <c r="I745" s="2"/>
      <c r="J745" s="2"/>
      <c r="K745" s="2"/>
      <c r="L745" s="2"/>
      <c r="M745" s="2"/>
      <c r="N745" s="2">
        <v>1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>
      <c r="A746" s="1">
        <v>45617</v>
      </c>
      <c r="B746" s="51" t="str">
        <f>TEXT(Tabelle11[[#This Row],[Datum]],"MMM")</f>
        <v>Nov</v>
      </c>
      <c r="C746" t="str">
        <f>TEXT(Tabelle11[[#This Row],[Datum]],"TTTT")</f>
        <v>Donnerstag</v>
      </c>
      <c r="D746" s="52" t="s">
        <v>8605</v>
      </c>
      <c r="E746" s="2" t="s">
        <v>706</v>
      </c>
      <c r="F746" s="2"/>
      <c r="G746" s="2"/>
      <c r="H746" s="2"/>
      <c r="I746" s="2"/>
      <c r="J746" s="2"/>
      <c r="K746" s="2"/>
      <c r="L746" s="2"/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>
      <c r="A747" s="1">
        <v>45601</v>
      </c>
      <c r="B747" s="51" t="str">
        <f>TEXT(Tabelle11[[#This Row],[Datum]],"MMM")</f>
        <v>Nov</v>
      </c>
      <c r="C747" t="str">
        <f>TEXT(Tabelle11[[#This Row],[Datum]],"TTTT")</f>
        <v>Dienstag</v>
      </c>
      <c r="D747" s="52" t="s">
        <v>8417</v>
      </c>
      <c r="E747" s="2" t="s">
        <v>706</v>
      </c>
      <c r="F747" s="2"/>
      <c r="G747" s="2"/>
      <c r="H747" s="2"/>
      <c r="I747" s="2">
        <v>1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>
      <c r="A748" s="1">
        <v>45601</v>
      </c>
      <c r="B748" s="51" t="str">
        <f>TEXT(Tabelle11[[#This Row],[Datum]],"MMM")</f>
        <v>Nov</v>
      </c>
      <c r="C748" t="str">
        <f>TEXT(Tabelle11[[#This Row],[Datum]],"TTTT")</f>
        <v>Dienstag</v>
      </c>
      <c r="D748" s="52" t="s">
        <v>8418</v>
      </c>
      <c r="E748" s="2" t="s">
        <v>706</v>
      </c>
      <c r="F748" s="2"/>
      <c r="G748" s="2"/>
      <c r="H748" s="2"/>
      <c r="I748" s="2"/>
      <c r="J748" s="2"/>
      <c r="K748" s="2"/>
      <c r="L748" s="2"/>
      <c r="M748" s="2"/>
      <c r="N748" s="2">
        <v>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>
      <c r="A749" s="1">
        <v>45614</v>
      </c>
      <c r="B749" s="51" t="str">
        <f>TEXT(Tabelle11[[#This Row],[Datum]],"MMM")</f>
        <v>Nov</v>
      </c>
      <c r="C749" t="str">
        <f>TEXT(Tabelle11[[#This Row],[Datum]],"TTTT")</f>
        <v>Montag</v>
      </c>
      <c r="D749" s="52" t="s">
        <v>8452</v>
      </c>
      <c r="E749" s="2" t="s">
        <v>706</v>
      </c>
      <c r="F749" s="2"/>
      <c r="G749" s="2">
        <v>1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>
      <c r="A750" s="1">
        <v>45624</v>
      </c>
      <c r="B750" s="51" t="str">
        <f>TEXT(Tabelle11[[#This Row],[Datum]],"MMM")</f>
        <v>Nov</v>
      </c>
      <c r="C750" t="str">
        <f>TEXT(Tabelle11[[#This Row],[Datum]],"TTTT")</f>
        <v>Donnerstag</v>
      </c>
      <c r="D750" s="2" t="s">
        <v>602</v>
      </c>
      <c r="E750" s="2" t="s">
        <v>706</v>
      </c>
      <c r="F750" s="2"/>
      <c r="G750" s="2"/>
      <c r="H750" s="2"/>
      <c r="I750" s="2"/>
      <c r="J750" s="2"/>
      <c r="K750" s="2"/>
      <c r="L750" s="2"/>
      <c r="M750" s="2"/>
      <c r="N750" s="2">
        <v>1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>
      <c r="A751" s="1">
        <v>45625</v>
      </c>
      <c r="B751" s="51" t="str">
        <f>TEXT(Tabelle11[[#This Row],[Datum]],"MMM")</f>
        <v>Nov</v>
      </c>
      <c r="C751" t="str">
        <f>TEXT(Tabelle11[[#This Row],[Datum]],"TTTT")</f>
        <v>Freitag</v>
      </c>
      <c r="D751" s="2" t="s">
        <v>2125</v>
      </c>
      <c r="E751" s="2" t="s">
        <v>706</v>
      </c>
      <c r="F751" s="2"/>
      <c r="G751" s="2"/>
      <c r="H751" s="2"/>
      <c r="I751" s="2"/>
      <c r="J751" s="2"/>
      <c r="K751" s="2"/>
      <c r="L751" s="2"/>
      <c r="M751" s="2"/>
      <c r="N751" s="2">
        <v>1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>
      <c r="A752" s="1">
        <v>45625</v>
      </c>
      <c r="B752" s="51" t="str">
        <f>TEXT(Tabelle11[[#This Row],[Datum]],"MMM")</f>
        <v>Nov</v>
      </c>
      <c r="C752" t="str">
        <f>TEXT(Tabelle11[[#This Row],[Datum]],"TTTT")</f>
        <v>Freitag</v>
      </c>
      <c r="D752" s="2" t="s">
        <v>8301</v>
      </c>
      <c r="E752" s="2" t="s">
        <v>706</v>
      </c>
      <c r="F752" s="2"/>
      <c r="G752" s="2"/>
      <c r="H752" s="2"/>
      <c r="I752" s="2"/>
      <c r="J752" s="2"/>
      <c r="K752" s="2"/>
      <c r="L752" s="2"/>
      <c r="M752" s="2"/>
      <c r="N752" s="2">
        <v>1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>
      <c r="A753" s="1">
        <v>45600</v>
      </c>
      <c r="B753" s="51" t="str">
        <f>TEXT(Tabelle11[[#This Row],[Datum]],"MMM")</f>
        <v>Nov</v>
      </c>
      <c r="C753" t="str">
        <f>TEXT(Tabelle11[[#This Row],[Datum]],"TTTT")</f>
        <v>Montag</v>
      </c>
      <c r="D753" s="52" t="s">
        <v>7968</v>
      </c>
      <c r="E753" s="2" t="s">
        <v>706</v>
      </c>
      <c r="F753" s="2"/>
      <c r="G753" s="2"/>
      <c r="H753" s="2"/>
      <c r="I753" s="2"/>
      <c r="J753" s="2"/>
      <c r="K753" s="2"/>
      <c r="L753" s="2"/>
      <c r="M753" s="2"/>
      <c r="N753" s="2">
        <v>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>
      <c r="A754" s="1">
        <v>45607</v>
      </c>
      <c r="B754" s="51" t="str">
        <f>TEXT(Tabelle11[[#This Row],[Datum]],"MMM")</f>
        <v>Nov</v>
      </c>
      <c r="C754" t="str">
        <f>TEXT(Tabelle11[[#This Row],[Datum]],"TTTT")</f>
        <v>Montag</v>
      </c>
      <c r="D754" s="52" t="s">
        <v>8515</v>
      </c>
      <c r="E754" s="2" t="s">
        <v>706</v>
      </c>
      <c r="F754" s="2"/>
      <c r="G754" s="2"/>
      <c r="H754" s="2"/>
      <c r="I754" s="2"/>
      <c r="J754" s="2"/>
      <c r="K754" s="2"/>
      <c r="L754" s="2"/>
      <c r="M754" s="2"/>
      <c r="N754" s="2">
        <v>1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>
      <c r="A755" s="1">
        <v>45625</v>
      </c>
      <c r="B755" s="51" t="str">
        <f>TEXT(Tabelle11[[#This Row],[Datum]],"MMM")</f>
        <v>Nov</v>
      </c>
      <c r="C755" t="str">
        <f>TEXT(Tabelle11[[#This Row],[Datum]],"TTTT")</f>
        <v>Freitag</v>
      </c>
      <c r="D755" s="52" t="s">
        <v>8668</v>
      </c>
      <c r="E755" s="2" t="s">
        <v>706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>
        <v>1</v>
      </c>
      <c r="X755" s="2"/>
      <c r="Y755" s="2"/>
    </row>
    <row r="756" spans="1:25">
      <c r="A756" s="1">
        <v>45610</v>
      </c>
      <c r="B756" s="51" t="str">
        <f>TEXT(Tabelle11[[#This Row],[Datum]],"MMM")</f>
        <v>Nov</v>
      </c>
      <c r="C756" t="str">
        <f>TEXT(Tabelle11[[#This Row],[Datum]],"TTTT")</f>
        <v>Donnerstag</v>
      </c>
      <c r="D756" s="2" t="s">
        <v>8053</v>
      </c>
      <c r="E756" s="2" t="s">
        <v>706</v>
      </c>
      <c r="F756" s="2"/>
      <c r="G756" s="2"/>
      <c r="H756" s="2"/>
      <c r="I756" s="2">
        <v>1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>
      <c r="A757" s="1">
        <v>45608</v>
      </c>
      <c r="B757" s="51" t="str">
        <f>TEXT(Tabelle11[[#This Row],[Datum]],"MMM")</f>
        <v>Nov</v>
      </c>
      <c r="C757" t="str">
        <f>TEXT(Tabelle11[[#This Row],[Datum]],"TTTT")</f>
        <v>Dienstag</v>
      </c>
      <c r="D757" s="52" t="s">
        <v>8520</v>
      </c>
      <c r="E757" s="2" t="s">
        <v>706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>
        <v>1</v>
      </c>
      <c r="Y757" s="2"/>
    </row>
    <row r="758" spans="1:25">
      <c r="A758" s="1">
        <v>45602</v>
      </c>
      <c r="B758" s="51" t="str">
        <f>TEXT(Tabelle11[[#This Row],[Datum]],"MMM")</f>
        <v>Nov</v>
      </c>
      <c r="C758" t="str">
        <f>TEXT(Tabelle11[[#This Row],[Datum]],"TTTT")</f>
        <v>Mittwoch</v>
      </c>
      <c r="D758" s="2" t="s">
        <v>8111</v>
      </c>
      <c r="E758" s="2" t="s">
        <v>706</v>
      </c>
      <c r="F758" s="2">
        <v>1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>
      <c r="A759" s="1">
        <v>45602</v>
      </c>
      <c r="B759" s="51" t="str">
        <f>TEXT(Tabelle11[[#This Row],[Datum]],"MMM")</f>
        <v>Nov</v>
      </c>
      <c r="C759" t="str">
        <f>TEXT(Tabelle11[[#This Row],[Datum]],"TTTT")</f>
        <v>Mittwoch</v>
      </c>
      <c r="D759" s="2" t="s">
        <v>8205</v>
      </c>
      <c r="E759" s="2" t="s">
        <v>706</v>
      </c>
      <c r="F759" s="2"/>
      <c r="G759" s="2">
        <v>1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>
      <c r="A760" s="1">
        <v>45602</v>
      </c>
      <c r="B760" s="51" t="str">
        <f>TEXT(Tabelle11[[#This Row],[Datum]],"MMM")</f>
        <v>Nov</v>
      </c>
      <c r="C760" t="str">
        <f>TEXT(Tabelle11[[#This Row],[Datum]],"TTTT")</f>
        <v>Mittwoch</v>
      </c>
      <c r="D760" s="2" t="s">
        <v>8206</v>
      </c>
      <c r="E760" s="2" t="s">
        <v>706</v>
      </c>
      <c r="F760" s="2"/>
      <c r="G760" s="2"/>
      <c r="H760" s="2"/>
      <c r="I760" s="2"/>
      <c r="J760" s="2">
        <v>1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>
      <c r="A761" s="1">
        <v>45625</v>
      </c>
      <c r="B761" s="51" t="str">
        <f>TEXT(Tabelle11[[#This Row],[Datum]],"MMM")</f>
        <v>Nov</v>
      </c>
      <c r="C761" t="str">
        <f>TEXT(Tabelle11[[#This Row],[Datum]],"TTTT")</f>
        <v>Freitag</v>
      </c>
      <c r="D761" s="2" t="s">
        <v>8097</v>
      </c>
      <c r="E761" s="2" t="s">
        <v>706</v>
      </c>
      <c r="F761" s="2"/>
      <c r="G761" s="2"/>
      <c r="H761" s="2"/>
      <c r="I761" s="2"/>
      <c r="J761" s="2"/>
      <c r="K761" s="2"/>
      <c r="L761" s="2"/>
      <c r="M761" s="2"/>
      <c r="N761" s="2">
        <v>1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>
      <c r="A762" s="1">
        <v>45625</v>
      </c>
      <c r="B762" s="51" t="str">
        <f>TEXT(Tabelle11[[#This Row],[Datum]],"MMM")</f>
        <v>Nov</v>
      </c>
      <c r="C762" t="str">
        <f>TEXT(Tabelle11[[#This Row],[Datum]],"TTTT")</f>
        <v>Freitag</v>
      </c>
      <c r="D762" s="2" t="s">
        <v>519</v>
      </c>
      <c r="E762" s="2" t="s">
        <v>706</v>
      </c>
      <c r="F762" s="2"/>
      <c r="G762" s="2"/>
      <c r="H762" s="2"/>
      <c r="I762" s="2"/>
      <c r="J762" s="2"/>
      <c r="K762" s="2"/>
      <c r="L762" s="2"/>
      <c r="M762" s="2"/>
      <c r="N762" s="2">
        <v>1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>
      <c r="A763" s="1">
        <v>45608</v>
      </c>
      <c r="B763" s="51" t="str">
        <f>TEXT(Tabelle11[[#This Row],[Datum]],"MMM")</f>
        <v>Nov</v>
      </c>
      <c r="C763" t="str">
        <f>TEXT(Tabelle11[[#This Row],[Datum]],"TTTT")</f>
        <v>Dienstag</v>
      </c>
      <c r="D763" s="52" t="s">
        <v>8439</v>
      </c>
      <c r="E763" s="2" t="s">
        <v>706</v>
      </c>
      <c r="F763" s="2"/>
      <c r="G763" s="2"/>
      <c r="H763" s="2"/>
      <c r="I763" s="2">
        <v>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>
      <c r="A764" s="1">
        <v>45624</v>
      </c>
      <c r="B764" s="51" t="str">
        <f>TEXT(Tabelle11[[#This Row],[Datum]],"MMM")</f>
        <v>Nov</v>
      </c>
      <c r="C764" t="str">
        <f>TEXT(Tabelle11[[#This Row],[Datum]],"TTTT")</f>
        <v>Donnerstag</v>
      </c>
      <c r="D764" s="2" t="s">
        <v>2693</v>
      </c>
      <c r="E764" s="2" t="s">
        <v>706</v>
      </c>
      <c r="F764" s="2"/>
      <c r="G764" s="2"/>
      <c r="H764" s="2"/>
      <c r="I764" s="2"/>
      <c r="J764" s="2"/>
      <c r="K764" s="2"/>
      <c r="L764" s="2"/>
      <c r="M764" s="2"/>
      <c r="N764" s="2">
        <v>1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>
      <c r="A765" s="1">
        <v>45614</v>
      </c>
      <c r="B765" s="51" t="str">
        <f>TEXT(Tabelle11[[#This Row],[Datum]],"MMM")</f>
        <v>Nov</v>
      </c>
      <c r="C765" t="str">
        <f>TEXT(Tabelle11[[#This Row],[Datum]],"TTTT")</f>
        <v>Montag</v>
      </c>
      <c r="D765" s="52" t="s">
        <v>8373</v>
      </c>
      <c r="E765" s="2" t="s">
        <v>706</v>
      </c>
      <c r="F765" s="2"/>
      <c r="G765" s="2"/>
      <c r="H765" s="2"/>
      <c r="I765" s="2">
        <v>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>
      <c r="A766" s="1">
        <v>45622</v>
      </c>
      <c r="B766" s="51" t="str">
        <f>TEXT(Tabelle11[[#This Row],[Datum]],"MMM")</f>
        <v>Nov</v>
      </c>
      <c r="C766" t="str">
        <f>TEXT(Tabelle11[[#This Row],[Datum]],"TTTT")</f>
        <v>Dienstag</v>
      </c>
      <c r="D766" s="52" t="s">
        <v>8546</v>
      </c>
      <c r="E766" s="2" t="s">
        <v>706</v>
      </c>
      <c r="F766" s="2"/>
      <c r="G766" s="2"/>
      <c r="H766" s="2"/>
      <c r="I766" s="2">
        <v>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>
      <c r="A767" s="1">
        <v>45597</v>
      </c>
      <c r="B767" s="51" t="str">
        <f>TEXT(Tabelle11[[#This Row],[Datum]],"MMM")</f>
        <v>Nov</v>
      </c>
      <c r="C767" t="str">
        <f>TEXT(Tabelle11[[#This Row],[Datum]],"TTTT")</f>
        <v>Freitag</v>
      </c>
      <c r="D767" s="52" t="s">
        <v>7962</v>
      </c>
      <c r="E767" s="2" t="s">
        <v>706</v>
      </c>
      <c r="F767" s="2"/>
      <c r="G767" s="2">
        <v>1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>
      <c r="A768" s="1">
        <v>45597</v>
      </c>
      <c r="B768" s="51" t="str">
        <f>TEXT(Tabelle11[[#This Row],[Datum]],"MMM")</f>
        <v>Nov</v>
      </c>
      <c r="C768" t="str">
        <f>TEXT(Tabelle11[[#This Row],[Datum]],"TTTT")</f>
        <v>Freitag</v>
      </c>
      <c r="D768" s="52" t="s">
        <v>7963</v>
      </c>
      <c r="E768" s="2" t="s">
        <v>706</v>
      </c>
      <c r="F768" s="2"/>
      <c r="G768" s="2"/>
      <c r="H768" s="2"/>
      <c r="I768" s="2"/>
      <c r="J768" s="2"/>
      <c r="K768" s="2"/>
      <c r="L768" s="2">
        <v>1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>
      <c r="A769" s="1">
        <v>45611</v>
      </c>
      <c r="B769" s="51" t="str">
        <f>TEXT(Tabelle11[[#This Row],[Datum]],"MMM")</f>
        <v>Nov</v>
      </c>
      <c r="C769" t="str">
        <f>TEXT(Tabelle11[[#This Row],[Datum]],"TTTT")</f>
        <v>Freitag</v>
      </c>
      <c r="D769" s="2" t="s">
        <v>8060</v>
      </c>
      <c r="E769" s="2" t="s">
        <v>706</v>
      </c>
      <c r="F769" s="2"/>
      <c r="G769" s="2"/>
      <c r="H769" s="2"/>
      <c r="I769" s="2">
        <v>1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>
      <c r="A770" s="1">
        <v>45624</v>
      </c>
      <c r="B770" s="51" t="str">
        <f>TEXT(Tabelle11[[#This Row],[Datum]],"MMM")</f>
        <v>Nov</v>
      </c>
      <c r="C770" t="str">
        <f>TEXT(Tabelle11[[#This Row],[Datum]],"TTTT")</f>
        <v>Donnerstag</v>
      </c>
      <c r="D770" s="2" t="s">
        <v>8244</v>
      </c>
      <c r="E770" s="2" t="s">
        <v>706</v>
      </c>
      <c r="F770" s="2"/>
      <c r="G770" s="2"/>
      <c r="H770" s="2"/>
      <c r="I770" s="2"/>
      <c r="J770" s="2"/>
      <c r="K770" s="2"/>
      <c r="L770" s="2"/>
      <c r="M770" s="2"/>
      <c r="N770" s="2">
        <v>1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>
      <c r="A771" s="1">
        <v>45609</v>
      </c>
      <c r="B771" s="51" t="str">
        <f>TEXT(Tabelle11[[#This Row],[Datum]],"MMM")</f>
        <v>Nov</v>
      </c>
      <c r="C771" t="str">
        <f>TEXT(Tabelle11[[#This Row],[Datum]],"TTTT")</f>
        <v>Mittwoch</v>
      </c>
      <c r="D771" s="2" t="s">
        <v>8051</v>
      </c>
      <c r="E771" s="2" t="s">
        <v>706</v>
      </c>
      <c r="F771" s="2"/>
      <c r="G771" s="2">
        <v>1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>
      <c r="A772" s="1">
        <v>45618</v>
      </c>
      <c r="B772" s="51" t="str">
        <f>TEXT(Tabelle11[[#This Row],[Datum]],"MMM")</f>
        <v>Nov</v>
      </c>
      <c r="C772" t="str">
        <f>TEXT(Tabelle11[[#This Row],[Datum]],"TTTT")</f>
        <v>Freitag</v>
      </c>
      <c r="D772" s="52" t="s">
        <v>3087</v>
      </c>
      <c r="E772" s="2" t="s">
        <v>706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>
        <v>1</v>
      </c>
      <c r="U772" s="2"/>
      <c r="V772" s="2"/>
      <c r="W772" s="2"/>
      <c r="X772" s="2"/>
      <c r="Y772" s="2"/>
    </row>
    <row r="773" spans="1:25">
      <c r="A773" s="1">
        <v>45623</v>
      </c>
      <c r="B773" s="51" t="str">
        <f>TEXT(Tabelle11[[#This Row],[Datum]],"MMM")</f>
        <v>Nov</v>
      </c>
      <c r="C773" t="str">
        <f>TEXT(Tabelle11[[#This Row],[Datum]],"TTTT")</f>
        <v>Mittwoch</v>
      </c>
      <c r="D773" s="2" t="s">
        <v>8241</v>
      </c>
      <c r="E773" s="2" t="s">
        <v>706</v>
      </c>
      <c r="F773" s="2"/>
      <c r="G773" s="2"/>
      <c r="H773" s="2"/>
      <c r="I773" s="2"/>
      <c r="J773" s="2"/>
      <c r="K773" s="2"/>
      <c r="L773" s="2"/>
      <c r="M773" s="2"/>
      <c r="N773" s="2">
        <v>1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>
      <c r="A774" s="1">
        <v>45624</v>
      </c>
      <c r="B774" s="51" t="str">
        <f>TEXT(Tabelle11[[#This Row],[Datum]],"MMM")</f>
        <v>Nov</v>
      </c>
      <c r="C774" t="str">
        <f>TEXT(Tabelle11[[#This Row],[Datum]],"TTTT")</f>
        <v>Donnerstag</v>
      </c>
      <c r="D774" s="2" t="s">
        <v>8089</v>
      </c>
      <c r="E774" s="2" t="s">
        <v>706</v>
      </c>
      <c r="F774" s="2"/>
      <c r="G774" s="2"/>
      <c r="H774" s="2"/>
      <c r="I774" s="2"/>
      <c r="J774" s="2"/>
      <c r="K774" s="2"/>
      <c r="L774" s="2"/>
      <c r="M774" s="2"/>
      <c r="N774" s="2">
        <v>1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>
      <c r="A775" s="1">
        <v>45625</v>
      </c>
      <c r="B775" s="51" t="str">
        <f>TEXT(Tabelle11[[#This Row],[Datum]],"MMM")</f>
        <v>Nov</v>
      </c>
      <c r="C775" t="str">
        <f>TEXT(Tabelle11[[#This Row],[Datum]],"TTTT")</f>
        <v>Freitag</v>
      </c>
      <c r="D775" s="2" t="s">
        <v>8302</v>
      </c>
      <c r="E775" s="2" t="s">
        <v>706</v>
      </c>
      <c r="F775" s="2"/>
      <c r="G775" s="2"/>
      <c r="H775" s="2"/>
      <c r="I775" s="2"/>
      <c r="J775" s="2"/>
      <c r="K775" s="2"/>
      <c r="L775" s="2"/>
      <c r="M775" s="2">
        <v>1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>
      <c r="A776" s="1">
        <v>45607</v>
      </c>
      <c r="B776" s="51" t="str">
        <f>TEXT(Tabelle11[[#This Row],[Datum]],"MMM")</f>
        <v>Nov</v>
      </c>
      <c r="C776" t="str">
        <f>TEXT(Tabelle11[[#This Row],[Datum]],"TTTT")</f>
        <v>Montag</v>
      </c>
      <c r="D776" s="52" t="s">
        <v>8577</v>
      </c>
      <c r="E776" s="2" t="s">
        <v>706</v>
      </c>
      <c r="F776" s="2"/>
      <c r="G776" s="2">
        <v>1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>
      <c r="A777" s="1">
        <v>45600</v>
      </c>
      <c r="B777" s="51" t="str">
        <f>TEXT(Tabelle11[[#This Row],[Datum]],"MMM")</f>
        <v>Nov</v>
      </c>
      <c r="C777" t="str">
        <f>TEXT(Tabelle11[[#This Row],[Datum]],"TTTT")</f>
        <v>Montag</v>
      </c>
      <c r="D777" s="52" t="s">
        <v>7969</v>
      </c>
      <c r="E777" s="2" t="s">
        <v>706</v>
      </c>
      <c r="F777" s="2"/>
      <c r="G777" s="2"/>
      <c r="H777" s="2"/>
      <c r="I777" s="2"/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>
      <c r="A778" s="1">
        <v>45625</v>
      </c>
      <c r="B778" s="51" t="str">
        <f>TEXT(Tabelle11[[#This Row],[Datum]],"MMM")</f>
        <v>Nov</v>
      </c>
      <c r="C778" t="str">
        <f>TEXT(Tabelle11[[#This Row],[Datum]],"TTTT")</f>
        <v>Freitag</v>
      </c>
      <c r="D778" s="2" t="s">
        <v>8303</v>
      </c>
      <c r="E778" s="2" t="s">
        <v>706</v>
      </c>
      <c r="F778" s="2"/>
      <c r="G778" s="2"/>
      <c r="H778" s="2"/>
      <c r="I778" s="2"/>
      <c r="J778" s="2"/>
      <c r="K778" s="2"/>
      <c r="L778" s="2"/>
      <c r="M778" s="2"/>
      <c r="N778" s="2">
        <v>1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>
      <c r="A779" s="1">
        <v>45622</v>
      </c>
      <c r="B779" s="51" t="str">
        <f>TEXT(Tabelle11[[#This Row],[Datum]],"MMM")</f>
        <v>Nov</v>
      </c>
      <c r="C779" t="str">
        <f>TEXT(Tabelle11[[#This Row],[Datum]],"TTTT")</f>
        <v>Dienstag</v>
      </c>
      <c r="D779" s="52" t="s">
        <v>8547</v>
      </c>
      <c r="E779" s="2" t="s">
        <v>706</v>
      </c>
      <c r="F779" s="2"/>
      <c r="G779" s="2"/>
      <c r="H779" s="2"/>
      <c r="I779" s="2">
        <v>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>
      <c r="A780" s="1">
        <v>45603</v>
      </c>
      <c r="B780" s="51" t="str">
        <f>TEXT(Tabelle11[[#This Row],[Datum]],"MMM")</f>
        <v>Nov</v>
      </c>
      <c r="C780" t="str">
        <f>TEXT(Tabelle11[[#This Row],[Datum]],"TTTT")</f>
        <v>Donnerstag</v>
      </c>
      <c r="D780" s="2" t="s">
        <v>8131</v>
      </c>
      <c r="E780" s="2" t="s">
        <v>706</v>
      </c>
      <c r="F780" s="2"/>
      <c r="G780" s="2"/>
      <c r="H780" s="2"/>
      <c r="I780" s="2"/>
      <c r="J780" s="2">
        <v>1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>
      <c r="A781" s="1">
        <v>45621</v>
      </c>
      <c r="B781" s="51" t="str">
        <f>TEXT(Tabelle11[[#This Row],[Datum]],"MMM")</f>
        <v>Nov</v>
      </c>
      <c r="C781" t="str">
        <f>TEXT(Tabelle11[[#This Row],[Datum]],"TTTT")</f>
        <v>Montag</v>
      </c>
      <c r="D781" s="52" t="s">
        <v>8590</v>
      </c>
      <c r="E781" s="2" t="s">
        <v>706</v>
      </c>
      <c r="F781" s="2"/>
      <c r="G781" s="2"/>
      <c r="H781" s="2"/>
      <c r="I781" s="2"/>
      <c r="J781" s="2"/>
      <c r="K781" s="2"/>
      <c r="L781" s="2"/>
      <c r="M781" s="2"/>
      <c r="N781" s="2">
        <v>1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>
      <c r="A782" s="1">
        <v>45602</v>
      </c>
      <c r="B782" s="51" t="str">
        <f>TEXT(Tabelle11[[#This Row],[Datum]],"MMM")</f>
        <v>Nov</v>
      </c>
      <c r="C782" t="str">
        <f>TEXT(Tabelle11[[#This Row],[Datum]],"TTTT")</f>
        <v>Mittwoch</v>
      </c>
      <c r="D782" s="2" t="s">
        <v>7478</v>
      </c>
      <c r="E782" s="2" t="s">
        <v>706</v>
      </c>
      <c r="F782" s="2">
        <v>1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>
      <c r="A783" s="1">
        <v>45615</v>
      </c>
      <c r="B783" s="51" t="str">
        <f>TEXT(Tabelle11[[#This Row],[Datum]],"MMM")</f>
        <v>Nov</v>
      </c>
      <c r="C783" t="str">
        <f>TEXT(Tabelle11[[#This Row],[Datum]],"TTTT")</f>
        <v>Dienstag</v>
      </c>
      <c r="D783" s="52" t="s">
        <v>8457</v>
      </c>
      <c r="E783" s="2" t="s">
        <v>706</v>
      </c>
      <c r="F783" s="2"/>
      <c r="G783" s="2"/>
      <c r="H783" s="2"/>
      <c r="I783" s="2"/>
      <c r="J783" s="2"/>
      <c r="K783" s="2"/>
      <c r="L783" s="2"/>
      <c r="M783" s="2"/>
      <c r="N783" s="2">
        <v>1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>
      <c r="A784" s="1">
        <v>45621</v>
      </c>
      <c r="B784" s="51" t="str">
        <f>TEXT(Tabelle11[[#This Row],[Datum]],"MMM")</f>
        <v>Nov</v>
      </c>
      <c r="C784" t="str">
        <f>TEXT(Tabelle11[[#This Row],[Datum]],"TTTT")</f>
        <v>Montag</v>
      </c>
      <c r="D784" s="52" t="s">
        <v>5998</v>
      </c>
      <c r="E784" s="2" t="s">
        <v>706</v>
      </c>
      <c r="F784" s="2"/>
      <c r="G784" s="2"/>
      <c r="H784" s="2"/>
      <c r="I784" s="2"/>
      <c r="J784" s="2"/>
      <c r="K784" s="2"/>
      <c r="L784" s="2"/>
      <c r="M784" s="2"/>
      <c r="N784" s="2">
        <v>1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>
      <c r="A785" s="1">
        <v>45603</v>
      </c>
      <c r="B785" s="51" t="str">
        <f>TEXT(Tabelle11[[#This Row],[Datum]],"MMM")</f>
        <v>Nov</v>
      </c>
      <c r="C785" t="str">
        <f>TEXT(Tabelle11[[#This Row],[Datum]],"TTTT")</f>
        <v>Donnerstag</v>
      </c>
      <c r="D785" s="2" t="s">
        <v>8044</v>
      </c>
      <c r="E785" s="2" t="s">
        <v>706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>
        <v>1</v>
      </c>
      <c r="Y785" s="2"/>
    </row>
    <row r="786" spans="1:25">
      <c r="A786" s="1">
        <v>45603</v>
      </c>
      <c r="B786" s="51" t="str">
        <f>TEXT(Tabelle11[[#This Row],[Datum]],"MMM")</f>
        <v>Nov</v>
      </c>
      <c r="C786" t="str">
        <f>TEXT(Tabelle11[[#This Row],[Datum]],"TTTT")</f>
        <v>Donnerstag</v>
      </c>
      <c r="D786" s="2" t="s">
        <v>8045</v>
      </c>
      <c r="E786" s="2" t="s">
        <v>706</v>
      </c>
      <c r="F786" s="2"/>
      <c r="G786" s="2"/>
      <c r="H786" s="2"/>
      <c r="I786" s="2"/>
      <c r="J786" s="2"/>
      <c r="K786" s="2"/>
      <c r="L786" s="2"/>
      <c r="M786" s="2"/>
      <c r="N786" s="2">
        <v>1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>
      <c r="A787" s="1">
        <v>45603</v>
      </c>
      <c r="B787" s="51" t="str">
        <f>TEXT(Tabelle11[[#This Row],[Datum]],"MMM")</f>
        <v>Nov</v>
      </c>
      <c r="C787" t="str">
        <f>TEXT(Tabelle11[[#This Row],[Datum]],"TTTT")</f>
        <v>Donnerstag</v>
      </c>
      <c r="D787" s="2" t="s">
        <v>8046</v>
      </c>
      <c r="E787" s="2" t="s">
        <v>706</v>
      </c>
      <c r="F787" s="2"/>
      <c r="G787" s="2"/>
      <c r="H787" s="2"/>
      <c r="I787" s="2">
        <v>1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>
      <c r="A788" s="1">
        <v>45622</v>
      </c>
      <c r="B788" s="51" t="str">
        <f>TEXT(Tabelle11[[#This Row],[Datum]],"MMM")</f>
        <v>Nov</v>
      </c>
      <c r="C788" t="str">
        <f>TEXT(Tabelle11[[#This Row],[Datum]],"TTTT")</f>
        <v>Dienstag</v>
      </c>
      <c r="D788" s="52" t="s">
        <v>8548</v>
      </c>
      <c r="E788" s="2" t="s">
        <v>706</v>
      </c>
      <c r="F788" s="2"/>
      <c r="G788" s="2"/>
      <c r="H788" s="2"/>
      <c r="I788" s="2">
        <v>1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>
      <c r="A789" s="1">
        <v>45625</v>
      </c>
      <c r="B789" s="51" t="str">
        <f>TEXT(Tabelle11[[#This Row],[Datum]],"MMM")</f>
        <v>Nov</v>
      </c>
      <c r="C789" t="str">
        <f>TEXT(Tabelle11[[#This Row],[Datum]],"TTTT")</f>
        <v>Freitag</v>
      </c>
      <c r="D789" s="2" t="s">
        <v>8304</v>
      </c>
      <c r="E789" s="2" t="s">
        <v>706</v>
      </c>
      <c r="F789" s="2"/>
      <c r="G789" s="2"/>
      <c r="H789" s="2"/>
      <c r="I789" s="2"/>
      <c r="J789" s="2">
        <v>1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>
      <c r="A790" s="1">
        <v>45621</v>
      </c>
      <c r="B790" s="51" t="str">
        <f>TEXT(Tabelle11[[#This Row],[Datum]],"MMM")</f>
        <v>Nov</v>
      </c>
      <c r="C790" t="str">
        <f>TEXT(Tabelle11[[#This Row],[Datum]],"TTTT")</f>
        <v>Montag</v>
      </c>
      <c r="D790" s="52" t="s">
        <v>7302</v>
      </c>
      <c r="E790" s="2" t="s">
        <v>706</v>
      </c>
      <c r="F790" s="2"/>
      <c r="G790" s="2"/>
      <c r="H790" s="2"/>
      <c r="I790" s="2"/>
      <c r="J790" s="2"/>
      <c r="K790" s="2"/>
      <c r="L790" s="2"/>
      <c r="M790" s="2"/>
      <c r="N790" s="2">
        <v>1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>
      <c r="A791" s="1">
        <v>45597</v>
      </c>
      <c r="B791" s="51" t="str">
        <f>TEXT(Tabelle11[[#This Row],[Datum]],"MMM")</f>
        <v>Nov</v>
      </c>
      <c r="C791" t="str">
        <f>TEXT(Tabelle11[[#This Row],[Datum]],"TTTT")</f>
        <v>Freitag</v>
      </c>
      <c r="D791" s="2" t="s">
        <v>7934</v>
      </c>
      <c r="E791" s="2" t="s">
        <v>706</v>
      </c>
      <c r="F791" s="2"/>
      <c r="G791" s="2"/>
      <c r="H791" s="2"/>
      <c r="I791" s="2"/>
      <c r="J791" s="2"/>
      <c r="K791" s="2"/>
      <c r="L791" s="2"/>
      <c r="M791" s="2"/>
      <c r="N791" s="2">
        <v>1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>
      <c r="A792" s="1">
        <v>45624</v>
      </c>
      <c r="B792" s="51" t="str">
        <f>TEXT(Tabelle11[[#This Row],[Datum]],"MMM")</f>
        <v>Nov</v>
      </c>
      <c r="C792" t="str">
        <f>TEXT(Tabelle11[[#This Row],[Datum]],"TTTT")</f>
        <v>Donnerstag</v>
      </c>
      <c r="D792" s="2" t="s">
        <v>8245</v>
      </c>
      <c r="E792" s="2" t="s">
        <v>706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>
        <v>1</v>
      </c>
      <c r="Y792" s="2"/>
    </row>
    <row r="793" spans="1:25">
      <c r="A793" s="1">
        <v>45624</v>
      </c>
      <c r="B793" s="51" t="str">
        <f>TEXT(Tabelle11[[#This Row],[Datum]],"MMM")</f>
        <v>Nov</v>
      </c>
      <c r="C793" t="str">
        <f>TEXT(Tabelle11[[#This Row],[Datum]],"TTTT")</f>
        <v>Donnerstag</v>
      </c>
      <c r="D793" s="2" t="s">
        <v>8246</v>
      </c>
      <c r="E793" s="2" t="s">
        <v>706</v>
      </c>
      <c r="F793" s="2"/>
      <c r="G793" s="2"/>
      <c r="H793" s="2"/>
      <c r="I793" s="2"/>
      <c r="J793" s="2"/>
      <c r="K793" s="2"/>
      <c r="L793" s="2"/>
      <c r="M793" s="2"/>
      <c r="N793" s="2">
        <v>1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>
      <c r="A794" s="1">
        <v>45597</v>
      </c>
      <c r="B794" s="51" t="str">
        <f>TEXT(Tabelle11[[#This Row],[Datum]],"MMM")</f>
        <v>Nov</v>
      </c>
      <c r="C794" t="str">
        <f>TEXT(Tabelle11[[#This Row],[Datum]],"TTTT")</f>
        <v>Freitag</v>
      </c>
      <c r="D794" s="52" t="s">
        <v>7989</v>
      </c>
      <c r="E794" s="2" t="s">
        <v>706</v>
      </c>
      <c r="F794" s="2"/>
      <c r="G794" s="2"/>
      <c r="H794" s="2"/>
      <c r="I794" s="2">
        <v>1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>
      <c r="A795" s="1">
        <v>45597</v>
      </c>
      <c r="B795" s="51" t="str">
        <f>TEXT(Tabelle11[[#This Row],[Datum]],"MMM")</f>
        <v>Nov</v>
      </c>
      <c r="C795" t="str">
        <f>TEXT(Tabelle11[[#This Row],[Datum]],"TTTT")</f>
        <v>Freitag</v>
      </c>
      <c r="D795" s="52" t="s">
        <v>7990</v>
      </c>
      <c r="E795" s="2" t="s">
        <v>706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>
        <v>1</v>
      </c>
      <c r="Y795" s="2"/>
    </row>
    <row r="796" spans="1:25">
      <c r="A796" s="1">
        <v>45624</v>
      </c>
      <c r="B796" s="51" t="str">
        <f>TEXT(Tabelle11[[#This Row],[Datum]],"MMM")</f>
        <v>Nov</v>
      </c>
      <c r="C796" t="str">
        <f>TEXT(Tabelle11[[#This Row],[Datum]],"TTTT")</f>
        <v>Donnerstag</v>
      </c>
      <c r="D796" s="2" t="s">
        <v>8247</v>
      </c>
      <c r="E796" s="2" t="s">
        <v>706</v>
      </c>
      <c r="F796" s="2"/>
      <c r="G796" s="2"/>
      <c r="H796" s="2"/>
      <c r="I796" s="2"/>
      <c r="J796" s="2">
        <v>1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>
      <c r="A797" s="1">
        <v>45624</v>
      </c>
      <c r="B797" s="51" t="str">
        <f>TEXT(Tabelle11[[#This Row],[Datum]],"MMM")</f>
        <v>Nov</v>
      </c>
      <c r="C797" t="str">
        <f>TEXT(Tabelle11[[#This Row],[Datum]],"TTTT")</f>
        <v>Donnerstag</v>
      </c>
      <c r="D797" s="2" t="s">
        <v>5122</v>
      </c>
      <c r="E797" s="2" t="s">
        <v>706</v>
      </c>
      <c r="F797" s="2"/>
      <c r="G797" s="2"/>
      <c r="H797" s="2"/>
      <c r="I797" s="2"/>
      <c r="J797" s="2"/>
      <c r="K797" s="2"/>
      <c r="L797" s="2"/>
      <c r="M797" s="2"/>
      <c r="N797" s="2">
        <v>1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>
      <c r="A798" s="1">
        <v>45602</v>
      </c>
      <c r="B798" s="51" t="str">
        <f>TEXT(Tabelle11[[#This Row],[Datum]],"MMM")</f>
        <v>Nov</v>
      </c>
      <c r="C798" t="str">
        <f>TEXT(Tabelle11[[#This Row],[Datum]],"TTTT")</f>
        <v>Mittwoch</v>
      </c>
      <c r="D798" s="2" t="s">
        <v>8112</v>
      </c>
      <c r="E798" s="2" t="s">
        <v>706</v>
      </c>
      <c r="F798" s="2"/>
      <c r="G798" s="2"/>
      <c r="H798" s="2"/>
      <c r="I798" s="2">
        <v>1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>
      <c r="A799" s="1">
        <v>45622</v>
      </c>
      <c r="B799" s="51" t="str">
        <f>TEXT(Tabelle11[[#This Row],[Datum]],"MMM")</f>
        <v>Nov</v>
      </c>
      <c r="C799" t="str">
        <f>TEXT(Tabelle11[[#This Row],[Datum]],"TTTT")</f>
        <v>Dienstag</v>
      </c>
      <c r="D799" s="52" t="s">
        <v>8549</v>
      </c>
      <c r="E799" s="2" t="s">
        <v>706</v>
      </c>
      <c r="F799" s="2"/>
      <c r="G799" s="2"/>
      <c r="H799" s="2"/>
      <c r="I799" s="2"/>
      <c r="J799" s="2"/>
      <c r="K799" s="2"/>
      <c r="L799" s="2"/>
      <c r="M799" s="2"/>
      <c r="N799" s="2">
        <v>1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>
      <c r="A800" s="1">
        <v>45607</v>
      </c>
      <c r="B800" s="51" t="str">
        <f>TEXT(Tabelle11[[#This Row],[Datum]],"MMM")</f>
        <v>Nov</v>
      </c>
      <c r="C800" t="str">
        <f>TEXT(Tabelle11[[#This Row],[Datum]],"TTTT")</f>
        <v>Montag</v>
      </c>
      <c r="D800" s="52" t="s">
        <v>8348</v>
      </c>
      <c r="E800" s="2" t="s">
        <v>706</v>
      </c>
      <c r="F800" s="2"/>
      <c r="G800" s="2"/>
      <c r="H800" s="2"/>
      <c r="I800" s="2"/>
      <c r="J800" s="2"/>
      <c r="K800" s="2">
        <v>1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>
      <c r="A801" s="1">
        <v>45609</v>
      </c>
      <c r="B801" s="51" t="str">
        <f>TEXT(Tabelle11[[#This Row],[Datum]],"MMM")</f>
        <v>Nov</v>
      </c>
      <c r="C801" t="str">
        <f>TEXT(Tabelle11[[#This Row],[Datum]],"TTTT")</f>
        <v>Mittwoch</v>
      </c>
      <c r="D801" s="52" t="s">
        <v>3165</v>
      </c>
      <c r="E801" s="2" t="s">
        <v>706</v>
      </c>
      <c r="F801" s="2"/>
      <c r="G801" s="2"/>
      <c r="H801" s="2"/>
      <c r="I801" s="2">
        <v>1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>
      <c r="A802" s="1">
        <v>45609</v>
      </c>
      <c r="B802" s="51" t="str">
        <f>TEXT(Tabelle11[[#This Row],[Datum]],"MMM")</f>
        <v>Nov</v>
      </c>
      <c r="C802" t="str">
        <f>TEXT(Tabelle11[[#This Row],[Datum]],"TTTT")</f>
        <v>Mittwoch</v>
      </c>
      <c r="D802" s="2" t="s">
        <v>8146</v>
      </c>
      <c r="E802" s="2" t="s">
        <v>706</v>
      </c>
      <c r="F802" s="2">
        <v>1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>
      <c r="A803" s="1">
        <v>45622</v>
      </c>
      <c r="B803" s="51" t="str">
        <f>TEXT(Tabelle11[[#This Row],[Datum]],"MMM")</f>
        <v>Nov</v>
      </c>
      <c r="C803" t="str">
        <f>TEXT(Tabelle11[[#This Row],[Datum]],"TTTT")</f>
        <v>Dienstag</v>
      </c>
      <c r="D803" s="52" t="s">
        <v>8550</v>
      </c>
      <c r="E803" s="2" t="s">
        <v>706</v>
      </c>
      <c r="F803" s="2"/>
      <c r="G803" s="2"/>
      <c r="H803" s="2"/>
      <c r="I803" s="2"/>
      <c r="J803" s="2"/>
      <c r="K803" s="2"/>
      <c r="L803" s="2"/>
      <c r="M803" s="2"/>
      <c r="N803" s="2">
        <v>1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>
      <c r="A804" s="1">
        <v>45623</v>
      </c>
      <c r="B804" s="51" t="str">
        <f>TEXT(Tabelle11[[#This Row],[Datum]],"MMM")</f>
        <v>Nov</v>
      </c>
      <c r="C804" t="str">
        <f>TEXT(Tabelle11[[#This Row],[Datum]],"TTTT")</f>
        <v>Mittwoch</v>
      </c>
      <c r="D804" s="52" t="s">
        <v>8618</v>
      </c>
      <c r="E804" s="2" t="s">
        <v>706</v>
      </c>
      <c r="F804" s="2"/>
      <c r="G804" s="2">
        <v>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>
      <c r="A805" s="1">
        <v>45608</v>
      </c>
      <c r="B805" s="51" t="str">
        <f>TEXT(Tabelle11[[#This Row],[Datum]],"MMM")</f>
        <v>Nov</v>
      </c>
      <c r="C805" t="str">
        <f>TEXT(Tabelle11[[#This Row],[Datum]],"TTTT")</f>
        <v>Dienstag</v>
      </c>
      <c r="D805" s="52" t="s">
        <v>7110</v>
      </c>
      <c r="E805" s="2" t="s">
        <v>706</v>
      </c>
      <c r="F805" s="2">
        <v>1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>
      <c r="A806" s="1">
        <v>45608</v>
      </c>
      <c r="B806" s="51" t="str">
        <f>TEXT(Tabelle11[[#This Row],[Datum]],"MMM")</f>
        <v>Nov</v>
      </c>
      <c r="C806" t="str">
        <f>TEXT(Tabelle11[[#This Row],[Datum]],"TTTT")</f>
        <v>Dienstag</v>
      </c>
      <c r="D806" s="52" t="s">
        <v>8440</v>
      </c>
      <c r="E806" s="2" t="s">
        <v>706</v>
      </c>
      <c r="F806" s="2"/>
      <c r="G806" s="2"/>
      <c r="H806" s="2"/>
      <c r="I806" s="2"/>
      <c r="J806" s="2"/>
      <c r="K806" s="2">
        <v>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>
      <c r="A807" s="1">
        <v>45611</v>
      </c>
      <c r="B807" s="51" t="str">
        <f>TEXT(Tabelle11[[#This Row],[Datum]],"MMM")</f>
        <v>Nov</v>
      </c>
      <c r="C807" t="str">
        <f>TEXT(Tabelle11[[#This Row],[Datum]],"TTTT")</f>
        <v>Freitag</v>
      </c>
      <c r="D807" s="52" t="s">
        <v>6974</v>
      </c>
      <c r="E807" s="2" t="s">
        <v>706</v>
      </c>
      <c r="F807" s="2"/>
      <c r="G807" s="2"/>
      <c r="H807" s="2"/>
      <c r="I807" s="2">
        <v>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>
      <c r="A808" s="1">
        <v>45624</v>
      </c>
      <c r="B808" s="51" t="str">
        <f>TEXT(Tabelle11[[#This Row],[Datum]],"MMM")</f>
        <v>Nov</v>
      </c>
      <c r="C808" t="str">
        <f>TEXT(Tabelle11[[#This Row],[Datum]],"TTTT")</f>
        <v>Donnerstag</v>
      </c>
      <c r="D808" s="2" t="s">
        <v>8248</v>
      </c>
      <c r="E808" s="2" t="s">
        <v>706</v>
      </c>
      <c r="F808" s="2"/>
      <c r="G808" s="2"/>
      <c r="H808" s="2"/>
      <c r="I808" s="2"/>
      <c r="J808" s="2"/>
      <c r="K808" s="2"/>
      <c r="L808" s="2"/>
      <c r="M808" s="2"/>
      <c r="N808" s="2">
        <v>1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>
      <c r="A809" s="1">
        <v>45622</v>
      </c>
      <c r="B809" s="51" t="str">
        <f>TEXT(Tabelle11[[#This Row],[Datum]],"MMM")</f>
        <v>Nov</v>
      </c>
      <c r="C809" t="str">
        <f>TEXT(Tabelle11[[#This Row],[Datum]],"TTTT")</f>
        <v>Dienstag</v>
      </c>
      <c r="D809" s="52" t="s">
        <v>8495</v>
      </c>
      <c r="E809" s="2" t="s">
        <v>706</v>
      </c>
      <c r="F809" s="2"/>
      <c r="G809" s="2">
        <v>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>
      <c r="A810" s="1">
        <v>45622</v>
      </c>
      <c r="B810" s="51" t="str">
        <f>TEXT(Tabelle11[[#This Row],[Datum]],"MMM")</f>
        <v>Nov</v>
      </c>
      <c r="C810" t="str">
        <f>TEXT(Tabelle11[[#This Row],[Datum]],"TTTT")</f>
        <v>Dienstag</v>
      </c>
      <c r="D810" s="52" t="s">
        <v>8496</v>
      </c>
      <c r="E810" s="2" t="s">
        <v>706</v>
      </c>
      <c r="F810" s="2"/>
      <c r="G810" s="2"/>
      <c r="H810" s="2"/>
      <c r="I810" s="2"/>
      <c r="J810" s="2"/>
      <c r="K810" s="2"/>
      <c r="L810" s="2"/>
      <c r="M810" s="2"/>
      <c r="N810" s="2">
        <v>1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>
      <c r="A811" s="1">
        <v>45624</v>
      </c>
      <c r="B811" s="51" t="str">
        <f>TEXT(Tabelle11[[#This Row],[Datum]],"MMM")</f>
        <v>Nov</v>
      </c>
      <c r="C811" t="str">
        <f>TEXT(Tabelle11[[#This Row],[Datum]],"TTTT")</f>
        <v>Donnerstag</v>
      </c>
      <c r="D811" s="2" t="s">
        <v>8249</v>
      </c>
      <c r="E811" s="2" t="s">
        <v>706</v>
      </c>
      <c r="F811" s="2"/>
      <c r="G811" s="2"/>
      <c r="H811" s="2"/>
      <c r="I811" s="2"/>
      <c r="J811" s="2"/>
      <c r="K811" s="2"/>
      <c r="L811" s="2"/>
      <c r="M811" s="2"/>
      <c r="N811" s="2">
        <v>1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>
      <c r="A812" s="1">
        <v>45624</v>
      </c>
      <c r="B812" s="51" t="str">
        <f>TEXT(Tabelle11[[#This Row],[Datum]],"MMM")</f>
        <v>Nov</v>
      </c>
      <c r="C812" t="str">
        <f>TEXT(Tabelle11[[#This Row],[Datum]],"TTTT")</f>
        <v>Donnerstag</v>
      </c>
      <c r="D812" s="2" t="s">
        <v>8250</v>
      </c>
      <c r="E812" s="2" t="s">
        <v>706</v>
      </c>
      <c r="F812" s="2"/>
      <c r="G812" s="2"/>
      <c r="H812" s="2"/>
      <c r="I812" s="2"/>
      <c r="J812" s="2"/>
      <c r="K812" s="2"/>
      <c r="L812" s="2"/>
      <c r="M812" s="2"/>
      <c r="N812" s="2">
        <v>1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>
      <c r="A813" s="1">
        <v>45614</v>
      </c>
      <c r="B813" s="51" t="str">
        <f>TEXT(Tabelle11[[#This Row],[Datum]],"MMM")</f>
        <v>Nov</v>
      </c>
      <c r="C813" t="str">
        <f>TEXT(Tabelle11[[#This Row],[Datum]],"TTTT")</f>
        <v>Montag</v>
      </c>
      <c r="D813" s="52" t="s">
        <v>4384</v>
      </c>
      <c r="E813" s="2" t="s">
        <v>706</v>
      </c>
      <c r="F813" s="2"/>
      <c r="G813" s="2"/>
      <c r="H813" s="2"/>
      <c r="I813" s="2">
        <v>1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>
      <c r="A814" s="1">
        <v>45624</v>
      </c>
      <c r="B814" s="51" t="str">
        <f>TEXT(Tabelle11[[#This Row],[Datum]],"MMM")</f>
        <v>Nov</v>
      </c>
      <c r="C814" t="str">
        <f>TEXT(Tabelle11[[#This Row],[Datum]],"TTTT")</f>
        <v>Donnerstag</v>
      </c>
      <c r="D814" s="52" t="s">
        <v>2139</v>
      </c>
      <c r="E814" s="2" t="s">
        <v>706</v>
      </c>
      <c r="F814" s="2"/>
      <c r="G814" s="2"/>
      <c r="H814" s="2"/>
      <c r="I814" s="2"/>
      <c r="J814" s="2"/>
      <c r="K814" s="2"/>
      <c r="L814" s="2"/>
      <c r="M814" s="2"/>
      <c r="N814" s="2">
        <v>1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>
      <c r="A815" s="1">
        <v>45624</v>
      </c>
      <c r="B815" s="51" t="str">
        <f>TEXT(Tabelle11[[#This Row],[Datum]],"MMM")</f>
        <v>Nov</v>
      </c>
      <c r="C815" t="str">
        <f>TEXT(Tabelle11[[#This Row],[Datum]],"TTTT")</f>
        <v>Donnerstag</v>
      </c>
      <c r="D815" s="52" t="s">
        <v>8643</v>
      </c>
      <c r="E815" s="2" t="s">
        <v>706</v>
      </c>
      <c r="F815" s="2"/>
      <c r="G815" s="2"/>
      <c r="H815" s="2"/>
      <c r="I815" s="2"/>
      <c r="J815" s="2"/>
      <c r="K815" s="2"/>
      <c r="L815" s="2"/>
      <c r="M815" s="2"/>
      <c r="N815" s="2">
        <v>1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>
      <c r="A816" s="1">
        <v>45625</v>
      </c>
      <c r="B816" s="51" t="str">
        <f>TEXT(Tabelle11[[#This Row],[Datum]],"MMM")</f>
        <v>Nov</v>
      </c>
      <c r="C816" t="str">
        <f>TEXT(Tabelle11[[#This Row],[Datum]],"TTTT")</f>
        <v>Freitag</v>
      </c>
      <c r="D816" s="2" t="s">
        <v>6255</v>
      </c>
      <c r="E816" s="2" t="s">
        <v>706</v>
      </c>
      <c r="F816" s="2"/>
      <c r="G816" s="2"/>
      <c r="H816" s="2"/>
      <c r="I816" s="2"/>
      <c r="J816" s="2"/>
      <c r="K816" s="2"/>
      <c r="L816" s="2"/>
      <c r="M816" s="2"/>
      <c r="N816" s="2">
        <v>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>
      <c r="A817" s="1">
        <v>45625</v>
      </c>
      <c r="B817" s="51" t="str">
        <f>TEXT(Tabelle11[[#This Row],[Datum]],"MMM")</f>
        <v>Nov</v>
      </c>
      <c r="C817" t="str">
        <f>TEXT(Tabelle11[[#This Row],[Datum]],"TTTT")</f>
        <v>Freitag</v>
      </c>
      <c r="D817" s="52" t="s">
        <v>8669</v>
      </c>
      <c r="E817" s="2" t="s">
        <v>706</v>
      </c>
      <c r="F817" s="2"/>
      <c r="G817" s="2"/>
      <c r="H817" s="2"/>
      <c r="I817" s="2"/>
      <c r="J817" s="2"/>
      <c r="K817" s="2"/>
      <c r="L817" s="2"/>
      <c r="M817" s="2"/>
      <c r="N817" s="2">
        <v>1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>
      <c r="A818" s="1">
        <v>45625</v>
      </c>
      <c r="B818" s="51" t="str">
        <f>TEXT(Tabelle11[[#This Row],[Datum]],"MMM")</f>
        <v>Nov</v>
      </c>
      <c r="C818" t="str">
        <f>TEXT(Tabelle11[[#This Row],[Datum]],"TTTT")</f>
        <v>Freitag</v>
      </c>
      <c r="D818" s="52" t="s">
        <v>5123</v>
      </c>
      <c r="E818" s="2" t="s">
        <v>706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>
        <v>1</v>
      </c>
      <c r="Y818" s="2"/>
    </row>
    <row r="819" spans="1:25">
      <c r="A819" s="1">
        <v>45608</v>
      </c>
      <c r="B819" s="51" t="str">
        <f>TEXT(Tabelle11[[#This Row],[Datum]],"MMM")</f>
        <v>Nov</v>
      </c>
      <c r="C819" t="str">
        <f>TEXT(Tabelle11[[#This Row],[Datum]],"TTTT")</f>
        <v>Dienstag</v>
      </c>
      <c r="D819" s="52" t="s">
        <v>1623</v>
      </c>
      <c r="E819" s="2" t="s">
        <v>706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>
        <v>1</v>
      </c>
      <c r="U819" s="2"/>
      <c r="V819" s="2"/>
      <c r="W819" s="2"/>
      <c r="X819" s="2"/>
      <c r="Y819" s="2"/>
    </row>
    <row r="820" spans="1:25">
      <c r="A820" s="1">
        <v>45623</v>
      </c>
      <c r="B820" s="51" t="str">
        <f>TEXT(Tabelle11[[#This Row],[Datum]],"MMM")</f>
        <v>Nov</v>
      </c>
      <c r="C820" t="str">
        <f>TEXT(Tabelle11[[#This Row],[Datum]],"TTTT")</f>
        <v>Mittwoch</v>
      </c>
      <c r="D820" s="52" t="s">
        <v>8619</v>
      </c>
      <c r="E820" s="2" t="s">
        <v>706</v>
      </c>
      <c r="F820" s="2"/>
      <c r="G820" s="2"/>
      <c r="H820" s="2"/>
      <c r="I820" s="2"/>
      <c r="J820" s="2"/>
      <c r="K820" s="2"/>
      <c r="L820" s="2"/>
      <c r="M820" s="2"/>
      <c r="N820" s="2">
        <v>1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>
      <c r="A821" s="1">
        <v>45624</v>
      </c>
      <c r="B821" s="51" t="str">
        <f>TEXT(Tabelle11[[#This Row],[Datum]],"MMM")</f>
        <v>Nov</v>
      </c>
      <c r="C821" t="str">
        <f>TEXT(Tabelle11[[#This Row],[Datum]],"TTTT")</f>
        <v>Donnerstag</v>
      </c>
      <c r="D821" s="2" t="s">
        <v>8251</v>
      </c>
      <c r="E821" s="2" t="s">
        <v>706</v>
      </c>
      <c r="F821" s="2"/>
      <c r="G821" s="2"/>
      <c r="H821" s="2"/>
      <c r="I821" s="2"/>
      <c r="J821" s="2"/>
      <c r="K821" s="2"/>
      <c r="L821" s="2"/>
      <c r="M821" s="2"/>
      <c r="N821" s="2">
        <v>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>
      <c r="A822" s="1">
        <v>45608</v>
      </c>
      <c r="B822" s="51" t="str">
        <f>TEXT(Tabelle11[[#This Row],[Datum]],"MMM")</f>
        <v>Nov</v>
      </c>
      <c r="C822" t="str">
        <f>TEXT(Tabelle11[[#This Row],[Datum]],"TTTT")</f>
        <v>Dienstag</v>
      </c>
      <c r="D822" s="52" t="s">
        <v>7368</v>
      </c>
      <c r="E822" s="2" t="s">
        <v>706</v>
      </c>
      <c r="F822" s="2"/>
      <c r="G822" s="2"/>
      <c r="H822" s="2"/>
      <c r="I822" s="2"/>
      <c r="J822" s="2"/>
      <c r="K822" s="2">
        <v>1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>
      <c r="A823" s="1">
        <v>45624</v>
      </c>
      <c r="B823" s="51" t="str">
        <f>TEXT(Tabelle11[[#This Row],[Datum]],"MMM")</f>
        <v>Nov</v>
      </c>
      <c r="C823" t="str">
        <f>TEXT(Tabelle11[[#This Row],[Datum]],"TTTT")</f>
        <v>Donnerstag</v>
      </c>
      <c r="D823" s="2" t="s">
        <v>8090</v>
      </c>
      <c r="E823" s="2" t="s">
        <v>706</v>
      </c>
      <c r="F823" s="2"/>
      <c r="G823" s="2"/>
      <c r="H823" s="2"/>
      <c r="I823" s="2"/>
      <c r="J823" s="2"/>
      <c r="K823" s="2"/>
      <c r="L823" s="2"/>
      <c r="M823" s="2"/>
      <c r="N823" s="2">
        <v>1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>
      <c r="A824" s="1">
        <v>45602</v>
      </c>
      <c r="B824" s="51" t="str">
        <f>TEXT(Tabelle11[[#This Row],[Datum]],"MMM")</f>
        <v>Nov</v>
      </c>
      <c r="C824" t="str">
        <f>TEXT(Tabelle11[[#This Row],[Datum]],"TTTT")</f>
        <v>Mittwoch</v>
      </c>
      <c r="D824" s="2" t="s">
        <v>8113</v>
      </c>
      <c r="E824" s="2" t="s">
        <v>706</v>
      </c>
      <c r="F824" s="2"/>
      <c r="G824" s="2"/>
      <c r="H824" s="2"/>
      <c r="I824" s="2"/>
      <c r="J824" s="2"/>
      <c r="K824" s="2"/>
      <c r="L824" s="2"/>
      <c r="M824" s="2"/>
      <c r="N824" s="2">
        <v>1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>
      <c r="A825" s="1">
        <v>45624</v>
      </c>
      <c r="B825" s="51" t="str">
        <f>TEXT(Tabelle11[[#This Row],[Datum]],"MMM")</f>
        <v>Nov</v>
      </c>
      <c r="C825" t="str">
        <f>TEXT(Tabelle11[[#This Row],[Datum]],"TTTT")</f>
        <v>Donnerstag</v>
      </c>
      <c r="D825" s="52" t="s">
        <v>8644</v>
      </c>
      <c r="E825" s="2" t="s">
        <v>706</v>
      </c>
      <c r="F825" s="2"/>
      <c r="G825" s="2"/>
      <c r="H825" s="2"/>
      <c r="I825" s="2"/>
      <c r="J825" s="2"/>
      <c r="K825" s="2"/>
      <c r="L825" s="2"/>
      <c r="M825" s="2"/>
      <c r="N825" s="2">
        <v>1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>
      <c r="A826" s="1">
        <v>45624</v>
      </c>
      <c r="B826" s="51" t="str">
        <f>TEXT(Tabelle11[[#This Row],[Datum]],"MMM")</f>
        <v>Nov</v>
      </c>
      <c r="C826" t="str">
        <f>TEXT(Tabelle11[[#This Row],[Datum]],"TTTT")</f>
        <v>Donnerstag</v>
      </c>
      <c r="D826" s="52" t="s">
        <v>8645</v>
      </c>
      <c r="E826" s="2" t="s">
        <v>706</v>
      </c>
      <c r="F826" s="2"/>
      <c r="G826" s="2"/>
      <c r="H826" s="2"/>
      <c r="I826" s="2"/>
      <c r="J826" s="2"/>
      <c r="K826" s="2"/>
      <c r="L826" s="2"/>
      <c r="M826" s="2"/>
      <c r="N826" s="2">
        <v>1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>
      <c r="A827" s="1">
        <v>45611</v>
      </c>
      <c r="B827" s="51" t="str">
        <f>TEXT(Tabelle11[[#This Row],[Datum]],"MMM")</f>
        <v>Nov</v>
      </c>
      <c r="C827" t="str">
        <f>TEXT(Tabelle11[[#This Row],[Datum]],"TTTT")</f>
        <v>Freitag</v>
      </c>
      <c r="D827" s="2" t="s">
        <v>8176</v>
      </c>
      <c r="E827" s="2" t="s">
        <v>706</v>
      </c>
      <c r="F827" s="2"/>
      <c r="G827" s="2"/>
      <c r="H827" s="2"/>
      <c r="I827" s="2"/>
      <c r="J827" s="2"/>
      <c r="K827" s="2"/>
      <c r="L827" s="2"/>
      <c r="M827" s="2"/>
      <c r="N827" s="2">
        <v>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>
      <c r="A828" s="1">
        <v>45625</v>
      </c>
      <c r="B828" s="51" t="str">
        <f>TEXT(Tabelle11[[#This Row],[Datum]],"MMM")</f>
        <v>Nov</v>
      </c>
      <c r="C828" t="str">
        <f>TEXT(Tabelle11[[#This Row],[Datum]],"TTTT")</f>
        <v>Freitag</v>
      </c>
      <c r="D828" s="2" t="s">
        <v>8098</v>
      </c>
      <c r="E828" s="2" t="s">
        <v>706</v>
      </c>
      <c r="F828" s="2"/>
      <c r="G828" s="2"/>
      <c r="H828" s="2"/>
      <c r="I828" s="2"/>
      <c r="J828" s="2"/>
      <c r="K828" s="2"/>
      <c r="L828" s="2"/>
      <c r="M828" s="2"/>
      <c r="N828" s="2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>
      <c r="A829" s="1">
        <v>45603</v>
      </c>
      <c r="B829" s="51" t="str">
        <f>TEXT(Tabelle11[[#This Row],[Datum]],"MMM")</f>
        <v>Nov</v>
      </c>
      <c r="C829" t="str">
        <f>TEXT(Tabelle11[[#This Row],[Datum]],"TTTT")</f>
        <v>Donnerstag</v>
      </c>
      <c r="D829" s="2" t="s">
        <v>8132</v>
      </c>
      <c r="E829" s="2" t="s">
        <v>706</v>
      </c>
      <c r="F829" s="2"/>
      <c r="G829" s="2"/>
      <c r="H829" s="2"/>
      <c r="I829" s="2"/>
      <c r="J829" s="2"/>
      <c r="K829" s="2"/>
      <c r="L829" s="2"/>
      <c r="M829" s="2"/>
      <c r="N829" s="2"/>
      <c r="O829" s="2">
        <v>1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>
      <c r="A830" s="1">
        <v>45622</v>
      </c>
      <c r="B830" s="51" t="str">
        <f>TEXT(Tabelle11[[#This Row],[Datum]],"MMM")</f>
        <v>Nov</v>
      </c>
      <c r="C830" t="str">
        <f>TEXT(Tabelle11[[#This Row],[Datum]],"TTTT")</f>
        <v>Dienstag</v>
      </c>
      <c r="D830" s="52" t="s">
        <v>8497</v>
      </c>
      <c r="E830" s="2" t="s">
        <v>706</v>
      </c>
      <c r="F830" s="2"/>
      <c r="G830" s="2"/>
      <c r="H830" s="2"/>
      <c r="I830" s="2"/>
      <c r="J830" s="2"/>
      <c r="K830" s="2"/>
      <c r="L830" s="2"/>
      <c r="M830" s="2"/>
      <c r="N830" s="2">
        <v>1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>
      <c r="A831" s="1">
        <v>45622</v>
      </c>
      <c r="B831" s="51" t="str">
        <f>TEXT(Tabelle11[[#This Row],[Datum]],"MMM")</f>
        <v>Nov</v>
      </c>
      <c r="C831" t="str">
        <f>TEXT(Tabelle11[[#This Row],[Datum]],"TTTT")</f>
        <v>Dienstag</v>
      </c>
      <c r="D831" s="52" t="s">
        <v>8498</v>
      </c>
      <c r="E831" s="2" t="s">
        <v>706</v>
      </c>
      <c r="F831" s="2"/>
      <c r="G831" s="2">
        <v>1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>
      <c r="A832" s="1">
        <v>45604</v>
      </c>
      <c r="B832" s="51" t="str">
        <f>TEXT(Tabelle11[[#This Row],[Datum]],"MMM")</f>
        <v>Nov</v>
      </c>
      <c r="C832" t="str">
        <f>TEXT(Tabelle11[[#This Row],[Datum]],"TTTT")</f>
        <v>Freitag</v>
      </c>
      <c r="D832" s="52" t="s">
        <v>8426</v>
      </c>
      <c r="E832" s="2" t="s">
        <v>706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>
        <v>1</v>
      </c>
      <c r="U832" s="2"/>
      <c r="V832" s="2"/>
      <c r="W832" s="2"/>
      <c r="X832" s="2"/>
      <c r="Y832" s="2"/>
    </row>
    <row r="833" spans="1:25">
      <c r="A833" s="1">
        <v>45614</v>
      </c>
      <c r="B833" s="51" t="str">
        <f>TEXT(Tabelle11[[#This Row],[Datum]],"MMM")</f>
        <v>Nov</v>
      </c>
      <c r="C833" t="str">
        <f>TEXT(Tabelle11[[#This Row],[Datum]],"TTTT")</f>
        <v>Montag</v>
      </c>
      <c r="D833" s="52" t="s">
        <v>4717</v>
      </c>
      <c r="E833" s="2" t="s">
        <v>706</v>
      </c>
      <c r="F833" s="2"/>
      <c r="G833" s="2"/>
      <c r="H833" s="2"/>
      <c r="I833" s="2"/>
      <c r="J833" s="2"/>
      <c r="K833" s="2">
        <v>1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>
      <c r="A834" s="1">
        <v>45623</v>
      </c>
      <c r="B834" s="51" t="str">
        <f>TEXT(Tabelle11[[#This Row],[Datum]],"MMM")</f>
        <v>Nov</v>
      </c>
      <c r="C834" t="str">
        <f>TEXT(Tabelle11[[#This Row],[Datum]],"TTTT")</f>
        <v>Mittwoch</v>
      </c>
      <c r="D834" s="52" t="s">
        <v>8620</v>
      </c>
      <c r="E834" s="2" t="s">
        <v>706</v>
      </c>
      <c r="F834" s="2"/>
      <c r="G834" s="2"/>
      <c r="H834" s="2"/>
      <c r="I834" s="2"/>
      <c r="J834" s="2"/>
      <c r="K834" s="2"/>
      <c r="L834" s="2"/>
      <c r="M834" s="2"/>
      <c r="N834" s="2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>
      <c r="A835" s="1">
        <v>45604</v>
      </c>
      <c r="B835" s="51" t="str">
        <f>TEXT(Tabelle11[[#This Row],[Datum]],"MMM")</f>
        <v>Nov</v>
      </c>
      <c r="C835" t="str">
        <f>TEXT(Tabelle11[[#This Row],[Datum]],"TTTT")</f>
        <v>Freitag</v>
      </c>
      <c r="D835" s="52" t="s">
        <v>8332</v>
      </c>
      <c r="E835" s="2" t="s">
        <v>706</v>
      </c>
      <c r="F835" s="2"/>
      <c r="G835" s="2">
        <v>1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>
      <c r="A836" s="1">
        <v>45621</v>
      </c>
      <c r="B836" s="51" t="str">
        <f>TEXT(Tabelle11[[#This Row],[Datum]],"MMM")</f>
        <v>Nov</v>
      </c>
      <c r="C836" t="str">
        <f>TEXT(Tabelle11[[#This Row],[Datum]],"TTTT")</f>
        <v>Montag</v>
      </c>
      <c r="D836" s="52" t="s">
        <v>8387</v>
      </c>
      <c r="E836" s="2" t="s">
        <v>706</v>
      </c>
      <c r="F836" s="2"/>
      <c r="G836" s="2"/>
      <c r="H836" s="2"/>
      <c r="I836" s="2"/>
      <c r="J836" s="2"/>
      <c r="K836" s="2">
        <v>1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>
      <c r="A837" s="1">
        <v>45607</v>
      </c>
      <c r="B837" s="51" t="str">
        <f>TEXT(Tabelle11[[#This Row],[Datum]],"MMM")</f>
        <v>Nov</v>
      </c>
      <c r="C837" t="str">
        <f>TEXT(Tabelle11[[#This Row],[Datum]],"TTTT")</f>
        <v>Montag</v>
      </c>
      <c r="D837" s="52" t="s">
        <v>8349</v>
      </c>
      <c r="E837" s="2" t="s">
        <v>706</v>
      </c>
      <c r="F837" s="2"/>
      <c r="G837" s="2"/>
      <c r="H837" s="2"/>
      <c r="I837" s="2"/>
      <c r="J837" s="2"/>
      <c r="K837" s="2">
        <v>1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>
      <c r="A838" s="1">
        <v>45610</v>
      </c>
      <c r="B838" s="51" t="str">
        <f>TEXT(Tabelle11[[#This Row],[Datum]],"MMM")</f>
        <v>Nov</v>
      </c>
      <c r="C838" t="str">
        <f>TEXT(Tabelle11[[#This Row],[Datum]],"TTTT")</f>
        <v>Donnerstag</v>
      </c>
      <c r="D838" s="2" t="s">
        <v>8054</v>
      </c>
      <c r="E838" s="2" t="s">
        <v>706</v>
      </c>
      <c r="F838" s="2"/>
      <c r="G838" s="2"/>
      <c r="H838" s="2"/>
      <c r="I838" s="2"/>
      <c r="J838" s="2"/>
      <c r="K838" s="2"/>
      <c r="L838" s="2"/>
      <c r="M838" s="2"/>
      <c r="N838" s="2">
        <v>1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>
      <c r="A839" s="1">
        <v>45610</v>
      </c>
      <c r="B839" s="51" t="str">
        <f>TEXT(Tabelle11[[#This Row],[Datum]],"MMM")</f>
        <v>Nov</v>
      </c>
      <c r="C839" t="str">
        <f>TEXT(Tabelle11[[#This Row],[Datum]],"TTTT")</f>
        <v>Donnerstag</v>
      </c>
      <c r="D839" s="2" t="s">
        <v>8054</v>
      </c>
      <c r="E839" s="2" t="s">
        <v>706</v>
      </c>
      <c r="F839" s="2"/>
      <c r="G839" s="2"/>
      <c r="H839" s="2"/>
      <c r="I839" s="2"/>
      <c r="J839" s="2"/>
      <c r="K839" s="2">
        <v>1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>
      <c r="A840" s="1">
        <v>45615</v>
      </c>
      <c r="B840" s="51" t="str">
        <f>TEXT(Tabelle11[[#This Row],[Datum]],"MMM")</f>
        <v>Nov</v>
      </c>
      <c r="C840" t="str">
        <f>TEXT(Tabelle11[[#This Row],[Datum]],"TTTT")</f>
        <v>Dienstag</v>
      </c>
      <c r="D840" s="52" t="s">
        <v>8537</v>
      </c>
      <c r="E840" s="2" t="s">
        <v>706</v>
      </c>
      <c r="F840" s="2"/>
      <c r="G840" s="2">
        <v>1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>
      <c r="A841" s="1">
        <v>45611</v>
      </c>
      <c r="B841" s="51" t="str">
        <f>TEXT(Tabelle11[[#This Row],[Datum]],"MMM")</f>
        <v>Nov</v>
      </c>
      <c r="C841" t="str">
        <f>TEXT(Tabelle11[[#This Row],[Datum]],"TTTT")</f>
        <v>Freitag</v>
      </c>
      <c r="D841" s="2" t="s">
        <v>2660</v>
      </c>
      <c r="E841" s="2" t="s">
        <v>706</v>
      </c>
      <c r="F841" s="2"/>
      <c r="G841" s="2"/>
      <c r="H841" s="2"/>
      <c r="I841" s="2"/>
      <c r="J841" s="2"/>
      <c r="K841" s="2">
        <v>1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>
      <c r="A842" s="1">
        <v>45625</v>
      </c>
      <c r="B842" s="51" t="str">
        <f>TEXT(Tabelle11[[#This Row],[Datum]],"MMM")</f>
        <v>Nov</v>
      </c>
      <c r="C842" t="str">
        <f>TEXT(Tabelle11[[#This Row],[Datum]],"TTTT")</f>
        <v>Freitag</v>
      </c>
      <c r="D842" s="2" t="s">
        <v>8099</v>
      </c>
      <c r="E842" s="2" t="s">
        <v>706</v>
      </c>
      <c r="F842" s="2"/>
      <c r="G842" s="2"/>
      <c r="H842" s="2"/>
      <c r="I842" s="2"/>
      <c r="J842" s="2"/>
      <c r="K842" s="2"/>
      <c r="L842" s="2"/>
      <c r="M842" s="2"/>
      <c r="N842" s="2">
        <v>1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>
      <c r="A843" s="1">
        <v>45604</v>
      </c>
      <c r="B843" s="51" t="str">
        <f>TEXT(Tabelle11[[#This Row],[Datum]],"MMM")</f>
        <v>Nov</v>
      </c>
      <c r="C843" t="str">
        <f>TEXT(Tabelle11[[#This Row],[Datum]],"TTTT")</f>
        <v>Freitag</v>
      </c>
      <c r="D843" s="52" t="s">
        <v>8427</v>
      </c>
      <c r="E843" s="2" t="s">
        <v>706</v>
      </c>
      <c r="F843" s="2"/>
      <c r="G843" s="2"/>
      <c r="H843" s="2"/>
      <c r="I843" s="2"/>
      <c r="J843" s="2"/>
      <c r="K843" s="2"/>
      <c r="L843" s="2"/>
      <c r="M843" s="2"/>
      <c r="N843" s="2">
        <v>1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>
      <c r="A844" s="1">
        <v>45622</v>
      </c>
      <c r="B844" s="51" t="str">
        <f>TEXT(Tabelle11[[#This Row],[Datum]],"MMM")</f>
        <v>Nov</v>
      </c>
      <c r="C844" t="str">
        <f>TEXT(Tabelle11[[#This Row],[Datum]],"TTTT")</f>
        <v>Dienstag</v>
      </c>
      <c r="D844" s="52" t="s">
        <v>1021</v>
      </c>
      <c r="E844" s="2" t="s">
        <v>706</v>
      </c>
      <c r="F844" s="2"/>
      <c r="G844" s="2">
        <v>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>
      <c r="A845" s="1">
        <v>45611</v>
      </c>
      <c r="B845" s="51" t="str">
        <f>TEXT(Tabelle11[[#This Row],[Datum]],"MMM")</f>
        <v>Nov</v>
      </c>
      <c r="C845" t="str">
        <f>TEXT(Tabelle11[[#This Row],[Datum]],"TTTT")</f>
        <v>Freitag</v>
      </c>
      <c r="D845" s="2" t="s">
        <v>8177</v>
      </c>
      <c r="E845" s="2" t="s">
        <v>706</v>
      </c>
      <c r="F845" s="2"/>
      <c r="G845" s="2"/>
      <c r="H845" s="2"/>
      <c r="I845" s="2"/>
      <c r="J845" s="2"/>
      <c r="K845" s="2"/>
      <c r="L845" s="2"/>
      <c r="M845" s="2"/>
      <c r="N845" s="2"/>
      <c r="O845" s="2">
        <v>1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>
      <c r="A846" s="1">
        <v>45615</v>
      </c>
      <c r="B846" s="51" t="str">
        <f>TEXT(Tabelle11[[#This Row],[Datum]],"MMM")</f>
        <v>Nov</v>
      </c>
      <c r="C846" t="str">
        <f>TEXT(Tabelle11[[#This Row],[Datum]],"TTTT")</f>
        <v>Dienstag</v>
      </c>
      <c r="D846" s="52" t="s">
        <v>8458</v>
      </c>
      <c r="E846" s="2" t="s">
        <v>706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>
        <v>1</v>
      </c>
      <c r="Y846" s="2"/>
    </row>
    <row r="847" spans="1:25">
      <c r="A847" s="1">
        <v>45617</v>
      </c>
      <c r="B847" s="51" t="str">
        <f>TEXT(Tabelle11[[#This Row],[Datum]],"MMM")</f>
        <v>Nov</v>
      </c>
      <c r="C847" t="str">
        <f>TEXT(Tabelle11[[#This Row],[Datum]],"TTTT")</f>
        <v>Donnerstag</v>
      </c>
      <c r="D847" s="2" t="s">
        <v>4404</v>
      </c>
      <c r="E847" s="2" t="s">
        <v>706</v>
      </c>
      <c r="F847" s="2"/>
      <c r="G847" s="2"/>
      <c r="H847" s="2"/>
      <c r="I847" s="2"/>
      <c r="J847" s="2"/>
      <c r="K847" s="2">
        <v>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>
      <c r="A848" s="1">
        <v>45615</v>
      </c>
      <c r="B848" s="51" t="str">
        <f>TEXT(Tabelle11[[#This Row],[Datum]],"MMM")</f>
        <v>Nov</v>
      </c>
      <c r="C848" t="str">
        <f>TEXT(Tabelle11[[#This Row],[Datum]],"TTTT")</f>
        <v>Dienstag</v>
      </c>
      <c r="D848" s="52" t="s">
        <v>8459</v>
      </c>
      <c r="E848" s="2" t="s">
        <v>706</v>
      </c>
      <c r="F848" s="2"/>
      <c r="G848" s="2"/>
      <c r="H848" s="2"/>
      <c r="I848" s="2"/>
      <c r="J848" s="2"/>
      <c r="K848" s="2"/>
      <c r="L848" s="2"/>
      <c r="M848" s="2"/>
      <c r="N848" s="2">
        <v>1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>
      <c r="A849" s="1">
        <v>45608</v>
      </c>
      <c r="B849" s="51" t="str">
        <f>TEXT(Tabelle11[[#This Row],[Datum]],"MMM")</f>
        <v>Nov</v>
      </c>
      <c r="C849" t="str">
        <f>TEXT(Tabelle11[[#This Row],[Datum]],"TTTT")</f>
        <v>Dienstag</v>
      </c>
      <c r="D849" s="52" t="s">
        <v>4352</v>
      </c>
      <c r="E849" s="2" t="s">
        <v>706</v>
      </c>
      <c r="F849" s="2"/>
      <c r="G849" s="2"/>
      <c r="H849" s="2"/>
      <c r="I849" s="2">
        <v>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>
      <c r="A850" s="1">
        <v>45597</v>
      </c>
      <c r="B850" s="51" t="str">
        <f>TEXT(Tabelle11[[#This Row],[Datum]],"MMM")</f>
        <v>Nov</v>
      </c>
      <c r="C850" t="str">
        <f>TEXT(Tabelle11[[#This Row],[Datum]],"TTTT")</f>
        <v>Freitag</v>
      </c>
      <c r="D850" s="2" t="s">
        <v>7935</v>
      </c>
      <c r="E850" s="2" t="s">
        <v>706</v>
      </c>
      <c r="F850" s="2"/>
      <c r="G850" s="2"/>
      <c r="H850" s="2"/>
      <c r="I850" s="2"/>
      <c r="J850" s="2"/>
      <c r="K850" s="2"/>
      <c r="L850" s="2">
        <v>1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>
      <c r="A851" s="1">
        <v>45611</v>
      </c>
      <c r="B851" s="51" t="str">
        <f>TEXT(Tabelle11[[#This Row],[Datum]],"MMM")</f>
        <v>Nov</v>
      </c>
      <c r="C851" t="str">
        <f>TEXT(Tabelle11[[#This Row],[Datum]],"TTTT")</f>
        <v>Freitag</v>
      </c>
      <c r="D851" s="2" t="s">
        <v>1385</v>
      </c>
      <c r="E851" s="2" t="s">
        <v>706</v>
      </c>
      <c r="F851" s="2"/>
      <c r="G851" s="2"/>
      <c r="H851" s="2"/>
      <c r="I851" s="2"/>
      <c r="J851" s="2"/>
      <c r="K851" s="2">
        <v>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>
      <c r="A852" s="1">
        <v>45615</v>
      </c>
      <c r="B852" s="51" t="str">
        <f>TEXT(Tabelle11[[#This Row],[Datum]],"MMM")</f>
        <v>Nov</v>
      </c>
      <c r="C852" t="str">
        <f>TEXT(Tabelle11[[#This Row],[Datum]],"TTTT")</f>
        <v>Dienstag</v>
      </c>
      <c r="D852" s="52" t="s">
        <v>8538</v>
      </c>
      <c r="E852" s="2" t="s">
        <v>706</v>
      </c>
      <c r="F852" s="2"/>
      <c r="G852" s="2"/>
      <c r="H852" s="2"/>
      <c r="I852" s="2"/>
      <c r="J852" s="2"/>
      <c r="K852" s="2">
        <v>1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>
      <c r="A853" s="1">
        <v>45623</v>
      </c>
      <c r="B853" s="51" t="str">
        <f>TEXT(Tabelle11[[#This Row],[Datum]],"MMM")</f>
        <v>Nov</v>
      </c>
      <c r="C853" t="str">
        <f>TEXT(Tabelle11[[#This Row],[Datum]],"TTTT")</f>
        <v>Mittwoch</v>
      </c>
      <c r="D853" s="52" t="s">
        <v>8555</v>
      </c>
      <c r="E853" s="2" t="s">
        <v>706</v>
      </c>
      <c r="F853" s="2"/>
      <c r="G853" s="2"/>
      <c r="H853" s="2"/>
      <c r="I853" s="2"/>
      <c r="J853" s="2"/>
      <c r="K853" s="2">
        <v>1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>
      <c r="A854" s="1">
        <v>45623</v>
      </c>
      <c r="B854" s="51" t="str">
        <f>TEXT(Tabelle11[[#This Row],[Datum]],"MMM")</f>
        <v>Nov</v>
      </c>
      <c r="C854" t="str">
        <f>TEXT(Tabelle11[[#This Row],[Datum]],"TTTT")</f>
        <v>Mittwoch</v>
      </c>
      <c r="D854" s="52" t="s">
        <v>8555</v>
      </c>
      <c r="E854" s="2" t="s">
        <v>706</v>
      </c>
      <c r="F854" s="2"/>
      <c r="G854" s="2"/>
      <c r="H854" s="2"/>
      <c r="I854" s="2"/>
      <c r="J854" s="2"/>
      <c r="K854" s="2"/>
      <c r="L854" s="2"/>
      <c r="M854" s="2"/>
      <c r="N854" s="2">
        <v>1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>
      <c r="A855" s="1">
        <v>45617</v>
      </c>
      <c r="B855" s="51" t="str">
        <f>TEXT(Tabelle11[[#This Row],[Datum]],"MMM")</f>
        <v>Nov</v>
      </c>
      <c r="C855" t="str">
        <f>TEXT(Tabelle11[[#This Row],[Datum]],"TTTT")</f>
        <v>Donnerstag</v>
      </c>
      <c r="D855" s="2" t="s">
        <v>8072</v>
      </c>
      <c r="E855" s="2" t="s">
        <v>706</v>
      </c>
      <c r="F855" s="2"/>
      <c r="G855" s="2">
        <v>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>
      <c r="A856" s="1">
        <v>45625</v>
      </c>
      <c r="B856" s="51" t="str">
        <f>TEXT(Tabelle11[[#This Row],[Datum]],"MMM")</f>
        <v>Nov</v>
      </c>
      <c r="C856" t="str">
        <f>TEXT(Tabelle11[[#This Row],[Datum]],"TTTT")</f>
        <v>Freitag</v>
      </c>
      <c r="D856" s="2" t="s">
        <v>8100</v>
      </c>
      <c r="E856" s="2" t="s">
        <v>706</v>
      </c>
      <c r="F856" s="2"/>
      <c r="G856" s="2"/>
      <c r="H856" s="2"/>
      <c r="I856" s="2"/>
      <c r="J856" s="2"/>
      <c r="K856" s="2"/>
      <c r="L856" s="2"/>
      <c r="M856" s="2"/>
      <c r="N856" s="2">
        <v>1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>
      <c r="A857" s="1">
        <v>45625</v>
      </c>
      <c r="B857" s="51" t="str">
        <f>TEXT(Tabelle11[[#This Row],[Datum]],"MMM")</f>
        <v>Nov</v>
      </c>
      <c r="C857" t="str">
        <f>TEXT(Tabelle11[[#This Row],[Datum]],"TTTT")</f>
        <v>Freitag</v>
      </c>
      <c r="D857" s="2" t="s">
        <v>8100</v>
      </c>
      <c r="E857" s="2" t="s">
        <v>706</v>
      </c>
      <c r="F857" s="2"/>
      <c r="G857" s="2"/>
      <c r="H857" s="2"/>
      <c r="I857" s="2"/>
      <c r="J857" s="2"/>
      <c r="K857" s="2"/>
      <c r="L857" s="2"/>
      <c r="M857" s="2"/>
      <c r="N857" s="2">
        <v>1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>
      <c r="A858" s="1">
        <v>45604</v>
      </c>
      <c r="B858" s="51" t="str">
        <f>TEXT(Tabelle11[[#This Row],[Datum]],"MMM")</f>
        <v>Nov</v>
      </c>
      <c r="C858" t="str">
        <f>TEXT(Tabelle11[[#This Row],[Datum]],"TTTT")</f>
        <v>Freitag</v>
      </c>
      <c r="D858" s="52" t="s">
        <v>8333</v>
      </c>
      <c r="E858" s="2" t="s">
        <v>706</v>
      </c>
      <c r="F858" s="2"/>
      <c r="G858" s="2"/>
      <c r="H858" s="2"/>
      <c r="I858" s="2">
        <v>1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>
      <c r="A859" s="1">
        <v>45622</v>
      </c>
      <c r="B859" s="51" t="str">
        <f>TEXT(Tabelle11[[#This Row],[Datum]],"MMM")</f>
        <v>Nov</v>
      </c>
      <c r="C859" t="str">
        <f>TEXT(Tabelle11[[#This Row],[Datum]],"TTTT")</f>
        <v>Dienstag</v>
      </c>
      <c r="D859" s="52" t="s">
        <v>8551</v>
      </c>
      <c r="E859" s="2" t="s">
        <v>706</v>
      </c>
      <c r="F859" s="2"/>
      <c r="G859" s="2"/>
      <c r="H859" s="2"/>
      <c r="I859" s="2"/>
      <c r="J859" s="2"/>
      <c r="K859" s="2"/>
      <c r="L859" s="2">
        <v>1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>
      <c r="A860" s="1">
        <v>45609</v>
      </c>
      <c r="B860" s="51" t="str">
        <f>TEXT(Tabelle11[[#This Row],[Datum]],"MMM")</f>
        <v>Nov</v>
      </c>
      <c r="C860" t="str">
        <f>TEXT(Tabelle11[[#This Row],[Datum]],"TTTT")</f>
        <v>Mittwoch</v>
      </c>
      <c r="D860" s="2" t="s">
        <v>8147</v>
      </c>
      <c r="E860" s="2" t="s">
        <v>706</v>
      </c>
      <c r="F860" s="2"/>
      <c r="G860" s="2">
        <v>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>
      <c r="A861" s="1">
        <v>45608</v>
      </c>
      <c r="B861" s="51" t="str">
        <f>TEXT(Tabelle11[[#This Row],[Datum]],"MMM")</f>
        <v>Nov</v>
      </c>
      <c r="C861" t="str">
        <f>TEXT(Tabelle11[[#This Row],[Datum]],"TTTT")</f>
        <v>Dienstag</v>
      </c>
      <c r="D861" s="52" t="s">
        <v>8356</v>
      </c>
      <c r="E861" s="2" t="s">
        <v>706</v>
      </c>
      <c r="F861" s="2"/>
      <c r="G861" s="2"/>
      <c r="H861" s="2"/>
      <c r="I861" s="2">
        <v>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>
      <c r="A862" s="1">
        <v>45625</v>
      </c>
      <c r="B862" s="51" t="str">
        <f>TEXT(Tabelle11[[#This Row],[Datum]],"MMM")</f>
        <v>Nov</v>
      </c>
      <c r="C862" t="str">
        <f>TEXT(Tabelle11[[#This Row],[Datum]],"TTTT")</f>
        <v>Freitag</v>
      </c>
      <c r="D862" s="52" t="s">
        <v>533</v>
      </c>
      <c r="E862" s="2" t="s">
        <v>706</v>
      </c>
      <c r="F862" s="2"/>
      <c r="G862" s="2"/>
      <c r="H862" s="2"/>
      <c r="I862" s="2"/>
      <c r="J862" s="2"/>
      <c r="K862" s="2"/>
      <c r="L862" s="2"/>
      <c r="M862" s="2"/>
      <c r="N862" s="2">
        <v>1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>
      <c r="A863" s="1">
        <v>45624</v>
      </c>
      <c r="B863" s="51" t="str">
        <f>TEXT(Tabelle11[[#This Row],[Datum]],"MMM")</f>
        <v>Nov</v>
      </c>
      <c r="C863" t="str">
        <f>TEXT(Tabelle11[[#This Row],[Datum]],"TTTT")</f>
        <v>Donnerstag</v>
      </c>
      <c r="D863" s="52" t="s">
        <v>8646</v>
      </c>
      <c r="E863" s="2" t="s">
        <v>706</v>
      </c>
      <c r="F863" s="2"/>
      <c r="G863" s="2"/>
      <c r="H863" s="2"/>
      <c r="I863" s="2"/>
      <c r="J863" s="2"/>
      <c r="K863" s="2"/>
      <c r="L863" s="2"/>
      <c r="M863" s="2"/>
      <c r="N863" s="2">
        <v>1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>
      <c r="A864" s="1">
        <v>45624</v>
      </c>
      <c r="B864" s="51" t="str">
        <f>TEXT(Tabelle11[[#This Row],[Datum]],"MMM")</f>
        <v>Nov</v>
      </c>
      <c r="C864" t="str">
        <f>TEXT(Tabelle11[[#This Row],[Datum]],"TTTT")</f>
        <v>Donnerstag</v>
      </c>
      <c r="D864" s="2" t="s">
        <v>8091</v>
      </c>
      <c r="E864" s="2" t="s">
        <v>706</v>
      </c>
      <c r="F864" s="2"/>
      <c r="G864" s="2"/>
      <c r="H864" s="2"/>
      <c r="I864" s="2"/>
      <c r="J864" s="2"/>
      <c r="K864" s="2"/>
      <c r="L864" s="2"/>
      <c r="M864" s="2"/>
      <c r="N864" s="2">
        <v>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>
      <c r="A865" s="1">
        <v>45610</v>
      </c>
      <c r="B865" s="51" t="str">
        <f>TEXT(Tabelle11[[#This Row],[Datum]],"MMM")</f>
        <v>Nov</v>
      </c>
      <c r="C865" t="str">
        <f>TEXT(Tabelle11[[#This Row],[Datum]],"TTTT")</f>
        <v>Donnerstag</v>
      </c>
      <c r="D865" s="2" t="s">
        <v>8055</v>
      </c>
      <c r="E865" s="2" t="s">
        <v>706</v>
      </c>
      <c r="F865" s="2"/>
      <c r="G865" s="2"/>
      <c r="H865" s="2"/>
      <c r="I865" s="2"/>
      <c r="J865" s="2"/>
      <c r="K865" s="2"/>
      <c r="L865" s="2"/>
      <c r="M865" s="2"/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>
      <c r="A866" s="1">
        <v>45616</v>
      </c>
      <c r="B866" s="51" t="str">
        <f>TEXT(Tabelle11[[#This Row],[Datum]],"MMM")</f>
        <v>Nov</v>
      </c>
      <c r="C866" t="str">
        <f>TEXT(Tabelle11[[#This Row],[Datum]],"TTTT")</f>
        <v>Mittwoch</v>
      </c>
      <c r="D866" s="52" t="s">
        <v>5218</v>
      </c>
      <c r="E866" s="2" t="s">
        <v>706</v>
      </c>
      <c r="F866" s="2"/>
      <c r="G866" s="2"/>
      <c r="H866" s="2"/>
      <c r="I866" s="2"/>
      <c r="J866" s="2"/>
      <c r="K866" s="2"/>
      <c r="L866" s="2"/>
      <c r="M866" s="2"/>
      <c r="N866" s="2">
        <v>1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>
      <c r="A867" s="1">
        <v>45611</v>
      </c>
      <c r="B867" s="51" t="str">
        <f>TEXT(Tabelle11[[#This Row],[Datum]],"MMM")</f>
        <v>Nov</v>
      </c>
      <c r="C867" t="str">
        <f>TEXT(Tabelle11[[#This Row],[Datum]],"TTTT")</f>
        <v>Freitag</v>
      </c>
      <c r="D867" s="2" t="s">
        <v>8061</v>
      </c>
      <c r="E867" s="2" t="s">
        <v>706</v>
      </c>
      <c r="F867" s="2"/>
      <c r="G867" s="2"/>
      <c r="H867" s="2"/>
      <c r="I867" s="2"/>
      <c r="J867" s="2"/>
      <c r="K867" s="2"/>
      <c r="L867" s="2"/>
      <c r="M867" s="2"/>
      <c r="N867" s="2">
        <v>1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>
      <c r="A868" s="1">
        <v>45624</v>
      </c>
      <c r="B868" s="51" t="str">
        <f>TEXT(Tabelle11[[#This Row],[Datum]],"MMM")</f>
        <v>Nov</v>
      </c>
      <c r="C868" t="str">
        <f>TEXT(Tabelle11[[#This Row],[Datum]],"TTTT")</f>
        <v>Donnerstag</v>
      </c>
      <c r="D868" s="2" t="s">
        <v>8092</v>
      </c>
      <c r="E868" s="2" t="s">
        <v>706</v>
      </c>
      <c r="F868" s="2"/>
      <c r="G868" s="2"/>
      <c r="H868" s="2"/>
      <c r="I868" s="2"/>
      <c r="J868" s="2"/>
      <c r="K868" s="2"/>
      <c r="L868" s="2"/>
      <c r="M868" s="2"/>
      <c r="N868" s="2">
        <v>1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>
      <c r="A869" s="1">
        <v>45607</v>
      </c>
      <c r="B869" s="51" t="str">
        <f>TEXT(Tabelle11[[#This Row],[Datum]],"MMM")</f>
        <v>Nov</v>
      </c>
      <c r="C869" t="str">
        <f>TEXT(Tabelle11[[#This Row],[Datum]],"TTTT")</f>
        <v>Montag</v>
      </c>
      <c r="D869" s="52" t="s">
        <v>8350</v>
      </c>
      <c r="E869" s="2" t="s">
        <v>706</v>
      </c>
      <c r="F869" s="2"/>
      <c r="G869" s="2"/>
      <c r="H869" s="2"/>
      <c r="I869" s="2">
        <v>1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>
      <c r="A870" s="1">
        <v>45622</v>
      </c>
      <c r="B870" s="51" t="str">
        <f>TEXT(Tabelle11[[#This Row],[Datum]],"MMM")</f>
        <v>Nov</v>
      </c>
      <c r="C870" t="str">
        <f>TEXT(Tabelle11[[#This Row],[Datum]],"TTTT")</f>
        <v>Dienstag</v>
      </c>
      <c r="D870" s="52" t="s">
        <v>6639</v>
      </c>
      <c r="E870" s="2" t="s">
        <v>706</v>
      </c>
      <c r="F870" s="2"/>
      <c r="G870" s="2"/>
      <c r="H870" s="2"/>
      <c r="I870" s="2"/>
      <c r="J870" s="2"/>
      <c r="K870" s="2"/>
      <c r="L870" s="2"/>
      <c r="M870" s="2"/>
      <c r="N870" s="2">
        <v>1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>
      <c r="A871" s="1">
        <v>45600</v>
      </c>
      <c r="B871" s="51" t="str">
        <f>TEXT(Tabelle11[[#This Row],[Datum]],"MMM")</f>
        <v>Nov</v>
      </c>
      <c r="C871" t="str">
        <f>TEXT(Tabelle11[[#This Row],[Datum]],"TTTT")</f>
        <v>Montag</v>
      </c>
      <c r="D871" s="52" t="s">
        <v>7952</v>
      </c>
      <c r="E871" s="2" t="s">
        <v>706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>
        <v>1</v>
      </c>
      <c r="Y871" s="2"/>
    </row>
    <row r="872" spans="1:25">
      <c r="A872" s="1">
        <v>45600</v>
      </c>
      <c r="B872" s="51" t="str">
        <f>TEXT(Tabelle11[[#This Row],[Datum]],"MMM")</f>
        <v>Nov</v>
      </c>
      <c r="C872" t="str">
        <f>TEXT(Tabelle11[[#This Row],[Datum]],"TTTT")</f>
        <v>Montag</v>
      </c>
      <c r="D872" s="52" t="s">
        <v>7953</v>
      </c>
      <c r="E872" s="2" t="s">
        <v>706</v>
      </c>
      <c r="F872" s="2"/>
      <c r="G872" s="2"/>
      <c r="H872" s="2"/>
      <c r="I872" s="2">
        <v>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>
      <c r="A873" s="1">
        <v>45614</v>
      </c>
      <c r="B873" s="51" t="str">
        <f>TEXT(Tabelle11[[#This Row],[Datum]],"MMM")</f>
        <v>Nov</v>
      </c>
      <c r="C873" t="str">
        <f>TEXT(Tabelle11[[#This Row],[Datum]],"TTTT")</f>
        <v>Montag</v>
      </c>
      <c r="D873" s="52" t="s">
        <v>5039</v>
      </c>
      <c r="E873" s="2" t="s">
        <v>706</v>
      </c>
      <c r="F873" s="2"/>
      <c r="G873" s="2"/>
      <c r="H873" s="2"/>
      <c r="I873" s="2"/>
      <c r="J873" s="2"/>
      <c r="K873" s="2"/>
      <c r="L873" s="2"/>
      <c r="M873" s="2"/>
      <c r="N873" s="2">
        <v>1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>
      <c r="A874" s="1">
        <v>45623</v>
      </c>
      <c r="B874" s="51" t="str">
        <f>TEXT(Tabelle11[[#This Row],[Datum]],"MMM")</f>
        <v>Nov</v>
      </c>
      <c r="C874" t="str">
        <f>TEXT(Tabelle11[[#This Row],[Datum]],"TTTT")</f>
        <v>Mittwoch</v>
      </c>
      <c r="D874" s="52" t="s">
        <v>8556</v>
      </c>
      <c r="E874" s="2" t="s">
        <v>706</v>
      </c>
      <c r="F874" s="2"/>
      <c r="G874" s="2"/>
      <c r="H874" s="2"/>
      <c r="I874" s="2">
        <v>1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>
      <c r="A875" s="1">
        <v>45624</v>
      </c>
      <c r="B875" s="51" t="str">
        <f>TEXT(Tabelle11[[#This Row],[Datum]],"MMM")</f>
        <v>Nov</v>
      </c>
      <c r="C875" t="str">
        <f>TEXT(Tabelle11[[#This Row],[Datum]],"TTTT")</f>
        <v>Donnerstag</v>
      </c>
      <c r="D875" s="2" t="s">
        <v>8252</v>
      </c>
      <c r="E875" s="2" t="s">
        <v>706</v>
      </c>
      <c r="F875" s="2"/>
      <c r="G875" s="2"/>
      <c r="H875" s="2"/>
      <c r="I875" s="2"/>
      <c r="J875" s="2"/>
      <c r="K875" s="2"/>
      <c r="L875" s="2"/>
      <c r="M875" s="2"/>
      <c r="N875" s="2">
        <v>1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>
      <c r="A876" s="1">
        <v>45624</v>
      </c>
      <c r="B876" s="51" t="str">
        <f>TEXT(Tabelle11[[#This Row],[Datum]],"MMM")</f>
        <v>Nov</v>
      </c>
      <c r="C876" t="str">
        <f>TEXT(Tabelle11[[#This Row],[Datum]],"TTTT")</f>
        <v>Donnerstag</v>
      </c>
      <c r="D876" s="2" t="s">
        <v>8253</v>
      </c>
      <c r="E876" s="2" t="s">
        <v>706</v>
      </c>
      <c r="F876" s="2"/>
      <c r="G876" s="2"/>
      <c r="H876" s="2"/>
      <c r="I876" s="2"/>
      <c r="J876" s="2"/>
      <c r="K876" s="2"/>
      <c r="L876" s="2">
        <v>1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>
      <c r="A877" s="1">
        <v>45607</v>
      </c>
      <c r="B877" s="51" t="str">
        <f>TEXT(Tabelle11[[#This Row],[Datum]],"MMM")</f>
        <v>Nov</v>
      </c>
      <c r="C877" t="str">
        <f>TEXT(Tabelle11[[#This Row],[Datum]],"TTTT")</f>
        <v>Montag</v>
      </c>
      <c r="D877" s="52" t="s">
        <v>3093</v>
      </c>
      <c r="E877" s="2" t="s">
        <v>706</v>
      </c>
      <c r="F877" s="2"/>
      <c r="G877" s="2"/>
      <c r="H877" s="2"/>
      <c r="I877" s="2">
        <v>1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5">
      <c r="A878" s="1">
        <v>45610</v>
      </c>
      <c r="B878" s="51" t="str">
        <f>TEXT(Tabelle11[[#This Row],[Datum]],"MMM")</f>
        <v>Nov</v>
      </c>
      <c r="C878" t="str">
        <f>TEXT(Tabelle11[[#This Row],[Datum]],"TTTT")</f>
        <v>Donnerstag</v>
      </c>
      <c r="D878" s="2" t="s">
        <v>8213</v>
      </c>
      <c r="E878" s="2" t="s">
        <v>706</v>
      </c>
      <c r="F878" s="2"/>
      <c r="G878" s="2"/>
      <c r="H878" s="2"/>
      <c r="I878" s="2"/>
      <c r="J878" s="2"/>
      <c r="K878" s="2">
        <v>1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5">
      <c r="A879" s="1">
        <v>45597</v>
      </c>
      <c r="B879" s="51" t="str">
        <f>TEXT(Tabelle11[[#This Row],[Datum]],"MMM")</f>
        <v>Nov</v>
      </c>
      <c r="C879" t="str">
        <f>TEXT(Tabelle11[[#This Row],[Datum]],"TTTT")</f>
        <v>Freitag</v>
      </c>
      <c r="D879" s="2" t="s">
        <v>418</v>
      </c>
      <c r="E879" s="2" t="s">
        <v>706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>
        <v>1</v>
      </c>
      <c r="U879" s="2"/>
      <c r="V879" s="2"/>
      <c r="W879" s="2"/>
      <c r="X879" s="2"/>
    </row>
    <row r="880" spans="1:25">
      <c r="A880" s="1">
        <v>45610</v>
      </c>
      <c r="B880" s="51" t="str">
        <f>TEXT(Tabelle11[[#This Row],[Datum]],"MMM")</f>
        <v>Nov</v>
      </c>
      <c r="C880" t="str">
        <f>TEXT(Tabelle11[[#This Row],[Datum]],"TTTT")</f>
        <v>Donnerstag</v>
      </c>
      <c r="D880" s="2" t="s">
        <v>8214</v>
      </c>
      <c r="E880" s="2" t="s">
        <v>706</v>
      </c>
      <c r="F880" s="2">
        <v>1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>
      <c r="A881" s="1">
        <v>45597</v>
      </c>
      <c r="B881" s="51" t="str">
        <f>TEXT(Tabelle11[[#This Row],[Datum]],"MMM")</f>
        <v>Nov</v>
      </c>
      <c r="C881" t="str">
        <f>TEXT(Tabelle11[[#This Row],[Datum]],"TTTT")</f>
        <v>Freitag</v>
      </c>
      <c r="D881" s="2" t="s">
        <v>7936</v>
      </c>
      <c r="E881" s="2" t="s">
        <v>706</v>
      </c>
      <c r="F881" s="2"/>
      <c r="G881" s="2"/>
      <c r="H881" s="2"/>
      <c r="I881" s="2"/>
      <c r="J881" s="2"/>
      <c r="K881" s="2"/>
      <c r="L881" s="2"/>
      <c r="M881" s="2"/>
      <c r="N881" s="2">
        <v>1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>
      <c r="A882" s="1">
        <v>45597</v>
      </c>
      <c r="B882" s="51" t="str">
        <f>TEXT(Tabelle11[[#This Row],[Datum]],"MMM")</f>
        <v>Nov</v>
      </c>
      <c r="C882" t="str">
        <f>TEXT(Tabelle11[[#This Row],[Datum]],"TTTT")</f>
        <v>Freitag</v>
      </c>
      <c r="D882" s="52" t="s">
        <v>1404</v>
      </c>
      <c r="E882" s="2" t="s">
        <v>706</v>
      </c>
      <c r="F882" s="2"/>
      <c r="G882" s="2"/>
      <c r="H882" s="2"/>
      <c r="I882" s="2"/>
      <c r="J882" s="2"/>
      <c r="K882" s="2"/>
      <c r="L882" s="2"/>
      <c r="M882" s="2"/>
      <c r="N882" s="2">
        <v>1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>
      <c r="A883" s="1">
        <v>45603</v>
      </c>
      <c r="B883" s="51" t="str">
        <f>TEXT(Tabelle11[[#This Row],[Datum]],"MMM")</f>
        <v>Nov</v>
      </c>
      <c r="C883" t="str">
        <f>TEXT(Tabelle11[[#This Row],[Datum]],"TTTT")</f>
        <v>Donnerstag</v>
      </c>
      <c r="D883" s="2" t="s">
        <v>8133</v>
      </c>
      <c r="E883" s="2" t="s">
        <v>706</v>
      </c>
      <c r="F883" s="2"/>
      <c r="G883" s="2"/>
      <c r="H883" s="2"/>
      <c r="I883" s="2"/>
      <c r="J883" s="2"/>
      <c r="K883" s="2"/>
      <c r="L883" s="2"/>
      <c r="M883" s="2"/>
      <c r="N883" s="2">
        <v>1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>
      <c r="A884" s="1">
        <v>45622</v>
      </c>
      <c r="B884" s="51" t="str">
        <f>TEXT(Tabelle11[[#This Row],[Datum]],"MMM")</f>
        <v>Nov</v>
      </c>
      <c r="C884" t="str">
        <f>TEXT(Tabelle11[[#This Row],[Datum]],"TTTT")</f>
        <v>Dienstag</v>
      </c>
      <c r="D884" s="52" t="s">
        <v>8403</v>
      </c>
      <c r="E884" s="2" t="s">
        <v>706</v>
      </c>
      <c r="F884" s="2"/>
      <c r="G884" s="2"/>
      <c r="H884" s="2"/>
      <c r="I884" s="2"/>
      <c r="J884" s="2"/>
      <c r="K884" s="2"/>
      <c r="L884" s="2"/>
      <c r="M884" s="2"/>
      <c r="N884" s="2">
        <v>1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>
      <c r="A885" s="1">
        <v>45602</v>
      </c>
      <c r="B885" s="51" t="str">
        <f>TEXT(Tabelle11[[#This Row],[Datum]],"MMM")</f>
        <v>Nov</v>
      </c>
      <c r="C885" t="str">
        <f>TEXT(Tabelle11[[#This Row],[Datum]],"TTTT")</f>
        <v>Mittwoch</v>
      </c>
      <c r="D885" s="2" t="s">
        <v>8114</v>
      </c>
      <c r="E885" s="2" t="s">
        <v>706</v>
      </c>
      <c r="F885" s="2"/>
      <c r="G885" s="2"/>
      <c r="H885" s="2"/>
      <c r="I885" s="2">
        <v>1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>
      <c r="A886" s="1">
        <v>45610</v>
      </c>
      <c r="B886" s="51" t="str">
        <f>TEXT(Tabelle11[[#This Row],[Datum]],"MMM")</f>
        <v>Nov</v>
      </c>
      <c r="C886" t="str">
        <f>TEXT(Tabelle11[[#This Row],[Datum]],"TTTT")</f>
        <v>Donnerstag</v>
      </c>
      <c r="D886" s="2" t="s">
        <v>8215</v>
      </c>
      <c r="E886" s="2" t="s">
        <v>706</v>
      </c>
      <c r="F886" s="2"/>
      <c r="G886" s="2"/>
      <c r="H886" s="2"/>
      <c r="I886" s="2"/>
      <c r="J886" s="2">
        <v>1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>
      <c r="A887" s="1">
        <v>45614</v>
      </c>
      <c r="B887" s="51" t="str">
        <f>TEXT(Tabelle11[[#This Row],[Datum]],"MMM")</f>
        <v>Nov</v>
      </c>
      <c r="C887" t="str">
        <f>TEXT(Tabelle11[[#This Row],[Datum]],"TTTT")</f>
        <v>Montag</v>
      </c>
      <c r="D887" s="52" t="s">
        <v>8374</v>
      </c>
      <c r="E887" s="2" t="s">
        <v>706</v>
      </c>
      <c r="F887" s="2"/>
      <c r="G887" s="2"/>
      <c r="H887" s="2"/>
      <c r="I887" s="2"/>
      <c r="J887" s="2"/>
      <c r="K887" s="2"/>
      <c r="L887" s="2"/>
      <c r="M887" s="2"/>
      <c r="N887" s="2">
        <v>1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>
      <c r="A888" s="1">
        <v>45621</v>
      </c>
      <c r="B888" s="51" t="str">
        <f>TEXT(Tabelle11[[#This Row],[Datum]],"MMM")</f>
        <v>Nov</v>
      </c>
      <c r="C888" t="str">
        <f>TEXT(Tabelle11[[#This Row],[Datum]],"TTTT")</f>
        <v>Montag</v>
      </c>
      <c r="D888" s="52" t="s">
        <v>127</v>
      </c>
      <c r="E888" s="2" t="s">
        <v>706</v>
      </c>
      <c r="F888" s="2"/>
      <c r="G888" s="2"/>
      <c r="H888" s="2"/>
      <c r="I888" s="2"/>
      <c r="J888" s="2"/>
      <c r="K888" s="2"/>
      <c r="L888" s="2"/>
      <c r="M888" s="2"/>
      <c r="N888" s="2">
        <v>1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>
      <c r="A889" s="1">
        <v>45623</v>
      </c>
      <c r="B889" s="51" t="str">
        <f>TEXT(Tabelle11[[#This Row],[Datum]],"MMM")</f>
        <v>Nov</v>
      </c>
      <c r="C889" t="str">
        <f>TEXT(Tabelle11[[#This Row],[Datum]],"TTTT")</f>
        <v>Mittwoch</v>
      </c>
      <c r="D889" s="52" t="s">
        <v>8621</v>
      </c>
      <c r="E889" s="2" t="s">
        <v>706</v>
      </c>
      <c r="F889" s="2"/>
      <c r="G889" s="2"/>
      <c r="H889" s="2"/>
      <c r="I889" s="2"/>
      <c r="J889" s="2"/>
      <c r="K889" s="2"/>
      <c r="L889" s="2"/>
      <c r="M889" s="2"/>
      <c r="N889" s="2">
        <v>1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>
      <c r="A890" s="1">
        <v>45624</v>
      </c>
      <c r="B890" s="51" t="str">
        <f>TEXT(Tabelle11[[#This Row],[Datum]],"MMM")</f>
        <v>Nov</v>
      </c>
      <c r="C890" t="str">
        <f>TEXT(Tabelle11[[#This Row],[Datum]],"TTTT")</f>
        <v>Donnerstag</v>
      </c>
      <c r="D890" s="2" t="s">
        <v>8093</v>
      </c>
      <c r="E890" s="2" t="s">
        <v>706</v>
      </c>
      <c r="F890" s="2"/>
      <c r="G890" s="2"/>
      <c r="H890" s="2"/>
      <c r="I890" s="2"/>
      <c r="J890" s="2"/>
      <c r="K890" s="2"/>
      <c r="L890" s="2"/>
      <c r="M890" s="2">
        <v>1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>
      <c r="A891" s="1">
        <v>45600</v>
      </c>
      <c r="B891" s="51" t="str">
        <f>TEXT(Tabelle11[[#This Row],[Datum]],"MMM")</f>
        <v>Nov</v>
      </c>
      <c r="C891" t="str">
        <f>TEXT(Tabelle11[[#This Row],[Datum]],"TTTT")</f>
        <v>Montag</v>
      </c>
      <c r="D891" s="52" t="s">
        <v>7970</v>
      </c>
      <c r="E891" s="2" t="s">
        <v>706</v>
      </c>
      <c r="F891" s="2"/>
      <c r="G891" s="2"/>
      <c r="H891" s="2"/>
      <c r="I891" s="2"/>
      <c r="J891" s="2"/>
      <c r="K891" s="2"/>
      <c r="L891" s="2"/>
      <c r="M891" s="2"/>
      <c r="N891" s="2">
        <v>1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>
      <c r="A892" s="1">
        <v>45600</v>
      </c>
      <c r="B892" s="51" t="str">
        <f>TEXT(Tabelle11[[#This Row],[Datum]],"MMM")</f>
        <v>Nov</v>
      </c>
      <c r="C892" t="str">
        <f>TEXT(Tabelle11[[#This Row],[Datum]],"TTTT")</f>
        <v>Montag</v>
      </c>
      <c r="D892" s="52" t="s">
        <v>7977</v>
      </c>
      <c r="E892" s="2" t="s">
        <v>706</v>
      </c>
      <c r="F892" s="2"/>
      <c r="G892" s="2"/>
      <c r="H892" s="2"/>
      <c r="I892" s="2"/>
      <c r="J892" s="2"/>
      <c r="K892" s="2"/>
      <c r="L892" s="2"/>
      <c r="M892" s="2"/>
      <c r="N892" s="2">
        <v>1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>
      <c r="A893" s="1">
        <v>45624</v>
      </c>
      <c r="B893" s="51" t="str">
        <f>TEXT(Tabelle11[[#This Row],[Datum]],"MMM")</f>
        <v>Nov</v>
      </c>
      <c r="C893" t="str">
        <f>TEXT(Tabelle11[[#This Row],[Datum]],"TTTT")</f>
        <v>Donnerstag</v>
      </c>
      <c r="D893" s="2" t="s">
        <v>8254</v>
      </c>
      <c r="E893" s="2" t="s">
        <v>706</v>
      </c>
      <c r="F893" s="2"/>
      <c r="G893" s="2"/>
      <c r="H893" s="2"/>
      <c r="I893" s="2"/>
      <c r="J893" s="2"/>
      <c r="K893" s="2"/>
      <c r="L893" s="2"/>
      <c r="M893" s="2"/>
      <c r="N893" s="2">
        <v>1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>
      <c r="A894" s="1">
        <v>45614</v>
      </c>
      <c r="B894" s="51" t="str">
        <f>TEXT(Tabelle11[[#This Row],[Datum]],"MMM")</f>
        <v>Nov</v>
      </c>
      <c r="C894" t="str">
        <f>TEXT(Tabelle11[[#This Row],[Datum]],"TTTT")</f>
        <v>Montag</v>
      </c>
      <c r="D894" s="52" t="s">
        <v>8527</v>
      </c>
      <c r="E894" s="2" t="s">
        <v>706</v>
      </c>
      <c r="F894" s="2"/>
      <c r="G894" s="2"/>
      <c r="H894" s="2"/>
      <c r="I894" s="2"/>
      <c r="J894" s="2"/>
      <c r="K894" s="2"/>
      <c r="L894" s="2"/>
      <c r="M894" s="2"/>
      <c r="N894" s="2">
        <v>1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>
      <c r="A895" s="1">
        <v>45614</v>
      </c>
      <c r="B895" s="51" t="str">
        <f>TEXT(Tabelle11[[#This Row],[Datum]],"MMM")</f>
        <v>Nov</v>
      </c>
      <c r="C895" t="str">
        <f>TEXT(Tabelle11[[#This Row],[Datum]],"TTTT")</f>
        <v>Montag</v>
      </c>
      <c r="D895" s="52" t="s">
        <v>8528</v>
      </c>
      <c r="E895" s="2" t="s">
        <v>706</v>
      </c>
      <c r="F895" s="2"/>
      <c r="G895" s="2"/>
      <c r="H895" s="2"/>
      <c r="I895" s="2"/>
      <c r="J895" s="2"/>
      <c r="K895" s="2"/>
      <c r="L895" s="2"/>
      <c r="M895" s="2"/>
      <c r="N895" s="2">
        <v>1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>
      <c r="A896" s="1">
        <v>45623</v>
      </c>
      <c r="B896" s="51" t="str">
        <f>TEXT(Tabelle11[[#This Row],[Datum]],"MMM")</f>
        <v>Nov</v>
      </c>
      <c r="C896" t="str">
        <f>TEXT(Tabelle11[[#This Row],[Datum]],"TTTT")</f>
        <v>Mittwoch</v>
      </c>
      <c r="D896" s="52" t="s">
        <v>8622</v>
      </c>
      <c r="E896" s="2" t="s">
        <v>706</v>
      </c>
      <c r="F896" s="2"/>
      <c r="G896" s="2"/>
      <c r="H896" s="2"/>
      <c r="I896" s="2"/>
      <c r="J896" s="2"/>
      <c r="K896" s="2"/>
      <c r="L896" s="2"/>
      <c r="M896" s="2"/>
      <c r="N896" s="2">
        <v>1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>
      <c r="A897" s="1">
        <v>45597</v>
      </c>
      <c r="B897" s="51" t="str">
        <f>TEXT(Tabelle11[[#This Row],[Datum]],"MMM")</f>
        <v>Nov</v>
      </c>
      <c r="C897" t="str">
        <f>TEXT(Tabelle11[[#This Row],[Datum]],"TTTT")</f>
        <v>Freitag</v>
      </c>
      <c r="D897" s="2" t="s">
        <v>7209</v>
      </c>
      <c r="E897" s="2" t="s">
        <v>706</v>
      </c>
      <c r="F897" s="2"/>
      <c r="G897" s="2"/>
      <c r="H897" s="2"/>
      <c r="I897" s="2">
        <v>1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>
      <c r="A898" s="1">
        <v>45611</v>
      </c>
      <c r="B898" s="51" t="str">
        <f>TEXT(Tabelle11[[#This Row],[Datum]],"MMM")</f>
        <v>Nov</v>
      </c>
      <c r="C898" t="str">
        <f>TEXT(Tabelle11[[#This Row],[Datum]],"TTTT")</f>
        <v>Freitag</v>
      </c>
      <c r="D898" s="2" t="s">
        <v>8178</v>
      </c>
      <c r="E898" s="2" t="s">
        <v>706</v>
      </c>
      <c r="F898" s="2"/>
      <c r="G898" s="2"/>
      <c r="H898" s="2"/>
      <c r="I898" s="2"/>
      <c r="J898" s="2"/>
      <c r="K898" s="2"/>
      <c r="L898" s="2"/>
      <c r="M898" s="2"/>
      <c r="N898" s="2">
        <v>1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>
      <c r="A899" s="1">
        <v>45607</v>
      </c>
      <c r="B899" s="51" t="str">
        <f>TEXT(Tabelle11[[#This Row],[Datum]],"MMM")</f>
        <v>Nov</v>
      </c>
      <c r="C899" t="str">
        <f>TEXT(Tabelle11[[#This Row],[Datum]],"TTTT")</f>
        <v>Montag</v>
      </c>
      <c r="D899" s="52" t="s">
        <v>8578</v>
      </c>
      <c r="E899" s="2" t="s">
        <v>706</v>
      </c>
      <c r="F899" s="2"/>
      <c r="G899" s="2"/>
      <c r="H899" s="2"/>
      <c r="I899" s="2">
        <v>1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>
      <c r="A900" s="1">
        <v>45607</v>
      </c>
      <c r="B900" s="51" t="str">
        <f>TEXT(Tabelle11[[#This Row],[Datum]],"MMM")</f>
        <v>Nov</v>
      </c>
      <c r="C900" t="str">
        <f>TEXT(Tabelle11[[#This Row],[Datum]],"TTTT")</f>
        <v>Montag</v>
      </c>
      <c r="D900" s="52" t="s">
        <v>8578</v>
      </c>
      <c r="E900" s="2" t="s">
        <v>706</v>
      </c>
      <c r="F900" s="2"/>
      <c r="G900" s="2"/>
      <c r="H900" s="2"/>
      <c r="I900" s="2">
        <v>1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>
      <c r="A901" s="1">
        <v>45611</v>
      </c>
      <c r="B901" s="51" t="str">
        <f>TEXT(Tabelle11[[#This Row],[Datum]],"MMM")</f>
        <v>Nov</v>
      </c>
      <c r="C901" t="str">
        <f>TEXT(Tabelle11[[#This Row],[Datum]],"TTTT")</f>
        <v>Freitag</v>
      </c>
      <c r="D901" s="2" t="s">
        <v>8179</v>
      </c>
      <c r="E901" s="2" t="s">
        <v>706</v>
      </c>
      <c r="F901" s="2"/>
      <c r="G901" s="2"/>
      <c r="H901" s="2"/>
      <c r="I901" s="2">
        <v>1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>
      <c r="A902" s="1">
        <v>45603</v>
      </c>
      <c r="B902" s="51" t="str">
        <f>TEXT(Tabelle11[[#This Row],[Datum]],"MMM")</f>
        <v>Nov</v>
      </c>
      <c r="C902" t="str">
        <f>TEXT(Tabelle11[[#This Row],[Datum]],"TTTT")</f>
        <v>Donnerstag</v>
      </c>
      <c r="D902" s="2" t="s">
        <v>8134</v>
      </c>
      <c r="E902" s="2" t="s">
        <v>706</v>
      </c>
      <c r="F902" s="2"/>
      <c r="G902" s="2"/>
      <c r="H902" s="2"/>
      <c r="I902" s="2"/>
      <c r="J902" s="2"/>
      <c r="K902" s="2"/>
      <c r="L902" s="2"/>
      <c r="M902" s="2"/>
      <c r="N902" s="2">
        <v>1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>
      <c r="A903" s="1">
        <v>45621</v>
      </c>
      <c r="B903" s="51" t="str">
        <f>TEXT(Tabelle11[[#This Row],[Datum]],"MMM")</f>
        <v>Nov</v>
      </c>
      <c r="C903" t="str">
        <f>TEXT(Tabelle11[[#This Row],[Datum]],"TTTT")</f>
        <v>Montag</v>
      </c>
      <c r="D903" s="52" t="s">
        <v>8481</v>
      </c>
      <c r="E903" s="2" t="s">
        <v>706</v>
      </c>
      <c r="F903" s="2"/>
      <c r="G903" s="2"/>
      <c r="H903" s="2"/>
      <c r="I903" s="2">
        <v>1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>
      <c r="A904" s="1">
        <v>45607</v>
      </c>
      <c r="B904" s="51" t="str">
        <f>TEXT(Tabelle11[[#This Row],[Datum]],"MMM")</f>
        <v>Nov</v>
      </c>
      <c r="C904" t="str">
        <f>TEXT(Tabelle11[[#This Row],[Datum]],"TTTT")</f>
        <v>Montag</v>
      </c>
      <c r="D904" s="52" t="s">
        <v>8516</v>
      </c>
      <c r="E904" s="2" t="s">
        <v>706</v>
      </c>
      <c r="F904" s="2"/>
      <c r="G904" s="2"/>
      <c r="H904" s="2"/>
      <c r="I904" s="2">
        <v>1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>
      <c r="A905" s="1">
        <v>45609</v>
      </c>
      <c r="B905" s="51" t="str">
        <f>TEXT(Tabelle11[[#This Row],[Datum]],"MMM")</f>
        <v>Nov</v>
      </c>
      <c r="C905" t="str">
        <f>TEXT(Tabelle11[[#This Row],[Datum]],"TTTT")</f>
        <v>Mittwoch</v>
      </c>
      <c r="D905" s="2" t="s">
        <v>8148</v>
      </c>
      <c r="E905" s="2" t="s">
        <v>706</v>
      </c>
      <c r="F905" s="2"/>
      <c r="G905" s="2"/>
      <c r="H905" s="2"/>
      <c r="I905" s="2"/>
      <c r="J905" s="2"/>
      <c r="K905" s="2"/>
      <c r="L905" s="2"/>
      <c r="M905" s="2"/>
      <c r="N905" s="2">
        <v>1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>
      <c r="A906" s="1">
        <v>45615</v>
      </c>
      <c r="B906" s="51" t="str">
        <f>TEXT(Tabelle11[[#This Row],[Datum]],"MMM")</f>
        <v>Nov</v>
      </c>
      <c r="C906" t="str">
        <f>TEXT(Tabelle11[[#This Row],[Datum]],"TTTT")</f>
        <v>Dienstag</v>
      </c>
      <c r="D906" s="52" t="s">
        <v>8460</v>
      </c>
      <c r="E906" s="2" t="s">
        <v>706</v>
      </c>
      <c r="F906" s="2"/>
      <c r="G906" s="2"/>
      <c r="H906" s="2"/>
      <c r="I906" s="2"/>
      <c r="J906" s="2"/>
      <c r="K906" s="2"/>
      <c r="L906" s="2"/>
      <c r="M906" s="2"/>
      <c r="N906" s="2">
        <v>1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>
      <c r="A907" s="1">
        <v>45615</v>
      </c>
      <c r="B907" s="51" t="str">
        <f>TEXT(Tabelle11[[#This Row],[Datum]],"MMM")</f>
        <v>Nov</v>
      </c>
      <c r="C907" t="str">
        <f>TEXT(Tabelle11[[#This Row],[Datum]],"TTTT")</f>
        <v>Dienstag</v>
      </c>
      <c r="D907" s="52" t="s">
        <v>8461</v>
      </c>
      <c r="E907" s="2" t="s">
        <v>706</v>
      </c>
      <c r="F907" s="2"/>
      <c r="G907" s="2"/>
      <c r="H907" s="2"/>
      <c r="I907" s="2">
        <v>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>
      <c r="A908" s="1">
        <v>45615</v>
      </c>
      <c r="B908" s="51" t="str">
        <f>TEXT(Tabelle11[[#This Row],[Datum]],"MMM")</f>
        <v>Nov</v>
      </c>
      <c r="C908" t="str">
        <f>TEXT(Tabelle11[[#This Row],[Datum]],"TTTT")</f>
        <v>Dienstag</v>
      </c>
      <c r="D908" s="52" t="s">
        <v>8462</v>
      </c>
      <c r="E908" s="2" t="s">
        <v>706</v>
      </c>
      <c r="F908" s="2"/>
      <c r="G908" s="2"/>
      <c r="H908" s="2"/>
      <c r="I908" s="2">
        <v>1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>
      <c r="A909" s="1">
        <v>45609</v>
      </c>
      <c r="B909" s="51" t="str">
        <f>TEXT(Tabelle11[[#This Row],[Datum]],"MMM")</f>
        <v>Nov</v>
      </c>
      <c r="C909" t="str">
        <f>TEXT(Tabelle11[[#This Row],[Datum]],"TTTT")</f>
        <v>Mittwoch</v>
      </c>
      <c r="D909" s="2" t="s">
        <v>8149</v>
      </c>
      <c r="E909" s="2" t="s">
        <v>706</v>
      </c>
      <c r="F909" s="2"/>
      <c r="G909" s="2"/>
      <c r="H909" s="2"/>
      <c r="I909" s="2">
        <v>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>
      <c r="A910" s="1">
        <v>45617</v>
      </c>
      <c r="B910" s="51" t="str">
        <f>TEXT(Tabelle11[[#This Row],[Datum]],"MMM")</f>
        <v>Nov</v>
      </c>
      <c r="C910" t="str">
        <f>TEXT(Tabelle11[[#This Row],[Datum]],"TTTT")</f>
        <v>Donnerstag</v>
      </c>
      <c r="D910" s="2" t="s">
        <v>8200</v>
      </c>
      <c r="E910" s="2" t="s">
        <v>706</v>
      </c>
      <c r="F910" s="2"/>
      <c r="G910" s="2"/>
      <c r="H910" s="2"/>
      <c r="I910" s="2"/>
      <c r="J910" s="2"/>
      <c r="K910" s="2"/>
      <c r="L910" s="2"/>
      <c r="M910" s="2"/>
      <c r="N910" s="2">
        <v>1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>
      <c r="A911" s="1">
        <v>45618</v>
      </c>
      <c r="B911" s="51" t="str">
        <f>TEXT(Tabelle11[[#This Row],[Datum]],"MMM")</f>
        <v>Nov</v>
      </c>
      <c r="C911" t="str">
        <f>TEXT(Tabelle11[[#This Row],[Datum]],"TTTT")</f>
        <v>Freitag</v>
      </c>
      <c r="D911" s="52" t="s">
        <v>8609</v>
      </c>
      <c r="E911" s="2" t="s">
        <v>706</v>
      </c>
      <c r="F911" s="2"/>
      <c r="G911" s="2">
        <v>1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>
      <c r="A912" s="1">
        <v>45621</v>
      </c>
      <c r="B912" s="51" t="str">
        <f>TEXT(Tabelle11[[#This Row],[Datum]],"MMM")</f>
        <v>Nov</v>
      </c>
      <c r="C912" t="str">
        <f>TEXT(Tabelle11[[#This Row],[Datum]],"TTTT")</f>
        <v>Montag</v>
      </c>
      <c r="D912" s="52" t="s">
        <v>8482</v>
      </c>
      <c r="E912" s="2" t="s">
        <v>706</v>
      </c>
      <c r="F912" s="2"/>
      <c r="G912" s="2"/>
      <c r="H912" s="2"/>
      <c r="I912" s="2">
        <v>1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>
      <c r="A913" s="1">
        <v>45621</v>
      </c>
      <c r="B913" s="51" t="str">
        <f>TEXT(Tabelle11[[#This Row],[Datum]],"MMM")</f>
        <v>Nov</v>
      </c>
      <c r="C913" t="str">
        <f>TEXT(Tabelle11[[#This Row],[Datum]],"TTTT")</f>
        <v>Montag</v>
      </c>
      <c r="D913" s="52" t="s">
        <v>8483</v>
      </c>
      <c r="E913" s="2" t="s">
        <v>706</v>
      </c>
      <c r="F913" s="2"/>
      <c r="G913" s="2"/>
      <c r="H913" s="2"/>
      <c r="I913" s="2"/>
      <c r="J913" s="2"/>
      <c r="K913" s="2"/>
      <c r="L913" s="2"/>
      <c r="M913" s="2"/>
      <c r="N913" s="2">
        <v>1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>
      <c r="A914" s="1">
        <v>45607</v>
      </c>
      <c r="B914" s="51" t="str">
        <f>TEXT(Tabelle11[[#This Row],[Datum]],"MMM")</f>
        <v>Nov</v>
      </c>
      <c r="C914" t="str">
        <f>TEXT(Tabelle11[[#This Row],[Datum]],"TTTT")</f>
        <v>Montag</v>
      </c>
      <c r="D914" s="52" t="s">
        <v>1348</v>
      </c>
      <c r="E914" s="2" t="s">
        <v>706</v>
      </c>
      <c r="F914" s="2"/>
      <c r="G914" s="2"/>
      <c r="H914" s="2"/>
      <c r="I914" s="2">
        <v>1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>
      <c r="A915" s="1">
        <v>45616</v>
      </c>
      <c r="B915" s="51" t="str">
        <f>TEXT(Tabelle11[[#This Row],[Datum]],"MMM")</f>
        <v>Nov</v>
      </c>
      <c r="C915" t="str">
        <f>TEXT(Tabelle11[[#This Row],[Datum]],"TTTT")</f>
        <v>Mittwoch</v>
      </c>
      <c r="D915" s="2" t="s">
        <v>8065</v>
      </c>
      <c r="E915" s="2" t="s">
        <v>706</v>
      </c>
      <c r="F915" s="2"/>
      <c r="G915" s="2"/>
      <c r="H915" s="2"/>
      <c r="I915" s="2"/>
      <c r="J915" s="2"/>
      <c r="K915" s="2"/>
      <c r="L915" s="2">
        <v>1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>
      <c r="A916" s="1">
        <v>45616</v>
      </c>
      <c r="B916" s="51" t="str">
        <f>TEXT(Tabelle11[[#This Row],[Datum]],"MMM")</f>
        <v>Nov</v>
      </c>
      <c r="C916" t="str">
        <f>TEXT(Tabelle11[[#This Row],[Datum]],"TTTT")</f>
        <v>Mittwoch</v>
      </c>
      <c r="D916" s="2" t="s">
        <v>8066</v>
      </c>
      <c r="E916" s="2" t="s">
        <v>706</v>
      </c>
      <c r="F916" s="2">
        <v>1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>
      <c r="A917" s="1">
        <v>45614</v>
      </c>
      <c r="B917" s="51" t="str">
        <f>TEXT(Tabelle11[[#This Row],[Datum]],"MMM")</f>
        <v>Nov</v>
      </c>
      <c r="C917" t="str">
        <f>TEXT(Tabelle11[[#This Row],[Datum]],"TTTT")</f>
        <v>Montag</v>
      </c>
      <c r="D917" s="52" t="s">
        <v>8375</v>
      </c>
      <c r="E917" s="2" t="s">
        <v>706</v>
      </c>
      <c r="F917" s="2"/>
      <c r="G917" s="2"/>
      <c r="H917" s="2"/>
      <c r="I917" s="2">
        <v>1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>
      <c r="A918" s="1">
        <v>45608</v>
      </c>
      <c r="B918" s="51" t="str">
        <f>TEXT(Tabelle11[[#This Row],[Datum]],"MMM")</f>
        <v>Nov</v>
      </c>
      <c r="C918" t="str">
        <f>TEXT(Tabelle11[[#This Row],[Datum]],"TTTT")</f>
        <v>Dienstag</v>
      </c>
      <c r="D918" s="52" t="s">
        <v>8441</v>
      </c>
      <c r="E918" s="2" t="s">
        <v>706</v>
      </c>
      <c r="F918" s="2"/>
      <c r="G918" s="2"/>
      <c r="H918" s="2"/>
      <c r="I918" s="2"/>
      <c r="J918" s="2"/>
      <c r="K918" s="2">
        <v>1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>
      <c r="A919" s="1">
        <v>45625</v>
      </c>
      <c r="B919" s="51" t="str">
        <f>TEXT(Tabelle11[[#This Row],[Datum]],"MMM")</f>
        <v>Nov</v>
      </c>
      <c r="C919" t="str">
        <f>TEXT(Tabelle11[[#This Row],[Datum]],"TTTT")</f>
        <v>Freitag</v>
      </c>
      <c r="D919" s="2" t="s">
        <v>8101</v>
      </c>
      <c r="E919" s="2" t="s">
        <v>706</v>
      </c>
      <c r="F919" s="2"/>
      <c r="G919" s="2"/>
      <c r="H919" s="2"/>
      <c r="I919" s="2"/>
      <c r="J919" s="2"/>
      <c r="K919" s="2"/>
      <c r="L919" s="2"/>
      <c r="M919" s="2"/>
      <c r="N919" s="2">
        <v>1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>
      <c r="A920" s="1">
        <v>45625</v>
      </c>
      <c r="B920" s="51" t="str">
        <f>TEXT(Tabelle11[[#This Row],[Datum]],"MMM")</f>
        <v>Nov</v>
      </c>
      <c r="C920" t="str">
        <f>TEXT(Tabelle11[[#This Row],[Datum]],"TTTT")</f>
        <v>Freitag</v>
      </c>
      <c r="D920" s="2" t="s">
        <v>8101</v>
      </c>
      <c r="E920" s="2" t="s">
        <v>706</v>
      </c>
      <c r="F920" s="2"/>
      <c r="G920" s="2"/>
      <c r="H920" s="2"/>
      <c r="I920" s="2"/>
      <c r="J920" s="2"/>
      <c r="K920" s="2"/>
      <c r="L920" s="2"/>
      <c r="M920" s="2"/>
      <c r="N920" s="2">
        <v>1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>
      <c r="A921" s="1">
        <v>45609</v>
      </c>
      <c r="B921" s="51" t="str">
        <f>TEXT(Tabelle11[[#This Row],[Datum]],"MMM")</f>
        <v>Nov</v>
      </c>
      <c r="C921" t="str">
        <f>TEXT(Tabelle11[[#This Row],[Datum]],"TTTT")</f>
        <v>Mittwoch</v>
      </c>
      <c r="D921" s="2" t="s">
        <v>8150</v>
      </c>
      <c r="E921" s="2" t="s">
        <v>706</v>
      </c>
      <c r="F921" s="2"/>
      <c r="G921" s="2"/>
      <c r="H921" s="2"/>
      <c r="I921" s="2"/>
      <c r="J921" s="2"/>
      <c r="K921" s="2">
        <v>1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>
      <c r="A922" s="1">
        <v>45621</v>
      </c>
      <c r="B922" s="51" t="str">
        <f>TEXT(Tabelle11[[#This Row],[Datum]],"MMM")</f>
        <v>Nov</v>
      </c>
      <c r="C922" t="str">
        <f>TEXT(Tabelle11[[#This Row],[Datum]],"TTTT")</f>
        <v>Montag</v>
      </c>
      <c r="D922" s="52" t="s">
        <v>8388</v>
      </c>
      <c r="E922" s="2" t="s">
        <v>706</v>
      </c>
      <c r="F922" s="2"/>
      <c r="G922" s="2"/>
      <c r="H922" s="2"/>
      <c r="I922" s="2"/>
      <c r="J922" s="2"/>
      <c r="K922" s="2"/>
      <c r="L922" s="2"/>
      <c r="M922" s="2"/>
      <c r="N922" s="2">
        <v>1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>
      <c r="A923" s="1">
        <v>45597</v>
      </c>
      <c r="B923" s="51" t="str">
        <f>TEXT(Tabelle11[[#This Row],[Datum]],"MMM")</f>
        <v>Nov</v>
      </c>
      <c r="C923" t="str">
        <f>TEXT(Tabelle11[[#This Row],[Datum]],"TTTT")</f>
        <v>Freitag</v>
      </c>
      <c r="D923" s="2" t="s">
        <v>7937</v>
      </c>
      <c r="E923" s="2" t="s">
        <v>706</v>
      </c>
      <c r="F923" s="2"/>
      <c r="G923" s="2"/>
      <c r="H923" s="2"/>
      <c r="I923" s="2"/>
      <c r="J923" s="2"/>
      <c r="K923" s="2"/>
      <c r="L923" s="2"/>
      <c r="M923" s="2">
        <v>1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>
      <c r="A924" s="1">
        <v>45597</v>
      </c>
      <c r="B924" s="51" t="str">
        <f>TEXT(Tabelle11[[#This Row],[Datum]],"MMM")</f>
        <v>Nov</v>
      </c>
      <c r="C924" t="str">
        <f>TEXT(Tabelle11[[#This Row],[Datum]],"TTTT")</f>
        <v>Freitag</v>
      </c>
      <c r="D924" s="2" t="s">
        <v>7938</v>
      </c>
      <c r="E924" s="2" t="s">
        <v>706</v>
      </c>
      <c r="F924" s="2"/>
      <c r="G924" s="2"/>
      <c r="H924" s="2"/>
      <c r="I924" s="2"/>
      <c r="J924" s="2"/>
      <c r="K924" s="2"/>
      <c r="L924" s="2"/>
      <c r="M924" s="2">
        <v>1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>
      <c r="A925" s="1">
        <v>45617</v>
      </c>
      <c r="B925" s="51" t="str">
        <f>TEXT(Tabelle11[[#This Row],[Datum]],"MMM")</f>
        <v>Nov</v>
      </c>
      <c r="C925" t="str">
        <f>TEXT(Tabelle11[[#This Row],[Datum]],"TTTT")</f>
        <v>Donnerstag</v>
      </c>
      <c r="D925" s="2" t="s">
        <v>5229</v>
      </c>
      <c r="E925" s="2" t="s">
        <v>706</v>
      </c>
      <c r="F925" s="2"/>
      <c r="G925" s="2"/>
      <c r="H925" s="2"/>
      <c r="I925" s="2">
        <v>1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>
      <c r="A926" s="1">
        <v>45600</v>
      </c>
      <c r="B926" s="51" t="str">
        <f>TEXT(Tabelle11[[#This Row],[Datum]],"MMM")</f>
        <v>Nov</v>
      </c>
      <c r="C926" t="str">
        <f>TEXT(Tabelle11[[#This Row],[Datum]],"TTTT")</f>
        <v>Montag</v>
      </c>
      <c r="D926" s="52" t="s">
        <v>7954</v>
      </c>
      <c r="E926" s="2" t="s">
        <v>706</v>
      </c>
      <c r="F926" s="2"/>
      <c r="G926" s="2"/>
      <c r="H926" s="2"/>
      <c r="I926" s="2">
        <v>1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>
      <c r="A927" s="1">
        <v>45608</v>
      </c>
      <c r="B927" s="51" t="str">
        <f>TEXT(Tabelle11[[#This Row],[Datum]],"MMM")</f>
        <v>Nov</v>
      </c>
      <c r="C927" t="str">
        <f>TEXT(Tabelle11[[#This Row],[Datum]],"TTTT")</f>
        <v>Dienstag</v>
      </c>
      <c r="D927" s="52" t="s">
        <v>8442</v>
      </c>
      <c r="E927" s="2" t="s">
        <v>706</v>
      </c>
      <c r="F927" s="2"/>
      <c r="G927" s="2"/>
      <c r="H927" s="2"/>
      <c r="I927" s="2"/>
      <c r="J927" s="2"/>
      <c r="K927" s="2"/>
      <c r="L927" s="2">
        <v>1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>
      <c r="A928" s="1">
        <v>45608</v>
      </c>
      <c r="B928" s="51" t="str">
        <f>TEXT(Tabelle11[[#This Row],[Datum]],"MMM")</f>
        <v>Nov</v>
      </c>
      <c r="C928" t="str">
        <f>TEXT(Tabelle11[[#This Row],[Datum]],"TTTT")</f>
        <v>Dienstag</v>
      </c>
      <c r="D928" s="52" t="s">
        <v>8442</v>
      </c>
      <c r="E928" s="2" t="s">
        <v>706</v>
      </c>
      <c r="F928" s="2"/>
      <c r="G928" s="2"/>
      <c r="H928" s="2"/>
      <c r="I928" s="2"/>
      <c r="J928" s="2"/>
      <c r="K928" s="2"/>
      <c r="L928" s="2"/>
      <c r="M928" s="2">
        <v>1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>
      <c r="A929" s="1">
        <v>45611</v>
      </c>
      <c r="B929" s="51" t="str">
        <f>TEXT(Tabelle11[[#This Row],[Datum]],"MMM")</f>
        <v>Nov</v>
      </c>
      <c r="C929" t="str">
        <f>TEXT(Tabelle11[[#This Row],[Datum]],"TTTT")</f>
        <v>Freitag</v>
      </c>
      <c r="D929" s="2" t="s">
        <v>8180</v>
      </c>
      <c r="E929" s="2" t="s">
        <v>706</v>
      </c>
      <c r="F929" s="2">
        <v>1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>
      <c r="A930" s="1">
        <v>45622</v>
      </c>
      <c r="B930" s="51" t="str">
        <f>TEXT(Tabelle11[[#This Row],[Datum]],"MMM")</f>
        <v>Nov</v>
      </c>
      <c r="C930" t="str">
        <f>TEXT(Tabelle11[[#This Row],[Datum]],"TTTT")</f>
        <v>Dienstag</v>
      </c>
      <c r="D930" s="52" t="s">
        <v>8552</v>
      </c>
      <c r="E930" s="2" t="s">
        <v>706</v>
      </c>
      <c r="F930" s="2"/>
      <c r="G930" s="2"/>
      <c r="H930" s="2"/>
      <c r="I930" s="2"/>
      <c r="J930" s="2"/>
      <c r="K930" s="2"/>
      <c r="L930" s="2"/>
      <c r="M930" s="2"/>
      <c r="N930" s="2">
        <v>1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>
      <c r="A931" s="1">
        <v>45611</v>
      </c>
      <c r="B931" s="51" t="str">
        <f>TEXT(Tabelle11[[#This Row],[Datum]],"MMM")</f>
        <v>Nov</v>
      </c>
      <c r="C931" t="str">
        <f>TEXT(Tabelle11[[#This Row],[Datum]],"TTTT")</f>
        <v>Freitag</v>
      </c>
      <c r="D931" s="52" t="s">
        <v>8596</v>
      </c>
      <c r="E931" s="2" t="s">
        <v>706</v>
      </c>
      <c r="F931" s="2"/>
      <c r="G931" s="2">
        <v>1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>
      <c r="A932" s="1">
        <v>45616</v>
      </c>
      <c r="B932" s="51" t="str">
        <f>TEXT(Tabelle11[[#This Row],[Datum]],"MMM")</f>
        <v>Nov</v>
      </c>
      <c r="C932" t="str">
        <f>TEXT(Tabelle11[[#This Row],[Datum]],"TTTT")</f>
        <v>Mittwoch</v>
      </c>
      <c r="D932" s="2" t="s">
        <v>8067</v>
      </c>
      <c r="E932" s="2" t="s">
        <v>706</v>
      </c>
      <c r="F932" s="2">
        <v>1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>
      <c r="A933" s="1">
        <v>45625</v>
      </c>
      <c r="B933" s="51" t="str">
        <f>TEXT(Tabelle11[[#This Row],[Datum]],"MMM")</f>
        <v>Nov</v>
      </c>
      <c r="C933" t="str">
        <f>TEXT(Tabelle11[[#This Row],[Datum]],"TTTT")</f>
        <v>Freitag</v>
      </c>
      <c r="D933" s="52" t="s">
        <v>8670</v>
      </c>
      <c r="E933" s="2" t="s">
        <v>706</v>
      </c>
      <c r="F933" s="2"/>
      <c r="G933" s="2">
        <v>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>
      <c r="A934" s="1">
        <v>45608</v>
      </c>
      <c r="B934" s="51" t="str">
        <f>TEXT(Tabelle11[[#This Row],[Datum]],"MMM")</f>
        <v>Nov</v>
      </c>
      <c r="C934" t="str">
        <f>TEXT(Tabelle11[[#This Row],[Datum]],"TTTT")</f>
        <v>Dienstag</v>
      </c>
      <c r="D934" s="52" t="s">
        <v>4538</v>
      </c>
      <c r="E934" s="2" t="s">
        <v>706</v>
      </c>
      <c r="F934" s="2"/>
      <c r="G934" s="2"/>
      <c r="H934" s="2"/>
      <c r="I934" s="2"/>
      <c r="J934" s="2"/>
      <c r="K934" s="2"/>
      <c r="L934" s="2"/>
      <c r="M934" s="2"/>
      <c r="N934" s="2">
        <v>1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>
      <c r="A935" s="1">
        <v>45624</v>
      </c>
      <c r="B935" s="51" t="str">
        <f>TEXT(Tabelle11[[#This Row],[Datum]],"MMM")</f>
        <v>Nov</v>
      </c>
      <c r="C935" t="str">
        <f>TEXT(Tabelle11[[#This Row],[Datum]],"TTTT")</f>
        <v>Donnerstag</v>
      </c>
      <c r="D935" s="52" t="s">
        <v>8647</v>
      </c>
      <c r="E935" s="2" t="s">
        <v>706</v>
      </c>
      <c r="F935" s="2"/>
      <c r="G935" s="2"/>
      <c r="H935" s="2"/>
      <c r="I935" s="2"/>
      <c r="J935" s="2"/>
      <c r="K935" s="2"/>
      <c r="L935" s="2"/>
      <c r="M935" s="2"/>
      <c r="N935" s="2">
        <v>1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>
      <c r="A936" s="1">
        <v>45615</v>
      </c>
      <c r="B936" s="51" t="str">
        <f>TEXT(Tabelle11[[#This Row],[Datum]],"MMM")</f>
        <v>Nov</v>
      </c>
      <c r="C936" t="str">
        <f>TEXT(Tabelle11[[#This Row],[Datum]],"TTTT")</f>
        <v>Dienstag</v>
      </c>
      <c r="D936" s="52" t="s">
        <v>8539</v>
      </c>
      <c r="E936" s="2" t="s">
        <v>706</v>
      </c>
      <c r="F936" s="2"/>
      <c r="G936" s="2"/>
      <c r="H936" s="2"/>
      <c r="I936" s="2"/>
      <c r="J936" s="2"/>
      <c r="K936" s="2"/>
      <c r="L936" s="2"/>
      <c r="M936" s="2"/>
      <c r="N936" s="2">
        <v>1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>
      <c r="A937" s="1">
        <v>45611</v>
      </c>
      <c r="B937" s="51" t="str">
        <f>TEXT(Tabelle11[[#This Row],[Datum]],"MMM")</f>
        <v>Nov</v>
      </c>
      <c r="C937" t="str">
        <f>TEXT(Tabelle11[[#This Row],[Datum]],"TTTT")</f>
        <v>Freitag</v>
      </c>
      <c r="D937" s="2" t="s">
        <v>5209</v>
      </c>
      <c r="E937" s="2" t="s">
        <v>706</v>
      </c>
      <c r="F937" s="2"/>
      <c r="G937" s="2"/>
      <c r="H937" s="2"/>
      <c r="I937" s="2"/>
      <c r="J937" s="2"/>
      <c r="K937" s="2"/>
      <c r="L937" s="2"/>
      <c r="M937" s="2"/>
      <c r="N937" s="2">
        <v>1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>
      <c r="A938" s="1">
        <v>45624</v>
      </c>
      <c r="B938" s="51" t="str">
        <f>TEXT(Tabelle11[[#This Row],[Datum]],"MMM")</f>
        <v>Nov</v>
      </c>
      <c r="C938" t="str">
        <f>TEXT(Tabelle11[[#This Row],[Datum]],"TTTT")</f>
        <v>Donnerstag</v>
      </c>
      <c r="D938" s="52" t="s">
        <v>8648</v>
      </c>
      <c r="E938" s="2" t="s">
        <v>706</v>
      </c>
      <c r="F938" s="2"/>
      <c r="G938" s="2"/>
      <c r="H938" s="2"/>
      <c r="I938" s="2"/>
      <c r="J938" s="2"/>
      <c r="K938" s="2"/>
      <c r="L938" s="2"/>
      <c r="M938" s="2"/>
      <c r="N938" s="2">
        <v>1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>
      <c r="A939" s="1">
        <v>45625</v>
      </c>
      <c r="B939" s="51" t="str">
        <f>TEXT(Tabelle11[[#This Row],[Datum]],"MMM")</f>
        <v>Nov</v>
      </c>
      <c r="C939" t="str">
        <f>TEXT(Tabelle11[[#This Row],[Datum]],"TTTT")</f>
        <v>Freitag</v>
      </c>
      <c r="D939" s="52" t="s">
        <v>8671</v>
      </c>
      <c r="E939" s="2" t="s">
        <v>706</v>
      </c>
      <c r="F939" s="2"/>
      <c r="G939" s="2"/>
      <c r="H939" s="2"/>
      <c r="I939" s="2"/>
      <c r="J939" s="2"/>
      <c r="K939" s="2"/>
      <c r="L939" s="2"/>
      <c r="M939" s="2"/>
      <c r="N939" s="2">
        <v>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>
      <c r="A940" s="1">
        <v>45611</v>
      </c>
      <c r="B940" s="51" t="str">
        <f>TEXT(Tabelle11[[#This Row],[Datum]],"MMM")</f>
        <v>Nov</v>
      </c>
      <c r="C940" t="str">
        <f>TEXT(Tabelle11[[#This Row],[Datum]],"TTTT")</f>
        <v>Freitag</v>
      </c>
      <c r="D940" s="2" t="s">
        <v>8181</v>
      </c>
      <c r="E940" s="2" t="s">
        <v>706</v>
      </c>
      <c r="F940" s="2">
        <v>1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>
      <c r="A941" s="1">
        <v>45607</v>
      </c>
      <c r="B941" s="51" t="str">
        <f>TEXT(Tabelle11[[#This Row],[Datum]],"MMM")</f>
        <v>Nov</v>
      </c>
      <c r="C941" t="str">
        <f>TEXT(Tabelle11[[#This Row],[Datum]],"TTTT")</f>
        <v>Montag</v>
      </c>
      <c r="D941" s="52" t="s">
        <v>8351</v>
      </c>
      <c r="E941" s="2" t="s">
        <v>706</v>
      </c>
      <c r="F941" s="2"/>
      <c r="G941" s="2"/>
      <c r="H941" s="2"/>
      <c r="I941" s="2"/>
      <c r="J941" s="2"/>
      <c r="K941" s="2">
        <v>1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>
      <c r="A942" s="1">
        <v>45597</v>
      </c>
      <c r="B942" s="51" t="str">
        <f>TEXT(Tabelle11[[#This Row],[Datum]],"MMM")</f>
        <v>Nov</v>
      </c>
      <c r="C942" t="str">
        <f>TEXT(Tabelle11[[#This Row],[Datum]],"TTTT")</f>
        <v>Freitag</v>
      </c>
      <c r="D942" s="52" t="s">
        <v>7991</v>
      </c>
      <c r="E942" s="2" t="s">
        <v>706</v>
      </c>
      <c r="F942" s="2"/>
      <c r="G942" s="2"/>
      <c r="H942" s="2"/>
      <c r="I942" s="2">
        <v>1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>
      <c r="A943" s="1">
        <v>45603</v>
      </c>
      <c r="B943" s="51" t="str">
        <f>TEXT(Tabelle11[[#This Row],[Datum]],"MMM")</f>
        <v>Nov</v>
      </c>
      <c r="C943" t="str">
        <f>TEXT(Tabelle11[[#This Row],[Datum]],"TTTT")</f>
        <v>Donnerstag</v>
      </c>
      <c r="D943" s="2" t="s">
        <v>5330</v>
      </c>
      <c r="E943" s="2" t="s">
        <v>706</v>
      </c>
      <c r="F943" s="2">
        <v>1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>
      <c r="A944" s="1">
        <v>45602</v>
      </c>
      <c r="B944" s="51" t="str">
        <f>TEXT(Tabelle11[[#This Row],[Datum]],"MMM")</f>
        <v>Nov</v>
      </c>
      <c r="C944" t="str">
        <f>TEXT(Tabelle11[[#This Row],[Datum]],"TTTT")</f>
        <v>Mittwoch</v>
      </c>
      <c r="D944" s="2" t="s">
        <v>8043</v>
      </c>
      <c r="E944" s="2" t="s">
        <v>706</v>
      </c>
      <c r="F944" s="2"/>
      <c r="G944" s="2"/>
      <c r="H944" s="2"/>
      <c r="I944" s="2"/>
      <c r="J944" s="2"/>
      <c r="K944" s="2"/>
      <c r="L944" s="2"/>
      <c r="M944" s="2"/>
      <c r="N944" s="2">
        <v>1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>
      <c r="A945" s="1">
        <v>45602</v>
      </c>
      <c r="B945" s="51" t="str">
        <f>TEXT(Tabelle11[[#This Row],[Datum]],"MMM")</f>
        <v>Nov</v>
      </c>
      <c r="C945" t="str">
        <f>TEXT(Tabelle11[[#This Row],[Datum]],"TTTT")</f>
        <v>Mittwoch</v>
      </c>
      <c r="D945" s="2" t="s">
        <v>2246</v>
      </c>
      <c r="E945" s="2" t="s">
        <v>706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>
        <v>1</v>
      </c>
    </row>
    <row r="946" spans="1:24">
      <c r="A946" s="1">
        <v>45614</v>
      </c>
      <c r="B946" s="51" t="str">
        <f>TEXT(Tabelle11[[#This Row],[Datum]],"MMM")</f>
        <v>Nov</v>
      </c>
      <c r="C946" t="str">
        <f>TEXT(Tabelle11[[#This Row],[Datum]],"TTTT")</f>
        <v>Montag</v>
      </c>
      <c r="D946" s="52" t="s">
        <v>8529</v>
      </c>
      <c r="E946" s="2" t="s">
        <v>706</v>
      </c>
      <c r="F946" s="2"/>
      <c r="G946" s="2"/>
      <c r="H946" s="2"/>
      <c r="I946" s="2"/>
      <c r="J946" s="2"/>
      <c r="K946" s="2">
        <v>1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>
      <c r="A947" s="1">
        <v>45600</v>
      </c>
      <c r="B947" s="51" t="str">
        <f>TEXT(Tabelle11[[#This Row],[Datum]],"MMM")</f>
        <v>Nov</v>
      </c>
      <c r="C947" t="str">
        <f>TEXT(Tabelle11[[#This Row],[Datum]],"TTTT")</f>
        <v>Montag</v>
      </c>
      <c r="D947" s="52" t="s">
        <v>5108</v>
      </c>
      <c r="E947" s="2" t="s">
        <v>706</v>
      </c>
      <c r="F947" s="2"/>
      <c r="G947" s="2"/>
      <c r="H947" s="2"/>
      <c r="I947" s="2"/>
      <c r="J947" s="2"/>
      <c r="K947" s="2"/>
      <c r="L947" s="2">
        <v>1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>
      <c r="A948" s="1">
        <v>45600</v>
      </c>
      <c r="B948" s="51" t="str">
        <f>TEXT(Tabelle11[[#This Row],[Datum]],"MMM")</f>
        <v>Nov</v>
      </c>
      <c r="C948" t="str">
        <f>TEXT(Tabelle11[[#This Row],[Datum]],"TTTT")</f>
        <v>Montag</v>
      </c>
      <c r="D948" s="52" t="s">
        <v>7959</v>
      </c>
      <c r="E948" s="2" t="s">
        <v>706</v>
      </c>
      <c r="F948" s="2"/>
      <c r="G948" s="2"/>
      <c r="H948" s="2"/>
      <c r="I948" s="2">
        <v>1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>
      <c r="A949" s="1">
        <v>45602</v>
      </c>
      <c r="B949" s="51" t="str">
        <f>TEXT(Tabelle11[[#This Row],[Datum]],"MMM")</f>
        <v>Nov</v>
      </c>
      <c r="C949" t="str">
        <f>TEXT(Tabelle11[[#This Row],[Datum]],"TTTT")</f>
        <v>Mittwoch</v>
      </c>
      <c r="D949" s="2" t="s">
        <v>2130</v>
      </c>
      <c r="E949" s="2" t="s">
        <v>706</v>
      </c>
      <c r="F949" s="2"/>
      <c r="G949" s="2"/>
      <c r="H949" s="2"/>
      <c r="I949" s="2">
        <v>1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>
      <c r="A950" s="1">
        <v>45609</v>
      </c>
      <c r="B950" s="51" t="str">
        <f>TEXT(Tabelle11[[#This Row],[Datum]],"MMM")</f>
        <v>Nov</v>
      </c>
      <c r="C950" t="str">
        <f>TEXT(Tabelle11[[#This Row],[Datum]],"TTTT")</f>
        <v>Mittwoch</v>
      </c>
      <c r="D950" s="2" t="s">
        <v>3701</v>
      </c>
      <c r="E950" s="2" t="s">
        <v>706</v>
      </c>
      <c r="F950" s="2"/>
      <c r="G950" s="2"/>
      <c r="H950" s="2"/>
      <c r="I950" s="2">
        <v>1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>
      <c r="A951" s="1">
        <v>45623</v>
      </c>
      <c r="B951" s="51" t="str">
        <f>TEXT(Tabelle11[[#This Row],[Datum]],"MMM")</f>
        <v>Nov</v>
      </c>
      <c r="C951" t="str">
        <f>TEXT(Tabelle11[[#This Row],[Datum]],"TTTT")</f>
        <v>Mittwoch</v>
      </c>
      <c r="D951" s="52" t="s">
        <v>8623</v>
      </c>
      <c r="E951" s="2" t="s">
        <v>706</v>
      </c>
      <c r="F951" s="2">
        <v>1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>
      <c r="A952" s="1">
        <v>45611</v>
      </c>
      <c r="B952" s="51" t="str">
        <f>TEXT(Tabelle11[[#This Row],[Datum]],"MMM")</f>
        <v>Nov</v>
      </c>
      <c r="C952" t="str">
        <f>TEXT(Tabelle11[[#This Row],[Datum]],"TTTT")</f>
        <v>Freitag</v>
      </c>
      <c r="D952" s="2" t="s">
        <v>8062</v>
      </c>
      <c r="E952" s="2" t="s">
        <v>706</v>
      </c>
      <c r="F952" s="2"/>
      <c r="G952" s="2">
        <v>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>
      <c r="A953" s="1">
        <v>45611</v>
      </c>
      <c r="B953" s="51" t="str">
        <f>TEXT(Tabelle11[[#This Row],[Datum]],"MMM")</f>
        <v>Nov</v>
      </c>
      <c r="C953" t="str">
        <f>TEXT(Tabelle11[[#This Row],[Datum]],"TTTT")</f>
        <v>Freitag</v>
      </c>
      <c r="D953" s="2" t="s">
        <v>8063</v>
      </c>
      <c r="E953" s="2" t="s">
        <v>706</v>
      </c>
      <c r="F953" s="2"/>
      <c r="G953" s="2"/>
      <c r="H953" s="2"/>
      <c r="I953" s="2">
        <v>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>
      <c r="A954" s="1">
        <v>45611</v>
      </c>
      <c r="B954" s="51" t="str">
        <f>TEXT(Tabelle11[[#This Row],[Datum]],"MMM")</f>
        <v>Nov</v>
      </c>
      <c r="C954" t="str">
        <f>TEXT(Tabelle11[[#This Row],[Datum]],"TTTT")</f>
        <v>Freitag</v>
      </c>
      <c r="D954" s="2" t="s">
        <v>6881</v>
      </c>
      <c r="E954" s="2" t="s">
        <v>706</v>
      </c>
      <c r="F954" s="2"/>
      <c r="G954" s="2"/>
      <c r="H954" s="2"/>
      <c r="I954" s="2"/>
      <c r="J954" s="2"/>
      <c r="K954" s="2"/>
      <c r="L954" s="2"/>
      <c r="M954" s="2"/>
      <c r="N954" s="2">
        <v>1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>
      <c r="A955" s="1">
        <v>45600</v>
      </c>
      <c r="B955" s="51" t="str">
        <f>TEXT(Tabelle11[[#This Row],[Datum]],"MMM")</f>
        <v>Nov</v>
      </c>
      <c r="C955" t="str">
        <f>TEXT(Tabelle11[[#This Row],[Datum]],"TTTT")</f>
        <v>Montag</v>
      </c>
      <c r="D955" s="52" t="s">
        <v>7955</v>
      </c>
      <c r="E955" s="2" t="s">
        <v>706</v>
      </c>
      <c r="F955" s="2"/>
      <c r="G955" s="2"/>
      <c r="H955" s="2"/>
      <c r="I955" s="2"/>
      <c r="J955" s="2"/>
      <c r="K955" s="2"/>
      <c r="L955" s="2"/>
      <c r="M955" s="2">
        <v>1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>
      <c r="A956" s="1">
        <v>45601</v>
      </c>
      <c r="B956" s="51" t="str">
        <f>TEXT(Tabelle11[[#This Row],[Datum]],"MMM")</f>
        <v>Nov</v>
      </c>
      <c r="C956" t="str">
        <f>TEXT(Tabelle11[[#This Row],[Datum]],"TTTT")</f>
        <v>Dienstag</v>
      </c>
      <c r="D956" s="52" t="s">
        <v>8324</v>
      </c>
      <c r="E956" s="2" t="s">
        <v>706</v>
      </c>
      <c r="F956" s="2"/>
      <c r="G956" s="2"/>
      <c r="H956" s="2"/>
      <c r="I956" s="2"/>
      <c r="J956" s="2"/>
      <c r="K956" s="2">
        <v>1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>
      <c r="A957" s="1">
        <v>45611</v>
      </c>
      <c r="B957" s="51" t="str">
        <f>TEXT(Tabelle11[[#This Row],[Datum]],"MMM")</f>
        <v>Nov</v>
      </c>
      <c r="C957" t="str">
        <f>TEXT(Tabelle11[[#This Row],[Datum]],"TTTT")</f>
        <v>Freitag</v>
      </c>
      <c r="D957" s="2" t="s">
        <v>8182</v>
      </c>
      <c r="E957" s="2" t="s">
        <v>706</v>
      </c>
      <c r="F957" s="2"/>
      <c r="G957" s="2"/>
      <c r="H957" s="2"/>
      <c r="I957" s="2">
        <v>1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>
      <c r="A958" s="1">
        <v>45614</v>
      </c>
      <c r="B958" s="51" t="str">
        <f>TEXT(Tabelle11[[#This Row],[Datum]],"MMM")</f>
        <v>Nov</v>
      </c>
      <c r="C958" t="str">
        <f>TEXT(Tabelle11[[#This Row],[Datum]],"TTTT")</f>
        <v>Montag</v>
      </c>
      <c r="D958" s="52" t="s">
        <v>8530</v>
      </c>
      <c r="E958" s="2" t="s">
        <v>706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>
        <v>1</v>
      </c>
    </row>
    <row r="959" spans="1:24">
      <c r="A959" s="1">
        <v>45622</v>
      </c>
      <c r="B959" s="51" t="str">
        <f>TEXT(Tabelle11[[#This Row],[Datum]],"MMM")</f>
        <v>Nov</v>
      </c>
      <c r="C959" t="str">
        <f>TEXT(Tabelle11[[#This Row],[Datum]],"TTTT")</f>
        <v>Dienstag</v>
      </c>
      <c r="D959" s="52" t="s">
        <v>8499</v>
      </c>
      <c r="E959" s="2" t="s">
        <v>706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>
        <v>1</v>
      </c>
      <c r="X959" s="2"/>
    </row>
    <row r="960" spans="1:24">
      <c r="A960" s="1">
        <v>45623</v>
      </c>
      <c r="B960" s="51" t="str">
        <f>TEXT(Tabelle11[[#This Row],[Datum]],"MMM")</f>
        <v>Nov</v>
      </c>
      <c r="C960" t="str">
        <f>TEXT(Tabelle11[[#This Row],[Datum]],"TTTT")</f>
        <v>Mittwoch</v>
      </c>
      <c r="D960" s="52" t="s">
        <v>8624</v>
      </c>
      <c r="E960" s="2" t="s">
        <v>706</v>
      </c>
      <c r="F960" s="2"/>
      <c r="G960" s="2"/>
      <c r="H960" s="2"/>
      <c r="I960" s="2"/>
      <c r="J960" s="2"/>
      <c r="K960" s="2">
        <v>1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>
      <c r="A961" s="1">
        <v>45622</v>
      </c>
      <c r="B961" s="51" t="str">
        <f>TEXT(Tabelle11[[#This Row],[Datum]],"MMM")</f>
        <v>Nov</v>
      </c>
      <c r="C961" t="str">
        <f>TEXT(Tabelle11[[#This Row],[Datum]],"TTTT")</f>
        <v>Dienstag</v>
      </c>
      <c r="D961" s="52" t="s">
        <v>8500</v>
      </c>
      <c r="E961" s="2" t="s">
        <v>706</v>
      </c>
      <c r="F961" s="2"/>
      <c r="G961" s="2"/>
      <c r="H961" s="2"/>
      <c r="I961" s="2"/>
      <c r="J961" s="2"/>
      <c r="K961" s="2"/>
      <c r="L961" s="2"/>
      <c r="M961" s="2"/>
      <c r="N961" s="2">
        <v>1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>
      <c r="A962" s="1">
        <v>45622</v>
      </c>
      <c r="B962" s="51" t="str">
        <f>TEXT(Tabelle11[[#This Row],[Datum]],"MMM")</f>
        <v>Nov</v>
      </c>
      <c r="C962" t="str">
        <f>TEXT(Tabelle11[[#This Row],[Datum]],"TTTT")</f>
        <v>Dienstag</v>
      </c>
      <c r="D962" s="52" t="s">
        <v>8501</v>
      </c>
      <c r="E962" s="2" t="s">
        <v>706</v>
      </c>
      <c r="F962" s="2"/>
      <c r="G962" s="2"/>
      <c r="H962" s="2"/>
      <c r="I962" s="2"/>
      <c r="J962" s="2"/>
      <c r="K962" s="2"/>
      <c r="L962" s="2"/>
      <c r="M962" s="2"/>
      <c r="N962" s="2">
        <v>1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>
      <c r="A963" s="1">
        <v>45622</v>
      </c>
      <c r="B963" s="51" t="str">
        <f>TEXT(Tabelle11[[#This Row],[Datum]],"MMM")</f>
        <v>Nov</v>
      </c>
      <c r="C963" t="str">
        <f>TEXT(Tabelle11[[#This Row],[Datum]],"TTTT")</f>
        <v>Dienstag</v>
      </c>
      <c r="D963" s="52" t="s">
        <v>7124</v>
      </c>
      <c r="E963" s="2" t="s">
        <v>706</v>
      </c>
      <c r="F963" s="2"/>
      <c r="G963" s="2"/>
      <c r="H963" s="2"/>
      <c r="I963" s="2">
        <v>1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>
      <c r="A964" s="1">
        <v>45618</v>
      </c>
      <c r="B964" s="51" t="str">
        <f>TEXT(Tabelle11[[#This Row],[Datum]],"MMM")</f>
        <v>Nov</v>
      </c>
      <c r="C964" t="str">
        <f>TEXT(Tabelle11[[#This Row],[Datum]],"TTTT")</f>
        <v>Freitag</v>
      </c>
      <c r="D964" s="52" t="s">
        <v>8474</v>
      </c>
      <c r="E964" s="2" t="s">
        <v>706</v>
      </c>
      <c r="F964" s="2"/>
      <c r="G964" s="2"/>
      <c r="H964" s="2"/>
      <c r="I964" s="2">
        <v>1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>
      <c r="A965" s="1">
        <v>45618</v>
      </c>
      <c r="B965" s="51" t="str">
        <f>TEXT(Tabelle11[[#This Row],[Datum]],"MMM")</f>
        <v>Nov</v>
      </c>
      <c r="C965" t="str">
        <f>TEXT(Tabelle11[[#This Row],[Datum]],"TTTT")</f>
        <v>Freitag</v>
      </c>
      <c r="D965" s="52" t="s">
        <v>8475</v>
      </c>
      <c r="E965" s="2" t="s">
        <v>706</v>
      </c>
      <c r="F965" s="2"/>
      <c r="G965" s="2"/>
      <c r="H965" s="2"/>
      <c r="I965" s="2"/>
      <c r="J965" s="2"/>
      <c r="K965" s="2"/>
      <c r="L965" s="2"/>
      <c r="M965" s="2"/>
      <c r="N965" s="2">
        <v>1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>
      <c r="A966" s="1">
        <v>45616</v>
      </c>
      <c r="B966" s="51" t="str">
        <f>TEXT(Tabelle11[[#This Row],[Datum]],"MMM")</f>
        <v>Nov</v>
      </c>
      <c r="C966" t="str">
        <f>TEXT(Tabelle11[[#This Row],[Datum]],"TTTT")</f>
        <v>Mittwoch</v>
      </c>
      <c r="D966" s="52" t="s">
        <v>8599</v>
      </c>
      <c r="E966" s="2" t="s">
        <v>706</v>
      </c>
      <c r="F966" s="2"/>
      <c r="G966" s="2"/>
      <c r="H966" s="2"/>
      <c r="I966" s="2"/>
      <c r="J966" s="2"/>
      <c r="K966" s="2"/>
      <c r="L966" s="2"/>
      <c r="M966" s="2"/>
      <c r="N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>
      <c r="A967" s="1">
        <v>45623</v>
      </c>
      <c r="B967" s="51" t="str">
        <f>TEXT(Tabelle11[[#This Row],[Datum]],"MMM")</f>
        <v>Nov</v>
      </c>
      <c r="C967" t="str">
        <f>TEXT(Tabelle11[[#This Row],[Datum]],"TTTT")</f>
        <v>Mittwoch</v>
      </c>
      <c r="D967" s="52" t="s">
        <v>8625</v>
      </c>
      <c r="E967" s="2" t="s">
        <v>706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>
        <v>1</v>
      </c>
    </row>
    <row r="968" spans="1:24">
      <c r="A968" s="1">
        <v>45622</v>
      </c>
      <c r="B968" s="51" t="str">
        <f>TEXT(Tabelle11[[#This Row],[Datum]],"MMM")</f>
        <v>Nov</v>
      </c>
      <c r="C968" t="str">
        <f>TEXT(Tabelle11[[#This Row],[Datum]],"TTTT")</f>
        <v>Dienstag</v>
      </c>
      <c r="D968" s="52" t="s">
        <v>8502</v>
      </c>
      <c r="E968" s="2" t="s">
        <v>706</v>
      </c>
      <c r="F968" s="2"/>
      <c r="G968" s="2"/>
      <c r="H968" s="2"/>
      <c r="I968" s="2"/>
      <c r="J968" s="2"/>
      <c r="K968" s="2"/>
      <c r="L968" s="2"/>
      <c r="M968" s="2"/>
      <c r="N968" s="2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>
      <c r="A969" s="1">
        <v>45607</v>
      </c>
      <c r="B969" s="51" t="str">
        <f>TEXT(Tabelle11[[#This Row],[Datum]],"MMM")</f>
        <v>Nov</v>
      </c>
      <c r="C969" t="str">
        <f>TEXT(Tabelle11[[#This Row],[Datum]],"TTTT")</f>
        <v>Montag</v>
      </c>
      <c r="D969" s="52" t="s">
        <v>8352</v>
      </c>
      <c r="E969" s="2" t="s">
        <v>706</v>
      </c>
      <c r="F969" s="2"/>
      <c r="G969" s="2"/>
      <c r="H969" s="2"/>
      <c r="I969" s="2">
        <v>1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>
      <c r="A970" s="1">
        <v>45601</v>
      </c>
      <c r="B970" s="51" t="str">
        <f>TEXT(Tabelle11[[#This Row],[Datum]],"MMM")</f>
        <v>Nov</v>
      </c>
      <c r="C970" t="str">
        <f>TEXT(Tabelle11[[#This Row],[Datum]],"TTTT")</f>
        <v>Dienstag</v>
      </c>
      <c r="D970" s="52" t="s">
        <v>8511</v>
      </c>
      <c r="E970" s="2" t="s">
        <v>706</v>
      </c>
      <c r="F970" s="2"/>
      <c r="G970" s="2"/>
      <c r="H970" s="2"/>
      <c r="I970" s="2"/>
      <c r="J970" s="2"/>
      <c r="K970" s="2"/>
      <c r="L970" s="2">
        <v>1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>
      <c r="A971" s="1">
        <v>45622</v>
      </c>
      <c r="B971" s="51" t="str">
        <f>TEXT(Tabelle11[[#This Row],[Datum]],"MMM")</f>
        <v>Nov</v>
      </c>
      <c r="C971" t="str">
        <f>TEXT(Tabelle11[[#This Row],[Datum]],"TTTT")</f>
        <v>Dienstag</v>
      </c>
      <c r="D971" s="52" t="s">
        <v>427</v>
      </c>
      <c r="E971" s="2" t="s">
        <v>706</v>
      </c>
      <c r="F971" s="2">
        <v>1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>
      <c r="A972" s="1">
        <v>45607</v>
      </c>
      <c r="B972" s="51" t="str">
        <f>TEXT(Tabelle11[[#This Row],[Datum]],"MMM")</f>
        <v>Nov</v>
      </c>
      <c r="C972" t="str">
        <f>TEXT(Tabelle11[[#This Row],[Datum]],"TTTT")</f>
        <v>Montag</v>
      </c>
      <c r="D972" s="52" t="s">
        <v>8517</v>
      </c>
      <c r="E972" s="2" t="s">
        <v>706</v>
      </c>
      <c r="F972" s="2"/>
      <c r="G972" s="2"/>
      <c r="H972" s="2"/>
      <c r="I972" s="2"/>
      <c r="J972" s="2"/>
      <c r="K972" s="2"/>
      <c r="L972" s="2">
        <v>1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>
      <c r="A973" s="1">
        <v>45608</v>
      </c>
      <c r="B973" s="51" t="str">
        <f>TEXT(Tabelle11[[#This Row],[Datum]],"MMM")</f>
        <v>Nov</v>
      </c>
      <c r="C973" t="str">
        <f>TEXT(Tabelle11[[#This Row],[Datum]],"TTTT")</f>
        <v>Dienstag</v>
      </c>
      <c r="D973" s="52" t="s">
        <v>8443</v>
      </c>
      <c r="E973" s="2" t="s">
        <v>706</v>
      </c>
      <c r="F973" s="2"/>
      <c r="G973" s="2"/>
      <c r="H973" s="2"/>
      <c r="I973" s="2"/>
      <c r="J973" s="2"/>
      <c r="K973" s="2"/>
      <c r="L973" s="2"/>
      <c r="M973" s="2"/>
      <c r="N973" s="2">
        <v>1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>
      <c r="A974" s="1">
        <v>45608</v>
      </c>
      <c r="B974" s="51" t="str">
        <f>TEXT(Tabelle11[[#This Row],[Datum]],"MMM")</f>
        <v>Nov</v>
      </c>
      <c r="C974" t="str">
        <f>TEXT(Tabelle11[[#This Row],[Datum]],"TTTT")</f>
        <v>Dienstag</v>
      </c>
      <c r="D974" s="52" t="s">
        <v>6594</v>
      </c>
      <c r="E974" s="2" t="s">
        <v>706</v>
      </c>
      <c r="F974" s="2"/>
      <c r="G974" s="2"/>
      <c r="H974" s="2"/>
      <c r="I974" s="2">
        <v>1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>
      <c r="A975" s="1">
        <v>45602</v>
      </c>
      <c r="B975" s="51" t="str">
        <f>TEXT(Tabelle11[[#This Row],[Datum]],"MMM")</f>
        <v>Nov</v>
      </c>
      <c r="C975" t="str">
        <f>TEXT(Tabelle11[[#This Row],[Datum]],"TTTT")</f>
        <v>Mittwoch</v>
      </c>
      <c r="D975" s="2" t="s">
        <v>8115</v>
      </c>
      <c r="E975" s="2" t="s">
        <v>706</v>
      </c>
      <c r="F975" s="2"/>
      <c r="G975" s="2"/>
      <c r="H975" s="2"/>
      <c r="I975" s="2"/>
      <c r="J975" s="2"/>
      <c r="K975" s="2"/>
      <c r="L975" s="2"/>
      <c r="M975" s="2">
        <v>1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>
      <c r="A976" s="1">
        <v>45618</v>
      </c>
      <c r="B976" s="51" t="str">
        <f>TEXT(Tabelle11[[#This Row],[Datum]],"MMM")</f>
        <v>Nov</v>
      </c>
      <c r="C976" t="str">
        <f>TEXT(Tabelle11[[#This Row],[Datum]],"TTTT")</f>
        <v>Freitag</v>
      </c>
      <c r="D976" s="52" t="s">
        <v>8610</v>
      </c>
      <c r="E976" s="2" t="s">
        <v>706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>
        <v>1</v>
      </c>
      <c r="U976" s="2"/>
      <c r="V976" s="2"/>
      <c r="W976" s="2"/>
      <c r="X976" s="2"/>
    </row>
    <row r="977" spans="1:24">
      <c r="A977" s="1">
        <v>45618</v>
      </c>
      <c r="B977" s="51" t="str">
        <f>TEXT(Tabelle11[[#This Row],[Datum]],"MMM")</f>
        <v>Nov</v>
      </c>
      <c r="C977" t="str">
        <f>TEXT(Tabelle11[[#This Row],[Datum]],"TTTT")</f>
        <v>Freitag</v>
      </c>
      <c r="D977" s="52" t="s">
        <v>8611</v>
      </c>
      <c r="E977" s="2" t="s">
        <v>706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>
        <v>1</v>
      </c>
    </row>
    <row r="978" spans="1:24">
      <c r="A978" s="1">
        <v>45621</v>
      </c>
      <c r="B978" s="51" t="str">
        <f>TEXT(Tabelle11[[#This Row],[Datum]],"MMM")</f>
        <v>Nov</v>
      </c>
      <c r="C978" t="str">
        <f>TEXT(Tabelle11[[#This Row],[Datum]],"TTTT")</f>
        <v>Montag</v>
      </c>
      <c r="D978" s="52" t="s">
        <v>8591</v>
      </c>
      <c r="E978" s="2" t="s">
        <v>706</v>
      </c>
      <c r="F978" s="2"/>
      <c r="G978" s="2"/>
      <c r="H978" s="2"/>
      <c r="I978" s="2"/>
      <c r="J978" s="2"/>
      <c r="K978" s="2"/>
      <c r="L978" s="2"/>
      <c r="M978" s="2"/>
      <c r="N978" s="2">
        <v>1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>
      <c r="A979" s="1">
        <v>45597</v>
      </c>
      <c r="B979" s="51" t="str">
        <f>TEXT(Tabelle11[[#This Row],[Datum]],"MMM")</f>
        <v>Nov</v>
      </c>
      <c r="C979" t="str">
        <f>TEXT(Tabelle11[[#This Row],[Datum]],"TTTT")</f>
        <v>Freitag</v>
      </c>
      <c r="D979" s="2" t="s">
        <v>7939</v>
      </c>
      <c r="E979" s="2" t="s">
        <v>706</v>
      </c>
      <c r="F979" s="2"/>
      <c r="G979" s="2">
        <v>1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>
      <c r="A980" s="1">
        <v>45616</v>
      </c>
      <c r="B980" s="51" t="str">
        <f>TEXT(Tabelle11[[#This Row],[Datum]],"MMM")</f>
        <v>Nov</v>
      </c>
      <c r="C980" t="str">
        <f>TEXT(Tabelle11[[#This Row],[Datum]],"TTTT")</f>
        <v>Mittwoch</v>
      </c>
      <c r="D980" s="52" t="s">
        <v>8600</v>
      </c>
      <c r="E980" s="2" t="s">
        <v>706</v>
      </c>
      <c r="F980" s="2"/>
      <c r="G980" s="2"/>
      <c r="H980" s="2"/>
      <c r="I980" s="2"/>
      <c r="J980" s="2"/>
      <c r="K980" s="2">
        <v>1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>
      <c r="A981" s="1">
        <v>45623</v>
      </c>
      <c r="B981" s="51" t="str">
        <f>TEXT(Tabelle11[[#This Row],[Datum]],"MMM")</f>
        <v>Nov</v>
      </c>
      <c r="C981" t="str">
        <f>TEXT(Tabelle11[[#This Row],[Datum]],"TTTT")</f>
        <v>Mittwoch</v>
      </c>
      <c r="D981" s="52" t="s">
        <v>3215</v>
      </c>
      <c r="E981" s="2" t="s">
        <v>706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>
        <v>1</v>
      </c>
    </row>
    <row r="982" spans="1:24">
      <c r="A982" s="1">
        <v>45614</v>
      </c>
      <c r="B982" s="51" t="str">
        <f>TEXT(Tabelle11[[#This Row],[Datum]],"MMM")</f>
        <v>Nov</v>
      </c>
      <c r="C982" t="str">
        <f>TEXT(Tabelle11[[#This Row],[Datum]],"TTTT")</f>
        <v>Montag</v>
      </c>
      <c r="D982" s="52" t="s">
        <v>8531</v>
      </c>
      <c r="E982" s="2" t="s">
        <v>706</v>
      </c>
      <c r="F982" s="2"/>
      <c r="G982" s="2"/>
      <c r="H982" s="2"/>
      <c r="I982" s="2"/>
      <c r="J982" s="2"/>
      <c r="K982" s="2"/>
      <c r="L982" s="2"/>
      <c r="M982" s="2"/>
      <c r="N982" s="2">
        <v>1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>
      <c r="A983" s="1">
        <v>45624</v>
      </c>
      <c r="B983" s="51" t="str">
        <f>TEXT(Tabelle11[[#This Row],[Datum]],"MMM")</f>
        <v>Nov</v>
      </c>
      <c r="C983" t="str">
        <f>TEXT(Tabelle11[[#This Row],[Datum]],"TTTT")</f>
        <v>Donnerstag</v>
      </c>
      <c r="D983" s="2" t="s">
        <v>8255</v>
      </c>
      <c r="E983" s="2" t="s">
        <v>706</v>
      </c>
      <c r="F983" s="2"/>
      <c r="G983" s="2"/>
      <c r="H983" s="2"/>
      <c r="I983" s="2"/>
      <c r="J983" s="2"/>
      <c r="K983" s="2"/>
      <c r="L983" s="2"/>
      <c r="M983" s="2">
        <v>1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>
      <c r="A984" s="1">
        <v>45624</v>
      </c>
      <c r="B984" s="51" t="str">
        <f>TEXT(Tabelle11[[#This Row],[Datum]],"MMM")</f>
        <v>Nov</v>
      </c>
      <c r="C984" t="str">
        <f>TEXT(Tabelle11[[#This Row],[Datum]],"TTTT")</f>
        <v>Donnerstag</v>
      </c>
      <c r="D984" s="2" t="s">
        <v>8256</v>
      </c>
      <c r="E984" s="2" t="s">
        <v>706</v>
      </c>
      <c r="F984" s="2"/>
      <c r="G984" s="2"/>
      <c r="H984" s="2"/>
      <c r="I984" s="2"/>
      <c r="J984" s="2"/>
      <c r="K984" s="2"/>
      <c r="L984" s="2"/>
      <c r="M984" s="2"/>
      <c r="N984" s="2">
        <v>1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>
      <c r="A985" s="1">
        <v>45624</v>
      </c>
      <c r="B985" s="51" t="str">
        <f>TEXT(Tabelle11[[#This Row],[Datum]],"MMM")</f>
        <v>Nov</v>
      </c>
      <c r="C985" t="str">
        <f>TEXT(Tabelle11[[#This Row],[Datum]],"TTTT")</f>
        <v>Donnerstag</v>
      </c>
      <c r="D985" s="52" t="s">
        <v>8649</v>
      </c>
      <c r="E985" s="2" t="s">
        <v>706</v>
      </c>
      <c r="F985" s="2"/>
      <c r="G985" s="2"/>
      <c r="H985" s="2"/>
      <c r="I985" s="2">
        <v>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>
      <c r="A986" s="1">
        <v>45611</v>
      </c>
      <c r="B986" s="51" t="str">
        <f>TEXT(Tabelle11[[#This Row],[Datum]],"MMM")</f>
        <v>Nov</v>
      </c>
      <c r="C986" t="str">
        <f>TEXT(Tabelle11[[#This Row],[Datum]],"TTTT")</f>
        <v>Freitag</v>
      </c>
      <c r="D986" s="2" t="s">
        <v>8183</v>
      </c>
      <c r="E986" s="2" t="s">
        <v>706</v>
      </c>
      <c r="F986" s="2"/>
      <c r="G986" s="2"/>
      <c r="H986" s="2"/>
      <c r="I986" s="2"/>
      <c r="J986" s="2"/>
      <c r="K986" s="2"/>
      <c r="L986" s="2"/>
      <c r="M986" s="2"/>
      <c r="N986" s="2">
        <v>1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>
      <c r="A987" s="1">
        <v>45614</v>
      </c>
      <c r="B987" s="51" t="str">
        <f>TEXT(Tabelle11[[#This Row],[Datum]],"MMM")</f>
        <v>Nov</v>
      </c>
      <c r="C987" t="str">
        <f>TEXT(Tabelle11[[#This Row],[Datum]],"TTTT")</f>
        <v>Montag</v>
      </c>
      <c r="D987" s="52" t="s">
        <v>8376</v>
      </c>
      <c r="E987" s="2" t="s">
        <v>706</v>
      </c>
      <c r="F987" s="2"/>
      <c r="G987" s="2"/>
      <c r="H987" s="2"/>
      <c r="I987" s="2">
        <v>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>
      <c r="A988" s="1">
        <v>45614</v>
      </c>
      <c r="B988" s="51" t="str">
        <f>TEXT(Tabelle11[[#This Row],[Datum]],"MMM")</f>
        <v>Nov</v>
      </c>
      <c r="C988" t="str">
        <f>TEXT(Tabelle11[[#This Row],[Datum]],"TTTT")</f>
        <v>Montag</v>
      </c>
      <c r="D988" s="52" t="s">
        <v>3528</v>
      </c>
      <c r="E988" s="2" t="s">
        <v>706</v>
      </c>
      <c r="F988" s="2"/>
      <c r="G988" s="2"/>
      <c r="H988" s="2"/>
      <c r="I988" s="2"/>
      <c r="J988" s="2"/>
      <c r="K988" s="2"/>
      <c r="L988" s="2"/>
      <c r="M988" s="2"/>
      <c r="N988" s="2">
        <v>1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>
      <c r="A989" s="1">
        <v>45622</v>
      </c>
      <c r="B989" s="51" t="str">
        <f>TEXT(Tabelle11[[#This Row],[Datum]],"MMM")</f>
        <v>Nov</v>
      </c>
      <c r="C989" t="str">
        <f>TEXT(Tabelle11[[#This Row],[Datum]],"TTTT")</f>
        <v>Dienstag</v>
      </c>
      <c r="D989" s="52" t="s">
        <v>8404</v>
      </c>
      <c r="E989" s="2" t="s">
        <v>728</v>
      </c>
      <c r="F989" s="2"/>
      <c r="G989" s="2"/>
      <c r="H989" s="2"/>
      <c r="I989" s="2">
        <v>1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>
      <c r="A990" s="1">
        <v>45614</v>
      </c>
      <c r="B990" s="51" t="str">
        <f>TEXT(Tabelle11[[#This Row],[Datum]],"MMM")</f>
        <v>Nov</v>
      </c>
      <c r="C990" t="str">
        <f>TEXT(Tabelle11[[#This Row],[Datum]],"TTTT")</f>
        <v>Montag</v>
      </c>
      <c r="D990" s="52" t="s">
        <v>8532</v>
      </c>
      <c r="E990" s="2" t="s">
        <v>728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>
        <v>1</v>
      </c>
      <c r="U990" s="2"/>
      <c r="V990" s="2"/>
      <c r="W990" s="2"/>
      <c r="X990" s="2"/>
    </row>
    <row r="991" spans="1:24">
      <c r="A991" s="1">
        <v>45618</v>
      </c>
      <c r="B991" s="51" t="str">
        <f>TEXT(Tabelle11[[#This Row],[Datum]],"MMM")</f>
        <v>Nov</v>
      </c>
      <c r="C991" t="str">
        <f>TEXT(Tabelle11[[#This Row],[Datum]],"TTTT")</f>
        <v>Freitag</v>
      </c>
      <c r="D991" s="52" t="s">
        <v>8476</v>
      </c>
      <c r="E991" s="2" t="s">
        <v>728</v>
      </c>
      <c r="F991" s="2"/>
      <c r="G991" s="2"/>
      <c r="H991" s="2"/>
      <c r="I991" s="2"/>
      <c r="J991" s="2"/>
      <c r="K991" s="2"/>
      <c r="L991" s="2"/>
      <c r="M991" s="2"/>
      <c r="N991" s="2">
        <v>1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>
      <c r="A992" s="1">
        <v>45617</v>
      </c>
      <c r="B992" s="51" t="str">
        <f>TEXT(Tabelle11[[#This Row],[Datum]],"MMM")</f>
        <v>Nov</v>
      </c>
      <c r="C992" t="str">
        <f>TEXT(Tabelle11[[#This Row],[Datum]],"TTTT")</f>
        <v>Donnerstag</v>
      </c>
      <c r="D992" s="2" t="s">
        <v>8201</v>
      </c>
      <c r="E992" s="2" t="s">
        <v>728</v>
      </c>
      <c r="F992" s="2"/>
      <c r="G992" s="2"/>
      <c r="H992" s="2"/>
      <c r="I992" s="2"/>
      <c r="J992" s="2"/>
      <c r="K992" s="2">
        <v>1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>
      <c r="A993" s="1">
        <v>45615</v>
      </c>
      <c r="B993" s="51" t="str">
        <f>TEXT(Tabelle11[[#This Row],[Datum]],"MMM")</f>
        <v>Nov</v>
      </c>
      <c r="C993" t="str">
        <f>TEXT(Tabelle11[[#This Row],[Datum]],"TTTT")</f>
        <v>Dienstag</v>
      </c>
      <c r="D993" s="52" t="s">
        <v>8540</v>
      </c>
      <c r="E993" s="2" t="s">
        <v>728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>
        <v>1</v>
      </c>
    </row>
    <row r="994" spans="1:24">
      <c r="A994" s="1">
        <v>45597</v>
      </c>
      <c r="B994" s="51" t="str">
        <f>TEXT(Tabelle11[[#This Row],[Datum]],"MMM")</f>
        <v>Nov</v>
      </c>
      <c r="C994" t="str">
        <f>TEXT(Tabelle11[[#This Row],[Datum]],"TTTT")</f>
        <v>Freitag</v>
      </c>
      <c r="D994" s="2" t="s">
        <v>625</v>
      </c>
      <c r="E994" s="2" t="s">
        <v>728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>
        <v>1</v>
      </c>
    </row>
    <row r="995" spans="1:24">
      <c r="A995" s="1">
        <v>45597</v>
      </c>
      <c r="B995" s="51" t="str">
        <f>TEXT(Tabelle11[[#This Row],[Datum]],"MMM")</f>
        <v>Nov</v>
      </c>
      <c r="C995" t="str">
        <f>TEXT(Tabelle11[[#This Row],[Datum]],"TTTT")</f>
        <v>Freitag</v>
      </c>
      <c r="D995" s="2" t="s">
        <v>3023</v>
      </c>
      <c r="E995" s="2" t="s">
        <v>728</v>
      </c>
      <c r="F995" s="2"/>
      <c r="G995" s="2"/>
      <c r="H995" s="2"/>
      <c r="I995" s="2"/>
      <c r="J995" s="2"/>
      <c r="K995" s="2"/>
      <c r="L995" s="2"/>
      <c r="M995" s="2"/>
      <c r="N995" s="2">
        <v>1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>
      <c r="A996" s="1">
        <v>45609</v>
      </c>
      <c r="B996" s="51" t="str">
        <f>TEXT(Tabelle11[[#This Row],[Datum]],"MMM")</f>
        <v>Nov</v>
      </c>
      <c r="C996" t="str">
        <f>TEXT(Tabelle11[[#This Row],[Datum]],"TTTT")</f>
        <v>Mittwoch</v>
      </c>
      <c r="D996" s="2" t="s">
        <v>8151</v>
      </c>
      <c r="E996" s="2" t="s">
        <v>728</v>
      </c>
      <c r="F996" s="2"/>
      <c r="G996" s="2"/>
      <c r="H996" s="2"/>
      <c r="I996" s="2"/>
      <c r="J996" s="2"/>
      <c r="K996" s="2"/>
      <c r="L996" s="2"/>
      <c r="M996" s="2">
        <v>1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>
      <c r="A997" s="1">
        <v>45617</v>
      </c>
      <c r="B997" s="51" t="str">
        <f>TEXT(Tabelle11[[#This Row],[Datum]],"MMM")</f>
        <v>Nov</v>
      </c>
      <c r="C997" t="str">
        <f>TEXT(Tabelle11[[#This Row],[Datum]],"TTTT")</f>
        <v>Donnerstag</v>
      </c>
      <c r="D997" s="2" t="s">
        <v>8202</v>
      </c>
      <c r="E997" s="2" t="s">
        <v>728</v>
      </c>
      <c r="F997" s="2"/>
      <c r="G997" s="2"/>
      <c r="H997" s="2"/>
      <c r="I997" s="2"/>
      <c r="J997" s="2"/>
      <c r="K997" s="2"/>
      <c r="L997" s="2"/>
      <c r="M997" s="2"/>
      <c r="N997" s="2">
        <v>1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>
      <c r="A998" s="1">
        <v>45621</v>
      </c>
      <c r="B998" s="51" t="str">
        <f>TEXT(Tabelle11[[#This Row],[Datum]],"MMM")</f>
        <v>Nov</v>
      </c>
      <c r="C998" t="str">
        <f>TEXT(Tabelle11[[#This Row],[Datum]],"TTTT")</f>
        <v>Montag</v>
      </c>
      <c r="D998" s="52" t="s">
        <v>8389</v>
      </c>
      <c r="E998" s="2" t="s">
        <v>728</v>
      </c>
      <c r="F998" s="2"/>
      <c r="G998" s="2"/>
      <c r="H998" s="2"/>
      <c r="I998" s="2"/>
      <c r="J998" s="2"/>
      <c r="K998" s="2"/>
      <c r="L998" s="2"/>
      <c r="M998" s="2"/>
      <c r="N998" s="2">
        <v>1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>
      <c r="A999" s="1">
        <v>45601</v>
      </c>
      <c r="B999" s="51" t="str">
        <f>TEXT(Tabelle11[[#This Row],[Datum]],"MMM")</f>
        <v>Nov</v>
      </c>
      <c r="C999" t="str">
        <f>TEXT(Tabelle11[[#This Row],[Datum]],"TTTT")</f>
        <v>Dienstag</v>
      </c>
      <c r="D999" s="52" t="s">
        <v>8419</v>
      </c>
      <c r="E999" s="2" t="s">
        <v>728</v>
      </c>
      <c r="F999" s="2"/>
      <c r="G999" s="2"/>
      <c r="H999" s="2"/>
      <c r="I999" s="2"/>
      <c r="J999" s="2"/>
      <c r="K999" s="2">
        <v>1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>
      <c r="A1000" s="1">
        <v>45601</v>
      </c>
      <c r="B1000" s="51" t="str">
        <f>TEXT(Tabelle11[[#This Row],[Datum]],"MMM")</f>
        <v>Nov</v>
      </c>
      <c r="C1000" t="str">
        <f>TEXT(Tabelle11[[#This Row],[Datum]],"TTTT")</f>
        <v>Dienstag</v>
      </c>
      <c r="D1000" s="52" t="s">
        <v>8420</v>
      </c>
      <c r="E1000" s="2" t="s">
        <v>728</v>
      </c>
      <c r="F1000" s="2">
        <v>1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>
      <c r="A1001" s="1">
        <v>45601</v>
      </c>
      <c r="B1001" s="51" t="str">
        <f>TEXT(Tabelle11[[#This Row],[Datum]],"MMM")</f>
        <v>Nov</v>
      </c>
      <c r="C1001" t="str">
        <f>TEXT(Tabelle11[[#This Row],[Datum]],"TTTT")</f>
        <v>Dienstag</v>
      </c>
      <c r="D1001" s="52" t="s">
        <v>8421</v>
      </c>
      <c r="E1001" s="2" t="s">
        <v>728</v>
      </c>
      <c r="F1001" s="2"/>
      <c r="G1001" s="2"/>
      <c r="H1001" s="2"/>
      <c r="I1001" s="2">
        <v>1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>
      <c r="A1002" s="1">
        <v>45601</v>
      </c>
      <c r="B1002" s="51" t="str">
        <f>TEXT(Tabelle11[[#This Row],[Datum]],"MMM")</f>
        <v>Nov</v>
      </c>
      <c r="C1002" t="str">
        <f>TEXT(Tabelle11[[#This Row],[Datum]],"TTTT")</f>
        <v>Dienstag</v>
      </c>
      <c r="D1002" s="52" t="s">
        <v>8422</v>
      </c>
      <c r="E1002" s="2" t="s">
        <v>728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>
        <v>1</v>
      </c>
    </row>
    <row r="1003" spans="1:24">
      <c r="A1003" s="1">
        <v>45601</v>
      </c>
      <c r="B1003" s="51" t="str">
        <f>TEXT(Tabelle11[[#This Row],[Datum]],"MMM")</f>
        <v>Nov</v>
      </c>
      <c r="C1003" t="str">
        <f>TEXT(Tabelle11[[#This Row],[Datum]],"TTTT")</f>
        <v>Dienstag</v>
      </c>
      <c r="D1003" s="52" t="s">
        <v>8423</v>
      </c>
      <c r="E1003" s="2" t="s">
        <v>728</v>
      </c>
      <c r="F1003" s="2"/>
      <c r="G1003" s="2"/>
      <c r="H1003" s="2"/>
      <c r="I1003" s="2"/>
      <c r="J1003" s="2"/>
      <c r="K1003" s="2"/>
      <c r="L1003" s="2"/>
      <c r="M1003" s="2">
        <v>1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>
      <c r="A1004" s="1">
        <v>45601</v>
      </c>
      <c r="B1004" s="51" t="str">
        <f>TEXT(Tabelle11[[#This Row],[Datum]],"MMM")</f>
        <v>Nov</v>
      </c>
      <c r="C1004" t="str">
        <f>TEXT(Tabelle11[[#This Row],[Datum]],"TTTT")</f>
        <v>Dienstag</v>
      </c>
      <c r="D1004" s="52" t="s">
        <v>8424</v>
      </c>
      <c r="E1004" s="2" t="s">
        <v>728</v>
      </c>
      <c r="F1004" s="2"/>
      <c r="G1004" s="2"/>
      <c r="H1004" s="2"/>
      <c r="I1004" s="2"/>
      <c r="J1004" s="2"/>
      <c r="K1004" s="2"/>
      <c r="L1004" s="2"/>
      <c r="M1004" s="2"/>
      <c r="N1004" s="2">
        <v>1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>
      <c r="A1005" s="1">
        <v>45600</v>
      </c>
      <c r="B1005" s="51" t="str">
        <f>TEXT(Tabelle11[[#This Row],[Datum]],"MMM")</f>
        <v>Nov</v>
      </c>
      <c r="C1005" t="str">
        <f>TEXT(Tabelle11[[#This Row],[Datum]],"TTTT")</f>
        <v>Montag</v>
      </c>
      <c r="D1005" s="52" t="s">
        <v>2855</v>
      </c>
      <c r="E1005" s="2" t="s">
        <v>728</v>
      </c>
      <c r="F1005" s="2"/>
      <c r="G1005" s="2"/>
      <c r="H1005" s="2"/>
      <c r="I1005" s="2">
        <v>1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>
      <c r="A1006" s="1">
        <v>45621</v>
      </c>
      <c r="B1006" s="51" t="str">
        <f>TEXT(Tabelle11[[#This Row],[Datum]],"MMM")</f>
        <v>Nov</v>
      </c>
      <c r="C1006" t="str">
        <f>TEXT(Tabelle11[[#This Row],[Datum]],"TTTT")</f>
        <v>Montag</v>
      </c>
      <c r="D1006" s="52" t="s">
        <v>8390</v>
      </c>
      <c r="E1006" s="2" t="s">
        <v>728</v>
      </c>
      <c r="F1006" s="2"/>
      <c r="G1006" s="2"/>
      <c r="H1006" s="2"/>
      <c r="I1006" s="2"/>
      <c r="J1006" s="2"/>
      <c r="K1006" s="2">
        <v>1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>
      <c r="A1007" s="1">
        <v>45621</v>
      </c>
      <c r="B1007" s="51" t="str">
        <f>TEXT(Tabelle11[[#This Row],[Datum]],"MMM")</f>
        <v>Nov</v>
      </c>
      <c r="C1007" t="str">
        <f>TEXT(Tabelle11[[#This Row],[Datum]],"TTTT")</f>
        <v>Montag</v>
      </c>
      <c r="D1007" s="52" t="s">
        <v>8391</v>
      </c>
      <c r="E1007" s="2" t="s">
        <v>728</v>
      </c>
      <c r="F1007" s="2"/>
      <c r="G1007" s="2"/>
      <c r="H1007" s="2"/>
      <c r="I1007" s="2"/>
      <c r="J1007" s="2"/>
      <c r="K1007" s="2">
        <v>1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>
      <c r="A1008" s="1">
        <v>45608</v>
      </c>
      <c r="B1008" s="51" t="str">
        <f>TEXT(Tabelle11[[#This Row],[Datum]],"MMM")</f>
        <v>Nov</v>
      </c>
      <c r="C1008" t="str">
        <f>TEXT(Tabelle11[[#This Row],[Datum]],"TTTT")</f>
        <v>Dienstag</v>
      </c>
      <c r="D1008" s="52" t="s">
        <v>4732</v>
      </c>
      <c r="E1008" s="2" t="s">
        <v>728</v>
      </c>
      <c r="F1008" s="2"/>
      <c r="G1008" s="2"/>
      <c r="H1008" s="2"/>
      <c r="I1008" s="2">
        <v>1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>
      <c r="A1009" s="1">
        <v>45622</v>
      </c>
      <c r="B1009" s="51" t="str">
        <f>TEXT(Tabelle11[[#This Row],[Datum]],"MMM")</f>
        <v>Nov</v>
      </c>
      <c r="C1009" t="str">
        <f>TEXT(Tabelle11[[#This Row],[Datum]],"TTTT")</f>
        <v>Dienstag</v>
      </c>
      <c r="D1009" s="52" t="s">
        <v>8503</v>
      </c>
      <c r="E1009" s="2" t="s">
        <v>728</v>
      </c>
      <c r="F1009" s="2"/>
      <c r="G1009" s="2"/>
      <c r="H1009" s="2"/>
      <c r="I1009" s="2"/>
      <c r="J1009" s="2"/>
      <c r="K1009" s="2"/>
      <c r="L1009" s="2"/>
      <c r="M1009" s="2"/>
      <c r="N1009" s="2">
        <v>1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>
      <c r="A1010" s="1">
        <v>45622</v>
      </c>
      <c r="B1010" s="51" t="str">
        <f>TEXT(Tabelle11[[#This Row],[Datum]],"MMM")</f>
        <v>Nov</v>
      </c>
      <c r="C1010" t="str">
        <f>TEXT(Tabelle11[[#This Row],[Datum]],"TTTT")</f>
        <v>Dienstag</v>
      </c>
      <c r="D1010" s="52" t="s">
        <v>8504</v>
      </c>
      <c r="E1010" s="2" t="s">
        <v>728</v>
      </c>
      <c r="F1010" s="2"/>
      <c r="G1010" s="2"/>
      <c r="H1010" s="2"/>
      <c r="I1010" s="2"/>
      <c r="J1010" s="2"/>
      <c r="K1010" s="2">
        <v>1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>
      <c r="A1011" s="1">
        <v>45616</v>
      </c>
      <c r="B1011" s="51" t="str">
        <f>TEXT(Tabelle11[[#This Row],[Datum]],"MMM")</f>
        <v>Nov</v>
      </c>
      <c r="C1011" t="str">
        <f>TEXT(Tabelle11[[#This Row],[Datum]],"TTTT")</f>
        <v>Mittwoch</v>
      </c>
      <c r="D1011" s="2" t="s">
        <v>8068</v>
      </c>
      <c r="E1011" s="2" t="s">
        <v>728</v>
      </c>
      <c r="F1011" s="2"/>
      <c r="G1011" s="2">
        <v>1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>
      <c r="A1012" s="1">
        <v>45600</v>
      </c>
      <c r="B1012" s="51" t="str">
        <f>TEXT(Tabelle11[[#This Row],[Datum]],"MMM")</f>
        <v>Nov</v>
      </c>
      <c r="C1012" t="str">
        <f>TEXT(Tabelle11[[#This Row],[Datum]],"TTTT")</f>
        <v>Montag</v>
      </c>
      <c r="D1012" s="52" t="s">
        <v>1201</v>
      </c>
      <c r="E1012" s="2" t="s">
        <v>728</v>
      </c>
      <c r="F1012" s="2"/>
      <c r="G1012" s="2"/>
      <c r="H1012" s="2"/>
      <c r="I1012" s="2"/>
      <c r="J1012" s="2"/>
      <c r="K1012" s="2">
        <v>1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>
      <c r="A1013" s="1">
        <v>45617</v>
      </c>
      <c r="B1013" s="51" t="str">
        <f>TEXT(Tabelle11[[#This Row],[Datum]],"MMM")</f>
        <v>Nov</v>
      </c>
      <c r="C1013" t="str">
        <f>TEXT(Tabelle11[[#This Row],[Datum]],"TTTT")</f>
        <v>Donnerstag</v>
      </c>
      <c r="D1013" s="2" t="s">
        <v>8203</v>
      </c>
      <c r="E1013" s="2" t="s">
        <v>728</v>
      </c>
      <c r="F1013" s="2"/>
      <c r="G1013" s="2"/>
      <c r="H1013" s="2"/>
      <c r="I1013" s="2">
        <v>1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>
      <c r="A1014" s="1">
        <v>45600</v>
      </c>
      <c r="B1014" s="51" t="str">
        <f>TEXT(Tabelle11[[#This Row],[Datum]],"MMM")</f>
        <v>Nov</v>
      </c>
      <c r="C1014" t="str">
        <f>TEXT(Tabelle11[[#This Row],[Datum]],"TTTT")</f>
        <v>Montag</v>
      </c>
      <c r="D1014" s="52" t="s">
        <v>7971</v>
      </c>
      <c r="E1014" s="2" t="s">
        <v>728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>
        <v>1</v>
      </c>
      <c r="X1014" s="2"/>
    </row>
    <row r="1015" spans="1:24">
      <c r="A1015" s="1">
        <v>45623</v>
      </c>
      <c r="B1015" s="51" t="str">
        <f>TEXT(Tabelle11[[#This Row],[Datum]],"MMM")</f>
        <v>Nov</v>
      </c>
      <c r="C1015" t="str">
        <f>TEXT(Tabelle11[[#This Row],[Datum]],"TTTT")</f>
        <v>Mittwoch</v>
      </c>
      <c r="D1015" s="52" t="s">
        <v>8557</v>
      </c>
      <c r="E1015" s="2" t="s">
        <v>728</v>
      </c>
      <c r="F1015" s="2"/>
      <c r="G1015" s="2"/>
      <c r="H1015" s="2"/>
      <c r="I1015" s="2"/>
      <c r="J1015" s="2"/>
      <c r="K1015" s="2"/>
      <c r="L1015" s="2"/>
      <c r="M1015" s="2"/>
      <c r="N1015" s="2">
        <v>1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>
      <c r="A1016" s="1">
        <v>45615</v>
      </c>
      <c r="B1016" s="51" t="str">
        <f>TEXT(Tabelle11[[#This Row],[Datum]],"MMM")</f>
        <v>Nov</v>
      </c>
      <c r="C1016" t="str">
        <f>TEXT(Tabelle11[[#This Row],[Datum]],"TTTT")</f>
        <v>Dienstag</v>
      </c>
      <c r="D1016" s="52" t="s">
        <v>8463</v>
      </c>
      <c r="E1016" s="2" t="s">
        <v>728</v>
      </c>
      <c r="F1016" s="2">
        <v>1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>
      <c r="A1017" s="1">
        <v>45624</v>
      </c>
      <c r="B1017" s="51" t="str">
        <f>TEXT(Tabelle11[[#This Row],[Datum]],"MMM")</f>
        <v>Nov</v>
      </c>
      <c r="C1017" t="str">
        <f>TEXT(Tabelle11[[#This Row],[Datum]],"TTTT")</f>
        <v>Donnerstag</v>
      </c>
      <c r="D1017" s="2" t="s">
        <v>8094</v>
      </c>
      <c r="E1017" s="2" t="s">
        <v>728</v>
      </c>
      <c r="F1017" s="2"/>
      <c r="G1017" s="2"/>
      <c r="H1017" s="2"/>
      <c r="I1017" s="2"/>
      <c r="J1017" s="2"/>
      <c r="K1017" s="2"/>
      <c r="L1017" s="2"/>
      <c r="M1017" s="2"/>
      <c r="N1017" s="2">
        <v>1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>
      <c r="A1018" s="1">
        <v>45615</v>
      </c>
      <c r="B1018" s="51" t="str">
        <f>TEXT(Tabelle11[[#This Row],[Datum]],"MMM")</f>
        <v>Nov</v>
      </c>
      <c r="C1018" t="str">
        <f>TEXT(Tabelle11[[#This Row],[Datum]],"TTTT")</f>
        <v>Dienstag</v>
      </c>
      <c r="D1018" s="52" t="s">
        <v>8464</v>
      </c>
      <c r="E1018" s="2" t="s">
        <v>728</v>
      </c>
      <c r="F1018" s="2">
        <v>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>
      <c r="A1019" s="1">
        <v>45624</v>
      </c>
      <c r="B1019" s="51" t="str">
        <f>TEXT(Tabelle11[[#This Row],[Datum]],"MMM")</f>
        <v>Nov</v>
      </c>
      <c r="C1019" t="str">
        <f>TEXT(Tabelle11[[#This Row],[Datum]],"TTTT")</f>
        <v>Donnerstag</v>
      </c>
      <c r="D1019" s="52" t="s">
        <v>8650</v>
      </c>
      <c r="E1019" s="2" t="s">
        <v>728</v>
      </c>
      <c r="F1019" s="2"/>
      <c r="G1019" s="2"/>
      <c r="H1019" s="2"/>
      <c r="I1019" s="2"/>
      <c r="J1019" s="2"/>
      <c r="K1019" s="2"/>
      <c r="L1019" s="2"/>
      <c r="M1019" s="2"/>
      <c r="N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>
      <c r="A1020" s="1">
        <v>45623</v>
      </c>
      <c r="B1020" s="51" t="str">
        <f>TEXT(Tabelle11[[#This Row],[Datum]],"MMM")</f>
        <v>Nov</v>
      </c>
      <c r="C1020" t="str">
        <f>TEXT(Tabelle11[[#This Row],[Datum]],"TTTT")</f>
        <v>Mittwoch</v>
      </c>
      <c r="D1020" s="52" t="s">
        <v>4719</v>
      </c>
      <c r="E1020" s="2" t="s">
        <v>728</v>
      </c>
      <c r="F1020" s="2"/>
      <c r="G1020" s="2"/>
      <c r="H1020" s="2"/>
      <c r="I1020" s="2"/>
      <c r="J1020" s="2"/>
      <c r="K1020" s="2">
        <v>1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>
      <c r="A1021" s="1">
        <v>45608</v>
      </c>
      <c r="B1021" s="51" t="str">
        <f>TEXT(Tabelle11[[#This Row],[Datum]],"MMM")</f>
        <v>Nov</v>
      </c>
      <c r="C1021" t="str">
        <f>TEXT(Tabelle11[[#This Row],[Datum]],"TTTT")</f>
        <v>Dienstag</v>
      </c>
      <c r="D1021" s="52" t="s">
        <v>8444</v>
      </c>
      <c r="E1021" s="2" t="s">
        <v>728</v>
      </c>
      <c r="F1021" s="2"/>
      <c r="G1021" s="2"/>
      <c r="H1021" s="2"/>
      <c r="I1021" s="2"/>
      <c r="J1021" s="2"/>
      <c r="K1021" s="2"/>
      <c r="L1021" s="2"/>
      <c r="M1021" s="2"/>
      <c r="N1021" s="2">
        <v>1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>
      <c r="A1022" s="1">
        <v>45624</v>
      </c>
      <c r="B1022" s="51" t="str">
        <f>TEXT(Tabelle11[[#This Row],[Datum]],"MMM")</f>
        <v>Nov</v>
      </c>
      <c r="C1022" t="str">
        <f>TEXT(Tabelle11[[#This Row],[Datum]],"TTTT")</f>
        <v>Donnerstag</v>
      </c>
      <c r="D1022" s="52" t="s">
        <v>4500</v>
      </c>
      <c r="E1022" s="2" t="s">
        <v>728</v>
      </c>
      <c r="F1022" s="2"/>
      <c r="G1022" s="2"/>
      <c r="H1022" s="2"/>
      <c r="I1022" s="2"/>
      <c r="J1022" s="2"/>
      <c r="K1022" s="2">
        <v>1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>
      <c r="A1023" s="1">
        <v>45600</v>
      </c>
      <c r="B1023" s="51" t="str">
        <f>TEXT(Tabelle11[[#This Row],[Datum]],"MMM")</f>
        <v>Nov</v>
      </c>
      <c r="C1023" t="str">
        <f>TEXT(Tabelle11[[#This Row],[Datum]],"TTTT")</f>
        <v>Montag</v>
      </c>
      <c r="D1023" s="52" t="s">
        <v>5890</v>
      </c>
      <c r="E1023" s="2" t="s">
        <v>728</v>
      </c>
      <c r="F1023" s="2"/>
      <c r="G1023" s="2"/>
      <c r="H1023" s="2"/>
      <c r="I1023" s="2">
        <v>1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>
      <c r="A1024" s="1">
        <v>45608</v>
      </c>
      <c r="B1024" s="51" t="str">
        <f>TEXT(Tabelle11[[#This Row],[Datum]],"MMM")</f>
        <v>Nov</v>
      </c>
      <c r="C1024" t="str">
        <f>TEXT(Tabelle11[[#This Row],[Datum]],"TTTT")</f>
        <v>Dienstag</v>
      </c>
      <c r="D1024" s="52" t="s">
        <v>8445</v>
      </c>
      <c r="E1024" s="2" t="s">
        <v>728</v>
      </c>
      <c r="F1024" s="2"/>
      <c r="G1024" s="2"/>
      <c r="H1024" s="2"/>
      <c r="I1024" s="2"/>
      <c r="J1024" s="2"/>
      <c r="K1024" s="2"/>
      <c r="L1024" s="2"/>
      <c r="M1024" s="2"/>
      <c r="N1024" s="2">
        <v>1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>
      <c r="A1025" s="1">
        <v>45608</v>
      </c>
      <c r="B1025" s="51" t="str">
        <f>TEXT(Tabelle11[[#This Row],[Datum]],"MMM")</f>
        <v>Nov</v>
      </c>
      <c r="C1025" t="str">
        <f>TEXT(Tabelle11[[#This Row],[Datum]],"TTTT")</f>
        <v>Dienstag</v>
      </c>
      <c r="D1025" s="52" t="s">
        <v>8446</v>
      </c>
      <c r="E1025" s="2" t="s">
        <v>728</v>
      </c>
      <c r="F1025" s="2"/>
      <c r="G1025" s="2"/>
      <c r="H1025" s="2"/>
      <c r="I1025" s="2"/>
      <c r="J1025" s="2"/>
      <c r="K1025" s="2">
        <v>1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>
      <c r="A1026" s="1">
        <v>45624</v>
      </c>
      <c r="B1026" s="51" t="str">
        <f>TEXT(Tabelle11[[#This Row],[Datum]],"MMM")</f>
        <v>Nov</v>
      </c>
      <c r="C1026" t="str">
        <f>TEXT(Tabelle11[[#This Row],[Datum]],"TTTT")</f>
        <v>Donnerstag</v>
      </c>
      <c r="D1026" s="2" t="s">
        <v>8257</v>
      </c>
      <c r="E1026" s="2" t="s">
        <v>728</v>
      </c>
      <c r="F1026" s="2"/>
      <c r="G1026" s="2"/>
      <c r="H1026" s="2"/>
      <c r="I1026" s="2"/>
      <c r="J1026" s="2"/>
      <c r="K1026" s="2"/>
      <c r="L1026" s="2"/>
      <c r="M1026" s="2"/>
      <c r="N1026" s="2">
        <v>1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>
      <c r="A1027" s="1">
        <v>45624</v>
      </c>
      <c r="B1027" s="51" t="str">
        <f>TEXT(Tabelle11[[#This Row],[Datum]],"MMM")</f>
        <v>Nov</v>
      </c>
      <c r="C1027" t="str">
        <f>TEXT(Tabelle11[[#This Row],[Datum]],"TTTT")</f>
        <v>Donnerstag</v>
      </c>
      <c r="D1027" s="2" t="s">
        <v>1272</v>
      </c>
      <c r="E1027" s="2" t="s">
        <v>728</v>
      </c>
      <c r="F1027" s="2"/>
      <c r="G1027" s="2"/>
      <c r="H1027" s="2"/>
      <c r="I1027" s="2">
        <v>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>
      <c r="A1028" s="1">
        <v>45617</v>
      </c>
      <c r="B1028" s="51" t="str">
        <f>TEXT(Tabelle11[[#This Row],[Datum]],"MMM")</f>
        <v>Nov</v>
      </c>
      <c r="C1028" t="str">
        <f>TEXT(Tabelle11[[#This Row],[Datum]],"TTTT")</f>
        <v>Donnerstag</v>
      </c>
      <c r="D1028" s="2" t="s">
        <v>7305</v>
      </c>
      <c r="E1028" s="2" t="s">
        <v>728</v>
      </c>
      <c r="F1028" s="2"/>
      <c r="G1028" s="2"/>
      <c r="H1028" s="2"/>
      <c r="I1028" s="2"/>
      <c r="J1028" s="2"/>
      <c r="K1028" s="2"/>
      <c r="L1028" s="2">
        <v>1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>
      <c r="A1029" s="1">
        <v>45617</v>
      </c>
      <c r="B1029" s="51" t="str">
        <f>TEXT(Tabelle11[[#This Row],[Datum]],"MMM")</f>
        <v>Nov</v>
      </c>
      <c r="C1029" t="str">
        <f>TEXT(Tabelle11[[#This Row],[Datum]],"TTTT")</f>
        <v>Donnerstag</v>
      </c>
      <c r="D1029" s="2" t="s">
        <v>7779</v>
      </c>
      <c r="E1029" s="2" t="s">
        <v>728</v>
      </c>
      <c r="F1029" s="2"/>
      <c r="G1029" s="2"/>
      <c r="H1029" s="2"/>
      <c r="I1029" s="2"/>
      <c r="J1029" s="2"/>
      <c r="K1029" s="2"/>
      <c r="L1029" s="2">
        <v>1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>
      <c r="A1030" s="1">
        <v>45601</v>
      </c>
      <c r="B1030" s="51" t="str">
        <f>TEXT(Tabelle11[[#This Row],[Datum]],"MMM")</f>
        <v>Nov</v>
      </c>
      <c r="C1030" t="str">
        <f>TEXT(Tabelle11[[#This Row],[Datum]],"TTTT")</f>
        <v>Dienstag</v>
      </c>
      <c r="D1030" s="52" t="s">
        <v>8569</v>
      </c>
      <c r="E1030" s="2" t="s">
        <v>728</v>
      </c>
      <c r="F1030" s="2"/>
      <c r="G1030" s="2"/>
      <c r="H1030" s="2"/>
      <c r="I1030" s="2"/>
      <c r="J1030" s="2">
        <v>1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>
      <c r="A1031" s="1">
        <v>45601</v>
      </c>
      <c r="B1031" s="51" t="str">
        <f>TEXT(Tabelle11[[#This Row],[Datum]],"MMM")</f>
        <v>Nov</v>
      </c>
      <c r="C1031" t="str">
        <f>TEXT(Tabelle11[[#This Row],[Datum]],"TTTT")</f>
        <v>Dienstag</v>
      </c>
      <c r="D1031" s="52" t="s">
        <v>8570</v>
      </c>
      <c r="E1031" s="2" t="s">
        <v>728</v>
      </c>
      <c r="F1031" s="2"/>
      <c r="G1031" s="2"/>
      <c r="H1031" s="2"/>
      <c r="I1031" s="2">
        <v>1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>
      <c r="A1032" s="1">
        <v>45623</v>
      </c>
      <c r="B1032" s="51" t="str">
        <f>TEXT(Tabelle11[[#This Row],[Datum]],"MMM")</f>
        <v>Nov</v>
      </c>
      <c r="C1032" t="str">
        <f>TEXT(Tabelle11[[#This Row],[Datum]],"TTTT")</f>
        <v>Mittwoch</v>
      </c>
      <c r="D1032" s="52" t="s">
        <v>8626</v>
      </c>
      <c r="E1032" s="2" t="s">
        <v>728</v>
      </c>
      <c r="F1032" s="2"/>
      <c r="G1032" s="2"/>
      <c r="H1032" s="2"/>
      <c r="I1032" s="2"/>
      <c r="J1032" s="2"/>
      <c r="K1032" s="2">
        <v>1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>
      <c r="A1033" s="1">
        <v>45624</v>
      </c>
      <c r="B1033" s="51" t="str">
        <f>TEXT(Tabelle11[[#This Row],[Datum]],"MMM")</f>
        <v>Nov</v>
      </c>
      <c r="C1033" t="str">
        <f>TEXT(Tabelle11[[#This Row],[Datum]],"TTTT")</f>
        <v>Donnerstag</v>
      </c>
      <c r="D1033" s="52" t="s">
        <v>8651</v>
      </c>
      <c r="E1033" s="2" t="s">
        <v>728</v>
      </c>
      <c r="F1033" s="2"/>
      <c r="G1033" s="2">
        <v>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>
      <c r="A1034" s="1">
        <v>45603</v>
      </c>
      <c r="B1034" s="51" t="str">
        <f>TEXT(Tabelle11[[#This Row],[Datum]],"MMM")</f>
        <v>Nov</v>
      </c>
      <c r="C1034" t="str">
        <f>TEXT(Tabelle11[[#This Row],[Datum]],"TTTT")</f>
        <v>Donnerstag</v>
      </c>
      <c r="D1034" s="2" t="s">
        <v>8208</v>
      </c>
      <c r="E1034" s="2" t="s">
        <v>728</v>
      </c>
      <c r="F1034" s="2">
        <v>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>
      <c r="A1035" s="1">
        <v>45609</v>
      </c>
      <c r="B1035" s="51" t="str">
        <f>TEXT(Tabelle11[[#This Row],[Datum]],"MMM")</f>
        <v>Nov</v>
      </c>
      <c r="C1035" t="str">
        <f>TEXT(Tabelle11[[#This Row],[Datum]],"TTTT")</f>
        <v>Mittwoch</v>
      </c>
      <c r="D1035" s="2" t="s">
        <v>8152</v>
      </c>
      <c r="E1035" s="2" t="s">
        <v>728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>
        <v>1</v>
      </c>
    </row>
    <row r="1036" spans="1:24">
      <c r="A1036" s="1">
        <v>45607</v>
      </c>
      <c r="B1036" s="51" t="str">
        <f>TEXT(Tabelle11[[#This Row],[Datum]],"MMM")</f>
        <v>Nov</v>
      </c>
      <c r="C1036" t="str">
        <f>TEXT(Tabelle11[[#This Row],[Datum]],"TTTT")</f>
        <v>Montag</v>
      </c>
      <c r="D1036" s="52" t="s">
        <v>4184</v>
      </c>
      <c r="E1036" s="2" t="s">
        <v>728</v>
      </c>
      <c r="F1036" s="2"/>
      <c r="G1036" s="2"/>
      <c r="H1036" s="2"/>
      <c r="I1036" s="2"/>
      <c r="J1036" s="2"/>
      <c r="K1036" s="2"/>
      <c r="L1036" s="2"/>
      <c r="M1036" s="2"/>
      <c r="N1036" s="2">
        <v>1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>
      <c r="A1037" s="1">
        <v>45608</v>
      </c>
      <c r="B1037" s="51" t="str">
        <f>TEXT(Tabelle11[[#This Row],[Datum]],"MMM")</f>
        <v>Nov</v>
      </c>
      <c r="C1037" t="str">
        <f>TEXT(Tabelle11[[#This Row],[Datum]],"TTTT")</f>
        <v>Dienstag</v>
      </c>
      <c r="D1037" s="52" t="s">
        <v>8447</v>
      </c>
      <c r="E1037" s="2" t="s">
        <v>728</v>
      </c>
      <c r="F1037" s="2"/>
      <c r="G1037" s="2"/>
      <c r="H1037" s="2"/>
      <c r="I1037" s="2"/>
      <c r="J1037" s="2"/>
      <c r="K1037" s="2"/>
      <c r="L1037" s="2"/>
      <c r="M1037" s="2"/>
      <c r="N1037" s="2">
        <v>1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>
      <c r="A1038" s="1">
        <v>45609</v>
      </c>
      <c r="B1038" s="51" t="str">
        <f>TEXT(Tabelle11[[#This Row],[Datum]],"MMM")</f>
        <v>Nov</v>
      </c>
      <c r="C1038" t="str">
        <f>TEXT(Tabelle11[[#This Row],[Datum]],"TTTT")</f>
        <v>Mittwoch</v>
      </c>
      <c r="D1038" s="2" t="s">
        <v>8153</v>
      </c>
      <c r="E1038" s="2" t="s">
        <v>728</v>
      </c>
      <c r="F1038" s="2"/>
      <c r="G1038" s="2"/>
      <c r="H1038" s="2"/>
      <c r="I1038" s="2"/>
      <c r="J1038" s="2"/>
      <c r="K1038" s="2">
        <v>1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>
      <c r="A1039" s="1">
        <v>45603</v>
      </c>
      <c r="B1039" s="51" t="str">
        <f>TEXT(Tabelle11[[#This Row],[Datum]],"MMM")</f>
        <v>Nov</v>
      </c>
      <c r="C1039" t="str">
        <f>TEXT(Tabelle11[[#This Row],[Datum]],"TTTT")</f>
        <v>Donnerstag</v>
      </c>
      <c r="D1039" s="2" t="s">
        <v>8135</v>
      </c>
      <c r="E1039" s="2" t="s">
        <v>728</v>
      </c>
      <c r="F1039" s="2"/>
      <c r="G1039" s="2"/>
      <c r="H1039" s="2"/>
      <c r="I1039" s="2"/>
      <c r="J1039" s="2"/>
      <c r="K1039" s="2"/>
      <c r="L1039" s="2"/>
      <c r="M1039" s="2">
        <v>1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>
      <c r="A1040" s="1">
        <v>45621</v>
      </c>
      <c r="B1040" s="51" t="str">
        <f>TEXT(Tabelle11[[#This Row],[Datum]],"MMM")</f>
        <v>Nov</v>
      </c>
      <c r="C1040" t="str">
        <f>TEXT(Tabelle11[[#This Row],[Datum]],"TTTT")</f>
        <v>Montag</v>
      </c>
      <c r="D1040" s="52" t="s">
        <v>8392</v>
      </c>
      <c r="E1040" s="2" t="s">
        <v>728</v>
      </c>
      <c r="F1040" s="2"/>
      <c r="G1040" s="2">
        <v>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>
      <c r="A1041" s="1">
        <v>45607</v>
      </c>
      <c r="B1041" s="51" t="str">
        <f>TEXT(Tabelle11[[#This Row],[Datum]],"MMM")</f>
        <v>Nov</v>
      </c>
      <c r="C1041" t="str">
        <f>TEXT(Tabelle11[[#This Row],[Datum]],"TTTT")</f>
        <v>Montag</v>
      </c>
      <c r="D1041" s="52" t="s">
        <v>8353</v>
      </c>
      <c r="E1041" s="2" t="s">
        <v>728</v>
      </c>
      <c r="F1041" s="2"/>
      <c r="G1041" s="2">
        <v>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>
      <c r="A1042" s="1">
        <v>45614</v>
      </c>
      <c r="B1042" s="51" t="str">
        <f>TEXT(Tabelle11[[#This Row],[Datum]],"MMM")</f>
        <v>Nov</v>
      </c>
      <c r="C1042" t="str">
        <f>TEXT(Tabelle11[[#This Row],[Datum]],"TTTT")</f>
        <v>Montag</v>
      </c>
      <c r="D1042" s="52" t="s">
        <v>8377</v>
      </c>
      <c r="E1042" s="2" t="s">
        <v>728</v>
      </c>
      <c r="F1042" s="2"/>
      <c r="G1042" s="2"/>
      <c r="H1042" s="2"/>
      <c r="I1042" s="2"/>
      <c r="J1042" s="2"/>
      <c r="K1042" s="2"/>
      <c r="L1042" s="2">
        <v>1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>
      <c r="A1043" s="1">
        <v>45621</v>
      </c>
      <c r="B1043" s="51" t="str">
        <f>TEXT(Tabelle11[[#This Row],[Datum]],"MMM")</f>
        <v>Nov</v>
      </c>
      <c r="C1043" t="str">
        <f>TEXT(Tabelle11[[#This Row],[Datum]],"TTTT")</f>
        <v>Montag</v>
      </c>
      <c r="D1043" s="52" t="s">
        <v>8484</v>
      </c>
      <c r="E1043" s="2" t="s">
        <v>728</v>
      </c>
      <c r="F1043" s="2"/>
      <c r="G1043" s="2"/>
      <c r="H1043" s="2"/>
      <c r="I1043" s="2"/>
      <c r="J1043" s="2"/>
      <c r="K1043" s="2"/>
      <c r="L1043" s="2"/>
      <c r="M1043" s="2"/>
      <c r="N1043" s="2">
        <v>1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>
      <c r="A1044" s="1">
        <v>45621</v>
      </c>
      <c r="B1044" s="51" t="str">
        <f>TEXT(Tabelle11[[#This Row],[Datum]],"MMM")</f>
        <v>Nov</v>
      </c>
      <c r="C1044" t="str">
        <f>TEXT(Tabelle11[[#This Row],[Datum]],"TTTT")</f>
        <v>Montag</v>
      </c>
      <c r="D1044" s="52" t="s">
        <v>8484</v>
      </c>
      <c r="E1044" s="2" t="s">
        <v>728</v>
      </c>
      <c r="F1044" s="2"/>
      <c r="G1044" s="2"/>
      <c r="H1044" s="2"/>
      <c r="I1044" s="2"/>
      <c r="J1044" s="2"/>
      <c r="K1044" s="2"/>
      <c r="L1044" s="2"/>
      <c r="M1044" s="2"/>
      <c r="N1044" s="2">
        <v>1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>
      <c r="A1045" s="1">
        <v>45621</v>
      </c>
      <c r="B1045" s="51" t="str">
        <f>TEXT(Tabelle11[[#This Row],[Datum]],"MMM")</f>
        <v>Nov</v>
      </c>
      <c r="C1045" t="str">
        <f>TEXT(Tabelle11[[#This Row],[Datum]],"TTTT")</f>
        <v>Montag</v>
      </c>
      <c r="D1045" s="52" t="s">
        <v>8485</v>
      </c>
      <c r="E1045" s="2" t="s">
        <v>728</v>
      </c>
      <c r="F1045" s="2"/>
      <c r="G1045" s="2"/>
      <c r="H1045" s="2"/>
      <c r="I1045" s="2"/>
      <c r="J1045" s="2"/>
      <c r="K1045" s="2">
        <v>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>
      <c r="A1046" s="1">
        <v>45621</v>
      </c>
      <c r="B1046" s="51" t="str">
        <f>TEXT(Tabelle11[[#This Row],[Datum]],"MMM")</f>
        <v>Nov</v>
      </c>
      <c r="C1046" t="str">
        <f>TEXT(Tabelle11[[#This Row],[Datum]],"TTTT")</f>
        <v>Montag</v>
      </c>
      <c r="D1046" s="52" t="s">
        <v>8486</v>
      </c>
      <c r="E1046" s="2" t="s">
        <v>728</v>
      </c>
      <c r="F1046" s="2"/>
      <c r="G1046" s="2"/>
      <c r="H1046" s="2"/>
      <c r="I1046" s="2"/>
      <c r="J1046" s="2"/>
      <c r="K1046" s="2"/>
      <c r="L1046" s="2"/>
      <c r="M1046" s="2"/>
      <c r="N1046" s="2">
        <v>1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>
      <c r="A1047" s="1">
        <v>45621</v>
      </c>
      <c r="B1047" s="51" t="str">
        <f>TEXT(Tabelle11[[#This Row],[Datum]],"MMM")</f>
        <v>Nov</v>
      </c>
      <c r="C1047" t="str">
        <f>TEXT(Tabelle11[[#This Row],[Datum]],"TTTT")</f>
        <v>Montag</v>
      </c>
      <c r="D1047" s="52" t="s">
        <v>4809</v>
      </c>
      <c r="E1047" s="2" t="s">
        <v>728</v>
      </c>
      <c r="F1047" s="2"/>
      <c r="G1047" s="2"/>
      <c r="H1047" s="2"/>
      <c r="I1047" s="2">
        <v>1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>
      <c r="A1048" s="1">
        <v>45608</v>
      </c>
      <c r="B1048" s="51" t="str">
        <f>TEXT(Tabelle11[[#This Row],[Datum]],"MMM")</f>
        <v>Nov</v>
      </c>
      <c r="C1048" t="str">
        <f>TEXT(Tabelle11[[#This Row],[Datum]],"TTTT")</f>
        <v>Dienstag</v>
      </c>
      <c r="D1048" s="52" t="s">
        <v>8448</v>
      </c>
      <c r="E1048" s="2" t="s">
        <v>728</v>
      </c>
      <c r="F1048" s="2"/>
      <c r="G1048" s="2"/>
      <c r="H1048" s="2"/>
      <c r="I1048" s="2"/>
      <c r="J1048" s="2"/>
      <c r="K1048" s="2"/>
      <c r="L1048" s="2"/>
      <c r="M1048" s="2"/>
      <c r="N1048" s="2">
        <v>1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>
      <c r="A1049" s="1">
        <v>45603</v>
      </c>
      <c r="B1049" s="51" t="str">
        <f>TEXT(Tabelle11[[#This Row],[Datum]],"MMM")</f>
        <v>Nov</v>
      </c>
      <c r="C1049" t="str">
        <f>TEXT(Tabelle11[[#This Row],[Datum]],"TTTT")</f>
        <v>Donnerstag</v>
      </c>
      <c r="D1049" s="2" t="s">
        <v>8136</v>
      </c>
      <c r="E1049" s="2" t="s">
        <v>728</v>
      </c>
      <c r="F1049" s="2"/>
      <c r="G1049" s="2"/>
      <c r="H1049" s="2"/>
      <c r="I1049" s="2">
        <v>1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>
      <c r="A1050" s="1">
        <v>45603</v>
      </c>
      <c r="B1050" s="51" t="str">
        <f>TEXT(Tabelle11[[#This Row],[Datum]],"MMM")</f>
        <v>Nov</v>
      </c>
      <c r="C1050" t="str">
        <f>TEXT(Tabelle11[[#This Row],[Datum]],"TTTT")</f>
        <v>Donnerstag</v>
      </c>
      <c r="D1050" s="2" t="s">
        <v>8137</v>
      </c>
      <c r="E1050" s="2" t="s">
        <v>728</v>
      </c>
      <c r="F1050" s="2"/>
      <c r="G1050" s="2"/>
      <c r="H1050" s="2"/>
      <c r="I1050" s="2"/>
      <c r="J1050" s="2"/>
      <c r="K1050" s="2"/>
      <c r="L1050" s="2"/>
      <c r="M1050" s="2">
        <v>1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>
      <c r="A1051" s="1">
        <v>45624</v>
      </c>
      <c r="B1051" s="51" t="str">
        <f>TEXT(Tabelle11[[#This Row],[Datum]],"MMM")</f>
        <v>Nov</v>
      </c>
      <c r="C1051" t="str">
        <f>TEXT(Tabelle11[[#This Row],[Datum]],"TTTT")</f>
        <v>Donnerstag</v>
      </c>
      <c r="D1051" s="2" t="s">
        <v>8258</v>
      </c>
      <c r="E1051" s="2" t="s">
        <v>728</v>
      </c>
      <c r="F1051" s="2"/>
      <c r="G1051" s="2"/>
      <c r="H1051" s="2"/>
      <c r="I1051" s="2">
        <v>1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>
      <c r="A1052" s="1">
        <v>45623</v>
      </c>
      <c r="B1052" s="51" t="str">
        <f>TEXT(Tabelle11[[#This Row],[Datum]],"MMM")</f>
        <v>Nov</v>
      </c>
      <c r="C1052" t="str">
        <f>TEXT(Tabelle11[[#This Row],[Datum]],"TTTT")</f>
        <v>Mittwoch</v>
      </c>
      <c r="D1052" s="52" t="s">
        <v>6455</v>
      </c>
      <c r="E1052" s="2" t="s">
        <v>728</v>
      </c>
      <c r="F1052" s="2"/>
      <c r="G1052" s="2"/>
      <c r="H1052" s="2"/>
      <c r="I1052" s="2"/>
      <c r="J1052" s="2"/>
      <c r="K1052" s="2"/>
      <c r="L1052" s="2"/>
      <c r="M1052" s="2"/>
      <c r="N1052" s="2">
        <v>1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>
      <c r="A1053" s="1">
        <v>45624</v>
      </c>
      <c r="B1053" s="51" t="str">
        <f>TEXT(Tabelle11[[#This Row],[Datum]],"MMM")</f>
        <v>Nov</v>
      </c>
      <c r="C1053" t="str">
        <f>TEXT(Tabelle11[[#This Row],[Datum]],"TTTT")</f>
        <v>Donnerstag</v>
      </c>
      <c r="D1053" s="2" t="s">
        <v>8259</v>
      </c>
      <c r="E1053" s="2" t="s">
        <v>728</v>
      </c>
      <c r="F1053" s="2"/>
      <c r="G1053" s="2"/>
      <c r="H1053" s="2"/>
      <c r="I1053" s="2"/>
      <c r="J1053" s="2"/>
      <c r="K1053" s="2"/>
      <c r="L1053" s="2"/>
      <c r="M1053" s="2"/>
      <c r="N1053" s="2">
        <v>1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>
      <c r="A1054" s="1">
        <v>45624</v>
      </c>
      <c r="B1054" s="51" t="str">
        <f>TEXT(Tabelle11[[#This Row],[Datum]],"MMM")</f>
        <v>Nov</v>
      </c>
      <c r="C1054" t="str">
        <f>TEXT(Tabelle11[[#This Row],[Datum]],"TTTT")</f>
        <v>Donnerstag</v>
      </c>
      <c r="D1054" s="2" t="s">
        <v>8260</v>
      </c>
      <c r="E1054" s="2" t="s">
        <v>728</v>
      </c>
      <c r="F1054" s="2"/>
      <c r="G1054" s="2"/>
      <c r="H1054" s="2"/>
      <c r="I1054" s="2"/>
      <c r="J1054" s="2"/>
      <c r="K1054" s="2"/>
      <c r="L1054" s="2"/>
      <c r="M1054" s="2"/>
      <c r="N1054" s="2">
        <v>1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>
      <c r="A1055" s="1">
        <v>45624</v>
      </c>
      <c r="B1055" s="51" t="str">
        <f>TEXT(Tabelle11[[#This Row],[Datum]],"MMM")</f>
        <v>Nov</v>
      </c>
      <c r="C1055" t="str">
        <f>TEXT(Tabelle11[[#This Row],[Datum]],"TTTT")</f>
        <v>Donnerstag</v>
      </c>
      <c r="D1055" s="2" t="s">
        <v>5938</v>
      </c>
      <c r="E1055" s="2" t="s">
        <v>728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>
        <v>1</v>
      </c>
      <c r="S1055" s="2"/>
      <c r="T1055" s="2"/>
      <c r="U1055" s="2"/>
      <c r="V1055" s="2"/>
      <c r="W1055" s="2"/>
      <c r="X1055" s="2"/>
    </row>
    <row r="1056" spans="1:24">
      <c r="A1056" s="1">
        <v>45624</v>
      </c>
      <c r="B1056" s="51" t="str">
        <f>TEXT(Tabelle11[[#This Row],[Datum]],"MMM")</f>
        <v>Nov</v>
      </c>
      <c r="C1056" t="str">
        <f>TEXT(Tabelle11[[#This Row],[Datum]],"TTTT")</f>
        <v>Donnerstag</v>
      </c>
      <c r="D1056" s="2" t="s">
        <v>8261</v>
      </c>
      <c r="E1056" s="2" t="s">
        <v>728</v>
      </c>
      <c r="F1056" s="2"/>
      <c r="G1056" s="2"/>
      <c r="H1056" s="2"/>
      <c r="I1056" s="2"/>
      <c r="J1056" s="2"/>
      <c r="K1056" s="2"/>
      <c r="L1056" s="2">
        <v>1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>
      <c r="A1057" s="1">
        <v>45624</v>
      </c>
      <c r="B1057" s="51" t="str">
        <f>TEXT(Tabelle11[[#This Row],[Datum]],"MMM")</f>
        <v>Nov</v>
      </c>
      <c r="C1057" t="str">
        <f>TEXT(Tabelle11[[#This Row],[Datum]],"TTTT")</f>
        <v>Donnerstag</v>
      </c>
      <c r="D1057" s="2" t="s">
        <v>8262</v>
      </c>
      <c r="E1057" s="2" t="s">
        <v>728</v>
      </c>
      <c r="F1057" s="2"/>
      <c r="G1057" s="2"/>
      <c r="H1057" s="2"/>
      <c r="I1057" s="2"/>
      <c r="J1057" s="2"/>
      <c r="K1057" s="2"/>
      <c r="L1057" s="2"/>
      <c r="M1057" s="2"/>
      <c r="N1057" s="2">
        <v>1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>
      <c r="A1058" s="1">
        <v>45624</v>
      </c>
      <c r="B1058" s="51" t="str">
        <f>TEXT(Tabelle11[[#This Row],[Datum]],"MMM")</f>
        <v>Nov</v>
      </c>
      <c r="C1058" t="str">
        <f>TEXT(Tabelle11[[#This Row],[Datum]],"TTTT")</f>
        <v>Donnerstag</v>
      </c>
      <c r="D1058" s="2" t="s">
        <v>8263</v>
      </c>
      <c r="E1058" s="2" t="s">
        <v>728</v>
      </c>
      <c r="F1058" s="2"/>
      <c r="G1058" s="2"/>
      <c r="H1058" s="2"/>
      <c r="I1058" s="2"/>
      <c r="J1058" s="2"/>
      <c r="K1058" s="2"/>
      <c r="L1058" s="2"/>
      <c r="M1058" s="2"/>
      <c r="N1058" s="2">
        <v>1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>
      <c r="A1059" s="1">
        <v>45624</v>
      </c>
      <c r="B1059" s="51" t="str">
        <f>TEXT(Tabelle11[[#This Row],[Datum]],"MMM")</f>
        <v>Nov</v>
      </c>
      <c r="C1059" t="str">
        <f>TEXT(Tabelle11[[#This Row],[Datum]],"TTTT")</f>
        <v>Donnerstag</v>
      </c>
      <c r="D1059" s="2" t="s">
        <v>8264</v>
      </c>
      <c r="E1059" s="2" t="s">
        <v>728</v>
      </c>
      <c r="F1059" s="2"/>
      <c r="G1059" s="2"/>
      <c r="H1059" s="2"/>
      <c r="I1059" s="2"/>
      <c r="J1059" s="2"/>
      <c r="K1059" s="2"/>
      <c r="L1059" s="2"/>
      <c r="M1059" s="2"/>
      <c r="N1059" s="2">
        <v>1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>
      <c r="A1060" s="1">
        <v>45601</v>
      </c>
      <c r="B1060" s="51" t="str">
        <f>TEXT(Tabelle11[[#This Row],[Datum]],"MMM")</f>
        <v>Nov</v>
      </c>
      <c r="C1060" t="str">
        <f>TEXT(Tabelle11[[#This Row],[Datum]],"TTTT")</f>
        <v>Dienstag</v>
      </c>
      <c r="D1060" s="52" t="s">
        <v>8325</v>
      </c>
      <c r="E1060" s="2" t="s">
        <v>728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>
        <v>1</v>
      </c>
    </row>
    <row r="1061" spans="1:24">
      <c r="A1061" s="1">
        <v>45617</v>
      </c>
      <c r="B1061" s="51" t="str">
        <f>TEXT(Tabelle11[[#This Row],[Datum]],"MMM")</f>
        <v>Nov</v>
      </c>
      <c r="C1061" t="str">
        <f>TEXT(Tabelle11[[#This Row],[Datum]],"TTTT")</f>
        <v>Donnerstag</v>
      </c>
      <c r="D1061" s="2" t="s">
        <v>4302</v>
      </c>
      <c r="E1061" s="2" t="s">
        <v>728</v>
      </c>
      <c r="F1061" s="2"/>
      <c r="G1061" s="2"/>
      <c r="H1061" s="2"/>
      <c r="I1061" s="2">
        <v>1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>
      <c r="A1062" s="1">
        <v>45616</v>
      </c>
      <c r="B1062" s="51" t="str">
        <f>TEXT(Tabelle11[[#This Row],[Datum]],"MMM")</f>
        <v>Nov</v>
      </c>
      <c r="C1062" t="str">
        <f>TEXT(Tabelle11[[#This Row],[Datum]],"TTTT")</f>
        <v>Mittwoch</v>
      </c>
      <c r="D1062" s="52" t="s">
        <v>8601</v>
      </c>
      <c r="E1062" s="2" t="s">
        <v>728</v>
      </c>
      <c r="F1062" s="2"/>
      <c r="G1062" s="2"/>
      <c r="H1062" s="2"/>
      <c r="I1062" s="2"/>
      <c r="J1062" s="2"/>
      <c r="K1062" s="2">
        <v>1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>
      <c r="A1063" s="1">
        <v>45624</v>
      </c>
      <c r="B1063" s="51" t="str">
        <f>TEXT(Tabelle11[[#This Row],[Datum]],"MMM")</f>
        <v>Nov</v>
      </c>
      <c r="C1063" t="str">
        <f>TEXT(Tabelle11[[#This Row],[Datum]],"TTTT")</f>
        <v>Donnerstag</v>
      </c>
      <c r="D1063" s="2" t="s">
        <v>8265</v>
      </c>
      <c r="E1063" s="2" t="s">
        <v>728</v>
      </c>
      <c r="F1063" s="2"/>
      <c r="G1063" s="2"/>
      <c r="H1063" s="2"/>
      <c r="I1063" s="2">
        <v>1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>
      <c r="A1064" s="1">
        <v>45617</v>
      </c>
      <c r="B1064" s="51" t="str">
        <f>TEXT(Tabelle11[[#This Row],[Datum]],"MMM")</f>
        <v>Nov</v>
      </c>
      <c r="C1064" t="str">
        <f>TEXT(Tabelle11[[#This Row],[Datum]],"TTTT")</f>
        <v>Donnerstag</v>
      </c>
      <c r="D1064" s="2" t="s">
        <v>8204</v>
      </c>
      <c r="E1064" s="2" t="s">
        <v>728</v>
      </c>
      <c r="F1064" s="2"/>
      <c r="G1064" s="2"/>
      <c r="H1064" s="2"/>
      <c r="I1064" s="2"/>
      <c r="J1064" s="2"/>
      <c r="K1064" s="2">
        <v>1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>
      <c r="A1065" s="1">
        <v>45614</v>
      </c>
      <c r="B1065" s="51" t="str">
        <f>TEXT(Tabelle11[[#This Row],[Datum]],"MMM")</f>
        <v>Nov</v>
      </c>
      <c r="C1065" t="str">
        <f>TEXT(Tabelle11[[#This Row],[Datum]],"TTTT")</f>
        <v>Montag</v>
      </c>
      <c r="D1065" s="52" t="s">
        <v>8378</v>
      </c>
      <c r="E1065" s="2" t="s">
        <v>728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>
        <v>1</v>
      </c>
    </row>
    <row r="1066" spans="1:24">
      <c r="A1066" s="1">
        <v>45615</v>
      </c>
      <c r="B1066" s="51" t="str">
        <f>TEXT(Tabelle11[[#This Row],[Datum]],"MMM")</f>
        <v>Nov</v>
      </c>
      <c r="C1066" t="str">
        <f>TEXT(Tabelle11[[#This Row],[Datum]],"TTTT")</f>
        <v>Dienstag</v>
      </c>
      <c r="D1066" s="52" t="s">
        <v>5355</v>
      </c>
      <c r="E1066" s="2" t="s">
        <v>728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>
        <v>1</v>
      </c>
    </row>
    <row r="1067" spans="1:24">
      <c r="A1067" s="1">
        <v>45615</v>
      </c>
      <c r="B1067" s="51" t="str">
        <f>TEXT(Tabelle11[[#This Row],[Datum]],"MMM")</f>
        <v>Nov</v>
      </c>
      <c r="C1067" t="str">
        <f>TEXT(Tabelle11[[#This Row],[Datum]],"TTTT")</f>
        <v>Dienstag</v>
      </c>
      <c r="D1067" s="52" t="s">
        <v>6119</v>
      </c>
      <c r="E1067" s="2" t="s">
        <v>728</v>
      </c>
      <c r="F1067" s="2"/>
      <c r="G1067" s="2"/>
      <c r="H1067" s="2"/>
      <c r="I1067" s="2"/>
      <c r="J1067" s="2"/>
      <c r="K1067" s="2"/>
      <c r="L1067" s="2"/>
      <c r="M1067" s="2"/>
      <c r="N1067" s="2">
        <v>1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>
      <c r="A1068" s="1">
        <v>45614</v>
      </c>
      <c r="B1068" s="51" t="str">
        <f>TEXT(Tabelle11[[#This Row],[Datum]],"MMM")</f>
        <v>Nov</v>
      </c>
      <c r="C1068" t="str">
        <f>TEXT(Tabelle11[[#This Row],[Datum]],"TTTT")</f>
        <v>Montag</v>
      </c>
      <c r="D1068" s="52" t="s">
        <v>8533</v>
      </c>
      <c r="E1068" s="2" t="s">
        <v>728</v>
      </c>
      <c r="F1068" s="2"/>
      <c r="G1068" s="2">
        <v>1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>
      <c r="A1069" s="1">
        <v>45610</v>
      </c>
      <c r="B1069" s="51" t="str">
        <f>TEXT(Tabelle11[[#This Row],[Datum]],"MMM")</f>
        <v>Nov</v>
      </c>
      <c r="C1069" t="str">
        <f>TEXT(Tabelle11[[#This Row],[Datum]],"TTTT")</f>
        <v>Donnerstag</v>
      </c>
      <c r="D1069" s="2" t="s">
        <v>6070</v>
      </c>
      <c r="E1069" s="2" t="s">
        <v>728</v>
      </c>
      <c r="F1069" s="2"/>
      <c r="G1069" s="2"/>
      <c r="H1069" s="2"/>
      <c r="I1069" s="2"/>
      <c r="J1069" s="2"/>
      <c r="K1069" s="2"/>
      <c r="L1069" s="2"/>
      <c r="M1069" s="2"/>
      <c r="N1069" s="2">
        <v>1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>
      <c r="A1070" s="1">
        <v>45623</v>
      </c>
      <c r="B1070" s="51" t="str">
        <f>TEXT(Tabelle11[[#This Row],[Datum]],"MMM")</f>
        <v>Nov</v>
      </c>
      <c r="C1070" t="str">
        <f>TEXT(Tabelle11[[#This Row],[Datum]],"TTTT")</f>
        <v>Mittwoch</v>
      </c>
      <c r="D1070" s="52" t="s">
        <v>6620</v>
      </c>
      <c r="E1070" s="2" t="s">
        <v>728</v>
      </c>
      <c r="F1070" s="2"/>
      <c r="G1070" s="2">
        <v>1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>
      <c r="A1071" s="1">
        <v>45624</v>
      </c>
      <c r="B1071" s="51" t="str">
        <f>TEXT(Tabelle11[[#This Row],[Datum]],"MMM")</f>
        <v>Nov</v>
      </c>
      <c r="C1071" t="str">
        <f>TEXT(Tabelle11[[#This Row],[Datum]],"TTTT")</f>
        <v>Donnerstag</v>
      </c>
      <c r="D1071" s="2" t="s">
        <v>8266</v>
      </c>
      <c r="E1071" s="2" t="s">
        <v>728</v>
      </c>
      <c r="F1071" s="2"/>
      <c r="G1071" s="2"/>
      <c r="H1071" s="2"/>
      <c r="I1071" s="2"/>
      <c r="J1071" s="2"/>
      <c r="K1071" s="2"/>
      <c r="L1071" s="2"/>
      <c r="M1071" s="2"/>
      <c r="N1071" s="2">
        <v>1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>
      <c r="A1072" s="1">
        <v>45621</v>
      </c>
      <c r="B1072" s="51" t="str">
        <f>TEXT(Tabelle11[[#This Row],[Datum]],"MMM")</f>
        <v>Nov</v>
      </c>
      <c r="C1072" t="str">
        <f>TEXT(Tabelle11[[#This Row],[Datum]],"TTTT")</f>
        <v>Montag</v>
      </c>
      <c r="D1072" s="52" t="s">
        <v>8487</v>
      </c>
      <c r="E1072" s="2" t="s">
        <v>728</v>
      </c>
      <c r="F1072" s="2"/>
      <c r="G1072" s="2"/>
      <c r="H1072" s="2"/>
      <c r="I1072" s="2"/>
      <c r="J1072" s="2"/>
      <c r="K1072" s="2"/>
      <c r="L1072" s="2"/>
      <c r="M1072" s="2"/>
      <c r="N1072" s="2">
        <v>1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>
      <c r="A1073" s="1">
        <v>45600</v>
      </c>
      <c r="B1073" s="51" t="str">
        <f>TEXT(Tabelle11[[#This Row],[Datum]],"MMM")</f>
        <v>Nov</v>
      </c>
      <c r="C1073" t="str">
        <f>TEXT(Tabelle11[[#This Row],[Datum]],"TTTT")</f>
        <v>Montag</v>
      </c>
      <c r="D1073" s="52" t="s">
        <v>7972</v>
      </c>
      <c r="E1073" s="2" t="s">
        <v>728</v>
      </c>
      <c r="F1073" s="2"/>
      <c r="G1073" s="2"/>
      <c r="H1073" s="2"/>
      <c r="I1073" s="2">
        <v>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>
      <c r="A1074" s="1">
        <v>45608</v>
      </c>
      <c r="B1074" s="51" t="str">
        <f>TEXT(Tabelle11[[#This Row],[Datum]],"MMM")</f>
        <v>Nov</v>
      </c>
      <c r="C1074" t="str">
        <f>TEXT(Tabelle11[[#This Row],[Datum]],"TTTT")</f>
        <v>Dienstag</v>
      </c>
      <c r="D1074" s="52" t="s">
        <v>8449</v>
      </c>
      <c r="E1074" s="2" t="s">
        <v>728</v>
      </c>
      <c r="F1074" s="2"/>
      <c r="G1074" s="2"/>
      <c r="H1074" s="2"/>
      <c r="I1074" s="2"/>
      <c r="J1074" s="2"/>
      <c r="K1074" s="2">
        <v>1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>
      <c r="A1075" s="1">
        <v>45623</v>
      </c>
      <c r="B1075" s="51" t="str">
        <f>TEXT(Tabelle11[[#This Row],[Datum]],"MMM")</f>
        <v>Nov</v>
      </c>
      <c r="C1075" t="str">
        <f>TEXT(Tabelle11[[#This Row],[Datum]],"TTTT")</f>
        <v>Mittwoch</v>
      </c>
      <c r="D1075" s="52" t="s">
        <v>8558</v>
      </c>
      <c r="E1075" s="2" t="s">
        <v>728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>
        <v>1</v>
      </c>
    </row>
    <row r="1076" spans="1:24">
      <c r="A1076" s="1">
        <v>45600</v>
      </c>
      <c r="B1076" s="51" t="str">
        <f>TEXT(Tabelle11[[#This Row],[Datum]],"MMM")</f>
        <v>Nov</v>
      </c>
      <c r="C1076" t="str">
        <f>TEXT(Tabelle11[[#This Row],[Datum]],"TTTT")</f>
        <v>Montag</v>
      </c>
      <c r="D1076" s="52" t="s">
        <v>7956</v>
      </c>
      <c r="E1076" s="2" t="s">
        <v>728</v>
      </c>
      <c r="F1076" s="2"/>
      <c r="G1076" s="2"/>
      <c r="H1076" s="2"/>
      <c r="I1076" s="2"/>
      <c r="J1076" s="2"/>
      <c r="K1076" s="2"/>
      <c r="L1076" s="2"/>
      <c r="M1076" s="2"/>
      <c r="N1076" s="2">
        <v>1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>
      <c r="A1077" s="1">
        <v>45615</v>
      </c>
      <c r="B1077" s="51" t="str">
        <f>TEXT(Tabelle11[[#This Row],[Datum]],"MMM")</f>
        <v>Nov</v>
      </c>
      <c r="C1077" t="str">
        <f>TEXT(Tabelle11[[#This Row],[Datum]],"TTTT")</f>
        <v>Dienstag</v>
      </c>
      <c r="D1077" s="52" t="s">
        <v>7956</v>
      </c>
      <c r="E1077" s="2" t="s">
        <v>728</v>
      </c>
      <c r="F1077" s="2"/>
      <c r="G1077" s="2"/>
      <c r="H1077" s="2"/>
      <c r="I1077" s="2"/>
      <c r="J1077" s="2"/>
      <c r="K1077" s="2"/>
      <c r="L1077" s="2"/>
      <c r="M1077" s="2"/>
      <c r="N1077" s="2">
        <v>1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>
      <c r="A1078" s="1">
        <v>45615</v>
      </c>
      <c r="B1078" s="51" t="str">
        <f>TEXT(Tabelle11[[#This Row],[Datum]],"MMM")</f>
        <v>Nov</v>
      </c>
      <c r="C1078" t="str">
        <f>TEXT(Tabelle11[[#This Row],[Datum]],"TTTT")</f>
        <v>Dienstag</v>
      </c>
      <c r="D1078" s="52" t="s">
        <v>8465</v>
      </c>
      <c r="E1078" s="2" t="s">
        <v>728</v>
      </c>
      <c r="F1078" s="2"/>
      <c r="G1078" s="2"/>
      <c r="H1078" s="2"/>
      <c r="I1078" s="2">
        <v>1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>
      <c r="A1079" s="1">
        <v>45615</v>
      </c>
      <c r="B1079" s="51" t="str">
        <f>TEXT(Tabelle11[[#This Row],[Datum]],"MMM")</f>
        <v>Nov</v>
      </c>
      <c r="C1079" t="str">
        <f>TEXT(Tabelle11[[#This Row],[Datum]],"TTTT")</f>
        <v>Dienstag</v>
      </c>
      <c r="D1079" s="52" t="s">
        <v>8466</v>
      </c>
      <c r="E1079" s="2" t="s">
        <v>728</v>
      </c>
      <c r="F1079" s="2"/>
      <c r="G1079" s="2"/>
      <c r="H1079" s="2"/>
      <c r="I1079" s="2"/>
      <c r="J1079" s="2"/>
      <c r="K1079" s="2"/>
      <c r="L1079" s="2"/>
      <c r="M1079" s="2"/>
      <c r="N1079" s="2">
        <v>1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>
      <c r="A1080" s="1">
        <v>45624</v>
      </c>
      <c r="B1080" s="51" t="str">
        <f>TEXT(Tabelle11[[#This Row],[Datum]],"MMM")</f>
        <v>Nov</v>
      </c>
      <c r="C1080" t="str">
        <f>TEXT(Tabelle11[[#This Row],[Datum]],"TTTT")</f>
        <v>Donnerstag</v>
      </c>
      <c r="D1080" s="52" t="s">
        <v>8652</v>
      </c>
      <c r="E1080" s="2" t="s">
        <v>728</v>
      </c>
      <c r="F1080" s="2"/>
      <c r="G1080" s="2"/>
      <c r="H1080" s="2"/>
      <c r="I1080" s="2"/>
      <c r="J1080" s="2"/>
      <c r="K1080" s="2"/>
      <c r="L1080" s="2"/>
      <c r="M1080" s="2"/>
      <c r="N1080" s="2">
        <v>1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>
      <c r="A1081" s="1">
        <v>45624</v>
      </c>
      <c r="B1081" s="51" t="str">
        <f>TEXT(Tabelle11[[#This Row],[Datum]],"MMM")</f>
        <v>Nov</v>
      </c>
      <c r="C1081" t="str">
        <f>TEXT(Tabelle11[[#This Row],[Datum]],"TTTT")</f>
        <v>Donnerstag</v>
      </c>
      <c r="D1081" s="2" t="s">
        <v>8267</v>
      </c>
      <c r="E1081" s="2" t="s">
        <v>728</v>
      </c>
      <c r="F1081" s="2"/>
      <c r="G1081" s="2"/>
      <c r="H1081" s="2"/>
      <c r="I1081" s="2"/>
      <c r="J1081" s="2"/>
      <c r="K1081" s="2"/>
      <c r="L1081" s="2"/>
      <c r="M1081" s="2"/>
      <c r="N1081" s="2">
        <v>1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>
      <c r="A1082" s="1"/>
      <c r="D1082" s="51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>
      <c r="A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>
      <c r="A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>
      <c r="A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>
      <c r="A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>
      <c r="A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>
      <c r="A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>
      <c r="A1089" s="1"/>
      <c r="W1089" s="2"/>
      <c r="X1089" s="2"/>
    </row>
    <row r="1090" spans="1:24">
      <c r="A1090" s="1"/>
      <c r="W1090" s="2"/>
      <c r="X1090" s="2"/>
    </row>
    <row r="1091" spans="1:24">
      <c r="A1091" s="1"/>
      <c r="W1091" s="2"/>
      <c r="X1091" s="2"/>
    </row>
    <row r="1092" spans="1:24">
      <c r="A1092" s="1"/>
      <c r="W1092" s="2"/>
      <c r="X1092" s="2"/>
    </row>
    <row r="1093" spans="1:24">
      <c r="A1093" s="1"/>
      <c r="W1093" s="2"/>
      <c r="X1093" s="2"/>
    </row>
    <row r="1094" spans="1:24">
      <c r="A1094" s="1"/>
      <c r="W1094" s="2"/>
      <c r="X1094" s="2"/>
    </row>
    <row r="1095" spans="1:24">
      <c r="A1095" s="1"/>
      <c r="W1095" s="2"/>
      <c r="X1095" s="2"/>
    </row>
    <row r="1096" spans="1:24">
      <c r="A1096" s="1"/>
      <c r="W1096" s="2"/>
      <c r="X1096" s="2"/>
    </row>
    <row r="1097" spans="1:24">
      <c r="A1097" s="1"/>
      <c r="W1097" s="2"/>
      <c r="X1097" s="2"/>
    </row>
    <row r="1098" spans="1:24">
      <c r="A1098" s="1"/>
      <c r="W1098" s="2"/>
      <c r="X1098" s="2"/>
    </row>
    <row r="1099" spans="1:24">
      <c r="A1099" s="1"/>
      <c r="W1099" s="2"/>
      <c r="X1099" s="2"/>
    </row>
    <row r="1100" spans="1:24">
      <c r="A1100" s="1"/>
      <c r="W1100" s="2"/>
      <c r="X1100" s="2"/>
    </row>
    <row r="1101" spans="1:24">
      <c r="A1101" s="1"/>
      <c r="W1101" s="2"/>
      <c r="X1101" s="2"/>
    </row>
    <row r="1102" spans="1:24">
      <c r="A1102" s="1"/>
      <c r="W1102" s="2"/>
      <c r="X1102" s="2"/>
    </row>
    <row r="1103" spans="1:24">
      <c r="A1103" s="1"/>
      <c r="W1103" s="2"/>
      <c r="X1103" s="2"/>
    </row>
    <row r="1104" spans="1:24">
      <c r="A1104" s="1"/>
      <c r="W1104" s="2"/>
      <c r="X1104" s="2"/>
    </row>
    <row r="1105" spans="1:24">
      <c r="A1105" s="1"/>
      <c r="W1105" s="2"/>
      <c r="X1105" s="2"/>
    </row>
    <row r="1106" spans="1:24">
      <c r="A1106" s="1"/>
      <c r="W1106" s="2"/>
      <c r="X1106" s="2"/>
    </row>
    <row r="1107" spans="1:24">
      <c r="A1107" s="1"/>
      <c r="W1107" s="2"/>
      <c r="X1107" s="2"/>
    </row>
    <row r="1108" spans="1:24">
      <c r="A1108" s="1"/>
      <c r="W1108" s="2"/>
      <c r="X1108" s="2"/>
    </row>
    <row r="1109" spans="1:24">
      <c r="A1109" s="1"/>
      <c r="W1109" s="2"/>
      <c r="X1109" s="2"/>
    </row>
    <row r="1110" spans="1:24">
      <c r="A1110" s="1"/>
      <c r="W1110" s="2"/>
      <c r="X1110" s="2"/>
    </row>
    <row r="1111" spans="1:24">
      <c r="A1111" s="1"/>
      <c r="W1111" s="2"/>
      <c r="X1111" s="2"/>
    </row>
    <row r="1112" spans="1:24">
      <c r="A1112" s="1"/>
      <c r="W1112" s="2"/>
      <c r="X1112" s="2"/>
    </row>
    <row r="1113" spans="1:24">
      <c r="A1113" s="1"/>
      <c r="W1113" s="2"/>
      <c r="X1113" s="2"/>
    </row>
    <row r="1114" spans="1:24">
      <c r="A1114" s="1"/>
      <c r="W1114" s="2"/>
      <c r="X1114" s="2"/>
    </row>
    <row r="1115" spans="1:24">
      <c r="A1115" s="1"/>
      <c r="W1115" s="2"/>
      <c r="X1115" s="2"/>
    </row>
    <row r="1116" spans="1:24">
      <c r="A1116" s="1"/>
      <c r="W1116" s="2"/>
      <c r="X1116" s="2"/>
    </row>
    <row r="1117" spans="1:24">
      <c r="A1117" s="1"/>
      <c r="W1117" s="2"/>
      <c r="X1117" s="2"/>
    </row>
    <row r="1118" spans="1:24">
      <c r="A1118" s="1"/>
      <c r="W1118" s="2"/>
      <c r="X1118" s="2"/>
    </row>
    <row r="1119" spans="1:24">
      <c r="A1119" s="1"/>
      <c r="W1119" s="2"/>
      <c r="X1119" s="2"/>
    </row>
    <row r="1120" spans="1:24">
      <c r="A1120" s="1"/>
      <c r="W1120" s="2"/>
      <c r="X1120" s="2"/>
    </row>
    <row r="1121" spans="1:24">
      <c r="A1121" s="1"/>
      <c r="W1121" s="2"/>
      <c r="X1121" s="2"/>
    </row>
    <row r="1122" spans="1:24">
      <c r="A1122" s="1"/>
      <c r="W1122" s="2"/>
      <c r="X1122" s="2"/>
    </row>
    <row r="1123" spans="1:24">
      <c r="A1123" s="1"/>
      <c r="W1123" s="2"/>
      <c r="X1123" s="2"/>
    </row>
    <row r="1124" spans="1:24">
      <c r="A1124" s="1"/>
      <c r="W1124" s="2"/>
      <c r="X1124" s="2"/>
    </row>
    <row r="1125" spans="1:24">
      <c r="A1125" s="1"/>
      <c r="W1125" s="2"/>
      <c r="X1125" s="2"/>
    </row>
    <row r="1126" spans="1:24">
      <c r="A1126" s="1"/>
      <c r="W1126" s="2"/>
      <c r="X1126" s="2"/>
    </row>
    <row r="1127" spans="1:24">
      <c r="A1127" s="1"/>
      <c r="W1127" s="2"/>
      <c r="X1127" s="2"/>
    </row>
    <row r="1128" spans="1:24">
      <c r="A1128" s="1"/>
      <c r="W1128" s="2"/>
      <c r="X1128" s="2"/>
    </row>
    <row r="1129" spans="1:24">
      <c r="A1129" s="1"/>
      <c r="W1129" s="2"/>
      <c r="X1129" s="2"/>
    </row>
    <row r="1130" spans="1:24">
      <c r="A1130" s="1"/>
      <c r="W1130" s="2"/>
      <c r="X1130" s="2"/>
    </row>
    <row r="1131" spans="1:24">
      <c r="A1131" s="1"/>
      <c r="W1131" s="2"/>
      <c r="X1131" s="2"/>
    </row>
    <row r="1132" spans="1:24">
      <c r="A1132" s="1"/>
      <c r="W1132" s="2"/>
      <c r="X1132" s="2"/>
    </row>
    <row r="1133" spans="1:24">
      <c r="A1133" s="1"/>
      <c r="W1133" s="2"/>
      <c r="X1133" s="2"/>
    </row>
    <row r="1134" spans="1:24">
      <c r="A1134" s="1"/>
      <c r="W1134" s="2"/>
      <c r="X1134" s="2"/>
    </row>
    <row r="1135" spans="1:24">
      <c r="A1135" s="1"/>
      <c r="W1135" s="2"/>
      <c r="X1135" s="2"/>
    </row>
    <row r="1136" spans="1:24">
      <c r="A1136" s="1"/>
      <c r="W1136" s="2"/>
      <c r="X1136" s="2"/>
    </row>
    <row r="1137" spans="1:24">
      <c r="A1137" s="1"/>
      <c r="W1137" s="2"/>
      <c r="X1137" s="2"/>
    </row>
    <row r="1138" spans="1:24">
      <c r="A1138" s="1"/>
      <c r="W1138" s="2"/>
      <c r="X1138" s="2"/>
    </row>
    <row r="1139" spans="1:24">
      <c r="A1139" s="1"/>
      <c r="W1139" s="2"/>
      <c r="X1139" s="2"/>
    </row>
    <row r="1140" spans="1:24">
      <c r="A1140" s="1"/>
      <c r="W1140" s="2"/>
      <c r="X1140" s="2"/>
    </row>
    <row r="1141" spans="1:24">
      <c r="A1141" s="1"/>
      <c r="W1141" s="2"/>
      <c r="X1141" s="2"/>
    </row>
    <row r="1142" spans="1:24">
      <c r="A1142" s="1"/>
      <c r="W1142" s="2"/>
      <c r="X1142" s="2"/>
    </row>
    <row r="1143" spans="1:24">
      <c r="A1143" s="1"/>
      <c r="W1143" s="2"/>
      <c r="X1143" s="2"/>
    </row>
    <row r="1144" spans="1:24">
      <c r="A1144" s="1"/>
      <c r="W1144" s="2"/>
      <c r="X1144" s="2"/>
    </row>
    <row r="1145" spans="1:24">
      <c r="A1145" s="1"/>
      <c r="W1145" s="2"/>
      <c r="X1145" s="2"/>
    </row>
    <row r="1146" spans="1:24">
      <c r="A1146" s="1"/>
      <c r="W1146" s="2"/>
      <c r="X1146" s="2"/>
    </row>
    <row r="1147" spans="1:24">
      <c r="A1147" s="1"/>
      <c r="W1147" s="2"/>
      <c r="X1147" s="2"/>
    </row>
    <row r="1148" spans="1:24">
      <c r="A1148" s="1"/>
      <c r="W1148" s="2"/>
      <c r="X1148" s="2"/>
    </row>
    <row r="1149" spans="1:24">
      <c r="A1149" s="1"/>
      <c r="W1149" s="2"/>
      <c r="X1149" s="2"/>
    </row>
    <row r="1150" spans="1:24">
      <c r="A1150" s="1"/>
      <c r="W1150" s="2"/>
      <c r="X1150" s="2"/>
    </row>
    <row r="1151" spans="1:24">
      <c r="A1151" s="1"/>
      <c r="W1151" s="2"/>
      <c r="X1151" s="2"/>
    </row>
    <row r="1152" spans="1:24">
      <c r="A1152" s="1"/>
      <c r="W1152" s="2"/>
      <c r="X1152" s="2"/>
    </row>
    <row r="1153" spans="1:24">
      <c r="A1153" s="1"/>
      <c r="W1153" s="2"/>
      <c r="X1153" s="2"/>
    </row>
    <row r="1154" spans="1:24">
      <c r="A1154" s="1"/>
      <c r="W1154" s="2"/>
      <c r="X1154" s="2"/>
    </row>
    <row r="1155" spans="1:24">
      <c r="A1155" s="1"/>
      <c r="W1155" s="2"/>
      <c r="X1155" s="2"/>
    </row>
    <row r="1156" spans="1:24">
      <c r="A1156" s="1"/>
      <c r="W1156" s="2"/>
      <c r="X1156" s="2"/>
    </row>
    <row r="1157" spans="1:24">
      <c r="A1157" s="1"/>
      <c r="W1157" s="2"/>
      <c r="X1157" s="2"/>
    </row>
    <row r="1158" spans="1:24">
      <c r="A1158" s="1"/>
      <c r="W1158" s="2"/>
      <c r="X1158" s="2"/>
    </row>
    <row r="1159" spans="1:24">
      <c r="A1159" s="1"/>
      <c r="W1159" s="2"/>
      <c r="X1159" s="2"/>
    </row>
    <row r="1160" spans="1:24">
      <c r="A1160" s="1"/>
      <c r="W1160" s="2"/>
      <c r="X1160" s="2"/>
    </row>
    <row r="1161" spans="1:24">
      <c r="A1161" s="1"/>
      <c r="W1161" s="2"/>
      <c r="X1161" s="2"/>
    </row>
    <row r="1162" spans="1:24">
      <c r="A1162" s="1"/>
      <c r="W1162" s="2"/>
      <c r="X1162" s="2"/>
    </row>
    <row r="1163" spans="1:24">
      <c r="A1163" s="1"/>
      <c r="W1163" s="2"/>
      <c r="X1163" s="2"/>
    </row>
    <row r="1164" spans="1:24">
      <c r="A1164" s="1"/>
      <c r="W1164" s="2"/>
      <c r="X1164" s="2"/>
    </row>
    <row r="1165" spans="1:24">
      <c r="A1165" s="1"/>
      <c r="W1165" s="2"/>
      <c r="X1165" s="2"/>
    </row>
    <row r="1166" spans="1:24">
      <c r="A1166" s="1"/>
      <c r="W1166" s="2"/>
      <c r="X1166" s="2"/>
    </row>
    <row r="1167" spans="1:24">
      <c r="A1167" s="1"/>
      <c r="W1167" s="2"/>
      <c r="X1167" s="2"/>
    </row>
    <row r="1168" spans="1:24">
      <c r="A1168" s="1"/>
      <c r="W1168" s="2"/>
      <c r="X1168" s="2"/>
    </row>
    <row r="1169" spans="1:24">
      <c r="A1169" s="1"/>
      <c r="W1169" s="2"/>
      <c r="X1169" s="2"/>
    </row>
    <row r="1170" spans="1:24">
      <c r="A1170" s="1"/>
      <c r="W1170" s="2"/>
      <c r="X1170" s="2"/>
    </row>
    <row r="1171" spans="1:24">
      <c r="A1171" s="1"/>
      <c r="W1171" s="2"/>
      <c r="X1171" s="2"/>
    </row>
    <row r="1172" spans="1:24">
      <c r="A1172" s="1"/>
      <c r="W1172" s="2"/>
      <c r="X1172" s="2"/>
    </row>
    <row r="1173" spans="1:24">
      <c r="A1173" s="1"/>
      <c r="W1173" s="2"/>
      <c r="X1173" s="2"/>
    </row>
    <row r="1174" spans="1:24">
      <c r="A1174" s="1"/>
      <c r="W1174" s="2"/>
      <c r="X1174" s="2"/>
    </row>
    <row r="1175" spans="1:24">
      <c r="A1175" s="1"/>
      <c r="W1175" s="2"/>
      <c r="X1175" s="2"/>
    </row>
    <row r="1176" spans="1:24">
      <c r="A1176" s="1"/>
      <c r="W1176" s="2"/>
      <c r="X1176" s="2"/>
    </row>
    <row r="1177" spans="1:24">
      <c r="A1177" s="1"/>
      <c r="W1177" s="2"/>
      <c r="X1177" s="2"/>
    </row>
    <row r="1178" spans="1:24">
      <c r="A1178" s="1"/>
      <c r="W1178" s="2"/>
      <c r="X1178" s="2"/>
    </row>
    <row r="1179" spans="1:24">
      <c r="A1179" s="1"/>
      <c r="W1179" s="2"/>
      <c r="X1179" s="2"/>
    </row>
    <row r="1180" spans="1:24">
      <c r="A1180" s="1"/>
      <c r="W1180" s="2"/>
      <c r="X1180" s="2"/>
    </row>
    <row r="1181" spans="1:24">
      <c r="A1181" s="1"/>
      <c r="W1181" s="2"/>
      <c r="X1181" s="2"/>
    </row>
    <row r="1182" spans="1:24">
      <c r="A1182" s="1"/>
      <c r="W1182" s="2"/>
      <c r="X1182" s="2"/>
    </row>
    <row r="1183" spans="1:24">
      <c r="A1183" s="1"/>
      <c r="W1183" s="2"/>
      <c r="X1183" s="2"/>
    </row>
    <row r="1184" spans="1:24">
      <c r="A1184" s="1"/>
      <c r="W1184" s="2"/>
      <c r="X1184" s="2"/>
    </row>
    <row r="1185" spans="1:24">
      <c r="A1185" s="1"/>
      <c r="W1185" s="2"/>
      <c r="X1185" s="2"/>
    </row>
    <row r="1186" spans="1:24">
      <c r="A1186" s="1"/>
      <c r="W1186" s="2"/>
      <c r="X1186" s="2"/>
    </row>
    <row r="1187" spans="1:24">
      <c r="A1187" s="1"/>
      <c r="W1187" s="2"/>
      <c r="X1187" s="2"/>
    </row>
    <row r="1188" spans="1:24">
      <c r="A1188" s="1"/>
      <c r="W1188" s="2"/>
      <c r="X1188" s="2"/>
    </row>
    <row r="1189" spans="1:24">
      <c r="A1189" s="1"/>
      <c r="W1189" s="2"/>
      <c r="X1189" s="2"/>
    </row>
    <row r="1190" spans="1:24">
      <c r="A1190" s="1"/>
      <c r="W1190" s="2"/>
      <c r="X1190" s="2"/>
    </row>
    <row r="1191" spans="1:24">
      <c r="A1191" s="1"/>
      <c r="W1191" s="2"/>
      <c r="X1191" s="2"/>
    </row>
    <row r="1192" spans="1:24">
      <c r="A1192" s="1"/>
      <c r="W1192" s="2"/>
      <c r="X1192" s="2"/>
    </row>
    <row r="1193" spans="1:24">
      <c r="A1193" s="1"/>
      <c r="W1193" s="2"/>
      <c r="X1193" s="2"/>
    </row>
    <row r="1194" spans="1:24">
      <c r="A1194" s="1"/>
      <c r="W1194" s="2"/>
      <c r="X1194" s="2"/>
    </row>
    <row r="1195" spans="1:24">
      <c r="A1195" s="1"/>
      <c r="W1195" s="2"/>
      <c r="X1195" s="2"/>
    </row>
    <row r="1196" spans="1:24">
      <c r="A1196" s="1"/>
      <c r="W1196" s="2"/>
      <c r="X1196" s="2"/>
    </row>
    <row r="1197" spans="1:24">
      <c r="A1197" s="1"/>
      <c r="W1197" s="2"/>
      <c r="X1197" s="2"/>
    </row>
    <row r="1198" spans="1:24">
      <c r="A1198" s="1"/>
      <c r="W1198" s="2"/>
      <c r="X1198" s="2"/>
    </row>
    <row r="1199" spans="1:24">
      <c r="A1199" s="1"/>
      <c r="W1199" s="2"/>
      <c r="X1199" s="2"/>
    </row>
    <row r="1200" spans="1:24">
      <c r="A1200" s="1"/>
      <c r="W1200" s="2"/>
      <c r="X1200" s="2"/>
    </row>
    <row r="1201" spans="1:24">
      <c r="A1201" s="1"/>
      <c r="W1201" s="2"/>
      <c r="X1201" s="2"/>
    </row>
    <row r="1202" spans="1:24">
      <c r="A1202" s="1"/>
      <c r="W1202" s="2"/>
      <c r="X1202" s="2"/>
    </row>
    <row r="1203" spans="1:24">
      <c r="A1203" s="1"/>
      <c r="W1203" s="2"/>
      <c r="X1203" s="2"/>
    </row>
    <row r="1204" spans="1:24">
      <c r="A1204" s="1"/>
      <c r="W1204" s="2"/>
      <c r="X1204" s="2"/>
    </row>
    <row r="1205" spans="1:24">
      <c r="A1205" s="1"/>
      <c r="W1205" s="2"/>
      <c r="X1205" s="2"/>
    </row>
    <row r="1206" spans="1:24">
      <c r="A1206" s="1"/>
      <c r="W1206" s="2"/>
      <c r="X1206" s="2"/>
    </row>
    <row r="1207" spans="1:24">
      <c r="A1207" s="1"/>
      <c r="W1207" s="2"/>
      <c r="X1207" s="2"/>
    </row>
    <row r="1208" spans="1:24">
      <c r="A1208" s="1"/>
      <c r="W1208" s="2"/>
      <c r="X1208" s="2"/>
    </row>
    <row r="1209" spans="1:24">
      <c r="A1209" s="1"/>
      <c r="W1209" s="2"/>
      <c r="X1209" s="2"/>
    </row>
    <row r="1210" spans="1:24">
      <c r="A1210" s="1"/>
      <c r="W1210" s="2"/>
      <c r="X1210" s="2"/>
    </row>
    <row r="1211" spans="1:24">
      <c r="A1211" s="1"/>
      <c r="W1211" s="2"/>
      <c r="X1211" s="2"/>
    </row>
    <row r="1212" spans="1:24">
      <c r="A1212" s="1"/>
      <c r="W1212" s="2"/>
      <c r="X1212" s="2"/>
    </row>
    <row r="1213" spans="1:24">
      <c r="A1213" s="1"/>
      <c r="W1213" s="2"/>
      <c r="X1213" s="2"/>
    </row>
    <row r="1214" spans="1:24">
      <c r="A1214" s="1"/>
      <c r="W1214" s="2"/>
      <c r="X1214" s="2"/>
    </row>
    <row r="1215" spans="1:24">
      <c r="A1215" s="1"/>
      <c r="W1215" s="2"/>
      <c r="X1215" s="2"/>
    </row>
    <row r="1216" spans="1:24">
      <c r="A1216" s="1"/>
      <c r="W1216" s="2"/>
      <c r="X1216" s="2"/>
    </row>
    <row r="1217" spans="1:24">
      <c r="A1217" s="1"/>
      <c r="W1217" s="2"/>
      <c r="X1217" s="2"/>
    </row>
    <row r="1218" spans="1:24">
      <c r="A1218" s="1"/>
      <c r="W1218" s="2"/>
      <c r="X1218" s="2"/>
    </row>
    <row r="1219" spans="1:24">
      <c r="A1219" s="1"/>
      <c r="W1219" s="2"/>
      <c r="X1219" s="2"/>
    </row>
    <row r="1220" spans="1:24">
      <c r="A1220" s="1"/>
      <c r="W1220" s="2"/>
      <c r="X1220" s="2"/>
    </row>
    <row r="1221" spans="1:24">
      <c r="A1221" s="1"/>
      <c r="W1221" s="2"/>
      <c r="X1221" s="2"/>
    </row>
    <row r="1222" spans="1:24">
      <c r="A1222" s="1"/>
      <c r="W1222" s="2"/>
      <c r="X1222" s="2"/>
    </row>
    <row r="1223" spans="1:24">
      <c r="A1223" s="1"/>
      <c r="W1223" s="2"/>
      <c r="X1223" s="2"/>
    </row>
    <row r="1224" spans="1:24">
      <c r="A1224" s="1"/>
      <c r="W1224" s="2"/>
      <c r="X1224" s="2"/>
    </row>
    <row r="1225" spans="1:24">
      <c r="A1225" s="1"/>
      <c r="W1225" s="2"/>
      <c r="X1225" s="2"/>
    </row>
    <row r="1226" spans="1:24">
      <c r="A1226" s="1"/>
      <c r="W1226" s="2"/>
      <c r="X1226" s="2"/>
    </row>
    <row r="1227" spans="1:24">
      <c r="A1227" s="1"/>
      <c r="W1227" s="2"/>
      <c r="X1227" s="2"/>
    </row>
    <row r="1228" spans="1:24">
      <c r="A1228" s="1"/>
      <c r="W1228" s="2"/>
      <c r="X1228" s="2"/>
    </row>
    <row r="1229" spans="1:24">
      <c r="A1229" s="1"/>
      <c r="W1229" s="2"/>
      <c r="X1229" s="2"/>
    </row>
    <row r="1230" spans="1:24">
      <c r="A1230" s="1"/>
      <c r="W1230" s="2"/>
      <c r="X1230" s="2"/>
    </row>
    <row r="1231" spans="1:24">
      <c r="A1231" s="1"/>
      <c r="W1231" s="2"/>
      <c r="X1231" s="2"/>
    </row>
    <row r="1232" spans="1:24">
      <c r="A1232" s="1"/>
      <c r="W1232" s="2"/>
      <c r="X1232" s="2"/>
    </row>
    <row r="1233" spans="1:24">
      <c r="A1233" s="1"/>
      <c r="W1233" s="2"/>
      <c r="X1233" s="2"/>
    </row>
    <row r="1234" spans="1:24">
      <c r="A1234" s="1"/>
      <c r="W1234" s="2"/>
      <c r="X1234" s="2"/>
    </row>
    <row r="1235" spans="1:24">
      <c r="A1235" s="1"/>
      <c r="W1235" s="2"/>
      <c r="X1235" s="2"/>
    </row>
    <row r="1236" spans="1:24">
      <c r="A1236" s="1"/>
      <c r="W1236" s="2"/>
      <c r="X1236" s="2"/>
    </row>
    <row r="1237" spans="1:24">
      <c r="A1237" s="1"/>
      <c r="W1237" s="2"/>
      <c r="X1237" s="2"/>
    </row>
    <row r="1238" spans="1:24">
      <c r="A1238" s="1"/>
      <c r="W1238" s="2"/>
      <c r="X1238" s="2"/>
    </row>
    <row r="1239" spans="1:24">
      <c r="A1239" s="1"/>
      <c r="W1239" s="2"/>
      <c r="X1239" s="2"/>
    </row>
    <row r="1240" spans="1:24">
      <c r="A1240" s="1"/>
      <c r="W1240" s="2"/>
      <c r="X1240" s="2"/>
    </row>
    <row r="1241" spans="1:24">
      <c r="A1241" s="1"/>
      <c r="W1241" s="2"/>
      <c r="X1241" s="2"/>
    </row>
    <row r="1242" spans="1:24">
      <c r="A1242" s="1"/>
      <c r="W1242" s="2"/>
      <c r="X1242" s="2"/>
    </row>
    <row r="1243" spans="1:24">
      <c r="A1243" s="1"/>
      <c r="W1243" s="2"/>
      <c r="X1243" s="2"/>
    </row>
    <row r="1244" spans="1:24">
      <c r="A1244" s="1"/>
      <c r="W1244" s="2"/>
      <c r="X1244" s="2"/>
    </row>
    <row r="1245" spans="1:24">
      <c r="A1245" s="1"/>
      <c r="W1245" s="2"/>
      <c r="X1245" s="2"/>
    </row>
    <row r="1246" spans="1:24">
      <c r="A1246" s="1"/>
      <c r="W1246" s="2"/>
      <c r="X1246" s="2"/>
    </row>
    <row r="1247" spans="1:24">
      <c r="A1247" s="1"/>
      <c r="W1247" s="2"/>
      <c r="X1247" s="2"/>
    </row>
    <row r="1248" spans="1:24">
      <c r="A1248" s="1"/>
      <c r="W1248" s="2"/>
      <c r="X1248" s="2"/>
    </row>
    <row r="1249" spans="1:24">
      <c r="A1249" s="1"/>
      <c r="W1249" s="2"/>
      <c r="X1249" s="2"/>
    </row>
    <row r="1250" spans="1:24">
      <c r="A1250" s="1"/>
      <c r="W1250" s="2"/>
      <c r="X1250" s="2"/>
    </row>
    <row r="1251" spans="1:24">
      <c r="A1251" s="1"/>
      <c r="W1251" s="2"/>
      <c r="X1251" s="2"/>
    </row>
    <row r="1252" spans="1:24">
      <c r="A1252" s="1"/>
      <c r="W1252" s="2"/>
      <c r="X1252" s="2"/>
    </row>
    <row r="1253" spans="1:24">
      <c r="A1253" s="1"/>
      <c r="W1253" s="2"/>
      <c r="X1253" s="2"/>
    </row>
    <row r="1254" spans="1:24">
      <c r="A1254" s="1"/>
      <c r="W1254" s="2"/>
      <c r="X1254" s="2"/>
    </row>
    <row r="1255" spans="1:24">
      <c r="A1255" s="1"/>
      <c r="W1255" s="2"/>
      <c r="X1255" s="2"/>
    </row>
    <row r="1256" spans="1:24">
      <c r="A1256" s="1"/>
      <c r="W1256" s="2"/>
      <c r="X1256" s="2"/>
    </row>
    <row r="1257" spans="1:24">
      <c r="A1257" s="1"/>
      <c r="W1257" s="2"/>
      <c r="X1257" s="2"/>
    </row>
    <row r="1258" spans="1:24">
      <c r="A1258" s="1"/>
      <c r="W1258" s="2"/>
      <c r="X1258" s="2"/>
    </row>
    <row r="1259" spans="1:24">
      <c r="A1259" s="1"/>
      <c r="W1259" s="2"/>
      <c r="X1259" s="2"/>
    </row>
    <row r="1260" spans="1:24">
      <c r="A1260" s="1"/>
      <c r="W1260" s="2"/>
      <c r="X1260" s="2"/>
    </row>
    <row r="1261" spans="1:24">
      <c r="A1261" s="1"/>
      <c r="W1261" s="2"/>
      <c r="X1261" s="2"/>
    </row>
    <row r="1262" spans="1:24">
      <c r="A1262" s="1"/>
      <c r="W1262" s="2"/>
      <c r="X1262" s="2"/>
    </row>
    <row r="1263" spans="1:24">
      <c r="A1263" s="1"/>
      <c r="W1263" s="2"/>
      <c r="X1263" s="2"/>
    </row>
    <row r="1264" spans="1:24">
      <c r="A1264" s="1"/>
      <c r="W1264" s="2"/>
      <c r="X1264" s="2"/>
    </row>
    <row r="1265" spans="1:24">
      <c r="A1265" s="1"/>
      <c r="W1265" s="2"/>
      <c r="X1265" s="2"/>
    </row>
    <row r="1266" spans="1:24">
      <c r="A1266" s="1"/>
      <c r="W1266" s="2"/>
      <c r="X1266" s="2"/>
    </row>
    <row r="1267" spans="1:24">
      <c r="A1267" s="1"/>
      <c r="W1267" s="2"/>
      <c r="X1267" s="2"/>
    </row>
    <row r="1268" spans="1:24">
      <c r="A1268" s="1"/>
      <c r="W1268" s="2"/>
      <c r="X1268" s="2"/>
    </row>
    <row r="1269" spans="1:24">
      <c r="A1269" s="1"/>
      <c r="W1269" s="2"/>
      <c r="X1269" s="2"/>
    </row>
    <row r="1270" spans="1:24">
      <c r="A1270" s="1"/>
      <c r="W1270" s="2"/>
      <c r="X1270" s="2"/>
    </row>
    <row r="1271" spans="1:24">
      <c r="A1271" s="1"/>
      <c r="W1271" s="2"/>
      <c r="X1271" s="2"/>
    </row>
    <row r="1272" spans="1:24">
      <c r="A1272" s="1"/>
      <c r="W1272" s="2"/>
      <c r="X1272" s="2"/>
    </row>
    <row r="1273" spans="1:24">
      <c r="A1273" s="1"/>
      <c r="W1273" s="2"/>
      <c r="X1273" s="2"/>
    </row>
    <row r="1274" spans="1:24">
      <c r="A1274" s="1"/>
      <c r="W1274" s="2"/>
      <c r="X1274" s="2"/>
    </row>
    <row r="1275" spans="1:24">
      <c r="A1275" s="1"/>
      <c r="W1275" s="2"/>
      <c r="X1275" s="2"/>
    </row>
    <row r="1276" spans="1:24">
      <c r="A1276" s="1"/>
      <c r="W1276" s="2"/>
      <c r="X1276" s="2"/>
    </row>
    <row r="1277" spans="1:24">
      <c r="A1277" s="1"/>
      <c r="W1277" s="2"/>
      <c r="X1277" s="2"/>
    </row>
    <row r="1278" spans="1:24">
      <c r="A1278" s="1"/>
      <c r="W1278" s="2"/>
      <c r="X1278" s="2"/>
    </row>
    <row r="1279" spans="1:24">
      <c r="A1279" s="1"/>
      <c r="W1279" s="2"/>
      <c r="X1279" s="2"/>
    </row>
    <row r="1280" spans="1:24">
      <c r="A1280" s="1"/>
      <c r="W1280" s="2"/>
      <c r="X1280" s="2"/>
    </row>
    <row r="1281" spans="1:24">
      <c r="A1281" s="1"/>
      <c r="W1281" s="2"/>
      <c r="X1281" s="2"/>
    </row>
    <row r="1282" spans="1:24">
      <c r="A1282" s="1"/>
      <c r="W1282" s="2"/>
      <c r="X1282" s="2"/>
    </row>
    <row r="1283" spans="1:24">
      <c r="A1283" s="1"/>
      <c r="W1283" s="2"/>
      <c r="X1283" s="2"/>
    </row>
    <row r="1284" spans="1:24">
      <c r="A1284" s="1"/>
      <c r="W1284" s="2"/>
      <c r="X1284" s="2"/>
    </row>
    <row r="1285" spans="1:24">
      <c r="A1285" s="1"/>
      <c r="W1285" s="2"/>
      <c r="X1285" s="2"/>
    </row>
    <row r="1286" spans="1:24">
      <c r="A1286" s="1"/>
      <c r="W1286" s="2"/>
      <c r="X1286" s="2"/>
    </row>
    <row r="1287" spans="1:24">
      <c r="A1287" s="1"/>
      <c r="W1287" s="2"/>
      <c r="X1287" s="2"/>
    </row>
    <row r="1288" spans="1:24">
      <c r="A1288" s="1"/>
      <c r="W1288" s="2"/>
      <c r="X1288" s="2"/>
    </row>
    <row r="1289" spans="1:24">
      <c r="A1289" s="1"/>
      <c r="W1289" s="2"/>
      <c r="X1289" s="2"/>
    </row>
    <row r="1290" spans="1:24">
      <c r="A1290" s="1"/>
      <c r="W1290" s="2"/>
      <c r="X1290" s="2"/>
    </row>
    <row r="1291" spans="1:24">
      <c r="A1291" s="1"/>
      <c r="W1291" s="2"/>
      <c r="X1291" s="2"/>
    </row>
    <row r="1292" spans="1:24">
      <c r="A1292" s="1"/>
      <c r="W1292" s="2"/>
      <c r="X1292" s="2"/>
    </row>
    <row r="1293" spans="1:24">
      <c r="A1293" s="1"/>
      <c r="W1293" s="2"/>
      <c r="X1293" s="2"/>
    </row>
    <row r="1294" spans="1:24">
      <c r="A1294" s="1"/>
      <c r="W1294" s="2"/>
      <c r="X1294" s="2"/>
    </row>
    <row r="1295" spans="1:24">
      <c r="A1295" s="1"/>
      <c r="W1295" s="2"/>
      <c r="X1295" s="2"/>
    </row>
    <row r="1296" spans="1:24">
      <c r="A1296" s="1"/>
      <c r="W1296" s="2"/>
      <c r="X1296" s="2"/>
    </row>
    <row r="1297" spans="1:24">
      <c r="A1297" s="1"/>
      <c r="W1297" s="2"/>
      <c r="X1297" s="2"/>
    </row>
    <row r="1298" spans="1:24">
      <c r="A1298" s="1"/>
      <c r="W1298" s="2"/>
      <c r="X1298" s="2"/>
    </row>
    <row r="1299" spans="1:24">
      <c r="A1299" s="1"/>
      <c r="W1299" s="2"/>
      <c r="X1299" s="2"/>
    </row>
    <row r="1300" spans="1:24">
      <c r="A1300" s="1"/>
      <c r="W1300" s="2"/>
      <c r="X1300" s="2"/>
    </row>
    <row r="1301" spans="1:24">
      <c r="A1301" s="1"/>
      <c r="W1301" s="2"/>
      <c r="X1301" s="2"/>
    </row>
    <row r="1302" spans="1:24">
      <c r="A1302" s="1"/>
      <c r="W1302" s="2"/>
      <c r="X1302" s="2"/>
    </row>
    <row r="1303" spans="1:24">
      <c r="A1303" s="1"/>
      <c r="W1303" s="2"/>
      <c r="X1303" s="2"/>
    </row>
    <row r="1304" spans="1:24">
      <c r="A1304" s="1"/>
      <c r="W1304" s="2"/>
      <c r="X1304" s="2"/>
    </row>
    <row r="1305" spans="1:24">
      <c r="A1305" s="1"/>
      <c r="W1305" s="2"/>
      <c r="X1305" s="2"/>
    </row>
    <row r="1306" spans="1:24">
      <c r="A1306" s="1"/>
      <c r="W1306" s="2"/>
      <c r="X1306" s="2"/>
    </row>
    <row r="1307" spans="1:24">
      <c r="A1307" s="1"/>
      <c r="W1307" s="2"/>
      <c r="X1307" s="2"/>
    </row>
    <row r="1308" spans="1:24">
      <c r="A1308" s="1"/>
      <c r="W1308" s="2"/>
      <c r="X1308" s="2"/>
    </row>
    <row r="1309" spans="1:24">
      <c r="A1309" s="1"/>
      <c r="W1309" s="2"/>
      <c r="X1309" s="2"/>
    </row>
    <row r="1310" spans="1:24">
      <c r="A1310" s="1"/>
      <c r="W1310" s="2"/>
      <c r="X1310" s="2"/>
    </row>
    <row r="1311" spans="1:24">
      <c r="A1311" s="1"/>
      <c r="W1311" s="2"/>
      <c r="X1311" s="2"/>
    </row>
    <row r="1312" spans="1:24">
      <c r="A1312" s="1"/>
      <c r="W1312" s="2"/>
      <c r="X1312" s="2"/>
    </row>
    <row r="1313" spans="1:24">
      <c r="A1313" s="1"/>
      <c r="W1313" s="2"/>
      <c r="X1313" s="2"/>
    </row>
    <row r="1314" spans="1:24">
      <c r="A1314" s="1"/>
      <c r="W1314" s="2"/>
      <c r="X1314" s="2"/>
    </row>
    <row r="1315" spans="1:24">
      <c r="A1315" s="1"/>
      <c r="W1315" s="2"/>
      <c r="X1315" s="2"/>
    </row>
    <row r="1316" spans="1:24">
      <c r="A1316" s="1"/>
      <c r="W1316" s="2"/>
      <c r="X1316" s="2"/>
    </row>
    <row r="1317" spans="1:24">
      <c r="A1317" s="1"/>
      <c r="W1317" s="2"/>
      <c r="X1317" s="2"/>
    </row>
    <row r="1318" spans="1:24">
      <c r="A1318" s="1"/>
      <c r="W1318" s="2"/>
      <c r="X1318" s="2"/>
    </row>
    <row r="1319" spans="1:24">
      <c r="A1319" s="1"/>
      <c r="W1319" s="2"/>
      <c r="X1319" s="2"/>
    </row>
    <row r="1320" spans="1:24">
      <c r="A1320" s="1"/>
      <c r="W1320" s="2"/>
      <c r="X1320" s="2"/>
    </row>
    <row r="1321" spans="1:24">
      <c r="A1321" s="1"/>
      <c r="W1321" s="2"/>
      <c r="X1321" s="2"/>
    </row>
    <row r="1322" spans="1:24">
      <c r="A1322" s="1"/>
      <c r="W1322" s="2"/>
      <c r="X1322" s="2"/>
    </row>
    <row r="1323" spans="1:24">
      <c r="A1323" s="1"/>
      <c r="W1323" s="2"/>
      <c r="X1323" s="2"/>
    </row>
    <row r="1324" spans="1:24">
      <c r="A1324" s="1"/>
      <c r="W1324" s="2"/>
      <c r="X1324" s="2"/>
    </row>
    <row r="1325" spans="1:24">
      <c r="A1325" s="1"/>
      <c r="W1325" s="2"/>
      <c r="X1325" s="2"/>
    </row>
    <row r="1326" spans="1:24">
      <c r="A1326" s="1"/>
      <c r="W1326" s="2"/>
      <c r="X1326" s="2"/>
    </row>
    <row r="1327" spans="1:24">
      <c r="A1327" s="1"/>
      <c r="W1327" s="2"/>
      <c r="X1327" s="2"/>
    </row>
    <row r="1328" spans="1:24">
      <c r="A1328" s="1"/>
      <c r="W1328" s="2"/>
      <c r="X1328" s="2"/>
    </row>
    <row r="1329" spans="1:24">
      <c r="A1329" s="1"/>
      <c r="W1329" s="2"/>
      <c r="X1329" s="2"/>
    </row>
    <row r="1330" spans="1:24">
      <c r="A1330" s="1"/>
      <c r="W1330" s="2"/>
      <c r="X1330" s="2"/>
    </row>
    <row r="1331" spans="1:24">
      <c r="A1331" s="1"/>
      <c r="W1331" s="2"/>
      <c r="X1331" s="2"/>
    </row>
    <row r="1332" spans="1:24">
      <c r="A1332" s="1"/>
      <c r="W1332" s="2"/>
      <c r="X1332" s="2"/>
    </row>
    <row r="1333" spans="1:24">
      <c r="A1333" s="1"/>
      <c r="W1333" s="2"/>
      <c r="X1333" s="2"/>
    </row>
    <row r="1334" spans="1:24">
      <c r="A1334" s="1"/>
      <c r="W1334" s="2"/>
      <c r="X1334" s="2"/>
    </row>
    <row r="1335" spans="1:24">
      <c r="A1335" s="1"/>
      <c r="W1335" s="2"/>
      <c r="X1335" s="2"/>
    </row>
    <row r="1336" spans="1:24">
      <c r="A1336" s="1"/>
      <c r="W1336" s="2"/>
      <c r="X1336" s="2"/>
    </row>
    <row r="1337" spans="1:24">
      <c r="A1337" s="1"/>
      <c r="W1337" s="2"/>
      <c r="X1337" s="2"/>
    </row>
    <row r="1338" spans="1:24">
      <c r="A1338" s="1"/>
      <c r="W1338" s="2"/>
      <c r="X1338" s="2"/>
    </row>
    <row r="1339" spans="1:24">
      <c r="A1339" s="1"/>
      <c r="W1339" s="2"/>
      <c r="X1339" s="2"/>
    </row>
    <row r="1340" spans="1:24">
      <c r="A1340" s="1"/>
      <c r="W1340" s="2"/>
      <c r="X1340" s="2"/>
    </row>
    <row r="1341" spans="1:24">
      <c r="A1341" s="1"/>
      <c r="W1341" s="2"/>
      <c r="X1341" s="2"/>
    </row>
    <row r="1342" spans="1:24">
      <c r="A1342" s="1"/>
      <c r="W1342" s="2"/>
      <c r="X1342" s="2"/>
    </row>
    <row r="1343" spans="1:24">
      <c r="A1343" s="1"/>
      <c r="W1343" s="2"/>
      <c r="X1343" s="2"/>
    </row>
    <row r="1344" spans="1:24">
      <c r="A1344" s="1"/>
      <c r="W1344" s="2"/>
      <c r="X1344" s="2"/>
    </row>
    <row r="1345" spans="1:24">
      <c r="A1345" s="1"/>
      <c r="W1345" s="2"/>
      <c r="X1345" s="2"/>
    </row>
    <row r="1346" spans="1:24">
      <c r="A1346" s="1"/>
      <c r="W1346" s="2"/>
      <c r="X1346" s="2"/>
    </row>
    <row r="1347" spans="1:24">
      <c r="A1347" s="1"/>
      <c r="W1347" s="2"/>
      <c r="X1347" s="2"/>
    </row>
    <row r="1348" spans="1:24">
      <c r="A1348" s="1"/>
      <c r="W1348" s="2"/>
      <c r="X1348" s="2"/>
    </row>
    <row r="1349" spans="1:24">
      <c r="A1349" s="1"/>
      <c r="W1349" s="2"/>
      <c r="X1349" s="2"/>
    </row>
    <row r="1350" spans="1:24">
      <c r="A1350" s="1"/>
      <c r="W1350" s="2"/>
      <c r="X1350" s="2"/>
    </row>
    <row r="1351" spans="1:24">
      <c r="A1351" s="1"/>
      <c r="W1351" s="2"/>
      <c r="X1351" s="2"/>
    </row>
    <row r="1352" spans="1:24">
      <c r="A1352" s="1"/>
      <c r="W1352" s="2"/>
      <c r="X1352" s="2"/>
    </row>
    <row r="1353" spans="1:24">
      <c r="A1353" s="1"/>
      <c r="W1353" s="2"/>
      <c r="X1353" s="2"/>
    </row>
    <row r="1354" spans="1:24">
      <c r="A1354" s="1"/>
      <c r="W1354" s="2"/>
      <c r="X1354" s="2"/>
    </row>
    <row r="1355" spans="1:24">
      <c r="A1355" s="1"/>
      <c r="W1355" s="2"/>
      <c r="X1355" s="2"/>
    </row>
    <row r="1356" spans="1:24">
      <c r="A1356" s="1"/>
      <c r="W1356" s="2"/>
      <c r="X1356" s="2"/>
    </row>
    <row r="1357" spans="1:24">
      <c r="A1357" s="1"/>
      <c r="W1357" s="2"/>
      <c r="X1357" s="2"/>
    </row>
    <row r="1358" spans="1:24">
      <c r="A1358" s="1"/>
      <c r="W1358" s="2"/>
      <c r="X1358" s="2"/>
    </row>
    <row r="1359" spans="1:24">
      <c r="A1359" s="1"/>
      <c r="W1359" s="2"/>
      <c r="X1359" s="2"/>
    </row>
    <row r="1360" spans="1:24">
      <c r="A1360" s="1"/>
      <c r="W1360" s="2"/>
      <c r="X1360" s="2"/>
    </row>
    <row r="1361" spans="1:24">
      <c r="A1361" s="1"/>
      <c r="W1361" s="2"/>
      <c r="X1361" s="2"/>
    </row>
    <row r="1362" spans="1:24">
      <c r="A1362" s="1"/>
      <c r="W1362" s="2"/>
      <c r="X1362" s="2"/>
    </row>
    <row r="1363" spans="1:24">
      <c r="A1363" s="1"/>
      <c r="W1363" s="2"/>
      <c r="X1363" s="2"/>
    </row>
    <row r="1364" spans="1:24">
      <c r="A1364" s="1"/>
      <c r="W1364" s="2"/>
      <c r="X1364" s="2"/>
    </row>
    <row r="1365" spans="1:24">
      <c r="A1365" s="1"/>
      <c r="W1365" s="2"/>
      <c r="X1365" s="2"/>
    </row>
    <row r="1366" spans="1:24">
      <c r="A1366" s="1"/>
      <c r="W1366" s="2"/>
      <c r="X1366" s="2"/>
    </row>
    <row r="1367" spans="1:24">
      <c r="A1367" s="1"/>
      <c r="W1367" s="2"/>
      <c r="X1367" s="2"/>
    </row>
    <row r="1368" spans="1:24">
      <c r="A1368" s="1"/>
      <c r="W1368" s="2"/>
      <c r="X1368" s="2"/>
    </row>
    <row r="1369" spans="1:24">
      <c r="A1369" s="1"/>
      <c r="W1369" s="2"/>
      <c r="X1369" s="2"/>
    </row>
    <row r="1370" spans="1:24">
      <c r="A1370" s="1"/>
      <c r="W1370" s="2"/>
      <c r="X1370" s="2"/>
    </row>
    <row r="1371" spans="1:24">
      <c r="A1371" s="1"/>
      <c r="W1371" s="2"/>
      <c r="X1371" s="2"/>
    </row>
    <row r="1372" spans="1:24">
      <c r="A1372" s="1"/>
      <c r="W1372" s="2"/>
      <c r="X1372" s="2"/>
    </row>
    <row r="1373" spans="1:24">
      <c r="A1373" s="1"/>
      <c r="W1373" s="2"/>
      <c r="X1373" s="2"/>
    </row>
    <row r="1374" spans="1:24">
      <c r="A1374" s="1"/>
      <c r="W1374" s="2"/>
      <c r="X1374" s="2"/>
    </row>
    <row r="1375" spans="1:24">
      <c r="A1375" s="1"/>
      <c r="W1375" s="2"/>
      <c r="X1375" s="2"/>
    </row>
    <row r="1376" spans="1:24">
      <c r="A1376" s="1"/>
      <c r="W1376" s="2"/>
      <c r="X1376" s="2"/>
    </row>
    <row r="1377" spans="1:24">
      <c r="A1377" s="1"/>
      <c r="W1377" s="2"/>
      <c r="X1377" s="2"/>
    </row>
    <row r="1378" spans="1:24">
      <c r="A1378" s="1"/>
      <c r="W1378" s="2"/>
      <c r="X1378" s="2"/>
    </row>
    <row r="1379" spans="1:24">
      <c r="A1379" s="1"/>
      <c r="W1379" s="2"/>
      <c r="X1379" s="2"/>
    </row>
    <row r="1380" spans="1:24">
      <c r="A1380" s="1"/>
      <c r="W1380" s="2"/>
      <c r="X1380" s="2"/>
    </row>
    <row r="1381" spans="1:24">
      <c r="A1381" s="1"/>
      <c r="W1381" s="2"/>
      <c r="X1381" s="2"/>
    </row>
    <row r="1382" spans="1:24">
      <c r="A1382" s="1"/>
      <c r="W1382" s="2"/>
      <c r="X1382" s="2"/>
    </row>
    <row r="1383" spans="1:24">
      <c r="A1383" s="1"/>
      <c r="W1383" s="2"/>
      <c r="X1383" s="2"/>
    </row>
    <row r="1384" spans="1:24">
      <c r="A1384" s="1"/>
      <c r="W1384" s="2"/>
      <c r="X1384" s="2"/>
    </row>
    <row r="1385" spans="1:24">
      <c r="A1385" s="1"/>
      <c r="W1385" s="2"/>
      <c r="X1385" s="2"/>
    </row>
    <row r="1386" spans="1:24">
      <c r="A1386" s="1"/>
      <c r="W1386" s="2"/>
      <c r="X1386" s="2"/>
    </row>
    <row r="1387" spans="1:24">
      <c r="A1387" s="1"/>
      <c r="W1387" s="2"/>
      <c r="X1387" s="2"/>
    </row>
    <row r="1388" spans="1:24">
      <c r="A1388" s="1"/>
      <c r="W1388" s="2"/>
      <c r="X1388" s="2"/>
    </row>
    <row r="1389" spans="1:24">
      <c r="A1389" s="1"/>
      <c r="W1389" s="2"/>
      <c r="X1389" s="2"/>
    </row>
    <row r="1390" spans="1:24">
      <c r="A1390" s="1"/>
      <c r="W1390" s="2"/>
      <c r="X1390" s="2"/>
    </row>
    <row r="1391" spans="1:24">
      <c r="A1391" s="1"/>
      <c r="W1391" s="2"/>
      <c r="X1391" s="2"/>
    </row>
    <row r="1392" spans="1:24">
      <c r="A1392" s="1"/>
      <c r="W1392" s="2"/>
      <c r="X1392" s="2"/>
    </row>
    <row r="1393" spans="1:24">
      <c r="A1393" s="1"/>
      <c r="W1393" s="2"/>
      <c r="X1393" s="2"/>
    </row>
    <row r="1394" spans="1:24">
      <c r="A1394" s="1"/>
      <c r="W1394" s="2"/>
      <c r="X1394" s="2"/>
    </row>
    <row r="1395" spans="1:24">
      <c r="A1395" s="1"/>
      <c r="W1395" s="2"/>
      <c r="X1395" s="2"/>
    </row>
    <row r="1396" spans="1:24">
      <c r="A1396" s="1"/>
      <c r="W1396" s="2"/>
      <c r="X1396" s="2"/>
    </row>
    <row r="1397" spans="1:24">
      <c r="A1397" s="1"/>
      <c r="W1397" s="2"/>
      <c r="X1397" s="2"/>
    </row>
    <row r="1398" spans="1:24">
      <c r="A1398" s="1"/>
      <c r="W1398" s="2"/>
      <c r="X1398" s="2"/>
    </row>
    <row r="1399" spans="1:24">
      <c r="A1399" s="1"/>
      <c r="W1399" s="2"/>
      <c r="X1399" s="2"/>
    </row>
    <row r="1400" spans="1:24">
      <c r="A1400" s="1"/>
      <c r="W1400" s="2"/>
      <c r="X1400" s="2"/>
    </row>
    <row r="1401" spans="1:24">
      <c r="A1401" s="1"/>
      <c r="W1401" s="2"/>
      <c r="X1401" s="2"/>
    </row>
    <row r="1402" spans="1:24">
      <c r="A1402" s="1"/>
      <c r="W1402" s="2"/>
      <c r="X1402" s="2"/>
    </row>
    <row r="1403" spans="1:24">
      <c r="A1403" s="1"/>
      <c r="W1403" s="2"/>
      <c r="X1403" s="2"/>
    </row>
    <row r="1404" spans="1:24">
      <c r="A1404" s="1"/>
      <c r="W1404" s="2"/>
      <c r="X1404" s="2"/>
    </row>
    <row r="1405" spans="1:24">
      <c r="A1405" s="1"/>
      <c r="W1405" s="2"/>
      <c r="X1405" s="2"/>
    </row>
    <row r="1406" spans="1:24">
      <c r="A1406" s="1"/>
      <c r="W1406" s="2"/>
      <c r="X1406" s="2"/>
    </row>
    <row r="1407" spans="1:24">
      <c r="A1407" s="1"/>
      <c r="W1407" s="2"/>
      <c r="X1407" s="2"/>
    </row>
    <row r="1408" spans="1:24">
      <c r="A1408" s="1"/>
      <c r="W1408" s="2"/>
      <c r="X1408" s="2"/>
    </row>
    <row r="1409" spans="1:24">
      <c r="A1409" s="1"/>
      <c r="W1409" s="2"/>
      <c r="X1409" s="2"/>
    </row>
    <row r="1410" spans="1:24">
      <c r="A1410" s="1"/>
      <c r="W1410" s="2"/>
      <c r="X1410" s="2"/>
    </row>
    <row r="1411" spans="1:24">
      <c r="A1411" s="1"/>
      <c r="W1411" s="2"/>
      <c r="X1411" s="2"/>
    </row>
    <row r="1412" spans="1:24">
      <c r="A1412" s="1"/>
      <c r="W1412" s="2"/>
      <c r="X1412" s="2"/>
    </row>
    <row r="1413" spans="1:24">
      <c r="A1413" s="1"/>
      <c r="W1413" s="2"/>
      <c r="X1413" s="2"/>
    </row>
    <row r="1414" spans="1:24">
      <c r="A1414" s="1"/>
      <c r="W1414" s="2"/>
      <c r="X1414" s="2"/>
    </row>
    <row r="1415" spans="1:24">
      <c r="A1415" s="1"/>
      <c r="W1415" s="2"/>
      <c r="X1415" s="2"/>
    </row>
    <row r="1416" spans="1:24">
      <c r="A1416" s="1"/>
      <c r="W1416" s="2"/>
      <c r="X1416" s="2"/>
    </row>
    <row r="1417" spans="1:24">
      <c r="A1417" s="1"/>
      <c r="W1417" s="2"/>
      <c r="X1417" s="2"/>
    </row>
    <row r="1418" spans="1:24">
      <c r="A1418" s="1"/>
      <c r="W1418" s="2"/>
      <c r="X1418" s="2"/>
    </row>
    <row r="1419" spans="1:24">
      <c r="A1419" s="1"/>
      <c r="W1419" s="2"/>
      <c r="X1419" s="2"/>
    </row>
    <row r="1420" spans="1:24">
      <c r="A1420" s="1"/>
      <c r="W1420" s="2"/>
      <c r="X1420" s="2"/>
    </row>
    <row r="1421" spans="1:24">
      <c r="A1421" s="1"/>
      <c r="W1421" s="2"/>
      <c r="X1421" s="2"/>
    </row>
    <row r="1422" spans="1:24">
      <c r="A1422" s="1"/>
      <c r="W1422" s="2"/>
      <c r="X1422" s="2"/>
    </row>
    <row r="1423" spans="1:24">
      <c r="A1423" s="1"/>
      <c r="W1423" s="2"/>
      <c r="X1423" s="2"/>
    </row>
    <row r="1424" spans="1:24">
      <c r="A1424" s="1"/>
      <c r="W1424" s="2"/>
      <c r="X1424" s="2"/>
    </row>
    <row r="1425" spans="1:24">
      <c r="A1425" s="1"/>
      <c r="W1425" s="2"/>
      <c r="X1425" s="2"/>
    </row>
    <row r="1426" spans="1:24">
      <c r="A1426" s="1"/>
      <c r="W1426" s="2"/>
      <c r="X1426" s="2"/>
    </row>
    <row r="1427" spans="1:24">
      <c r="A1427" s="1"/>
      <c r="W1427" s="2"/>
      <c r="X1427" s="2"/>
    </row>
    <row r="1428" spans="1:24">
      <c r="A1428" s="1"/>
      <c r="W1428" s="2"/>
      <c r="X1428" s="2"/>
    </row>
    <row r="1429" spans="1:24">
      <c r="A1429" s="1"/>
      <c r="W1429" s="2"/>
      <c r="X1429" s="2"/>
    </row>
    <row r="1430" spans="1:24">
      <c r="A1430" s="1"/>
      <c r="W1430" s="2"/>
      <c r="X1430" s="2"/>
    </row>
    <row r="1431" spans="1:24">
      <c r="A1431" s="1"/>
      <c r="W1431" s="2"/>
      <c r="X1431" s="2"/>
    </row>
    <row r="1432" spans="1:24">
      <c r="A1432" s="1"/>
      <c r="W1432" s="2"/>
      <c r="X1432" s="2"/>
    </row>
    <row r="1433" spans="1:24">
      <c r="A1433" s="1"/>
      <c r="W1433" s="2"/>
      <c r="X1433" s="2"/>
    </row>
    <row r="1434" spans="1:24">
      <c r="A1434" s="1"/>
      <c r="W1434" s="2"/>
      <c r="X1434" s="2"/>
    </row>
    <row r="1435" spans="1:24">
      <c r="A1435" s="1"/>
      <c r="W1435" s="2"/>
      <c r="X1435" s="2"/>
    </row>
    <row r="1436" spans="1:24">
      <c r="A1436" s="1"/>
      <c r="W1436" s="2"/>
      <c r="X1436" s="2"/>
    </row>
    <row r="1437" spans="1:24">
      <c r="A1437" s="1"/>
      <c r="W1437" s="2"/>
      <c r="X1437" s="2"/>
    </row>
    <row r="1438" spans="1:24">
      <c r="A1438" s="1"/>
      <c r="W1438" s="2"/>
      <c r="X1438" s="2"/>
    </row>
    <row r="1439" spans="1:24">
      <c r="A1439" s="1"/>
      <c r="W1439" s="2"/>
      <c r="X1439" s="2"/>
    </row>
    <row r="1440" spans="1:24">
      <c r="A1440" s="1"/>
      <c r="W1440" s="2"/>
      <c r="X1440" s="2"/>
    </row>
    <row r="1441" spans="1:24">
      <c r="A1441" s="1"/>
      <c r="W1441" s="2"/>
      <c r="X1441" s="2"/>
    </row>
    <row r="1442" spans="1:24">
      <c r="A1442" s="1"/>
      <c r="W1442" s="2"/>
      <c r="X1442" s="2"/>
    </row>
    <row r="1443" spans="1:24">
      <c r="A1443" s="1"/>
      <c r="W1443" s="2"/>
      <c r="X1443" s="2"/>
    </row>
    <row r="1444" spans="1:24">
      <c r="A1444" s="1"/>
      <c r="W1444" s="2"/>
      <c r="X1444" s="2"/>
    </row>
    <row r="1445" spans="1:24">
      <c r="A1445" s="1"/>
      <c r="W1445" s="2"/>
      <c r="X1445" s="2"/>
    </row>
    <row r="1446" spans="1:24">
      <c r="A1446" s="1"/>
      <c r="W1446" s="2"/>
      <c r="X1446" s="2"/>
    </row>
    <row r="1447" spans="1:24">
      <c r="A1447" s="1"/>
      <c r="W1447" s="2"/>
      <c r="X1447" s="2"/>
    </row>
    <row r="1448" spans="1:24">
      <c r="A1448" s="1"/>
      <c r="W1448" s="2"/>
      <c r="X1448" s="2"/>
    </row>
    <row r="1449" spans="1:24">
      <c r="A1449" s="1"/>
      <c r="W1449" s="2"/>
      <c r="X1449" s="2"/>
    </row>
    <row r="1450" spans="1:24">
      <c r="A1450" s="1"/>
      <c r="W1450" s="2"/>
      <c r="X1450" s="2"/>
    </row>
    <row r="1451" spans="1:24">
      <c r="A1451" s="1"/>
      <c r="W1451" s="2"/>
      <c r="X1451" s="2"/>
    </row>
    <row r="1452" spans="1:24">
      <c r="A1452" s="1"/>
      <c r="W1452" s="2"/>
      <c r="X1452" s="2"/>
    </row>
    <row r="1453" spans="1:24">
      <c r="A1453" s="1"/>
      <c r="W1453" s="2"/>
      <c r="X1453" s="2"/>
    </row>
    <row r="1454" spans="1:24">
      <c r="A1454" s="1"/>
      <c r="W1454" s="2"/>
      <c r="X1454" s="2"/>
    </row>
    <row r="1455" spans="1:24">
      <c r="A1455" s="1"/>
      <c r="W1455" s="2"/>
      <c r="X1455" s="2"/>
    </row>
    <row r="1456" spans="1:24">
      <c r="A1456" s="1"/>
      <c r="W1456" s="2"/>
      <c r="X1456" s="2"/>
    </row>
    <row r="1457" spans="1:24">
      <c r="A1457" s="1"/>
      <c r="W1457" s="2"/>
      <c r="X1457" s="2"/>
    </row>
    <row r="1458" spans="1:24">
      <c r="A1458" s="1"/>
      <c r="W1458" s="2"/>
      <c r="X1458" s="2"/>
    </row>
    <row r="1459" spans="1:24">
      <c r="A1459" s="1"/>
      <c r="W1459" s="2"/>
      <c r="X1459" s="2"/>
    </row>
    <row r="1460" spans="1:24">
      <c r="A1460" s="1"/>
      <c r="W1460" s="2"/>
      <c r="X1460" s="2"/>
    </row>
    <row r="1461" spans="1:24">
      <c r="A1461" s="1"/>
      <c r="W1461" s="2"/>
      <c r="X1461" s="2"/>
    </row>
    <row r="1462" spans="1:24">
      <c r="A1462" s="1"/>
      <c r="W1462" s="2"/>
      <c r="X1462" s="2"/>
    </row>
    <row r="1463" spans="1:24">
      <c r="A1463" s="1"/>
      <c r="W1463" s="2"/>
      <c r="X1463" s="2"/>
    </row>
    <row r="1464" spans="1:24">
      <c r="A1464" s="1"/>
      <c r="W1464" s="2"/>
      <c r="X1464" s="2"/>
    </row>
    <row r="1465" spans="1:24">
      <c r="A1465" s="1"/>
      <c r="W1465" s="2"/>
      <c r="X1465" s="2"/>
    </row>
    <row r="1466" spans="1:24">
      <c r="A1466" s="1"/>
      <c r="W1466" s="2"/>
      <c r="X1466" s="2"/>
    </row>
    <row r="1467" spans="1:24">
      <c r="A1467" s="1"/>
      <c r="W1467" s="2"/>
      <c r="X1467" s="2"/>
    </row>
    <row r="1468" spans="1:24">
      <c r="A1468" s="1"/>
      <c r="W1468" s="2"/>
      <c r="X1468" s="2"/>
    </row>
    <row r="1469" spans="1:24">
      <c r="A1469" s="1"/>
      <c r="W1469" s="2"/>
      <c r="X1469" s="2"/>
    </row>
    <row r="1470" spans="1:24">
      <c r="A1470" s="1"/>
      <c r="W1470" s="2"/>
      <c r="X1470" s="2"/>
    </row>
    <row r="1471" spans="1:24">
      <c r="A1471" s="1"/>
      <c r="W1471" s="2"/>
      <c r="X1471" s="2"/>
    </row>
    <row r="1472" spans="1:24">
      <c r="A1472" s="1"/>
      <c r="W1472" s="2"/>
      <c r="X1472" s="2"/>
    </row>
    <row r="1473" spans="1:24">
      <c r="A1473" s="1"/>
      <c r="W1473" s="2"/>
      <c r="X1473" s="2"/>
    </row>
    <row r="1474" spans="1:24">
      <c r="A1474" s="1"/>
      <c r="W1474" s="2"/>
      <c r="X1474" s="2"/>
    </row>
    <row r="1475" spans="1:24">
      <c r="A1475" s="1"/>
      <c r="W1475" s="2"/>
      <c r="X1475" s="2"/>
    </row>
    <row r="1476" spans="1:24">
      <c r="A1476" s="1"/>
      <c r="W1476" s="2"/>
      <c r="X1476" s="2"/>
    </row>
    <row r="1477" spans="1:24">
      <c r="A1477" s="1"/>
      <c r="W1477" s="2"/>
      <c r="X1477" s="2"/>
    </row>
    <row r="1478" spans="1:24">
      <c r="A1478" s="1"/>
      <c r="W1478" s="2"/>
      <c r="X1478" s="2"/>
    </row>
    <row r="1479" spans="1:24">
      <c r="A1479" s="1"/>
      <c r="W1479" s="2"/>
      <c r="X1479" s="2"/>
    </row>
    <row r="1480" spans="1:24">
      <c r="A1480" s="1"/>
      <c r="W1480" s="2"/>
      <c r="X1480" s="2"/>
    </row>
    <row r="1481" spans="1:24">
      <c r="A1481" s="1"/>
      <c r="W1481" s="2"/>
      <c r="X1481" s="2"/>
    </row>
    <row r="1482" spans="1:24">
      <c r="A1482" s="1"/>
      <c r="W1482" s="2"/>
      <c r="X1482" s="2"/>
    </row>
    <row r="1483" spans="1:24">
      <c r="A1483" s="1"/>
      <c r="W1483" s="2"/>
      <c r="X1483" s="2"/>
    </row>
    <row r="1484" spans="1:24">
      <c r="A1484" s="1"/>
      <c r="W1484" s="2"/>
      <c r="X1484" s="2"/>
    </row>
    <row r="1485" spans="1:24">
      <c r="A1485" s="1"/>
      <c r="W1485" s="2"/>
      <c r="X1485" s="2"/>
    </row>
    <row r="1486" spans="1:24">
      <c r="A1486" s="1"/>
      <c r="W1486" s="2"/>
      <c r="X1486" s="2"/>
    </row>
    <row r="1487" spans="1:24">
      <c r="A1487" s="1"/>
      <c r="W1487" s="2"/>
      <c r="X1487" s="2"/>
    </row>
    <row r="1488" spans="1:24">
      <c r="A1488" s="1"/>
      <c r="W1488" s="2"/>
      <c r="X1488" s="2"/>
    </row>
    <row r="1489" spans="1:25">
      <c r="A1489" s="1"/>
      <c r="W1489" s="2"/>
      <c r="X1489" s="2"/>
    </row>
    <row r="1490" spans="1:25">
      <c r="A1490" s="1"/>
      <c r="W1490" s="2"/>
      <c r="X1490" s="2"/>
    </row>
    <row r="1491" spans="1:25">
      <c r="A1491" s="1"/>
      <c r="W1491" s="2"/>
      <c r="X1491" s="2"/>
    </row>
    <row r="1492" spans="1:25">
      <c r="A1492" s="1"/>
      <c r="W1492" s="2"/>
      <c r="X1492" s="2"/>
    </row>
    <row r="1493" spans="1:25">
      <c r="A1493" s="1"/>
      <c r="W1493" s="2"/>
      <c r="X1493" s="2"/>
    </row>
    <row r="1494" spans="1:25">
      <c r="A1494" s="1"/>
      <c r="W1494" s="2"/>
      <c r="X1494" s="2"/>
    </row>
    <row r="1495" spans="1:25">
      <c r="A1495" s="1"/>
      <c r="W1495" s="2"/>
      <c r="X1495" s="2"/>
    </row>
    <row r="1496" spans="1:25">
      <c r="A1496" s="1"/>
      <c r="W1496" s="2"/>
      <c r="X1496" s="2"/>
    </row>
    <row r="1497" spans="1:25">
      <c r="A1497" s="1"/>
      <c r="W1497" s="2"/>
      <c r="X1497" s="2"/>
    </row>
    <row r="1498" spans="1:25">
      <c r="A1498" s="1"/>
      <c r="W1498" s="2"/>
      <c r="X1498" s="2"/>
    </row>
    <row r="1499" spans="1:25">
      <c r="A1499" s="1"/>
      <c r="W1499" s="2"/>
      <c r="X1499" s="2"/>
      <c r="Y1499" s="2"/>
    </row>
    <row r="1500" spans="1:25">
      <c r="A1500" s="1"/>
      <c r="W1500" s="2"/>
      <c r="X1500" s="2"/>
    </row>
    <row r="1501" spans="1:25">
      <c r="A1501" s="1"/>
      <c r="W1501" s="2"/>
      <c r="X1501" s="2"/>
    </row>
    <row r="1502" spans="1:25">
      <c r="A1502" s="1"/>
      <c r="W1502" s="2"/>
      <c r="X1502" s="2"/>
    </row>
    <row r="1503" spans="1:25">
      <c r="A1503" s="1"/>
      <c r="W1503" s="2"/>
      <c r="X1503" s="2"/>
    </row>
    <row r="1504" spans="1:25">
      <c r="A1504" s="1"/>
      <c r="W1504" s="2"/>
      <c r="X1504" s="2"/>
    </row>
    <row r="1505" spans="1:24">
      <c r="A1505" s="1"/>
      <c r="W1505" s="2"/>
      <c r="X1505" s="2"/>
    </row>
    <row r="1506" spans="1:24">
      <c r="A1506" s="1"/>
      <c r="W1506" s="2"/>
      <c r="X1506" s="2"/>
    </row>
    <row r="1507" spans="1:24">
      <c r="A1507" s="1"/>
      <c r="W1507" s="2"/>
      <c r="X1507" s="2"/>
    </row>
    <row r="1508" spans="1:24">
      <c r="A1508" s="1"/>
      <c r="W1508" s="2"/>
      <c r="X1508" s="2"/>
    </row>
    <row r="1509" spans="1:24">
      <c r="A1509" s="1"/>
      <c r="W1509" s="2"/>
      <c r="X1509" s="2"/>
    </row>
    <row r="1510" spans="1:24">
      <c r="A1510" s="1"/>
      <c r="W1510" s="2"/>
      <c r="X1510" s="2"/>
    </row>
    <row r="1511" spans="1:24">
      <c r="A1511" s="1"/>
      <c r="W1511" s="2"/>
      <c r="X1511" s="2"/>
    </row>
    <row r="1512" spans="1:24">
      <c r="A1512" s="1"/>
      <c r="W1512" s="2"/>
      <c r="X1512" s="2"/>
    </row>
    <row r="1513" spans="1:24">
      <c r="A1513" s="1"/>
      <c r="W1513" s="2"/>
      <c r="X1513" s="2"/>
    </row>
    <row r="1514" spans="1:24">
      <c r="A1514" s="1"/>
      <c r="W1514" s="2"/>
      <c r="X1514" s="2"/>
    </row>
    <row r="1515" spans="1:24">
      <c r="A1515" s="1"/>
      <c r="W1515" s="2"/>
      <c r="X1515" s="2"/>
    </row>
    <row r="1516" spans="1:24">
      <c r="A1516" s="1"/>
      <c r="W1516" s="2"/>
      <c r="X1516" s="2"/>
    </row>
    <row r="1517" spans="1:24">
      <c r="A1517" s="1"/>
      <c r="W1517" s="2"/>
      <c r="X1517" s="2"/>
    </row>
    <row r="1518" spans="1:24">
      <c r="A1518" s="1"/>
      <c r="W1518" s="2"/>
      <c r="X1518" s="2"/>
    </row>
    <row r="1519" spans="1:24">
      <c r="A1519" s="1"/>
      <c r="W1519" s="2"/>
      <c r="X1519" s="2"/>
    </row>
    <row r="1520" spans="1:24">
      <c r="A1520" s="1"/>
      <c r="W1520" s="2"/>
      <c r="X1520" s="2"/>
    </row>
    <row r="1521" spans="1:24">
      <c r="A1521" s="1"/>
      <c r="W1521" s="2"/>
      <c r="X1521" s="2"/>
    </row>
    <row r="1522" spans="1:24">
      <c r="A1522" s="1"/>
      <c r="W1522" s="2"/>
      <c r="X1522" s="2"/>
    </row>
    <row r="1523" spans="1:24">
      <c r="A1523" s="1"/>
      <c r="W1523" s="2"/>
      <c r="X1523" s="2"/>
    </row>
    <row r="1524" spans="1:24">
      <c r="A1524" s="1"/>
      <c r="W1524" s="2"/>
      <c r="X1524" s="2"/>
    </row>
    <row r="1525" spans="1:24">
      <c r="A1525" s="1"/>
      <c r="W1525" s="2"/>
      <c r="X1525" s="2"/>
    </row>
    <row r="1526" spans="1:24">
      <c r="A1526" s="1"/>
      <c r="W1526" s="2"/>
      <c r="X1526" s="2"/>
    </row>
    <row r="1527" spans="1:24">
      <c r="A1527" s="1"/>
      <c r="W1527" s="2"/>
      <c r="X1527" s="2"/>
    </row>
    <row r="1528" spans="1:24">
      <c r="A1528" s="1"/>
      <c r="W1528" s="2"/>
      <c r="X1528" s="2"/>
    </row>
    <row r="1529" spans="1:24">
      <c r="A1529" s="1"/>
      <c r="W1529" s="2"/>
      <c r="X1529" s="2"/>
    </row>
    <row r="1530" spans="1:24">
      <c r="A1530" s="1"/>
      <c r="W1530" s="2"/>
      <c r="X1530" s="2"/>
    </row>
    <row r="1531" spans="1:24">
      <c r="A1531" s="1"/>
      <c r="W1531" s="2"/>
      <c r="X1531" s="2"/>
    </row>
    <row r="1532" spans="1:24">
      <c r="A1532" s="1"/>
      <c r="W1532" s="2"/>
      <c r="X1532" s="2"/>
    </row>
    <row r="1533" spans="1:24">
      <c r="A1533" s="1"/>
      <c r="W1533" s="2"/>
      <c r="X1533" s="2"/>
    </row>
    <row r="1534" spans="1:24">
      <c r="A1534" s="1"/>
      <c r="W1534" s="2"/>
      <c r="X1534" s="2"/>
    </row>
    <row r="1535" spans="1:24">
      <c r="A1535" s="1"/>
      <c r="W1535" s="2"/>
      <c r="X1535" s="2"/>
    </row>
    <row r="1536" spans="1:24">
      <c r="A1536" s="1"/>
      <c r="W1536" s="2"/>
      <c r="X1536" s="2"/>
    </row>
    <row r="1537" spans="1:24">
      <c r="A1537" s="1"/>
      <c r="W1537" s="2"/>
      <c r="X1537" s="2"/>
    </row>
    <row r="1538" spans="1:24">
      <c r="A1538" s="1"/>
      <c r="W1538" s="2"/>
      <c r="X1538" s="2"/>
    </row>
    <row r="1539" spans="1:24">
      <c r="A1539" s="1"/>
      <c r="W1539" s="2"/>
      <c r="X1539" s="2"/>
    </row>
    <row r="1540" spans="1:24">
      <c r="A1540" s="1"/>
      <c r="W1540" s="2"/>
      <c r="X1540" s="2"/>
    </row>
    <row r="1541" spans="1:24">
      <c r="A1541" s="1"/>
      <c r="W1541" s="2"/>
      <c r="X1541" s="2"/>
    </row>
    <row r="1542" spans="1:24">
      <c r="A1542" s="1"/>
      <c r="W1542" s="2"/>
      <c r="X1542" s="2"/>
    </row>
    <row r="1543" spans="1:24">
      <c r="A1543" s="1"/>
      <c r="W1543" s="2"/>
      <c r="X1543" s="2"/>
    </row>
    <row r="1544" spans="1:24">
      <c r="A1544" s="1"/>
      <c r="W1544" s="2"/>
      <c r="X1544" s="2"/>
    </row>
    <row r="1545" spans="1:24">
      <c r="A1545" s="1"/>
      <c r="W1545" s="2"/>
      <c r="X1545" s="2"/>
    </row>
    <row r="1546" spans="1:24">
      <c r="A1546" s="1"/>
      <c r="W1546" s="2"/>
      <c r="X1546" s="2"/>
    </row>
    <row r="1547" spans="1:24">
      <c r="A1547" s="1"/>
      <c r="W1547" s="2"/>
      <c r="X1547" s="2"/>
    </row>
    <row r="1548" spans="1:24">
      <c r="A1548" s="1"/>
      <c r="W1548" s="2"/>
      <c r="X1548" s="2"/>
    </row>
    <row r="1549" spans="1:24">
      <c r="A1549" s="1"/>
      <c r="W1549" s="2"/>
      <c r="X1549" s="2"/>
    </row>
    <row r="1550" spans="1:24">
      <c r="A1550" s="1"/>
      <c r="W1550" s="2"/>
      <c r="X1550" s="2"/>
    </row>
    <row r="1551" spans="1:24">
      <c r="A1551" s="1"/>
      <c r="W1551" s="2"/>
      <c r="X1551" s="2"/>
    </row>
    <row r="1552" spans="1:24">
      <c r="A1552" s="1"/>
      <c r="W1552" s="2"/>
      <c r="X1552" s="2"/>
    </row>
    <row r="1553" spans="1:24">
      <c r="A1553" s="1"/>
      <c r="W1553" s="2"/>
      <c r="X1553" s="2"/>
    </row>
    <row r="1554" spans="1:24">
      <c r="A1554" s="1"/>
      <c r="W1554" s="2"/>
      <c r="X1554" s="2"/>
    </row>
    <row r="1555" spans="1:24">
      <c r="A1555" s="1"/>
      <c r="W1555" s="2"/>
      <c r="X1555" s="2"/>
    </row>
    <row r="1556" spans="1:24">
      <c r="A1556" s="1"/>
      <c r="W1556" s="2"/>
      <c r="X1556" s="2"/>
    </row>
    <row r="1557" spans="1:24">
      <c r="A1557" s="1"/>
      <c r="W1557" s="2"/>
      <c r="X1557" s="2"/>
    </row>
    <row r="1558" spans="1:24">
      <c r="A1558" s="1"/>
      <c r="W1558" s="2"/>
      <c r="X1558" s="2"/>
    </row>
    <row r="1559" spans="1:24">
      <c r="A1559" s="1"/>
      <c r="W1559" s="2"/>
      <c r="X1559" s="2"/>
    </row>
    <row r="1560" spans="1:24">
      <c r="A1560" s="1"/>
      <c r="W1560" s="2"/>
      <c r="X1560" s="2"/>
    </row>
    <row r="1561" spans="1:24">
      <c r="A1561" s="1"/>
      <c r="W1561" s="2"/>
      <c r="X1561" s="2"/>
    </row>
    <row r="1562" spans="1:24">
      <c r="A1562" s="1"/>
      <c r="W1562" s="2"/>
      <c r="X1562" s="2"/>
    </row>
    <row r="1563" spans="1:24">
      <c r="A1563" s="1"/>
      <c r="W1563" s="2"/>
      <c r="X1563" s="2"/>
    </row>
    <row r="1564" spans="1:24">
      <c r="A1564" s="1"/>
      <c r="W1564" s="2"/>
      <c r="X1564" s="2"/>
    </row>
    <row r="1565" spans="1:24">
      <c r="A1565" s="1"/>
      <c r="W1565" s="2"/>
      <c r="X1565" s="2"/>
    </row>
    <row r="1566" spans="1:24">
      <c r="A1566" s="1"/>
      <c r="W1566" s="2"/>
      <c r="X1566" s="2"/>
    </row>
    <row r="1567" spans="1:24">
      <c r="A1567" s="1"/>
      <c r="W1567" s="2"/>
      <c r="X1567" s="2"/>
    </row>
    <row r="1568" spans="1:24">
      <c r="A1568" s="1"/>
      <c r="W1568" s="2"/>
      <c r="X1568" s="2"/>
    </row>
    <row r="1569" spans="1:24">
      <c r="A1569" s="1"/>
      <c r="W1569" s="2"/>
      <c r="X1569" s="2"/>
    </row>
    <row r="1570" spans="1:24">
      <c r="A1570" s="1"/>
      <c r="W1570" s="2"/>
      <c r="X1570" s="2"/>
    </row>
    <row r="1571" spans="1:24">
      <c r="A1571" s="1"/>
      <c r="W1571" s="2"/>
      <c r="X1571" s="2"/>
    </row>
    <row r="1572" spans="1:24">
      <c r="A1572" s="1"/>
      <c r="W1572" s="2"/>
      <c r="X1572" s="2"/>
    </row>
    <row r="1573" spans="1:24">
      <c r="A1573" s="1"/>
      <c r="W1573" s="2"/>
      <c r="X1573" s="2"/>
    </row>
    <row r="1574" spans="1:24">
      <c r="A1574" s="1"/>
      <c r="W1574" s="2"/>
      <c r="X1574" s="2"/>
    </row>
    <row r="1575" spans="1:24">
      <c r="A1575" s="1"/>
      <c r="W1575" s="2"/>
      <c r="X1575" s="2"/>
    </row>
    <row r="1576" spans="1:24">
      <c r="A1576" s="1"/>
      <c r="W1576" s="2"/>
      <c r="X1576" s="2"/>
    </row>
    <row r="1577" spans="1:24">
      <c r="A1577" s="1"/>
      <c r="W1577" s="2"/>
      <c r="X1577" s="2"/>
    </row>
    <row r="1578" spans="1:24">
      <c r="A1578" s="1"/>
      <c r="W1578" s="2"/>
      <c r="X1578" s="2"/>
    </row>
    <row r="1579" spans="1:24">
      <c r="A1579" s="1"/>
      <c r="W1579" s="2"/>
      <c r="X1579" s="2"/>
    </row>
    <row r="1580" spans="1:24">
      <c r="A1580" s="1"/>
      <c r="W1580" s="2"/>
      <c r="X1580" s="2"/>
    </row>
    <row r="1581" spans="1:24">
      <c r="A1581" s="1"/>
      <c r="W1581" s="2"/>
      <c r="X1581" s="2"/>
    </row>
    <row r="1582" spans="1:24">
      <c r="A1582" s="1"/>
      <c r="W1582" s="2"/>
      <c r="X1582" s="2"/>
    </row>
    <row r="1583" spans="1:24">
      <c r="A1583" s="1"/>
      <c r="W1583" s="2"/>
      <c r="X1583" s="2"/>
    </row>
    <row r="1584" spans="1:24">
      <c r="A1584" s="1"/>
      <c r="W1584" s="2"/>
      <c r="X1584" s="2"/>
    </row>
    <row r="1585" spans="1:24">
      <c r="A1585" s="1"/>
      <c r="W1585" s="2"/>
      <c r="X1585" s="2"/>
    </row>
    <row r="1586" spans="1:24">
      <c r="A1586" s="1"/>
      <c r="W1586" s="2"/>
      <c r="X1586" s="2"/>
    </row>
    <row r="1587" spans="1:24">
      <c r="A1587" s="1"/>
      <c r="W1587" s="2"/>
      <c r="X1587" s="2"/>
    </row>
    <row r="1588" spans="1:24">
      <c r="A1588" s="1"/>
      <c r="W1588" s="2"/>
      <c r="X1588" s="2"/>
    </row>
    <row r="1589" spans="1:24">
      <c r="A1589" s="1"/>
      <c r="W1589" s="2"/>
      <c r="X1589" s="2"/>
    </row>
    <row r="1590" spans="1:24">
      <c r="A1590" s="1"/>
      <c r="W1590" s="2"/>
      <c r="X1590" s="2"/>
    </row>
    <row r="1591" spans="1:24">
      <c r="A1591" s="1"/>
      <c r="W1591" s="2"/>
      <c r="X1591" s="2"/>
    </row>
    <row r="1592" spans="1:24">
      <c r="A1592" s="1"/>
      <c r="W1592" s="2"/>
      <c r="X1592" s="2"/>
    </row>
    <row r="1593" spans="1:24">
      <c r="A1593" s="1"/>
      <c r="W1593" s="2"/>
      <c r="X1593" s="2"/>
    </row>
    <row r="1594" spans="1:24">
      <c r="A1594" s="1"/>
      <c r="W1594" s="2"/>
      <c r="X1594" s="2"/>
    </row>
    <row r="1595" spans="1:24">
      <c r="A1595" s="1"/>
      <c r="W1595" s="2"/>
      <c r="X1595" s="2"/>
    </row>
    <row r="1596" spans="1:24">
      <c r="A1596" s="1"/>
      <c r="W1596" s="2"/>
      <c r="X1596" s="2"/>
    </row>
    <row r="1597" spans="1:24">
      <c r="A1597" s="1"/>
      <c r="W1597" s="2"/>
      <c r="X1597" s="2"/>
    </row>
    <row r="1598" spans="1:24">
      <c r="A1598" s="1"/>
      <c r="W1598" s="2"/>
      <c r="X1598" s="2"/>
    </row>
    <row r="1599" spans="1:24">
      <c r="A1599" s="1"/>
      <c r="W1599" s="2"/>
      <c r="X1599" s="2"/>
    </row>
    <row r="1600" spans="1:24">
      <c r="A1600" s="1"/>
      <c r="W1600" s="2"/>
      <c r="X1600" s="2"/>
    </row>
    <row r="1601" spans="1:24">
      <c r="A1601" s="1"/>
      <c r="W1601" s="2"/>
      <c r="X1601" s="2"/>
    </row>
    <row r="1602" spans="1:24">
      <c r="A1602" s="1"/>
      <c r="W1602" s="2"/>
      <c r="X1602" s="2"/>
    </row>
    <row r="1603" spans="1:24">
      <c r="A1603" s="1"/>
      <c r="W1603" s="2"/>
      <c r="X1603" s="2"/>
    </row>
    <row r="1604" spans="1:24">
      <c r="A1604" s="1"/>
      <c r="W1604" s="2"/>
      <c r="X1604" s="2"/>
    </row>
    <row r="1605" spans="1:24">
      <c r="A1605" s="1"/>
      <c r="W1605" s="2"/>
      <c r="X1605" s="2"/>
    </row>
    <row r="1606" spans="1:24">
      <c r="A1606" s="1"/>
      <c r="W1606" s="2"/>
      <c r="X1606" s="2"/>
    </row>
    <row r="1607" spans="1:24">
      <c r="A1607" s="1"/>
      <c r="W1607" s="2"/>
      <c r="X1607" s="2"/>
    </row>
    <row r="1608" spans="1:24">
      <c r="A1608" s="1"/>
      <c r="W1608" s="2"/>
      <c r="X1608" s="2"/>
    </row>
    <row r="1609" spans="1:24">
      <c r="A1609" s="1"/>
      <c r="W1609" s="2"/>
      <c r="X1609" s="2"/>
    </row>
    <row r="1610" spans="1:24">
      <c r="A1610" s="1"/>
      <c r="W1610" s="2"/>
      <c r="X1610" s="2"/>
    </row>
    <row r="1611" spans="1:24">
      <c r="A1611" s="1"/>
      <c r="W1611" s="2"/>
      <c r="X1611" s="2"/>
    </row>
    <row r="1612" spans="1:24">
      <c r="A1612" s="1"/>
      <c r="W1612" s="2"/>
      <c r="X1612" s="2"/>
    </row>
    <row r="1613" spans="1:24">
      <c r="A1613" s="1"/>
      <c r="W1613" s="2"/>
      <c r="X1613" s="2"/>
    </row>
    <row r="1614" spans="1:24">
      <c r="A1614" s="1"/>
      <c r="W1614" s="2"/>
      <c r="X1614" s="2"/>
    </row>
    <row r="1615" spans="1:24">
      <c r="A1615" s="1"/>
      <c r="W1615" s="2"/>
      <c r="X1615" s="2"/>
    </row>
    <row r="1616" spans="1:24">
      <c r="A1616" s="1"/>
      <c r="W1616" s="2"/>
      <c r="X1616" s="2"/>
    </row>
    <row r="1617" spans="1:24">
      <c r="A1617" s="1"/>
      <c r="W1617" s="2"/>
      <c r="X1617" s="2"/>
    </row>
    <row r="1618" spans="1:24">
      <c r="A1618" s="1"/>
      <c r="W1618" s="2"/>
      <c r="X1618" s="2"/>
    </row>
    <row r="1619" spans="1:24">
      <c r="A1619" s="1"/>
      <c r="W1619" s="2"/>
      <c r="X1619" s="2"/>
    </row>
    <row r="1620" spans="1:24">
      <c r="A1620" s="1"/>
      <c r="W1620" s="2"/>
      <c r="X1620" s="2"/>
    </row>
    <row r="1621" spans="1:24">
      <c r="A1621" s="1"/>
      <c r="W1621" s="2"/>
      <c r="X1621" s="2"/>
    </row>
    <row r="1622" spans="1:24">
      <c r="A1622" s="1"/>
      <c r="W1622" s="2"/>
      <c r="X1622" s="2"/>
    </row>
    <row r="1623" spans="1:24">
      <c r="A1623" s="1"/>
      <c r="W1623" s="2"/>
      <c r="X1623" s="2"/>
    </row>
    <row r="1624" spans="1:24">
      <c r="A1624" s="1"/>
      <c r="W1624" s="2"/>
      <c r="X1624" s="2"/>
    </row>
    <row r="1625" spans="1:24">
      <c r="A1625" s="1"/>
      <c r="W1625" s="2"/>
      <c r="X1625" s="2"/>
    </row>
    <row r="1626" spans="1:24">
      <c r="A1626" s="1"/>
      <c r="W1626" s="2"/>
      <c r="X1626" s="2"/>
    </row>
    <row r="1627" spans="1:24">
      <c r="A1627" s="1"/>
      <c r="W1627" s="2"/>
      <c r="X1627" s="2"/>
    </row>
    <row r="1628" spans="1:24">
      <c r="A1628" s="1"/>
      <c r="W1628" s="2"/>
      <c r="X1628" s="2"/>
    </row>
    <row r="1629" spans="1:24">
      <c r="A1629" s="1"/>
      <c r="W1629" s="2"/>
      <c r="X1629" s="2"/>
    </row>
    <row r="1630" spans="1:24">
      <c r="A1630" s="1"/>
      <c r="W1630" s="2"/>
      <c r="X1630" s="2"/>
    </row>
    <row r="1631" spans="1:24">
      <c r="A1631" s="1"/>
      <c r="W1631" s="2"/>
      <c r="X1631" s="2"/>
    </row>
    <row r="1632" spans="1:24">
      <c r="A1632" s="1"/>
      <c r="W1632" s="2"/>
      <c r="X1632" s="2"/>
    </row>
    <row r="1633" spans="1:24">
      <c r="A1633" s="1"/>
      <c r="W1633" s="2"/>
      <c r="X1633" s="2"/>
    </row>
    <row r="1634" spans="1:24">
      <c r="A1634" s="1"/>
      <c r="W1634" s="2"/>
      <c r="X1634" s="2"/>
    </row>
    <row r="1635" spans="1:24">
      <c r="A1635" s="1"/>
      <c r="W1635" s="2"/>
      <c r="X1635" s="2"/>
    </row>
    <row r="1636" spans="1:24">
      <c r="A1636" s="1"/>
      <c r="W1636" s="2"/>
      <c r="X1636" s="2"/>
    </row>
    <row r="1637" spans="1:24">
      <c r="A1637" s="1"/>
      <c r="W1637" s="2"/>
      <c r="X1637" s="2"/>
    </row>
    <row r="1638" spans="1:24">
      <c r="A1638" s="1"/>
      <c r="W1638" s="2"/>
      <c r="X1638" s="2"/>
    </row>
    <row r="1639" spans="1:24">
      <c r="A1639" s="1"/>
      <c r="W1639" s="2"/>
      <c r="X1639" s="2"/>
    </row>
    <row r="1640" spans="1:24">
      <c r="A1640" s="1"/>
      <c r="W1640" s="2"/>
      <c r="X1640" s="2"/>
    </row>
    <row r="1641" spans="1:24">
      <c r="A1641" s="1"/>
      <c r="W1641" s="2"/>
      <c r="X1641" s="2"/>
    </row>
    <row r="1642" spans="1:24">
      <c r="A1642" s="1"/>
      <c r="W1642" s="2"/>
      <c r="X1642" s="2"/>
    </row>
    <row r="1643" spans="1:24">
      <c r="A1643" s="1"/>
      <c r="W1643" s="2"/>
      <c r="X1643" s="2"/>
    </row>
    <row r="1644" spans="1:24">
      <c r="A1644" s="1"/>
      <c r="W1644" s="2"/>
      <c r="X1644" s="2"/>
    </row>
    <row r="1645" spans="1:24">
      <c r="A1645" s="1"/>
      <c r="W1645" s="2"/>
      <c r="X1645" s="2"/>
    </row>
    <row r="1646" spans="1:24">
      <c r="A1646" s="1"/>
      <c r="W1646" s="2"/>
      <c r="X1646" s="2"/>
    </row>
    <row r="1647" spans="1:24">
      <c r="A1647" s="1"/>
      <c r="W1647" s="2"/>
      <c r="X1647" s="2"/>
    </row>
    <row r="1648" spans="1:24">
      <c r="A1648" s="1"/>
      <c r="W1648" s="2"/>
      <c r="X1648" s="2"/>
    </row>
    <row r="1649" spans="1:24">
      <c r="A1649" s="1"/>
      <c r="W1649" s="2"/>
      <c r="X1649" s="2"/>
    </row>
    <row r="1650" spans="1:24">
      <c r="A1650" s="1"/>
      <c r="W1650" s="2"/>
      <c r="X1650" s="2"/>
    </row>
    <row r="1651" spans="1:24">
      <c r="A1651" s="1"/>
      <c r="W1651" s="2"/>
      <c r="X1651" s="2"/>
    </row>
    <row r="1652" spans="1:24">
      <c r="A1652" s="1"/>
      <c r="W1652" s="2"/>
      <c r="X1652" s="2"/>
    </row>
    <row r="1653" spans="1:24">
      <c r="A1653" s="1"/>
      <c r="W1653" s="2"/>
      <c r="X1653" s="2"/>
    </row>
    <row r="1654" spans="1:24">
      <c r="A1654" s="1"/>
      <c r="W1654" s="2"/>
      <c r="X1654" s="2"/>
    </row>
    <row r="1655" spans="1:24">
      <c r="A1655" s="1"/>
      <c r="W1655" s="2"/>
      <c r="X1655" s="2"/>
    </row>
    <row r="1656" spans="1:24">
      <c r="A1656" s="1"/>
      <c r="W1656" s="2"/>
      <c r="X1656" s="2"/>
    </row>
    <row r="1657" spans="1:24">
      <c r="A1657" s="1"/>
      <c r="W1657" s="2"/>
      <c r="X1657" s="2"/>
    </row>
    <row r="1658" spans="1:24">
      <c r="A1658" s="1"/>
      <c r="W1658" s="2"/>
      <c r="X1658" s="2"/>
    </row>
    <row r="1659" spans="1:24">
      <c r="A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>
      <c r="A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>
      <c r="A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>
      <c r="A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>
      <c r="A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>
      <c r="A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>
      <c r="A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>
      <c r="A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>
      <c r="A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>
      <c r="A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>
      <c r="A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>
      <c r="A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>
      <c r="A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>
      <c r="A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>
      <c r="A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>
      <c r="A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>
      <c r="A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>
      <c r="A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>
      <c r="A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>
      <c r="A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>
      <c r="A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>
      <c r="A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>
      <c r="A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>
      <c r="A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>
      <c r="A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>
      <c r="A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>
      <c r="A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>
      <c r="A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>
      <c r="A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>
      <c r="A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>
      <c r="A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>
      <c r="A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>
      <c r="A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>
      <c r="A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>
      <c r="A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>
      <c r="A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>
      <c r="A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>
      <c r="A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>
      <c r="A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>
      <c r="A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>
      <c r="A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>
      <c r="A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>
      <c r="A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>
      <c r="A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>
      <c r="A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>
      <c r="A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>
      <c r="A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>
      <c r="A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>
      <c r="A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>
      <c r="A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>
      <c r="A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>
      <c r="A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>
      <c r="A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>
      <c r="A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>
      <c r="A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>
      <c r="A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>
      <c r="A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>
      <c r="A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>
      <c r="A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>
      <c r="A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>
      <c r="A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>
      <c r="A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>
      <c r="A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>
      <c r="A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>
      <c r="A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>
      <c r="A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>
      <c r="A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>
      <c r="A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>
      <c r="A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>
      <c r="A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>
      <c r="A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>
      <c r="A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>
      <c r="A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>
      <c r="A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>
      <c r="A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>
      <c r="A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>
      <c r="A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>
      <c r="A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>
      <c r="A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>
      <c r="A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>
      <c r="A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>
      <c r="A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>
      <c r="A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>
      <c r="A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>
      <c r="A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>
      <c r="A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>
      <c r="A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>
      <c r="A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>
      <c r="A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>
      <c r="A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>
      <c r="A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>
      <c r="A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>
      <c r="A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>
      <c r="A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>
      <c r="A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>
      <c r="A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>
      <c r="A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>
      <c r="A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>
      <c r="A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>
      <c r="A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>
      <c r="A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>
      <c r="A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>
      <c r="A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>
      <c r="A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>
      <c r="A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>
      <c r="A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>
      <c r="A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>
      <c r="A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>
      <c r="A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>
      <c r="A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>
      <c r="A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>
      <c r="A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>
      <c r="A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>
      <c r="A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>
      <c r="A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>
      <c r="A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>
      <c r="A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>
      <c r="A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>
      <c r="A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>
      <c r="A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>
      <c r="A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>
      <c r="A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>
      <c r="A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>
      <c r="A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>
      <c r="A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>
      <c r="A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>
      <c r="A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>
      <c r="A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>
      <c r="A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>
      <c r="A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>
      <c r="A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>
      <c r="A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>
      <c r="A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>
      <c r="A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>
      <c r="A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>
      <c r="A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>
      <c r="A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>
      <c r="A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>
      <c r="A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>
      <c r="A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>
      <c r="A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>
      <c r="A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>
      <c r="A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>
      <c r="A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>
      <c r="A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>
      <c r="A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>
      <c r="A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>
      <c r="A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>
      <c r="A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>
      <c r="A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>
      <c r="A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>
      <c r="A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>
      <c r="A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>
      <c r="A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>
      <c r="A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>
      <c r="A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>
      <c r="A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>
      <c r="A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>
      <c r="A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>
      <c r="A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>
      <c r="A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>
      <c r="A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>
      <c r="A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>
      <c r="A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>
      <c r="A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>
      <c r="A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>
      <c r="A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>
      <c r="A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>
      <c r="A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>
      <c r="A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>
      <c r="A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>
      <c r="A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>
      <c r="A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>
      <c r="A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>
      <c r="A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>
      <c r="A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>
      <c r="A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>
      <c r="A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>
      <c r="A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>
      <c r="A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>
      <c r="A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>
      <c r="A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>
      <c r="A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>
      <c r="A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>
      <c r="A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>
      <c r="A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>
      <c r="A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>
      <c r="A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>
      <c r="A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>
      <c r="A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>
      <c r="A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>
      <c r="A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>
      <c r="A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>
      <c r="A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>
      <c r="A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</sheetData>
  <mergeCells count="1">
    <mergeCell ref="Z2:AF2"/>
  </mergeCells>
  <pageMargins left="0.7" right="0.7" top="0.78740157499999996" bottom="0.78740157499999996" header="0.3" footer="0.3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550A4-2BE1-4FC4-8E81-44567BA5C3DE}">
  <dimension ref="A1:AW1497"/>
  <sheetViews>
    <sheetView tabSelected="1" topLeftCell="S1" zoomScale="82" workbookViewId="0">
      <selection activeCell="AH15" sqref="AH15"/>
    </sheetView>
  </sheetViews>
  <sheetFormatPr baseColWidth="10" defaultRowHeight="15"/>
  <cols>
    <col min="1" max="1" width="12" bestFit="1" customWidth="1"/>
    <col min="5" max="5" width="16" bestFit="1" customWidth="1"/>
    <col min="6" max="6" width="31" customWidth="1"/>
    <col min="7" max="7" width="28.5703125" customWidth="1"/>
    <col min="8" max="8" width="21" customWidth="1"/>
    <col min="9" max="9" width="28.5703125" customWidth="1"/>
    <col min="10" max="10" width="21.140625" customWidth="1"/>
    <col min="11" max="11" width="31.5703125" customWidth="1"/>
    <col min="12" max="12" width="30.140625" customWidth="1"/>
    <col min="13" max="13" width="34.28515625" customWidth="1"/>
    <col min="14" max="14" width="29.7109375" customWidth="1"/>
    <col min="15" max="15" width="22.28515625" customWidth="1"/>
    <col min="16" max="16" width="12.42578125" customWidth="1"/>
    <col min="17" max="17" width="16.85546875" customWidth="1"/>
    <col min="18" max="18" width="17.140625" customWidth="1"/>
    <col min="19" max="19" width="16.85546875" customWidth="1"/>
    <col min="20" max="20" width="18.85546875" customWidth="1"/>
    <col min="23" max="23" width="26" customWidth="1"/>
    <col min="24" max="24" width="27.140625" customWidth="1"/>
    <col min="26" max="26" width="22.42578125" bestFit="1" customWidth="1"/>
    <col min="27" max="27" width="17.28515625" bestFit="1" customWidth="1"/>
    <col min="28" max="31" width="10.5703125" bestFit="1" customWidth="1"/>
    <col min="32" max="32" width="15.28515625" bestFit="1" customWidth="1"/>
    <col min="33" max="33" width="10.5703125" bestFit="1" customWidth="1"/>
    <col min="34" max="34" width="37.5703125" bestFit="1" customWidth="1"/>
    <col min="35" max="35" width="34.42578125" bestFit="1" customWidth="1"/>
    <col min="36" max="36" width="27.85546875" bestFit="1" customWidth="1"/>
    <col min="37" max="37" width="35.42578125" bestFit="1" customWidth="1"/>
    <col min="38" max="38" width="28.7109375" bestFit="1" customWidth="1"/>
    <col min="39" max="39" width="38.140625" bestFit="1" customWidth="1"/>
    <col min="40" max="40" width="35.42578125" bestFit="1" customWidth="1"/>
    <col min="41" max="41" width="40.28515625" bestFit="1" customWidth="1"/>
    <col min="42" max="42" width="37" bestFit="1" customWidth="1"/>
    <col min="43" max="43" width="29.7109375" bestFit="1" customWidth="1"/>
    <col min="44" max="44" width="20.85546875" bestFit="1" customWidth="1"/>
    <col min="45" max="45" width="25.42578125" bestFit="1" customWidth="1"/>
    <col min="46" max="46" width="25.7109375" bestFit="1" customWidth="1"/>
    <col min="47" max="47" width="15.28515625" bestFit="1" customWidth="1"/>
    <col min="48" max="48" width="32.85546875" bestFit="1" customWidth="1"/>
    <col min="49" max="49" width="33.85546875" bestFit="1" customWidth="1"/>
  </cols>
  <sheetData>
    <row r="1" spans="1:49" ht="15.75" thickBot="1">
      <c r="A1" s="58" t="s">
        <v>0</v>
      </c>
      <c r="B1" s="59" t="s">
        <v>6</v>
      </c>
      <c r="C1" s="59" t="s">
        <v>5</v>
      </c>
      <c r="D1" s="60" t="s">
        <v>1</v>
      </c>
      <c r="E1" s="60" t="s">
        <v>2</v>
      </c>
      <c r="F1" s="60" t="s">
        <v>15</v>
      </c>
      <c r="G1" s="60" t="s">
        <v>16</v>
      </c>
      <c r="H1" s="60" t="s">
        <v>17</v>
      </c>
      <c r="I1" s="60" t="s">
        <v>18</v>
      </c>
      <c r="J1" s="60" t="s">
        <v>19</v>
      </c>
      <c r="K1" s="60" t="s">
        <v>20</v>
      </c>
      <c r="L1" s="60" t="s">
        <v>21</v>
      </c>
      <c r="M1" s="60" t="s">
        <v>22</v>
      </c>
      <c r="N1" s="60" t="s">
        <v>23</v>
      </c>
      <c r="O1" s="60" t="s">
        <v>24</v>
      </c>
      <c r="P1" s="60" t="s">
        <v>3</v>
      </c>
      <c r="Q1" s="60" t="s">
        <v>25</v>
      </c>
      <c r="R1" s="60" t="s">
        <v>26</v>
      </c>
      <c r="S1" s="60" t="s">
        <v>27</v>
      </c>
      <c r="T1" s="60" t="s">
        <v>28</v>
      </c>
      <c r="U1" s="60" t="s">
        <v>29</v>
      </c>
      <c r="V1" s="60" t="s">
        <v>4</v>
      </c>
      <c r="W1" s="60" t="s">
        <v>30</v>
      </c>
      <c r="X1" s="61" t="s">
        <v>31</v>
      </c>
    </row>
    <row r="2" spans="1:49">
      <c r="A2" s="1">
        <v>45632</v>
      </c>
      <c r="B2" t="str">
        <f>TEXT(Tabelle12[[#This Row],[Datum]],"MMM")</f>
        <v>Dez</v>
      </c>
      <c r="C2" t="str">
        <f>TEXT(Tabelle12[[#This Row],[Datum]],"TTTT")</f>
        <v>Freitag</v>
      </c>
      <c r="D2" s="2" t="s">
        <v>9170</v>
      </c>
      <c r="E2" s="2" t="s">
        <v>705</v>
      </c>
      <c r="F2" s="2"/>
      <c r="G2" s="2"/>
      <c r="H2" s="2"/>
      <c r="I2" s="2"/>
      <c r="J2" s="2"/>
      <c r="K2" s="2"/>
      <c r="L2" s="2"/>
      <c r="M2" s="2"/>
      <c r="N2" s="2">
        <v>1</v>
      </c>
      <c r="O2" s="2"/>
      <c r="P2" s="2"/>
      <c r="Q2" s="2"/>
      <c r="R2" s="2"/>
      <c r="S2" s="2"/>
      <c r="T2" s="2"/>
      <c r="U2" s="2"/>
      <c r="V2" s="2"/>
      <c r="W2" s="2"/>
      <c r="X2" s="2"/>
      <c r="Z2" s="55" t="s">
        <v>7</v>
      </c>
      <c r="AA2" s="56"/>
      <c r="AB2" s="56"/>
      <c r="AC2" s="56"/>
      <c r="AD2" s="56"/>
      <c r="AE2" s="56"/>
      <c r="AF2" s="57"/>
      <c r="AH2" t="s">
        <v>711</v>
      </c>
      <c r="AI2" t="s">
        <v>712</v>
      </c>
      <c r="AJ2" t="s">
        <v>713</v>
      </c>
      <c r="AK2" t="s">
        <v>714</v>
      </c>
      <c r="AL2" t="s">
        <v>715</v>
      </c>
      <c r="AM2" t="s">
        <v>716</v>
      </c>
      <c r="AN2" t="s">
        <v>717</v>
      </c>
      <c r="AO2" t="s">
        <v>718</v>
      </c>
      <c r="AP2" t="s">
        <v>719</v>
      </c>
      <c r="AQ2" t="s">
        <v>720</v>
      </c>
      <c r="AR2" t="s">
        <v>721</v>
      </c>
      <c r="AS2" t="s">
        <v>722</v>
      </c>
      <c r="AT2" t="s">
        <v>724</v>
      </c>
      <c r="AU2" t="s">
        <v>725</v>
      </c>
      <c r="AV2" t="s">
        <v>726</v>
      </c>
      <c r="AW2" t="s">
        <v>727</v>
      </c>
    </row>
    <row r="3" spans="1:49">
      <c r="A3" s="1">
        <v>45653</v>
      </c>
      <c r="B3" t="str">
        <f>TEXT(Tabelle12[[#This Row],[Datum]],"MMM")</f>
        <v>Dez</v>
      </c>
      <c r="C3" t="str">
        <f>TEXT(Tabelle12[[#This Row],[Datum]],"TTTT")</f>
        <v>Freitag</v>
      </c>
      <c r="D3" s="2" t="s">
        <v>8930</v>
      </c>
      <c r="E3" s="2" t="s">
        <v>705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>
        <v>1</v>
      </c>
      <c r="U3" s="2"/>
      <c r="V3" s="2"/>
      <c r="W3" s="2"/>
      <c r="X3" s="2"/>
      <c r="Z3" s="3" t="s">
        <v>8</v>
      </c>
      <c r="AA3" s="4" t="s">
        <v>9</v>
      </c>
      <c r="AB3" s="4" t="s">
        <v>10</v>
      </c>
      <c r="AC3" s="4" t="s">
        <v>11</v>
      </c>
      <c r="AD3" s="4" t="s">
        <v>12</v>
      </c>
      <c r="AE3" s="11" t="s">
        <v>14</v>
      </c>
      <c r="AF3" s="5" t="s">
        <v>13</v>
      </c>
      <c r="AH3" s="16">
        <v>14</v>
      </c>
      <c r="AI3" s="16">
        <v>18</v>
      </c>
      <c r="AJ3" s="16">
        <v>2</v>
      </c>
      <c r="AK3" s="16">
        <v>69</v>
      </c>
      <c r="AL3" s="16">
        <v>5</v>
      </c>
      <c r="AM3" s="16">
        <v>236</v>
      </c>
      <c r="AN3" s="16">
        <v>35</v>
      </c>
      <c r="AO3" s="16">
        <v>118</v>
      </c>
      <c r="AP3" s="16">
        <v>569</v>
      </c>
      <c r="AQ3" s="16">
        <v>2</v>
      </c>
      <c r="AR3" s="16">
        <v>1</v>
      </c>
      <c r="AS3" s="16">
        <v>6</v>
      </c>
      <c r="AT3" s="16">
        <v>15</v>
      </c>
      <c r="AU3" s="16">
        <v>2</v>
      </c>
      <c r="AV3" s="16">
        <v>3</v>
      </c>
      <c r="AW3" s="16">
        <v>32</v>
      </c>
    </row>
    <row r="4" spans="1:49">
      <c r="A4" s="1">
        <v>45631</v>
      </c>
      <c r="B4" t="str">
        <f>TEXT(Tabelle12[[#This Row],[Datum]],"MMM")</f>
        <v>Dez</v>
      </c>
      <c r="C4" t="str">
        <f>TEXT(Tabelle12[[#This Row],[Datum]],"TTTT")</f>
        <v>Donnerstag</v>
      </c>
      <c r="D4" s="2" t="s">
        <v>8892</v>
      </c>
      <c r="E4" s="2" t="s">
        <v>705</v>
      </c>
      <c r="F4" s="2"/>
      <c r="G4" s="2"/>
      <c r="H4" s="2"/>
      <c r="I4" s="2"/>
      <c r="J4" s="2"/>
      <c r="K4" s="2"/>
      <c r="L4" s="2"/>
      <c r="M4" s="2"/>
      <c r="N4" s="2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Z4" s="6">
        <f>COUNTIF(Tage12,"Montag")</f>
        <v>327</v>
      </c>
      <c r="AA4" s="7">
        <f>COUNTIF(Tage12,"Dienstag")</f>
        <v>223</v>
      </c>
      <c r="AB4" s="7">
        <f>COUNTIF(Tage12,"Mittwoch")</f>
        <v>163</v>
      </c>
      <c r="AC4" s="7">
        <f>COUNTIF(Tage12,"Donnerstag")</f>
        <v>131</v>
      </c>
      <c r="AD4" s="7">
        <f>COUNTIF(Tage12,"Freitag")</f>
        <v>211</v>
      </c>
      <c r="AE4" s="12">
        <f>COUNTIF(Tage12,"Samstag")</f>
        <v>72</v>
      </c>
      <c r="AF4" s="8">
        <f>SUM(Z4:AE4)</f>
        <v>1127</v>
      </c>
    </row>
    <row r="5" spans="1:49" ht="15.75" thickBot="1">
      <c r="A5" s="1">
        <v>45646</v>
      </c>
      <c r="B5" t="str">
        <f>TEXT(Tabelle12[[#This Row],[Datum]],"MMM")</f>
        <v>Dez</v>
      </c>
      <c r="C5" t="str">
        <f>TEXT(Tabelle12[[#This Row],[Datum]],"TTTT")</f>
        <v>Freitag</v>
      </c>
      <c r="D5" s="2" t="s">
        <v>9123</v>
      </c>
      <c r="E5" s="2" t="s">
        <v>705</v>
      </c>
      <c r="F5" s="2"/>
      <c r="G5" s="2"/>
      <c r="H5" s="2"/>
      <c r="I5" s="2"/>
      <c r="J5" s="2"/>
      <c r="K5" s="2">
        <v>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Z5" s="9">
        <f t="shared" ref="Z5:AE5" si="0">Z4/$AF$4</f>
        <v>0.29015084294587401</v>
      </c>
      <c r="AA5" s="10">
        <f t="shared" si="0"/>
        <v>0.19787045252883761</v>
      </c>
      <c r="AB5" s="10">
        <f t="shared" si="0"/>
        <v>0.14463176574977818</v>
      </c>
      <c r="AC5" s="10">
        <f t="shared" si="0"/>
        <v>0.11623779946761313</v>
      </c>
      <c r="AD5" s="10">
        <f t="shared" si="0"/>
        <v>0.18722271517302574</v>
      </c>
      <c r="AE5" s="10">
        <f t="shared" si="0"/>
        <v>6.3886424134871334E-2</v>
      </c>
      <c r="AF5" s="13"/>
    </row>
    <row r="6" spans="1:49">
      <c r="A6" s="1">
        <v>45631</v>
      </c>
      <c r="B6" t="str">
        <f>TEXT(Tabelle12[[#This Row],[Datum]],"MMM")</f>
        <v>Dez</v>
      </c>
      <c r="C6" t="str">
        <f>TEXT(Tabelle12[[#This Row],[Datum]],"TTTT")</f>
        <v>Donnerstag</v>
      </c>
      <c r="D6" s="2" t="s">
        <v>6525</v>
      </c>
      <c r="E6" s="2" t="s">
        <v>705</v>
      </c>
      <c r="F6" s="2"/>
      <c r="G6" s="2"/>
      <c r="H6" s="2"/>
      <c r="I6" s="2"/>
      <c r="J6" s="2"/>
      <c r="K6" s="2"/>
      <c r="L6" s="2">
        <v>1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49">
      <c r="A7" s="1">
        <v>45629</v>
      </c>
      <c r="B7" t="str">
        <f>TEXT(Tabelle12[[#This Row],[Datum]],"MMM")</f>
        <v>Dez</v>
      </c>
      <c r="C7" t="str">
        <f>TEXT(Tabelle12[[#This Row],[Datum]],"TTTT")</f>
        <v>Dienstag</v>
      </c>
      <c r="D7" s="2" t="s">
        <v>9008</v>
      </c>
      <c r="E7" s="2" t="s">
        <v>705</v>
      </c>
      <c r="F7" s="2"/>
      <c r="G7" s="2"/>
      <c r="H7" s="2"/>
      <c r="I7" s="2"/>
      <c r="J7" s="2"/>
      <c r="K7" s="2">
        <v>1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49">
      <c r="A8" s="1">
        <v>45628</v>
      </c>
      <c r="B8" t="str">
        <f>TEXT(Tabelle12[[#This Row],[Datum]],"MMM")</f>
        <v>Dez</v>
      </c>
      <c r="C8" t="str">
        <f>TEXT(Tabelle12[[#This Row],[Datum]],"TTTT")</f>
        <v>Montag</v>
      </c>
      <c r="D8" s="2" t="s">
        <v>8967</v>
      </c>
      <c r="E8" s="2" t="s">
        <v>705</v>
      </c>
      <c r="F8" s="2"/>
      <c r="G8" s="2"/>
      <c r="H8" s="2"/>
      <c r="I8" s="2"/>
      <c r="J8" s="2"/>
      <c r="K8" s="2">
        <v>1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Z8" s="24" t="s">
        <v>708</v>
      </c>
      <c r="AA8" t="s">
        <v>710</v>
      </c>
    </row>
    <row r="9" spans="1:49">
      <c r="A9" s="1">
        <v>45631</v>
      </c>
      <c r="B9" t="str">
        <f>TEXT(Tabelle12[[#This Row],[Datum]],"MMM")</f>
        <v>Dez</v>
      </c>
      <c r="C9" t="str">
        <f>TEXT(Tabelle12[[#This Row],[Datum]],"TTTT")</f>
        <v>Donnerstag</v>
      </c>
      <c r="D9" s="2" t="s">
        <v>8893</v>
      </c>
      <c r="E9" s="2" t="s">
        <v>705</v>
      </c>
      <c r="F9" s="2"/>
      <c r="G9" s="2"/>
      <c r="H9" s="2"/>
      <c r="I9" s="2"/>
      <c r="J9" s="2"/>
      <c r="K9" s="2"/>
      <c r="L9" s="2"/>
      <c r="M9" s="2"/>
      <c r="N9" s="2">
        <v>1</v>
      </c>
      <c r="O9" s="2"/>
      <c r="P9" s="2"/>
      <c r="Q9" s="2"/>
      <c r="R9" s="2"/>
      <c r="S9" s="2"/>
      <c r="T9" s="2"/>
      <c r="U9" s="2"/>
      <c r="V9" s="2"/>
      <c r="W9" s="2"/>
      <c r="X9" s="2"/>
      <c r="Z9" s="25" t="s">
        <v>707</v>
      </c>
      <c r="AA9" s="16">
        <v>72</v>
      </c>
    </row>
    <row r="10" spans="1:49">
      <c r="A10" s="1">
        <v>45629</v>
      </c>
      <c r="B10" t="str">
        <f>TEXT(Tabelle12[[#This Row],[Datum]],"MMM")</f>
        <v>Dez</v>
      </c>
      <c r="C10" t="str">
        <f>TEXT(Tabelle12[[#This Row],[Datum]],"TTTT")</f>
        <v>Dienstag</v>
      </c>
      <c r="D10" s="2" t="s">
        <v>3727</v>
      </c>
      <c r="E10" s="2" t="s">
        <v>705</v>
      </c>
      <c r="F10" s="2"/>
      <c r="G10" s="2"/>
      <c r="H10" s="2"/>
      <c r="I10" s="2"/>
      <c r="J10" s="2"/>
      <c r="K10" s="2"/>
      <c r="L10" s="2"/>
      <c r="M10" s="2"/>
      <c r="N10" s="2">
        <v>1</v>
      </c>
      <c r="O10" s="2"/>
      <c r="P10" s="2"/>
      <c r="Q10" s="2"/>
      <c r="R10" s="2"/>
      <c r="S10" s="2"/>
      <c r="T10" s="2"/>
      <c r="U10" s="2"/>
      <c r="V10" s="2"/>
      <c r="W10" s="2"/>
      <c r="X10" s="2"/>
      <c r="Z10" s="25" t="s">
        <v>706</v>
      </c>
      <c r="AA10" s="16">
        <v>443</v>
      </c>
    </row>
    <row r="11" spans="1:49">
      <c r="A11" s="1">
        <v>45646</v>
      </c>
      <c r="B11" t="str">
        <f>TEXT(Tabelle12[[#This Row],[Datum]],"MMM")</f>
        <v>Dez</v>
      </c>
      <c r="C11" t="str">
        <f>TEXT(Tabelle12[[#This Row],[Datum]],"TTTT")</f>
        <v>Freitag</v>
      </c>
      <c r="D11" s="2" t="s">
        <v>9285</v>
      </c>
      <c r="E11" s="2" t="s">
        <v>705</v>
      </c>
      <c r="F11" s="2"/>
      <c r="G11" s="2"/>
      <c r="H11" s="2"/>
      <c r="I11" s="2"/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Z11" s="25" t="s">
        <v>728</v>
      </c>
      <c r="AA11" s="16">
        <v>75</v>
      </c>
    </row>
    <row r="12" spans="1:49">
      <c r="A12" s="1">
        <v>45632</v>
      </c>
      <c r="B12" t="str">
        <f>TEXT(Tabelle12[[#This Row],[Datum]],"MMM")</f>
        <v>Dez</v>
      </c>
      <c r="C12" t="str">
        <f>TEXT(Tabelle12[[#This Row],[Datum]],"TTTT")</f>
        <v>Freitag</v>
      </c>
      <c r="D12" s="2" t="s">
        <v>8831</v>
      </c>
      <c r="E12" s="2" t="s">
        <v>705</v>
      </c>
      <c r="F12" s="2"/>
      <c r="G12" s="2"/>
      <c r="H12" s="2"/>
      <c r="I12" s="2"/>
      <c r="J12" s="2"/>
      <c r="K12" s="2"/>
      <c r="L12" s="2"/>
      <c r="M12" s="2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Z12" s="25" t="s">
        <v>705</v>
      </c>
      <c r="AA12" s="16">
        <v>537</v>
      </c>
    </row>
    <row r="13" spans="1:49">
      <c r="A13" s="1">
        <v>45643</v>
      </c>
      <c r="B13" t="str">
        <f>TEXT(Tabelle12[[#This Row],[Datum]],"MMM")</f>
        <v>Dez</v>
      </c>
      <c r="C13" t="str">
        <f>TEXT(Tabelle12[[#This Row],[Datum]],"TTTT")</f>
        <v>Dienstag</v>
      </c>
      <c r="D13" s="2" t="s">
        <v>8725</v>
      </c>
      <c r="E13" s="2" t="s">
        <v>705</v>
      </c>
      <c r="F13" s="2"/>
      <c r="G13" s="2"/>
      <c r="H13" s="2"/>
      <c r="I13" s="2"/>
      <c r="J13" s="2"/>
      <c r="K13" s="2"/>
      <c r="L13" s="2"/>
      <c r="M13" s="2"/>
      <c r="N13" s="2">
        <v>1</v>
      </c>
      <c r="O13" s="2"/>
      <c r="P13" s="2"/>
      <c r="Q13" s="2"/>
      <c r="R13" s="2"/>
      <c r="S13" s="2"/>
      <c r="T13" s="2"/>
      <c r="U13" s="2"/>
      <c r="V13" s="2"/>
      <c r="W13" s="2"/>
      <c r="X13" s="2"/>
      <c r="Z13" s="25" t="s">
        <v>709</v>
      </c>
      <c r="AA13" s="16">
        <v>1127</v>
      </c>
    </row>
    <row r="14" spans="1:49">
      <c r="A14" s="1">
        <v>45628</v>
      </c>
      <c r="B14" t="str">
        <f>TEXT(Tabelle12[[#This Row],[Datum]],"MMM")</f>
        <v>Dez</v>
      </c>
      <c r="C14" t="str">
        <f>TEXT(Tabelle12[[#This Row],[Datum]],"TTTT")</f>
        <v>Montag</v>
      </c>
      <c r="D14" s="2" t="s">
        <v>9301</v>
      </c>
      <c r="E14" s="2" t="s">
        <v>705</v>
      </c>
      <c r="F14" s="2"/>
      <c r="G14" s="2"/>
      <c r="H14" s="2"/>
      <c r="I14" s="2"/>
      <c r="J14" s="2"/>
      <c r="K14" s="2"/>
      <c r="L14" s="2"/>
      <c r="M14" s="2"/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49">
      <c r="A15" s="1">
        <v>45642</v>
      </c>
      <c r="B15" t="str">
        <f>TEXT(Tabelle12[[#This Row],[Datum]],"MMM")</f>
        <v>Dez</v>
      </c>
      <c r="C15" t="str">
        <f>TEXT(Tabelle12[[#This Row],[Datum]],"TTTT")</f>
        <v>Montag</v>
      </c>
      <c r="D15" s="2" t="s">
        <v>7229</v>
      </c>
      <c r="E15" s="2" t="s">
        <v>705</v>
      </c>
      <c r="F15" s="2"/>
      <c r="G15" s="2"/>
      <c r="H15" s="2"/>
      <c r="I15" s="2"/>
      <c r="J15" s="2"/>
      <c r="K15" s="2"/>
      <c r="L15" s="2"/>
      <c r="M15" s="2"/>
      <c r="N15" s="2">
        <v>1</v>
      </c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49">
      <c r="A16" s="1">
        <v>45632</v>
      </c>
      <c r="B16" t="str">
        <f>TEXT(Tabelle12[[#This Row],[Datum]],"MMM")</f>
        <v>Dez</v>
      </c>
      <c r="C16" t="str">
        <f>TEXT(Tabelle12[[#This Row],[Datum]],"TTTT")</f>
        <v>Freitag</v>
      </c>
      <c r="D16" s="2" t="s">
        <v>3099</v>
      </c>
      <c r="E16" s="2" t="s">
        <v>705</v>
      </c>
      <c r="F16" s="2"/>
      <c r="G16" s="2"/>
      <c r="H16" s="2"/>
      <c r="I16" s="2"/>
      <c r="J16" s="2"/>
      <c r="K16" s="2">
        <v>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>
      <c r="A17" s="1">
        <v>45632</v>
      </c>
      <c r="B17" t="str">
        <f>TEXT(Tabelle12[[#This Row],[Datum]],"MMM")</f>
        <v>Dez</v>
      </c>
      <c r="C17" t="str">
        <f>TEXT(Tabelle12[[#This Row],[Datum]],"TTTT")</f>
        <v>Freitag</v>
      </c>
      <c r="D17" s="2" t="s">
        <v>9046</v>
      </c>
      <c r="E17" s="2" t="s">
        <v>705</v>
      </c>
      <c r="F17" s="2"/>
      <c r="G17" s="2"/>
      <c r="H17" s="2"/>
      <c r="I17" s="2"/>
      <c r="J17" s="2"/>
      <c r="K17" s="2">
        <v>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>
      <c r="A18" s="1">
        <v>45628</v>
      </c>
      <c r="B18" t="str">
        <f>TEXT(Tabelle12[[#This Row],[Datum]],"MMM")</f>
        <v>Dez</v>
      </c>
      <c r="C18" t="str">
        <f>TEXT(Tabelle12[[#This Row],[Datum]],"TTTT")</f>
        <v>Montag</v>
      </c>
      <c r="D18" s="2" t="s">
        <v>4735</v>
      </c>
      <c r="E18" s="2" t="s">
        <v>705</v>
      </c>
      <c r="F18" s="2"/>
      <c r="G18" s="2"/>
      <c r="H18" s="2"/>
      <c r="I18" s="2"/>
      <c r="J18" s="2"/>
      <c r="K18" s="2"/>
      <c r="L18" s="2"/>
      <c r="M18" s="2"/>
      <c r="N18" s="2">
        <v>1</v>
      </c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>
      <c r="A19" s="1">
        <v>45643</v>
      </c>
      <c r="B19" t="str">
        <f>TEXT(Tabelle12[[#This Row],[Datum]],"MMM")</f>
        <v>Dez</v>
      </c>
      <c r="C19" t="str">
        <f>TEXT(Tabelle12[[#This Row],[Datum]],"TTTT")</f>
        <v>Dienstag</v>
      </c>
      <c r="D19" s="2" t="s">
        <v>9249</v>
      </c>
      <c r="E19" s="2" t="s">
        <v>705</v>
      </c>
      <c r="F19" s="2"/>
      <c r="G19" s="2"/>
      <c r="H19" s="2"/>
      <c r="I19" s="2"/>
      <c r="J19" s="2"/>
      <c r="K19" s="2"/>
      <c r="L19" s="2"/>
      <c r="M19" s="2"/>
      <c r="N19" s="2">
        <v>1</v>
      </c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>
      <c r="A20" s="1">
        <v>45628</v>
      </c>
      <c r="B20" t="str">
        <f>TEXT(Tabelle12[[#This Row],[Datum]],"MMM")</f>
        <v>Dez</v>
      </c>
      <c r="C20" t="str">
        <f>TEXT(Tabelle12[[#This Row],[Datum]],"TTTT")</f>
        <v>Montag</v>
      </c>
      <c r="D20" s="2" t="s">
        <v>8968</v>
      </c>
      <c r="E20" s="2" t="s">
        <v>705</v>
      </c>
      <c r="F20" s="2"/>
      <c r="G20" s="2"/>
      <c r="H20" s="2"/>
      <c r="I20" s="2"/>
      <c r="J20" s="2"/>
      <c r="K20" s="2">
        <v>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>
      <c r="A21" s="1">
        <v>45642</v>
      </c>
      <c r="B21" t="str">
        <f>TEXT(Tabelle12[[#This Row],[Datum]],"MMM")</f>
        <v>Dez</v>
      </c>
      <c r="C21" t="str">
        <f>TEXT(Tabelle12[[#This Row],[Datum]],"TTTT")</f>
        <v>Montag</v>
      </c>
      <c r="D21" s="2" t="s">
        <v>2339</v>
      </c>
      <c r="E21" s="2" t="s">
        <v>705</v>
      </c>
      <c r="F21" s="2"/>
      <c r="G21" s="2"/>
      <c r="H21" s="2"/>
      <c r="I21" s="2"/>
      <c r="J21" s="2"/>
      <c r="K21" s="2"/>
      <c r="L21" s="2"/>
      <c r="M21" s="2"/>
      <c r="N21" s="2">
        <v>1</v>
      </c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>
      <c r="A22" s="1">
        <v>45646</v>
      </c>
      <c r="B22" t="str">
        <f>TEXT(Tabelle12[[#This Row],[Datum]],"MMM")</f>
        <v>Dez</v>
      </c>
      <c r="C22" t="str">
        <f>TEXT(Tabelle12[[#This Row],[Datum]],"TTTT")</f>
        <v>Freitag</v>
      </c>
      <c r="D22" s="2" t="s">
        <v>9124</v>
      </c>
      <c r="E22" s="2" t="s">
        <v>705</v>
      </c>
      <c r="F22" s="2"/>
      <c r="G22" s="2"/>
      <c r="H22" s="2"/>
      <c r="I22" s="2"/>
      <c r="J22" s="2"/>
      <c r="K22" s="2"/>
      <c r="L22" s="2"/>
      <c r="M22" s="2"/>
      <c r="N22" s="2">
        <v>1</v>
      </c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>
      <c r="A23" s="1">
        <v>45629</v>
      </c>
      <c r="B23" t="str">
        <f>TEXT(Tabelle12[[#This Row],[Datum]],"MMM")</f>
        <v>Dez</v>
      </c>
      <c r="C23" t="str">
        <f>TEXT(Tabelle12[[#This Row],[Datum]],"TTTT")</f>
        <v>Dienstag</v>
      </c>
      <c r="D23" s="2" t="s">
        <v>9208</v>
      </c>
      <c r="E23" s="2" t="s">
        <v>705</v>
      </c>
      <c r="F23" s="2"/>
      <c r="G23" s="2"/>
      <c r="H23" s="2"/>
      <c r="I23" s="2"/>
      <c r="J23" s="2"/>
      <c r="K23" s="2"/>
      <c r="L23" s="2"/>
      <c r="M23" s="2"/>
      <c r="N23" s="2">
        <v>1</v>
      </c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>
      <c r="A24" s="1">
        <v>45628</v>
      </c>
      <c r="B24" t="str">
        <f>TEXT(Tabelle12[[#This Row],[Datum]],"MMM")</f>
        <v>Dez</v>
      </c>
      <c r="C24" t="str">
        <f>TEXT(Tabelle12[[#This Row],[Datum]],"TTTT")</f>
        <v>Montag</v>
      </c>
      <c r="D24" s="2" t="s">
        <v>9302</v>
      </c>
      <c r="E24" s="2" t="s">
        <v>705</v>
      </c>
      <c r="F24" s="2"/>
      <c r="G24" s="2"/>
      <c r="H24" s="2"/>
      <c r="I24" s="2"/>
      <c r="J24" s="2"/>
      <c r="K24" s="2"/>
      <c r="L24" s="2"/>
      <c r="M24" s="2"/>
      <c r="N24" s="2">
        <v>1</v>
      </c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>
      <c r="A25" s="1">
        <v>45628</v>
      </c>
      <c r="B25" t="str">
        <f>TEXT(Tabelle12[[#This Row],[Datum]],"MMM")</f>
        <v>Dez</v>
      </c>
      <c r="C25" t="str">
        <f>TEXT(Tabelle12[[#This Row],[Datum]],"TTTT")</f>
        <v>Montag</v>
      </c>
      <c r="D25" s="2" t="s">
        <v>8969</v>
      </c>
      <c r="E25" s="2" t="s">
        <v>705</v>
      </c>
      <c r="F25" s="2"/>
      <c r="G25" s="2"/>
      <c r="H25" s="2"/>
      <c r="I25" s="2"/>
      <c r="J25" s="2"/>
      <c r="K25" s="2">
        <v>1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>
      <c r="A26" s="1">
        <v>45629</v>
      </c>
      <c r="B26" t="str">
        <f>TEXT(Tabelle12[[#This Row],[Datum]],"MMM")</f>
        <v>Dez</v>
      </c>
      <c r="C26" t="str">
        <f>TEXT(Tabelle12[[#This Row],[Datum]],"TTTT")</f>
        <v>Dienstag</v>
      </c>
      <c r="D26" s="2" t="s">
        <v>32</v>
      </c>
      <c r="E26" s="2" t="s">
        <v>705</v>
      </c>
      <c r="F26" s="2"/>
      <c r="G26" s="2"/>
      <c r="H26" s="2"/>
      <c r="I26" s="2"/>
      <c r="J26" s="2"/>
      <c r="K26" s="2"/>
      <c r="L26" s="2">
        <v>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>
      <c r="A27" s="1">
        <v>45629</v>
      </c>
      <c r="B27" t="str">
        <f>TEXT(Tabelle12[[#This Row],[Datum]],"MMM")</f>
        <v>Dez</v>
      </c>
      <c r="C27" t="str">
        <f>TEXT(Tabelle12[[#This Row],[Datum]],"TTTT")</f>
        <v>Dienstag</v>
      </c>
      <c r="D27" s="2" t="s">
        <v>32</v>
      </c>
      <c r="E27" s="2" t="s">
        <v>705</v>
      </c>
      <c r="F27" s="2"/>
      <c r="G27" s="2"/>
      <c r="H27" s="2"/>
      <c r="I27" s="2"/>
      <c r="J27" s="2"/>
      <c r="K27" s="2">
        <v>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>
      <c r="A28" s="1">
        <v>45628</v>
      </c>
      <c r="B28" t="str">
        <f>TEXT(Tabelle12[[#This Row],[Datum]],"MMM")</f>
        <v>Dez</v>
      </c>
      <c r="C28" t="str">
        <f>TEXT(Tabelle12[[#This Row],[Datum]],"TTTT")</f>
        <v>Montag</v>
      </c>
      <c r="D28" s="2" t="s">
        <v>9186</v>
      </c>
      <c r="E28" s="2" t="s">
        <v>705</v>
      </c>
      <c r="F28" s="2"/>
      <c r="G28" s="2"/>
      <c r="H28" s="2"/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>
      <c r="A29" s="1">
        <v>45628</v>
      </c>
      <c r="B29" t="str">
        <f>TEXT(Tabelle12[[#This Row],[Datum]],"MMM")</f>
        <v>Dez</v>
      </c>
      <c r="C29" t="str">
        <f>TEXT(Tabelle12[[#This Row],[Datum]],"TTTT")</f>
        <v>Montag</v>
      </c>
      <c r="D29" s="2" t="s">
        <v>9303</v>
      </c>
      <c r="E29" s="2" t="s">
        <v>705</v>
      </c>
      <c r="F29" s="2"/>
      <c r="G29" s="2"/>
      <c r="H29" s="2"/>
      <c r="I29" s="2"/>
      <c r="J29" s="2"/>
      <c r="K29" s="2"/>
      <c r="L29" s="2"/>
      <c r="M29" s="2"/>
      <c r="N29" s="2">
        <v>1</v>
      </c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>
      <c r="A30" s="1">
        <v>45628</v>
      </c>
      <c r="B30" t="str">
        <f>TEXT(Tabelle12[[#This Row],[Datum]],"MMM")</f>
        <v>Dez</v>
      </c>
      <c r="C30" t="str">
        <f>TEXT(Tabelle12[[#This Row],[Datum]],"TTTT")</f>
        <v>Montag</v>
      </c>
      <c r="D30" s="2" t="s">
        <v>2435</v>
      </c>
      <c r="E30" s="2" t="s">
        <v>705</v>
      </c>
      <c r="F30" s="2"/>
      <c r="G30" s="2"/>
      <c r="H30" s="2"/>
      <c r="I30" s="2"/>
      <c r="J30" s="2"/>
      <c r="K30" s="2"/>
      <c r="L30" s="2"/>
      <c r="M30" s="2"/>
      <c r="N30" s="2">
        <v>1</v>
      </c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>
      <c r="A31" s="1">
        <v>45642</v>
      </c>
      <c r="B31" t="str">
        <f>TEXT(Tabelle12[[#This Row],[Datum]],"MMM")</f>
        <v>Dez</v>
      </c>
      <c r="C31" t="str">
        <f>TEXT(Tabelle12[[#This Row],[Datum]],"TTTT")</f>
        <v>Montag</v>
      </c>
      <c r="D31" s="2" t="s">
        <v>9071</v>
      </c>
      <c r="E31" s="2" t="s">
        <v>705</v>
      </c>
      <c r="F31" s="2"/>
      <c r="G31" s="2"/>
      <c r="H31" s="2"/>
      <c r="I31" s="2"/>
      <c r="J31" s="2"/>
      <c r="K31" s="2">
        <v>1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>
      <c r="A32" s="1">
        <v>45628</v>
      </c>
      <c r="B32" t="str">
        <f>TEXT(Tabelle12[[#This Row],[Datum]],"MMM")</f>
        <v>Dez</v>
      </c>
      <c r="C32" t="str">
        <f>TEXT(Tabelle12[[#This Row],[Datum]],"TTTT")</f>
        <v>Montag</v>
      </c>
      <c r="D32" s="2" t="s">
        <v>9071</v>
      </c>
      <c r="E32" s="2" t="s">
        <v>705</v>
      </c>
      <c r="F32" s="2"/>
      <c r="G32" s="2"/>
      <c r="H32" s="2"/>
      <c r="I32" s="2"/>
      <c r="J32" s="2"/>
      <c r="K32" s="2"/>
      <c r="L32" s="2"/>
      <c r="M32" s="2"/>
      <c r="N32" s="2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>
      <c r="A33" s="1">
        <v>45632</v>
      </c>
      <c r="B33" t="str">
        <f>TEXT(Tabelle12[[#This Row],[Datum]],"MMM")</f>
        <v>Dez</v>
      </c>
      <c r="C33" t="str">
        <f>TEXT(Tabelle12[[#This Row],[Datum]],"TTTT")</f>
        <v>Freitag</v>
      </c>
      <c r="D33" s="2" t="s">
        <v>8393</v>
      </c>
      <c r="E33" s="2" t="s">
        <v>705</v>
      </c>
      <c r="F33" s="2"/>
      <c r="G33" s="2"/>
      <c r="H33" s="2"/>
      <c r="I33" s="2"/>
      <c r="J33" s="2"/>
      <c r="K33" s="2"/>
      <c r="L33" s="2"/>
      <c r="M33" s="2">
        <v>1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>
      <c r="A34" s="1">
        <v>45645</v>
      </c>
      <c r="B34" t="str">
        <f>TEXT(Tabelle12[[#This Row],[Datum]],"MMM")</f>
        <v>Dez</v>
      </c>
      <c r="C34" t="str">
        <f>TEXT(Tabelle12[[#This Row],[Datum]],"TTTT")</f>
        <v>Donnerstag</v>
      </c>
      <c r="D34" s="2" t="s">
        <v>9358</v>
      </c>
      <c r="E34" s="2" t="s">
        <v>705</v>
      </c>
      <c r="F34" s="2"/>
      <c r="G34" s="2"/>
      <c r="H34" s="2"/>
      <c r="I34" s="2"/>
      <c r="J34" s="2"/>
      <c r="K34" s="2"/>
      <c r="L34" s="2"/>
      <c r="M34" s="2"/>
      <c r="N34" s="2">
        <v>1</v>
      </c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>
      <c r="A35" s="1">
        <v>45630</v>
      </c>
      <c r="B35" t="str">
        <f>TEXT(Tabelle12[[#This Row],[Datum]],"MMM")</f>
        <v>Dez</v>
      </c>
      <c r="C35" t="str">
        <f>TEXT(Tabelle12[[#This Row],[Datum]],"TTTT")</f>
        <v>Mittwoch</v>
      </c>
      <c r="D35" s="2" t="s">
        <v>9335</v>
      </c>
      <c r="E35" s="2" t="s">
        <v>705</v>
      </c>
      <c r="F35" s="2"/>
      <c r="G35" s="2"/>
      <c r="H35" s="2"/>
      <c r="I35" s="2"/>
      <c r="J35" s="2"/>
      <c r="K35" s="2"/>
      <c r="L35" s="2"/>
      <c r="M35" s="2"/>
      <c r="N35" s="2">
        <v>1</v>
      </c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>
      <c r="A36" s="1">
        <v>45631</v>
      </c>
      <c r="B36" t="str">
        <f>TEXT(Tabelle12[[#This Row],[Datum]],"MMM")</f>
        <v>Dez</v>
      </c>
      <c r="C36" t="str">
        <f>TEXT(Tabelle12[[#This Row],[Datum]],"TTTT")</f>
        <v>Donnerstag</v>
      </c>
      <c r="D36" s="2" t="s">
        <v>8894</v>
      </c>
      <c r="E36" s="2" t="s">
        <v>705</v>
      </c>
      <c r="F36" s="2"/>
      <c r="G36" s="2"/>
      <c r="H36" s="2"/>
      <c r="I36" s="2"/>
      <c r="J36" s="2"/>
      <c r="K36" s="2"/>
      <c r="L36" s="2"/>
      <c r="M36" s="2"/>
      <c r="N36" s="2">
        <v>1</v>
      </c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>
      <c r="A37" s="1">
        <v>45653</v>
      </c>
      <c r="B37" t="str">
        <f>TEXT(Tabelle12[[#This Row],[Datum]],"MMM")</f>
        <v>Dez</v>
      </c>
      <c r="C37" t="str">
        <f>TEXT(Tabelle12[[#This Row],[Datum]],"TTTT")</f>
        <v>Freitag</v>
      </c>
      <c r="D37" s="2" t="s">
        <v>8931</v>
      </c>
      <c r="E37" s="2" t="s">
        <v>705</v>
      </c>
      <c r="F37" s="2"/>
      <c r="G37" s="2"/>
      <c r="H37" s="2"/>
      <c r="I37" s="2"/>
      <c r="J37" s="2"/>
      <c r="K37" s="2"/>
      <c r="L37" s="2"/>
      <c r="M37" s="2"/>
      <c r="N37" s="2">
        <v>1</v>
      </c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>
      <c r="A38" s="1">
        <v>45630</v>
      </c>
      <c r="B38" t="str">
        <f>TEXT(Tabelle12[[#This Row],[Datum]],"MMM")</f>
        <v>Dez</v>
      </c>
      <c r="C38" t="str">
        <f>TEXT(Tabelle12[[#This Row],[Datum]],"TTTT")</f>
        <v>Mittwoch</v>
      </c>
      <c r="D38" s="2" t="s">
        <v>9336</v>
      </c>
      <c r="E38" s="2" t="s">
        <v>705</v>
      </c>
      <c r="F38" s="2"/>
      <c r="G38" s="2"/>
      <c r="H38" s="2"/>
      <c r="I38" s="2"/>
      <c r="J38" s="2"/>
      <c r="K38" s="2"/>
      <c r="L38" s="2"/>
      <c r="M38" s="2"/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>
      <c r="A39" s="1">
        <v>45629</v>
      </c>
      <c r="B39" t="str">
        <f>TEXT(Tabelle12[[#This Row],[Datum]],"MMM")</f>
        <v>Dez</v>
      </c>
      <c r="C39" t="str">
        <f>TEXT(Tabelle12[[#This Row],[Datum]],"TTTT")</f>
        <v>Dienstag</v>
      </c>
      <c r="D39" s="2" t="s">
        <v>9009</v>
      </c>
      <c r="E39" s="2" t="s">
        <v>705</v>
      </c>
      <c r="F39" s="2"/>
      <c r="G39" s="2"/>
      <c r="H39" s="2"/>
      <c r="I39" s="2"/>
      <c r="J39" s="2"/>
      <c r="K39" s="2">
        <v>1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>
      <c r="A40" s="1">
        <v>45629</v>
      </c>
      <c r="B40" t="str">
        <f>TEXT(Tabelle12[[#This Row],[Datum]],"MMM")</f>
        <v>Dez</v>
      </c>
      <c r="C40" t="str">
        <f>TEXT(Tabelle12[[#This Row],[Datum]],"TTTT")</f>
        <v>Dienstag</v>
      </c>
      <c r="D40" s="2" t="s">
        <v>9144</v>
      </c>
      <c r="E40" s="2" t="s">
        <v>705</v>
      </c>
      <c r="F40" s="2"/>
      <c r="G40" s="2"/>
      <c r="H40" s="2"/>
      <c r="I40" s="2"/>
      <c r="J40" s="2"/>
      <c r="K40" s="2"/>
      <c r="L40" s="2"/>
      <c r="M40" s="2"/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>
      <c r="A41" s="1">
        <v>45629</v>
      </c>
      <c r="B41" t="str">
        <f>TEXT(Tabelle12[[#This Row],[Datum]],"MMM")</f>
        <v>Dez</v>
      </c>
      <c r="C41" t="str">
        <f>TEXT(Tabelle12[[#This Row],[Datum]],"TTTT")</f>
        <v>Dienstag</v>
      </c>
      <c r="D41" s="2" t="s">
        <v>9145</v>
      </c>
      <c r="E41" s="2" t="s">
        <v>705</v>
      </c>
      <c r="F41" s="2"/>
      <c r="G41" s="2"/>
      <c r="H41" s="2"/>
      <c r="I41" s="2"/>
      <c r="J41" s="2"/>
      <c r="K41" s="2"/>
      <c r="L41" s="2"/>
      <c r="M41" s="2"/>
      <c r="N41" s="2">
        <v>1</v>
      </c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>
      <c r="A42" s="1">
        <v>45629</v>
      </c>
      <c r="B42" t="str">
        <f>TEXT(Tabelle12[[#This Row],[Datum]],"MMM")</f>
        <v>Dez</v>
      </c>
      <c r="C42" t="str">
        <f>TEXT(Tabelle12[[#This Row],[Datum]],"TTTT")</f>
        <v>Dienstag</v>
      </c>
      <c r="D42" s="2" t="s">
        <v>9145</v>
      </c>
      <c r="E42" s="2" t="s">
        <v>705</v>
      </c>
      <c r="F42" s="2"/>
      <c r="G42" s="2"/>
      <c r="H42" s="2"/>
      <c r="I42" s="2"/>
      <c r="J42" s="2"/>
      <c r="K42" s="2"/>
      <c r="L42" s="2"/>
      <c r="M42" s="2"/>
      <c r="N42" s="2">
        <v>1</v>
      </c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>
      <c r="A43" s="1">
        <v>45653</v>
      </c>
      <c r="B43" t="str">
        <f>TEXT(Tabelle12[[#This Row],[Datum]],"MMM")</f>
        <v>Dez</v>
      </c>
      <c r="C43" t="str">
        <f>TEXT(Tabelle12[[#This Row],[Datum]],"TTTT")</f>
        <v>Freitag</v>
      </c>
      <c r="D43" s="2" t="s">
        <v>8794</v>
      </c>
      <c r="E43" s="2" t="s">
        <v>705</v>
      </c>
      <c r="F43" s="2"/>
      <c r="G43" s="2"/>
      <c r="H43" s="2"/>
      <c r="I43" s="2"/>
      <c r="J43" s="2"/>
      <c r="K43" s="2"/>
      <c r="L43" s="2"/>
      <c r="M43" s="2"/>
      <c r="N43" s="2">
        <v>1</v>
      </c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>
      <c r="A44" s="1">
        <v>45653</v>
      </c>
      <c r="B44" t="str">
        <f>TEXT(Tabelle12[[#This Row],[Datum]],"MMM")</f>
        <v>Dez</v>
      </c>
      <c r="C44" t="str">
        <f>TEXT(Tabelle12[[#This Row],[Datum]],"TTTT")</f>
        <v>Freitag</v>
      </c>
      <c r="D44" s="2" t="s">
        <v>8795</v>
      </c>
      <c r="E44" s="2" t="s">
        <v>705</v>
      </c>
      <c r="F44" s="2"/>
      <c r="G44" s="2"/>
      <c r="H44" s="2"/>
      <c r="I44" s="2"/>
      <c r="J44" s="2"/>
      <c r="K44" s="2">
        <v>1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>
      <c r="A45" s="1">
        <v>45645</v>
      </c>
      <c r="B45" t="str">
        <f>TEXT(Tabelle12[[#This Row],[Datum]],"MMM")</f>
        <v>Dez</v>
      </c>
      <c r="C45" t="str">
        <f>TEXT(Tabelle12[[#This Row],[Datum]],"TTTT")</f>
        <v>Donnerstag</v>
      </c>
      <c r="D45" s="2" t="s">
        <v>1032</v>
      </c>
      <c r="E45" s="2" t="s">
        <v>705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1</v>
      </c>
      <c r="S45" s="2"/>
      <c r="T45" s="2"/>
      <c r="U45" s="2"/>
      <c r="V45" s="2"/>
      <c r="W45" s="2"/>
      <c r="X45" s="2"/>
    </row>
    <row r="46" spans="1:24">
      <c r="A46" s="1">
        <v>45629</v>
      </c>
      <c r="B46" t="str">
        <f>TEXT(Tabelle12[[#This Row],[Datum]],"MMM")</f>
        <v>Dez</v>
      </c>
      <c r="C46" t="str">
        <f>TEXT(Tabelle12[[#This Row],[Datum]],"TTTT")</f>
        <v>Dienstag</v>
      </c>
      <c r="D46" s="2" t="s">
        <v>4152</v>
      </c>
      <c r="E46" s="2" t="s">
        <v>705</v>
      </c>
      <c r="F46" s="2"/>
      <c r="G46" s="2"/>
      <c r="H46" s="2"/>
      <c r="I46" s="2"/>
      <c r="J46" s="2"/>
      <c r="K46" s="2">
        <v>1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>
      <c r="A47" s="1">
        <v>45629</v>
      </c>
      <c r="B47" t="str">
        <f>TEXT(Tabelle12[[#This Row],[Datum]],"MMM")</f>
        <v>Dez</v>
      </c>
      <c r="C47" t="str">
        <f>TEXT(Tabelle12[[#This Row],[Datum]],"TTTT")</f>
        <v>Dienstag</v>
      </c>
      <c r="D47" s="2" t="s">
        <v>4152</v>
      </c>
      <c r="E47" s="2" t="s">
        <v>705</v>
      </c>
      <c r="F47" s="2"/>
      <c r="G47" s="2"/>
      <c r="H47" s="2"/>
      <c r="I47" s="2"/>
      <c r="J47" s="2"/>
      <c r="K47" s="2">
        <v>1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>
      <c r="A48" s="1">
        <v>45628</v>
      </c>
      <c r="B48" t="str">
        <f>TEXT(Tabelle12[[#This Row],[Datum]],"MMM")</f>
        <v>Dez</v>
      </c>
      <c r="C48" t="str">
        <f>TEXT(Tabelle12[[#This Row],[Datum]],"TTTT")</f>
        <v>Montag</v>
      </c>
      <c r="D48" s="2" t="s">
        <v>8672</v>
      </c>
      <c r="E48" s="2" t="s">
        <v>705</v>
      </c>
      <c r="F48" s="2"/>
      <c r="G48" s="2"/>
      <c r="H48" s="2"/>
      <c r="I48" s="2"/>
      <c r="J48" s="2"/>
      <c r="K48" s="2"/>
      <c r="L48" s="2"/>
      <c r="M48" s="2"/>
      <c r="N48" s="2">
        <v>1</v>
      </c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>
      <c r="A49" s="1">
        <v>45643</v>
      </c>
      <c r="B49" t="str">
        <f>TEXT(Tabelle12[[#This Row],[Datum]],"MMM")</f>
        <v>Dez</v>
      </c>
      <c r="C49" t="str">
        <f>TEXT(Tabelle12[[#This Row],[Datum]],"TTTT")</f>
        <v>Dienstag</v>
      </c>
      <c r="D49" s="2" t="s">
        <v>9095</v>
      </c>
      <c r="E49" s="2" t="s">
        <v>705</v>
      </c>
      <c r="F49" s="2"/>
      <c r="G49" s="2"/>
      <c r="H49" s="2"/>
      <c r="I49" s="2"/>
      <c r="J49" s="2"/>
      <c r="K49" s="2">
        <v>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>
      <c r="A50" s="1">
        <v>45643</v>
      </c>
      <c r="B50" t="str">
        <f>TEXT(Tabelle12[[#This Row],[Datum]],"MMM")</f>
        <v>Dez</v>
      </c>
      <c r="C50" t="str">
        <f>TEXT(Tabelle12[[#This Row],[Datum]],"TTTT")</f>
        <v>Dienstag</v>
      </c>
      <c r="D50" s="2" t="s">
        <v>9096</v>
      </c>
      <c r="E50" s="2" t="s">
        <v>705</v>
      </c>
      <c r="F50" s="2"/>
      <c r="G50" s="2"/>
      <c r="H50" s="2"/>
      <c r="I50" s="2"/>
      <c r="J50" s="2"/>
      <c r="K50" s="2">
        <v>1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>
      <c r="A51" s="1">
        <v>45630</v>
      </c>
      <c r="B51" t="str">
        <f>TEXT(Tabelle12[[#This Row],[Datum]],"MMM")</f>
        <v>Dez</v>
      </c>
      <c r="C51" t="str">
        <f>TEXT(Tabelle12[[#This Row],[Datum]],"TTTT")</f>
        <v>Mittwoch</v>
      </c>
      <c r="D51" s="2" t="s">
        <v>4783</v>
      </c>
      <c r="E51" s="2" t="s">
        <v>705</v>
      </c>
      <c r="F51" s="2"/>
      <c r="G51" s="2"/>
      <c r="H51" s="2"/>
      <c r="I51" s="2"/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>
      <c r="A52" s="1">
        <v>45628</v>
      </c>
      <c r="B52" t="str">
        <f>TEXT(Tabelle12[[#This Row],[Datum]],"MMM")</f>
        <v>Dez</v>
      </c>
      <c r="C52" t="str">
        <f>TEXT(Tabelle12[[#This Row],[Datum]],"TTTT")</f>
        <v>Montag</v>
      </c>
      <c r="D52" s="2" t="s">
        <v>7003</v>
      </c>
      <c r="E52" s="2" t="s">
        <v>705</v>
      </c>
      <c r="F52" s="2"/>
      <c r="G52" s="2"/>
      <c r="H52" s="2"/>
      <c r="I52" s="2"/>
      <c r="J52" s="2"/>
      <c r="K52" s="2">
        <v>1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>
      <c r="A53" s="1">
        <v>45629</v>
      </c>
      <c r="B53" t="str">
        <f>TEXT(Tabelle12[[#This Row],[Datum]],"MMM")</f>
        <v>Dez</v>
      </c>
      <c r="C53" t="str">
        <f>TEXT(Tabelle12[[#This Row],[Datum]],"TTTT")</f>
        <v>Dienstag</v>
      </c>
      <c r="D53" s="2" t="s">
        <v>9010</v>
      </c>
      <c r="E53" s="2" t="s">
        <v>705</v>
      </c>
      <c r="F53" s="2"/>
      <c r="G53" s="2"/>
      <c r="H53" s="2"/>
      <c r="I53" s="2"/>
      <c r="J53" s="2"/>
      <c r="K53" s="2">
        <v>1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>
      <c r="A54" s="1">
        <v>45629</v>
      </c>
      <c r="B54" t="str">
        <f>TEXT(Tabelle12[[#This Row],[Datum]],"MMM")</f>
        <v>Dez</v>
      </c>
      <c r="C54" t="str">
        <f>TEXT(Tabelle12[[#This Row],[Datum]],"TTTT")</f>
        <v>Dienstag</v>
      </c>
      <c r="D54" s="2" t="s">
        <v>9011</v>
      </c>
      <c r="E54" s="2" t="s">
        <v>705</v>
      </c>
      <c r="F54" s="2"/>
      <c r="G54" s="2"/>
      <c r="H54" s="2"/>
      <c r="I54" s="2"/>
      <c r="J54" s="2"/>
      <c r="K54" s="2">
        <v>1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>
      <c r="A55" s="1">
        <v>45632</v>
      </c>
      <c r="B55" t="str">
        <f>TEXT(Tabelle12[[#This Row],[Datum]],"MMM")</f>
        <v>Dez</v>
      </c>
      <c r="C55" t="str">
        <f>TEXT(Tabelle12[[#This Row],[Datum]],"TTTT")</f>
        <v>Freitag</v>
      </c>
      <c r="D55" s="2" t="s">
        <v>6210</v>
      </c>
      <c r="E55" s="2" t="s">
        <v>705</v>
      </c>
      <c r="F55" s="2"/>
      <c r="G55" s="2"/>
      <c r="H55" s="2"/>
      <c r="I55" s="2"/>
      <c r="J55" s="2"/>
      <c r="K55" s="2"/>
      <c r="L55" s="2"/>
      <c r="M55" s="2"/>
      <c r="N55" s="2">
        <v>1</v>
      </c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>
      <c r="A56" s="1">
        <v>45632</v>
      </c>
      <c r="B56" t="str">
        <f>TEXT(Tabelle12[[#This Row],[Datum]],"MMM")</f>
        <v>Dez</v>
      </c>
      <c r="C56" t="str">
        <f>TEXT(Tabelle12[[#This Row],[Datum]],"TTTT")</f>
        <v>Freitag</v>
      </c>
      <c r="D56" s="2" t="s">
        <v>6776</v>
      </c>
      <c r="E56" s="2" t="s">
        <v>705</v>
      </c>
      <c r="F56" s="2"/>
      <c r="G56" s="2"/>
      <c r="H56" s="2"/>
      <c r="I56" s="2"/>
      <c r="J56" s="2"/>
      <c r="K56" s="2"/>
      <c r="L56" s="2">
        <v>1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>
      <c r="A57" s="1">
        <v>45643</v>
      </c>
      <c r="B57" t="str">
        <f>TEXT(Tabelle12[[#This Row],[Datum]],"MMM")</f>
        <v>Dez</v>
      </c>
      <c r="C57" t="str">
        <f>TEXT(Tabelle12[[#This Row],[Datum]],"TTTT")</f>
        <v>Dienstag</v>
      </c>
      <c r="D57" s="2" t="s">
        <v>77</v>
      </c>
      <c r="E57" s="2" t="s">
        <v>705</v>
      </c>
      <c r="F57" s="2"/>
      <c r="G57" s="2"/>
      <c r="H57" s="2"/>
      <c r="I57" s="2"/>
      <c r="J57" s="2"/>
      <c r="K57" s="2">
        <v>1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>
      <c r="A58" s="1">
        <v>45628</v>
      </c>
      <c r="B58" t="str">
        <f>TEXT(Tabelle12[[#This Row],[Datum]],"MMM")</f>
        <v>Dez</v>
      </c>
      <c r="C58" t="str">
        <f>TEXT(Tabelle12[[#This Row],[Datum]],"TTTT")</f>
        <v>Montag</v>
      </c>
      <c r="D58" s="2" t="s">
        <v>9304</v>
      </c>
      <c r="E58" s="2" t="s">
        <v>705</v>
      </c>
      <c r="F58" s="2"/>
      <c r="G58" s="2"/>
      <c r="H58" s="2"/>
      <c r="I58" s="2"/>
      <c r="J58" s="2"/>
      <c r="K58" s="2"/>
      <c r="L58" s="2"/>
      <c r="M58" s="2"/>
      <c r="N58" s="2">
        <v>1</v>
      </c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>
      <c r="A59" s="1">
        <v>45628</v>
      </c>
      <c r="B59" t="str">
        <f>TEXT(Tabelle12[[#This Row],[Datum]],"MMM")</f>
        <v>Dez</v>
      </c>
      <c r="C59" t="str">
        <f>TEXT(Tabelle12[[#This Row],[Datum]],"TTTT")</f>
        <v>Montag</v>
      </c>
      <c r="D59" s="2" t="s">
        <v>9304</v>
      </c>
      <c r="E59" s="2" t="s">
        <v>705</v>
      </c>
      <c r="F59" s="2"/>
      <c r="G59" s="2"/>
      <c r="H59" s="2"/>
      <c r="I59" s="2"/>
      <c r="J59" s="2"/>
      <c r="K59" s="2"/>
      <c r="L59" s="2"/>
      <c r="M59" s="2"/>
      <c r="N59" s="2">
        <v>1</v>
      </c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>
      <c r="A60" s="1">
        <v>45629</v>
      </c>
      <c r="B60" t="str">
        <f>TEXT(Tabelle12[[#This Row],[Datum]],"MMM")</f>
        <v>Dez</v>
      </c>
      <c r="C60" t="str">
        <f>TEXT(Tabelle12[[#This Row],[Datum]],"TTTT")</f>
        <v>Dienstag</v>
      </c>
      <c r="D60" s="2" t="s">
        <v>8696</v>
      </c>
      <c r="E60" s="2" t="s">
        <v>705</v>
      </c>
      <c r="F60" s="2"/>
      <c r="G60" s="2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>
      <c r="A61" s="1">
        <v>45642</v>
      </c>
      <c r="B61" t="str">
        <f>TEXT(Tabelle12[[#This Row],[Datum]],"MMM")</f>
        <v>Dez</v>
      </c>
      <c r="C61" t="str">
        <f>TEXT(Tabelle12[[#This Row],[Datum]],"TTTT")</f>
        <v>Montag</v>
      </c>
      <c r="D61" s="2" t="s">
        <v>8712</v>
      </c>
      <c r="E61" s="2" t="s">
        <v>705</v>
      </c>
      <c r="F61" s="2"/>
      <c r="G61" s="2"/>
      <c r="H61" s="2"/>
      <c r="I61" s="2"/>
      <c r="J61" s="2"/>
      <c r="K61" s="2"/>
      <c r="L61" s="2"/>
      <c r="M61" s="2"/>
      <c r="N61" s="2">
        <v>1</v>
      </c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>
      <c r="A62" s="1">
        <v>45642</v>
      </c>
      <c r="B62" t="str">
        <f>TEXT(Tabelle12[[#This Row],[Datum]],"MMM")</f>
        <v>Dez</v>
      </c>
      <c r="C62" t="str">
        <f>TEXT(Tabelle12[[#This Row],[Datum]],"TTTT")</f>
        <v>Montag</v>
      </c>
      <c r="D62" s="2" t="s">
        <v>9222</v>
      </c>
      <c r="E62" s="2" t="s">
        <v>705</v>
      </c>
      <c r="F62" s="2"/>
      <c r="G62" s="2"/>
      <c r="H62" s="2"/>
      <c r="I62" s="2"/>
      <c r="J62" s="2"/>
      <c r="K62" s="2"/>
      <c r="L62" s="2">
        <v>1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>
      <c r="A63" s="1">
        <v>45644</v>
      </c>
      <c r="B63" t="str">
        <f>TEXT(Tabelle12[[#This Row],[Datum]],"MMM")</f>
        <v>Dez</v>
      </c>
      <c r="C63" t="str">
        <f>TEXT(Tabelle12[[#This Row],[Datum]],"TTTT")</f>
        <v>Mittwoch</v>
      </c>
      <c r="D63" s="2" t="s">
        <v>7535</v>
      </c>
      <c r="E63" s="2" t="s">
        <v>705</v>
      </c>
      <c r="F63" s="2"/>
      <c r="G63" s="2"/>
      <c r="H63" s="2"/>
      <c r="I63" s="2"/>
      <c r="J63" s="2"/>
      <c r="K63" s="2"/>
      <c r="L63" s="2"/>
      <c r="M63" s="2">
        <v>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>
      <c r="A64" s="1">
        <v>45629</v>
      </c>
      <c r="B64" t="str">
        <f>TEXT(Tabelle12[[#This Row],[Datum]],"MMM")</f>
        <v>Dez</v>
      </c>
      <c r="C64" t="str">
        <f>TEXT(Tabelle12[[#This Row],[Datum]],"TTTT")</f>
        <v>Dienstag</v>
      </c>
      <c r="D64" s="2" t="s">
        <v>9012</v>
      </c>
      <c r="E64" s="2" t="s">
        <v>705</v>
      </c>
      <c r="F64" s="2"/>
      <c r="G64" s="2"/>
      <c r="H64" s="2"/>
      <c r="I64" s="2"/>
      <c r="J64" s="2"/>
      <c r="K64" s="2">
        <v>1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>
      <c r="A65" s="1">
        <v>45628</v>
      </c>
      <c r="B65" t="str">
        <f>TEXT(Tabelle12[[#This Row],[Datum]],"MMM")</f>
        <v>Dez</v>
      </c>
      <c r="C65" t="str">
        <f>TEXT(Tabelle12[[#This Row],[Datum]],"TTTT")</f>
        <v>Montag</v>
      </c>
      <c r="D65" s="2" t="s">
        <v>3495</v>
      </c>
      <c r="E65" s="2" t="s">
        <v>705</v>
      </c>
      <c r="F65" s="2"/>
      <c r="G65" s="2"/>
      <c r="H65" s="2"/>
      <c r="I65" s="2"/>
      <c r="J65" s="2"/>
      <c r="K65" s="2">
        <v>1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>
      <c r="A66" s="1">
        <v>45629</v>
      </c>
      <c r="B66" t="str">
        <f>TEXT(Tabelle12[[#This Row],[Datum]],"MMM")</f>
        <v>Dez</v>
      </c>
      <c r="C66" t="str">
        <f>TEXT(Tabelle12[[#This Row],[Datum]],"TTTT")</f>
        <v>Dienstag</v>
      </c>
      <c r="D66" s="2" t="s">
        <v>9146</v>
      </c>
      <c r="E66" s="2" t="s">
        <v>705</v>
      </c>
      <c r="F66" s="2"/>
      <c r="G66" s="2"/>
      <c r="H66" s="2"/>
      <c r="I66" s="2"/>
      <c r="J66" s="2"/>
      <c r="K66" s="2"/>
      <c r="L66" s="2"/>
      <c r="M66" s="2"/>
      <c r="N66" s="2">
        <v>1</v>
      </c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>
      <c r="A67" s="1">
        <v>45646</v>
      </c>
      <c r="B67" t="str">
        <f>TEXT(Tabelle12[[#This Row],[Datum]],"MMM")</f>
        <v>Dez</v>
      </c>
      <c r="C67" t="str">
        <f>TEXT(Tabelle12[[#This Row],[Datum]],"TTTT")</f>
        <v>Freitag</v>
      </c>
      <c r="D67" s="2" t="s">
        <v>3038</v>
      </c>
      <c r="E67" s="2" t="s">
        <v>705</v>
      </c>
      <c r="F67" s="2"/>
      <c r="G67" s="2"/>
      <c r="H67" s="2"/>
      <c r="I67" s="2"/>
      <c r="J67" s="2"/>
      <c r="K67" s="2"/>
      <c r="L67" s="2"/>
      <c r="M67" s="2"/>
      <c r="N67" s="2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>
      <c r="A68" s="1">
        <v>45645</v>
      </c>
      <c r="B68" t="str">
        <f>TEXT(Tabelle12[[#This Row],[Datum]],"MMM")</f>
        <v>Dez</v>
      </c>
      <c r="C68" t="str">
        <f>TEXT(Tabelle12[[#This Row],[Datum]],"TTTT")</f>
        <v>Donnerstag</v>
      </c>
      <c r="D68" s="2" t="s">
        <v>9267</v>
      </c>
      <c r="E68" s="2" t="s">
        <v>705</v>
      </c>
      <c r="F68" s="2"/>
      <c r="G68" s="2">
        <v>1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>
      <c r="A69" s="1">
        <v>45642</v>
      </c>
      <c r="B69" t="str">
        <f>TEXT(Tabelle12[[#This Row],[Datum]],"MMM")</f>
        <v>Dez</v>
      </c>
      <c r="C69" t="str">
        <f>TEXT(Tabelle12[[#This Row],[Datum]],"TTTT")</f>
        <v>Montag</v>
      </c>
      <c r="D69" s="2" t="s">
        <v>6622</v>
      </c>
      <c r="E69" s="2" t="s">
        <v>705</v>
      </c>
      <c r="F69" s="2"/>
      <c r="G69" s="2"/>
      <c r="H69" s="2"/>
      <c r="I69" s="2"/>
      <c r="J69" s="2"/>
      <c r="K69" s="2">
        <v>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>
      <c r="A70" s="1">
        <v>45628</v>
      </c>
      <c r="B70" t="str">
        <f>TEXT(Tabelle12[[#This Row],[Datum]],"MMM")</f>
        <v>Dez</v>
      </c>
      <c r="C70" t="str">
        <f>TEXT(Tabelle12[[#This Row],[Datum]],"TTTT")</f>
        <v>Montag</v>
      </c>
      <c r="D70" s="2" t="s">
        <v>6316</v>
      </c>
      <c r="E70" s="2" t="s">
        <v>705</v>
      </c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>
      <c r="A71" s="1">
        <v>45630</v>
      </c>
      <c r="B71" t="str">
        <f>TEXT(Tabelle12[[#This Row],[Datum]],"MMM")</f>
        <v>Dez</v>
      </c>
      <c r="C71" t="str">
        <f>TEXT(Tabelle12[[#This Row],[Datum]],"TTTT")</f>
        <v>Mittwoch</v>
      </c>
      <c r="D71" s="2" t="s">
        <v>9337</v>
      </c>
      <c r="E71" s="2" t="s">
        <v>705</v>
      </c>
      <c r="F71" s="2"/>
      <c r="G71" s="2"/>
      <c r="H71" s="2"/>
      <c r="I71" s="2"/>
      <c r="J71" s="2"/>
      <c r="K71" s="2"/>
      <c r="L71" s="2"/>
      <c r="M71" s="2"/>
      <c r="N71" s="2">
        <v>1</v>
      </c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>
      <c r="A72" s="1">
        <v>45632</v>
      </c>
      <c r="B72" t="str">
        <f>TEXT(Tabelle12[[#This Row],[Datum]],"MMM")</f>
        <v>Dez</v>
      </c>
      <c r="C72" t="str">
        <f>TEXT(Tabelle12[[#This Row],[Datum]],"TTTT")</f>
        <v>Freitag</v>
      </c>
      <c r="D72" s="2" t="s">
        <v>9171</v>
      </c>
      <c r="E72" s="2" t="s">
        <v>705</v>
      </c>
      <c r="F72" s="2"/>
      <c r="G72" s="2"/>
      <c r="H72" s="2"/>
      <c r="I72" s="2"/>
      <c r="J72" s="2"/>
      <c r="K72" s="2"/>
      <c r="L72" s="2"/>
      <c r="M72" s="2"/>
      <c r="N72" s="2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>
      <c r="A73" s="1">
        <v>45643</v>
      </c>
      <c r="B73" t="str">
        <f>TEXT(Tabelle12[[#This Row],[Datum]],"MMM")</f>
        <v>Dez</v>
      </c>
      <c r="C73" t="str">
        <f>TEXT(Tabelle12[[#This Row],[Datum]],"TTTT")</f>
        <v>Dienstag</v>
      </c>
      <c r="D73" s="2" t="s">
        <v>8726</v>
      </c>
      <c r="E73" s="2" t="s">
        <v>705</v>
      </c>
      <c r="F73" s="2"/>
      <c r="G73" s="2"/>
      <c r="H73" s="2"/>
      <c r="I73" s="2">
        <v>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>
      <c r="A74" s="1">
        <v>45643</v>
      </c>
      <c r="B74" t="str">
        <f>TEXT(Tabelle12[[#This Row],[Datum]],"MMM")</f>
        <v>Dez</v>
      </c>
      <c r="C74" t="str">
        <f>TEXT(Tabelle12[[#This Row],[Datum]],"TTTT")</f>
        <v>Dienstag</v>
      </c>
      <c r="D74" s="2" t="s">
        <v>8727</v>
      </c>
      <c r="E74" s="2" t="s">
        <v>705</v>
      </c>
      <c r="F74" s="2"/>
      <c r="G74" s="2"/>
      <c r="H74" s="2"/>
      <c r="I74" s="2"/>
      <c r="J74" s="2"/>
      <c r="K74" s="2"/>
      <c r="L74" s="2"/>
      <c r="M74" s="2"/>
      <c r="N74" s="2">
        <v>1</v>
      </c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>
      <c r="A75" s="1">
        <v>45629</v>
      </c>
      <c r="B75" t="str">
        <f>TEXT(Tabelle12[[#This Row],[Datum]],"MMM")</f>
        <v>Dez</v>
      </c>
      <c r="C75" t="str">
        <f>TEXT(Tabelle12[[#This Row],[Datum]],"TTTT")</f>
        <v>Dienstag</v>
      </c>
      <c r="D75" s="2" t="s">
        <v>1351</v>
      </c>
      <c r="E75" s="2" t="s">
        <v>705</v>
      </c>
      <c r="F75" s="2"/>
      <c r="G75" s="2"/>
      <c r="H75" s="2"/>
      <c r="I75" s="2"/>
      <c r="J75" s="2"/>
      <c r="K75" s="2">
        <v>1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>
      <c r="A76" s="1">
        <v>45631</v>
      </c>
      <c r="B76" t="str">
        <f>TEXT(Tabelle12[[#This Row],[Datum]],"MMM")</f>
        <v>Dez</v>
      </c>
      <c r="C76" t="str">
        <f>TEXT(Tabelle12[[#This Row],[Datum]],"TTTT")</f>
        <v>Donnerstag</v>
      </c>
      <c r="D76" s="2" t="s">
        <v>6018</v>
      </c>
      <c r="E76" s="2" t="s">
        <v>705</v>
      </c>
      <c r="F76" s="2"/>
      <c r="G76" s="2"/>
      <c r="H76" s="2"/>
      <c r="I76" s="2"/>
      <c r="J76" s="2"/>
      <c r="K76" s="2"/>
      <c r="L76" s="2"/>
      <c r="M76" s="2"/>
      <c r="N76" s="2">
        <v>1</v>
      </c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>
      <c r="A77" s="1">
        <v>45628</v>
      </c>
      <c r="B77" t="str">
        <f>TEXT(Tabelle12[[#This Row],[Datum]],"MMM")</f>
        <v>Dez</v>
      </c>
      <c r="C77" t="str">
        <f>TEXT(Tabelle12[[#This Row],[Datum]],"TTTT")</f>
        <v>Montag</v>
      </c>
      <c r="D77" s="2" t="s">
        <v>5785</v>
      </c>
      <c r="E77" s="2" t="s">
        <v>705</v>
      </c>
      <c r="F77" s="2"/>
      <c r="G77" s="2"/>
      <c r="H77" s="2"/>
      <c r="I77" s="2"/>
      <c r="J77" s="2"/>
      <c r="K77" s="2">
        <v>1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>
      <c r="A78" s="1">
        <v>45629</v>
      </c>
      <c r="B78" t="str">
        <f>TEXT(Tabelle12[[#This Row],[Datum]],"MMM")</f>
        <v>Dez</v>
      </c>
      <c r="C78" t="str">
        <f>TEXT(Tabelle12[[#This Row],[Datum]],"TTTT")</f>
        <v>Dienstag</v>
      </c>
      <c r="D78" s="2" t="s">
        <v>9013</v>
      </c>
      <c r="E78" s="2" t="s">
        <v>705</v>
      </c>
      <c r="F78" s="2"/>
      <c r="G78" s="2"/>
      <c r="H78" s="2"/>
      <c r="I78" s="2"/>
      <c r="J78" s="2"/>
      <c r="K78" s="2">
        <v>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>
      <c r="A79" s="1">
        <v>45628</v>
      </c>
      <c r="B79" t="str">
        <f>TEXT(Tabelle12[[#This Row],[Datum]],"MMM")</f>
        <v>Dez</v>
      </c>
      <c r="C79" t="str">
        <f>TEXT(Tabelle12[[#This Row],[Datum]],"TTTT")</f>
        <v>Montag</v>
      </c>
      <c r="D79" s="2" t="s">
        <v>6003</v>
      </c>
      <c r="E79" s="2" t="s">
        <v>705</v>
      </c>
      <c r="F79" s="2"/>
      <c r="G79" s="2"/>
      <c r="H79" s="2"/>
      <c r="I79" s="2"/>
      <c r="J79" s="2"/>
      <c r="K79" s="2"/>
      <c r="L79" s="2"/>
      <c r="M79" s="2"/>
      <c r="N79" s="2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>
      <c r="A80" s="1">
        <v>45653</v>
      </c>
      <c r="B80" t="str">
        <f>TEXT(Tabelle12[[#This Row],[Datum]],"MMM")</f>
        <v>Dez</v>
      </c>
      <c r="C80" t="str">
        <f>TEXT(Tabelle12[[#This Row],[Datum]],"TTTT")</f>
        <v>Freitag</v>
      </c>
      <c r="D80" s="2" t="s">
        <v>8932</v>
      </c>
      <c r="E80" s="2" t="s">
        <v>705</v>
      </c>
      <c r="F80" s="2"/>
      <c r="G80" s="2"/>
      <c r="H80" s="2"/>
      <c r="I80" s="2"/>
      <c r="J80" s="2"/>
      <c r="K80" s="2"/>
      <c r="L80" s="2"/>
      <c r="M80" s="2"/>
      <c r="N80" s="2"/>
      <c r="O80" s="2">
        <v>1</v>
      </c>
      <c r="P80" s="2"/>
      <c r="Q80" s="2"/>
      <c r="R80" s="2"/>
      <c r="S80" s="2"/>
      <c r="T80" s="2"/>
      <c r="U80" s="2"/>
      <c r="V80" s="2"/>
      <c r="W80" s="2"/>
      <c r="X80" s="2"/>
    </row>
    <row r="81" spans="1:24">
      <c r="A81" s="1">
        <v>45631</v>
      </c>
      <c r="B81" t="str">
        <f>TEXT(Tabelle12[[#This Row],[Datum]],"MMM")</f>
        <v>Dez</v>
      </c>
      <c r="C81" t="str">
        <f>TEXT(Tabelle12[[#This Row],[Datum]],"TTTT")</f>
        <v>Donnerstag</v>
      </c>
      <c r="D81" s="2" t="s">
        <v>8895</v>
      </c>
      <c r="E81" s="2" t="s">
        <v>705</v>
      </c>
      <c r="F81" s="2"/>
      <c r="G81" s="2"/>
      <c r="H81" s="2"/>
      <c r="I81" s="2"/>
      <c r="J81" s="2"/>
      <c r="K81" s="2"/>
      <c r="L81" s="2"/>
      <c r="M81" s="2"/>
      <c r="N81" s="2">
        <v>1</v>
      </c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>
      <c r="A82" s="1">
        <v>45628</v>
      </c>
      <c r="B82" t="str">
        <f>TEXT(Tabelle12[[#This Row],[Datum]],"MMM")</f>
        <v>Dez</v>
      </c>
      <c r="C82" t="str">
        <f>TEXT(Tabelle12[[#This Row],[Datum]],"TTTT")</f>
        <v>Montag</v>
      </c>
      <c r="D82" s="2" t="s">
        <v>1927</v>
      </c>
      <c r="E82" s="2" t="s">
        <v>705</v>
      </c>
      <c r="F82" s="2"/>
      <c r="G82" s="2"/>
      <c r="H82" s="2"/>
      <c r="I82" s="2"/>
      <c r="J82" s="2"/>
      <c r="K82" s="2"/>
      <c r="L82" s="2"/>
      <c r="M82" s="2"/>
      <c r="N82" s="2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>
      <c r="A83" s="1">
        <v>45628</v>
      </c>
      <c r="B83" t="str">
        <f>TEXT(Tabelle12[[#This Row],[Datum]],"MMM")</f>
        <v>Dez</v>
      </c>
      <c r="C83" t="str">
        <f>TEXT(Tabelle12[[#This Row],[Datum]],"TTTT")</f>
        <v>Montag</v>
      </c>
      <c r="D83" s="2" t="s">
        <v>9305</v>
      </c>
      <c r="E83" s="2" t="s">
        <v>705</v>
      </c>
      <c r="F83" s="2"/>
      <c r="G83" s="2"/>
      <c r="H83" s="2"/>
      <c r="I83" s="2"/>
      <c r="J83" s="2"/>
      <c r="K83" s="2"/>
      <c r="L83" s="2"/>
      <c r="M83" s="2"/>
      <c r="N83" s="2">
        <v>1</v>
      </c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>
      <c r="A84" s="1">
        <v>45645</v>
      </c>
      <c r="B84" t="str">
        <f>TEXT(Tabelle12[[#This Row],[Datum]],"MMM")</f>
        <v>Dez</v>
      </c>
      <c r="C84" t="str">
        <f>TEXT(Tabelle12[[#This Row],[Datum]],"TTTT")</f>
        <v>Donnerstag</v>
      </c>
      <c r="D84" s="2" t="s">
        <v>9359</v>
      </c>
      <c r="E84" s="2" t="s">
        <v>705</v>
      </c>
      <c r="F84" s="2"/>
      <c r="G84" s="2"/>
      <c r="H84" s="2"/>
      <c r="I84" s="2">
        <v>1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>
      <c r="A85" s="1">
        <v>45630</v>
      </c>
      <c r="B85" t="str">
        <f>TEXT(Tabelle12[[#This Row],[Datum]],"MMM")</f>
        <v>Dez</v>
      </c>
      <c r="C85" t="str">
        <f>TEXT(Tabelle12[[#This Row],[Datum]],"TTTT")</f>
        <v>Mittwoch</v>
      </c>
      <c r="D85" s="2" t="s">
        <v>8800</v>
      </c>
      <c r="E85" s="2" t="s">
        <v>705</v>
      </c>
      <c r="F85" s="2"/>
      <c r="G85" s="2"/>
      <c r="H85" s="2"/>
      <c r="I85" s="2"/>
      <c r="J85" s="2"/>
      <c r="K85" s="2">
        <v>1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>
      <c r="A86" s="1">
        <v>45630</v>
      </c>
      <c r="B86" t="str">
        <f>TEXT(Tabelle12[[#This Row],[Datum]],"MMM")</f>
        <v>Dez</v>
      </c>
      <c r="C86" t="str">
        <f>TEXT(Tabelle12[[#This Row],[Datum]],"TTTT")</f>
        <v>Mittwoch</v>
      </c>
      <c r="D86" s="2" t="s">
        <v>2342</v>
      </c>
      <c r="E86" s="2" t="s">
        <v>705</v>
      </c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>
      <c r="A87" s="1">
        <v>45642</v>
      </c>
      <c r="B87" t="str">
        <f>TEXT(Tabelle12[[#This Row],[Datum]],"MMM")</f>
        <v>Dez</v>
      </c>
      <c r="C87" t="str">
        <f>TEXT(Tabelle12[[#This Row],[Datum]],"TTTT")</f>
        <v>Montag</v>
      </c>
      <c r="D87" s="2" t="s">
        <v>2342</v>
      </c>
      <c r="E87" s="2" t="s">
        <v>705</v>
      </c>
      <c r="F87" s="2"/>
      <c r="G87" s="2">
        <v>1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>
      <c r="A88" s="1">
        <v>45630</v>
      </c>
      <c r="B88" t="str">
        <f>TEXT(Tabelle12[[#This Row],[Datum]],"MMM")</f>
        <v>Dez</v>
      </c>
      <c r="C88" t="str">
        <f>TEXT(Tabelle12[[#This Row],[Datum]],"TTTT")</f>
        <v>Mittwoch</v>
      </c>
      <c r="D88" s="2" t="s">
        <v>8801</v>
      </c>
      <c r="E88" s="2" t="s">
        <v>705</v>
      </c>
      <c r="F88" s="2"/>
      <c r="G88" s="2"/>
      <c r="H88" s="2"/>
      <c r="I88" s="2"/>
      <c r="J88" s="2"/>
      <c r="K88" s="2"/>
      <c r="L88" s="2"/>
      <c r="M88" s="2">
        <v>1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>
      <c r="A89" s="1">
        <v>45630</v>
      </c>
      <c r="B89" t="str">
        <f>TEXT(Tabelle12[[#This Row],[Datum]],"MMM")</f>
        <v>Dez</v>
      </c>
      <c r="C89" t="str">
        <f>TEXT(Tabelle12[[#This Row],[Datum]],"TTTT")</f>
        <v>Mittwoch</v>
      </c>
      <c r="D89" s="2" t="s">
        <v>5786</v>
      </c>
      <c r="E89" s="2" t="s">
        <v>705</v>
      </c>
      <c r="F89" s="2"/>
      <c r="G89" s="2"/>
      <c r="H89" s="2"/>
      <c r="I89" s="2"/>
      <c r="J89" s="2"/>
      <c r="K89" s="2"/>
      <c r="L89" s="2"/>
      <c r="M89" s="2">
        <v>1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>
      <c r="A90" s="1">
        <v>45630</v>
      </c>
      <c r="B90" t="str">
        <f>TEXT(Tabelle12[[#This Row],[Datum]],"MMM")</f>
        <v>Dez</v>
      </c>
      <c r="C90" t="str">
        <f>TEXT(Tabelle12[[#This Row],[Datum]],"TTTT")</f>
        <v>Mittwoch</v>
      </c>
      <c r="D90" s="2" t="s">
        <v>4045</v>
      </c>
      <c r="E90" s="2" t="s">
        <v>705</v>
      </c>
      <c r="F90" s="2"/>
      <c r="G90" s="2"/>
      <c r="H90" s="2"/>
      <c r="I90" s="2"/>
      <c r="J90" s="2"/>
      <c r="K90" s="2"/>
      <c r="L90" s="2"/>
      <c r="M90" s="2"/>
      <c r="N90" s="2">
        <v>1</v>
      </c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>
      <c r="A91" s="1">
        <v>45628</v>
      </c>
      <c r="B91" t="str">
        <f>TEXT(Tabelle12[[#This Row],[Datum]],"MMM")</f>
        <v>Dez</v>
      </c>
      <c r="C91" t="str">
        <f>TEXT(Tabelle12[[#This Row],[Datum]],"TTTT")</f>
        <v>Montag</v>
      </c>
      <c r="D91" s="2" t="s">
        <v>8970</v>
      </c>
      <c r="E91" s="2" t="s">
        <v>705</v>
      </c>
      <c r="F91" s="2"/>
      <c r="G91" s="2"/>
      <c r="H91" s="2"/>
      <c r="I91" s="2"/>
      <c r="J91" s="2"/>
      <c r="K91" s="2">
        <v>1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>
      <c r="A92" s="1">
        <v>45628</v>
      </c>
      <c r="B92" t="str">
        <f>TEXT(Tabelle12[[#This Row],[Datum]],"MMM")</f>
        <v>Dez</v>
      </c>
      <c r="C92" t="str">
        <f>TEXT(Tabelle12[[#This Row],[Datum]],"TTTT")</f>
        <v>Montag</v>
      </c>
      <c r="D92" s="2" t="s">
        <v>9187</v>
      </c>
      <c r="E92" s="2" t="s">
        <v>705</v>
      </c>
      <c r="F92" s="2"/>
      <c r="G92" s="2"/>
      <c r="H92" s="2"/>
      <c r="I92" s="2"/>
      <c r="J92" s="2"/>
      <c r="K92" s="2"/>
      <c r="L92" s="2"/>
      <c r="M92" s="2"/>
      <c r="N92" s="2">
        <v>1</v>
      </c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>
      <c r="A93" s="1">
        <v>45631</v>
      </c>
      <c r="B93" t="str">
        <f>TEXT(Tabelle12[[#This Row],[Datum]],"MMM")</f>
        <v>Dez</v>
      </c>
      <c r="C93" t="str">
        <f>TEXT(Tabelle12[[#This Row],[Datum]],"TTTT")</f>
        <v>Donnerstag</v>
      </c>
      <c r="D93" s="2" t="s">
        <v>8896</v>
      </c>
      <c r="E93" s="2" t="s">
        <v>705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>
      <c r="A94" s="1">
        <v>45653</v>
      </c>
      <c r="B94" t="str">
        <f>TEXT(Tabelle12[[#This Row],[Datum]],"MMM")</f>
        <v>Dez</v>
      </c>
      <c r="C94" t="str">
        <f>TEXT(Tabelle12[[#This Row],[Datum]],"TTTT")</f>
        <v>Freitag</v>
      </c>
      <c r="D94" s="2" t="s">
        <v>8933</v>
      </c>
      <c r="E94" s="2" t="s">
        <v>705</v>
      </c>
      <c r="F94" s="2"/>
      <c r="G94" s="2"/>
      <c r="H94" s="2"/>
      <c r="I94" s="2"/>
      <c r="J94" s="2"/>
      <c r="K94" s="2"/>
      <c r="L94" s="2"/>
      <c r="M94" s="2"/>
      <c r="N94" s="2">
        <v>1</v>
      </c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>
      <c r="A95" s="1">
        <v>45629</v>
      </c>
      <c r="B95" t="str">
        <f>TEXT(Tabelle12[[#This Row],[Datum]],"MMM")</f>
        <v>Dez</v>
      </c>
      <c r="C95" t="str">
        <f>TEXT(Tabelle12[[#This Row],[Datum]],"TTTT")</f>
        <v>Dienstag</v>
      </c>
      <c r="D95" s="2" t="s">
        <v>9147</v>
      </c>
      <c r="E95" s="2" t="s">
        <v>705</v>
      </c>
      <c r="F95" s="2"/>
      <c r="G95" s="2"/>
      <c r="H95" s="2"/>
      <c r="I95" s="2"/>
      <c r="J95" s="2"/>
      <c r="K95" s="2"/>
      <c r="L95" s="2"/>
      <c r="M95" s="2"/>
      <c r="N95" s="2">
        <v>1</v>
      </c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>
      <c r="A96" s="1">
        <v>45633</v>
      </c>
      <c r="B96" t="str">
        <f>TEXT(Tabelle12[[#This Row],[Datum]],"MMM")</f>
        <v>Dez</v>
      </c>
      <c r="C96" t="str">
        <f>TEXT(Tabelle12[[#This Row],[Datum]],"TTTT")</f>
        <v>Samstag</v>
      </c>
      <c r="D96" s="2" t="s">
        <v>8850</v>
      </c>
      <c r="E96" s="2" t="s">
        <v>707</v>
      </c>
      <c r="F96" s="2"/>
      <c r="G96" s="2"/>
      <c r="H96" s="2"/>
      <c r="I96" s="2"/>
      <c r="J96" s="2"/>
      <c r="K96" s="2"/>
      <c r="L96" s="2"/>
      <c r="M96" s="2">
        <v>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>
      <c r="A97" s="1">
        <v>45629</v>
      </c>
      <c r="B97" t="str">
        <f>TEXT(Tabelle12[[#This Row],[Datum]],"MMM")</f>
        <v>Dez</v>
      </c>
      <c r="C97" t="str">
        <f>TEXT(Tabelle12[[#This Row],[Datum]],"TTTT")</f>
        <v>Dienstag</v>
      </c>
      <c r="D97" s="2" t="s">
        <v>9148</v>
      </c>
      <c r="E97" s="2" t="s">
        <v>705</v>
      </c>
      <c r="F97" s="2"/>
      <c r="G97" s="2"/>
      <c r="H97" s="2"/>
      <c r="I97" s="2"/>
      <c r="J97" s="2"/>
      <c r="K97" s="2"/>
      <c r="L97" s="2"/>
      <c r="M97" s="2"/>
      <c r="N97" s="2">
        <v>1</v>
      </c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>
      <c r="A98" s="1">
        <v>45633</v>
      </c>
      <c r="B98" t="str">
        <f>TEXT(Tabelle12[[#This Row],[Datum]],"MMM")</f>
        <v>Dez</v>
      </c>
      <c r="C98" t="str">
        <f>TEXT(Tabelle12[[#This Row],[Datum]],"TTTT")</f>
        <v>Samstag</v>
      </c>
      <c r="D98" s="2" t="s">
        <v>8851</v>
      </c>
      <c r="E98" s="2" t="s">
        <v>707</v>
      </c>
      <c r="F98" s="2"/>
      <c r="G98" s="2"/>
      <c r="H98" s="2"/>
      <c r="I98" s="2"/>
      <c r="J98" s="2">
        <v>1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>
      <c r="A99" s="1">
        <v>45633</v>
      </c>
      <c r="B99" t="str">
        <f>TEXT(Tabelle12[[#This Row],[Datum]],"MMM")</f>
        <v>Dez</v>
      </c>
      <c r="C99" t="str">
        <f>TEXT(Tabelle12[[#This Row],[Datum]],"TTTT")</f>
        <v>Samstag</v>
      </c>
      <c r="D99" s="2" t="s">
        <v>7922</v>
      </c>
      <c r="E99" s="2" t="s">
        <v>707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>
        <v>1</v>
      </c>
    </row>
    <row r="100" spans="1:24">
      <c r="A100" s="1">
        <v>45629</v>
      </c>
      <c r="B100" t="str">
        <f>TEXT(Tabelle12[[#This Row],[Datum]],"MMM")</f>
        <v>Dez</v>
      </c>
      <c r="C100" t="str">
        <f>TEXT(Tabelle12[[#This Row],[Datum]],"TTTT")</f>
        <v>Dienstag</v>
      </c>
      <c r="D100" s="2" t="s">
        <v>9014</v>
      </c>
      <c r="E100" s="2" t="s">
        <v>705</v>
      </c>
      <c r="F100" s="2"/>
      <c r="G100" s="2"/>
      <c r="H100" s="2"/>
      <c r="I100" s="2"/>
      <c r="J100" s="2"/>
      <c r="K100" s="2">
        <v>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>
      <c r="A101" s="1">
        <v>45646</v>
      </c>
      <c r="B101" t="str">
        <f>TEXT(Tabelle12[[#This Row],[Datum]],"MMM")</f>
        <v>Dez</v>
      </c>
      <c r="C101" t="str">
        <f>TEXT(Tabelle12[[#This Row],[Datum]],"TTTT")</f>
        <v>Freitag</v>
      </c>
      <c r="D101" s="2" t="s">
        <v>9125</v>
      </c>
      <c r="E101" s="2" t="s">
        <v>705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>
        <v>1</v>
      </c>
    </row>
    <row r="102" spans="1:24">
      <c r="A102" s="1">
        <v>45628</v>
      </c>
      <c r="B102" t="str">
        <f>TEXT(Tabelle12[[#This Row],[Datum]],"MMM")</f>
        <v>Dez</v>
      </c>
      <c r="C102" t="str">
        <f>TEXT(Tabelle12[[#This Row],[Datum]],"TTTT")</f>
        <v>Montag</v>
      </c>
      <c r="D102" s="2" t="s">
        <v>6967</v>
      </c>
      <c r="E102" s="2" t="s">
        <v>705</v>
      </c>
      <c r="F102" s="2"/>
      <c r="G102" s="2"/>
      <c r="H102" s="2"/>
      <c r="I102" s="2"/>
      <c r="J102" s="2"/>
      <c r="K102" s="2"/>
      <c r="L102" s="2"/>
      <c r="M102" s="2"/>
      <c r="N102" s="2">
        <v>1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>
      <c r="A103" s="1">
        <v>45631</v>
      </c>
      <c r="B103" t="str">
        <f>TEXT(Tabelle12[[#This Row],[Datum]],"MMM")</f>
        <v>Dez</v>
      </c>
      <c r="C103" t="str">
        <f>TEXT(Tabelle12[[#This Row],[Datum]],"TTTT")</f>
        <v>Donnerstag</v>
      </c>
      <c r="D103" s="2" t="s">
        <v>8897</v>
      </c>
      <c r="E103" s="2" t="s">
        <v>705</v>
      </c>
      <c r="F103" s="2"/>
      <c r="G103" s="2"/>
      <c r="H103" s="2"/>
      <c r="I103" s="2"/>
      <c r="J103" s="2"/>
      <c r="K103" s="2"/>
      <c r="L103" s="2"/>
      <c r="M103" s="2"/>
      <c r="N103" s="2">
        <v>1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>
      <c r="A104" s="1">
        <v>45647</v>
      </c>
      <c r="B104" t="str">
        <f>TEXT(Tabelle12[[#This Row],[Datum]],"MMM")</f>
        <v>Dez</v>
      </c>
      <c r="C104" t="str">
        <f>TEXT(Tabelle12[[#This Row],[Datum]],"TTTT")</f>
        <v>Samstag</v>
      </c>
      <c r="D104" s="2" t="s">
        <v>9373</v>
      </c>
      <c r="E104" s="2" t="s">
        <v>707</v>
      </c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>
      <c r="A105" s="1">
        <v>45647</v>
      </c>
      <c r="B105" t="str">
        <f>TEXT(Tabelle12[[#This Row],[Datum]],"MMM")</f>
        <v>Dez</v>
      </c>
      <c r="C105" t="str">
        <f>TEXT(Tabelle12[[#This Row],[Datum]],"TTTT")</f>
        <v>Samstag</v>
      </c>
      <c r="D105" s="2" t="s">
        <v>5749</v>
      </c>
      <c r="E105" s="2" t="s">
        <v>707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1</v>
      </c>
      <c r="S105" s="2"/>
      <c r="T105" s="2"/>
      <c r="U105" s="2"/>
      <c r="V105" s="2"/>
      <c r="W105" s="2"/>
      <c r="X105" s="2"/>
    </row>
    <row r="106" spans="1:24">
      <c r="A106" s="1">
        <v>45629</v>
      </c>
      <c r="B106" t="str">
        <f>TEXT(Tabelle12[[#This Row],[Datum]],"MMM")</f>
        <v>Dez</v>
      </c>
      <c r="C106" t="str">
        <f>TEXT(Tabelle12[[#This Row],[Datum]],"TTTT")</f>
        <v>Dienstag</v>
      </c>
      <c r="D106" s="2" t="s">
        <v>9209</v>
      </c>
      <c r="E106" s="2" t="s">
        <v>705</v>
      </c>
      <c r="F106" s="2"/>
      <c r="G106" s="2"/>
      <c r="H106" s="2"/>
      <c r="I106" s="2"/>
      <c r="J106" s="2"/>
      <c r="K106" s="2"/>
      <c r="L106" s="2"/>
      <c r="M106" s="2"/>
      <c r="N106" s="2">
        <v>1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>
      <c r="A107" s="1">
        <v>45628</v>
      </c>
      <c r="B107" t="str">
        <f>TEXT(Tabelle12[[#This Row],[Datum]],"MMM")</f>
        <v>Dez</v>
      </c>
      <c r="C107" t="str">
        <f>TEXT(Tabelle12[[#This Row],[Datum]],"TTTT")</f>
        <v>Montag</v>
      </c>
      <c r="D107" s="2" t="s">
        <v>2975</v>
      </c>
      <c r="E107" s="2" t="s">
        <v>705</v>
      </c>
      <c r="F107" s="2"/>
      <c r="G107" s="2"/>
      <c r="H107" s="2"/>
      <c r="I107" s="2"/>
      <c r="J107" s="2"/>
      <c r="K107" s="2">
        <v>1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>
      <c r="A108" s="1">
        <v>45628</v>
      </c>
      <c r="B108" t="str">
        <f>TEXT(Tabelle12[[#This Row],[Datum]],"MMM")</f>
        <v>Dez</v>
      </c>
      <c r="C108" t="str">
        <f>TEXT(Tabelle12[[#This Row],[Datum]],"TTTT")</f>
        <v>Montag</v>
      </c>
      <c r="D108" s="2" t="s">
        <v>2301</v>
      </c>
      <c r="E108" s="2" t="s">
        <v>705</v>
      </c>
      <c r="F108" s="2"/>
      <c r="G108" s="2"/>
      <c r="H108" s="2"/>
      <c r="I108" s="2"/>
      <c r="J108" s="2"/>
      <c r="K108" s="2"/>
      <c r="L108" s="2"/>
      <c r="M108" s="2"/>
      <c r="N108" s="2">
        <v>1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>
      <c r="A109" s="1">
        <v>45646</v>
      </c>
      <c r="B109" t="str">
        <f>TEXT(Tabelle12[[#This Row],[Datum]],"MMM")</f>
        <v>Dez</v>
      </c>
      <c r="C109" t="str">
        <f>TEXT(Tabelle12[[#This Row],[Datum]],"TTTT")</f>
        <v>Freitag</v>
      </c>
      <c r="D109" s="2" t="s">
        <v>3463</v>
      </c>
      <c r="E109" s="2" t="s">
        <v>705</v>
      </c>
      <c r="F109" s="2"/>
      <c r="G109" s="2">
        <v>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>
      <c r="A110" s="1">
        <v>45630</v>
      </c>
      <c r="B110" t="str">
        <f>TEXT(Tabelle12[[#This Row],[Datum]],"MMM")</f>
        <v>Dez</v>
      </c>
      <c r="C110" t="str">
        <f>TEXT(Tabelle12[[#This Row],[Datum]],"TTTT")</f>
        <v>Mittwoch</v>
      </c>
      <c r="D110" s="2" t="s">
        <v>8802</v>
      </c>
      <c r="E110" s="2" t="s">
        <v>705</v>
      </c>
      <c r="F110" s="2"/>
      <c r="G110" s="2"/>
      <c r="H110" s="2"/>
      <c r="I110" s="2"/>
      <c r="J110" s="2"/>
      <c r="K110" s="2"/>
      <c r="L110" s="2"/>
      <c r="M110" s="2">
        <v>1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>
      <c r="A111" s="1">
        <v>45628</v>
      </c>
      <c r="B111" t="str">
        <f>TEXT(Tabelle12[[#This Row],[Datum]],"MMM")</f>
        <v>Dez</v>
      </c>
      <c r="C111" t="str">
        <f>TEXT(Tabelle12[[#This Row],[Datum]],"TTTT")</f>
        <v>Montag</v>
      </c>
      <c r="D111" s="2" t="s">
        <v>8971</v>
      </c>
      <c r="E111" s="2" t="s">
        <v>705</v>
      </c>
      <c r="F111" s="2"/>
      <c r="G111" s="2"/>
      <c r="H111" s="2"/>
      <c r="I111" s="2"/>
      <c r="J111" s="2"/>
      <c r="K111" s="2">
        <v>1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>
      <c r="A112" s="1">
        <v>45628</v>
      </c>
      <c r="B112" t="str">
        <f>TEXT(Tabelle12[[#This Row],[Datum]],"MMM")</f>
        <v>Dez</v>
      </c>
      <c r="C112" t="str">
        <f>TEXT(Tabelle12[[#This Row],[Datum]],"TTTT")</f>
        <v>Montag</v>
      </c>
      <c r="D112" s="2" t="s">
        <v>8972</v>
      </c>
      <c r="E112" s="2" t="s">
        <v>705</v>
      </c>
      <c r="F112" s="2"/>
      <c r="G112" s="2"/>
      <c r="H112" s="2"/>
      <c r="I112" s="2"/>
      <c r="J112" s="2"/>
      <c r="K112" s="2">
        <v>1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>
      <c r="A113" s="1">
        <v>45642</v>
      </c>
      <c r="B113" t="str">
        <f>TEXT(Tabelle12[[#This Row],[Datum]],"MMM")</f>
        <v>Dez</v>
      </c>
      <c r="C113" t="str">
        <f>TEXT(Tabelle12[[#This Row],[Datum]],"TTTT")</f>
        <v>Montag</v>
      </c>
      <c r="D113" s="2" t="s">
        <v>9072</v>
      </c>
      <c r="E113" s="2" t="s">
        <v>705</v>
      </c>
      <c r="F113" s="2"/>
      <c r="G113" s="2"/>
      <c r="H113" s="2"/>
      <c r="I113" s="2"/>
      <c r="J113" s="2"/>
      <c r="K113" s="2">
        <v>1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>
      <c r="A114" s="1">
        <v>45642</v>
      </c>
      <c r="B114" t="str">
        <f>TEXT(Tabelle12[[#This Row],[Datum]],"MMM")</f>
        <v>Dez</v>
      </c>
      <c r="C114" t="str">
        <f>TEXT(Tabelle12[[#This Row],[Datum]],"TTTT")</f>
        <v>Montag</v>
      </c>
      <c r="D114" s="2" t="s">
        <v>7388</v>
      </c>
      <c r="E114" s="2" t="s">
        <v>705</v>
      </c>
      <c r="F114" s="2"/>
      <c r="G114" s="2"/>
      <c r="H114" s="2"/>
      <c r="I114" s="2">
        <v>1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>
      <c r="A115" s="1">
        <v>45647</v>
      </c>
      <c r="B115" t="str">
        <f>TEXT(Tabelle12[[#This Row],[Datum]],"MMM")</f>
        <v>Dez</v>
      </c>
      <c r="C115" t="str">
        <f>TEXT(Tabelle12[[#This Row],[Datum]],"TTTT")</f>
        <v>Samstag</v>
      </c>
      <c r="D115" s="2" t="s">
        <v>9374</v>
      </c>
      <c r="E115" s="2" t="s">
        <v>707</v>
      </c>
      <c r="F115" s="2"/>
      <c r="G115" s="2"/>
      <c r="H115" s="2"/>
      <c r="I115" s="2"/>
      <c r="J115" s="2"/>
      <c r="K115" s="2"/>
      <c r="L115" s="2"/>
      <c r="M115" s="2"/>
      <c r="N115" s="2">
        <v>1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>
      <c r="A116" s="1">
        <v>45631</v>
      </c>
      <c r="B116" t="str">
        <f>TEXT(Tabelle12[[#This Row],[Datum]],"MMM")</f>
        <v>Dez</v>
      </c>
      <c r="C116" t="str">
        <f>TEXT(Tabelle12[[#This Row],[Datum]],"TTTT")</f>
        <v>Donnerstag</v>
      </c>
      <c r="D116" s="2" t="s">
        <v>8898</v>
      </c>
      <c r="E116" s="2" t="s">
        <v>705</v>
      </c>
      <c r="F116" s="2"/>
      <c r="G116" s="2"/>
      <c r="H116" s="2"/>
      <c r="I116" s="2"/>
      <c r="J116" s="2"/>
      <c r="K116" s="2"/>
      <c r="L116" s="2"/>
      <c r="M116" s="2"/>
      <c r="N116" s="2">
        <v>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>
      <c r="A117" s="1">
        <v>45630</v>
      </c>
      <c r="B117" t="str">
        <f>TEXT(Tabelle12[[#This Row],[Datum]],"MMM")</f>
        <v>Dez</v>
      </c>
      <c r="C117" t="str">
        <f>TEXT(Tabelle12[[#This Row],[Datum]],"TTTT")</f>
        <v>Mittwoch</v>
      </c>
      <c r="D117" s="2" t="s">
        <v>8803</v>
      </c>
      <c r="E117" s="2" t="s">
        <v>705</v>
      </c>
      <c r="F117" s="2"/>
      <c r="G117" s="2"/>
      <c r="H117" s="2"/>
      <c r="I117" s="2"/>
      <c r="J117" s="2"/>
      <c r="K117" s="2"/>
      <c r="L117" s="2"/>
      <c r="M117" s="2">
        <v>1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>
      <c r="A118" s="1">
        <v>45631</v>
      </c>
      <c r="B118" t="str">
        <f>TEXT(Tabelle12[[#This Row],[Datum]],"MMM")</f>
        <v>Dez</v>
      </c>
      <c r="C118" t="str">
        <f>TEXT(Tabelle12[[#This Row],[Datum]],"TTTT")</f>
        <v>Donnerstag</v>
      </c>
      <c r="D118" s="2" t="s">
        <v>8782</v>
      </c>
      <c r="E118" s="2" t="s">
        <v>705</v>
      </c>
      <c r="F118" s="2"/>
      <c r="G118" s="2"/>
      <c r="H118" s="2"/>
      <c r="I118" s="2"/>
      <c r="J118" s="2"/>
      <c r="K118" s="2"/>
      <c r="L118" s="2"/>
      <c r="M118" s="2"/>
      <c r="N118" s="2">
        <v>1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>
      <c r="A119" s="1">
        <v>45631</v>
      </c>
      <c r="B119" t="str">
        <f>TEXT(Tabelle12[[#This Row],[Datum]],"MMM")</f>
        <v>Dez</v>
      </c>
      <c r="C119" t="str">
        <f>TEXT(Tabelle12[[#This Row],[Datum]],"TTTT")</f>
        <v>Donnerstag</v>
      </c>
      <c r="D119" s="2" t="s">
        <v>733</v>
      </c>
      <c r="E119" s="2" t="s">
        <v>705</v>
      </c>
      <c r="F119" s="2"/>
      <c r="G119" s="2"/>
      <c r="H119" s="2"/>
      <c r="I119" s="2"/>
      <c r="J119" s="2"/>
      <c r="K119" s="2"/>
      <c r="L119" s="2"/>
      <c r="M119" s="2"/>
      <c r="N119" s="2">
        <v>1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>
      <c r="A120" s="1">
        <v>45628</v>
      </c>
      <c r="B120" t="str">
        <f>TEXT(Tabelle12[[#This Row],[Datum]],"MMM")</f>
        <v>Dez</v>
      </c>
      <c r="C120" t="str">
        <f>TEXT(Tabelle12[[#This Row],[Datum]],"TTTT")</f>
        <v>Montag</v>
      </c>
      <c r="D120" s="2" t="s">
        <v>3760</v>
      </c>
      <c r="E120" s="2" t="s">
        <v>705</v>
      </c>
      <c r="F120" s="2"/>
      <c r="G120" s="2"/>
      <c r="H120" s="2"/>
      <c r="I120" s="2"/>
      <c r="J120" s="2"/>
      <c r="K120" s="2"/>
      <c r="L120" s="2"/>
      <c r="M120" s="2"/>
      <c r="N120" s="2">
        <v>1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>
      <c r="A121" s="1">
        <v>45628</v>
      </c>
      <c r="B121" t="str">
        <f>TEXT(Tabelle12[[#This Row],[Datum]],"MMM")</f>
        <v>Dez</v>
      </c>
      <c r="C121" t="str">
        <f>TEXT(Tabelle12[[#This Row],[Datum]],"TTTT")</f>
        <v>Montag</v>
      </c>
      <c r="D121" s="2" t="s">
        <v>8673</v>
      </c>
      <c r="E121" s="2" t="s">
        <v>705</v>
      </c>
      <c r="F121" s="2"/>
      <c r="G121" s="2"/>
      <c r="H121" s="2"/>
      <c r="I121" s="2"/>
      <c r="J121" s="2"/>
      <c r="K121" s="2"/>
      <c r="L121" s="2"/>
      <c r="M121" s="2"/>
      <c r="N121" s="2">
        <v>1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>
      <c r="A122" s="1">
        <v>45628</v>
      </c>
      <c r="B122" t="str">
        <f>TEXT(Tabelle12[[#This Row],[Datum]],"MMM")</f>
        <v>Dez</v>
      </c>
      <c r="C122" t="str">
        <f>TEXT(Tabelle12[[#This Row],[Datum]],"TTTT")</f>
        <v>Montag</v>
      </c>
      <c r="D122" s="2" t="s">
        <v>6281</v>
      </c>
      <c r="E122" s="2" t="s">
        <v>705</v>
      </c>
      <c r="F122" s="2"/>
      <c r="G122" s="2"/>
      <c r="H122" s="2"/>
      <c r="I122" s="2"/>
      <c r="J122" s="2"/>
      <c r="K122" s="2"/>
      <c r="L122" s="2"/>
      <c r="M122" s="2"/>
      <c r="N122" s="2">
        <v>1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>
      <c r="A123" s="1">
        <v>45632</v>
      </c>
      <c r="B123" t="str">
        <f>TEXT(Tabelle12[[#This Row],[Datum]],"MMM")</f>
        <v>Dez</v>
      </c>
      <c r="C123" t="str">
        <f>TEXT(Tabelle12[[#This Row],[Datum]],"TTTT")</f>
        <v>Freitag</v>
      </c>
      <c r="D123" s="2" t="s">
        <v>9047</v>
      </c>
      <c r="E123" s="2" t="s">
        <v>705</v>
      </c>
      <c r="F123" s="2"/>
      <c r="G123" s="2"/>
      <c r="H123" s="2"/>
      <c r="I123" s="2"/>
      <c r="J123" s="2"/>
      <c r="K123" s="2">
        <v>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>
      <c r="A124" s="1">
        <v>45631</v>
      </c>
      <c r="B124" t="str">
        <f>TEXT(Tabelle12[[#This Row],[Datum]],"MMM")</f>
        <v>Dez</v>
      </c>
      <c r="C124" t="str">
        <f>TEXT(Tabelle12[[#This Row],[Datum]],"TTTT")</f>
        <v>Donnerstag</v>
      </c>
      <c r="D124" s="2" t="s">
        <v>8899</v>
      </c>
      <c r="E124" s="2" t="s">
        <v>705</v>
      </c>
      <c r="F124" s="2"/>
      <c r="G124" s="2"/>
      <c r="H124" s="2"/>
      <c r="I124" s="2"/>
      <c r="J124" s="2"/>
      <c r="K124" s="2"/>
      <c r="L124" s="2"/>
      <c r="M124" s="2"/>
      <c r="N124" s="2">
        <v>1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>
      <c r="A125" s="1">
        <v>45647</v>
      </c>
      <c r="B125" t="str">
        <f>TEXT(Tabelle12[[#This Row],[Datum]],"MMM")</f>
        <v>Dez</v>
      </c>
      <c r="C125" t="str">
        <f>TEXT(Tabelle12[[#This Row],[Datum]],"TTTT")</f>
        <v>Samstag</v>
      </c>
      <c r="D125" s="2" t="s">
        <v>9375</v>
      </c>
      <c r="E125" s="2" t="s">
        <v>707</v>
      </c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>
      <c r="A126" s="1">
        <v>45633</v>
      </c>
      <c r="B126" t="str">
        <f>TEXT(Tabelle12[[#This Row],[Datum]],"MMM")</f>
        <v>Dez</v>
      </c>
      <c r="C126" t="str">
        <f>TEXT(Tabelle12[[#This Row],[Datum]],"TTTT")</f>
        <v>Samstag</v>
      </c>
      <c r="D126" s="2" t="s">
        <v>8852</v>
      </c>
      <c r="E126" s="2" t="s">
        <v>707</v>
      </c>
      <c r="F126" s="2"/>
      <c r="G126" s="2"/>
      <c r="H126" s="2"/>
      <c r="I126" s="2"/>
      <c r="J126" s="2"/>
      <c r="K126" s="2"/>
      <c r="L126" s="2"/>
      <c r="M126" s="2">
        <v>1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>
      <c r="A127" s="1">
        <v>45628</v>
      </c>
      <c r="B127" t="str">
        <f>TEXT(Tabelle12[[#This Row],[Datum]],"MMM")</f>
        <v>Dez</v>
      </c>
      <c r="C127" t="str">
        <f>TEXT(Tabelle12[[#This Row],[Datum]],"TTTT")</f>
        <v>Montag</v>
      </c>
      <c r="D127" s="2" t="s">
        <v>8674</v>
      </c>
      <c r="E127" s="2" t="s">
        <v>705</v>
      </c>
      <c r="F127" s="2"/>
      <c r="G127" s="2"/>
      <c r="H127" s="2"/>
      <c r="I127" s="2"/>
      <c r="J127" s="2"/>
      <c r="K127" s="2"/>
      <c r="L127" s="2"/>
      <c r="M127" s="2"/>
      <c r="N127" s="2">
        <v>1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>
      <c r="A128" s="1">
        <v>45629</v>
      </c>
      <c r="B128" t="str">
        <f>TEXT(Tabelle12[[#This Row],[Datum]],"MMM")</f>
        <v>Dez</v>
      </c>
      <c r="C128" t="str">
        <f>TEXT(Tabelle12[[#This Row],[Datum]],"TTTT")</f>
        <v>Dienstag</v>
      </c>
      <c r="D128" s="2" t="s">
        <v>9015</v>
      </c>
      <c r="E128" s="2" t="s">
        <v>705</v>
      </c>
      <c r="F128" s="2"/>
      <c r="G128" s="2"/>
      <c r="H128" s="2"/>
      <c r="I128" s="2"/>
      <c r="J128" s="2"/>
      <c r="K128" s="2">
        <v>1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>
      <c r="A129" s="1">
        <v>45629</v>
      </c>
      <c r="B129" t="str">
        <f>TEXT(Tabelle12[[#This Row],[Datum]],"MMM")</f>
        <v>Dez</v>
      </c>
      <c r="C129" t="str">
        <f>TEXT(Tabelle12[[#This Row],[Datum]],"TTTT")</f>
        <v>Dienstag</v>
      </c>
      <c r="D129" s="2" t="s">
        <v>9016</v>
      </c>
      <c r="E129" s="2" t="s">
        <v>705</v>
      </c>
      <c r="F129" s="2"/>
      <c r="G129" s="2"/>
      <c r="H129" s="2"/>
      <c r="I129" s="2"/>
      <c r="J129" s="2"/>
      <c r="K129" s="2">
        <v>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>
      <c r="A130" s="1">
        <v>45631</v>
      </c>
      <c r="B130" t="str">
        <f>TEXT(Tabelle12[[#This Row],[Datum]],"MMM")</f>
        <v>Dez</v>
      </c>
      <c r="C130" t="str">
        <f>TEXT(Tabelle12[[#This Row],[Datum]],"TTTT")</f>
        <v>Donnerstag</v>
      </c>
      <c r="D130" s="2" t="s">
        <v>8900</v>
      </c>
      <c r="E130" s="2" t="s">
        <v>705</v>
      </c>
      <c r="F130" s="2"/>
      <c r="G130" s="2"/>
      <c r="H130" s="2"/>
      <c r="I130" s="2"/>
      <c r="J130" s="2"/>
      <c r="K130" s="2"/>
      <c r="L130" s="2"/>
      <c r="M130" s="2"/>
      <c r="N130" s="2">
        <v>1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>
      <c r="A131" s="1">
        <v>45633</v>
      </c>
      <c r="B131" t="str">
        <f>TEXT(Tabelle12[[#This Row],[Datum]],"MMM")</f>
        <v>Dez</v>
      </c>
      <c r="C131" t="str">
        <f>TEXT(Tabelle12[[#This Row],[Datum]],"TTTT")</f>
        <v>Samstag</v>
      </c>
      <c r="D131" s="2" t="s">
        <v>2502</v>
      </c>
      <c r="E131" s="2" t="s">
        <v>707</v>
      </c>
      <c r="F131" s="2"/>
      <c r="G131" s="2"/>
      <c r="H131" s="2"/>
      <c r="I131" s="2"/>
      <c r="J131" s="2"/>
      <c r="K131" s="2"/>
      <c r="L131" s="2"/>
      <c r="M131" s="2">
        <v>1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>
      <c r="A132" s="1">
        <v>45646</v>
      </c>
      <c r="B132" t="str">
        <f>TEXT(Tabelle12[[#This Row],[Datum]],"MMM")</f>
        <v>Dez</v>
      </c>
      <c r="C132" t="str">
        <f>TEXT(Tabelle12[[#This Row],[Datum]],"TTTT")</f>
        <v>Freitag</v>
      </c>
      <c r="D132" s="2" t="s">
        <v>1845</v>
      </c>
      <c r="E132" s="2" t="s">
        <v>705</v>
      </c>
      <c r="F132" s="2"/>
      <c r="G132" s="2"/>
      <c r="H132" s="2"/>
      <c r="I132" s="2"/>
      <c r="J132" s="2"/>
      <c r="K132" s="2">
        <v>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>
      <c r="A133" s="1">
        <v>45628</v>
      </c>
      <c r="B133" t="str">
        <f>TEXT(Tabelle12[[#This Row],[Datum]],"MMM")</f>
        <v>Dez</v>
      </c>
      <c r="C133" t="str">
        <f>TEXT(Tabelle12[[#This Row],[Datum]],"TTTT")</f>
        <v>Montag</v>
      </c>
      <c r="D133" s="2" t="s">
        <v>9306</v>
      </c>
      <c r="E133" s="2" t="s">
        <v>705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>
        <v>1</v>
      </c>
    </row>
    <row r="134" spans="1:24">
      <c r="A134" s="1">
        <v>45628</v>
      </c>
      <c r="B134" t="str">
        <f>TEXT(Tabelle12[[#This Row],[Datum]],"MMM")</f>
        <v>Dez</v>
      </c>
      <c r="C134" t="str">
        <f>TEXT(Tabelle12[[#This Row],[Datum]],"TTTT")</f>
        <v>Montag</v>
      </c>
      <c r="D134" s="2" t="s">
        <v>9307</v>
      </c>
      <c r="E134" s="2" t="s">
        <v>705</v>
      </c>
      <c r="F134" s="2"/>
      <c r="G134" s="2"/>
      <c r="H134" s="2"/>
      <c r="I134" s="2"/>
      <c r="J134" s="2">
        <v>1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>
      <c r="A135" s="1">
        <v>45654</v>
      </c>
      <c r="B135" t="str">
        <f>TEXT(Tabelle12[[#This Row],[Datum]],"MMM")</f>
        <v>Dez</v>
      </c>
      <c r="C135" t="str">
        <f>TEXT(Tabelle12[[#This Row],[Datum]],"TTTT")</f>
        <v>Samstag</v>
      </c>
      <c r="D135" s="2" t="s">
        <v>8745</v>
      </c>
      <c r="E135" s="2" t="s">
        <v>707</v>
      </c>
      <c r="F135" s="2"/>
      <c r="G135" s="2"/>
      <c r="H135" s="2"/>
      <c r="I135" s="2"/>
      <c r="J135" s="2"/>
      <c r="K135" s="2"/>
      <c r="L135" s="2"/>
      <c r="M135" s="2"/>
      <c r="N135" s="2">
        <v>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>
      <c r="A136" s="1">
        <v>45654</v>
      </c>
      <c r="B136" t="str">
        <f>TEXT(Tabelle12[[#This Row],[Datum]],"MMM")</f>
        <v>Dez</v>
      </c>
      <c r="C136" t="str">
        <f>TEXT(Tabelle12[[#This Row],[Datum]],"TTTT")</f>
        <v>Samstag</v>
      </c>
      <c r="D136" s="2" t="s">
        <v>770</v>
      </c>
      <c r="E136" s="2" t="s">
        <v>707</v>
      </c>
      <c r="F136" s="2"/>
      <c r="G136" s="2"/>
      <c r="H136" s="2"/>
      <c r="I136" s="2">
        <v>1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>
      <c r="A137" s="1">
        <v>45653</v>
      </c>
      <c r="B137" t="str">
        <f>TEXT(Tabelle12[[#This Row],[Datum]],"MMM")</f>
        <v>Dez</v>
      </c>
      <c r="C137" t="str">
        <f>TEXT(Tabelle12[[#This Row],[Datum]],"TTTT")</f>
        <v>Freitag</v>
      </c>
      <c r="D137" s="2" t="s">
        <v>8934</v>
      </c>
      <c r="E137" s="2" t="s">
        <v>705</v>
      </c>
      <c r="F137" s="2"/>
      <c r="G137" s="2"/>
      <c r="H137" s="2"/>
      <c r="I137" s="2"/>
      <c r="J137" s="2"/>
      <c r="K137" s="2"/>
      <c r="L137" s="2"/>
      <c r="M137" s="2"/>
      <c r="N137" s="2">
        <v>1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>
      <c r="A138" s="1">
        <v>45633</v>
      </c>
      <c r="B138" t="str">
        <f>TEXT(Tabelle12[[#This Row],[Datum]],"MMM")</f>
        <v>Dez</v>
      </c>
      <c r="C138" t="str">
        <f>TEXT(Tabelle12[[#This Row],[Datum]],"TTTT")</f>
        <v>Samstag</v>
      </c>
      <c r="D138" s="2" t="s">
        <v>3498</v>
      </c>
      <c r="E138" s="2" t="s">
        <v>707</v>
      </c>
      <c r="F138" s="2"/>
      <c r="G138" s="2"/>
      <c r="H138" s="2"/>
      <c r="I138" s="2"/>
      <c r="J138" s="2"/>
      <c r="K138" s="2"/>
      <c r="L138" s="2"/>
      <c r="M138" s="2">
        <v>1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>
      <c r="A139" s="1">
        <v>45642</v>
      </c>
      <c r="B139" t="str">
        <f>TEXT(Tabelle12[[#This Row],[Datum]],"MMM")</f>
        <v>Dez</v>
      </c>
      <c r="C139" t="str">
        <f>TEXT(Tabelle12[[#This Row],[Datum]],"TTTT")</f>
        <v>Montag</v>
      </c>
      <c r="D139" s="2" t="s">
        <v>3499</v>
      </c>
      <c r="E139" s="2" t="s">
        <v>705</v>
      </c>
      <c r="F139" s="2"/>
      <c r="G139" s="2"/>
      <c r="H139" s="2"/>
      <c r="I139" s="2">
        <v>1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>
      <c r="A140" s="1">
        <v>45642</v>
      </c>
      <c r="B140" t="str">
        <f>TEXT(Tabelle12[[#This Row],[Datum]],"MMM")</f>
        <v>Dez</v>
      </c>
      <c r="C140" t="str">
        <f>TEXT(Tabelle12[[#This Row],[Datum]],"TTTT")</f>
        <v>Montag</v>
      </c>
      <c r="D140" s="2" t="s">
        <v>8713</v>
      </c>
      <c r="E140" s="2" t="s">
        <v>705</v>
      </c>
      <c r="F140" s="2"/>
      <c r="G140" s="2"/>
      <c r="H140" s="2"/>
      <c r="I140" s="2"/>
      <c r="J140" s="2"/>
      <c r="K140" s="2"/>
      <c r="L140" s="2"/>
      <c r="M140" s="2"/>
      <c r="N140" s="2">
        <v>1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>
      <c r="A141" s="1">
        <v>45633</v>
      </c>
      <c r="B141" t="str">
        <f>TEXT(Tabelle12[[#This Row],[Datum]],"MMM")</f>
        <v>Dez</v>
      </c>
      <c r="C141" t="str">
        <f>TEXT(Tabelle12[[#This Row],[Datum]],"TTTT")</f>
        <v>Samstag</v>
      </c>
      <c r="D141" s="2" t="s">
        <v>5920</v>
      </c>
      <c r="E141" s="2" t="s">
        <v>707</v>
      </c>
      <c r="F141" s="2"/>
      <c r="G141" s="2"/>
      <c r="H141" s="2"/>
      <c r="I141" s="2"/>
      <c r="J141" s="2"/>
      <c r="K141" s="2"/>
      <c r="L141" s="2"/>
      <c r="M141" s="2">
        <v>1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>
      <c r="A142" s="1">
        <v>45642</v>
      </c>
      <c r="B142" t="str">
        <f>TEXT(Tabelle12[[#This Row],[Datum]],"MMM")</f>
        <v>Dez</v>
      </c>
      <c r="C142" t="str">
        <f>TEXT(Tabelle12[[#This Row],[Datum]],"TTTT")</f>
        <v>Montag</v>
      </c>
      <c r="D142" s="2" t="s">
        <v>9223</v>
      </c>
      <c r="E142" s="2" t="s">
        <v>705</v>
      </c>
      <c r="F142" s="2"/>
      <c r="G142" s="2"/>
      <c r="H142" s="2"/>
      <c r="I142" s="2"/>
      <c r="J142" s="2"/>
      <c r="K142" s="2"/>
      <c r="L142" s="2"/>
      <c r="M142" s="2"/>
      <c r="N142" s="2">
        <v>1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>
      <c r="A143" s="1">
        <v>45653</v>
      </c>
      <c r="B143" t="str">
        <f>TEXT(Tabelle12[[#This Row],[Datum]],"MMM")</f>
        <v>Dez</v>
      </c>
      <c r="C143" t="str">
        <f>TEXT(Tabelle12[[#This Row],[Datum]],"TTTT")</f>
        <v>Freitag</v>
      </c>
      <c r="D143" s="2" t="s">
        <v>8935</v>
      </c>
      <c r="E143" s="2" t="s">
        <v>705</v>
      </c>
      <c r="F143" s="2"/>
      <c r="G143" s="2"/>
      <c r="H143" s="2"/>
      <c r="I143" s="2"/>
      <c r="J143" s="2"/>
      <c r="K143" s="2"/>
      <c r="L143" s="2"/>
      <c r="M143" s="2"/>
      <c r="N143" s="2">
        <v>1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>
      <c r="A144" s="1">
        <v>45642</v>
      </c>
      <c r="B144" t="str">
        <f>TEXT(Tabelle12[[#This Row],[Datum]],"MMM")</f>
        <v>Dez</v>
      </c>
      <c r="C144" t="str">
        <f>TEXT(Tabelle12[[#This Row],[Datum]],"TTTT")</f>
        <v>Montag</v>
      </c>
      <c r="D144" s="2" t="s">
        <v>8714</v>
      </c>
      <c r="E144" s="2" t="s">
        <v>705</v>
      </c>
      <c r="F144" s="2"/>
      <c r="G144" s="2"/>
      <c r="H144" s="2"/>
      <c r="I144" s="2"/>
      <c r="J144" s="2"/>
      <c r="K144" s="2"/>
      <c r="L144" s="2"/>
      <c r="M144" s="2"/>
      <c r="N144" s="2">
        <v>1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>
      <c r="A145" s="1">
        <v>45628</v>
      </c>
      <c r="B145" t="str">
        <f>TEXT(Tabelle12[[#This Row],[Datum]],"MMM")</f>
        <v>Dez</v>
      </c>
      <c r="C145" t="str">
        <f>TEXT(Tabelle12[[#This Row],[Datum]],"TTTT")</f>
        <v>Montag</v>
      </c>
      <c r="D145" s="2" t="s">
        <v>8973</v>
      </c>
      <c r="E145" s="2" t="s">
        <v>705</v>
      </c>
      <c r="F145" s="2"/>
      <c r="G145" s="2"/>
      <c r="H145" s="2"/>
      <c r="I145" s="2"/>
      <c r="J145" s="2"/>
      <c r="K145" s="2">
        <v>1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>
      <c r="A146" s="1">
        <v>45647</v>
      </c>
      <c r="B146" t="str">
        <f>TEXT(Tabelle12[[#This Row],[Datum]],"MMM")</f>
        <v>Dez</v>
      </c>
      <c r="C146" t="str">
        <f>TEXT(Tabelle12[[#This Row],[Datum]],"TTTT")</f>
        <v>Samstag</v>
      </c>
      <c r="D146" s="2" t="s">
        <v>9376</v>
      </c>
      <c r="E146" s="2" t="s">
        <v>707</v>
      </c>
      <c r="F146" s="2"/>
      <c r="G146" s="2"/>
      <c r="H146" s="2"/>
      <c r="I146" s="2"/>
      <c r="J146" s="2"/>
      <c r="K146" s="2"/>
      <c r="L146" s="2"/>
      <c r="M146" s="2"/>
      <c r="N146" s="2">
        <v>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>
      <c r="A147" s="1">
        <v>45643</v>
      </c>
      <c r="B147" t="str">
        <f>TEXT(Tabelle12[[#This Row],[Datum]],"MMM")</f>
        <v>Dez</v>
      </c>
      <c r="C147" t="str">
        <f>TEXT(Tabelle12[[#This Row],[Datum]],"TTTT")</f>
        <v>Dienstag</v>
      </c>
      <c r="D147" s="2" t="s">
        <v>9097</v>
      </c>
      <c r="E147" s="2" t="s">
        <v>705</v>
      </c>
      <c r="F147" s="2"/>
      <c r="G147" s="2"/>
      <c r="H147" s="2"/>
      <c r="I147" s="2"/>
      <c r="J147" s="2"/>
      <c r="K147" s="2">
        <v>1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>
      <c r="A148" s="1">
        <v>45629</v>
      </c>
      <c r="B148" t="str">
        <f>TEXT(Tabelle12[[#This Row],[Datum]],"MMM")</f>
        <v>Dez</v>
      </c>
      <c r="C148" t="str">
        <f>TEXT(Tabelle12[[#This Row],[Datum]],"TTTT")</f>
        <v>Dienstag</v>
      </c>
      <c r="D148" s="2" t="s">
        <v>6365</v>
      </c>
      <c r="E148" s="2" t="s">
        <v>705</v>
      </c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>
      <c r="A149" s="1">
        <v>45629</v>
      </c>
      <c r="B149" t="str">
        <f>TEXT(Tabelle12[[#This Row],[Datum]],"MMM")</f>
        <v>Dez</v>
      </c>
      <c r="C149" t="str">
        <f>TEXT(Tabelle12[[#This Row],[Datum]],"TTTT")</f>
        <v>Dienstag</v>
      </c>
      <c r="D149" s="2" t="s">
        <v>6365</v>
      </c>
      <c r="E149" s="2" t="s">
        <v>705</v>
      </c>
      <c r="F149" s="2"/>
      <c r="G149" s="2"/>
      <c r="H149" s="2"/>
      <c r="I149" s="2"/>
      <c r="J149" s="2"/>
      <c r="K149" s="2"/>
      <c r="L149" s="2"/>
      <c r="M149" s="2"/>
      <c r="N149" s="2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>
      <c r="A150" s="1">
        <v>45645</v>
      </c>
      <c r="B150" t="str">
        <f>TEXT(Tabelle12[[#This Row],[Datum]],"MMM")</f>
        <v>Dez</v>
      </c>
      <c r="C150" t="str">
        <f>TEXT(Tabelle12[[#This Row],[Datum]],"TTTT")</f>
        <v>Donnerstag</v>
      </c>
      <c r="D150" s="2" t="s">
        <v>9360</v>
      </c>
      <c r="E150" s="2" t="s">
        <v>705</v>
      </c>
      <c r="F150" s="2"/>
      <c r="G150" s="2"/>
      <c r="H150" s="2"/>
      <c r="I150" s="2"/>
      <c r="J150" s="2"/>
      <c r="K150" s="2"/>
      <c r="L150" s="2"/>
      <c r="M150" s="2"/>
      <c r="N150" s="2">
        <v>1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>
      <c r="A151" s="1">
        <v>45630</v>
      </c>
      <c r="B151" t="str">
        <f>TEXT(Tabelle12[[#This Row],[Datum]],"MMM")</f>
        <v>Dez</v>
      </c>
      <c r="C151" t="str">
        <f>TEXT(Tabelle12[[#This Row],[Datum]],"TTTT")</f>
        <v>Mittwoch</v>
      </c>
      <c r="D151" s="2" t="s">
        <v>8804</v>
      </c>
      <c r="E151" s="2" t="s">
        <v>705</v>
      </c>
      <c r="F151" s="2"/>
      <c r="G151" s="2"/>
      <c r="H151" s="2"/>
      <c r="I151" s="2"/>
      <c r="J151" s="2"/>
      <c r="K151" s="2"/>
      <c r="L151" s="2"/>
      <c r="M151" s="2">
        <v>1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>
      <c r="A152" s="1">
        <v>45630</v>
      </c>
      <c r="B152" t="str">
        <f>TEXT(Tabelle12[[#This Row],[Datum]],"MMM")</f>
        <v>Dez</v>
      </c>
      <c r="C152" t="str">
        <f>TEXT(Tabelle12[[#This Row],[Datum]],"TTTT")</f>
        <v>Mittwoch</v>
      </c>
      <c r="D152" s="2" t="s">
        <v>8758</v>
      </c>
      <c r="E152" s="2" t="s">
        <v>705</v>
      </c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>
      <c r="A153" s="1">
        <v>45628</v>
      </c>
      <c r="B153" t="str">
        <f>TEXT(Tabelle12[[#This Row],[Datum]],"MMM")</f>
        <v>Dez</v>
      </c>
      <c r="C153" t="str">
        <f>TEXT(Tabelle12[[#This Row],[Datum]],"TTTT")</f>
        <v>Montag</v>
      </c>
      <c r="D153" s="2" t="s">
        <v>4345</v>
      </c>
      <c r="E153" s="2" t="s">
        <v>705</v>
      </c>
      <c r="F153" s="2"/>
      <c r="G153" s="2"/>
      <c r="H153" s="2"/>
      <c r="I153" s="2"/>
      <c r="J153" s="2"/>
      <c r="K153" s="2"/>
      <c r="L153" s="2"/>
      <c r="M153" s="2"/>
      <c r="N153" s="2">
        <v>1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>
      <c r="A154" s="1">
        <v>45630</v>
      </c>
      <c r="B154" t="str">
        <f>TEXT(Tabelle12[[#This Row],[Datum]],"MMM")</f>
        <v>Dez</v>
      </c>
      <c r="C154" t="str">
        <f>TEXT(Tabelle12[[#This Row],[Datum]],"TTTT")</f>
        <v>Mittwoch</v>
      </c>
      <c r="D154" s="2" t="s">
        <v>8759</v>
      </c>
      <c r="E154" s="2" t="s">
        <v>705</v>
      </c>
      <c r="F154" s="2"/>
      <c r="G154" s="2"/>
      <c r="H154" s="2"/>
      <c r="I154" s="2"/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>
      <c r="A155" s="1">
        <v>45629</v>
      </c>
      <c r="B155" t="str">
        <f>TEXT(Tabelle12[[#This Row],[Datum]],"MMM")</f>
        <v>Dez</v>
      </c>
      <c r="C155" t="str">
        <f>TEXT(Tabelle12[[#This Row],[Datum]],"TTTT")</f>
        <v>Dienstag</v>
      </c>
      <c r="D155" s="2" t="s">
        <v>430</v>
      </c>
      <c r="E155" s="2" t="s">
        <v>705</v>
      </c>
      <c r="F155" s="2"/>
      <c r="G155" s="2"/>
      <c r="H155" s="2"/>
      <c r="I155" s="2"/>
      <c r="J155" s="2"/>
      <c r="K155" s="2"/>
      <c r="L155" s="2"/>
      <c r="M155" s="2"/>
      <c r="N155" s="2">
        <v>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>
      <c r="A156" s="1">
        <v>45644</v>
      </c>
      <c r="B156" t="str">
        <f>TEXT(Tabelle12[[#This Row],[Datum]],"MMM")</f>
        <v>Dez</v>
      </c>
      <c r="C156" t="str">
        <f>TEXT(Tabelle12[[#This Row],[Datum]],"TTTT")</f>
        <v>Mittwoch</v>
      </c>
      <c r="D156" s="2" t="s">
        <v>6630</v>
      </c>
      <c r="E156" s="2" t="s">
        <v>705</v>
      </c>
      <c r="F156" s="2"/>
      <c r="G156" s="2"/>
      <c r="H156" s="2"/>
      <c r="I156" s="2"/>
      <c r="J156" s="2"/>
      <c r="K156" s="2"/>
      <c r="L156" s="2"/>
      <c r="M156" s="2">
        <v>1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>
      <c r="A157" s="1">
        <v>45647</v>
      </c>
      <c r="B157" t="str">
        <f>TEXT(Tabelle12[[#This Row],[Datum]],"MMM")</f>
        <v>Dez</v>
      </c>
      <c r="C157" t="str">
        <f>TEXT(Tabelle12[[#This Row],[Datum]],"TTTT")</f>
        <v>Samstag</v>
      </c>
      <c r="D157" s="2" t="s">
        <v>9377</v>
      </c>
      <c r="E157" s="2" t="s">
        <v>707</v>
      </c>
      <c r="F157" s="2"/>
      <c r="G157" s="2"/>
      <c r="H157" s="2"/>
      <c r="I157" s="2"/>
      <c r="J157" s="2"/>
      <c r="K157" s="2"/>
      <c r="L157" s="2"/>
      <c r="M157" s="2"/>
      <c r="N157" s="2">
        <v>1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>
      <c r="A158" s="1">
        <v>45629</v>
      </c>
      <c r="B158" t="str">
        <f>TEXT(Tabelle12[[#This Row],[Datum]],"MMM")</f>
        <v>Dez</v>
      </c>
      <c r="C158" t="str">
        <f>TEXT(Tabelle12[[#This Row],[Datum]],"TTTT")</f>
        <v>Dienstag</v>
      </c>
      <c r="D158" s="2" t="s">
        <v>8631</v>
      </c>
      <c r="E158" s="2" t="s">
        <v>705</v>
      </c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>
      <c r="A159" s="1">
        <v>45629</v>
      </c>
      <c r="B159" t="str">
        <f>TEXT(Tabelle12[[#This Row],[Datum]],"MMM")</f>
        <v>Dez</v>
      </c>
      <c r="C159" t="str">
        <f>TEXT(Tabelle12[[#This Row],[Datum]],"TTTT")</f>
        <v>Dienstag</v>
      </c>
      <c r="D159" s="2" t="s">
        <v>8697</v>
      </c>
      <c r="E159" s="2" t="s">
        <v>705</v>
      </c>
      <c r="F159" s="2"/>
      <c r="G159" s="2"/>
      <c r="H159" s="2"/>
      <c r="I159" s="2"/>
      <c r="J159" s="2"/>
      <c r="K159" s="2"/>
      <c r="L159" s="2"/>
      <c r="M159" s="2"/>
      <c r="N159" s="2">
        <v>1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>
      <c r="A160" s="1">
        <v>45646</v>
      </c>
      <c r="B160" t="str">
        <f>TEXT(Tabelle12[[#This Row],[Datum]],"MMM")</f>
        <v>Dez</v>
      </c>
      <c r="C160" t="str">
        <f>TEXT(Tabelle12[[#This Row],[Datum]],"TTTT")</f>
        <v>Freitag</v>
      </c>
      <c r="D160" s="2" t="s">
        <v>9126</v>
      </c>
      <c r="E160" s="2" t="s">
        <v>705</v>
      </c>
      <c r="F160" s="2"/>
      <c r="G160" s="2"/>
      <c r="H160" s="2"/>
      <c r="I160" s="2"/>
      <c r="J160" s="2"/>
      <c r="K160" s="2">
        <v>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>
      <c r="A161" s="1">
        <v>45644</v>
      </c>
      <c r="B161" t="str">
        <f>TEXT(Tabelle12[[#This Row],[Datum]],"MMM")</f>
        <v>Dez</v>
      </c>
      <c r="C161" t="str">
        <f>TEXT(Tabelle12[[#This Row],[Datum]],"TTTT")</f>
        <v>Mittwoch</v>
      </c>
      <c r="D161" s="2" t="s">
        <v>2210</v>
      </c>
      <c r="E161" s="2" t="s">
        <v>705</v>
      </c>
      <c r="F161" s="2"/>
      <c r="G161" s="2"/>
      <c r="H161" s="2"/>
      <c r="I161" s="2"/>
      <c r="J161" s="2"/>
      <c r="K161" s="2"/>
      <c r="L161" s="2"/>
      <c r="M161" s="2"/>
      <c r="N161" s="2">
        <v>1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>
      <c r="A162" s="1">
        <v>45628</v>
      </c>
      <c r="B162" t="str">
        <f>TEXT(Tabelle12[[#This Row],[Datum]],"MMM")</f>
        <v>Dez</v>
      </c>
      <c r="C162" t="str">
        <f>TEXT(Tabelle12[[#This Row],[Datum]],"TTTT")</f>
        <v>Montag</v>
      </c>
      <c r="D162" s="2" t="s">
        <v>3967</v>
      </c>
      <c r="E162" s="2" t="s">
        <v>705</v>
      </c>
      <c r="F162" s="2"/>
      <c r="G162" s="2"/>
      <c r="H162" s="2"/>
      <c r="I162" s="2"/>
      <c r="J162" s="2"/>
      <c r="K162" s="2"/>
      <c r="L162" s="2"/>
      <c r="M162" s="2"/>
      <c r="N162" s="2">
        <v>1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>
      <c r="A163" s="1">
        <v>45630</v>
      </c>
      <c r="B163" t="str">
        <f>TEXT(Tabelle12[[#This Row],[Datum]],"MMM")</f>
        <v>Dez</v>
      </c>
      <c r="C163" t="str">
        <f>TEXT(Tabelle12[[#This Row],[Datum]],"TTTT")</f>
        <v>Mittwoch</v>
      </c>
      <c r="D163" s="2" t="s">
        <v>3569</v>
      </c>
      <c r="E163" s="2" t="s">
        <v>705</v>
      </c>
      <c r="F163" s="2"/>
      <c r="G163" s="2"/>
      <c r="H163" s="2"/>
      <c r="I163" s="2"/>
      <c r="J163" s="2"/>
      <c r="K163" s="2"/>
      <c r="L163" s="2"/>
      <c r="M163" s="2"/>
      <c r="N163" s="2">
        <v>1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>
      <c r="A164" s="1">
        <v>45629</v>
      </c>
      <c r="B164" t="str">
        <f>TEXT(Tabelle12[[#This Row],[Datum]],"MMM")</f>
        <v>Dez</v>
      </c>
      <c r="C164" t="str">
        <f>TEXT(Tabelle12[[#This Row],[Datum]],"TTTT")</f>
        <v>Dienstag</v>
      </c>
      <c r="D164" s="2" t="s">
        <v>9149</v>
      </c>
      <c r="E164" s="2" t="s">
        <v>705</v>
      </c>
      <c r="F164" s="2"/>
      <c r="G164" s="2"/>
      <c r="H164" s="2"/>
      <c r="I164" s="2"/>
      <c r="J164" s="2"/>
      <c r="K164" s="2"/>
      <c r="L164" s="2"/>
      <c r="M164" s="2"/>
      <c r="N164" s="2">
        <v>1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>
      <c r="A165" s="1">
        <v>45653</v>
      </c>
      <c r="B165" t="str">
        <f>TEXT(Tabelle12[[#This Row],[Datum]],"MMM")</f>
        <v>Dez</v>
      </c>
      <c r="C165" t="str">
        <f>TEXT(Tabelle12[[#This Row],[Datum]],"TTTT")</f>
        <v>Freitag</v>
      </c>
      <c r="D165" s="2" t="s">
        <v>8936</v>
      </c>
      <c r="E165" s="2" t="s">
        <v>705</v>
      </c>
      <c r="F165" s="2"/>
      <c r="G165" s="2"/>
      <c r="H165" s="2"/>
      <c r="I165" s="2"/>
      <c r="J165" s="2"/>
      <c r="K165" s="2"/>
      <c r="L165" s="2"/>
      <c r="M165" s="2"/>
      <c r="N165" s="2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>
      <c r="A166" s="1">
        <v>45645</v>
      </c>
      <c r="B166" t="str">
        <f>TEXT(Tabelle12[[#This Row],[Datum]],"MMM")</f>
        <v>Dez</v>
      </c>
      <c r="C166" t="str">
        <f>TEXT(Tabelle12[[#This Row],[Datum]],"TTTT")</f>
        <v>Donnerstag</v>
      </c>
      <c r="D166" s="2" t="s">
        <v>9361</v>
      </c>
      <c r="E166" s="2" t="s">
        <v>705</v>
      </c>
      <c r="F166" s="2"/>
      <c r="G166" s="2"/>
      <c r="H166" s="2"/>
      <c r="I166" s="2"/>
      <c r="J166" s="2"/>
      <c r="K166" s="2"/>
      <c r="L166" s="2"/>
      <c r="M166" s="2"/>
      <c r="N166" s="2">
        <v>1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>
      <c r="A167" s="1">
        <v>45633</v>
      </c>
      <c r="B167" t="str">
        <f>TEXT(Tabelle12[[#This Row],[Datum]],"MMM")</f>
        <v>Dez</v>
      </c>
      <c r="C167" t="str">
        <f>TEXT(Tabelle12[[#This Row],[Datum]],"TTTT")</f>
        <v>Samstag</v>
      </c>
      <c r="D167" s="2" t="s">
        <v>8853</v>
      </c>
      <c r="E167" s="2" t="s">
        <v>707</v>
      </c>
      <c r="F167" s="2"/>
      <c r="G167" s="2"/>
      <c r="H167" s="2"/>
      <c r="I167" s="2"/>
      <c r="J167" s="2"/>
      <c r="K167" s="2"/>
      <c r="L167" s="2"/>
      <c r="M167" s="2">
        <v>1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>
      <c r="A168" s="1">
        <v>45628</v>
      </c>
      <c r="B168" t="str">
        <f>TEXT(Tabelle12[[#This Row],[Datum]],"MMM")</f>
        <v>Dez</v>
      </c>
      <c r="C168" t="str">
        <f>TEXT(Tabelle12[[#This Row],[Datum]],"TTTT")</f>
        <v>Montag</v>
      </c>
      <c r="D168" s="2" t="s">
        <v>9188</v>
      </c>
      <c r="E168" s="2" t="s">
        <v>705</v>
      </c>
      <c r="F168" s="2"/>
      <c r="G168" s="2"/>
      <c r="H168" s="2"/>
      <c r="I168" s="2"/>
      <c r="J168" s="2"/>
      <c r="K168" s="2"/>
      <c r="L168" s="2"/>
      <c r="M168" s="2"/>
      <c r="N168" s="2">
        <v>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>
      <c r="A169" s="1">
        <v>45643</v>
      </c>
      <c r="B169" t="str">
        <f>TEXT(Tabelle12[[#This Row],[Datum]],"MMM")</f>
        <v>Dez</v>
      </c>
      <c r="C169" t="str">
        <f>TEXT(Tabelle12[[#This Row],[Datum]],"TTTT")</f>
        <v>Dienstag</v>
      </c>
      <c r="D169" s="2" t="s">
        <v>8728</v>
      </c>
      <c r="E169" s="2" t="s">
        <v>705</v>
      </c>
      <c r="F169" s="2"/>
      <c r="G169" s="2"/>
      <c r="H169" s="2"/>
      <c r="I169" s="2"/>
      <c r="J169" s="2"/>
      <c r="K169" s="2"/>
      <c r="L169" s="2"/>
      <c r="M169" s="2"/>
      <c r="N169" s="2">
        <v>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>
      <c r="A170" s="1">
        <v>45633</v>
      </c>
      <c r="B170" t="str">
        <f>TEXT(Tabelle12[[#This Row],[Datum]],"MMM")</f>
        <v>Dez</v>
      </c>
      <c r="C170" t="str">
        <f>TEXT(Tabelle12[[#This Row],[Datum]],"TTTT")</f>
        <v>Samstag</v>
      </c>
      <c r="D170" s="2" t="s">
        <v>8854</v>
      </c>
      <c r="E170" s="2" t="s">
        <v>707</v>
      </c>
      <c r="F170" s="2"/>
      <c r="G170" s="2"/>
      <c r="H170" s="2"/>
      <c r="I170" s="2"/>
      <c r="J170" s="2"/>
      <c r="K170" s="2"/>
      <c r="L170" s="2"/>
      <c r="M170" s="2">
        <v>1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>
      <c r="A171" s="1">
        <v>45643</v>
      </c>
      <c r="B171" t="str">
        <f>TEXT(Tabelle12[[#This Row],[Datum]],"MMM")</f>
        <v>Dez</v>
      </c>
      <c r="C171" t="str">
        <f>TEXT(Tabelle12[[#This Row],[Datum]],"TTTT")</f>
        <v>Dienstag</v>
      </c>
      <c r="D171" s="2" t="s">
        <v>8854</v>
      </c>
      <c r="E171" s="2" t="s">
        <v>705</v>
      </c>
      <c r="F171" s="2"/>
      <c r="G171" s="2"/>
      <c r="H171" s="2"/>
      <c r="I171" s="2"/>
      <c r="J171" s="2"/>
      <c r="K171" s="2">
        <v>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>
      <c r="A172" s="1">
        <v>45631</v>
      </c>
      <c r="B172" t="str">
        <f>TEXT(Tabelle12[[#This Row],[Datum]],"MMM")</f>
        <v>Dez</v>
      </c>
      <c r="C172" t="str">
        <f>TEXT(Tabelle12[[#This Row],[Datum]],"TTTT")</f>
        <v>Donnerstag</v>
      </c>
      <c r="D172" s="2" t="s">
        <v>8901</v>
      </c>
      <c r="E172" s="2" t="s">
        <v>705</v>
      </c>
      <c r="F172" s="2"/>
      <c r="G172" s="2"/>
      <c r="H172" s="2"/>
      <c r="I172" s="2"/>
      <c r="J172" s="2"/>
      <c r="K172" s="2"/>
      <c r="L172" s="2"/>
      <c r="M172" s="2"/>
      <c r="N172" s="2">
        <v>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>
      <c r="A173" s="1">
        <v>45630</v>
      </c>
      <c r="B173" t="str">
        <f>TEXT(Tabelle12[[#This Row],[Datum]],"MMM")</f>
        <v>Dez</v>
      </c>
      <c r="C173" t="str">
        <f>TEXT(Tabelle12[[#This Row],[Datum]],"TTTT")</f>
        <v>Mittwoch</v>
      </c>
      <c r="D173" s="2" t="s">
        <v>8805</v>
      </c>
      <c r="E173" s="2" t="s">
        <v>705</v>
      </c>
      <c r="F173" s="2"/>
      <c r="G173" s="2"/>
      <c r="H173" s="2"/>
      <c r="I173" s="2"/>
      <c r="J173" s="2"/>
      <c r="K173" s="2"/>
      <c r="L173" s="2"/>
      <c r="M173" s="2"/>
      <c r="N173" s="2"/>
      <c r="O173" s="2">
        <v>1</v>
      </c>
      <c r="P173" s="2"/>
      <c r="Q173" s="2"/>
      <c r="R173" s="2"/>
      <c r="S173" s="2"/>
      <c r="T173" s="2"/>
      <c r="U173" s="2"/>
      <c r="V173" s="2"/>
      <c r="W173" s="2"/>
      <c r="X173" s="2"/>
    </row>
    <row r="174" spans="1:24">
      <c r="A174" s="1">
        <v>45629</v>
      </c>
      <c r="B174" t="str">
        <f>TEXT(Tabelle12[[#This Row],[Datum]],"MMM")</f>
        <v>Dez</v>
      </c>
      <c r="C174" t="str">
        <f>TEXT(Tabelle12[[#This Row],[Datum]],"TTTT")</f>
        <v>Dienstag</v>
      </c>
      <c r="D174" s="2" t="s">
        <v>4701</v>
      </c>
      <c r="E174" s="2" t="s">
        <v>705</v>
      </c>
      <c r="F174" s="2"/>
      <c r="G174" s="2"/>
      <c r="H174" s="2"/>
      <c r="I174" s="2"/>
      <c r="J174" s="2"/>
      <c r="K174" s="2">
        <v>1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>
      <c r="A175" s="1">
        <v>45629</v>
      </c>
      <c r="B175" t="str">
        <f>TEXT(Tabelle12[[#This Row],[Datum]],"MMM")</f>
        <v>Dez</v>
      </c>
      <c r="C175" t="str">
        <f>TEXT(Tabelle12[[#This Row],[Datum]],"TTTT")</f>
        <v>Dienstag</v>
      </c>
      <c r="D175" s="2" t="s">
        <v>1453</v>
      </c>
      <c r="E175" s="2" t="s">
        <v>705</v>
      </c>
      <c r="F175" s="2"/>
      <c r="G175" s="2"/>
      <c r="H175" s="2"/>
      <c r="I175" s="2">
        <v>1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>
      <c r="A176" s="1">
        <v>45643</v>
      </c>
      <c r="B176" t="str">
        <f>TEXT(Tabelle12[[#This Row],[Datum]],"MMM")</f>
        <v>Dez</v>
      </c>
      <c r="C176" t="str">
        <f>TEXT(Tabelle12[[#This Row],[Datum]],"TTTT")</f>
        <v>Dienstag</v>
      </c>
      <c r="D176" s="2" t="s">
        <v>8729</v>
      </c>
      <c r="E176" s="2" t="s">
        <v>705</v>
      </c>
      <c r="F176" s="2"/>
      <c r="G176" s="2"/>
      <c r="H176" s="2"/>
      <c r="I176" s="2"/>
      <c r="J176" s="2"/>
      <c r="K176" s="2"/>
      <c r="L176" s="2"/>
      <c r="M176" s="2"/>
      <c r="N176" s="2">
        <v>1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>
      <c r="A177" s="1">
        <v>45631</v>
      </c>
      <c r="B177" t="str">
        <f>TEXT(Tabelle12[[#This Row],[Datum]],"MMM")</f>
        <v>Dez</v>
      </c>
      <c r="C177" t="str">
        <f>TEXT(Tabelle12[[#This Row],[Datum]],"TTTT")</f>
        <v>Donnerstag</v>
      </c>
      <c r="D177" s="2" t="s">
        <v>8902</v>
      </c>
      <c r="E177" s="2" t="s">
        <v>705</v>
      </c>
      <c r="F177" s="2">
        <v>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>
      <c r="A178" s="1">
        <v>45628</v>
      </c>
      <c r="B178" t="str">
        <f>TEXT(Tabelle12[[#This Row],[Datum]],"MMM")</f>
        <v>Dez</v>
      </c>
      <c r="C178" t="str">
        <f>TEXT(Tabelle12[[#This Row],[Datum]],"TTTT")</f>
        <v>Montag</v>
      </c>
      <c r="D178" s="2" t="s">
        <v>9308</v>
      </c>
      <c r="E178" s="2" t="s">
        <v>705</v>
      </c>
      <c r="F178" s="2"/>
      <c r="G178" s="2"/>
      <c r="H178" s="2"/>
      <c r="I178" s="2"/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>
      <c r="A179" s="1">
        <v>45632</v>
      </c>
      <c r="B179" t="str">
        <f>TEXT(Tabelle12[[#This Row],[Datum]],"MMM")</f>
        <v>Dez</v>
      </c>
      <c r="C179" t="str">
        <f>TEXT(Tabelle12[[#This Row],[Datum]],"TTTT")</f>
        <v>Freitag</v>
      </c>
      <c r="D179" s="2" t="s">
        <v>2895</v>
      </c>
      <c r="E179" s="2" t="s">
        <v>705</v>
      </c>
      <c r="F179" s="2"/>
      <c r="G179" s="2"/>
      <c r="H179" s="2"/>
      <c r="I179" s="2"/>
      <c r="J179" s="2"/>
      <c r="K179" s="2">
        <v>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>
      <c r="A180" s="1">
        <v>45653</v>
      </c>
      <c r="B180" t="str">
        <f>TEXT(Tabelle12[[#This Row],[Datum]],"MMM")</f>
        <v>Dez</v>
      </c>
      <c r="C180" t="str">
        <f>TEXT(Tabelle12[[#This Row],[Datum]],"TTTT")</f>
        <v>Freitag</v>
      </c>
      <c r="D180" s="2" t="s">
        <v>8581</v>
      </c>
      <c r="E180" s="2" t="s">
        <v>705</v>
      </c>
      <c r="F180" s="2"/>
      <c r="G180" s="2"/>
      <c r="H180" s="2"/>
      <c r="I180" s="2"/>
      <c r="J180" s="2"/>
      <c r="K180" s="2"/>
      <c r="L180" s="2">
        <v>1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>
      <c r="A181" s="1">
        <v>45653</v>
      </c>
      <c r="B181" t="str">
        <f>TEXT(Tabelle12[[#This Row],[Datum]],"MMM")</f>
        <v>Dez</v>
      </c>
      <c r="C181" t="str">
        <f>TEXT(Tabelle12[[#This Row],[Datum]],"TTTT")</f>
        <v>Freitag</v>
      </c>
      <c r="D181" s="2" t="s">
        <v>1478</v>
      </c>
      <c r="E181" s="2" t="s">
        <v>705</v>
      </c>
      <c r="F181" s="2"/>
      <c r="G181" s="2"/>
      <c r="H181" s="2"/>
      <c r="I181" s="2"/>
      <c r="J181" s="2"/>
      <c r="K181" s="2"/>
      <c r="L181" s="2">
        <v>1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>
      <c r="A182" s="1">
        <v>45631</v>
      </c>
      <c r="B182" t="str">
        <f>TEXT(Tabelle12[[#This Row],[Datum]],"MMM")</f>
        <v>Dez</v>
      </c>
      <c r="C182" t="str">
        <f>TEXT(Tabelle12[[#This Row],[Datum]],"TTTT")</f>
        <v>Donnerstag</v>
      </c>
      <c r="D182" s="2" t="s">
        <v>2868</v>
      </c>
      <c r="E182" s="2" t="s">
        <v>705</v>
      </c>
      <c r="F182" s="2"/>
      <c r="G182" s="2"/>
      <c r="H182" s="2"/>
      <c r="I182" s="2"/>
      <c r="J182" s="2"/>
      <c r="K182" s="2"/>
      <c r="L182" s="2"/>
      <c r="M182" s="2"/>
      <c r="N182" s="2">
        <v>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>
      <c r="A183" s="1">
        <v>45642</v>
      </c>
      <c r="B183" t="str">
        <f>TEXT(Tabelle12[[#This Row],[Datum]],"MMM")</f>
        <v>Dez</v>
      </c>
      <c r="C183" t="str">
        <f>TEXT(Tabelle12[[#This Row],[Datum]],"TTTT")</f>
        <v>Montag</v>
      </c>
      <c r="D183" s="2" t="s">
        <v>8715</v>
      </c>
      <c r="E183" s="2" t="s">
        <v>705</v>
      </c>
      <c r="F183" s="2"/>
      <c r="G183" s="2"/>
      <c r="H183" s="2"/>
      <c r="I183" s="2"/>
      <c r="J183" s="2"/>
      <c r="K183" s="2"/>
      <c r="L183" s="2"/>
      <c r="M183" s="2"/>
      <c r="N183" s="2">
        <v>1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>
      <c r="A184" s="1">
        <v>45633</v>
      </c>
      <c r="B184" t="str">
        <f>TEXT(Tabelle12[[#This Row],[Datum]],"MMM")</f>
        <v>Dez</v>
      </c>
      <c r="C184" t="str">
        <f>TEXT(Tabelle12[[#This Row],[Datum]],"TTTT")</f>
        <v>Samstag</v>
      </c>
      <c r="D184" s="2" t="s">
        <v>8855</v>
      </c>
      <c r="E184" s="2" t="s">
        <v>707</v>
      </c>
      <c r="F184" s="2"/>
      <c r="G184" s="2"/>
      <c r="H184" s="2"/>
      <c r="I184" s="2"/>
      <c r="J184" s="2"/>
      <c r="K184" s="2"/>
      <c r="L184" s="2"/>
      <c r="M184" s="2">
        <v>1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>
      <c r="A185" s="1">
        <v>45642</v>
      </c>
      <c r="B185" t="str">
        <f>TEXT(Tabelle12[[#This Row],[Datum]],"MMM")</f>
        <v>Dez</v>
      </c>
      <c r="C185" t="str">
        <f>TEXT(Tabelle12[[#This Row],[Datum]],"TTTT")</f>
        <v>Montag</v>
      </c>
      <c r="D185" s="2" t="s">
        <v>7024</v>
      </c>
      <c r="E185" s="2" t="s">
        <v>705</v>
      </c>
      <c r="F185" s="2"/>
      <c r="G185" s="2"/>
      <c r="H185" s="2"/>
      <c r="I185" s="2"/>
      <c r="J185" s="2"/>
      <c r="K185" s="2"/>
      <c r="L185" s="2"/>
      <c r="M185" s="2"/>
      <c r="N185" s="2">
        <v>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>
      <c r="A186" s="1">
        <v>45628</v>
      </c>
      <c r="B186" t="str">
        <f>TEXT(Tabelle12[[#This Row],[Datum]],"MMM")</f>
        <v>Dez</v>
      </c>
      <c r="C186" t="str">
        <f>TEXT(Tabelle12[[#This Row],[Datum]],"TTTT")</f>
        <v>Montag</v>
      </c>
      <c r="D186" s="2" t="s">
        <v>9309</v>
      </c>
      <c r="E186" s="2" t="s">
        <v>705</v>
      </c>
      <c r="F186" s="2"/>
      <c r="G186" s="2"/>
      <c r="H186" s="2"/>
      <c r="I186" s="2"/>
      <c r="J186" s="2"/>
      <c r="K186" s="2"/>
      <c r="L186" s="2"/>
      <c r="M186" s="2"/>
      <c r="N186" s="2">
        <v>1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>
      <c r="A187" s="1">
        <v>45629</v>
      </c>
      <c r="B187" t="str">
        <f>TEXT(Tabelle12[[#This Row],[Datum]],"MMM")</f>
        <v>Dez</v>
      </c>
      <c r="C187" t="str">
        <f>TEXT(Tabelle12[[#This Row],[Datum]],"TTTT")</f>
        <v>Dienstag</v>
      </c>
      <c r="D187" s="2" t="s">
        <v>9017</v>
      </c>
      <c r="E187" s="2" t="s">
        <v>705</v>
      </c>
      <c r="F187" s="2"/>
      <c r="G187" s="2"/>
      <c r="H187" s="2"/>
      <c r="I187" s="2"/>
      <c r="J187" s="2"/>
      <c r="K187" s="2">
        <v>1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>
      <c r="A188" s="1">
        <v>45646</v>
      </c>
      <c r="B188" t="str">
        <f>TEXT(Tabelle12[[#This Row],[Datum]],"MMM")</f>
        <v>Dez</v>
      </c>
      <c r="C188" t="str">
        <f>TEXT(Tabelle12[[#This Row],[Datum]],"TTTT")</f>
        <v>Freitag</v>
      </c>
      <c r="D188" s="2" t="s">
        <v>9017</v>
      </c>
      <c r="E188" s="2" t="s">
        <v>705</v>
      </c>
      <c r="F188" s="2"/>
      <c r="G188" s="2"/>
      <c r="H188" s="2"/>
      <c r="I188" s="2">
        <v>1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>
      <c r="A189" s="1">
        <v>45642</v>
      </c>
      <c r="B189" t="str">
        <f>TEXT(Tabelle12[[#This Row],[Datum]],"MMM")</f>
        <v>Dez</v>
      </c>
      <c r="C189" t="str">
        <f>TEXT(Tabelle12[[#This Row],[Datum]],"TTTT")</f>
        <v>Montag</v>
      </c>
      <c r="D189" s="2" t="s">
        <v>9073</v>
      </c>
      <c r="E189" s="2" t="s">
        <v>705</v>
      </c>
      <c r="F189" s="2"/>
      <c r="G189" s="2"/>
      <c r="H189" s="2"/>
      <c r="I189" s="2">
        <v>1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>
      <c r="A190" s="1">
        <v>45642</v>
      </c>
      <c r="B190" t="str">
        <f>TEXT(Tabelle12[[#This Row],[Datum]],"MMM")</f>
        <v>Dez</v>
      </c>
      <c r="C190" t="str">
        <f>TEXT(Tabelle12[[#This Row],[Datum]],"TTTT")</f>
        <v>Montag</v>
      </c>
      <c r="D190" s="2" t="s">
        <v>9074</v>
      </c>
      <c r="E190" s="2" t="s">
        <v>705</v>
      </c>
      <c r="F190" s="2"/>
      <c r="G190" s="2"/>
      <c r="H190" s="2"/>
      <c r="I190" s="2"/>
      <c r="J190" s="2"/>
      <c r="K190" s="2">
        <v>1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>
      <c r="A191" s="1">
        <v>45633</v>
      </c>
      <c r="B191" t="str">
        <f>TEXT(Tabelle12[[#This Row],[Datum]],"MMM")</f>
        <v>Dez</v>
      </c>
      <c r="C191" t="str">
        <f>TEXT(Tabelle12[[#This Row],[Datum]],"TTTT")</f>
        <v>Samstag</v>
      </c>
      <c r="D191" s="2" t="s">
        <v>8856</v>
      </c>
      <c r="E191" s="2" t="s">
        <v>707</v>
      </c>
      <c r="F191" s="2"/>
      <c r="G191" s="2"/>
      <c r="H191" s="2"/>
      <c r="I191" s="2"/>
      <c r="J191" s="2"/>
      <c r="K191" s="2"/>
      <c r="L191" s="2"/>
      <c r="M191" s="2">
        <v>1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>
      <c r="A192" s="1">
        <v>45642</v>
      </c>
      <c r="B192" t="str">
        <f>TEXT(Tabelle12[[#This Row],[Datum]],"MMM")</f>
        <v>Dez</v>
      </c>
      <c r="C192" t="str">
        <f>TEXT(Tabelle12[[#This Row],[Datum]],"TTTT")</f>
        <v>Montag</v>
      </c>
      <c r="D192" s="2" t="s">
        <v>6868</v>
      </c>
      <c r="E192" s="2" t="s">
        <v>705</v>
      </c>
      <c r="F192" s="2"/>
      <c r="G192" s="2"/>
      <c r="H192" s="2"/>
      <c r="I192" s="2"/>
      <c r="J192" s="2"/>
      <c r="K192" s="2"/>
      <c r="L192" s="2"/>
      <c r="M192" s="2"/>
      <c r="N192" s="2">
        <v>1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>
      <c r="A193" s="1">
        <v>45643</v>
      </c>
      <c r="B193" t="str">
        <f>TEXT(Tabelle12[[#This Row],[Datum]],"MMM")</f>
        <v>Dez</v>
      </c>
      <c r="C193" t="str">
        <f>TEXT(Tabelle12[[#This Row],[Datum]],"TTTT")</f>
        <v>Dienstag</v>
      </c>
      <c r="D193" s="2" t="s">
        <v>79</v>
      </c>
      <c r="E193" s="2" t="s">
        <v>705</v>
      </c>
      <c r="F193" s="2"/>
      <c r="G193" s="2"/>
      <c r="H193" s="2"/>
      <c r="I193" s="2"/>
      <c r="J193" s="2"/>
      <c r="K193" s="2">
        <v>1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>
      <c r="A194" s="1">
        <v>45643</v>
      </c>
      <c r="B194" t="str">
        <f>TEXT(Tabelle12[[#This Row],[Datum]],"MMM")</f>
        <v>Dez</v>
      </c>
      <c r="C194" t="str">
        <f>TEXT(Tabelle12[[#This Row],[Datum]],"TTTT")</f>
        <v>Dienstag</v>
      </c>
      <c r="D194" s="2" t="s">
        <v>8730</v>
      </c>
      <c r="E194" s="2" t="s">
        <v>705</v>
      </c>
      <c r="F194" s="2"/>
      <c r="G194" s="2"/>
      <c r="H194" s="2"/>
      <c r="I194" s="2"/>
      <c r="J194" s="2"/>
      <c r="K194" s="2"/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>
      <c r="A195" s="1">
        <v>45628</v>
      </c>
      <c r="B195" t="str">
        <f>TEXT(Tabelle12[[#This Row],[Datum]],"MMM")</f>
        <v>Dez</v>
      </c>
      <c r="C195" t="str">
        <f>TEXT(Tabelle12[[#This Row],[Datum]],"TTTT")</f>
        <v>Montag</v>
      </c>
      <c r="D195" s="2" t="s">
        <v>4210</v>
      </c>
      <c r="E195" s="2" t="s">
        <v>705</v>
      </c>
      <c r="F195" s="2"/>
      <c r="G195" s="2"/>
      <c r="H195" s="2"/>
      <c r="I195" s="2"/>
      <c r="J195" s="2"/>
      <c r="K195" s="2"/>
      <c r="L195" s="2"/>
      <c r="M195" s="2"/>
      <c r="N195" s="2">
        <v>1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>
      <c r="A196" s="1">
        <v>45628</v>
      </c>
      <c r="B196" t="str">
        <f>TEXT(Tabelle12[[#This Row],[Datum]],"MMM")</f>
        <v>Dez</v>
      </c>
      <c r="C196" t="str">
        <f>TEXT(Tabelle12[[#This Row],[Datum]],"TTTT")</f>
        <v>Montag</v>
      </c>
      <c r="D196" s="2" t="s">
        <v>3721</v>
      </c>
      <c r="E196" s="2" t="s">
        <v>705</v>
      </c>
      <c r="F196" s="2"/>
      <c r="G196" s="2"/>
      <c r="H196" s="2"/>
      <c r="I196" s="2"/>
      <c r="J196" s="2"/>
      <c r="K196" s="2"/>
      <c r="L196" s="2"/>
      <c r="M196" s="2"/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>
      <c r="A197" s="1">
        <v>45653</v>
      </c>
      <c r="B197" t="str">
        <f>TEXT(Tabelle12[[#This Row],[Datum]],"MMM")</f>
        <v>Dez</v>
      </c>
      <c r="C197" t="str">
        <f>TEXT(Tabelle12[[#This Row],[Datum]],"TTTT")</f>
        <v>Freitag</v>
      </c>
      <c r="D197" s="2" t="s">
        <v>8937</v>
      </c>
      <c r="E197" s="2" t="s">
        <v>705</v>
      </c>
      <c r="F197" s="2"/>
      <c r="G197" s="2"/>
      <c r="H197" s="2"/>
      <c r="I197" s="2">
        <v>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>
      <c r="A198" s="1">
        <v>45646</v>
      </c>
      <c r="B198" t="str">
        <f>TEXT(Tabelle12[[#This Row],[Datum]],"MMM")</f>
        <v>Dez</v>
      </c>
      <c r="C198" t="str">
        <f>TEXT(Tabelle12[[#This Row],[Datum]],"TTTT")</f>
        <v>Freitag</v>
      </c>
      <c r="D198" s="2" t="s">
        <v>9127</v>
      </c>
      <c r="E198" s="2" t="s">
        <v>705</v>
      </c>
      <c r="F198" s="2"/>
      <c r="G198" s="2"/>
      <c r="H198" s="2"/>
      <c r="I198" s="2"/>
      <c r="J198" s="2"/>
      <c r="K198" s="2">
        <v>1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>
      <c r="A199" s="1">
        <v>45630</v>
      </c>
      <c r="B199" t="str">
        <f>TEXT(Tabelle12[[#This Row],[Datum]],"MMM")</f>
        <v>Dez</v>
      </c>
      <c r="C199" t="str">
        <f>TEXT(Tabelle12[[#This Row],[Datum]],"TTTT")</f>
        <v>Mittwoch</v>
      </c>
      <c r="D199" s="2" t="s">
        <v>8806</v>
      </c>
      <c r="E199" s="2" t="s">
        <v>705</v>
      </c>
      <c r="F199" s="2"/>
      <c r="G199" s="2"/>
      <c r="H199" s="2"/>
      <c r="I199" s="2"/>
      <c r="J199" s="2"/>
      <c r="K199" s="2"/>
      <c r="L199" s="2"/>
      <c r="M199" s="2">
        <v>1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>
      <c r="A200" s="1">
        <v>45630</v>
      </c>
      <c r="B200" t="str">
        <f>TEXT(Tabelle12[[#This Row],[Datum]],"MMM")</f>
        <v>Dez</v>
      </c>
      <c r="C200" t="str">
        <f>TEXT(Tabelle12[[#This Row],[Datum]],"TTTT")</f>
        <v>Mittwoch</v>
      </c>
      <c r="D200" s="2" t="s">
        <v>4739</v>
      </c>
      <c r="E200" s="2" t="s">
        <v>705</v>
      </c>
      <c r="F200" s="2"/>
      <c r="G200" s="2"/>
      <c r="H200" s="2"/>
      <c r="I200" s="2"/>
      <c r="J200" s="2"/>
      <c r="K200" s="2"/>
      <c r="L200" s="2"/>
      <c r="M200" s="2">
        <v>1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>
      <c r="A201" s="1">
        <v>45645</v>
      </c>
      <c r="B201" t="str">
        <f>TEXT(Tabelle12[[#This Row],[Datum]],"MMM")</f>
        <v>Dez</v>
      </c>
      <c r="C201" t="str">
        <f>TEXT(Tabelle12[[#This Row],[Datum]],"TTTT")</f>
        <v>Donnerstag</v>
      </c>
      <c r="D201" s="2" t="s">
        <v>4739</v>
      </c>
      <c r="E201" s="2" t="s">
        <v>705</v>
      </c>
      <c r="F201" s="2"/>
      <c r="G201" s="2"/>
      <c r="H201" s="2"/>
      <c r="I201" s="2"/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>
      <c r="A202" s="1">
        <v>45630</v>
      </c>
      <c r="B202" t="str">
        <f>TEXT(Tabelle12[[#This Row],[Datum]],"MMM")</f>
        <v>Dez</v>
      </c>
      <c r="C202" t="str">
        <f>TEXT(Tabelle12[[#This Row],[Datum]],"TTTT")</f>
        <v>Mittwoch</v>
      </c>
      <c r="D202" s="2" t="s">
        <v>8760</v>
      </c>
      <c r="E202" s="2" t="s">
        <v>705</v>
      </c>
      <c r="F202" s="2"/>
      <c r="G202" s="2"/>
      <c r="H202" s="2"/>
      <c r="I202" s="2"/>
      <c r="J202" s="2"/>
      <c r="K202" s="2"/>
      <c r="L202" s="2"/>
      <c r="M202" s="2"/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>
      <c r="A203" s="1">
        <v>45629</v>
      </c>
      <c r="B203" t="str">
        <f>TEXT(Tabelle12[[#This Row],[Datum]],"MMM")</f>
        <v>Dez</v>
      </c>
      <c r="C203" t="str">
        <f>TEXT(Tabelle12[[#This Row],[Datum]],"TTTT")</f>
        <v>Dienstag</v>
      </c>
      <c r="D203" s="2" t="s">
        <v>484</v>
      </c>
      <c r="E203" s="2" t="s">
        <v>705</v>
      </c>
      <c r="F203" s="2"/>
      <c r="G203" s="2"/>
      <c r="H203" s="2"/>
      <c r="I203" s="2"/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>
      <c r="A204" s="1">
        <v>45632</v>
      </c>
      <c r="B204" t="str">
        <f>TEXT(Tabelle12[[#This Row],[Datum]],"MMM")</f>
        <v>Dez</v>
      </c>
      <c r="C204" t="str">
        <f>TEXT(Tabelle12[[#This Row],[Datum]],"TTTT")</f>
        <v>Freitag</v>
      </c>
      <c r="D204" s="2" t="s">
        <v>8832</v>
      </c>
      <c r="E204" s="2" t="s">
        <v>705</v>
      </c>
      <c r="F204" s="2"/>
      <c r="G204" s="2"/>
      <c r="H204" s="2"/>
      <c r="I204" s="2"/>
      <c r="J204" s="2"/>
      <c r="K204" s="2"/>
      <c r="L204" s="2"/>
      <c r="M204" s="2">
        <v>1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>
      <c r="A205" s="1">
        <v>45632</v>
      </c>
      <c r="B205" t="str">
        <f>TEXT(Tabelle12[[#This Row],[Datum]],"MMM")</f>
        <v>Dez</v>
      </c>
      <c r="C205" t="str">
        <f>TEXT(Tabelle12[[#This Row],[Datum]],"TTTT")</f>
        <v>Freitag</v>
      </c>
      <c r="D205" s="2" t="s">
        <v>8833</v>
      </c>
      <c r="E205" s="2" t="s">
        <v>705</v>
      </c>
      <c r="F205" s="2"/>
      <c r="G205" s="2"/>
      <c r="H205" s="2"/>
      <c r="I205" s="2"/>
      <c r="J205" s="2"/>
      <c r="K205" s="2"/>
      <c r="L205" s="2"/>
      <c r="M205" s="2">
        <v>1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>
      <c r="A206" s="1">
        <v>45654</v>
      </c>
      <c r="B206" t="str">
        <f>TEXT(Tabelle12[[#This Row],[Datum]],"MMM")</f>
        <v>Dez</v>
      </c>
      <c r="C206" t="str">
        <f>TEXT(Tabelle12[[#This Row],[Datum]],"TTTT")</f>
        <v>Samstag</v>
      </c>
      <c r="D206" s="2" t="s">
        <v>8746</v>
      </c>
      <c r="E206" s="2" t="s">
        <v>707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>
        <v>1</v>
      </c>
      <c r="U206" s="2"/>
      <c r="V206" s="2"/>
      <c r="W206" s="2"/>
      <c r="X206" s="2"/>
    </row>
    <row r="207" spans="1:24">
      <c r="A207" s="1">
        <v>45654</v>
      </c>
      <c r="B207" t="str">
        <f>TEXT(Tabelle12[[#This Row],[Datum]],"MMM")</f>
        <v>Dez</v>
      </c>
      <c r="C207" t="str">
        <f>TEXT(Tabelle12[[#This Row],[Datum]],"TTTT")</f>
        <v>Samstag</v>
      </c>
      <c r="D207" s="2" t="s">
        <v>8747</v>
      </c>
      <c r="E207" s="2" t="s">
        <v>707</v>
      </c>
      <c r="F207" s="2"/>
      <c r="G207" s="2"/>
      <c r="H207" s="2"/>
      <c r="I207" s="2"/>
      <c r="J207" s="2"/>
      <c r="K207" s="2"/>
      <c r="L207" s="2">
        <v>1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>
      <c r="A208" s="1">
        <v>45632</v>
      </c>
      <c r="B208" t="str">
        <f>TEXT(Tabelle12[[#This Row],[Datum]],"MMM")</f>
        <v>Dez</v>
      </c>
      <c r="C208" t="str">
        <f>TEXT(Tabelle12[[#This Row],[Datum]],"TTTT")</f>
        <v>Freitag</v>
      </c>
      <c r="D208" s="2" t="s">
        <v>8834</v>
      </c>
      <c r="E208" s="2" t="s">
        <v>705</v>
      </c>
      <c r="F208" s="2"/>
      <c r="G208" s="2"/>
      <c r="H208" s="2"/>
      <c r="I208" s="2"/>
      <c r="J208" s="2"/>
      <c r="K208" s="2"/>
      <c r="L208" s="2"/>
      <c r="M208" s="2">
        <v>1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>
      <c r="A209" s="1">
        <v>45646</v>
      </c>
      <c r="B209" t="str">
        <f>TEXT(Tabelle12[[#This Row],[Datum]],"MMM")</f>
        <v>Dez</v>
      </c>
      <c r="C209" t="str">
        <f>TEXT(Tabelle12[[#This Row],[Datum]],"TTTT")</f>
        <v>Freitag</v>
      </c>
      <c r="D209" s="2" t="s">
        <v>4513</v>
      </c>
      <c r="E209" s="2" t="s">
        <v>705</v>
      </c>
      <c r="F209" s="2"/>
      <c r="G209" s="2"/>
      <c r="H209" s="2"/>
      <c r="I209" s="2"/>
      <c r="J209" s="2"/>
      <c r="K209" s="2">
        <v>1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>
      <c r="A210" s="1">
        <v>45645</v>
      </c>
      <c r="B210" t="str">
        <f>TEXT(Tabelle12[[#This Row],[Datum]],"MMM")</f>
        <v>Dez</v>
      </c>
      <c r="C210" t="str">
        <f>TEXT(Tabelle12[[#This Row],[Datum]],"TTTT")</f>
        <v>Donnerstag</v>
      </c>
      <c r="D210" s="2" t="s">
        <v>9268</v>
      </c>
      <c r="E210" s="2" t="s">
        <v>705</v>
      </c>
      <c r="F210" s="2"/>
      <c r="G210" s="2"/>
      <c r="H210" s="2"/>
      <c r="I210" s="2"/>
      <c r="J210" s="2"/>
      <c r="K210" s="2"/>
      <c r="L210" s="2">
        <v>1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>
      <c r="A211" s="1">
        <v>45628</v>
      </c>
      <c r="B211" t="str">
        <f>TEXT(Tabelle12[[#This Row],[Datum]],"MMM")</f>
        <v>Dez</v>
      </c>
      <c r="C211" t="str">
        <f>TEXT(Tabelle12[[#This Row],[Datum]],"TTTT")</f>
        <v>Montag</v>
      </c>
      <c r="D211" s="2" t="s">
        <v>8974</v>
      </c>
      <c r="E211" s="2" t="s">
        <v>705</v>
      </c>
      <c r="F211" s="2"/>
      <c r="G211" s="2"/>
      <c r="H211" s="2"/>
      <c r="I211" s="2"/>
      <c r="J211" s="2"/>
      <c r="K211" s="2">
        <v>1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>
      <c r="A212" s="1">
        <v>45645</v>
      </c>
      <c r="B212" t="str">
        <f>TEXT(Tabelle12[[#This Row],[Datum]],"MMM")</f>
        <v>Dez</v>
      </c>
      <c r="C212" t="str">
        <f>TEXT(Tabelle12[[#This Row],[Datum]],"TTTT")</f>
        <v>Donnerstag</v>
      </c>
      <c r="D212" s="2" t="s">
        <v>8974</v>
      </c>
      <c r="E212" s="2" t="s">
        <v>705</v>
      </c>
      <c r="F212" s="2"/>
      <c r="G212" s="2">
        <v>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>
      <c r="A213" s="1">
        <v>45643</v>
      </c>
      <c r="B213" t="str">
        <f>TEXT(Tabelle12[[#This Row],[Datum]],"MMM")</f>
        <v>Dez</v>
      </c>
      <c r="C213" t="str">
        <f>TEXT(Tabelle12[[#This Row],[Datum]],"TTTT")</f>
        <v>Dienstag</v>
      </c>
      <c r="D213" s="2" t="s">
        <v>8731</v>
      </c>
      <c r="E213" s="2" t="s">
        <v>705</v>
      </c>
      <c r="F213" s="2"/>
      <c r="G213" s="2"/>
      <c r="H213" s="2"/>
      <c r="I213" s="2"/>
      <c r="J213" s="2"/>
      <c r="K213" s="2"/>
      <c r="L213" s="2"/>
      <c r="M213" s="2"/>
      <c r="N213" s="2">
        <v>1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>
      <c r="A214" s="1">
        <v>45643</v>
      </c>
      <c r="B214" t="str">
        <f>TEXT(Tabelle12[[#This Row],[Datum]],"MMM")</f>
        <v>Dez</v>
      </c>
      <c r="C214" t="str">
        <f>TEXT(Tabelle12[[#This Row],[Datum]],"TTTT")</f>
        <v>Dienstag</v>
      </c>
      <c r="D214" s="2" t="s">
        <v>8731</v>
      </c>
      <c r="E214" s="2" t="s">
        <v>705</v>
      </c>
      <c r="F214" s="2"/>
      <c r="G214" s="2"/>
      <c r="H214" s="2"/>
      <c r="I214" s="2"/>
      <c r="J214" s="2"/>
      <c r="K214" s="2"/>
      <c r="L214" s="2"/>
      <c r="M214" s="2"/>
      <c r="N214" s="2">
        <v>1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>
      <c r="A215" s="1">
        <v>45630</v>
      </c>
      <c r="B215" t="str">
        <f>TEXT(Tabelle12[[#This Row],[Datum]],"MMM")</f>
        <v>Dez</v>
      </c>
      <c r="C215" t="str">
        <f>TEXT(Tabelle12[[#This Row],[Datum]],"TTTT")</f>
        <v>Mittwoch</v>
      </c>
      <c r="D215" s="2" t="s">
        <v>9338</v>
      </c>
      <c r="E215" s="2" t="s">
        <v>705</v>
      </c>
      <c r="F215" s="2"/>
      <c r="G215" s="2"/>
      <c r="H215" s="2"/>
      <c r="I215" s="2"/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>
      <c r="A216" s="1">
        <v>45643</v>
      </c>
      <c r="B216" t="str">
        <f>TEXT(Tabelle12[[#This Row],[Datum]],"MMM")</f>
        <v>Dez</v>
      </c>
      <c r="C216" t="str">
        <f>TEXT(Tabelle12[[#This Row],[Datum]],"TTTT")</f>
        <v>Dienstag</v>
      </c>
      <c r="D216" s="2" t="s">
        <v>8732</v>
      </c>
      <c r="E216" s="2" t="s">
        <v>705</v>
      </c>
      <c r="F216" s="2"/>
      <c r="G216" s="2"/>
      <c r="H216" s="2"/>
      <c r="I216" s="2"/>
      <c r="J216" s="2"/>
      <c r="K216" s="2"/>
      <c r="L216" s="2"/>
      <c r="M216" s="2"/>
      <c r="N216" s="2">
        <v>1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>
      <c r="A217" s="1">
        <v>45628</v>
      </c>
      <c r="B217" t="str">
        <f>TEXT(Tabelle12[[#This Row],[Datum]],"MMM")</f>
        <v>Dez</v>
      </c>
      <c r="C217" t="str">
        <f>TEXT(Tabelle12[[#This Row],[Datum]],"TTTT")</f>
        <v>Montag</v>
      </c>
      <c r="D217" s="2" t="s">
        <v>9189</v>
      </c>
      <c r="E217" s="2" t="s">
        <v>705</v>
      </c>
      <c r="F217" s="2"/>
      <c r="G217" s="2"/>
      <c r="H217" s="2"/>
      <c r="I217" s="2"/>
      <c r="J217" s="2"/>
      <c r="K217" s="2"/>
      <c r="L217" s="2"/>
      <c r="M217" s="2"/>
      <c r="N217" s="2">
        <v>1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>
      <c r="A218" s="1">
        <v>45628</v>
      </c>
      <c r="B218" t="str">
        <f>TEXT(Tabelle12[[#This Row],[Datum]],"MMM")</f>
        <v>Dez</v>
      </c>
      <c r="C218" t="str">
        <f>TEXT(Tabelle12[[#This Row],[Datum]],"TTTT")</f>
        <v>Montag</v>
      </c>
      <c r="D218" s="2" t="s">
        <v>8975</v>
      </c>
      <c r="E218" s="2" t="s">
        <v>705</v>
      </c>
      <c r="F218" s="2"/>
      <c r="G218" s="2"/>
      <c r="H218" s="2"/>
      <c r="I218" s="2"/>
      <c r="J218" s="2"/>
      <c r="K218" s="2">
        <v>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>
      <c r="A219" s="1">
        <v>45628</v>
      </c>
      <c r="B219" t="str">
        <f>TEXT(Tabelle12[[#This Row],[Datum]],"MMM")</f>
        <v>Dez</v>
      </c>
      <c r="C219" t="str">
        <f>TEXT(Tabelle12[[#This Row],[Datum]],"TTTT")</f>
        <v>Montag</v>
      </c>
      <c r="D219" s="2" t="s">
        <v>8975</v>
      </c>
      <c r="E219" s="2" t="s">
        <v>705</v>
      </c>
      <c r="F219" s="2"/>
      <c r="G219" s="2"/>
      <c r="H219" s="2"/>
      <c r="I219" s="2"/>
      <c r="J219" s="2"/>
      <c r="K219" s="2">
        <v>1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>
      <c r="A220" s="1">
        <v>45653</v>
      </c>
      <c r="B220" t="str">
        <f>TEXT(Tabelle12[[#This Row],[Datum]],"MMM")</f>
        <v>Dez</v>
      </c>
      <c r="C220" t="str">
        <f>TEXT(Tabelle12[[#This Row],[Datum]],"TTTT")</f>
        <v>Freitag</v>
      </c>
      <c r="D220" s="2" t="s">
        <v>8938</v>
      </c>
      <c r="E220" s="2" t="s">
        <v>705</v>
      </c>
      <c r="F220" s="2"/>
      <c r="G220" s="2"/>
      <c r="H220" s="2"/>
      <c r="I220" s="2"/>
      <c r="J220" s="2"/>
      <c r="K220" s="2"/>
      <c r="L220" s="2"/>
      <c r="M220" s="2"/>
      <c r="N220" s="2">
        <v>1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>
      <c r="A221" s="1">
        <v>45631</v>
      </c>
      <c r="B221" t="str">
        <f>TEXT(Tabelle12[[#This Row],[Datum]],"MMM")</f>
        <v>Dez</v>
      </c>
      <c r="C221" t="str">
        <f>TEXT(Tabelle12[[#This Row],[Datum]],"TTTT")</f>
        <v>Donnerstag</v>
      </c>
      <c r="D221" s="2" t="s">
        <v>8903</v>
      </c>
      <c r="E221" s="2" t="s">
        <v>705</v>
      </c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>
      <c r="A222" s="1">
        <v>45628</v>
      </c>
      <c r="B222" t="str">
        <f>TEXT(Tabelle12[[#This Row],[Datum]],"MMM")</f>
        <v>Dez</v>
      </c>
      <c r="C222" t="str">
        <f>TEXT(Tabelle12[[#This Row],[Datum]],"TTTT")</f>
        <v>Montag</v>
      </c>
      <c r="D222" s="2" t="s">
        <v>9310</v>
      </c>
      <c r="E222" s="2" t="s">
        <v>705</v>
      </c>
      <c r="F222" s="2"/>
      <c r="G222" s="2"/>
      <c r="H222" s="2"/>
      <c r="I222" s="2"/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>
      <c r="A223" s="1">
        <v>45653</v>
      </c>
      <c r="B223" t="str">
        <f>TEXT(Tabelle12[[#This Row],[Datum]],"MMM")</f>
        <v>Dez</v>
      </c>
      <c r="C223" t="str">
        <f>TEXT(Tabelle12[[#This Row],[Datum]],"TTTT")</f>
        <v>Freitag</v>
      </c>
      <c r="D223" s="2" t="s">
        <v>7841</v>
      </c>
      <c r="E223" s="2" t="s">
        <v>705</v>
      </c>
      <c r="F223" s="2"/>
      <c r="G223" s="2"/>
      <c r="H223" s="2"/>
      <c r="I223" s="2"/>
      <c r="J223" s="2"/>
      <c r="K223" s="2"/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>
      <c r="A224" s="1">
        <v>45630</v>
      </c>
      <c r="B224" t="str">
        <f>TEXT(Tabelle12[[#This Row],[Datum]],"MMM")</f>
        <v>Dez</v>
      </c>
      <c r="C224" t="str">
        <f>TEXT(Tabelle12[[#This Row],[Datum]],"TTTT")</f>
        <v>Mittwoch</v>
      </c>
      <c r="D224" s="2" t="s">
        <v>8807</v>
      </c>
      <c r="E224" s="2" t="s">
        <v>705</v>
      </c>
      <c r="F224" s="2"/>
      <c r="G224" s="2"/>
      <c r="H224" s="2"/>
      <c r="I224" s="2"/>
      <c r="J224" s="2"/>
      <c r="K224" s="2"/>
      <c r="L224" s="2"/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>
      <c r="A225" s="1">
        <v>45631</v>
      </c>
      <c r="B225" t="str">
        <f>TEXT(Tabelle12[[#This Row],[Datum]],"MMM")</f>
        <v>Dez</v>
      </c>
      <c r="C225" t="str">
        <f>TEXT(Tabelle12[[#This Row],[Datum]],"TTTT")</f>
        <v>Donnerstag</v>
      </c>
      <c r="D225" s="2" t="s">
        <v>8904</v>
      </c>
      <c r="E225" s="2" t="s">
        <v>705</v>
      </c>
      <c r="F225" s="2"/>
      <c r="G225" s="2"/>
      <c r="H225" s="2"/>
      <c r="I225" s="2"/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>
      <c r="A226" s="1">
        <v>45645</v>
      </c>
      <c r="B226" t="str">
        <f>TEXT(Tabelle12[[#This Row],[Datum]],"MMM")</f>
        <v>Dez</v>
      </c>
      <c r="C226" t="str">
        <f>TEXT(Tabelle12[[#This Row],[Datum]],"TTTT")</f>
        <v>Donnerstag</v>
      </c>
      <c r="D226" s="2" t="s">
        <v>9362</v>
      </c>
      <c r="E226" s="2" t="s">
        <v>705</v>
      </c>
      <c r="F226" s="2"/>
      <c r="G226" s="2"/>
      <c r="H226" s="2"/>
      <c r="I226" s="2"/>
      <c r="J226" s="2"/>
      <c r="K226" s="2"/>
      <c r="L226" s="2"/>
      <c r="M226" s="2"/>
      <c r="N226" s="2">
        <v>1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>
      <c r="A227" s="1">
        <v>45629</v>
      </c>
      <c r="B227" t="str">
        <f>TEXT(Tabelle12[[#This Row],[Datum]],"MMM")</f>
        <v>Dez</v>
      </c>
      <c r="C227" t="str">
        <f>TEXT(Tabelle12[[#This Row],[Datum]],"TTTT")</f>
        <v>Dienstag</v>
      </c>
      <c r="D227" s="2" t="s">
        <v>9150</v>
      </c>
      <c r="E227" s="2" t="s">
        <v>705</v>
      </c>
      <c r="F227" s="2"/>
      <c r="G227" s="2"/>
      <c r="H227" s="2"/>
      <c r="I227" s="2"/>
      <c r="J227" s="2"/>
      <c r="K227" s="2"/>
      <c r="L227" s="2"/>
      <c r="M227" s="2"/>
      <c r="N227" s="2">
        <v>1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>
      <c r="A228" s="1">
        <v>45629</v>
      </c>
      <c r="B228" t="str">
        <f>TEXT(Tabelle12[[#This Row],[Datum]],"MMM")</f>
        <v>Dez</v>
      </c>
      <c r="C228" t="str">
        <f>TEXT(Tabelle12[[#This Row],[Datum]],"TTTT")</f>
        <v>Dienstag</v>
      </c>
      <c r="D228" s="2" t="s">
        <v>9018</v>
      </c>
      <c r="E228" s="2" t="s">
        <v>705</v>
      </c>
      <c r="F228" s="2"/>
      <c r="G228" s="2"/>
      <c r="H228" s="2"/>
      <c r="I228" s="2"/>
      <c r="J228" s="2"/>
      <c r="K228" s="2">
        <v>1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>
      <c r="A229" s="1">
        <v>45642</v>
      </c>
      <c r="B229" t="str">
        <f>TEXT(Tabelle12[[#This Row],[Datum]],"MMM")</f>
        <v>Dez</v>
      </c>
      <c r="C229" t="str">
        <f>TEXT(Tabelle12[[#This Row],[Datum]],"TTTT")</f>
        <v>Montag</v>
      </c>
      <c r="D229" s="2" t="s">
        <v>4367</v>
      </c>
      <c r="E229" s="2" t="s">
        <v>705</v>
      </c>
      <c r="F229" s="2"/>
      <c r="G229" s="2">
        <v>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>
      <c r="A230" s="1">
        <v>45628</v>
      </c>
      <c r="B230" t="str">
        <f>TEXT(Tabelle12[[#This Row],[Datum]],"MMM")</f>
        <v>Dez</v>
      </c>
      <c r="C230" t="str">
        <f>TEXT(Tabelle12[[#This Row],[Datum]],"TTTT")</f>
        <v>Montag</v>
      </c>
      <c r="D230" s="2" t="s">
        <v>7066</v>
      </c>
      <c r="E230" s="2" t="s">
        <v>705</v>
      </c>
      <c r="F230" s="2"/>
      <c r="G230" s="2"/>
      <c r="H230" s="2"/>
      <c r="I230" s="2"/>
      <c r="J230" s="2"/>
      <c r="K230" s="2"/>
      <c r="L230" s="2"/>
      <c r="M230" s="2"/>
      <c r="N230" s="2">
        <v>1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>
      <c r="A231" s="1">
        <v>45646</v>
      </c>
      <c r="B231" t="str">
        <f>TEXT(Tabelle12[[#This Row],[Datum]],"MMM")</f>
        <v>Dez</v>
      </c>
      <c r="C231" t="str">
        <f>TEXT(Tabelle12[[#This Row],[Datum]],"TTTT")</f>
        <v>Freitag</v>
      </c>
      <c r="D231" s="2" t="s">
        <v>6247</v>
      </c>
      <c r="E231" s="2" t="s">
        <v>705</v>
      </c>
      <c r="F231" s="2"/>
      <c r="G231" s="2"/>
      <c r="H231" s="2"/>
      <c r="I231" s="2"/>
      <c r="J231" s="2"/>
      <c r="K231" s="2"/>
      <c r="L231" s="2"/>
      <c r="M231" s="2"/>
      <c r="N231" s="2">
        <v>1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>
      <c r="A232" s="1">
        <v>45631</v>
      </c>
      <c r="B232" t="str">
        <f>TEXT(Tabelle12[[#This Row],[Datum]],"MMM")</f>
        <v>Dez</v>
      </c>
      <c r="C232" t="str">
        <f>TEXT(Tabelle12[[#This Row],[Datum]],"TTTT")</f>
        <v>Donnerstag</v>
      </c>
      <c r="D232" s="2" t="s">
        <v>8905</v>
      </c>
      <c r="E232" s="2" t="s">
        <v>705</v>
      </c>
      <c r="F232" s="2"/>
      <c r="G232" s="2"/>
      <c r="H232" s="2"/>
      <c r="I232" s="2"/>
      <c r="J232" s="2"/>
      <c r="K232" s="2"/>
      <c r="L232" s="2"/>
      <c r="M232" s="2"/>
      <c r="N232" s="2">
        <v>1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>
      <c r="A233" s="1">
        <v>45629</v>
      </c>
      <c r="B233" t="str">
        <f>TEXT(Tabelle12[[#This Row],[Datum]],"MMM")</f>
        <v>Dez</v>
      </c>
      <c r="C233" t="str">
        <f>TEXT(Tabelle12[[#This Row],[Datum]],"TTTT")</f>
        <v>Dienstag</v>
      </c>
      <c r="D233" s="2" t="s">
        <v>8698</v>
      </c>
      <c r="E233" s="2" t="s">
        <v>705</v>
      </c>
      <c r="F233" s="2"/>
      <c r="G233" s="2"/>
      <c r="H233" s="2"/>
      <c r="I233" s="2"/>
      <c r="J233" s="2"/>
      <c r="K233" s="2"/>
      <c r="L233" s="2"/>
      <c r="M233" s="2"/>
      <c r="N233" s="2">
        <v>1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>
      <c r="A234" s="1">
        <v>45643</v>
      </c>
      <c r="B234" t="str">
        <f>TEXT(Tabelle12[[#This Row],[Datum]],"MMM")</f>
        <v>Dez</v>
      </c>
      <c r="C234" t="str">
        <f>TEXT(Tabelle12[[#This Row],[Datum]],"TTTT")</f>
        <v>Dienstag</v>
      </c>
      <c r="D234" s="2" t="s">
        <v>9098</v>
      </c>
      <c r="E234" s="2" t="s">
        <v>705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>
        <v>1</v>
      </c>
    </row>
    <row r="235" spans="1:24">
      <c r="A235" s="1">
        <v>45630</v>
      </c>
      <c r="B235" t="str">
        <f>TEXT(Tabelle12[[#This Row],[Datum]],"MMM")</f>
        <v>Dez</v>
      </c>
      <c r="C235" t="str">
        <f>TEXT(Tabelle12[[#This Row],[Datum]],"TTTT")</f>
        <v>Mittwoch</v>
      </c>
      <c r="D235" s="2" t="s">
        <v>5611</v>
      </c>
      <c r="E235" s="2" t="s">
        <v>705</v>
      </c>
      <c r="F235" s="2"/>
      <c r="G235" s="2"/>
      <c r="H235" s="2"/>
      <c r="I235" s="2"/>
      <c r="J235" s="2"/>
      <c r="K235" s="2"/>
      <c r="L235" s="2"/>
      <c r="M235" s="2">
        <v>1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>
      <c r="A236" s="1">
        <v>45631</v>
      </c>
      <c r="B236" t="str">
        <f>TEXT(Tabelle12[[#This Row],[Datum]],"MMM")</f>
        <v>Dez</v>
      </c>
      <c r="C236" t="str">
        <f>TEXT(Tabelle12[[#This Row],[Datum]],"TTTT")</f>
        <v>Donnerstag</v>
      </c>
      <c r="D236" s="2" t="s">
        <v>8658</v>
      </c>
      <c r="E236" s="2" t="s">
        <v>705</v>
      </c>
      <c r="F236" s="2"/>
      <c r="G236" s="2"/>
      <c r="H236" s="2"/>
      <c r="I236" s="2"/>
      <c r="J236" s="2"/>
      <c r="K236" s="2"/>
      <c r="L236" s="2"/>
      <c r="M236" s="2"/>
      <c r="N236" s="2">
        <v>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>
      <c r="A237" s="1">
        <v>45628</v>
      </c>
      <c r="B237" t="str">
        <f>TEXT(Tabelle12[[#This Row],[Datum]],"MMM")</f>
        <v>Dez</v>
      </c>
      <c r="C237" t="str">
        <f>TEXT(Tabelle12[[#This Row],[Datum]],"TTTT")</f>
        <v>Montag</v>
      </c>
      <c r="D237" s="2" t="s">
        <v>8976</v>
      </c>
      <c r="E237" s="2" t="s">
        <v>705</v>
      </c>
      <c r="F237" s="2"/>
      <c r="G237" s="2"/>
      <c r="H237" s="2"/>
      <c r="I237" s="2"/>
      <c r="J237" s="2"/>
      <c r="K237" s="2">
        <v>1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>
      <c r="A238" s="1">
        <v>45653</v>
      </c>
      <c r="B238" t="str">
        <f>TEXT(Tabelle12[[#This Row],[Datum]],"MMM")</f>
        <v>Dez</v>
      </c>
      <c r="C238" t="str">
        <f>TEXT(Tabelle12[[#This Row],[Datum]],"TTTT")</f>
        <v>Freitag</v>
      </c>
      <c r="D238" s="2" t="s">
        <v>3821</v>
      </c>
      <c r="E238" s="2" t="s">
        <v>705</v>
      </c>
      <c r="F238" s="2"/>
      <c r="G238" s="2"/>
      <c r="H238" s="2"/>
      <c r="I238" s="2"/>
      <c r="J238" s="2"/>
      <c r="K238" s="2"/>
      <c r="L238" s="2"/>
      <c r="M238" s="2"/>
      <c r="N238" s="2">
        <v>1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>
      <c r="A239" s="1">
        <v>45628</v>
      </c>
      <c r="B239" t="str">
        <f>TEXT(Tabelle12[[#This Row],[Datum]],"MMM")</f>
        <v>Dez</v>
      </c>
      <c r="C239" t="str">
        <f>TEXT(Tabelle12[[#This Row],[Datum]],"TTTT")</f>
        <v>Montag</v>
      </c>
      <c r="D239" s="2" t="s">
        <v>5256</v>
      </c>
      <c r="E239" s="2" t="s">
        <v>705</v>
      </c>
      <c r="F239" s="2"/>
      <c r="G239" s="2"/>
      <c r="H239" s="2"/>
      <c r="I239" s="2"/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>
      <c r="A240" s="1">
        <v>45630</v>
      </c>
      <c r="B240" t="str">
        <f>TEXT(Tabelle12[[#This Row],[Datum]],"MMM")</f>
        <v>Dez</v>
      </c>
      <c r="C240" t="str">
        <f>TEXT(Tabelle12[[#This Row],[Datum]],"TTTT")</f>
        <v>Mittwoch</v>
      </c>
      <c r="D240" s="2" t="s">
        <v>8761</v>
      </c>
      <c r="E240" s="2" t="s">
        <v>705</v>
      </c>
      <c r="F240" s="2"/>
      <c r="G240" s="2"/>
      <c r="H240" s="2"/>
      <c r="I240" s="2"/>
      <c r="J240" s="2"/>
      <c r="K240" s="2"/>
      <c r="L240" s="2"/>
      <c r="M240" s="2"/>
      <c r="N240" s="2">
        <v>1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>
      <c r="A241" s="1">
        <v>45630</v>
      </c>
      <c r="B241" t="str">
        <f>TEXT(Tabelle12[[#This Row],[Datum]],"MMM")</f>
        <v>Dez</v>
      </c>
      <c r="C241" t="str">
        <f>TEXT(Tabelle12[[#This Row],[Datum]],"TTTT")</f>
        <v>Mittwoch</v>
      </c>
      <c r="D241" s="2" t="s">
        <v>8762</v>
      </c>
      <c r="E241" s="2" t="s">
        <v>705</v>
      </c>
      <c r="F241" s="2"/>
      <c r="G241" s="2"/>
      <c r="H241" s="2"/>
      <c r="I241" s="2"/>
      <c r="J241" s="2"/>
      <c r="K241" s="2"/>
      <c r="L241" s="2"/>
      <c r="M241" s="2"/>
      <c r="N241" s="2">
        <v>1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>
      <c r="A242" s="1">
        <v>45633</v>
      </c>
      <c r="B242" t="str">
        <f>TEXT(Tabelle12[[#This Row],[Datum]],"MMM")</f>
        <v>Dez</v>
      </c>
      <c r="C242" t="str">
        <f>TEXT(Tabelle12[[#This Row],[Datum]],"TTTT")</f>
        <v>Samstag</v>
      </c>
      <c r="D242" s="2" t="s">
        <v>8857</v>
      </c>
      <c r="E242" s="2" t="s">
        <v>707</v>
      </c>
      <c r="F242" s="2"/>
      <c r="G242" s="2"/>
      <c r="H242" s="2"/>
      <c r="I242" s="2"/>
      <c r="J242" s="2"/>
      <c r="K242" s="2"/>
      <c r="L242" s="2"/>
      <c r="M242" s="2">
        <v>1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>
      <c r="A243" s="1">
        <v>45633</v>
      </c>
      <c r="B243" t="str">
        <f>TEXT(Tabelle12[[#This Row],[Datum]],"MMM")</f>
        <v>Dez</v>
      </c>
      <c r="C243" t="str">
        <f>TEXT(Tabelle12[[#This Row],[Datum]],"TTTT")</f>
        <v>Samstag</v>
      </c>
      <c r="D243" s="2" t="s">
        <v>5485</v>
      </c>
      <c r="E243" s="2" t="s">
        <v>707</v>
      </c>
      <c r="F243" s="2"/>
      <c r="G243" s="2"/>
      <c r="H243" s="2"/>
      <c r="I243" s="2"/>
      <c r="J243" s="2"/>
      <c r="K243" s="2"/>
      <c r="L243" s="2"/>
      <c r="M243" s="2">
        <v>1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>
      <c r="A244" s="1">
        <v>45631</v>
      </c>
      <c r="B244" t="str">
        <f>TEXT(Tabelle12[[#This Row],[Datum]],"MMM")</f>
        <v>Dez</v>
      </c>
      <c r="C244" t="str">
        <f>TEXT(Tabelle12[[#This Row],[Datum]],"TTTT")</f>
        <v>Donnerstag</v>
      </c>
      <c r="D244" s="2" t="s">
        <v>8906</v>
      </c>
      <c r="E244" s="2" t="s">
        <v>705</v>
      </c>
      <c r="F244" s="2"/>
      <c r="G244" s="2"/>
      <c r="H244" s="2"/>
      <c r="I244" s="2"/>
      <c r="J244" s="2"/>
      <c r="K244" s="2"/>
      <c r="L244" s="2"/>
      <c r="M244" s="2"/>
      <c r="N244" s="2">
        <v>1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>
      <c r="A245" s="1">
        <v>45642</v>
      </c>
      <c r="B245" t="str">
        <f>TEXT(Tabelle12[[#This Row],[Datum]],"MMM")</f>
        <v>Dez</v>
      </c>
      <c r="C245" t="str">
        <f>TEXT(Tabelle12[[#This Row],[Datum]],"TTTT")</f>
        <v>Montag</v>
      </c>
      <c r="D245" s="2" t="s">
        <v>9075</v>
      </c>
      <c r="E245" s="2" t="s">
        <v>705</v>
      </c>
      <c r="F245" s="2"/>
      <c r="G245" s="2"/>
      <c r="H245" s="2"/>
      <c r="I245" s="2"/>
      <c r="J245" s="2"/>
      <c r="K245" s="2">
        <v>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>
      <c r="A246" s="1">
        <v>45646</v>
      </c>
      <c r="B246" t="str">
        <f>TEXT(Tabelle12[[#This Row],[Datum]],"MMM")</f>
        <v>Dez</v>
      </c>
      <c r="C246" t="str">
        <f>TEXT(Tabelle12[[#This Row],[Datum]],"TTTT")</f>
        <v>Freitag</v>
      </c>
      <c r="D246" s="2" t="s">
        <v>9286</v>
      </c>
      <c r="E246" s="2" t="s">
        <v>705</v>
      </c>
      <c r="F246" s="2"/>
      <c r="G246" s="2"/>
      <c r="H246" s="2"/>
      <c r="I246" s="2"/>
      <c r="J246" s="2"/>
      <c r="K246" s="2">
        <v>1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>
      <c r="A247" s="1">
        <v>45633</v>
      </c>
      <c r="B247" t="str">
        <f>TEXT(Tabelle12[[#This Row],[Datum]],"MMM")</f>
        <v>Dez</v>
      </c>
      <c r="C247" t="str">
        <f>TEXT(Tabelle12[[#This Row],[Datum]],"TTTT")</f>
        <v>Samstag</v>
      </c>
      <c r="D247" s="2" t="s">
        <v>8858</v>
      </c>
      <c r="E247" s="2" t="s">
        <v>707</v>
      </c>
      <c r="F247" s="2"/>
      <c r="G247" s="2"/>
      <c r="H247" s="2"/>
      <c r="I247" s="2"/>
      <c r="J247" s="2"/>
      <c r="K247" s="2"/>
      <c r="L247" s="2"/>
      <c r="M247" s="2">
        <v>1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>
      <c r="A248" s="1">
        <v>45647</v>
      </c>
      <c r="B248" t="str">
        <f>TEXT(Tabelle12[[#This Row],[Datum]],"MMM")</f>
        <v>Dez</v>
      </c>
      <c r="C248" t="str">
        <f>TEXT(Tabelle12[[#This Row],[Datum]],"TTTT")</f>
        <v>Samstag</v>
      </c>
      <c r="D248" s="2" t="s">
        <v>9378</v>
      </c>
      <c r="E248" s="2" t="s">
        <v>707</v>
      </c>
      <c r="F248" s="2"/>
      <c r="G248" s="2"/>
      <c r="H248" s="2"/>
      <c r="I248" s="2"/>
      <c r="J248" s="2"/>
      <c r="K248" s="2"/>
      <c r="L248" s="2"/>
      <c r="M248" s="2"/>
      <c r="N248" s="2">
        <v>1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>
      <c r="A249" s="1">
        <v>45632</v>
      </c>
      <c r="B249" t="str">
        <f>TEXT(Tabelle12[[#This Row],[Datum]],"MMM")</f>
        <v>Dez</v>
      </c>
      <c r="C249" t="str">
        <f>TEXT(Tabelle12[[#This Row],[Datum]],"TTTT")</f>
        <v>Freitag</v>
      </c>
      <c r="D249" s="2" t="s">
        <v>8835</v>
      </c>
      <c r="E249" s="2" t="s">
        <v>705</v>
      </c>
      <c r="F249" s="2"/>
      <c r="G249" s="2"/>
      <c r="H249" s="2"/>
      <c r="I249" s="2"/>
      <c r="J249" s="2"/>
      <c r="K249" s="2"/>
      <c r="L249" s="2"/>
      <c r="M249" s="2">
        <v>1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>
      <c r="A250" s="1">
        <v>45631</v>
      </c>
      <c r="B250" t="str">
        <f>TEXT(Tabelle12[[#This Row],[Datum]],"MMM")</f>
        <v>Dez</v>
      </c>
      <c r="C250" t="str">
        <f>TEXT(Tabelle12[[#This Row],[Datum]],"TTTT")</f>
        <v>Donnerstag</v>
      </c>
      <c r="D250" s="2" t="s">
        <v>8907</v>
      </c>
      <c r="E250" s="2" t="s">
        <v>705</v>
      </c>
      <c r="F250" s="2"/>
      <c r="G250" s="2"/>
      <c r="H250" s="2"/>
      <c r="I250" s="2"/>
      <c r="J250" s="2"/>
      <c r="K250" s="2"/>
      <c r="L250" s="2"/>
      <c r="M250" s="2"/>
      <c r="N250" s="2">
        <v>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>
      <c r="A251" s="1">
        <v>45628</v>
      </c>
      <c r="B251" t="str">
        <f>TEXT(Tabelle12[[#This Row],[Datum]],"MMM")</f>
        <v>Dez</v>
      </c>
      <c r="C251" t="str">
        <f>TEXT(Tabelle12[[#This Row],[Datum]],"TTTT")</f>
        <v>Montag</v>
      </c>
      <c r="D251" s="2" t="s">
        <v>8534</v>
      </c>
      <c r="E251" s="2" t="s">
        <v>705</v>
      </c>
      <c r="F251" s="2"/>
      <c r="G251" s="2"/>
      <c r="H251" s="2"/>
      <c r="I251" s="2"/>
      <c r="J251" s="2"/>
      <c r="K251" s="2">
        <v>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>
      <c r="A252" s="1">
        <v>45630</v>
      </c>
      <c r="B252" t="str">
        <f>TEXT(Tabelle12[[#This Row],[Datum]],"MMM")</f>
        <v>Dez</v>
      </c>
      <c r="C252" t="str">
        <f>TEXT(Tabelle12[[#This Row],[Datum]],"TTTT")</f>
        <v>Mittwoch</v>
      </c>
      <c r="D252" s="2" t="s">
        <v>8808</v>
      </c>
      <c r="E252" s="2" t="s">
        <v>705</v>
      </c>
      <c r="F252" s="2"/>
      <c r="G252" s="2"/>
      <c r="H252" s="2"/>
      <c r="I252" s="2"/>
      <c r="J252" s="2"/>
      <c r="K252" s="2"/>
      <c r="L252" s="2"/>
      <c r="M252" s="2">
        <v>1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>
      <c r="A253" s="1">
        <v>45630</v>
      </c>
      <c r="B253" t="str">
        <f>TEXT(Tabelle12[[#This Row],[Datum]],"MMM")</f>
        <v>Dez</v>
      </c>
      <c r="C253" t="str">
        <f>TEXT(Tabelle12[[#This Row],[Datum]],"TTTT")</f>
        <v>Mittwoch</v>
      </c>
      <c r="D253" s="2" t="s">
        <v>3823</v>
      </c>
      <c r="E253" s="2" t="s">
        <v>705</v>
      </c>
      <c r="F253" s="2"/>
      <c r="G253" s="2"/>
      <c r="H253" s="2"/>
      <c r="I253" s="2"/>
      <c r="J253" s="2"/>
      <c r="K253" s="2"/>
      <c r="L253" s="2"/>
      <c r="M253" s="2"/>
      <c r="N253" s="2">
        <v>1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>
      <c r="A254" s="1">
        <v>45631</v>
      </c>
      <c r="B254" t="str">
        <f>TEXT(Tabelle12[[#This Row],[Datum]],"MMM")</f>
        <v>Dez</v>
      </c>
      <c r="C254" t="str">
        <f>TEXT(Tabelle12[[#This Row],[Datum]],"TTTT")</f>
        <v>Donnerstag</v>
      </c>
      <c r="D254" s="2" t="s">
        <v>8908</v>
      </c>
      <c r="E254" s="2" t="s">
        <v>705</v>
      </c>
      <c r="F254" s="2"/>
      <c r="G254" s="2"/>
      <c r="H254" s="2"/>
      <c r="I254" s="2"/>
      <c r="J254" s="2"/>
      <c r="K254" s="2"/>
      <c r="L254" s="2"/>
      <c r="M254" s="2"/>
      <c r="N254" s="2">
        <v>1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>
      <c r="A255" s="1">
        <v>45644</v>
      </c>
      <c r="B255" t="str">
        <f>TEXT(Tabelle12[[#This Row],[Datum]],"MMM")</f>
        <v>Dez</v>
      </c>
      <c r="C255" t="str">
        <f>TEXT(Tabelle12[[#This Row],[Datum]],"TTTT")</f>
        <v>Mittwoch</v>
      </c>
      <c r="D255" s="2" t="s">
        <v>1597</v>
      </c>
      <c r="E255" s="2" t="s">
        <v>705</v>
      </c>
      <c r="F255" s="2"/>
      <c r="G255" s="2"/>
      <c r="H255" s="2"/>
      <c r="I255" s="2"/>
      <c r="J255" s="2"/>
      <c r="K255" s="2"/>
      <c r="L255" s="2"/>
      <c r="M255" s="2">
        <v>1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>
      <c r="A256" s="1">
        <v>45629</v>
      </c>
      <c r="B256" t="str">
        <f>TEXT(Tabelle12[[#This Row],[Datum]],"MMM")</f>
        <v>Dez</v>
      </c>
      <c r="C256" t="str">
        <f>TEXT(Tabelle12[[#This Row],[Datum]],"TTTT")</f>
        <v>Dienstag</v>
      </c>
      <c r="D256" s="2" t="s">
        <v>6459</v>
      </c>
      <c r="E256" s="2" t="s">
        <v>705</v>
      </c>
      <c r="F256" s="2"/>
      <c r="G256" s="2"/>
      <c r="H256" s="2">
        <v>1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>
      <c r="A257" s="1">
        <v>45629</v>
      </c>
      <c r="B257" t="str">
        <f>TEXT(Tabelle12[[#This Row],[Datum]],"MMM")</f>
        <v>Dez</v>
      </c>
      <c r="C257" t="str">
        <f>TEXT(Tabelle12[[#This Row],[Datum]],"TTTT")</f>
        <v>Dienstag</v>
      </c>
      <c r="D257" s="2" t="s">
        <v>9019</v>
      </c>
      <c r="E257" s="2" t="s">
        <v>705</v>
      </c>
      <c r="F257" s="2"/>
      <c r="G257" s="2"/>
      <c r="H257" s="2"/>
      <c r="I257" s="2"/>
      <c r="J257" s="2"/>
      <c r="K257" s="2">
        <v>1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>
      <c r="A258" s="1">
        <v>45630</v>
      </c>
      <c r="B258" t="str">
        <f>TEXT(Tabelle12[[#This Row],[Datum]],"MMM")</f>
        <v>Dez</v>
      </c>
      <c r="C258" t="str">
        <f>TEXT(Tabelle12[[#This Row],[Datum]],"TTTT")</f>
        <v>Mittwoch</v>
      </c>
      <c r="D258" s="2" t="s">
        <v>8809</v>
      </c>
      <c r="E258" s="2" t="s">
        <v>705</v>
      </c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>
      <c r="A259" s="1">
        <v>45645</v>
      </c>
      <c r="B259" t="str">
        <f>TEXT(Tabelle12[[#This Row],[Datum]],"MMM")</f>
        <v>Dez</v>
      </c>
      <c r="C259" t="str">
        <f>TEXT(Tabelle12[[#This Row],[Datum]],"TTTT")</f>
        <v>Donnerstag</v>
      </c>
      <c r="D259" s="2" t="s">
        <v>9363</v>
      </c>
      <c r="E259" s="2" t="s">
        <v>705</v>
      </c>
      <c r="F259" s="2"/>
      <c r="G259" s="2"/>
      <c r="H259" s="2"/>
      <c r="I259" s="2"/>
      <c r="J259" s="2"/>
      <c r="K259" s="2"/>
      <c r="L259" s="2"/>
      <c r="M259" s="2"/>
      <c r="N259" s="2">
        <v>1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>
      <c r="A260" s="1">
        <v>45646</v>
      </c>
      <c r="B260" t="str">
        <f>TEXT(Tabelle12[[#This Row],[Datum]],"MMM")</f>
        <v>Dez</v>
      </c>
      <c r="C260" t="str">
        <f>TEXT(Tabelle12[[#This Row],[Datum]],"TTTT")</f>
        <v>Freitag</v>
      </c>
      <c r="D260" s="2" t="s">
        <v>7285</v>
      </c>
      <c r="E260" s="2" t="s">
        <v>705</v>
      </c>
      <c r="F260" s="2"/>
      <c r="G260" s="2"/>
      <c r="H260" s="2"/>
      <c r="I260" s="2">
        <v>1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>
      <c r="A261" s="1">
        <v>45633</v>
      </c>
      <c r="B261" t="str">
        <f>TEXT(Tabelle12[[#This Row],[Datum]],"MMM")</f>
        <v>Dez</v>
      </c>
      <c r="C261" t="str">
        <f>TEXT(Tabelle12[[#This Row],[Datum]],"TTTT")</f>
        <v>Samstag</v>
      </c>
      <c r="D261" s="2" t="s">
        <v>8859</v>
      </c>
      <c r="E261" s="2" t="s">
        <v>707</v>
      </c>
      <c r="F261" s="2"/>
      <c r="G261" s="2"/>
      <c r="H261" s="2"/>
      <c r="I261" s="2"/>
      <c r="J261" s="2"/>
      <c r="K261" s="2"/>
      <c r="L261" s="2"/>
      <c r="M261" s="2">
        <v>1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>
      <c r="A262" s="1">
        <v>45630</v>
      </c>
      <c r="B262" t="str">
        <f>TEXT(Tabelle12[[#This Row],[Datum]],"MMM")</f>
        <v>Dez</v>
      </c>
      <c r="C262" t="str">
        <f>TEXT(Tabelle12[[#This Row],[Datum]],"TTTT")</f>
        <v>Mittwoch</v>
      </c>
      <c r="D262" s="2" t="s">
        <v>9339</v>
      </c>
      <c r="E262" s="2" t="s">
        <v>705</v>
      </c>
      <c r="F262" s="2"/>
      <c r="G262" s="2"/>
      <c r="H262" s="2"/>
      <c r="I262" s="2"/>
      <c r="J262" s="2"/>
      <c r="K262" s="2">
        <v>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>
      <c r="A263" s="1">
        <v>45642</v>
      </c>
      <c r="B263" t="str">
        <f>TEXT(Tabelle12[[#This Row],[Datum]],"MMM")</f>
        <v>Dez</v>
      </c>
      <c r="C263" t="str">
        <f>TEXT(Tabelle12[[#This Row],[Datum]],"TTTT")</f>
        <v>Montag</v>
      </c>
      <c r="D263" s="2" t="s">
        <v>8716</v>
      </c>
      <c r="E263" s="2" t="s">
        <v>705</v>
      </c>
      <c r="F263" s="2"/>
      <c r="G263" s="2"/>
      <c r="H263" s="2"/>
      <c r="I263" s="2"/>
      <c r="J263" s="2"/>
      <c r="K263" s="2"/>
      <c r="L263" s="2"/>
      <c r="M263" s="2"/>
      <c r="N263" s="2">
        <v>1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>
      <c r="A264" s="1">
        <v>45643</v>
      </c>
      <c r="B264" t="str">
        <f>TEXT(Tabelle12[[#This Row],[Datum]],"MMM")</f>
        <v>Dez</v>
      </c>
      <c r="C264" t="str">
        <f>TEXT(Tabelle12[[#This Row],[Datum]],"TTTT")</f>
        <v>Dienstag</v>
      </c>
      <c r="D264" s="2" t="s">
        <v>9250</v>
      </c>
      <c r="E264" s="2" t="s">
        <v>705</v>
      </c>
      <c r="F264" s="2"/>
      <c r="G264" s="2"/>
      <c r="H264" s="2"/>
      <c r="I264" s="2"/>
      <c r="J264" s="2"/>
      <c r="K264" s="2"/>
      <c r="L264" s="2"/>
      <c r="M264" s="2"/>
      <c r="N264" s="2">
        <v>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>
      <c r="A265" s="1">
        <v>45643</v>
      </c>
      <c r="B265" t="str">
        <f>TEXT(Tabelle12[[#This Row],[Datum]],"MMM")</f>
        <v>Dez</v>
      </c>
      <c r="C265" t="str">
        <f>TEXT(Tabelle12[[#This Row],[Datum]],"TTTT")</f>
        <v>Dienstag</v>
      </c>
      <c r="D265" s="2" t="s">
        <v>5270</v>
      </c>
      <c r="E265" s="2" t="s">
        <v>705</v>
      </c>
      <c r="F265" s="2"/>
      <c r="G265" s="2"/>
      <c r="H265" s="2"/>
      <c r="I265" s="2"/>
      <c r="J265" s="2"/>
      <c r="K265" s="2"/>
      <c r="L265" s="2"/>
      <c r="M265" s="2"/>
      <c r="N265" s="2">
        <v>1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>
      <c r="A266" s="1">
        <v>45628</v>
      </c>
      <c r="B266" t="str">
        <f>TEXT(Tabelle12[[#This Row],[Datum]],"MMM")</f>
        <v>Dez</v>
      </c>
      <c r="C266" t="str">
        <f>TEXT(Tabelle12[[#This Row],[Datum]],"TTTT")</f>
        <v>Montag</v>
      </c>
      <c r="D266" s="2" t="s">
        <v>8977</v>
      </c>
      <c r="E266" s="2" t="s">
        <v>705</v>
      </c>
      <c r="F266" s="2"/>
      <c r="G266" s="2"/>
      <c r="H266" s="2"/>
      <c r="I266" s="2"/>
      <c r="J266" s="2"/>
      <c r="K266" s="2">
        <v>1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>
      <c r="A267" s="1">
        <v>45646</v>
      </c>
      <c r="B267" t="str">
        <f>TEXT(Tabelle12[[#This Row],[Datum]],"MMM")</f>
        <v>Dez</v>
      </c>
      <c r="C267" t="str">
        <f>TEXT(Tabelle12[[#This Row],[Datum]],"TTTT")</f>
        <v>Freitag</v>
      </c>
      <c r="D267" s="2" t="s">
        <v>9287</v>
      </c>
      <c r="E267" s="2" t="s">
        <v>705</v>
      </c>
      <c r="F267" s="2"/>
      <c r="G267" s="2"/>
      <c r="H267" s="2"/>
      <c r="I267" s="2"/>
      <c r="J267" s="2"/>
      <c r="K267" s="2"/>
      <c r="L267" s="2"/>
      <c r="M267" s="2"/>
      <c r="N267" s="2">
        <v>1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>
      <c r="A268" s="1">
        <v>45629</v>
      </c>
      <c r="B268" t="str">
        <f>TEXT(Tabelle12[[#This Row],[Datum]],"MMM")</f>
        <v>Dez</v>
      </c>
      <c r="C268" t="str">
        <f>TEXT(Tabelle12[[#This Row],[Datum]],"TTTT")</f>
        <v>Dienstag</v>
      </c>
      <c r="D268" s="2" t="s">
        <v>9020</v>
      </c>
      <c r="E268" s="2" t="s">
        <v>705</v>
      </c>
      <c r="F268" s="2"/>
      <c r="G268" s="2"/>
      <c r="H268" s="2"/>
      <c r="I268" s="2"/>
      <c r="J268" s="2"/>
      <c r="K268" s="2">
        <v>1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>
      <c r="A269" s="1">
        <v>45628</v>
      </c>
      <c r="B269" t="str">
        <f>TEXT(Tabelle12[[#This Row],[Datum]],"MMM")</f>
        <v>Dez</v>
      </c>
      <c r="C269" t="str">
        <f>TEXT(Tabelle12[[#This Row],[Datum]],"TTTT")</f>
        <v>Montag</v>
      </c>
      <c r="D269" s="2" t="s">
        <v>9311</v>
      </c>
      <c r="E269" s="2" t="s">
        <v>705</v>
      </c>
      <c r="F269" s="2">
        <v>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>
      <c r="A270" s="1">
        <v>45628</v>
      </c>
      <c r="B270" t="str">
        <f>TEXT(Tabelle12[[#This Row],[Datum]],"MMM")</f>
        <v>Dez</v>
      </c>
      <c r="C270" t="str">
        <f>TEXT(Tabelle12[[#This Row],[Datum]],"TTTT")</f>
        <v>Montag</v>
      </c>
      <c r="D270" s="2" t="s">
        <v>9312</v>
      </c>
      <c r="E270" s="2" t="s">
        <v>705</v>
      </c>
      <c r="F270" s="2"/>
      <c r="G270" s="2"/>
      <c r="H270" s="2"/>
      <c r="I270" s="2"/>
      <c r="J270" s="2"/>
      <c r="K270" s="2"/>
      <c r="L270" s="2"/>
      <c r="M270" s="2"/>
      <c r="N270" s="2">
        <v>1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>
      <c r="A271" s="1">
        <v>45643</v>
      </c>
      <c r="B271" t="str">
        <f>TEXT(Tabelle12[[#This Row],[Datum]],"MMM")</f>
        <v>Dez</v>
      </c>
      <c r="C271" t="str">
        <f>TEXT(Tabelle12[[#This Row],[Datum]],"TTTT")</f>
        <v>Dienstag</v>
      </c>
      <c r="D271" s="2" t="s">
        <v>8733</v>
      </c>
      <c r="E271" s="2" t="s">
        <v>705</v>
      </c>
      <c r="F271" s="2"/>
      <c r="G271" s="2"/>
      <c r="H271" s="2"/>
      <c r="I271" s="2"/>
      <c r="J271" s="2"/>
      <c r="K271" s="2"/>
      <c r="L271" s="2"/>
      <c r="M271" s="2"/>
      <c r="N271" s="2">
        <v>1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>
      <c r="A272" s="1">
        <v>45628</v>
      </c>
      <c r="B272" t="str">
        <f>TEXT(Tabelle12[[#This Row],[Datum]],"MMM")</f>
        <v>Dez</v>
      </c>
      <c r="C272" t="str">
        <f>TEXT(Tabelle12[[#This Row],[Datum]],"TTTT")</f>
        <v>Montag</v>
      </c>
      <c r="D272" s="2" t="s">
        <v>8733</v>
      </c>
      <c r="E272" s="2" t="s">
        <v>705</v>
      </c>
      <c r="F272" s="2"/>
      <c r="G272" s="2"/>
      <c r="H272" s="2"/>
      <c r="I272" s="2">
        <v>1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>
      <c r="A273" s="1">
        <v>45631</v>
      </c>
      <c r="B273" t="str">
        <f>TEXT(Tabelle12[[#This Row],[Datum]],"MMM")</f>
        <v>Dez</v>
      </c>
      <c r="C273" t="str">
        <f>TEXT(Tabelle12[[#This Row],[Datum]],"TTTT")</f>
        <v>Donnerstag</v>
      </c>
      <c r="D273" s="2" t="s">
        <v>1694</v>
      </c>
      <c r="E273" s="2" t="s">
        <v>705</v>
      </c>
      <c r="F273" s="2"/>
      <c r="G273" s="2"/>
      <c r="H273" s="2"/>
      <c r="I273" s="2"/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>
      <c r="A274" s="1">
        <v>45629</v>
      </c>
      <c r="B274" t="str">
        <f>TEXT(Tabelle12[[#This Row],[Datum]],"MMM")</f>
        <v>Dez</v>
      </c>
      <c r="C274" t="str">
        <f>TEXT(Tabelle12[[#This Row],[Datum]],"TTTT")</f>
        <v>Dienstag</v>
      </c>
      <c r="D274" s="2" t="s">
        <v>356</v>
      </c>
      <c r="E274" s="2" t="s">
        <v>705</v>
      </c>
      <c r="F274" s="2"/>
      <c r="G274" s="2"/>
      <c r="H274" s="2"/>
      <c r="I274" s="2"/>
      <c r="J274" s="2"/>
      <c r="K274" s="2"/>
      <c r="L274" s="2"/>
      <c r="M274" s="2">
        <v>1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>
      <c r="A275" s="1">
        <v>45629</v>
      </c>
      <c r="B275" t="str">
        <f>TEXT(Tabelle12[[#This Row],[Datum]],"MMM")</f>
        <v>Dez</v>
      </c>
      <c r="C275" t="str">
        <f>TEXT(Tabelle12[[#This Row],[Datum]],"TTTT")</f>
        <v>Dienstag</v>
      </c>
      <c r="D275" s="2" t="s">
        <v>2483</v>
      </c>
      <c r="E275" s="2" t="s">
        <v>705</v>
      </c>
      <c r="F275" s="2"/>
      <c r="G275" s="2"/>
      <c r="H275" s="2"/>
      <c r="I275" s="2"/>
      <c r="J275" s="2"/>
      <c r="K275" s="2"/>
      <c r="L275" s="2"/>
      <c r="M275" s="2"/>
      <c r="N275" s="2">
        <v>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>
      <c r="A276" s="1">
        <v>45643</v>
      </c>
      <c r="B276" t="str">
        <f>TEXT(Tabelle12[[#This Row],[Datum]],"MMM")</f>
        <v>Dez</v>
      </c>
      <c r="C276" t="str">
        <f>TEXT(Tabelle12[[#This Row],[Datum]],"TTTT")</f>
        <v>Dienstag</v>
      </c>
      <c r="D276" s="2" t="s">
        <v>3921</v>
      </c>
      <c r="E276" s="2" t="s">
        <v>705</v>
      </c>
      <c r="F276" s="2"/>
      <c r="G276" s="2"/>
      <c r="H276" s="2"/>
      <c r="I276" s="2"/>
      <c r="J276" s="2"/>
      <c r="K276" s="2"/>
      <c r="L276" s="2"/>
      <c r="M276" s="2"/>
      <c r="N276" s="2">
        <v>1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>
      <c r="A277" s="1">
        <v>45632</v>
      </c>
      <c r="B277" t="str">
        <f>TEXT(Tabelle12[[#This Row],[Datum]],"MMM")</f>
        <v>Dez</v>
      </c>
      <c r="C277" t="str">
        <f>TEXT(Tabelle12[[#This Row],[Datum]],"TTTT")</f>
        <v>Freitag</v>
      </c>
      <c r="D277" s="2" t="s">
        <v>9172</v>
      </c>
      <c r="E277" s="2" t="s">
        <v>705</v>
      </c>
      <c r="F277" s="2"/>
      <c r="G277" s="2"/>
      <c r="H277" s="2"/>
      <c r="I277" s="2"/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>
      <c r="A278" s="1">
        <v>45632</v>
      </c>
      <c r="B278" t="str">
        <f>TEXT(Tabelle12[[#This Row],[Datum]],"MMM")</f>
        <v>Dez</v>
      </c>
      <c r="C278" t="str">
        <f>TEXT(Tabelle12[[#This Row],[Datum]],"TTTT")</f>
        <v>Freitag</v>
      </c>
      <c r="D278" s="2" t="s">
        <v>9172</v>
      </c>
      <c r="E278" s="2" t="s">
        <v>705</v>
      </c>
      <c r="F278" s="2"/>
      <c r="G278" s="2"/>
      <c r="H278" s="2"/>
      <c r="I278" s="2"/>
      <c r="J278" s="2"/>
      <c r="K278" s="2"/>
      <c r="L278" s="2"/>
      <c r="M278" s="2"/>
      <c r="N278" s="2">
        <v>1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>
      <c r="A279" s="1">
        <v>45643</v>
      </c>
      <c r="B279" t="str">
        <f>TEXT(Tabelle12[[#This Row],[Datum]],"MMM")</f>
        <v>Dez</v>
      </c>
      <c r="C279" t="str">
        <f>TEXT(Tabelle12[[#This Row],[Datum]],"TTTT")</f>
        <v>Dienstag</v>
      </c>
      <c r="D279" s="2" t="s">
        <v>9099</v>
      </c>
      <c r="E279" s="2" t="s">
        <v>705</v>
      </c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>
      <c r="A280" s="1">
        <v>45653</v>
      </c>
      <c r="B280" t="str">
        <f>TEXT(Tabelle12[[#This Row],[Datum]],"MMM")</f>
        <v>Dez</v>
      </c>
      <c r="C280" t="str">
        <f>TEXT(Tabelle12[[#This Row],[Datum]],"TTTT")</f>
        <v>Freitag</v>
      </c>
      <c r="D280" s="2" t="s">
        <v>8939</v>
      </c>
      <c r="E280" s="2" t="s">
        <v>705</v>
      </c>
      <c r="F280" s="2"/>
      <c r="G280" s="2"/>
      <c r="H280" s="2"/>
      <c r="I280" s="2"/>
      <c r="J280" s="2"/>
      <c r="K280" s="2"/>
      <c r="L280" s="2"/>
      <c r="M280" s="2"/>
      <c r="N280" s="2">
        <v>1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>
      <c r="A281" s="1">
        <v>45642</v>
      </c>
      <c r="B281" t="str">
        <f>TEXT(Tabelle12[[#This Row],[Datum]],"MMM")</f>
        <v>Dez</v>
      </c>
      <c r="C281" t="str">
        <f>TEXT(Tabelle12[[#This Row],[Datum]],"TTTT")</f>
        <v>Montag</v>
      </c>
      <c r="D281" s="2" t="s">
        <v>5541</v>
      </c>
      <c r="E281" s="2" t="s">
        <v>705</v>
      </c>
      <c r="F281" s="2"/>
      <c r="G281" s="2"/>
      <c r="H281" s="2"/>
      <c r="I281" s="2"/>
      <c r="J281" s="2"/>
      <c r="K281" s="2"/>
      <c r="L281" s="2"/>
      <c r="M281" s="2"/>
      <c r="N281" s="2">
        <v>1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>
      <c r="A282" s="1">
        <v>45633</v>
      </c>
      <c r="B282" t="str">
        <f>TEXT(Tabelle12[[#This Row],[Datum]],"MMM")</f>
        <v>Dez</v>
      </c>
      <c r="C282" t="str">
        <f>TEXT(Tabelle12[[#This Row],[Datum]],"TTTT")</f>
        <v>Samstag</v>
      </c>
      <c r="D282" s="2" t="s">
        <v>8860</v>
      </c>
      <c r="E282" s="2" t="s">
        <v>707</v>
      </c>
      <c r="F282" s="2"/>
      <c r="G282" s="2"/>
      <c r="H282" s="2"/>
      <c r="I282" s="2"/>
      <c r="J282" s="2"/>
      <c r="K282" s="2"/>
      <c r="L282" s="2"/>
      <c r="M282" s="2">
        <v>1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>
      <c r="A283" s="1">
        <v>45631</v>
      </c>
      <c r="B283" t="str">
        <f>TEXT(Tabelle12[[#This Row],[Datum]],"MMM")</f>
        <v>Dez</v>
      </c>
      <c r="C283" t="str">
        <f>TEXT(Tabelle12[[#This Row],[Datum]],"TTTT")</f>
        <v>Donnerstag</v>
      </c>
      <c r="D283" s="2" t="s">
        <v>5542</v>
      </c>
      <c r="E283" s="2" t="s">
        <v>705</v>
      </c>
      <c r="F283" s="2"/>
      <c r="G283" s="2"/>
      <c r="H283" s="2"/>
      <c r="I283" s="2"/>
      <c r="J283" s="2"/>
      <c r="K283" s="2"/>
      <c r="L283" s="2"/>
      <c r="M283" s="2"/>
      <c r="N283" s="2">
        <v>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>
      <c r="A284" s="1">
        <v>45629</v>
      </c>
      <c r="B284" t="str">
        <f>TEXT(Tabelle12[[#This Row],[Datum]],"MMM")</f>
        <v>Dez</v>
      </c>
      <c r="C284" t="str">
        <f>TEXT(Tabelle12[[#This Row],[Datum]],"TTTT")</f>
        <v>Dienstag</v>
      </c>
      <c r="D284" s="2" t="s">
        <v>1914</v>
      </c>
      <c r="E284" s="2" t="s">
        <v>705</v>
      </c>
      <c r="F284" s="2"/>
      <c r="G284" s="2"/>
      <c r="H284" s="2"/>
      <c r="I284" s="2"/>
      <c r="J284" s="2"/>
      <c r="K284" s="2"/>
      <c r="L284" s="2"/>
      <c r="M284" s="2"/>
      <c r="N284" s="2">
        <v>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>
      <c r="A285" s="1">
        <v>45646</v>
      </c>
      <c r="B285" t="str">
        <f>TEXT(Tabelle12[[#This Row],[Datum]],"MMM")</f>
        <v>Dez</v>
      </c>
      <c r="C285" t="str">
        <f>TEXT(Tabelle12[[#This Row],[Datum]],"TTTT")</f>
        <v>Freitag</v>
      </c>
      <c r="D285" s="2" t="s">
        <v>9128</v>
      </c>
      <c r="E285" s="2" t="s">
        <v>705</v>
      </c>
      <c r="F285" s="2"/>
      <c r="G285" s="2"/>
      <c r="H285" s="2"/>
      <c r="I285" s="2"/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>
      <c r="A286" s="1">
        <v>45643</v>
      </c>
      <c r="B286" t="str">
        <f>TEXT(Tabelle12[[#This Row],[Datum]],"MMM")</f>
        <v>Dez</v>
      </c>
      <c r="C286" t="str">
        <f>TEXT(Tabelle12[[#This Row],[Datum]],"TTTT")</f>
        <v>Dienstag</v>
      </c>
      <c r="D286" s="2" t="s">
        <v>8734</v>
      </c>
      <c r="E286" s="2" t="s">
        <v>705</v>
      </c>
      <c r="F286" s="2"/>
      <c r="G286" s="2"/>
      <c r="H286" s="2"/>
      <c r="I286" s="2"/>
      <c r="J286" s="2"/>
      <c r="K286" s="2"/>
      <c r="L286" s="2"/>
      <c r="M286" s="2"/>
      <c r="N286" s="2">
        <v>1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>
      <c r="A287" s="1">
        <v>45632</v>
      </c>
      <c r="B287" t="str">
        <f>TEXT(Tabelle12[[#This Row],[Datum]],"MMM")</f>
        <v>Dez</v>
      </c>
      <c r="C287" t="str">
        <f>TEXT(Tabelle12[[#This Row],[Datum]],"TTTT")</f>
        <v>Freitag</v>
      </c>
      <c r="D287" s="2" t="s">
        <v>8836</v>
      </c>
      <c r="E287" s="2" t="s">
        <v>705</v>
      </c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>
      <c r="A288" s="1">
        <v>45632</v>
      </c>
      <c r="B288" t="str">
        <f>TEXT(Tabelle12[[#This Row],[Datum]],"MMM")</f>
        <v>Dez</v>
      </c>
      <c r="C288" t="str">
        <f>TEXT(Tabelle12[[#This Row],[Datum]],"TTTT")</f>
        <v>Freitag</v>
      </c>
      <c r="D288" s="2" t="s">
        <v>4088</v>
      </c>
      <c r="E288" s="2" t="s">
        <v>705</v>
      </c>
      <c r="F288" s="2"/>
      <c r="G288" s="2"/>
      <c r="H288" s="2"/>
      <c r="I288" s="2"/>
      <c r="J288" s="2"/>
      <c r="K288" s="2"/>
      <c r="L288" s="2"/>
      <c r="M288" s="2">
        <v>1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>
      <c r="A289" s="1">
        <v>45632</v>
      </c>
      <c r="B289" t="str">
        <f>TEXT(Tabelle12[[#This Row],[Datum]],"MMM")</f>
        <v>Dez</v>
      </c>
      <c r="C289" t="str">
        <f>TEXT(Tabelle12[[#This Row],[Datum]],"TTTT")</f>
        <v>Freitag</v>
      </c>
      <c r="D289" s="2" t="s">
        <v>1675</v>
      </c>
      <c r="E289" s="2" t="s">
        <v>705</v>
      </c>
      <c r="F289" s="2"/>
      <c r="G289" s="2"/>
      <c r="H289" s="2"/>
      <c r="I289" s="2"/>
      <c r="J289" s="2"/>
      <c r="K289" s="2"/>
      <c r="L289" s="2"/>
      <c r="M289" s="2">
        <v>1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>
      <c r="A290" s="1">
        <v>45629</v>
      </c>
      <c r="B290" t="str">
        <f>TEXT(Tabelle12[[#This Row],[Datum]],"MMM")</f>
        <v>Dez</v>
      </c>
      <c r="C290" t="str">
        <f>TEXT(Tabelle12[[#This Row],[Datum]],"TTTT")</f>
        <v>Dienstag</v>
      </c>
      <c r="D290" s="2" t="s">
        <v>8699</v>
      </c>
      <c r="E290" s="2" t="s">
        <v>705</v>
      </c>
      <c r="F290" s="2"/>
      <c r="G290" s="2"/>
      <c r="H290" s="2"/>
      <c r="I290" s="2"/>
      <c r="J290" s="2"/>
      <c r="K290" s="2"/>
      <c r="L290" s="2"/>
      <c r="M290" s="2"/>
      <c r="N290" s="2">
        <v>1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>
      <c r="A291" s="1">
        <v>45628</v>
      </c>
      <c r="B291" t="str">
        <f>TEXT(Tabelle12[[#This Row],[Datum]],"MMM")</f>
        <v>Dez</v>
      </c>
      <c r="C291" t="str">
        <f>TEXT(Tabelle12[[#This Row],[Datum]],"TTTT")</f>
        <v>Montag</v>
      </c>
      <c r="D291" s="2" t="s">
        <v>3292</v>
      </c>
      <c r="E291" s="2" t="s">
        <v>705</v>
      </c>
      <c r="F291" s="2"/>
      <c r="G291" s="2"/>
      <c r="H291" s="2"/>
      <c r="I291" s="2"/>
      <c r="J291" s="2"/>
      <c r="K291" s="2"/>
      <c r="L291" s="2"/>
      <c r="M291" s="2"/>
      <c r="N291" s="2">
        <v>1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>
      <c r="A292" s="1">
        <v>45630</v>
      </c>
      <c r="B292" t="str">
        <f>TEXT(Tabelle12[[#This Row],[Datum]],"MMM")</f>
        <v>Dez</v>
      </c>
      <c r="C292" t="str">
        <f>TEXT(Tabelle12[[#This Row],[Datum]],"TTTT")</f>
        <v>Mittwoch</v>
      </c>
      <c r="D292" s="2" t="s">
        <v>2159</v>
      </c>
      <c r="E292" s="2" t="s">
        <v>705</v>
      </c>
      <c r="F292" s="2"/>
      <c r="G292" s="2"/>
      <c r="H292" s="2"/>
      <c r="I292" s="2"/>
      <c r="J292" s="2"/>
      <c r="K292" s="2"/>
      <c r="L292" s="2"/>
      <c r="M292" s="2">
        <v>1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>
      <c r="A293" s="1">
        <v>45629</v>
      </c>
      <c r="B293" t="str">
        <f>TEXT(Tabelle12[[#This Row],[Datum]],"MMM")</f>
        <v>Dez</v>
      </c>
      <c r="C293" t="str">
        <f>TEXT(Tabelle12[[#This Row],[Datum]],"TTTT")</f>
        <v>Dienstag</v>
      </c>
      <c r="D293" s="2" t="s">
        <v>3428</v>
      </c>
      <c r="E293" s="2" t="s">
        <v>705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>
        <v>1</v>
      </c>
    </row>
    <row r="294" spans="1:24">
      <c r="A294" s="1">
        <v>45629</v>
      </c>
      <c r="B294" t="str">
        <f>TEXT(Tabelle12[[#This Row],[Datum]],"MMM")</f>
        <v>Dez</v>
      </c>
      <c r="C294" t="str">
        <f>TEXT(Tabelle12[[#This Row],[Datum]],"TTTT")</f>
        <v>Dienstag</v>
      </c>
      <c r="D294" s="2" t="s">
        <v>160</v>
      </c>
      <c r="E294" s="2" t="s">
        <v>705</v>
      </c>
      <c r="F294" s="2"/>
      <c r="G294" s="2"/>
      <c r="H294" s="2"/>
      <c r="I294" s="2"/>
      <c r="J294" s="2"/>
      <c r="K294" s="2"/>
      <c r="L294" s="2"/>
      <c r="M294" s="2"/>
      <c r="N294" s="2">
        <v>1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>
      <c r="A295" s="1">
        <v>45631</v>
      </c>
      <c r="B295" t="str">
        <f>TEXT(Tabelle12[[#This Row],[Datum]],"MMM")</f>
        <v>Dez</v>
      </c>
      <c r="C295" t="str">
        <f>TEXT(Tabelle12[[#This Row],[Datum]],"TTTT")</f>
        <v>Donnerstag</v>
      </c>
      <c r="D295" s="2" t="s">
        <v>5572</v>
      </c>
      <c r="E295" s="2" t="s">
        <v>705</v>
      </c>
      <c r="F295" s="2"/>
      <c r="G295" s="2"/>
      <c r="H295" s="2"/>
      <c r="I295" s="2"/>
      <c r="J295" s="2"/>
      <c r="K295" s="2"/>
      <c r="L295" s="2"/>
      <c r="M295" s="2"/>
      <c r="N295" s="2">
        <v>1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>
      <c r="A296" s="1">
        <v>45642</v>
      </c>
      <c r="B296" t="str">
        <f>TEXT(Tabelle12[[#This Row],[Datum]],"MMM")</f>
        <v>Dez</v>
      </c>
      <c r="C296" t="str">
        <f>TEXT(Tabelle12[[#This Row],[Datum]],"TTTT")</f>
        <v>Montag</v>
      </c>
      <c r="D296" s="2" t="s">
        <v>8717</v>
      </c>
      <c r="E296" s="2" t="s">
        <v>705</v>
      </c>
      <c r="F296" s="2"/>
      <c r="G296" s="2"/>
      <c r="H296" s="2"/>
      <c r="I296" s="2"/>
      <c r="J296" s="2"/>
      <c r="K296" s="2"/>
      <c r="L296" s="2"/>
      <c r="M296" s="2"/>
      <c r="N296" s="2">
        <v>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>
      <c r="A297" s="1">
        <v>45630</v>
      </c>
      <c r="B297" t="str">
        <f>TEXT(Tabelle12[[#This Row],[Datum]],"MMM")</f>
        <v>Dez</v>
      </c>
      <c r="C297" t="str">
        <f>TEXT(Tabelle12[[#This Row],[Datum]],"TTTT")</f>
        <v>Mittwoch</v>
      </c>
      <c r="D297" s="2" t="s">
        <v>9340</v>
      </c>
      <c r="E297" s="2" t="s">
        <v>705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>
        <v>1</v>
      </c>
      <c r="S297" s="2"/>
      <c r="T297" s="2"/>
      <c r="U297" s="2"/>
      <c r="V297" s="2"/>
      <c r="W297" s="2"/>
      <c r="X297" s="2"/>
    </row>
    <row r="298" spans="1:24">
      <c r="A298" s="1">
        <v>45645</v>
      </c>
      <c r="B298" t="str">
        <f>TEXT(Tabelle12[[#This Row],[Datum]],"MMM")</f>
        <v>Dez</v>
      </c>
      <c r="C298" t="str">
        <f>TEXT(Tabelle12[[#This Row],[Datum]],"TTTT")</f>
        <v>Donnerstag</v>
      </c>
      <c r="D298" s="2" t="s">
        <v>9364</v>
      </c>
      <c r="E298" s="2" t="s">
        <v>705</v>
      </c>
      <c r="F298" s="2"/>
      <c r="G298" s="2"/>
      <c r="H298" s="2"/>
      <c r="I298" s="2"/>
      <c r="J298" s="2"/>
      <c r="K298" s="2"/>
      <c r="L298" s="2"/>
      <c r="M298" s="2"/>
      <c r="N298" s="2">
        <v>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>
      <c r="A299" s="1">
        <v>45632</v>
      </c>
      <c r="B299" t="str">
        <f>TEXT(Tabelle12[[#This Row],[Datum]],"MMM")</f>
        <v>Dez</v>
      </c>
      <c r="C299" t="str">
        <f>TEXT(Tabelle12[[#This Row],[Datum]],"TTTT")</f>
        <v>Freitag</v>
      </c>
      <c r="D299" s="2" t="s">
        <v>323</v>
      </c>
      <c r="E299" s="2" t="s">
        <v>705</v>
      </c>
      <c r="F299" s="2"/>
      <c r="G299" s="2"/>
      <c r="H299" s="2"/>
      <c r="I299" s="2"/>
      <c r="J299" s="2"/>
      <c r="K299" s="2"/>
      <c r="L299" s="2"/>
      <c r="M299" s="2">
        <v>1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>
      <c r="A300" s="1">
        <v>45630</v>
      </c>
      <c r="B300" t="str">
        <f>TEXT(Tabelle12[[#This Row],[Datum]],"MMM")</f>
        <v>Dez</v>
      </c>
      <c r="C300" t="str">
        <f>TEXT(Tabelle12[[#This Row],[Datum]],"TTTT")</f>
        <v>Mittwoch</v>
      </c>
      <c r="D300" s="2" t="s">
        <v>4432</v>
      </c>
      <c r="E300" s="2" t="s">
        <v>705</v>
      </c>
      <c r="F300" s="2"/>
      <c r="G300" s="2"/>
      <c r="H300" s="2"/>
      <c r="I300" s="2"/>
      <c r="J300" s="2"/>
      <c r="K300" s="2"/>
      <c r="L300" s="2"/>
      <c r="M300" s="2">
        <v>1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>
      <c r="A301" s="1">
        <v>45644</v>
      </c>
      <c r="B301" t="str">
        <f>TEXT(Tabelle12[[#This Row],[Datum]],"MMM")</f>
        <v>Dez</v>
      </c>
      <c r="C301" t="str">
        <f>TEXT(Tabelle12[[#This Row],[Datum]],"TTTT")</f>
        <v>Mittwoch</v>
      </c>
      <c r="D301" s="2" t="s">
        <v>1233</v>
      </c>
      <c r="E301" s="2" t="s">
        <v>705</v>
      </c>
      <c r="F301" s="2"/>
      <c r="G301" s="2"/>
      <c r="H301" s="2"/>
      <c r="I301" s="2"/>
      <c r="J301" s="2"/>
      <c r="K301" s="2"/>
      <c r="L301" s="2"/>
      <c r="M301" s="2">
        <v>1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>
      <c r="A302" s="1">
        <v>45647</v>
      </c>
      <c r="B302" t="str">
        <f>TEXT(Tabelle12[[#This Row],[Datum]],"MMM")</f>
        <v>Dez</v>
      </c>
      <c r="C302" t="str">
        <f>TEXT(Tabelle12[[#This Row],[Datum]],"TTTT")</f>
        <v>Samstag</v>
      </c>
      <c r="D302" s="2" t="s">
        <v>9379</v>
      </c>
      <c r="E302" s="2" t="s">
        <v>707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>
        <v>1</v>
      </c>
      <c r="U302" s="2"/>
      <c r="V302" s="2"/>
      <c r="W302" s="2"/>
      <c r="X302" s="2"/>
    </row>
    <row r="303" spans="1:24">
      <c r="A303" s="1">
        <v>45628</v>
      </c>
      <c r="B303" t="str">
        <f>TEXT(Tabelle12[[#This Row],[Datum]],"MMM")</f>
        <v>Dez</v>
      </c>
      <c r="C303" t="str">
        <f>TEXT(Tabelle12[[#This Row],[Datum]],"TTTT")</f>
        <v>Montag</v>
      </c>
      <c r="D303" s="2" t="s">
        <v>8978</v>
      </c>
      <c r="E303" s="2" t="s">
        <v>705</v>
      </c>
      <c r="F303" s="2"/>
      <c r="G303" s="2"/>
      <c r="H303" s="2"/>
      <c r="I303" s="2"/>
      <c r="J303" s="2"/>
      <c r="K303" s="2"/>
      <c r="L303" s="2"/>
      <c r="M303" s="2"/>
      <c r="N303" s="2">
        <v>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>
      <c r="A304" s="1">
        <v>45628</v>
      </c>
      <c r="B304" t="str">
        <f>TEXT(Tabelle12[[#This Row],[Datum]],"MMM")</f>
        <v>Dez</v>
      </c>
      <c r="C304" t="str">
        <f>TEXT(Tabelle12[[#This Row],[Datum]],"TTTT")</f>
        <v>Montag</v>
      </c>
      <c r="D304" s="2" t="s">
        <v>4012</v>
      </c>
      <c r="E304" s="2" t="s">
        <v>705</v>
      </c>
      <c r="F304" s="2"/>
      <c r="G304" s="2"/>
      <c r="H304" s="2"/>
      <c r="I304" s="2"/>
      <c r="J304" s="2"/>
      <c r="K304" s="2"/>
      <c r="L304" s="2"/>
      <c r="M304" s="2"/>
      <c r="N304" s="2">
        <v>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>
      <c r="A305" s="1">
        <v>45631</v>
      </c>
      <c r="B305" t="str">
        <f>TEXT(Tabelle12[[#This Row],[Datum]],"MMM")</f>
        <v>Dez</v>
      </c>
      <c r="C305" t="str">
        <f>TEXT(Tabelle12[[#This Row],[Datum]],"TTTT")</f>
        <v>Donnerstag</v>
      </c>
      <c r="D305" s="2" t="s">
        <v>8407</v>
      </c>
      <c r="E305" s="2" t="s">
        <v>705</v>
      </c>
      <c r="F305" s="2"/>
      <c r="G305" s="2"/>
      <c r="H305" s="2"/>
      <c r="I305" s="2"/>
      <c r="J305" s="2"/>
      <c r="K305" s="2"/>
      <c r="L305" s="2"/>
      <c r="M305" s="2"/>
      <c r="N305" s="2">
        <v>1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>
      <c r="A306" s="1">
        <v>45629</v>
      </c>
      <c r="B306" t="str">
        <f>TEXT(Tabelle12[[#This Row],[Datum]],"MMM")</f>
        <v>Dez</v>
      </c>
      <c r="C306" t="str">
        <f>TEXT(Tabelle12[[#This Row],[Datum]],"TTTT")</f>
        <v>Dienstag</v>
      </c>
      <c r="D306" s="2" t="s">
        <v>3895</v>
      </c>
      <c r="E306" s="2" t="s">
        <v>705</v>
      </c>
      <c r="F306" s="2"/>
      <c r="G306" s="2"/>
      <c r="H306" s="2"/>
      <c r="I306" s="2"/>
      <c r="J306" s="2"/>
      <c r="K306" s="2">
        <v>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>
      <c r="A307" s="1">
        <v>45631</v>
      </c>
      <c r="B307" t="str">
        <f>TEXT(Tabelle12[[#This Row],[Datum]],"MMM")</f>
        <v>Dez</v>
      </c>
      <c r="C307" t="str">
        <f>TEXT(Tabelle12[[#This Row],[Datum]],"TTTT")</f>
        <v>Donnerstag</v>
      </c>
      <c r="D307" s="2" t="s">
        <v>8783</v>
      </c>
      <c r="E307" s="2" t="s">
        <v>705</v>
      </c>
      <c r="F307" s="2"/>
      <c r="G307" s="2"/>
      <c r="H307" s="2"/>
      <c r="I307" s="2"/>
      <c r="J307" s="2"/>
      <c r="K307" s="2"/>
      <c r="L307" s="2">
        <v>1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>
      <c r="A308" s="1">
        <v>45631</v>
      </c>
      <c r="B308" t="str">
        <f>TEXT(Tabelle12[[#This Row],[Datum]],"MMM")</f>
        <v>Dez</v>
      </c>
      <c r="C308" t="str">
        <f>TEXT(Tabelle12[[#This Row],[Datum]],"TTTT")</f>
        <v>Donnerstag</v>
      </c>
      <c r="D308" s="2" t="s">
        <v>426</v>
      </c>
      <c r="E308" s="2" t="s">
        <v>705</v>
      </c>
      <c r="F308" s="2"/>
      <c r="G308" s="2"/>
      <c r="H308" s="2"/>
      <c r="I308" s="2"/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>
      <c r="A309" s="1">
        <v>45632</v>
      </c>
      <c r="B309" t="str">
        <f>TEXT(Tabelle12[[#This Row],[Datum]],"MMM")</f>
        <v>Dez</v>
      </c>
      <c r="C309" t="str">
        <f>TEXT(Tabelle12[[#This Row],[Datum]],"TTTT")</f>
        <v>Freitag</v>
      </c>
      <c r="D309" s="2" t="s">
        <v>1858</v>
      </c>
      <c r="E309" s="2" t="s">
        <v>705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>
        <v>1</v>
      </c>
    </row>
    <row r="310" spans="1:24">
      <c r="A310" s="1">
        <v>45642</v>
      </c>
      <c r="B310" t="str">
        <f>TEXT(Tabelle12[[#This Row],[Datum]],"MMM")</f>
        <v>Dez</v>
      </c>
      <c r="C310" t="str">
        <f>TEXT(Tabelle12[[#This Row],[Datum]],"TTTT")</f>
        <v>Montag</v>
      </c>
      <c r="D310" s="2" t="s">
        <v>9076</v>
      </c>
      <c r="E310" s="2" t="s">
        <v>705</v>
      </c>
      <c r="F310" s="2"/>
      <c r="G310" s="2"/>
      <c r="H310" s="2"/>
      <c r="I310" s="2"/>
      <c r="J310" s="2"/>
      <c r="K310" s="2">
        <v>1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>
      <c r="A311" s="1">
        <v>45654</v>
      </c>
      <c r="B311" t="str">
        <f>TEXT(Tabelle12[[#This Row],[Datum]],"MMM")</f>
        <v>Dez</v>
      </c>
      <c r="C311" t="str">
        <f>TEXT(Tabelle12[[#This Row],[Datum]],"TTTT")</f>
        <v>Samstag</v>
      </c>
      <c r="D311" s="2" t="s">
        <v>1177</v>
      </c>
      <c r="E311" s="2" t="s">
        <v>707</v>
      </c>
      <c r="F311" s="2"/>
      <c r="G311" s="2"/>
      <c r="H311" s="2"/>
      <c r="I311" s="2"/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>
      <c r="A312" s="1">
        <v>45654</v>
      </c>
      <c r="B312" t="str">
        <f>TEXT(Tabelle12[[#This Row],[Datum]],"MMM")</f>
        <v>Dez</v>
      </c>
      <c r="C312" t="str">
        <f>TEXT(Tabelle12[[#This Row],[Datum]],"TTTT")</f>
        <v>Samstag</v>
      </c>
      <c r="D312" s="2" t="s">
        <v>5987</v>
      </c>
      <c r="E312" s="2" t="s">
        <v>707</v>
      </c>
      <c r="F312" s="2"/>
      <c r="G312" s="2"/>
      <c r="H312" s="2"/>
      <c r="I312" s="2"/>
      <c r="J312" s="2"/>
      <c r="K312" s="2">
        <v>1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>
      <c r="A313" s="1">
        <v>45631</v>
      </c>
      <c r="B313" t="str">
        <f>TEXT(Tabelle12[[#This Row],[Datum]],"MMM")</f>
        <v>Dez</v>
      </c>
      <c r="C313" t="str">
        <f>TEXT(Tabelle12[[#This Row],[Datum]],"TTTT")</f>
        <v>Donnerstag</v>
      </c>
      <c r="D313" s="2" t="s">
        <v>4157</v>
      </c>
      <c r="E313" s="2" t="s">
        <v>705</v>
      </c>
      <c r="F313" s="2"/>
      <c r="G313" s="2"/>
      <c r="H313" s="2"/>
      <c r="I313" s="2"/>
      <c r="J313" s="2"/>
      <c r="K313" s="2"/>
      <c r="L313" s="2"/>
      <c r="M313" s="2"/>
      <c r="N313" s="2">
        <v>1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>
      <c r="A314" s="1">
        <v>45630</v>
      </c>
      <c r="B314" t="str">
        <f>TEXT(Tabelle12[[#This Row],[Datum]],"MMM")</f>
        <v>Dez</v>
      </c>
      <c r="C314" t="str">
        <f>TEXT(Tabelle12[[#This Row],[Datum]],"TTTT")</f>
        <v>Mittwoch</v>
      </c>
      <c r="D314" s="2" t="s">
        <v>5017</v>
      </c>
      <c r="E314" s="2" t="s">
        <v>705</v>
      </c>
      <c r="F314" s="2"/>
      <c r="G314" s="2"/>
      <c r="H314" s="2"/>
      <c r="I314" s="2"/>
      <c r="J314" s="2"/>
      <c r="K314" s="2"/>
      <c r="L314" s="2"/>
      <c r="M314" s="2"/>
      <c r="N314" s="2">
        <v>1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>
      <c r="A315" s="1">
        <v>45642</v>
      </c>
      <c r="B315" t="str">
        <f>TEXT(Tabelle12[[#This Row],[Datum]],"MMM")</f>
        <v>Dez</v>
      </c>
      <c r="C315" t="str">
        <f>TEXT(Tabelle12[[#This Row],[Datum]],"TTTT")</f>
        <v>Montag</v>
      </c>
      <c r="D315" s="2" t="s">
        <v>8506</v>
      </c>
      <c r="E315" s="2" t="s">
        <v>705</v>
      </c>
      <c r="F315" s="2"/>
      <c r="G315" s="2"/>
      <c r="H315" s="2"/>
      <c r="I315" s="2"/>
      <c r="J315" s="2"/>
      <c r="K315" s="2">
        <v>1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>
      <c r="A316" s="1">
        <v>45630</v>
      </c>
      <c r="B316" t="str">
        <f>TEXT(Tabelle12[[#This Row],[Datum]],"MMM")</f>
        <v>Dez</v>
      </c>
      <c r="C316" t="str">
        <f>TEXT(Tabelle12[[#This Row],[Datum]],"TTTT")</f>
        <v>Mittwoch</v>
      </c>
      <c r="D316" s="2" t="s">
        <v>8810</v>
      </c>
      <c r="E316" s="2" t="s">
        <v>705</v>
      </c>
      <c r="F316" s="2"/>
      <c r="G316" s="2"/>
      <c r="H316" s="2"/>
      <c r="I316" s="2"/>
      <c r="J316" s="2"/>
      <c r="K316" s="2"/>
      <c r="L316" s="2"/>
      <c r="M316" s="2">
        <v>1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>
      <c r="A317" s="1">
        <v>45647</v>
      </c>
      <c r="B317" t="str">
        <f>TEXT(Tabelle12[[#This Row],[Datum]],"MMM")</f>
        <v>Dez</v>
      </c>
      <c r="C317" t="str">
        <f>TEXT(Tabelle12[[#This Row],[Datum]],"TTTT")</f>
        <v>Samstag</v>
      </c>
      <c r="D317" s="2" t="s">
        <v>9380</v>
      </c>
      <c r="E317" s="2" t="s">
        <v>707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>
        <v>1</v>
      </c>
      <c r="U317" s="2"/>
      <c r="V317" s="2"/>
      <c r="W317" s="2"/>
      <c r="X317" s="2"/>
    </row>
    <row r="318" spans="1:24">
      <c r="A318" s="1">
        <v>45647</v>
      </c>
      <c r="B318" t="str">
        <f>TEXT(Tabelle12[[#This Row],[Datum]],"MMM")</f>
        <v>Dez</v>
      </c>
      <c r="C318" t="str">
        <f>TEXT(Tabelle12[[#This Row],[Datum]],"TTTT")</f>
        <v>Samstag</v>
      </c>
      <c r="D318" s="2" t="s">
        <v>9381</v>
      </c>
      <c r="E318" s="2" t="s">
        <v>707</v>
      </c>
      <c r="F318" s="2"/>
      <c r="G318" s="2"/>
      <c r="H318" s="2"/>
      <c r="I318" s="2"/>
      <c r="J318" s="2"/>
      <c r="K318" s="2"/>
      <c r="L318" s="2"/>
      <c r="M318" s="2"/>
      <c r="N318" s="2">
        <v>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>
      <c r="A319" s="1">
        <v>45631</v>
      </c>
      <c r="B319" t="str">
        <f>TEXT(Tabelle12[[#This Row],[Datum]],"MMM")</f>
        <v>Dez</v>
      </c>
      <c r="C319" t="str">
        <f>TEXT(Tabelle12[[#This Row],[Datum]],"TTTT")</f>
        <v>Donnerstag</v>
      </c>
      <c r="D319" s="2" t="s">
        <v>4013</v>
      </c>
      <c r="E319" s="2" t="s">
        <v>705</v>
      </c>
      <c r="F319" s="2"/>
      <c r="G319" s="2"/>
      <c r="H319" s="2"/>
      <c r="I319" s="2"/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>
      <c r="A320" s="1">
        <v>45630</v>
      </c>
      <c r="B320" t="str">
        <f>TEXT(Tabelle12[[#This Row],[Datum]],"MMM")</f>
        <v>Dez</v>
      </c>
      <c r="C320" t="str">
        <f>TEXT(Tabelle12[[#This Row],[Datum]],"TTTT")</f>
        <v>Mittwoch</v>
      </c>
      <c r="D320" s="2" t="s">
        <v>9341</v>
      </c>
      <c r="E320" s="2" t="s">
        <v>705</v>
      </c>
      <c r="F320" s="2"/>
      <c r="G320" s="2"/>
      <c r="H320" s="2"/>
      <c r="I320" s="2"/>
      <c r="J320" s="2"/>
      <c r="K320" s="2"/>
      <c r="L320" s="2"/>
      <c r="M320" s="2"/>
      <c r="N320" s="2">
        <v>1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>
      <c r="A321" s="1">
        <v>45631</v>
      </c>
      <c r="B321" t="str">
        <f>TEXT(Tabelle12[[#This Row],[Datum]],"MMM")</f>
        <v>Dez</v>
      </c>
      <c r="C321" t="str">
        <f>TEXT(Tabelle12[[#This Row],[Datum]],"TTTT")</f>
        <v>Donnerstag</v>
      </c>
      <c r="D321" s="2" t="s">
        <v>3910</v>
      </c>
      <c r="E321" s="2" t="s">
        <v>705</v>
      </c>
      <c r="F321" s="2"/>
      <c r="G321" s="2"/>
      <c r="H321" s="2"/>
      <c r="I321" s="2"/>
      <c r="J321" s="2"/>
      <c r="K321" s="2"/>
      <c r="L321" s="2"/>
      <c r="M321" s="2"/>
      <c r="N321" s="2">
        <v>1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>
      <c r="A322" s="1">
        <v>45630</v>
      </c>
      <c r="B322" t="str">
        <f>TEXT(Tabelle12[[#This Row],[Datum]],"MMM")</f>
        <v>Dez</v>
      </c>
      <c r="C322" t="str">
        <f>TEXT(Tabelle12[[#This Row],[Datum]],"TTTT")</f>
        <v>Mittwoch</v>
      </c>
      <c r="D322" s="2" t="s">
        <v>9342</v>
      </c>
      <c r="E322" s="2" t="s">
        <v>705</v>
      </c>
      <c r="F322" s="2"/>
      <c r="G322" s="2"/>
      <c r="H322" s="2"/>
      <c r="I322" s="2"/>
      <c r="J322" s="2"/>
      <c r="K322" s="2"/>
      <c r="L322" s="2"/>
      <c r="M322" s="2"/>
      <c r="N322" s="2">
        <v>1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>
      <c r="A323" s="1">
        <v>45628</v>
      </c>
      <c r="B323" t="str">
        <f>TEXT(Tabelle12[[#This Row],[Datum]],"MMM")</f>
        <v>Dez</v>
      </c>
      <c r="C323" t="str">
        <f>TEXT(Tabelle12[[#This Row],[Datum]],"TTTT")</f>
        <v>Montag</v>
      </c>
      <c r="D323" s="2" t="s">
        <v>9313</v>
      </c>
      <c r="E323" s="2" t="s">
        <v>705</v>
      </c>
      <c r="F323" s="2"/>
      <c r="G323" s="2"/>
      <c r="H323" s="2"/>
      <c r="I323" s="2"/>
      <c r="J323" s="2"/>
      <c r="K323" s="2"/>
      <c r="L323" s="2"/>
      <c r="M323" s="2"/>
      <c r="N323" s="2">
        <v>1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>
      <c r="A324" s="1">
        <v>45653</v>
      </c>
      <c r="B324" t="str">
        <f>TEXT(Tabelle12[[#This Row],[Datum]],"MMM")</f>
        <v>Dez</v>
      </c>
      <c r="C324" t="str">
        <f>TEXT(Tabelle12[[#This Row],[Datum]],"TTTT")</f>
        <v>Freitag</v>
      </c>
      <c r="D324" s="2" t="s">
        <v>8940</v>
      </c>
      <c r="E324" s="2" t="s">
        <v>705</v>
      </c>
      <c r="F324" s="2"/>
      <c r="G324" s="2"/>
      <c r="H324" s="2"/>
      <c r="I324" s="2"/>
      <c r="J324" s="2"/>
      <c r="K324" s="2"/>
      <c r="L324" s="2"/>
      <c r="M324" s="2"/>
      <c r="N324" s="2">
        <v>1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>
      <c r="A325" s="1">
        <v>45630</v>
      </c>
      <c r="B325" t="str">
        <f>TEXT(Tabelle12[[#This Row],[Datum]],"MMM")</f>
        <v>Dez</v>
      </c>
      <c r="C325" t="str">
        <f>TEXT(Tabelle12[[#This Row],[Datum]],"TTTT")</f>
        <v>Mittwoch</v>
      </c>
      <c r="D325" s="2" t="s">
        <v>8811</v>
      </c>
      <c r="E325" s="2" t="s">
        <v>705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>
        <v>1</v>
      </c>
    </row>
    <row r="326" spans="1:24">
      <c r="A326" s="1">
        <v>45628</v>
      </c>
      <c r="B326" t="str">
        <f>TEXT(Tabelle12[[#This Row],[Datum]],"MMM")</f>
        <v>Dez</v>
      </c>
      <c r="C326" t="str">
        <f>TEXT(Tabelle12[[#This Row],[Datum]],"TTTT")</f>
        <v>Montag</v>
      </c>
      <c r="D326" s="2" t="s">
        <v>8811</v>
      </c>
      <c r="E326" s="2" t="s">
        <v>705</v>
      </c>
      <c r="F326" s="2"/>
      <c r="G326" s="2"/>
      <c r="H326" s="2"/>
      <c r="I326" s="2"/>
      <c r="J326" s="2"/>
      <c r="K326" s="2"/>
      <c r="L326" s="2"/>
      <c r="M326" s="2"/>
      <c r="N326" s="2">
        <v>1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>
      <c r="A327" s="1">
        <v>45653</v>
      </c>
      <c r="B327" t="str">
        <f>TEXT(Tabelle12[[#This Row],[Datum]],"MMM")</f>
        <v>Dez</v>
      </c>
      <c r="C327" t="str">
        <f>TEXT(Tabelle12[[#This Row],[Datum]],"TTTT")</f>
        <v>Freitag</v>
      </c>
      <c r="D327" s="2" t="s">
        <v>8941</v>
      </c>
      <c r="E327" s="2" t="s">
        <v>705</v>
      </c>
      <c r="F327" s="2"/>
      <c r="G327" s="2"/>
      <c r="H327" s="2"/>
      <c r="I327" s="2"/>
      <c r="J327" s="2"/>
      <c r="K327" s="2"/>
      <c r="L327" s="2"/>
      <c r="M327" s="2"/>
      <c r="N327" s="2">
        <v>1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>
      <c r="A328" s="1">
        <v>45642</v>
      </c>
      <c r="B328" t="str">
        <f>TEXT(Tabelle12[[#This Row],[Datum]],"MMM")</f>
        <v>Dez</v>
      </c>
      <c r="C328" t="str">
        <f>TEXT(Tabelle12[[#This Row],[Datum]],"TTTT")</f>
        <v>Montag</v>
      </c>
      <c r="D328" s="2" t="s">
        <v>5517</v>
      </c>
      <c r="E328" s="2" t="s">
        <v>705</v>
      </c>
      <c r="F328" s="2"/>
      <c r="G328" s="2"/>
      <c r="H328" s="2"/>
      <c r="I328" s="2"/>
      <c r="J328" s="2"/>
      <c r="K328" s="2"/>
      <c r="L328" s="2"/>
      <c r="M328" s="2"/>
      <c r="N328" s="2">
        <v>1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>
      <c r="A329" s="1">
        <v>45642</v>
      </c>
      <c r="B329" t="str">
        <f>TEXT(Tabelle12[[#This Row],[Datum]],"MMM")</f>
        <v>Dez</v>
      </c>
      <c r="C329" t="str">
        <f>TEXT(Tabelle12[[#This Row],[Datum]],"TTTT")</f>
        <v>Montag</v>
      </c>
      <c r="D329" s="2" t="s">
        <v>2775</v>
      </c>
      <c r="E329" s="2" t="s">
        <v>705</v>
      </c>
      <c r="F329" s="2"/>
      <c r="G329" s="2"/>
      <c r="H329" s="2"/>
      <c r="I329" s="2"/>
      <c r="J329" s="2"/>
      <c r="K329" s="2"/>
      <c r="L329" s="2"/>
      <c r="M329" s="2"/>
      <c r="N329" s="2">
        <v>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>
      <c r="A330" s="1">
        <v>45642</v>
      </c>
      <c r="B330" t="str">
        <f>TEXT(Tabelle12[[#This Row],[Datum]],"MMM")</f>
        <v>Dez</v>
      </c>
      <c r="C330" t="str">
        <f>TEXT(Tabelle12[[#This Row],[Datum]],"TTTT")</f>
        <v>Montag</v>
      </c>
      <c r="D330" s="2" t="s">
        <v>9224</v>
      </c>
      <c r="E330" s="2" t="s">
        <v>705</v>
      </c>
      <c r="F330" s="2"/>
      <c r="G330" s="2"/>
      <c r="H330" s="2"/>
      <c r="I330" s="2"/>
      <c r="J330" s="2"/>
      <c r="K330" s="2"/>
      <c r="L330" s="2"/>
      <c r="M330" s="2"/>
      <c r="N330" s="2">
        <v>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>
      <c r="A331" s="1">
        <v>45631</v>
      </c>
      <c r="B331" t="str">
        <f>TEXT(Tabelle12[[#This Row],[Datum]],"MMM")</f>
        <v>Dez</v>
      </c>
      <c r="C331" t="str">
        <f>TEXT(Tabelle12[[#This Row],[Datum]],"TTTT")</f>
        <v>Donnerstag</v>
      </c>
      <c r="D331" s="2" t="s">
        <v>2777</v>
      </c>
      <c r="E331" s="2" t="s">
        <v>705</v>
      </c>
      <c r="F331" s="2"/>
      <c r="G331" s="2"/>
      <c r="H331" s="2"/>
      <c r="I331" s="2"/>
      <c r="J331" s="2"/>
      <c r="K331" s="2"/>
      <c r="L331" s="2"/>
      <c r="M331" s="2"/>
      <c r="N331" s="2">
        <v>1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>
      <c r="A332" s="1">
        <v>45630</v>
      </c>
      <c r="B332" t="str">
        <f>TEXT(Tabelle12[[#This Row],[Datum]],"MMM")</f>
        <v>Dez</v>
      </c>
      <c r="C332" t="str">
        <f>TEXT(Tabelle12[[#This Row],[Datum]],"TTTT")</f>
        <v>Mittwoch</v>
      </c>
      <c r="D332" s="2" t="s">
        <v>8812</v>
      </c>
      <c r="E332" s="2" t="s">
        <v>705</v>
      </c>
      <c r="F332" s="2"/>
      <c r="G332" s="2"/>
      <c r="H332" s="2"/>
      <c r="I332" s="2"/>
      <c r="J332" s="2"/>
      <c r="K332" s="2"/>
      <c r="L332" s="2"/>
      <c r="M332" s="2">
        <v>1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>
      <c r="A333" s="1">
        <v>45642</v>
      </c>
      <c r="B333" t="str">
        <f>TEXT(Tabelle12[[#This Row],[Datum]],"MMM")</f>
        <v>Dez</v>
      </c>
      <c r="C333" t="str">
        <f>TEXT(Tabelle12[[#This Row],[Datum]],"TTTT")</f>
        <v>Montag</v>
      </c>
      <c r="D333" s="2" t="s">
        <v>9225</v>
      </c>
      <c r="E333" s="2" t="s">
        <v>705</v>
      </c>
      <c r="F333" s="2"/>
      <c r="G333" s="2"/>
      <c r="H333" s="2"/>
      <c r="I333" s="2"/>
      <c r="J333" s="2"/>
      <c r="K333" s="2"/>
      <c r="L333" s="2"/>
      <c r="M333" s="2"/>
      <c r="N333" s="2">
        <v>1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>
      <c r="A334" s="1">
        <v>45630</v>
      </c>
      <c r="B334" t="str">
        <f>TEXT(Tabelle12[[#This Row],[Datum]],"MMM")</f>
        <v>Dez</v>
      </c>
      <c r="C334" t="str">
        <f>TEXT(Tabelle12[[#This Row],[Datum]],"TTTT")</f>
        <v>Mittwoch</v>
      </c>
      <c r="D334" s="2" t="s">
        <v>1292</v>
      </c>
      <c r="E334" s="2" t="s">
        <v>705</v>
      </c>
      <c r="F334" s="2"/>
      <c r="G334" s="2"/>
      <c r="H334" s="2"/>
      <c r="I334" s="2"/>
      <c r="J334" s="2"/>
      <c r="K334" s="2"/>
      <c r="L334" s="2"/>
      <c r="M334" s="2">
        <v>1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>
      <c r="A335" s="1">
        <v>45633</v>
      </c>
      <c r="B335" t="str">
        <f>TEXT(Tabelle12[[#This Row],[Datum]],"MMM")</f>
        <v>Dez</v>
      </c>
      <c r="C335" t="str">
        <f>TEXT(Tabelle12[[#This Row],[Datum]],"TTTT")</f>
        <v>Samstag</v>
      </c>
      <c r="D335" s="2" t="s">
        <v>5488</v>
      </c>
      <c r="E335" s="2" t="s">
        <v>707</v>
      </c>
      <c r="F335" s="2"/>
      <c r="G335" s="2"/>
      <c r="H335" s="2"/>
      <c r="I335" s="2"/>
      <c r="J335" s="2"/>
      <c r="K335" s="2"/>
      <c r="L335" s="2"/>
      <c r="M335" s="2">
        <v>1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>
      <c r="A336" s="1">
        <v>45629</v>
      </c>
      <c r="B336" t="str">
        <f>TEXT(Tabelle12[[#This Row],[Datum]],"MMM")</f>
        <v>Dez</v>
      </c>
      <c r="C336" t="str">
        <f>TEXT(Tabelle12[[#This Row],[Datum]],"TTTT")</f>
        <v>Dienstag</v>
      </c>
      <c r="D336" s="2" t="s">
        <v>9151</v>
      </c>
      <c r="E336" s="2" t="s">
        <v>705</v>
      </c>
      <c r="F336" s="2"/>
      <c r="G336" s="2"/>
      <c r="H336" s="2"/>
      <c r="I336" s="2"/>
      <c r="J336" s="2"/>
      <c r="K336" s="2"/>
      <c r="L336" s="2"/>
      <c r="M336" s="2"/>
      <c r="N336" s="2">
        <v>1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>
      <c r="A337" s="1">
        <v>45643</v>
      </c>
      <c r="B337" t="str">
        <f>TEXT(Tabelle12[[#This Row],[Datum]],"MMM")</f>
        <v>Dez</v>
      </c>
      <c r="C337" t="str">
        <f>TEXT(Tabelle12[[#This Row],[Datum]],"TTTT")</f>
        <v>Dienstag</v>
      </c>
      <c r="D337" s="2" t="s">
        <v>8735</v>
      </c>
      <c r="E337" s="2" t="s">
        <v>705</v>
      </c>
      <c r="F337" s="2"/>
      <c r="G337" s="2"/>
      <c r="H337" s="2"/>
      <c r="I337" s="2"/>
      <c r="J337" s="2"/>
      <c r="K337" s="2"/>
      <c r="L337" s="2"/>
      <c r="M337" s="2"/>
      <c r="N337" s="2">
        <v>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>
      <c r="A338" s="1">
        <v>45643</v>
      </c>
      <c r="B338" t="str">
        <f>TEXT(Tabelle12[[#This Row],[Datum]],"MMM")</f>
        <v>Dez</v>
      </c>
      <c r="C338" t="str">
        <f>TEXT(Tabelle12[[#This Row],[Datum]],"TTTT")</f>
        <v>Dienstag</v>
      </c>
      <c r="D338" s="2" t="s">
        <v>5818</v>
      </c>
      <c r="E338" s="2" t="s">
        <v>705</v>
      </c>
      <c r="F338" s="2"/>
      <c r="G338" s="2"/>
      <c r="H338" s="2"/>
      <c r="I338" s="2"/>
      <c r="J338" s="2"/>
      <c r="K338" s="2"/>
      <c r="L338" s="2"/>
      <c r="M338" s="2"/>
      <c r="N338" s="2">
        <v>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>
      <c r="A339" s="1">
        <v>45632</v>
      </c>
      <c r="B339" t="str">
        <f>TEXT(Tabelle12[[#This Row],[Datum]],"MMM")</f>
        <v>Dez</v>
      </c>
      <c r="C339" t="str">
        <f>TEXT(Tabelle12[[#This Row],[Datum]],"TTTT")</f>
        <v>Freitag</v>
      </c>
      <c r="D339" s="2" t="s">
        <v>6804</v>
      </c>
      <c r="E339" s="2" t="s">
        <v>705</v>
      </c>
      <c r="F339" s="2"/>
      <c r="G339" s="2"/>
      <c r="H339" s="2"/>
      <c r="I339" s="2"/>
      <c r="J339" s="2"/>
      <c r="K339" s="2">
        <v>1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>
      <c r="A340" s="1">
        <v>45628</v>
      </c>
      <c r="B340" t="str">
        <f>TEXT(Tabelle12[[#This Row],[Datum]],"MMM")</f>
        <v>Dez</v>
      </c>
      <c r="C340" t="str">
        <f>TEXT(Tabelle12[[#This Row],[Datum]],"TTTT")</f>
        <v>Montag</v>
      </c>
      <c r="D340" s="2" t="s">
        <v>9314</v>
      </c>
      <c r="E340" s="2" t="s">
        <v>705</v>
      </c>
      <c r="F340" s="2"/>
      <c r="G340" s="2"/>
      <c r="H340" s="2"/>
      <c r="I340" s="2"/>
      <c r="J340" s="2"/>
      <c r="K340" s="2"/>
      <c r="L340" s="2"/>
      <c r="M340" s="2"/>
      <c r="N340" s="2">
        <v>1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>
      <c r="A341" s="1">
        <v>45630</v>
      </c>
      <c r="B341" t="str">
        <f>TEXT(Tabelle12[[#This Row],[Datum]],"MMM")</f>
        <v>Dez</v>
      </c>
      <c r="C341" t="str">
        <f>TEXT(Tabelle12[[#This Row],[Datum]],"TTTT")</f>
        <v>Mittwoch</v>
      </c>
      <c r="D341" s="2" t="s">
        <v>8763</v>
      </c>
      <c r="E341" s="2" t="s">
        <v>705</v>
      </c>
      <c r="F341" s="2"/>
      <c r="G341" s="2"/>
      <c r="H341" s="2"/>
      <c r="I341" s="2"/>
      <c r="J341" s="2"/>
      <c r="K341" s="2"/>
      <c r="L341" s="2"/>
      <c r="M341" s="2"/>
      <c r="N341" s="2">
        <v>1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>
      <c r="A342" s="1">
        <v>45653</v>
      </c>
      <c r="B342" t="str">
        <f>TEXT(Tabelle12[[#This Row],[Datum]],"MMM")</f>
        <v>Dez</v>
      </c>
      <c r="C342" t="str">
        <f>TEXT(Tabelle12[[#This Row],[Datum]],"TTTT")</f>
        <v>Freitag</v>
      </c>
      <c r="D342" s="2" t="s">
        <v>8942</v>
      </c>
      <c r="E342" s="2" t="s">
        <v>705</v>
      </c>
      <c r="F342" s="2"/>
      <c r="G342" s="2"/>
      <c r="H342" s="2"/>
      <c r="I342" s="2"/>
      <c r="J342" s="2"/>
      <c r="K342" s="2"/>
      <c r="L342" s="2"/>
      <c r="M342" s="2">
        <v>1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>
      <c r="A343" s="1">
        <v>45628</v>
      </c>
      <c r="B343" t="str">
        <f>TEXT(Tabelle12[[#This Row],[Datum]],"MMM")</f>
        <v>Dez</v>
      </c>
      <c r="C343" t="str">
        <f>TEXT(Tabelle12[[#This Row],[Datum]],"TTTT")</f>
        <v>Montag</v>
      </c>
      <c r="D343" s="2" t="s">
        <v>8942</v>
      </c>
      <c r="E343" s="2" t="s">
        <v>705</v>
      </c>
      <c r="F343" s="2"/>
      <c r="G343" s="2"/>
      <c r="H343" s="2"/>
      <c r="I343" s="2"/>
      <c r="J343" s="2"/>
      <c r="K343" s="2">
        <v>1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>
      <c r="A344" s="1">
        <v>45628</v>
      </c>
      <c r="B344" t="str">
        <f>TEXT(Tabelle12[[#This Row],[Datum]],"MMM")</f>
        <v>Dez</v>
      </c>
      <c r="C344" t="str">
        <f>TEXT(Tabelle12[[#This Row],[Datum]],"TTTT")</f>
        <v>Montag</v>
      </c>
      <c r="D344" s="2" t="s">
        <v>8979</v>
      </c>
      <c r="E344" s="2" t="s">
        <v>705</v>
      </c>
      <c r="F344" s="2"/>
      <c r="G344" s="2"/>
      <c r="H344" s="2"/>
      <c r="I344" s="2"/>
      <c r="J344" s="2"/>
      <c r="K344" s="2">
        <v>1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>
      <c r="A345" s="1">
        <v>45630</v>
      </c>
      <c r="B345" t="str">
        <f>TEXT(Tabelle12[[#This Row],[Datum]],"MMM")</f>
        <v>Dez</v>
      </c>
      <c r="C345" t="str">
        <f>TEXT(Tabelle12[[#This Row],[Datum]],"TTTT")</f>
        <v>Mittwoch</v>
      </c>
      <c r="D345" s="2" t="s">
        <v>5435</v>
      </c>
      <c r="E345" s="2" t="s">
        <v>705</v>
      </c>
      <c r="F345" s="2"/>
      <c r="G345" s="2"/>
      <c r="H345" s="2"/>
      <c r="I345" s="2"/>
      <c r="J345" s="2"/>
      <c r="K345" s="2"/>
      <c r="L345" s="2"/>
      <c r="M345" s="2"/>
      <c r="N345" s="2">
        <v>1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>
      <c r="A346" s="1">
        <v>45630</v>
      </c>
      <c r="B346" t="str">
        <f>TEXT(Tabelle12[[#This Row],[Datum]],"MMM")</f>
        <v>Dez</v>
      </c>
      <c r="C346" t="str">
        <f>TEXT(Tabelle12[[#This Row],[Datum]],"TTTT")</f>
        <v>Mittwoch</v>
      </c>
      <c r="D346" s="2" t="s">
        <v>9343</v>
      </c>
      <c r="E346" s="2" t="s">
        <v>705</v>
      </c>
      <c r="F346" s="2">
        <v>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>
      <c r="A347" s="1">
        <v>45628</v>
      </c>
      <c r="B347" t="str">
        <f>TEXT(Tabelle12[[#This Row],[Datum]],"MMM")</f>
        <v>Dez</v>
      </c>
      <c r="C347" t="str">
        <f>TEXT(Tabelle12[[#This Row],[Datum]],"TTTT")</f>
        <v>Montag</v>
      </c>
      <c r="D347" s="2" t="s">
        <v>9315</v>
      </c>
      <c r="E347" s="2" t="s">
        <v>705</v>
      </c>
      <c r="F347" s="2"/>
      <c r="G347" s="2"/>
      <c r="H347" s="2"/>
      <c r="I347" s="2"/>
      <c r="J347" s="2"/>
      <c r="K347" s="2"/>
      <c r="L347" s="2"/>
      <c r="M347" s="2"/>
      <c r="N347" s="2">
        <v>1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>
      <c r="A348" s="1">
        <v>45628</v>
      </c>
      <c r="B348" t="str">
        <f>TEXT(Tabelle12[[#This Row],[Datum]],"MMM")</f>
        <v>Dez</v>
      </c>
      <c r="C348" t="str">
        <f>TEXT(Tabelle12[[#This Row],[Datum]],"TTTT")</f>
        <v>Montag</v>
      </c>
      <c r="D348" s="2" t="s">
        <v>9190</v>
      </c>
      <c r="E348" s="2" t="s">
        <v>705</v>
      </c>
      <c r="F348" s="2"/>
      <c r="G348" s="2"/>
      <c r="H348" s="2"/>
      <c r="I348" s="2"/>
      <c r="J348" s="2"/>
      <c r="K348" s="2"/>
      <c r="L348" s="2"/>
      <c r="M348" s="2"/>
      <c r="N348" s="2">
        <v>1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>
      <c r="A349" s="1">
        <v>45630</v>
      </c>
      <c r="B349" t="str">
        <f>TEXT(Tabelle12[[#This Row],[Datum]],"MMM")</f>
        <v>Dez</v>
      </c>
      <c r="C349" t="str">
        <f>TEXT(Tabelle12[[#This Row],[Datum]],"TTTT")</f>
        <v>Mittwoch</v>
      </c>
      <c r="D349" s="2" t="s">
        <v>4237</v>
      </c>
      <c r="E349" s="2" t="s">
        <v>705</v>
      </c>
      <c r="F349" s="2"/>
      <c r="G349" s="2"/>
      <c r="H349" s="2"/>
      <c r="I349" s="2"/>
      <c r="J349" s="2"/>
      <c r="K349" s="2"/>
      <c r="L349" s="2"/>
      <c r="M349" s="2">
        <v>1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>
      <c r="A350" s="1">
        <v>45631</v>
      </c>
      <c r="B350" t="str">
        <f>TEXT(Tabelle12[[#This Row],[Datum]],"MMM")</f>
        <v>Dez</v>
      </c>
      <c r="C350" t="str">
        <f>TEXT(Tabelle12[[#This Row],[Datum]],"TTTT")</f>
        <v>Donnerstag</v>
      </c>
      <c r="D350" s="2" t="s">
        <v>8909</v>
      </c>
      <c r="E350" s="2" t="s">
        <v>705</v>
      </c>
      <c r="F350" s="2"/>
      <c r="G350" s="2"/>
      <c r="H350" s="2"/>
      <c r="I350" s="2"/>
      <c r="J350" s="2"/>
      <c r="K350" s="2"/>
      <c r="L350" s="2"/>
      <c r="M350" s="2"/>
      <c r="N350" s="2">
        <v>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>
      <c r="A351" s="1">
        <v>45629</v>
      </c>
      <c r="B351" t="str">
        <f>TEXT(Tabelle12[[#This Row],[Datum]],"MMM")</f>
        <v>Dez</v>
      </c>
      <c r="C351" t="str">
        <f>TEXT(Tabelle12[[#This Row],[Datum]],"TTTT")</f>
        <v>Dienstag</v>
      </c>
      <c r="D351" s="2" t="s">
        <v>6331</v>
      </c>
      <c r="E351" s="2" t="s">
        <v>705</v>
      </c>
      <c r="F351" s="2"/>
      <c r="G351" s="2"/>
      <c r="H351" s="2"/>
      <c r="I351" s="2"/>
      <c r="J351" s="2"/>
      <c r="K351" s="2">
        <v>1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>
      <c r="A352" s="1">
        <v>45630</v>
      </c>
      <c r="B352" t="str">
        <f>TEXT(Tabelle12[[#This Row],[Datum]],"MMM")</f>
        <v>Dez</v>
      </c>
      <c r="C352" t="str">
        <f>TEXT(Tabelle12[[#This Row],[Datum]],"TTTT")</f>
        <v>Mittwoch</v>
      </c>
      <c r="D352" s="2" t="s">
        <v>8813</v>
      </c>
      <c r="E352" s="2" t="s">
        <v>705</v>
      </c>
      <c r="F352" s="2"/>
      <c r="G352" s="2"/>
      <c r="H352" s="2"/>
      <c r="I352" s="2"/>
      <c r="J352" s="2"/>
      <c r="K352" s="2"/>
      <c r="L352" s="2"/>
      <c r="M352" s="2">
        <v>1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>
      <c r="A353" s="1">
        <v>45632</v>
      </c>
      <c r="B353" t="str">
        <f>TEXT(Tabelle12[[#This Row],[Datum]],"MMM")</f>
        <v>Dez</v>
      </c>
      <c r="C353" t="str">
        <f>TEXT(Tabelle12[[#This Row],[Datum]],"TTTT")</f>
        <v>Freitag</v>
      </c>
      <c r="D353" s="2" t="s">
        <v>2506</v>
      </c>
      <c r="E353" s="2" t="s">
        <v>705</v>
      </c>
      <c r="F353" s="2"/>
      <c r="G353" s="2"/>
      <c r="H353" s="2"/>
      <c r="I353" s="2"/>
      <c r="J353" s="2"/>
      <c r="K353" s="2">
        <v>1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>
      <c r="A354" s="1">
        <v>45633</v>
      </c>
      <c r="B354" t="str">
        <f>TEXT(Tabelle12[[#This Row],[Datum]],"MMM")</f>
        <v>Dez</v>
      </c>
      <c r="C354" t="str">
        <f>TEXT(Tabelle12[[#This Row],[Datum]],"TTTT")</f>
        <v>Samstag</v>
      </c>
      <c r="D354" s="2" t="s">
        <v>8861</v>
      </c>
      <c r="E354" s="2" t="s">
        <v>707</v>
      </c>
      <c r="F354" s="2"/>
      <c r="G354" s="2"/>
      <c r="H354" s="2"/>
      <c r="I354" s="2"/>
      <c r="J354" s="2"/>
      <c r="K354" s="2"/>
      <c r="L354" s="2"/>
      <c r="M354" s="2">
        <v>1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>
      <c r="A355" s="1">
        <v>45628</v>
      </c>
      <c r="B355" t="str">
        <f>TEXT(Tabelle12[[#This Row],[Datum]],"MMM")</f>
        <v>Dez</v>
      </c>
      <c r="C355" t="str">
        <f>TEXT(Tabelle12[[#This Row],[Datum]],"TTTT")</f>
        <v>Montag</v>
      </c>
      <c r="D355" s="2" t="s">
        <v>2195</v>
      </c>
      <c r="E355" s="2" t="s">
        <v>705</v>
      </c>
      <c r="F355" s="2"/>
      <c r="G355" s="2"/>
      <c r="H355" s="2"/>
      <c r="I355" s="2"/>
      <c r="J355" s="2"/>
      <c r="K355" s="2"/>
      <c r="L355" s="2"/>
      <c r="M355" s="2"/>
      <c r="N355" s="2">
        <v>1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>
      <c r="A356" s="1">
        <v>45630</v>
      </c>
      <c r="B356" t="str">
        <f>TEXT(Tabelle12[[#This Row],[Datum]],"MMM")</f>
        <v>Dez</v>
      </c>
      <c r="C356" t="str">
        <f>TEXT(Tabelle12[[#This Row],[Datum]],"TTTT")</f>
        <v>Mittwoch</v>
      </c>
      <c r="D356" s="2" t="s">
        <v>117</v>
      </c>
      <c r="E356" s="2" t="s">
        <v>705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>
        <v>1</v>
      </c>
    </row>
    <row r="357" spans="1:24">
      <c r="A357" s="1">
        <v>45653</v>
      </c>
      <c r="B357" t="str">
        <f>TEXT(Tabelle12[[#This Row],[Datum]],"MMM")</f>
        <v>Dez</v>
      </c>
      <c r="C357" t="str">
        <f>TEXT(Tabelle12[[#This Row],[Datum]],"TTTT")</f>
        <v>Freitag</v>
      </c>
      <c r="D357" s="2" t="s">
        <v>5809</v>
      </c>
      <c r="E357" s="2" t="s">
        <v>705</v>
      </c>
      <c r="F357" s="2"/>
      <c r="G357" s="2"/>
      <c r="H357" s="2"/>
      <c r="I357" s="2">
        <v>1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>
      <c r="A358" s="1">
        <v>45642</v>
      </c>
      <c r="B358" t="str">
        <f>TEXT(Tabelle12[[#This Row],[Datum]],"MMM")</f>
        <v>Dez</v>
      </c>
      <c r="C358" t="str">
        <f>TEXT(Tabelle12[[#This Row],[Datum]],"TTTT")</f>
        <v>Montag</v>
      </c>
      <c r="D358" s="2" t="s">
        <v>8718</v>
      </c>
      <c r="E358" s="2" t="s">
        <v>705</v>
      </c>
      <c r="F358" s="2"/>
      <c r="G358" s="2"/>
      <c r="H358" s="2"/>
      <c r="I358" s="2"/>
      <c r="J358" s="2"/>
      <c r="K358" s="2"/>
      <c r="L358" s="2"/>
      <c r="M358" s="2"/>
      <c r="N358" s="2">
        <v>1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>
      <c r="A359" s="1">
        <v>45630</v>
      </c>
      <c r="B359" t="str">
        <f>TEXT(Tabelle12[[#This Row],[Datum]],"MMM")</f>
        <v>Dez</v>
      </c>
      <c r="C359" t="str">
        <f>TEXT(Tabelle12[[#This Row],[Datum]],"TTTT")</f>
        <v>Mittwoch</v>
      </c>
      <c r="D359" s="2" t="s">
        <v>8718</v>
      </c>
      <c r="E359" s="2" t="s">
        <v>705</v>
      </c>
      <c r="F359" s="2"/>
      <c r="G359" s="2"/>
      <c r="H359" s="2"/>
      <c r="I359" s="2"/>
      <c r="J359" s="2"/>
      <c r="K359" s="2"/>
      <c r="L359" s="2"/>
      <c r="M359" s="2"/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>
      <c r="A360" s="1">
        <v>45630</v>
      </c>
      <c r="B360" t="str">
        <f>TEXT(Tabelle12[[#This Row],[Datum]],"MMM")</f>
        <v>Dez</v>
      </c>
      <c r="C360" t="str">
        <f>TEXT(Tabelle12[[#This Row],[Datum]],"TTTT")</f>
        <v>Mittwoch</v>
      </c>
      <c r="D360" s="2" t="s">
        <v>3650</v>
      </c>
      <c r="E360" s="2" t="s">
        <v>705</v>
      </c>
      <c r="F360" s="2"/>
      <c r="G360" s="2"/>
      <c r="H360" s="2"/>
      <c r="I360" s="2"/>
      <c r="J360" s="2"/>
      <c r="K360" s="2"/>
      <c r="L360" s="2"/>
      <c r="M360" s="2"/>
      <c r="N360" s="2">
        <v>1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>
      <c r="A361" s="1">
        <v>45647</v>
      </c>
      <c r="B361" t="str">
        <f>TEXT(Tabelle12[[#This Row],[Datum]],"MMM")</f>
        <v>Dez</v>
      </c>
      <c r="C361" t="str">
        <f>TEXT(Tabelle12[[#This Row],[Datum]],"TTTT")</f>
        <v>Samstag</v>
      </c>
      <c r="D361" s="2" t="s">
        <v>9382</v>
      </c>
      <c r="E361" s="2" t="s">
        <v>707</v>
      </c>
      <c r="F361" s="2"/>
      <c r="G361" s="2"/>
      <c r="H361" s="2"/>
      <c r="I361" s="2"/>
      <c r="J361" s="2"/>
      <c r="K361" s="2"/>
      <c r="L361" s="2"/>
      <c r="M361" s="2"/>
      <c r="N361" s="2">
        <v>1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>
      <c r="A362" s="1">
        <v>45647</v>
      </c>
      <c r="B362" t="str">
        <f>TEXT(Tabelle12[[#This Row],[Datum]],"MMM")</f>
        <v>Dez</v>
      </c>
      <c r="C362" t="str">
        <f>TEXT(Tabelle12[[#This Row],[Datum]],"TTTT")</f>
        <v>Samstag</v>
      </c>
      <c r="D362" s="2" t="s">
        <v>9383</v>
      </c>
      <c r="E362" s="2" t="s">
        <v>707</v>
      </c>
      <c r="F362" s="2"/>
      <c r="G362" s="2"/>
      <c r="H362" s="2"/>
      <c r="I362" s="2"/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>
      <c r="A363" s="1">
        <v>45643</v>
      </c>
      <c r="B363" t="str">
        <f>TEXT(Tabelle12[[#This Row],[Datum]],"MMM")</f>
        <v>Dez</v>
      </c>
      <c r="C363" t="str">
        <f>TEXT(Tabelle12[[#This Row],[Datum]],"TTTT")</f>
        <v>Dienstag</v>
      </c>
      <c r="D363" s="2" t="s">
        <v>9251</v>
      </c>
      <c r="E363" s="2" t="s">
        <v>705</v>
      </c>
      <c r="F363" s="2"/>
      <c r="G363" s="2"/>
      <c r="H363" s="2"/>
      <c r="I363" s="2"/>
      <c r="J363" s="2"/>
      <c r="K363" s="2"/>
      <c r="L363" s="2"/>
      <c r="M363" s="2"/>
      <c r="N363" s="2">
        <v>1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>
      <c r="A364" s="1">
        <v>45643</v>
      </c>
      <c r="B364" t="str">
        <f>TEXT(Tabelle12[[#This Row],[Datum]],"MMM")</f>
        <v>Dez</v>
      </c>
      <c r="C364" t="str">
        <f>TEXT(Tabelle12[[#This Row],[Datum]],"TTTT")</f>
        <v>Dienstag</v>
      </c>
      <c r="D364" s="2" t="s">
        <v>9252</v>
      </c>
      <c r="E364" s="2" t="s">
        <v>705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>
        <v>1</v>
      </c>
    </row>
    <row r="365" spans="1:24">
      <c r="A365" s="1">
        <v>45653</v>
      </c>
      <c r="B365" t="str">
        <f>TEXT(Tabelle12[[#This Row],[Datum]],"MMM")</f>
        <v>Dez</v>
      </c>
      <c r="C365" t="str">
        <f>TEXT(Tabelle12[[#This Row],[Datum]],"TTTT")</f>
        <v>Freitag</v>
      </c>
      <c r="D365" s="2" t="s">
        <v>4780</v>
      </c>
      <c r="E365" s="2" t="s">
        <v>705</v>
      </c>
      <c r="F365" s="2"/>
      <c r="G365" s="2"/>
      <c r="H365" s="2"/>
      <c r="I365" s="2">
        <v>1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>
      <c r="A366" s="1">
        <v>45631</v>
      </c>
      <c r="B366" t="str">
        <f>TEXT(Tabelle12[[#This Row],[Datum]],"MMM")</f>
        <v>Dez</v>
      </c>
      <c r="C366" t="str">
        <f>TEXT(Tabelle12[[#This Row],[Datum]],"TTTT")</f>
        <v>Donnerstag</v>
      </c>
      <c r="D366" s="2" t="s">
        <v>672</v>
      </c>
      <c r="E366" s="2" t="s">
        <v>705</v>
      </c>
      <c r="F366" s="2"/>
      <c r="G366" s="2"/>
      <c r="H366" s="2"/>
      <c r="I366" s="2"/>
      <c r="J366" s="2"/>
      <c r="K366" s="2"/>
      <c r="L366" s="2"/>
      <c r="M366" s="2"/>
      <c r="N366" s="2">
        <v>1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>
      <c r="A367" s="1">
        <v>45632</v>
      </c>
      <c r="B367" t="str">
        <f>TEXT(Tabelle12[[#This Row],[Datum]],"MMM")</f>
        <v>Dez</v>
      </c>
      <c r="C367" t="str">
        <f>TEXT(Tabelle12[[#This Row],[Datum]],"TTTT")</f>
        <v>Freitag</v>
      </c>
      <c r="D367" s="2" t="s">
        <v>9173</v>
      </c>
      <c r="E367" s="2" t="s">
        <v>705</v>
      </c>
      <c r="F367" s="2"/>
      <c r="G367" s="2"/>
      <c r="H367" s="2"/>
      <c r="I367" s="2"/>
      <c r="J367" s="2"/>
      <c r="K367" s="2"/>
      <c r="L367" s="2"/>
      <c r="M367" s="2"/>
      <c r="N367" s="2">
        <v>1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>
      <c r="A368" s="1">
        <v>45632</v>
      </c>
      <c r="B368" t="str">
        <f>TEXT(Tabelle12[[#This Row],[Datum]],"MMM")</f>
        <v>Dez</v>
      </c>
      <c r="C368" t="str">
        <f>TEXT(Tabelle12[[#This Row],[Datum]],"TTTT")</f>
        <v>Freitag</v>
      </c>
      <c r="D368" s="2" t="s">
        <v>9173</v>
      </c>
      <c r="E368" s="2" t="s">
        <v>705</v>
      </c>
      <c r="F368" s="2"/>
      <c r="G368" s="2"/>
      <c r="H368" s="2"/>
      <c r="I368" s="2"/>
      <c r="J368" s="2"/>
      <c r="K368" s="2"/>
      <c r="L368" s="2"/>
      <c r="M368" s="2"/>
      <c r="N368" s="2">
        <v>1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>
      <c r="A369" s="1">
        <v>45629</v>
      </c>
      <c r="B369" t="str">
        <f>TEXT(Tabelle12[[#This Row],[Datum]],"MMM")</f>
        <v>Dez</v>
      </c>
      <c r="C369" t="str">
        <f>TEXT(Tabelle12[[#This Row],[Datum]],"TTTT")</f>
        <v>Dienstag</v>
      </c>
      <c r="D369" s="2" t="s">
        <v>9021</v>
      </c>
      <c r="E369" s="2" t="s">
        <v>705</v>
      </c>
      <c r="F369" s="2"/>
      <c r="G369" s="2"/>
      <c r="H369" s="2"/>
      <c r="I369" s="2"/>
      <c r="J369" s="2"/>
      <c r="K369" s="2">
        <v>1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>
      <c r="A370" s="1">
        <v>45629</v>
      </c>
      <c r="B370" t="str">
        <f>TEXT(Tabelle12[[#This Row],[Datum]],"MMM")</f>
        <v>Dez</v>
      </c>
      <c r="C370" t="str">
        <f>TEXT(Tabelle12[[#This Row],[Datum]],"TTTT")</f>
        <v>Dienstag</v>
      </c>
      <c r="D370" s="2" t="s">
        <v>9022</v>
      </c>
      <c r="E370" s="2" t="s">
        <v>705</v>
      </c>
      <c r="F370" s="2"/>
      <c r="G370" s="2"/>
      <c r="H370" s="2"/>
      <c r="I370" s="2"/>
      <c r="J370" s="2"/>
      <c r="K370" s="2">
        <v>1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>
      <c r="A371" s="1">
        <v>45631</v>
      </c>
      <c r="B371" t="str">
        <f>TEXT(Tabelle12[[#This Row],[Datum]],"MMM")</f>
        <v>Dez</v>
      </c>
      <c r="C371" t="str">
        <f>TEXT(Tabelle12[[#This Row],[Datum]],"TTTT")</f>
        <v>Donnerstag</v>
      </c>
      <c r="D371" s="2" t="s">
        <v>8910</v>
      </c>
      <c r="E371" s="2" t="s">
        <v>705</v>
      </c>
      <c r="F371" s="2"/>
      <c r="G371" s="2"/>
      <c r="H371" s="2"/>
      <c r="I371" s="2"/>
      <c r="J371" s="2"/>
      <c r="K371" s="2"/>
      <c r="L371" s="2"/>
      <c r="M371" s="2">
        <v>1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>
      <c r="A372" s="1">
        <v>45628</v>
      </c>
      <c r="B372" t="str">
        <f>TEXT(Tabelle12[[#This Row],[Datum]],"MMM")</f>
        <v>Dez</v>
      </c>
      <c r="C372" t="str">
        <f>TEXT(Tabelle12[[#This Row],[Datum]],"TTTT")</f>
        <v>Montag</v>
      </c>
      <c r="D372" s="2" t="s">
        <v>9316</v>
      </c>
      <c r="E372" s="2" t="s">
        <v>705</v>
      </c>
      <c r="F372" s="2"/>
      <c r="G372" s="2"/>
      <c r="H372" s="2"/>
      <c r="I372" s="2"/>
      <c r="J372" s="2"/>
      <c r="K372" s="2"/>
      <c r="L372" s="2"/>
      <c r="M372" s="2"/>
      <c r="N372" s="2">
        <v>1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>
      <c r="A373" s="1">
        <v>45629</v>
      </c>
      <c r="B373" t="str">
        <f>TEXT(Tabelle12[[#This Row],[Datum]],"MMM")</f>
        <v>Dez</v>
      </c>
      <c r="C373" t="str">
        <f>TEXT(Tabelle12[[#This Row],[Datum]],"TTTT")</f>
        <v>Dienstag</v>
      </c>
      <c r="D373" s="2" t="s">
        <v>8700</v>
      </c>
      <c r="E373" s="2" t="s">
        <v>705</v>
      </c>
      <c r="F373" s="2"/>
      <c r="G373" s="2"/>
      <c r="H373" s="2"/>
      <c r="I373" s="2"/>
      <c r="J373" s="2"/>
      <c r="K373" s="2"/>
      <c r="L373" s="2"/>
      <c r="M373" s="2"/>
      <c r="N373" s="2">
        <v>1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>
      <c r="A374" s="1">
        <v>45628</v>
      </c>
      <c r="B374" t="str">
        <f>TEXT(Tabelle12[[#This Row],[Datum]],"MMM")</f>
        <v>Dez</v>
      </c>
      <c r="C374" t="str">
        <f>TEXT(Tabelle12[[#This Row],[Datum]],"TTTT")</f>
        <v>Montag</v>
      </c>
      <c r="D374" s="2" t="s">
        <v>8980</v>
      </c>
      <c r="E374" s="2" t="s">
        <v>705</v>
      </c>
      <c r="F374" s="2"/>
      <c r="G374" s="2"/>
      <c r="H374" s="2"/>
      <c r="I374" s="2"/>
      <c r="J374" s="2"/>
      <c r="K374" s="2">
        <v>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>
      <c r="A375" s="1">
        <v>45628</v>
      </c>
      <c r="B375" t="str">
        <f>TEXT(Tabelle12[[#This Row],[Datum]],"MMM")</f>
        <v>Dez</v>
      </c>
      <c r="C375" t="str">
        <f>TEXT(Tabelle12[[#This Row],[Datum]],"TTTT")</f>
        <v>Montag</v>
      </c>
      <c r="D375" s="2" t="s">
        <v>8980</v>
      </c>
      <c r="E375" s="2" t="s">
        <v>705</v>
      </c>
      <c r="F375" s="2"/>
      <c r="G375" s="2"/>
      <c r="H375" s="2"/>
      <c r="I375" s="2"/>
      <c r="J375" s="2"/>
      <c r="K375" s="2">
        <v>1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>
      <c r="A376" s="1">
        <v>45630</v>
      </c>
      <c r="B376" t="str">
        <f>TEXT(Tabelle12[[#This Row],[Datum]],"MMM")</f>
        <v>Dez</v>
      </c>
      <c r="C376" t="str">
        <f>TEXT(Tabelle12[[#This Row],[Datum]],"TTTT")</f>
        <v>Mittwoch</v>
      </c>
      <c r="D376" s="2" t="s">
        <v>6093</v>
      </c>
      <c r="E376" s="2" t="s">
        <v>705</v>
      </c>
      <c r="F376" s="2"/>
      <c r="G376" s="2"/>
      <c r="H376" s="2"/>
      <c r="I376" s="2"/>
      <c r="J376" s="2"/>
      <c r="K376" s="2"/>
      <c r="L376" s="2"/>
      <c r="M376" s="2"/>
      <c r="N376" s="2">
        <v>1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>
      <c r="A377" s="1">
        <v>45643</v>
      </c>
      <c r="B377" t="str">
        <f>TEXT(Tabelle12[[#This Row],[Datum]],"MMM")</f>
        <v>Dez</v>
      </c>
      <c r="C377" t="str">
        <f>TEXT(Tabelle12[[#This Row],[Datum]],"TTTT")</f>
        <v>Dienstag</v>
      </c>
      <c r="D377" s="2" t="s">
        <v>9100</v>
      </c>
      <c r="E377" s="2" t="s">
        <v>705</v>
      </c>
      <c r="F377" s="2"/>
      <c r="G377" s="2"/>
      <c r="H377" s="2"/>
      <c r="I377" s="2"/>
      <c r="J377" s="2"/>
      <c r="K377" s="2">
        <v>1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>
      <c r="A378" s="1">
        <v>45643</v>
      </c>
      <c r="B378" t="str">
        <f>TEXT(Tabelle12[[#This Row],[Datum]],"MMM")</f>
        <v>Dez</v>
      </c>
      <c r="C378" t="str">
        <f>TEXT(Tabelle12[[#This Row],[Datum]],"TTTT")</f>
        <v>Dienstag</v>
      </c>
      <c r="D378" s="2" t="s">
        <v>9100</v>
      </c>
      <c r="E378" s="2" t="s">
        <v>705</v>
      </c>
      <c r="F378" s="2"/>
      <c r="G378" s="2"/>
      <c r="H378" s="2"/>
      <c r="I378" s="2"/>
      <c r="J378" s="2"/>
      <c r="K378" s="2">
        <v>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>
      <c r="A379" s="1">
        <v>45628</v>
      </c>
      <c r="B379" t="str">
        <f>TEXT(Tabelle12[[#This Row],[Datum]],"MMM")</f>
        <v>Dez</v>
      </c>
      <c r="C379" t="str">
        <f>TEXT(Tabelle12[[#This Row],[Datum]],"TTTT")</f>
        <v>Montag</v>
      </c>
      <c r="D379" s="2" t="s">
        <v>9317</v>
      </c>
      <c r="E379" s="2" t="s">
        <v>705</v>
      </c>
      <c r="F379" s="2"/>
      <c r="G379" s="2"/>
      <c r="H379" s="2"/>
      <c r="I379" s="2"/>
      <c r="J379" s="2"/>
      <c r="K379" s="2"/>
      <c r="L379" s="2"/>
      <c r="M379" s="2"/>
      <c r="N379" s="2">
        <v>1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>
      <c r="A380" s="1">
        <v>45632</v>
      </c>
      <c r="B380" t="str">
        <f>TEXT(Tabelle12[[#This Row],[Datum]],"MMM")</f>
        <v>Dez</v>
      </c>
      <c r="C380" t="str">
        <f>TEXT(Tabelle12[[#This Row],[Datum]],"TTTT")</f>
        <v>Freitag</v>
      </c>
      <c r="D380" s="2" t="s">
        <v>9174</v>
      </c>
      <c r="E380" s="2" t="s">
        <v>705</v>
      </c>
      <c r="F380" s="2"/>
      <c r="G380" s="2"/>
      <c r="H380" s="2"/>
      <c r="I380" s="2"/>
      <c r="J380" s="2"/>
      <c r="K380" s="2"/>
      <c r="L380" s="2"/>
      <c r="M380" s="2"/>
      <c r="N380" s="2">
        <v>1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>
      <c r="A381" s="1">
        <v>45654</v>
      </c>
      <c r="B381" t="str">
        <f>TEXT(Tabelle12[[#This Row],[Datum]],"MMM")</f>
        <v>Dez</v>
      </c>
      <c r="C381" t="str">
        <f>TEXT(Tabelle12[[#This Row],[Datum]],"TTTT")</f>
        <v>Samstag</v>
      </c>
      <c r="D381" s="2" t="s">
        <v>194</v>
      </c>
      <c r="E381" s="2" t="s">
        <v>707</v>
      </c>
      <c r="F381" s="2"/>
      <c r="G381" s="2"/>
      <c r="H381" s="2"/>
      <c r="I381" s="2"/>
      <c r="J381" s="2"/>
      <c r="K381" s="2"/>
      <c r="L381" s="2">
        <v>1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>
      <c r="A382" s="1">
        <v>45653</v>
      </c>
      <c r="B382" t="str">
        <f>TEXT(Tabelle12[[#This Row],[Datum]],"MMM")</f>
        <v>Dez</v>
      </c>
      <c r="C382" t="str">
        <f>TEXT(Tabelle12[[#This Row],[Datum]],"TTTT")</f>
        <v>Freitag</v>
      </c>
      <c r="D382" s="2" t="s">
        <v>1649</v>
      </c>
      <c r="E382" s="2" t="s">
        <v>705</v>
      </c>
      <c r="F382" s="2"/>
      <c r="G382" s="2"/>
      <c r="H382" s="2"/>
      <c r="I382" s="2"/>
      <c r="J382" s="2"/>
      <c r="K382" s="2"/>
      <c r="L382" s="2"/>
      <c r="M382" s="2"/>
      <c r="N382" s="2">
        <v>1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>
      <c r="A383" s="1">
        <v>45645</v>
      </c>
      <c r="B383" t="str">
        <f>TEXT(Tabelle12[[#This Row],[Datum]],"MMM")</f>
        <v>Dez</v>
      </c>
      <c r="C383" t="str">
        <f>TEXT(Tabelle12[[#This Row],[Datum]],"TTTT")</f>
        <v>Donnerstag</v>
      </c>
      <c r="D383" s="2" t="s">
        <v>9269</v>
      </c>
      <c r="E383" s="2" t="s">
        <v>705</v>
      </c>
      <c r="F383" s="2"/>
      <c r="G383" s="2"/>
      <c r="H383" s="2"/>
      <c r="I383" s="2"/>
      <c r="J383" s="2"/>
      <c r="K383" s="2"/>
      <c r="L383" s="2"/>
      <c r="M383" s="2"/>
      <c r="N383" s="2">
        <v>1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>
      <c r="A384" s="1">
        <v>45628</v>
      </c>
      <c r="B384" t="str">
        <f>TEXT(Tabelle12[[#This Row],[Datum]],"MMM")</f>
        <v>Dez</v>
      </c>
      <c r="C384" t="str">
        <f>TEXT(Tabelle12[[#This Row],[Datum]],"TTTT")</f>
        <v>Montag</v>
      </c>
      <c r="D384" s="2" t="s">
        <v>9191</v>
      </c>
      <c r="E384" s="2" t="s">
        <v>705</v>
      </c>
      <c r="F384" s="2"/>
      <c r="G384" s="2"/>
      <c r="H384" s="2"/>
      <c r="I384" s="2"/>
      <c r="J384" s="2"/>
      <c r="K384" s="2"/>
      <c r="L384" s="2"/>
      <c r="M384" s="2"/>
      <c r="N384" s="2">
        <v>1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>
      <c r="A385" s="1">
        <v>45629</v>
      </c>
      <c r="B385" t="str">
        <f>TEXT(Tabelle12[[#This Row],[Datum]],"MMM")</f>
        <v>Dez</v>
      </c>
      <c r="C385" t="str">
        <f>TEXT(Tabelle12[[#This Row],[Datum]],"TTTT")</f>
        <v>Dienstag</v>
      </c>
      <c r="D385" s="2" t="s">
        <v>8701</v>
      </c>
      <c r="E385" s="2" t="s">
        <v>705</v>
      </c>
      <c r="F385" s="2"/>
      <c r="G385" s="2"/>
      <c r="H385" s="2"/>
      <c r="I385" s="2">
        <v>1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>
      <c r="A386" s="1">
        <v>45632</v>
      </c>
      <c r="B386" t="str">
        <f>TEXT(Tabelle12[[#This Row],[Datum]],"MMM")</f>
        <v>Dez</v>
      </c>
      <c r="C386" t="str">
        <f>TEXT(Tabelle12[[#This Row],[Datum]],"TTTT")</f>
        <v>Freitag</v>
      </c>
      <c r="D386" s="2" t="s">
        <v>9048</v>
      </c>
      <c r="E386" s="2" t="s">
        <v>705</v>
      </c>
      <c r="F386" s="2"/>
      <c r="G386" s="2"/>
      <c r="H386" s="2"/>
      <c r="I386" s="2"/>
      <c r="J386" s="2"/>
      <c r="K386" s="2">
        <v>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>
      <c r="A387" s="1">
        <v>45628</v>
      </c>
      <c r="B387" t="str">
        <f>TEXT(Tabelle12[[#This Row],[Datum]],"MMM")</f>
        <v>Dez</v>
      </c>
      <c r="C387" t="str">
        <f>TEXT(Tabelle12[[#This Row],[Datum]],"TTTT")</f>
        <v>Montag</v>
      </c>
      <c r="D387" s="2" t="s">
        <v>3007</v>
      </c>
      <c r="E387" s="2" t="s">
        <v>705</v>
      </c>
      <c r="F387" s="2"/>
      <c r="G387" s="2"/>
      <c r="H387" s="2"/>
      <c r="I387" s="2"/>
      <c r="J387" s="2"/>
      <c r="K387" s="2"/>
      <c r="L387" s="2"/>
      <c r="M387" s="2"/>
      <c r="N387" s="2">
        <v>1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>
      <c r="A388" s="1">
        <v>45628</v>
      </c>
      <c r="B388" t="str">
        <f>TEXT(Tabelle12[[#This Row],[Datum]],"MMM")</f>
        <v>Dez</v>
      </c>
      <c r="C388" t="str">
        <f>TEXT(Tabelle12[[#This Row],[Datum]],"TTTT")</f>
        <v>Montag</v>
      </c>
      <c r="D388" s="2" t="s">
        <v>3007</v>
      </c>
      <c r="E388" s="2" t="s">
        <v>705</v>
      </c>
      <c r="F388" s="2"/>
      <c r="G388" s="2"/>
      <c r="H388" s="2"/>
      <c r="I388" s="2"/>
      <c r="J388" s="2"/>
      <c r="K388" s="2"/>
      <c r="L388" s="2"/>
      <c r="M388" s="2"/>
      <c r="N388" s="2">
        <v>1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>
      <c r="A389" s="1">
        <v>45628</v>
      </c>
      <c r="B389" t="str">
        <f>TEXT(Tabelle12[[#This Row],[Datum]],"MMM")</f>
        <v>Dez</v>
      </c>
      <c r="C389" t="str">
        <f>TEXT(Tabelle12[[#This Row],[Datum]],"TTTT")</f>
        <v>Montag</v>
      </c>
      <c r="D389" s="2" t="s">
        <v>5669</v>
      </c>
      <c r="E389" s="2" t="s">
        <v>705</v>
      </c>
      <c r="F389" s="2"/>
      <c r="G389" s="2"/>
      <c r="H389" s="2"/>
      <c r="I389" s="2"/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>
      <c r="A390" s="1">
        <v>45628</v>
      </c>
      <c r="B390" t="str">
        <f>TEXT(Tabelle12[[#This Row],[Datum]],"MMM")</f>
        <v>Dez</v>
      </c>
      <c r="C390" t="str">
        <f>TEXT(Tabelle12[[#This Row],[Datum]],"TTTT")</f>
        <v>Montag</v>
      </c>
      <c r="D390" s="2" t="s">
        <v>9318</v>
      </c>
      <c r="E390" s="2" t="s">
        <v>705</v>
      </c>
      <c r="F390" s="2"/>
      <c r="G390" s="2"/>
      <c r="H390" s="2"/>
      <c r="I390" s="2"/>
      <c r="J390" s="2"/>
      <c r="K390" s="2"/>
      <c r="L390" s="2"/>
      <c r="M390" s="2"/>
      <c r="N390" s="2">
        <v>1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>
      <c r="A391" s="1">
        <v>45628</v>
      </c>
      <c r="B391" t="str">
        <f>TEXT(Tabelle12[[#This Row],[Datum]],"MMM")</f>
        <v>Dez</v>
      </c>
      <c r="C391" t="str">
        <f>TEXT(Tabelle12[[#This Row],[Datum]],"TTTT")</f>
        <v>Montag</v>
      </c>
      <c r="D391" s="2" t="s">
        <v>5323</v>
      </c>
      <c r="E391" s="2" t="s">
        <v>705</v>
      </c>
      <c r="F391" s="2"/>
      <c r="G391" s="2"/>
      <c r="H391" s="2"/>
      <c r="I391" s="2"/>
      <c r="J391" s="2"/>
      <c r="K391" s="2"/>
      <c r="L391" s="2"/>
      <c r="M391" s="2"/>
      <c r="N391" s="2">
        <v>1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>
      <c r="A392" s="1">
        <v>45628</v>
      </c>
      <c r="B392" t="str">
        <f>TEXT(Tabelle12[[#This Row],[Datum]],"MMM")</f>
        <v>Dez</v>
      </c>
      <c r="C392" t="str">
        <f>TEXT(Tabelle12[[#This Row],[Datum]],"TTTT")</f>
        <v>Montag</v>
      </c>
      <c r="D392" s="2" t="s">
        <v>9319</v>
      </c>
      <c r="E392" s="2" t="s">
        <v>705</v>
      </c>
      <c r="F392" s="2"/>
      <c r="G392" s="2"/>
      <c r="H392" s="2"/>
      <c r="I392" s="2"/>
      <c r="J392" s="2"/>
      <c r="K392" s="2"/>
      <c r="L392" s="2"/>
      <c r="M392" s="2"/>
      <c r="N392" s="2">
        <v>1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>
      <c r="A393" s="1">
        <v>45646</v>
      </c>
      <c r="B393" t="str">
        <f>TEXT(Tabelle12[[#This Row],[Datum]],"MMM")</f>
        <v>Dez</v>
      </c>
      <c r="C393" t="str">
        <f>TEXT(Tabelle12[[#This Row],[Datum]],"TTTT")</f>
        <v>Freitag</v>
      </c>
      <c r="D393" s="2" t="s">
        <v>9129</v>
      </c>
      <c r="E393" s="2" t="s">
        <v>705</v>
      </c>
      <c r="F393" s="2"/>
      <c r="G393" s="2"/>
      <c r="H393" s="2"/>
      <c r="I393" s="2"/>
      <c r="J393" s="2"/>
      <c r="K393" s="2"/>
      <c r="L393" s="2"/>
      <c r="M393" s="2"/>
      <c r="N393" s="2">
        <v>1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>
      <c r="A394" s="1">
        <v>45642</v>
      </c>
      <c r="B394" t="str">
        <f>TEXT(Tabelle12[[#This Row],[Datum]],"MMM")</f>
        <v>Dez</v>
      </c>
      <c r="C394" t="str">
        <f>TEXT(Tabelle12[[#This Row],[Datum]],"TTTT")</f>
        <v>Montag</v>
      </c>
      <c r="D394" s="2" t="s">
        <v>9226</v>
      </c>
      <c r="E394" s="2" t="s">
        <v>705</v>
      </c>
      <c r="F394" s="2"/>
      <c r="G394" s="2"/>
      <c r="H394" s="2"/>
      <c r="I394" s="2"/>
      <c r="J394" s="2"/>
      <c r="K394" s="2"/>
      <c r="L394" s="2"/>
      <c r="M394" s="2"/>
      <c r="N394" s="2">
        <v>1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>
      <c r="A395" s="1">
        <v>45646</v>
      </c>
      <c r="B395" t="str">
        <f>TEXT(Tabelle12[[#This Row],[Datum]],"MMM")</f>
        <v>Dez</v>
      </c>
      <c r="C395" t="str">
        <f>TEXT(Tabelle12[[#This Row],[Datum]],"TTTT")</f>
        <v>Freitag</v>
      </c>
      <c r="D395" s="2" t="s">
        <v>3602</v>
      </c>
      <c r="E395" s="2" t="s">
        <v>705</v>
      </c>
      <c r="F395" s="2"/>
      <c r="G395" s="2"/>
      <c r="H395" s="2"/>
      <c r="I395" s="2"/>
      <c r="J395" s="2"/>
      <c r="K395" s="2">
        <v>1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>
      <c r="A396" s="1">
        <v>45629</v>
      </c>
      <c r="B396" t="str">
        <f>TEXT(Tabelle12[[#This Row],[Datum]],"MMM")</f>
        <v>Dez</v>
      </c>
      <c r="C396" t="str">
        <f>TEXT(Tabelle12[[#This Row],[Datum]],"TTTT")</f>
        <v>Dienstag</v>
      </c>
      <c r="D396" s="2" t="s">
        <v>6475</v>
      </c>
      <c r="E396" s="2" t="s">
        <v>705</v>
      </c>
      <c r="F396" s="2"/>
      <c r="G396" s="2"/>
      <c r="H396" s="2"/>
      <c r="I396" s="2"/>
      <c r="J396" s="2"/>
      <c r="K396" s="2">
        <v>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>
      <c r="A397" s="1">
        <v>45633</v>
      </c>
      <c r="B397" t="str">
        <f>TEXT(Tabelle12[[#This Row],[Datum]],"MMM")</f>
        <v>Dez</v>
      </c>
      <c r="C397" t="str">
        <f>TEXT(Tabelle12[[#This Row],[Datum]],"TTTT")</f>
        <v>Samstag</v>
      </c>
      <c r="D397" s="2" t="s">
        <v>8862</v>
      </c>
      <c r="E397" s="2" t="s">
        <v>707</v>
      </c>
      <c r="F397" s="2"/>
      <c r="G397" s="2"/>
      <c r="H397" s="2"/>
      <c r="I397" s="2"/>
      <c r="J397" s="2"/>
      <c r="K397" s="2"/>
      <c r="L397" s="2"/>
      <c r="M397" s="2">
        <v>1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>
      <c r="A398" s="1">
        <v>45647</v>
      </c>
      <c r="B398" t="str">
        <f>TEXT(Tabelle12[[#This Row],[Datum]],"MMM")</f>
        <v>Dez</v>
      </c>
      <c r="C398" t="str">
        <f>TEXT(Tabelle12[[#This Row],[Datum]],"TTTT")</f>
        <v>Samstag</v>
      </c>
      <c r="D398" s="2" t="s">
        <v>9384</v>
      </c>
      <c r="E398" s="2" t="s">
        <v>707</v>
      </c>
      <c r="F398" s="2"/>
      <c r="G398" s="2"/>
      <c r="H398" s="2"/>
      <c r="I398" s="2"/>
      <c r="J398" s="2"/>
      <c r="K398" s="2"/>
      <c r="L398" s="2"/>
      <c r="M398" s="2"/>
      <c r="N398" s="2">
        <v>1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>
      <c r="A399" s="1">
        <v>45628</v>
      </c>
      <c r="B399" t="str">
        <f>TEXT(Tabelle12[[#This Row],[Datum]],"MMM")</f>
        <v>Dez</v>
      </c>
      <c r="C399" t="str">
        <f>TEXT(Tabelle12[[#This Row],[Datum]],"TTTT")</f>
        <v>Montag</v>
      </c>
      <c r="D399" s="2" t="s">
        <v>5071</v>
      </c>
      <c r="E399" s="2" t="s">
        <v>705</v>
      </c>
      <c r="F399" s="2"/>
      <c r="G399" s="2"/>
      <c r="H399" s="2"/>
      <c r="I399" s="2"/>
      <c r="J399" s="2"/>
      <c r="K399" s="2"/>
      <c r="L399" s="2"/>
      <c r="M399" s="2"/>
      <c r="N399" s="2">
        <v>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>
      <c r="A400" s="1">
        <v>45628</v>
      </c>
      <c r="B400" t="str">
        <f>TEXT(Tabelle12[[#This Row],[Datum]],"MMM")</f>
        <v>Dez</v>
      </c>
      <c r="C400" t="str">
        <f>TEXT(Tabelle12[[#This Row],[Datum]],"TTTT")</f>
        <v>Montag</v>
      </c>
      <c r="D400" s="2" t="s">
        <v>2963</v>
      </c>
      <c r="E400" s="2" t="s">
        <v>705</v>
      </c>
      <c r="F400" s="2"/>
      <c r="G400" s="2"/>
      <c r="H400" s="2"/>
      <c r="I400" s="2"/>
      <c r="J400" s="2"/>
      <c r="K400" s="2"/>
      <c r="L400" s="2"/>
      <c r="M400" s="2"/>
      <c r="N400" s="2">
        <v>1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>
      <c r="A401" s="1">
        <v>45628</v>
      </c>
      <c r="B401" t="str">
        <f>TEXT(Tabelle12[[#This Row],[Datum]],"MMM")</f>
        <v>Dez</v>
      </c>
      <c r="C401" t="str">
        <f>TEXT(Tabelle12[[#This Row],[Datum]],"TTTT")</f>
        <v>Montag</v>
      </c>
      <c r="D401" s="2" t="s">
        <v>9320</v>
      </c>
      <c r="E401" s="2" t="s">
        <v>705</v>
      </c>
      <c r="F401" s="2"/>
      <c r="G401" s="2"/>
      <c r="H401" s="2"/>
      <c r="I401" s="2"/>
      <c r="J401" s="2"/>
      <c r="K401" s="2"/>
      <c r="L401" s="2"/>
      <c r="M401" s="2"/>
      <c r="N401" s="2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>
      <c r="A402" s="1">
        <v>45642</v>
      </c>
      <c r="B402" t="str">
        <f>TEXT(Tabelle12[[#This Row],[Datum]],"MMM")</f>
        <v>Dez</v>
      </c>
      <c r="C402" t="str">
        <f>TEXT(Tabelle12[[#This Row],[Datum]],"TTTT")</f>
        <v>Montag</v>
      </c>
      <c r="D402" s="2" t="s">
        <v>9227</v>
      </c>
      <c r="E402" s="2" t="s">
        <v>705</v>
      </c>
      <c r="F402" s="2"/>
      <c r="G402" s="2"/>
      <c r="H402" s="2"/>
      <c r="I402" s="2"/>
      <c r="J402" s="2"/>
      <c r="K402" s="2"/>
      <c r="L402" s="2"/>
      <c r="M402" s="2">
        <v>1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>
      <c r="A403" s="1">
        <v>45629</v>
      </c>
      <c r="B403" t="str">
        <f>TEXT(Tabelle12[[#This Row],[Datum]],"MMM")</f>
        <v>Dez</v>
      </c>
      <c r="C403" t="str">
        <f>TEXT(Tabelle12[[#This Row],[Datum]],"TTTT")</f>
        <v>Dienstag</v>
      </c>
      <c r="D403" s="2" t="s">
        <v>9023</v>
      </c>
      <c r="E403" s="2" t="s">
        <v>705</v>
      </c>
      <c r="F403" s="2"/>
      <c r="G403" s="2"/>
      <c r="H403" s="2"/>
      <c r="I403" s="2"/>
      <c r="J403" s="2"/>
      <c r="K403" s="2">
        <v>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>
      <c r="A404" s="1">
        <v>45631</v>
      </c>
      <c r="B404" t="str">
        <f>TEXT(Tabelle12[[#This Row],[Datum]],"MMM")</f>
        <v>Dez</v>
      </c>
      <c r="C404" t="str">
        <f>TEXT(Tabelle12[[#This Row],[Datum]],"TTTT")</f>
        <v>Donnerstag</v>
      </c>
      <c r="D404" s="2" t="s">
        <v>8911</v>
      </c>
      <c r="E404" s="2" t="s">
        <v>705</v>
      </c>
      <c r="F404" s="2"/>
      <c r="G404" s="2"/>
      <c r="H404" s="2"/>
      <c r="I404" s="2"/>
      <c r="J404" s="2"/>
      <c r="K404" s="2"/>
      <c r="L404" s="2"/>
      <c r="M404" s="2">
        <v>1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>
      <c r="A405" s="1">
        <v>45646</v>
      </c>
      <c r="B405" t="str">
        <f>TEXT(Tabelle12[[#This Row],[Datum]],"MMM")</f>
        <v>Dez</v>
      </c>
      <c r="C405" t="str">
        <f>TEXT(Tabelle12[[#This Row],[Datum]],"TTTT")</f>
        <v>Freitag</v>
      </c>
      <c r="D405" s="2" t="s">
        <v>9288</v>
      </c>
      <c r="E405" s="2" t="s">
        <v>705</v>
      </c>
      <c r="F405" s="2"/>
      <c r="G405" s="2"/>
      <c r="H405" s="2"/>
      <c r="I405" s="2"/>
      <c r="J405" s="2"/>
      <c r="K405" s="2">
        <v>1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>
      <c r="A406" s="1">
        <v>45642</v>
      </c>
      <c r="B406" t="str">
        <f>TEXT(Tabelle12[[#This Row],[Datum]],"MMM")</f>
        <v>Dez</v>
      </c>
      <c r="C406" t="str">
        <f>TEXT(Tabelle12[[#This Row],[Datum]],"TTTT")</f>
        <v>Montag</v>
      </c>
      <c r="D406" s="2" t="s">
        <v>9077</v>
      </c>
      <c r="E406" s="2" t="s">
        <v>705</v>
      </c>
      <c r="F406" s="2"/>
      <c r="G406" s="2"/>
      <c r="H406" s="2"/>
      <c r="I406" s="2"/>
      <c r="J406" s="2"/>
      <c r="K406" s="2">
        <v>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>
      <c r="A407" s="1">
        <v>45642</v>
      </c>
      <c r="B407" t="str">
        <f>TEXT(Tabelle12[[#This Row],[Datum]],"MMM")</f>
        <v>Dez</v>
      </c>
      <c r="C407" t="str">
        <f>TEXT(Tabelle12[[#This Row],[Datum]],"TTTT")</f>
        <v>Montag</v>
      </c>
      <c r="D407" s="2" t="s">
        <v>9077</v>
      </c>
      <c r="E407" s="2" t="s">
        <v>705</v>
      </c>
      <c r="F407" s="2"/>
      <c r="G407" s="2"/>
      <c r="H407" s="2"/>
      <c r="I407" s="2"/>
      <c r="J407" s="2"/>
      <c r="K407" s="2">
        <v>1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>
      <c r="A408" s="1">
        <v>45642</v>
      </c>
      <c r="B408" t="str">
        <f>TEXT(Tabelle12[[#This Row],[Datum]],"MMM")</f>
        <v>Dez</v>
      </c>
      <c r="C408" t="str">
        <f>TEXT(Tabelle12[[#This Row],[Datum]],"TTTT")</f>
        <v>Montag</v>
      </c>
      <c r="D408" s="2" t="s">
        <v>9077</v>
      </c>
      <c r="E408" s="2" t="s">
        <v>705</v>
      </c>
      <c r="F408" s="2"/>
      <c r="G408" s="2"/>
      <c r="H408" s="2"/>
      <c r="I408" s="2"/>
      <c r="J408" s="2"/>
      <c r="K408" s="2">
        <v>1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>
      <c r="A409" s="1">
        <v>45653</v>
      </c>
      <c r="B409" t="str">
        <f>TEXT(Tabelle12[[#This Row],[Datum]],"MMM")</f>
        <v>Dez</v>
      </c>
      <c r="C409" t="str">
        <f>TEXT(Tabelle12[[#This Row],[Datum]],"TTTT")</f>
        <v>Freitag</v>
      </c>
      <c r="D409" s="2" t="s">
        <v>8943</v>
      </c>
      <c r="E409" s="2" t="s">
        <v>705</v>
      </c>
      <c r="F409" s="2"/>
      <c r="G409" s="2"/>
      <c r="H409" s="2"/>
      <c r="I409" s="2"/>
      <c r="J409" s="2"/>
      <c r="K409" s="2"/>
      <c r="L409" s="2"/>
      <c r="M409" s="2"/>
      <c r="N409" s="2">
        <v>1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>
      <c r="A410" s="1">
        <v>45630</v>
      </c>
      <c r="B410" t="str">
        <f>TEXT(Tabelle12[[#This Row],[Datum]],"MMM")</f>
        <v>Dez</v>
      </c>
      <c r="C410" t="str">
        <f>TEXT(Tabelle12[[#This Row],[Datum]],"TTTT")</f>
        <v>Mittwoch</v>
      </c>
      <c r="D410" s="2" t="s">
        <v>1423</v>
      </c>
      <c r="E410" s="2" t="s">
        <v>705</v>
      </c>
      <c r="F410" s="2"/>
      <c r="G410" s="2"/>
      <c r="H410" s="2"/>
      <c r="I410" s="2"/>
      <c r="J410" s="2"/>
      <c r="K410" s="2"/>
      <c r="L410" s="2"/>
      <c r="M410" s="2">
        <v>1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>
      <c r="A411" s="1">
        <v>45631</v>
      </c>
      <c r="B411" t="str">
        <f>TEXT(Tabelle12[[#This Row],[Datum]],"MMM")</f>
        <v>Dez</v>
      </c>
      <c r="C411" t="str">
        <f>TEXT(Tabelle12[[#This Row],[Datum]],"TTTT")</f>
        <v>Donnerstag</v>
      </c>
      <c r="D411" s="2" t="s">
        <v>8912</v>
      </c>
      <c r="E411" s="2" t="s">
        <v>705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>
        <v>1</v>
      </c>
      <c r="U411" s="2"/>
      <c r="V411" s="2"/>
      <c r="W411" s="2"/>
      <c r="X411" s="2"/>
    </row>
    <row r="412" spans="1:24">
      <c r="A412" s="1">
        <v>45646</v>
      </c>
      <c r="B412" t="str">
        <f>TEXT(Tabelle12[[#This Row],[Datum]],"MMM")</f>
        <v>Dez</v>
      </c>
      <c r="C412" t="str">
        <f>TEXT(Tabelle12[[#This Row],[Datum]],"TTTT")</f>
        <v>Freitag</v>
      </c>
      <c r="D412" s="2" t="s">
        <v>9130</v>
      </c>
      <c r="E412" s="2" t="s">
        <v>705</v>
      </c>
      <c r="F412" s="2"/>
      <c r="G412" s="2"/>
      <c r="H412" s="2"/>
      <c r="I412" s="2"/>
      <c r="J412" s="2"/>
      <c r="K412" s="2"/>
      <c r="L412" s="2">
        <v>1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>
      <c r="A413" s="1">
        <v>45646</v>
      </c>
      <c r="B413" t="str">
        <f>TEXT(Tabelle12[[#This Row],[Datum]],"MMM")</f>
        <v>Dez</v>
      </c>
      <c r="C413" t="str">
        <f>TEXT(Tabelle12[[#This Row],[Datum]],"TTTT")</f>
        <v>Freitag</v>
      </c>
      <c r="D413" s="2" t="s">
        <v>9289</v>
      </c>
      <c r="E413" s="2" t="s">
        <v>705</v>
      </c>
      <c r="F413" s="2"/>
      <c r="G413" s="2"/>
      <c r="H413" s="2"/>
      <c r="I413" s="2"/>
      <c r="J413" s="2"/>
      <c r="K413" s="2"/>
      <c r="L413" s="2"/>
      <c r="M413" s="2"/>
      <c r="N413" s="2">
        <v>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>
      <c r="A414" s="1">
        <v>45653</v>
      </c>
      <c r="B414" t="str">
        <f>TEXT(Tabelle12[[#This Row],[Datum]],"MMM")</f>
        <v>Dez</v>
      </c>
      <c r="C414" t="str">
        <f>TEXT(Tabelle12[[#This Row],[Datum]],"TTTT")</f>
        <v>Freitag</v>
      </c>
      <c r="D414" s="2" t="s">
        <v>8944</v>
      </c>
      <c r="E414" s="2" t="s">
        <v>705</v>
      </c>
      <c r="F414" s="2"/>
      <c r="G414" s="2"/>
      <c r="H414" s="2"/>
      <c r="I414" s="2"/>
      <c r="J414" s="2"/>
      <c r="K414" s="2"/>
      <c r="L414" s="2"/>
      <c r="M414" s="2"/>
      <c r="N414" s="2">
        <v>1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>
      <c r="A415" s="1">
        <v>45628</v>
      </c>
      <c r="B415" t="str">
        <f>TEXT(Tabelle12[[#This Row],[Datum]],"MMM")</f>
        <v>Dez</v>
      </c>
      <c r="C415" t="str">
        <f>TEXT(Tabelle12[[#This Row],[Datum]],"TTTT")</f>
        <v>Montag</v>
      </c>
      <c r="D415" s="2" t="s">
        <v>8585</v>
      </c>
      <c r="E415" s="2" t="s">
        <v>705</v>
      </c>
      <c r="F415" s="2"/>
      <c r="G415" s="2"/>
      <c r="H415" s="2"/>
      <c r="I415" s="2"/>
      <c r="J415" s="2"/>
      <c r="K415" s="2">
        <v>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>
      <c r="A416" s="1">
        <v>45628</v>
      </c>
      <c r="B416" t="str">
        <f>TEXT(Tabelle12[[#This Row],[Datum]],"MMM")</f>
        <v>Dez</v>
      </c>
      <c r="C416" t="str">
        <f>TEXT(Tabelle12[[#This Row],[Datum]],"TTTT")</f>
        <v>Montag</v>
      </c>
      <c r="D416" s="2" t="s">
        <v>754</v>
      </c>
      <c r="E416" s="2" t="s">
        <v>705</v>
      </c>
      <c r="F416" s="2"/>
      <c r="G416" s="2"/>
      <c r="H416" s="2"/>
      <c r="I416" s="2">
        <v>1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>
      <c r="A417" s="1">
        <v>45642</v>
      </c>
      <c r="B417" t="str">
        <f>TEXT(Tabelle12[[#This Row],[Datum]],"MMM")</f>
        <v>Dez</v>
      </c>
      <c r="C417" t="str">
        <f>TEXT(Tabelle12[[#This Row],[Datum]],"TTTT")</f>
        <v>Montag</v>
      </c>
      <c r="D417" s="2" t="s">
        <v>754</v>
      </c>
      <c r="E417" s="2" t="s">
        <v>705</v>
      </c>
      <c r="F417" s="2">
        <v>1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>
      <c r="A418" s="1">
        <v>45629</v>
      </c>
      <c r="B418" t="str">
        <f>TEXT(Tabelle12[[#This Row],[Datum]],"MMM")</f>
        <v>Dez</v>
      </c>
      <c r="C418" t="str">
        <f>TEXT(Tabelle12[[#This Row],[Datum]],"TTTT")</f>
        <v>Dienstag</v>
      </c>
      <c r="D418" s="2" t="s">
        <v>956</v>
      </c>
      <c r="E418" s="2" t="s">
        <v>705</v>
      </c>
      <c r="F418" s="2"/>
      <c r="G418" s="2"/>
      <c r="H418" s="2"/>
      <c r="I418" s="2"/>
      <c r="J418" s="2"/>
      <c r="K418" s="2">
        <v>1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>
      <c r="A419" s="1">
        <v>45629</v>
      </c>
      <c r="B419" t="str">
        <f>TEXT(Tabelle12[[#This Row],[Datum]],"MMM")</f>
        <v>Dez</v>
      </c>
      <c r="C419" t="str">
        <f>TEXT(Tabelle12[[#This Row],[Datum]],"TTTT")</f>
        <v>Dienstag</v>
      </c>
      <c r="D419" s="2" t="s">
        <v>2528</v>
      </c>
      <c r="E419" s="2" t="s">
        <v>705</v>
      </c>
      <c r="F419" s="2"/>
      <c r="G419" s="2"/>
      <c r="H419" s="2"/>
      <c r="I419" s="2"/>
      <c r="J419" s="2"/>
      <c r="K419" s="2"/>
      <c r="L419" s="2"/>
      <c r="M419" s="2"/>
      <c r="N419" s="2">
        <v>1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>
      <c r="A420" s="1">
        <v>45629</v>
      </c>
      <c r="B420" t="str">
        <f>TEXT(Tabelle12[[#This Row],[Datum]],"MMM")</f>
        <v>Dez</v>
      </c>
      <c r="C420" t="str">
        <f>TEXT(Tabelle12[[#This Row],[Datum]],"TTTT")</f>
        <v>Dienstag</v>
      </c>
      <c r="D420" s="2" t="s">
        <v>657</v>
      </c>
      <c r="E420" s="2" t="s">
        <v>705</v>
      </c>
      <c r="F420" s="2"/>
      <c r="G420" s="2"/>
      <c r="H420" s="2"/>
      <c r="I420" s="2"/>
      <c r="J420" s="2"/>
      <c r="K420" s="2"/>
      <c r="L420" s="2"/>
      <c r="M420" s="2"/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>
      <c r="A421" s="1">
        <v>45629</v>
      </c>
      <c r="B421" t="str">
        <f>TEXT(Tabelle12[[#This Row],[Datum]],"MMM")</f>
        <v>Dez</v>
      </c>
      <c r="C421" t="str">
        <f>TEXT(Tabelle12[[#This Row],[Datum]],"TTTT")</f>
        <v>Dienstag</v>
      </c>
      <c r="D421" s="2" t="s">
        <v>8702</v>
      </c>
      <c r="E421" s="2" t="s">
        <v>705</v>
      </c>
      <c r="F421" s="2"/>
      <c r="G421" s="2"/>
      <c r="H421" s="2"/>
      <c r="I421" s="2"/>
      <c r="J421" s="2"/>
      <c r="K421" s="2"/>
      <c r="L421" s="2"/>
      <c r="M421" s="2"/>
      <c r="N421" s="2">
        <v>1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>
      <c r="A422" s="1">
        <v>45628</v>
      </c>
      <c r="B422" t="str">
        <f>TEXT(Tabelle12[[#This Row],[Datum]],"MMM")</f>
        <v>Dez</v>
      </c>
      <c r="C422" t="str">
        <f>TEXT(Tabelle12[[#This Row],[Datum]],"TTTT")</f>
        <v>Montag</v>
      </c>
      <c r="D422" s="2" t="s">
        <v>9192</v>
      </c>
      <c r="E422" s="2" t="s">
        <v>705</v>
      </c>
      <c r="F422" s="2"/>
      <c r="G422" s="2"/>
      <c r="H422" s="2"/>
      <c r="I422" s="2"/>
      <c r="J422" s="2"/>
      <c r="K422" s="2"/>
      <c r="L422" s="2"/>
      <c r="M422" s="2"/>
      <c r="N422" s="2">
        <v>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>
      <c r="A423" s="1">
        <v>45632</v>
      </c>
      <c r="B423" t="str">
        <f>TEXT(Tabelle12[[#This Row],[Datum]],"MMM")</f>
        <v>Dez</v>
      </c>
      <c r="C423" t="str">
        <f>TEXT(Tabelle12[[#This Row],[Datum]],"TTTT")</f>
        <v>Freitag</v>
      </c>
      <c r="D423" s="2" t="s">
        <v>8837</v>
      </c>
      <c r="E423" s="2" t="s">
        <v>705</v>
      </c>
      <c r="F423" s="2"/>
      <c r="G423" s="2"/>
      <c r="H423" s="2"/>
      <c r="I423" s="2"/>
      <c r="J423" s="2"/>
      <c r="K423" s="2"/>
      <c r="L423" s="2"/>
      <c r="M423" s="2">
        <v>1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>
      <c r="A424" s="1">
        <v>45642</v>
      </c>
      <c r="B424" t="str">
        <f>TEXT(Tabelle12[[#This Row],[Datum]],"MMM")</f>
        <v>Dez</v>
      </c>
      <c r="C424" t="str">
        <f>TEXT(Tabelle12[[#This Row],[Datum]],"TTTT")</f>
        <v>Montag</v>
      </c>
      <c r="D424" s="2" t="s">
        <v>957</v>
      </c>
      <c r="E424" s="2" t="s">
        <v>705</v>
      </c>
      <c r="F424" s="2"/>
      <c r="G424" s="2"/>
      <c r="H424" s="2"/>
      <c r="I424" s="2"/>
      <c r="J424" s="2"/>
      <c r="K424" s="2"/>
      <c r="L424" s="2"/>
      <c r="M424" s="2"/>
      <c r="N424" s="2">
        <v>1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>
      <c r="A425" s="1">
        <v>45644</v>
      </c>
      <c r="B425" t="str">
        <f>TEXT(Tabelle12[[#This Row],[Datum]],"MMM")</f>
        <v>Dez</v>
      </c>
      <c r="C425" t="str">
        <f>TEXT(Tabelle12[[#This Row],[Datum]],"TTTT")</f>
        <v>Mittwoch</v>
      </c>
      <c r="D425" s="2" t="s">
        <v>2011</v>
      </c>
      <c r="E425" s="2" t="s">
        <v>705</v>
      </c>
      <c r="F425" s="2"/>
      <c r="G425" s="2"/>
      <c r="H425" s="2"/>
      <c r="I425" s="2"/>
      <c r="J425" s="2"/>
      <c r="K425" s="2"/>
      <c r="L425" s="2"/>
      <c r="M425" s="2">
        <v>1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A426" s="1">
        <v>45647</v>
      </c>
      <c r="B426" t="str">
        <f>TEXT(Tabelle12[[#This Row],[Datum]],"MMM")</f>
        <v>Dez</v>
      </c>
      <c r="C426" t="str">
        <f>TEXT(Tabelle12[[#This Row],[Datum]],"TTTT")</f>
        <v>Samstag</v>
      </c>
      <c r="D426" s="2" t="s">
        <v>9385</v>
      </c>
      <c r="E426" s="2" t="s">
        <v>707</v>
      </c>
      <c r="F426" s="2"/>
      <c r="G426" s="2"/>
      <c r="H426" s="2"/>
      <c r="I426" s="2"/>
      <c r="J426" s="2"/>
      <c r="K426" s="2"/>
      <c r="L426" s="2"/>
      <c r="M426" s="2"/>
      <c r="N426" s="2">
        <v>1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>
      <c r="A427" s="1">
        <v>45647</v>
      </c>
      <c r="B427" t="str">
        <f>TEXT(Tabelle12[[#This Row],[Datum]],"MMM")</f>
        <v>Dez</v>
      </c>
      <c r="C427" t="str">
        <f>TEXT(Tabelle12[[#This Row],[Datum]],"TTTT")</f>
        <v>Samstag</v>
      </c>
      <c r="D427" s="2" t="s">
        <v>9386</v>
      </c>
      <c r="E427" s="2" t="s">
        <v>707</v>
      </c>
      <c r="F427" s="2"/>
      <c r="G427" s="2"/>
      <c r="H427" s="2"/>
      <c r="I427" s="2"/>
      <c r="J427" s="2"/>
      <c r="K427" s="2"/>
      <c r="L427" s="2"/>
      <c r="M427" s="2"/>
      <c r="N427" s="2">
        <v>1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>
      <c r="A428" s="1">
        <v>45631</v>
      </c>
      <c r="B428" t="str">
        <f>TEXT(Tabelle12[[#This Row],[Datum]],"MMM")</f>
        <v>Dez</v>
      </c>
      <c r="C428" t="str">
        <f>TEXT(Tabelle12[[#This Row],[Datum]],"TTTT")</f>
        <v>Donnerstag</v>
      </c>
      <c r="D428" s="2" t="s">
        <v>8913</v>
      </c>
      <c r="E428" s="2" t="s">
        <v>705</v>
      </c>
      <c r="F428" s="2"/>
      <c r="G428" s="2"/>
      <c r="H428" s="2"/>
      <c r="I428" s="2"/>
      <c r="J428" s="2"/>
      <c r="K428" s="2"/>
      <c r="L428" s="2"/>
      <c r="M428" s="2"/>
      <c r="N428" s="2">
        <v>1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>
      <c r="A429" s="1">
        <v>45628</v>
      </c>
      <c r="B429" t="str">
        <f>TEXT(Tabelle12[[#This Row],[Datum]],"MMM")</f>
        <v>Dez</v>
      </c>
      <c r="C429" t="str">
        <f>TEXT(Tabelle12[[#This Row],[Datum]],"TTTT")</f>
        <v>Montag</v>
      </c>
      <c r="D429" s="2" t="s">
        <v>9193</v>
      </c>
      <c r="E429" s="2" t="s">
        <v>705</v>
      </c>
      <c r="F429" s="2"/>
      <c r="G429" s="2"/>
      <c r="H429" s="2"/>
      <c r="I429" s="2"/>
      <c r="J429" s="2"/>
      <c r="K429" s="2"/>
      <c r="L429" s="2"/>
      <c r="M429" s="2"/>
      <c r="N429" s="2">
        <v>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A430" s="1">
        <v>45642</v>
      </c>
      <c r="B430" t="str">
        <f>TEXT(Tabelle12[[#This Row],[Datum]],"MMM")</f>
        <v>Dez</v>
      </c>
      <c r="C430" t="str">
        <f>TEXT(Tabelle12[[#This Row],[Datum]],"TTTT")</f>
        <v>Montag</v>
      </c>
      <c r="D430" s="2" t="s">
        <v>2808</v>
      </c>
      <c r="E430" s="2" t="s">
        <v>705</v>
      </c>
      <c r="F430" s="2"/>
      <c r="G430" s="2"/>
      <c r="H430" s="2"/>
      <c r="I430" s="2"/>
      <c r="J430" s="2"/>
      <c r="K430" s="2"/>
      <c r="L430" s="2"/>
      <c r="M430" s="2"/>
      <c r="N430" s="2">
        <v>1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>
      <c r="A431" s="1">
        <v>45653</v>
      </c>
      <c r="B431" t="str">
        <f>TEXT(Tabelle12[[#This Row],[Datum]],"MMM")</f>
        <v>Dez</v>
      </c>
      <c r="C431" t="str">
        <f>TEXT(Tabelle12[[#This Row],[Datum]],"TTTT")</f>
        <v>Freitag</v>
      </c>
      <c r="D431" s="2" t="s">
        <v>8796</v>
      </c>
      <c r="E431" s="2" t="s">
        <v>705</v>
      </c>
      <c r="F431" s="2"/>
      <c r="G431" s="2"/>
      <c r="H431" s="2"/>
      <c r="I431" s="2"/>
      <c r="J431" s="2"/>
      <c r="K431" s="2"/>
      <c r="L431" s="2"/>
      <c r="M431" s="2"/>
      <c r="N431" s="2">
        <v>1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>
      <c r="A432" s="1">
        <v>45632</v>
      </c>
      <c r="B432" t="str">
        <f>TEXT(Tabelle12[[#This Row],[Datum]],"MMM")</f>
        <v>Dez</v>
      </c>
      <c r="C432" t="str">
        <f>TEXT(Tabelle12[[#This Row],[Datum]],"TTTT")</f>
        <v>Freitag</v>
      </c>
      <c r="D432" s="2" t="s">
        <v>84</v>
      </c>
      <c r="E432" s="2" t="s">
        <v>705</v>
      </c>
      <c r="F432" s="2"/>
      <c r="G432" s="2"/>
      <c r="H432" s="2"/>
      <c r="I432" s="2"/>
      <c r="J432" s="2"/>
      <c r="K432" s="2"/>
      <c r="L432" s="2"/>
      <c r="M432" s="2"/>
      <c r="N432" s="2">
        <v>1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>
      <c r="A433" s="1">
        <v>45633</v>
      </c>
      <c r="B433" t="str">
        <f>TEXT(Tabelle12[[#This Row],[Datum]],"MMM")</f>
        <v>Dez</v>
      </c>
      <c r="C433" t="str">
        <f>TEXT(Tabelle12[[#This Row],[Datum]],"TTTT")</f>
        <v>Samstag</v>
      </c>
      <c r="D433" s="2" t="s">
        <v>8863</v>
      </c>
      <c r="E433" s="2" t="s">
        <v>707</v>
      </c>
      <c r="F433" s="2"/>
      <c r="G433" s="2"/>
      <c r="H433" s="2"/>
      <c r="I433" s="2"/>
      <c r="J433" s="2"/>
      <c r="K433" s="2"/>
      <c r="L433" s="2"/>
      <c r="M433" s="2">
        <v>1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>
      <c r="A434" s="1">
        <v>45628</v>
      </c>
      <c r="B434" t="str">
        <f>TEXT(Tabelle12[[#This Row],[Datum]],"MMM")</f>
        <v>Dez</v>
      </c>
      <c r="C434" t="str">
        <f>TEXT(Tabelle12[[#This Row],[Datum]],"TTTT")</f>
        <v>Montag</v>
      </c>
      <c r="D434" s="2" t="s">
        <v>3156</v>
      </c>
      <c r="E434" s="2" t="s">
        <v>705</v>
      </c>
      <c r="F434" s="2"/>
      <c r="G434" s="2"/>
      <c r="H434" s="2"/>
      <c r="I434" s="2"/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>
      <c r="A435" s="1">
        <v>45629</v>
      </c>
      <c r="B435" t="str">
        <f>TEXT(Tabelle12[[#This Row],[Datum]],"MMM")</f>
        <v>Dez</v>
      </c>
      <c r="C435" t="str">
        <f>TEXT(Tabelle12[[#This Row],[Datum]],"TTTT")</f>
        <v>Dienstag</v>
      </c>
      <c r="D435" s="2" t="s">
        <v>9024</v>
      </c>
      <c r="E435" s="2" t="s">
        <v>705</v>
      </c>
      <c r="F435" s="2"/>
      <c r="G435" s="2"/>
      <c r="H435" s="2"/>
      <c r="I435" s="2"/>
      <c r="J435" s="2"/>
      <c r="K435" s="2">
        <v>1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>
      <c r="A436" s="1">
        <v>45629</v>
      </c>
      <c r="B436" t="str">
        <f>TEXT(Tabelle12[[#This Row],[Datum]],"MMM")</f>
        <v>Dez</v>
      </c>
      <c r="C436" t="str">
        <f>TEXT(Tabelle12[[#This Row],[Datum]],"TTTT")</f>
        <v>Dienstag</v>
      </c>
      <c r="D436" s="2" t="s">
        <v>3847</v>
      </c>
      <c r="E436" s="2" t="s">
        <v>705</v>
      </c>
      <c r="F436" s="2"/>
      <c r="G436" s="2"/>
      <c r="H436" s="2"/>
      <c r="I436" s="2"/>
      <c r="J436" s="2"/>
      <c r="K436" s="2">
        <v>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>
      <c r="A437" s="1">
        <v>45643</v>
      </c>
      <c r="B437" t="str">
        <f>TEXT(Tabelle12[[#This Row],[Datum]],"MMM")</f>
        <v>Dez</v>
      </c>
      <c r="C437" t="str">
        <f>TEXT(Tabelle12[[#This Row],[Datum]],"TTTT")</f>
        <v>Dienstag</v>
      </c>
      <c r="D437" s="2" t="s">
        <v>9253</v>
      </c>
      <c r="E437" s="2" t="s">
        <v>705</v>
      </c>
      <c r="F437" s="2"/>
      <c r="G437" s="2"/>
      <c r="H437" s="2"/>
      <c r="I437" s="2"/>
      <c r="J437" s="2"/>
      <c r="K437" s="2"/>
      <c r="L437" s="2"/>
      <c r="M437" s="2"/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>
      <c r="A438" s="1">
        <v>45642</v>
      </c>
      <c r="B438" t="str">
        <f>TEXT(Tabelle12[[#This Row],[Datum]],"MMM")</f>
        <v>Dez</v>
      </c>
      <c r="C438" t="str">
        <f>TEXT(Tabelle12[[#This Row],[Datum]],"TTTT")</f>
        <v>Montag</v>
      </c>
      <c r="D438" s="2" t="s">
        <v>9228</v>
      </c>
      <c r="E438" s="2" t="s">
        <v>705</v>
      </c>
      <c r="F438" s="2"/>
      <c r="G438" s="2"/>
      <c r="H438" s="2"/>
      <c r="I438" s="2"/>
      <c r="J438" s="2"/>
      <c r="K438" s="2"/>
      <c r="L438" s="2"/>
      <c r="M438" s="2"/>
      <c r="N438" s="2">
        <v>1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>
      <c r="A439" s="1">
        <v>45644</v>
      </c>
      <c r="B439" t="str">
        <f>TEXT(Tabelle12[[#This Row],[Datum]],"MMM")</f>
        <v>Dez</v>
      </c>
      <c r="C439" t="str">
        <f>TEXT(Tabelle12[[#This Row],[Datum]],"TTTT")</f>
        <v>Mittwoch</v>
      </c>
      <c r="D439" s="2" t="s">
        <v>4938</v>
      </c>
      <c r="E439" s="2" t="s">
        <v>705</v>
      </c>
      <c r="F439" s="2"/>
      <c r="G439" s="2"/>
      <c r="H439" s="2"/>
      <c r="I439" s="2"/>
      <c r="J439" s="2"/>
      <c r="K439" s="2"/>
      <c r="L439" s="2"/>
      <c r="M439" s="2">
        <v>1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>
      <c r="A440" s="1">
        <v>45631</v>
      </c>
      <c r="B440" t="str">
        <f>TEXT(Tabelle12[[#This Row],[Datum]],"MMM")</f>
        <v>Dez</v>
      </c>
      <c r="C440" t="str">
        <f>TEXT(Tabelle12[[#This Row],[Datum]],"TTTT")</f>
        <v>Donnerstag</v>
      </c>
      <c r="D440" s="2" t="s">
        <v>3429</v>
      </c>
      <c r="E440" s="2" t="s">
        <v>705</v>
      </c>
      <c r="F440" s="2"/>
      <c r="G440" s="2"/>
      <c r="H440" s="2"/>
      <c r="I440" s="2"/>
      <c r="J440" s="2"/>
      <c r="K440" s="2"/>
      <c r="L440" s="2"/>
      <c r="M440" s="2"/>
      <c r="N440" s="2">
        <v>1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>
      <c r="A441" s="1">
        <v>45628</v>
      </c>
      <c r="B441" t="str">
        <f>TEXT(Tabelle12[[#This Row],[Datum]],"MMM")</f>
        <v>Dez</v>
      </c>
      <c r="C441" t="str">
        <f>TEXT(Tabelle12[[#This Row],[Datum]],"TTTT")</f>
        <v>Montag</v>
      </c>
      <c r="D441" s="2" t="s">
        <v>198</v>
      </c>
      <c r="E441" s="2" t="s">
        <v>705</v>
      </c>
      <c r="F441" s="2"/>
      <c r="G441" s="2"/>
      <c r="H441" s="2"/>
      <c r="I441" s="2"/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>
      <c r="A442" s="1">
        <v>45630</v>
      </c>
      <c r="B442" t="str">
        <f>TEXT(Tabelle12[[#This Row],[Datum]],"MMM")</f>
        <v>Dez</v>
      </c>
      <c r="C442" t="str">
        <f>TEXT(Tabelle12[[#This Row],[Datum]],"TTTT")</f>
        <v>Mittwoch</v>
      </c>
      <c r="D442" s="2" t="s">
        <v>8764</v>
      </c>
      <c r="E442" s="2" t="s">
        <v>705</v>
      </c>
      <c r="F442" s="2"/>
      <c r="G442" s="2"/>
      <c r="H442" s="2"/>
      <c r="I442" s="2"/>
      <c r="J442" s="2"/>
      <c r="K442" s="2"/>
      <c r="L442" s="2"/>
      <c r="M442" s="2"/>
      <c r="N442" s="2">
        <v>1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>
      <c r="A443" s="1">
        <v>45633</v>
      </c>
      <c r="B443" t="str">
        <f>TEXT(Tabelle12[[#This Row],[Datum]],"MMM")</f>
        <v>Dez</v>
      </c>
      <c r="C443" t="str">
        <f>TEXT(Tabelle12[[#This Row],[Datum]],"TTTT")</f>
        <v>Samstag</v>
      </c>
      <c r="D443" s="2" t="s">
        <v>8864</v>
      </c>
      <c r="E443" s="2" t="s">
        <v>707</v>
      </c>
      <c r="F443" s="2"/>
      <c r="G443" s="2"/>
      <c r="H443" s="2"/>
      <c r="I443" s="2"/>
      <c r="J443" s="2"/>
      <c r="K443" s="2"/>
      <c r="L443" s="2"/>
      <c r="M443" s="2">
        <v>1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>
      <c r="A444" s="1">
        <v>45630</v>
      </c>
      <c r="B444" t="str">
        <f>TEXT(Tabelle12[[#This Row],[Datum]],"MMM")</f>
        <v>Dez</v>
      </c>
      <c r="C444" t="str">
        <f>TEXT(Tabelle12[[#This Row],[Datum]],"TTTT")</f>
        <v>Mittwoch</v>
      </c>
      <c r="D444" s="2" t="s">
        <v>6043</v>
      </c>
      <c r="E444" s="2" t="s">
        <v>705</v>
      </c>
      <c r="F444" s="2"/>
      <c r="G444" s="2"/>
      <c r="H444" s="2"/>
      <c r="I444" s="2"/>
      <c r="J444" s="2"/>
      <c r="K444" s="2"/>
      <c r="L444" s="2"/>
      <c r="M444" s="2"/>
      <c r="N444" s="2">
        <v>1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>
      <c r="A445" s="1">
        <v>45642</v>
      </c>
      <c r="B445" t="str">
        <f>TEXT(Tabelle12[[#This Row],[Datum]],"MMM")</f>
        <v>Dez</v>
      </c>
      <c r="C445" t="str">
        <f>TEXT(Tabelle12[[#This Row],[Datum]],"TTTT")</f>
        <v>Montag</v>
      </c>
      <c r="D445" s="2" t="s">
        <v>3181</v>
      </c>
      <c r="E445" s="2" t="s">
        <v>705</v>
      </c>
      <c r="F445" s="2"/>
      <c r="G445" s="2"/>
      <c r="H445" s="2"/>
      <c r="I445" s="2"/>
      <c r="J445" s="2"/>
      <c r="K445" s="2"/>
      <c r="L445" s="2"/>
      <c r="M445" s="2"/>
      <c r="N445" s="2">
        <v>1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>
      <c r="A446" s="1">
        <v>45631</v>
      </c>
      <c r="B446" t="str">
        <f>TEXT(Tabelle12[[#This Row],[Datum]],"MMM")</f>
        <v>Dez</v>
      </c>
      <c r="C446" t="str">
        <f>TEXT(Tabelle12[[#This Row],[Datum]],"TTTT")</f>
        <v>Donnerstag</v>
      </c>
      <c r="D446" s="2" t="s">
        <v>8827</v>
      </c>
      <c r="E446" s="2" t="s">
        <v>705</v>
      </c>
      <c r="F446" s="2"/>
      <c r="G446" s="2"/>
      <c r="H446" s="2"/>
      <c r="I446" s="2"/>
      <c r="J446" s="2"/>
      <c r="K446" s="2"/>
      <c r="L446" s="2"/>
      <c r="M446" s="2">
        <v>1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>
      <c r="A447" s="1">
        <v>45653</v>
      </c>
      <c r="B447" t="str">
        <f>TEXT(Tabelle12[[#This Row],[Datum]],"MMM")</f>
        <v>Dez</v>
      </c>
      <c r="C447" t="str">
        <f>TEXT(Tabelle12[[#This Row],[Datum]],"TTTT")</f>
        <v>Freitag</v>
      </c>
      <c r="D447" s="2" t="s">
        <v>8945</v>
      </c>
      <c r="E447" s="2" t="s">
        <v>705</v>
      </c>
      <c r="F447" s="2"/>
      <c r="G447" s="2"/>
      <c r="H447" s="2"/>
      <c r="I447" s="2"/>
      <c r="J447" s="2"/>
      <c r="K447" s="2"/>
      <c r="L447" s="2"/>
      <c r="M447" s="2"/>
      <c r="N447" s="2">
        <v>1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>
      <c r="A448" s="1">
        <v>45629</v>
      </c>
      <c r="B448" t="str">
        <f>TEXT(Tabelle12[[#This Row],[Datum]],"MMM")</f>
        <v>Dez</v>
      </c>
      <c r="C448" t="str">
        <f>TEXT(Tabelle12[[#This Row],[Datum]],"TTTT")</f>
        <v>Dienstag</v>
      </c>
      <c r="D448" s="2" t="s">
        <v>9025</v>
      </c>
      <c r="E448" s="2" t="s">
        <v>705</v>
      </c>
      <c r="F448" s="2"/>
      <c r="G448" s="2"/>
      <c r="H448" s="2"/>
      <c r="I448" s="2"/>
      <c r="J448" s="2"/>
      <c r="K448" s="2">
        <v>1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>
      <c r="A449" s="1">
        <v>45654</v>
      </c>
      <c r="B449" t="str">
        <f>TEXT(Tabelle12[[#This Row],[Datum]],"MMM")</f>
        <v>Dez</v>
      </c>
      <c r="C449" t="str">
        <f>TEXT(Tabelle12[[#This Row],[Datum]],"TTTT")</f>
        <v>Samstag</v>
      </c>
      <c r="D449" s="2" t="s">
        <v>8748</v>
      </c>
      <c r="E449" s="2" t="s">
        <v>707</v>
      </c>
      <c r="F449" s="2"/>
      <c r="G449" s="2">
        <v>1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>
      <c r="A450" s="1">
        <v>45628</v>
      </c>
      <c r="B450" t="str">
        <f>TEXT(Tabelle12[[#This Row],[Datum]],"MMM")</f>
        <v>Dez</v>
      </c>
      <c r="C450" t="str">
        <f>TEXT(Tabelle12[[#This Row],[Datum]],"TTTT")</f>
        <v>Montag</v>
      </c>
      <c r="D450" s="2" t="s">
        <v>9321</v>
      </c>
      <c r="E450" s="2" t="s">
        <v>705</v>
      </c>
      <c r="F450" s="2"/>
      <c r="G450" s="2"/>
      <c r="H450" s="2"/>
      <c r="I450" s="2"/>
      <c r="J450" s="2"/>
      <c r="K450" s="2"/>
      <c r="L450" s="2"/>
      <c r="M450" s="2"/>
      <c r="N450" s="2">
        <v>1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>
      <c r="A451" s="1">
        <v>45642</v>
      </c>
      <c r="B451" t="str">
        <f>TEXT(Tabelle12[[#This Row],[Datum]],"MMM")</f>
        <v>Dez</v>
      </c>
      <c r="C451" t="str">
        <f>TEXT(Tabelle12[[#This Row],[Datum]],"TTTT")</f>
        <v>Montag</v>
      </c>
      <c r="D451" s="2" t="s">
        <v>1972</v>
      </c>
      <c r="E451" s="2" t="s">
        <v>705</v>
      </c>
      <c r="F451" s="2"/>
      <c r="G451" s="2"/>
      <c r="H451" s="2"/>
      <c r="I451" s="2"/>
      <c r="J451" s="2"/>
      <c r="K451" s="2"/>
      <c r="L451" s="2"/>
      <c r="M451" s="2"/>
      <c r="N451" s="2">
        <v>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>
      <c r="A452" s="1">
        <v>45632</v>
      </c>
      <c r="B452" t="str">
        <f>TEXT(Tabelle12[[#This Row],[Datum]],"MMM")</f>
        <v>Dez</v>
      </c>
      <c r="C452" t="str">
        <f>TEXT(Tabelle12[[#This Row],[Datum]],"TTTT")</f>
        <v>Freitag</v>
      </c>
      <c r="D452" s="2" t="s">
        <v>8838</v>
      </c>
      <c r="E452" s="2" t="s">
        <v>705</v>
      </c>
      <c r="F452" s="2"/>
      <c r="G452" s="2"/>
      <c r="H452" s="2"/>
      <c r="I452" s="2"/>
      <c r="J452" s="2"/>
      <c r="K452" s="2"/>
      <c r="L452" s="2"/>
      <c r="M452" s="2">
        <v>1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>
      <c r="A453" s="1">
        <v>45642</v>
      </c>
      <c r="B453" t="str">
        <f>TEXT(Tabelle12[[#This Row],[Datum]],"MMM")</f>
        <v>Dez</v>
      </c>
      <c r="C453" t="str">
        <f>TEXT(Tabelle12[[#This Row],[Datum]],"TTTT")</f>
        <v>Montag</v>
      </c>
      <c r="D453" s="2" t="s">
        <v>1902</v>
      </c>
      <c r="E453" s="2" t="s">
        <v>705</v>
      </c>
      <c r="F453" s="2"/>
      <c r="G453" s="2"/>
      <c r="H453" s="2"/>
      <c r="I453" s="2"/>
      <c r="J453" s="2"/>
      <c r="K453" s="2"/>
      <c r="L453" s="2"/>
      <c r="M453" s="2"/>
      <c r="N453" s="2">
        <v>1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>
      <c r="A454" s="1">
        <v>45630</v>
      </c>
      <c r="B454" t="str">
        <f>TEXT(Tabelle12[[#This Row],[Datum]],"MMM")</f>
        <v>Dez</v>
      </c>
      <c r="C454" t="str">
        <f>TEXT(Tabelle12[[#This Row],[Datum]],"TTTT")</f>
        <v>Mittwoch</v>
      </c>
      <c r="D454" s="2" t="s">
        <v>4021</v>
      </c>
      <c r="E454" s="2" t="s">
        <v>705</v>
      </c>
      <c r="F454" s="2"/>
      <c r="G454" s="2"/>
      <c r="H454" s="2"/>
      <c r="I454" s="2"/>
      <c r="J454" s="2"/>
      <c r="K454" s="2"/>
      <c r="L454" s="2">
        <v>1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>
      <c r="A455" s="1">
        <v>45630</v>
      </c>
      <c r="B455" t="str">
        <f>TEXT(Tabelle12[[#This Row],[Datum]],"MMM")</f>
        <v>Dez</v>
      </c>
      <c r="C455" t="str">
        <f>TEXT(Tabelle12[[#This Row],[Datum]],"TTTT")</f>
        <v>Mittwoch</v>
      </c>
      <c r="D455" s="2" t="s">
        <v>8814</v>
      </c>
      <c r="E455" s="2" t="s">
        <v>705</v>
      </c>
      <c r="F455" s="2"/>
      <c r="G455" s="2"/>
      <c r="H455" s="2"/>
      <c r="I455" s="2"/>
      <c r="J455" s="2"/>
      <c r="K455" s="2"/>
      <c r="L455" s="2"/>
      <c r="M455" s="2">
        <v>1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>
      <c r="A456" s="1">
        <v>45630</v>
      </c>
      <c r="B456" t="str">
        <f>TEXT(Tabelle12[[#This Row],[Datum]],"MMM")</f>
        <v>Dez</v>
      </c>
      <c r="C456" t="str">
        <f>TEXT(Tabelle12[[#This Row],[Datum]],"TTTT")</f>
        <v>Mittwoch</v>
      </c>
      <c r="D456" s="2" t="s">
        <v>7976</v>
      </c>
      <c r="E456" s="2" t="s">
        <v>705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>
        <v>1</v>
      </c>
    </row>
    <row r="457" spans="1:24">
      <c r="A457" s="1">
        <v>45630</v>
      </c>
      <c r="B457" t="str">
        <f>TEXT(Tabelle12[[#This Row],[Datum]],"MMM")</f>
        <v>Dez</v>
      </c>
      <c r="C457" t="str">
        <f>TEXT(Tabelle12[[#This Row],[Datum]],"TTTT")</f>
        <v>Mittwoch</v>
      </c>
      <c r="D457" s="2" t="s">
        <v>199</v>
      </c>
      <c r="E457" s="2" t="s">
        <v>705</v>
      </c>
      <c r="F457" s="2"/>
      <c r="G457" s="2"/>
      <c r="H457" s="2"/>
      <c r="I457" s="2"/>
      <c r="J457" s="2"/>
      <c r="K457" s="2"/>
      <c r="L457" s="2"/>
      <c r="M457" s="2"/>
      <c r="N457" s="2">
        <v>1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>
      <c r="A458" s="1">
        <v>45628</v>
      </c>
      <c r="B458" t="str">
        <f>TEXT(Tabelle12[[#This Row],[Datum]],"MMM")</f>
        <v>Dez</v>
      </c>
      <c r="C458" t="str">
        <f>TEXT(Tabelle12[[#This Row],[Datum]],"TTTT")</f>
        <v>Montag</v>
      </c>
      <c r="D458" s="2" t="s">
        <v>8981</v>
      </c>
      <c r="E458" s="2" t="s">
        <v>705</v>
      </c>
      <c r="F458" s="2"/>
      <c r="G458" s="2"/>
      <c r="H458" s="2"/>
      <c r="I458" s="2"/>
      <c r="J458" s="2"/>
      <c r="K458" s="2">
        <v>1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>
      <c r="A459" s="1">
        <v>45628</v>
      </c>
      <c r="B459" t="str">
        <f>TEXT(Tabelle12[[#This Row],[Datum]],"MMM")</f>
        <v>Dez</v>
      </c>
      <c r="C459" t="str">
        <f>TEXT(Tabelle12[[#This Row],[Datum]],"TTTT")</f>
        <v>Montag</v>
      </c>
      <c r="D459" s="2" t="s">
        <v>1050</v>
      </c>
      <c r="E459" s="2" t="s">
        <v>705</v>
      </c>
      <c r="F459" s="2"/>
      <c r="G459" s="2"/>
      <c r="H459" s="2"/>
      <c r="I459" s="2"/>
      <c r="J459" s="2"/>
      <c r="K459" s="2">
        <v>1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>
      <c r="A460" s="1">
        <v>45633</v>
      </c>
      <c r="B460" t="str">
        <f>TEXT(Tabelle12[[#This Row],[Datum]],"MMM")</f>
        <v>Dez</v>
      </c>
      <c r="C460" t="str">
        <f>TEXT(Tabelle12[[#This Row],[Datum]],"TTTT")</f>
        <v>Samstag</v>
      </c>
      <c r="D460" s="2" t="s">
        <v>8865</v>
      </c>
      <c r="E460" s="2" t="s">
        <v>707</v>
      </c>
      <c r="F460" s="2"/>
      <c r="G460" s="2"/>
      <c r="H460" s="2"/>
      <c r="I460" s="2"/>
      <c r="J460" s="2"/>
      <c r="K460" s="2"/>
      <c r="L460" s="2"/>
      <c r="M460" s="2">
        <v>1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>
      <c r="A461" s="1">
        <v>45632</v>
      </c>
      <c r="B461" t="str">
        <f>TEXT(Tabelle12[[#This Row],[Datum]],"MMM")</f>
        <v>Dez</v>
      </c>
      <c r="C461" t="str">
        <f>TEXT(Tabelle12[[#This Row],[Datum]],"TTTT")</f>
        <v>Freitag</v>
      </c>
      <c r="D461" s="2" t="s">
        <v>8839</v>
      </c>
      <c r="E461" s="2" t="s">
        <v>705</v>
      </c>
      <c r="F461" s="2"/>
      <c r="G461" s="2"/>
      <c r="H461" s="2"/>
      <c r="I461" s="2"/>
      <c r="J461" s="2"/>
      <c r="K461" s="2"/>
      <c r="L461" s="2"/>
      <c r="M461" s="2">
        <v>1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>
      <c r="A462" s="1">
        <v>45647</v>
      </c>
      <c r="B462" t="str">
        <f>TEXT(Tabelle12[[#This Row],[Datum]],"MMM")</f>
        <v>Dez</v>
      </c>
      <c r="C462" t="str">
        <f>TEXT(Tabelle12[[#This Row],[Datum]],"TTTT")</f>
        <v>Samstag</v>
      </c>
      <c r="D462" s="2" t="s">
        <v>9387</v>
      </c>
      <c r="E462" s="2" t="s">
        <v>707</v>
      </c>
      <c r="F462" s="2"/>
      <c r="G462" s="2"/>
      <c r="H462" s="2"/>
      <c r="I462" s="2"/>
      <c r="J462" s="2"/>
      <c r="K462" s="2"/>
      <c r="L462" s="2"/>
      <c r="M462" s="2"/>
      <c r="N462" s="2">
        <v>1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>
      <c r="A463" s="1">
        <v>45630</v>
      </c>
      <c r="B463" t="str">
        <f>TEXT(Tabelle12[[#This Row],[Datum]],"MMM")</f>
        <v>Dez</v>
      </c>
      <c r="C463" t="str">
        <f>TEXT(Tabelle12[[#This Row],[Datum]],"TTTT")</f>
        <v>Mittwoch</v>
      </c>
      <c r="D463" s="2" t="s">
        <v>8765</v>
      </c>
      <c r="E463" s="2" t="s">
        <v>705</v>
      </c>
      <c r="F463" s="2"/>
      <c r="G463" s="2"/>
      <c r="H463" s="2"/>
      <c r="I463" s="2"/>
      <c r="J463" s="2"/>
      <c r="K463" s="2"/>
      <c r="L463" s="2"/>
      <c r="M463" s="2"/>
      <c r="N463" s="2">
        <v>1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>
      <c r="A464" s="1">
        <v>45642</v>
      </c>
      <c r="B464" t="str">
        <f>TEXT(Tabelle12[[#This Row],[Datum]],"MMM")</f>
        <v>Dez</v>
      </c>
      <c r="C464" t="str">
        <f>TEXT(Tabelle12[[#This Row],[Datum]],"TTTT")</f>
        <v>Montag</v>
      </c>
      <c r="D464" s="2" t="s">
        <v>9229</v>
      </c>
      <c r="E464" s="2" t="s">
        <v>705</v>
      </c>
      <c r="F464" s="2"/>
      <c r="G464" s="2"/>
      <c r="H464" s="2"/>
      <c r="I464" s="2"/>
      <c r="J464" s="2"/>
      <c r="K464" s="2"/>
      <c r="L464" s="2"/>
      <c r="M464" s="2"/>
      <c r="N464" s="2">
        <v>1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>
      <c r="A465" s="1">
        <v>45644</v>
      </c>
      <c r="B465" t="str">
        <f>TEXT(Tabelle12[[#This Row],[Datum]],"MMM")</f>
        <v>Dez</v>
      </c>
      <c r="C465" t="str">
        <f>TEXT(Tabelle12[[#This Row],[Datum]],"TTTT")</f>
        <v>Mittwoch</v>
      </c>
      <c r="D465" s="2" t="s">
        <v>8869</v>
      </c>
      <c r="E465" s="2" t="s">
        <v>705</v>
      </c>
      <c r="F465" s="2"/>
      <c r="G465" s="2"/>
      <c r="H465" s="2"/>
      <c r="I465" s="2"/>
      <c r="J465" s="2"/>
      <c r="K465" s="2"/>
      <c r="L465" s="2"/>
      <c r="M465" s="2">
        <v>1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>
      <c r="A466" s="1">
        <v>45628</v>
      </c>
      <c r="B466" t="str">
        <f>TEXT(Tabelle12[[#This Row],[Datum]],"MMM")</f>
        <v>Dez</v>
      </c>
      <c r="C466" t="str">
        <f>TEXT(Tabelle12[[#This Row],[Datum]],"TTTT")</f>
        <v>Montag</v>
      </c>
      <c r="D466" s="2" t="s">
        <v>7662</v>
      </c>
      <c r="E466" s="2" t="s">
        <v>705</v>
      </c>
      <c r="F466" s="2"/>
      <c r="G466" s="2"/>
      <c r="H466" s="2"/>
      <c r="I466" s="2"/>
      <c r="J466" s="2"/>
      <c r="K466" s="2"/>
      <c r="L466" s="2"/>
      <c r="M466" s="2"/>
      <c r="N466" s="2">
        <v>1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>
      <c r="A467" s="1">
        <v>45629</v>
      </c>
      <c r="B467" t="str">
        <f>TEXT(Tabelle12[[#This Row],[Datum]],"MMM")</f>
        <v>Dez</v>
      </c>
      <c r="C467" t="str">
        <f>TEXT(Tabelle12[[#This Row],[Datum]],"TTTT")</f>
        <v>Dienstag</v>
      </c>
      <c r="D467" s="2" t="s">
        <v>8703</v>
      </c>
      <c r="E467" s="2" t="s">
        <v>705</v>
      </c>
      <c r="F467" s="2"/>
      <c r="G467" s="2"/>
      <c r="H467" s="2"/>
      <c r="I467" s="2"/>
      <c r="J467" s="2"/>
      <c r="K467" s="2"/>
      <c r="L467" s="2"/>
      <c r="M467" s="2"/>
      <c r="N467" s="2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>
      <c r="A468" s="1">
        <v>45629</v>
      </c>
      <c r="B468" t="str">
        <f>TEXT(Tabelle12[[#This Row],[Datum]],"MMM")</f>
        <v>Dez</v>
      </c>
      <c r="C468" t="str">
        <f>TEXT(Tabelle12[[#This Row],[Datum]],"TTTT")</f>
        <v>Dienstag</v>
      </c>
      <c r="D468" s="2" t="s">
        <v>5469</v>
      </c>
      <c r="E468" s="2" t="s">
        <v>705</v>
      </c>
      <c r="F468" s="2"/>
      <c r="G468" s="2"/>
      <c r="H468" s="2"/>
      <c r="I468" s="2"/>
      <c r="J468" s="2"/>
      <c r="K468" s="2">
        <v>1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>
      <c r="A469" s="1">
        <v>45630</v>
      </c>
      <c r="B469" t="str">
        <f>TEXT(Tabelle12[[#This Row],[Datum]],"MMM")</f>
        <v>Dez</v>
      </c>
      <c r="C469" t="str">
        <f>TEXT(Tabelle12[[#This Row],[Datum]],"TTTT")</f>
        <v>Mittwoch</v>
      </c>
      <c r="D469" s="2" t="s">
        <v>6074</v>
      </c>
      <c r="E469" s="2" t="s">
        <v>705</v>
      </c>
      <c r="F469" s="2"/>
      <c r="G469" s="2"/>
      <c r="H469" s="2"/>
      <c r="I469" s="2"/>
      <c r="J469" s="2"/>
      <c r="K469" s="2"/>
      <c r="L469" s="2"/>
      <c r="M469" s="2"/>
      <c r="N469" s="2">
        <v>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>
      <c r="A470" s="1">
        <v>45628</v>
      </c>
      <c r="B470" t="str">
        <f>TEXT(Tabelle12[[#This Row],[Datum]],"MMM")</f>
        <v>Dez</v>
      </c>
      <c r="C470" t="str">
        <f>TEXT(Tabelle12[[#This Row],[Datum]],"TTTT")</f>
        <v>Montag</v>
      </c>
      <c r="D470" s="2" t="s">
        <v>9322</v>
      </c>
      <c r="E470" s="2" t="s">
        <v>705</v>
      </c>
      <c r="F470" s="2"/>
      <c r="G470" s="2"/>
      <c r="H470" s="2"/>
      <c r="I470" s="2">
        <v>1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>
      <c r="A471" s="1">
        <v>45629</v>
      </c>
      <c r="B471" t="str">
        <f>TEXT(Tabelle12[[#This Row],[Datum]],"MMM")</f>
        <v>Dez</v>
      </c>
      <c r="C471" t="str">
        <f>TEXT(Tabelle12[[#This Row],[Datum]],"TTTT")</f>
        <v>Dienstag</v>
      </c>
      <c r="D471" s="2" t="s">
        <v>1051</v>
      </c>
      <c r="E471" s="2" t="s">
        <v>705</v>
      </c>
      <c r="F471" s="2"/>
      <c r="G471" s="2"/>
      <c r="H471" s="2"/>
      <c r="I471" s="2"/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>
      <c r="A472" s="1">
        <v>45632</v>
      </c>
      <c r="B472" t="str">
        <f>TEXT(Tabelle12[[#This Row],[Datum]],"MMM")</f>
        <v>Dez</v>
      </c>
      <c r="C472" t="str">
        <f>TEXT(Tabelle12[[#This Row],[Datum]],"TTTT")</f>
        <v>Freitag</v>
      </c>
      <c r="D472" s="2" t="s">
        <v>3385</v>
      </c>
      <c r="E472" s="2" t="s">
        <v>705</v>
      </c>
      <c r="F472" s="2"/>
      <c r="G472" s="2"/>
      <c r="H472" s="2"/>
      <c r="I472" s="2"/>
      <c r="J472" s="2"/>
      <c r="K472" s="2"/>
      <c r="L472" s="2"/>
      <c r="M472" s="2">
        <v>1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>
      <c r="A473" s="1">
        <v>45654</v>
      </c>
      <c r="B473" t="str">
        <f>TEXT(Tabelle12[[#This Row],[Datum]],"MMM")</f>
        <v>Dez</v>
      </c>
      <c r="C473" t="str">
        <f>TEXT(Tabelle12[[#This Row],[Datum]],"TTTT")</f>
        <v>Samstag</v>
      </c>
      <c r="D473" s="2" t="s">
        <v>8749</v>
      </c>
      <c r="E473" s="2" t="s">
        <v>707</v>
      </c>
      <c r="F473" s="2"/>
      <c r="G473" s="2"/>
      <c r="H473" s="2"/>
      <c r="I473" s="2"/>
      <c r="J473" s="2"/>
      <c r="K473" s="2"/>
      <c r="L473" s="2"/>
      <c r="M473" s="2"/>
      <c r="N473" s="2">
        <v>1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>
      <c r="A474" s="1">
        <v>45654</v>
      </c>
      <c r="B474" t="str">
        <f>TEXT(Tabelle12[[#This Row],[Datum]],"MMM")</f>
        <v>Dez</v>
      </c>
      <c r="C474" t="str">
        <f>TEXT(Tabelle12[[#This Row],[Datum]],"TTTT")</f>
        <v>Samstag</v>
      </c>
      <c r="D474" s="2" t="s">
        <v>8012</v>
      </c>
      <c r="E474" s="2" t="s">
        <v>707</v>
      </c>
      <c r="F474" s="2"/>
      <c r="G474" s="2"/>
      <c r="H474" s="2"/>
      <c r="I474" s="2"/>
      <c r="J474" s="2"/>
      <c r="K474" s="2">
        <v>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>
      <c r="A475" s="1">
        <v>45628</v>
      </c>
      <c r="B475" t="str">
        <f>TEXT(Tabelle12[[#This Row],[Datum]],"MMM")</f>
        <v>Dez</v>
      </c>
      <c r="C475" t="str">
        <f>TEXT(Tabelle12[[#This Row],[Datum]],"TTTT")</f>
        <v>Montag</v>
      </c>
      <c r="D475" s="2" t="s">
        <v>9323</v>
      </c>
      <c r="E475" s="2" t="s">
        <v>705</v>
      </c>
      <c r="F475" s="2"/>
      <c r="G475" s="2"/>
      <c r="H475" s="2"/>
      <c r="I475" s="2"/>
      <c r="J475" s="2"/>
      <c r="K475" s="2"/>
      <c r="L475" s="2"/>
      <c r="M475" s="2"/>
      <c r="N475" s="2">
        <v>1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>
      <c r="A476" s="1">
        <v>45642</v>
      </c>
      <c r="B476" t="str">
        <f>TEXT(Tabelle12[[#This Row],[Datum]],"MMM")</f>
        <v>Dez</v>
      </c>
      <c r="C476" t="str">
        <f>TEXT(Tabelle12[[#This Row],[Datum]],"TTTT")</f>
        <v>Montag</v>
      </c>
      <c r="D476" s="2" t="s">
        <v>2185</v>
      </c>
      <c r="E476" s="2" t="s">
        <v>705</v>
      </c>
      <c r="F476" s="2"/>
      <c r="G476" s="2"/>
      <c r="H476" s="2"/>
      <c r="I476" s="2"/>
      <c r="J476" s="2"/>
      <c r="K476" s="2"/>
      <c r="L476" s="2"/>
      <c r="M476" s="2"/>
      <c r="N476" s="2">
        <v>1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>
      <c r="A477" s="1">
        <v>45642</v>
      </c>
      <c r="B477" t="str">
        <f>TEXT(Tabelle12[[#This Row],[Datum]],"MMM")</f>
        <v>Dez</v>
      </c>
      <c r="C477" t="str">
        <f>TEXT(Tabelle12[[#This Row],[Datum]],"TTTT")</f>
        <v>Montag</v>
      </c>
      <c r="D477" s="2" t="s">
        <v>8719</v>
      </c>
      <c r="E477" s="2" t="s">
        <v>705</v>
      </c>
      <c r="F477" s="2"/>
      <c r="G477" s="2"/>
      <c r="H477" s="2"/>
      <c r="I477" s="2"/>
      <c r="J477" s="2"/>
      <c r="K477" s="2"/>
      <c r="L477" s="2"/>
      <c r="M477" s="2"/>
      <c r="N477" s="2">
        <v>1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>
      <c r="A478" s="1">
        <v>45653</v>
      </c>
      <c r="B478" t="str">
        <f>TEXT(Tabelle12[[#This Row],[Datum]],"MMM")</f>
        <v>Dez</v>
      </c>
      <c r="C478" t="str">
        <f>TEXT(Tabelle12[[#This Row],[Datum]],"TTTT")</f>
        <v>Freitag</v>
      </c>
      <c r="D478" s="2" t="s">
        <v>8946</v>
      </c>
      <c r="E478" s="2" t="s">
        <v>705</v>
      </c>
      <c r="F478" s="2"/>
      <c r="G478" s="2"/>
      <c r="H478" s="2"/>
      <c r="I478" s="2"/>
      <c r="J478" s="2"/>
      <c r="K478" s="2"/>
      <c r="L478" s="2"/>
      <c r="M478" s="2"/>
      <c r="N478" s="2">
        <v>1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>
      <c r="A479" s="1">
        <v>45630</v>
      </c>
      <c r="B479" t="str">
        <f>TEXT(Tabelle12[[#This Row],[Datum]],"MMM")</f>
        <v>Dez</v>
      </c>
      <c r="C479" t="str">
        <f>TEXT(Tabelle12[[#This Row],[Datum]],"TTTT")</f>
        <v>Mittwoch</v>
      </c>
      <c r="D479" s="2" t="s">
        <v>4089</v>
      </c>
      <c r="E479" s="2" t="s">
        <v>705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>
        <v>1</v>
      </c>
    </row>
    <row r="480" spans="1:24">
      <c r="A480" s="1">
        <v>45632</v>
      </c>
      <c r="B480" t="str">
        <f>TEXT(Tabelle12[[#This Row],[Datum]],"MMM")</f>
        <v>Dez</v>
      </c>
      <c r="C480" t="str">
        <f>TEXT(Tabelle12[[#This Row],[Datum]],"TTTT")</f>
        <v>Freitag</v>
      </c>
      <c r="D480" s="2" t="s">
        <v>9049</v>
      </c>
      <c r="E480" s="2" t="s">
        <v>705</v>
      </c>
      <c r="F480" s="2"/>
      <c r="G480" s="2"/>
      <c r="H480" s="2"/>
      <c r="I480" s="2"/>
      <c r="J480" s="2"/>
      <c r="K480" s="2">
        <v>1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>
      <c r="A481" s="1">
        <v>45632</v>
      </c>
      <c r="B481" t="str">
        <f>TEXT(Tabelle12[[#This Row],[Datum]],"MMM")</f>
        <v>Dez</v>
      </c>
      <c r="C481" t="str">
        <f>TEXT(Tabelle12[[#This Row],[Datum]],"TTTT")</f>
        <v>Freitag</v>
      </c>
      <c r="D481" s="2" t="s">
        <v>9050</v>
      </c>
      <c r="E481" s="2" t="s">
        <v>705</v>
      </c>
      <c r="F481" s="2"/>
      <c r="G481" s="2"/>
      <c r="H481" s="2"/>
      <c r="I481" s="2"/>
      <c r="J481" s="2"/>
      <c r="K481" s="2">
        <v>1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>
      <c r="A482" s="1">
        <v>45630</v>
      </c>
      <c r="B482" t="str">
        <f>TEXT(Tabelle12[[#This Row],[Datum]],"MMM")</f>
        <v>Dez</v>
      </c>
      <c r="C482" t="str">
        <f>TEXT(Tabelle12[[#This Row],[Datum]],"TTTT")</f>
        <v>Mittwoch</v>
      </c>
      <c r="D482" s="2" t="s">
        <v>8815</v>
      </c>
      <c r="E482" s="2" t="s">
        <v>705</v>
      </c>
      <c r="F482" s="2"/>
      <c r="G482" s="2"/>
      <c r="H482" s="2"/>
      <c r="I482" s="2"/>
      <c r="J482" s="2"/>
      <c r="K482" s="2"/>
      <c r="L482" s="2"/>
      <c r="M482" s="2">
        <v>1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>
      <c r="A483" s="1">
        <v>45631</v>
      </c>
      <c r="B483" t="str">
        <f>TEXT(Tabelle12[[#This Row],[Datum]],"MMM")</f>
        <v>Dez</v>
      </c>
      <c r="C483" t="str">
        <f>TEXT(Tabelle12[[#This Row],[Datum]],"TTTT")</f>
        <v>Donnerstag</v>
      </c>
      <c r="D483" s="2" t="s">
        <v>8828</v>
      </c>
      <c r="E483" s="2" t="s">
        <v>705</v>
      </c>
      <c r="F483" s="2"/>
      <c r="G483" s="2"/>
      <c r="H483" s="2"/>
      <c r="I483" s="2"/>
      <c r="J483" s="2"/>
      <c r="K483" s="2"/>
      <c r="L483" s="2"/>
      <c r="M483" s="2">
        <v>1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>
      <c r="A484" s="1">
        <v>45628</v>
      </c>
      <c r="B484" t="str">
        <f>TEXT(Tabelle12[[#This Row],[Datum]],"MMM")</f>
        <v>Dez</v>
      </c>
      <c r="C484" t="str">
        <f>TEXT(Tabelle12[[#This Row],[Datum]],"TTTT")</f>
        <v>Montag</v>
      </c>
      <c r="D484" s="2" t="s">
        <v>8828</v>
      </c>
      <c r="E484" s="2" t="s">
        <v>705</v>
      </c>
      <c r="F484" s="2"/>
      <c r="G484" s="2"/>
      <c r="H484" s="2"/>
      <c r="I484" s="2"/>
      <c r="J484" s="2"/>
      <c r="K484" s="2"/>
      <c r="L484" s="2"/>
      <c r="M484" s="2"/>
      <c r="N484" s="2">
        <v>1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>
      <c r="A485" s="1">
        <v>45631</v>
      </c>
      <c r="B485" t="str">
        <f>TEXT(Tabelle12[[#This Row],[Datum]],"MMM")</f>
        <v>Dez</v>
      </c>
      <c r="C485" t="str">
        <f>TEXT(Tabelle12[[#This Row],[Datum]],"TTTT")</f>
        <v>Donnerstag</v>
      </c>
      <c r="D485" s="2" t="s">
        <v>8784</v>
      </c>
      <c r="E485" s="2" t="s">
        <v>705</v>
      </c>
      <c r="F485" s="2"/>
      <c r="G485" s="2"/>
      <c r="H485" s="2"/>
      <c r="I485" s="2"/>
      <c r="J485" s="2"/>
      <c r="K485" s="2"/>
      <c r="L485" s="2"/>
      <c r="M485" s="2"/>
      <c r="N485" s="2">
        <v>1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>
      <c r="A486" s="1">
        <v>45631</v>
      </c>
      <c r="B486" t="str">
        <f>TEXT(Tabelle12[[#This Row],[Datum]],"MMM")</f>
        <v>Dez</v>
      </c>
      <c r="C486" t="str">
        <f>TEXT(Tabelle12[[#This Row],[Datum]],"TTTT")</f>
        <v>Donnerstag</v>
      </c>
      <c r="D486" s="2" t="s">
        <v>8784</v>
      </c>
      <c r="E486" s="2" t="s">
        <v>705</v>
      </c>
      <c r="F486" s="2"/>
      <c r="G486" s="2"/>
      <c r="H486" s="2"/>
      <c r="I486" s="2"/>
      <c r="J486" s="2"/>
      <c r="K486" s="2"/>
      <c r="L486" s="2"/>
      <c r="M486" s="2"/>
      <c r="N486" s="2">
        <v>1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>
      <c r="A487" s="1">
        <v>45629</v>
      </c>
      <c r="B487" t="str">
        <f>TEXT(Tabelle12[[#This Row],[Datum]],"MMM")</f>
        <v>Dez</v>
      </c>
      <c r="C487" t="str">
        <f>TEXT(Tabelle12[[#This Row],[Datum]],"TTTT")</f>
        <v>Dienstag</v>
      </c>
      <c r="D487" s="2" t="s">
        <v>8704</v>
      </c>
      <c r="E487" s="2" t="s">
        <v>705</v>
      </c>
      <c r="F487" s="2"/>
      <c r="G487" s="2"/>
      <c r="H487" s="2"/>
      <c r="I487" s="2"/>
      <c r="J487" s="2"/>
      <c r="K487" s="2"/>
      <c r="L487" s="2"/>
      <c r="M487" s="2"/>
      <c r="N487" s="2">
        <v>1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>
      <c r="A488" s="1">
        <v>45629</v>
      </c>
      <c r="B488" t="str">
        <f>TEXT(Tabelle12[[#This Row],[Datum]],"MMM")</f>
        <v>Dez</v>
      </c>
      <c r="C488" t="str">
        <f>TEXT(Tabelle12[[#This Row],[Datum]],"TTTT")</f>
        <v>Dienstag</v>
      </c>
      <c r="D488" s="2" t="s">
        <v>9152</v>
      </c>
      <c r="E488" s="2" t="s">
        <v>705</v>
      </c>
      <c r="F488" s="2"/>
      <c r="G488" s="2"/>
      <c r="H488" s="2"/>
      <c r="I488" s="2"/>
      <c r="J488" s="2"/>
      <c r="K488" s="2"/>
      <c r="L488" s="2"/>
      <c r="M488" s="2"/>
      <c r="N488" s="2">
        <v>1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>
      <c r="A489" s="1">
        <v>45629</v>
      </c>
      <c r="B489" t="str">
        <f>TEXT(Tabelle12[[#This Row],[Datum]],"MMM")</f>
        <v>Dez</v>
      </c>
      <c r="C489" t="str">
        <f>TEXT(Tabelle12[[#This Row],[Datum]],"TTTT")</f>
        <v>Dienstag</v>
      </c>
      <c r="D489" s="2" t="s">
        <v>9026</v>
      </c>
      <c r="E489" s="2" t="s">
        <v>705</v>
      </c>
      <c r="F489" s="2"/>
      <c r="G489" s="2"/>
      <c r="H489" s="2"/>
      <c r="I489" s="2"/>
      <c r="J489" s="2"/>
      <c r="K489" s="2">
        <v>1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>
      <c r="A490" s="1">
        <v>45628</v>
      </c>
      <c r="B490" t="str">
        <f>TEXT(Tabelle12[[#This Row],[Datum]],"MMM")</f>
        <v>Dez</v>
      </c>
      <c r="C490" t="str">
        <f>TEXT(Tabelle12[[#This Row],[Datum]],"TTTT")</f>
        <v>Montag</v>
      </c>
      <c r="D490" s="2" t="s">
        <v>8982</v>
      </c>
      <c r="E490" s="2" t="s">
        <v>705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>
        <v>1</v>
      </c>
      <c r="X490" s="2"/>
    </row>
    <row r="491" spans="1:24">
      <c r="A491" s="1">
        <v>45632</v>
      </c>
      <c r="B491" t="str">
        <f>TEXT(Tabelle12[[#This Row],[Datum]],"MMM")</f>
        <v>Dez</v>
      </c>
      <c r="C491" t="str">
        <f>TEXT(Tabelle12[[#This Row],[Datum]],"TTTT")</f>
        <v>Freitag</v>
      </c>
      <c r="D491" s="2" t="s">
        <v>9051</v>
      </c>
      <c r="E491" s="2" t="s">
        <v>705</v>
      </c>
      <c r="F491" s="2">
        <v>1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>
      <c r="A492" s="1">
        <v>45647</v>
      </c>
      <c r="B492" t="str">
        <f>TEXT(Tabelle12[[#This Row],[Datum]],"MMM")</f>
        <v>Dez</v>
      </c>
      <c r="C492" t="str">
        <f>TEXT(Tabelle12[[#This Row],[Datum]],"TTTT")</f>
        <v>Samstag</v>
      </c>
      <c r="D492" s="2" t="s">
        <v>173</v>
      </c>
      <c r="E492" s="2" t="s">
        <v>707</v>
      </c>
      <c r="F492" s="2"/>
      <c r="G492" s="2"/>
      <c r="H492" s="2"/>
      <c r="I492" s="2">
        <v>1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>
      <c r="A493" s="1">
        <v>45628</v>
      </c>
      <c r="B493" t="str">
        <f>TEXT(Tabelle12[[#This Row],[Datum]],"MMM")</f>
        <v>Dez</v>
      </c>
      <c r="C493" t="str">
        <f>TEXT(Tabelle12[[#This Row],[Datum]],"TTTT")</f>
        <v>Montag</v>
      </c>
      <c r="D493" s="2" t="s">
        <v>9324</v>
      </c>
      <c r="E493" s="2" t="s">
        <v>705</v>
      </c>
      <c r="F493" s="2"/>
      <c r="G493" s="2"/>
      <c r="H493" s="2"/>
      <c r="I493" s="2"/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>
      <c r="A494" s="1">
        <v>45653</v>
      </c>
      <c r="B494" t="str">
        <f>TEXT(Tabelle12[[#This Row],[Datum]],"MMM")</f>
        <v>Dez</v>
      </c>
      <c r="C494" t="str">
        <f>TEXT(Tabelle12[[#This Row],[Datum]],"TTTT")</f>
        <v>Freitag</v>
      </c>
      <c r="D494" s="2" t="s">
        <v>2570</v>
      </c>
      <c r="E494" s="2" t="s">
        <v>705</v>
      </c>
      <c r="F494" s="2"/>
      <c r="G494" s="2"/>
      <c r="H494" s="2"/>
      <c r="I494" s="2"/>
      <c r="J494" s="2"/>
      <c r="K494" s="2"/>
      <c r="L494" s="2"/>
      <c r="M494" s="2"/>
      <c r="N494" s="2">
        <v>1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>
      <c r="A495" s="1">
        <v>45642</v>
      </c>
      <c r="B495" t="str">
        <f>TEXT(Tabelle12[[#This Row],[Datum]],"MMM")</f>
        <v>Dez</v>
      </c>
      <c r="C495" t="str">
        <f>TEXT(Tabelle12[[#This Row],[Datum]],"TTTT")</f>
        <v>Montag</v>
      </c>
      <c r="D495" s="2" t="s">
        <v>2570</v>
      </c>
      <c r="E495" s="2" t="s">
        <v>705</v>
      </c>
      <c r="F495" s="2"/>
      <c r="G495" s="2"/>
      <c r="H495" s="2"/>
      <c r="I495" s="2"/>
      <c r="J495" s="2"/>
      <c r="K495" s="2"/>
      <c r="L495" s="2"/>
      <c r="M495" s="2">
        <v>1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>
      <c r="A496" s="1">
        <v>45630</v>
      </c>
      <c r="B496" t="str">
        <f>TEXT(Tabelle12[[#This Row],[Datum]],"MMM")</f>
        <v>Dez</v>
      </c>
      <c r="C496" t="str">
        <f>TEXT(Tabelle12[[#This Row],[Datum]],"TTTT")</f>
        <v>Mittwoch</v>
      </c>
      <c r="D496" s="2" t="s">
        <v>8816</v>
      </c>
      <c r="E496" s="2" t="s">
        <v>705</v>
      </c>
      <c r="F496" s="2"/>
      <c r="G496" s="2"/>
      <c r="H496" s="2"/>
      <c r="I496" s="2"/>
      <c r="J496" s="2"/>
      <c r="K496" s="2"/>
      <c r="L496" s="2"/>
      <c r="M496" s="2">
        <v>1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>
      <c r="A497" s="1">
        <v>45631</v>
      </c>
      <c r="B497" t="str">
        <f>TEXT(Tabelle12[[#This Row],[Datum]],"MMM")</f>
        <v>Dez</v>
      </c>
      <c r="C497" t="str">
        <f>TEXT(Tabelle12[[#This Row],[Datum]],"TTTT")</f>
        <v>Donnerstag</v>
      </c>
      <c r="D497" s="2" t="s">
        <v>8914</v>
      </c>
      <c r="E497" s="2" t="s">
        <v>705</v>
      </c>
      <c r="F497" s="2"/>
      <c r="G497" s="2"/>
      <c r="H497" s="2"/>
      <c r="I497" s="2"/>
      <c r="J497" s="2"/>
      <c r="K497" s="2"/>
      <c r="L497" s="2"/>
      <c r="M497" s="2"/>
      <c r="N497" s="2">
        <v>1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>
      <c r="A498" s="1">
        <v>45632</v>
      </c>
      <c r="B498" t="str">
        <f>TEXT(Tabelle12[[#This Row],[Datum]],"MMM")</f>
        <v>Dez</v>
      </c>
      <c r="C498" t="str">
        <f>TEXT(Tabelle12[[#This Row],[Datum]],"TTTT")</f>
        <v>Freitag</v>
      </c>
      <c r="D498" s="2" t="s">
        <v>4448</v>
      </c>
      <c r="E498" s="2" t="s">
        <v>705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>
        <v>1</v>
      </c>
    </row>
    <row r="499" spans="1:24">
      <c r="A499" s="1">
        <v>45653</v>
      </c>
      <c r="B499" t="str">
        <f>TEXT(Tabelle12[[#This Row],[Datum]],"MMM")</f>
        <v>Dez</v>
      </c>
      <c r="C499" t="str">
        <f>TEXT(Tabelle12[[#This Row],[Datum]],"TTTT")</f>
        <v>Freitag</v>
      </c>
      <c r="D499" s="2" t="s">
        <v>8947</v>
      </c>
      <c r="E499" s="2" t="s">
        <v>705</v>
      </c>
      <c r="F499" s="2"/>
      <c r="G499" s="2"/>
      <c r="H499" s="2"/>
      <c r="I499" s="2"/>
      <c r="J499" s="2"/>
      <c r="K499" s="2"/>
      <c r="L499" s="2"/>
      <c r="M499" s="2"/>
      <c r="N499" s="2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>
      <c r="A500" s="1">
        <v>45647</v>
      </c>
      <c r="B500" t="str">
        <f>TEXT(Tabelle12[[#This Row],[Datum]],"MMM")</f>
        <v>Dez</v>
      </c>
      <c r="C500" t="str">
        <f>TEXT(Tabelle12[[#This Row],[Datum]],"TTTT")</f>
        <v>Samstag</v>
      </c>
      <c r="D500" s="2" t="s">
        <v>9388</v>
      </c>
      <c r="E500" s="2" t="s">
        <v>707</v>
      </c>
      <c r="F500" s="2"/>
      <c r="G500" s="2"/>
      <c r="H500" s="2"/>
      <c r="I500" s="2">
        <v>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>
      <c r="A501" s="1">
        <v>45644</v>
      </c>
      <c r="B501" t="str">
        <f>TEXT(Tabelle12[[#This Row],[Datum]],"MMM")</f>
        <v>Dez</v>
      </c>
      <c r="C501" t="str">
        <f>TEXT(Tabelle12[[#This Row],[Datum]],"TTTT")</f>
        <v>Mittwoch</v>
      </c>
      <c r="D501" s="2" t="s">
        <v>412</v>
      </c>
      <c r="E501" s="2" t="s">
        <v>705</v>
      </c>
      <c r="F501" s="2"/>
      <c r="G501" s="2"/>
      <c r="H501" s="2"/>
      <c r="I501" s="2"/>
      <c r="J501" s="2"/>
      <c r="K501" s="2"/>
      <c r="L501" s="2"/>
      <c r="M501" s="2">
        <v>1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>
      <c r="A502" s="1">
        <v>45645</v>
      </c>
      <c r="B502" t="str">
        <f>TEXT(Tabelle12[[#This Row],[Datum]],"MMM")</f>
        <v>Dez</v>
      </c>
      <c r="C502" t="str">
        <f>TEXT(Tabelle12[[#This Row],[Datum]],"TTTT")</f>
        <v>Donnerstag</v>
      </c>
      <c r="D502" s="2" t="s">
        <v>9365</v>
      </c>
      <c r="E502" s="2" t="s">
        <v>705</v>
      </c>
      <c r="F502" s="2"/>
      <c r="G502" s="2"/>
      <c r="H502" s="2"/>
      <c r="I502" s="2"/>
      <c r="J502" s="2"/>
      <c r="K502" s="2"/>
      <c r="L502" s="2"/>
      <c r="M502" s="2"/>
      <c r="N502" s="2">
        <v>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>
      <c r="A503" s="1">
        <v>45633</v>
      </c>
      <c r="B503" t="str">
        <f>TEXT(Tabelle12[[#This Row],[Datum]],"MMM")</f>
        <v>Dez</v>
      </c>
      <c r="C503" t="str">
        <f>TEXT(Tabelle12[[#This Row],[Datum]],"TTTT")</f>
        <v>Samstag</v>
      </c>
      <c r="D503" s="2" t="s">
        <v>8866</v>
      </c>
      <c r="E503" s="2" t="s">
        <v>707</v>
      </c>
      <c r="F503" s="2"/>
      <c r="G503" s="2"/>
      <c r="H503" s="2"/>
      <c r="I503" s="2"/>
      <c r="J503" s="2"/>
      <c r="K503" s="2"/>
      <c r="L503" s="2"/>
      <c r="M503" s="2">
        <v>1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>
      <c r="A504" s="1">
        <v>45628</v>
      </c>
      <c r="B504" t="str">
        <f>TEXT(Tabelle12[[#This Row],[Datum]],"MMM")</f>
        <v>Dez</v>
      </c>
      <c r="C504" t="str">
        <f>TEXT(Tabelle12[[#This Row],[Datum]],"TTTT")</f>
        <v>Montag</v>
      </c>
      <c r="D504" s="2" t="s">
        <v>8983</v>
      </c>
      <c r="E504" s="2" t="s">
        <v>705</v>
      </c>
      <c r="F504" s="2"/>
      <c r="G504" s="2"/>
      <c r="H504" s="2"/>
      <c r="I504" s="2"/>
      <c r="J504" s="2"/>
      <c r="K504" s="2">
        <v>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>
      <c r="A505" s="1">
        <v>45630</v>
      </c>
      <c r="B505" t="str">
        <f>TEXT(Tabelle12[[#This Row],[Datum]],"MMM")</f>
        <v>Dez</v>
      </c>
      <c r="C505" t="str">
        <f>TEXT(Tabelle12[[#This Row],[Datum]],"TTTT")</f>
        <v>Mittwoch</v>
      </c>
      <c r="D505" s="2" t="s">
        <v>1903</v>
      </c>
      <c r="E505" s="2" t="s">
        <v>705</v>
      </c>
      <c r="F505" s="2"/>
      <c r="G505" s="2"/>
      <c r="H505" s="2"/>
      <c r="I505" s="2"/>
      <c r="J505" s="2"/>
      <c r="K505" s="2"/>
      <c r="L505" s="2"/>
      <c r="M505" s="2">
        <v>1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>
      <c r="A506" s="1">
        <v>45628</v>
      </c>
      <c r="B506" t="str">
        <f>TEXT(Tabelle12[[#This Row],[Datum]],"MMM")</f>
        <v>Dez</v>
      </c>
      <c r="C506" t="str">
        <f>TEXT(Tabelle12[[#This Row],[Datum]],"TTTT")</f>
        <v>Montag</v>
      </c>
      <c r="D506" s="2" t="s">
        <v>1668</v>
      </c>
      <c r="E506" s="2" t="s">
        <v>705</v>
      </c>
      <c r="F506" s="2"/>
      <c r="G506" s="2"/>
      <c r="H506" s="2"/>
      <c r="I506" s="2"/>
      <c r="J506" s="2"/>
      <c r="K506" s="2"/>
      <c r="L506" s="2"/>
      <c r="M506" s="2"/>
      <c r="N506" s="2">
        <v>1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>
      <c r="A507" s="1">
        <v>45643</v>
      </c>
      <c r="B507" t="str">
        <f>TEXT(Tabelle12[[#This Row],[Datum]],"MMM")</f>
        <v>Dez</v>
      </c>
      <c r="C507" t="str">
        <f>TEXT(Tabelle12[[#This Row],[Datum]],"TTTT")</f>
        <v>Dienstag</v>
      </c>
      <c r="D507" s="2" t="s">
        <v>6198</v>
      </c>
      <c r="E507" s="2" t="s">
        <v>705</v>
      </c>
      <c r="F507" s="2"/>
      <c r="G507" s="2"/>
      <c r="H507" s="2"/>
      <c r="I507" s="2"/>
      <c r="J507" s="2"/>
      <c r="K507" s="2"/>
      <c r="L507" s="2"/>
      <c r="M507" s="2"/>
      <c r="N507" s="2">
        <v>1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>
      <c r="A508" s="1">
        <v>45643</v>
      </c>
      <c r="B508" t="str">
        <f>TEXT(Tabelle12[[#This Row],[Datum]],"MMM")</f>
        <v>Dez</v>
      </c>
      <c r="C508" t="str">
        <f>TEXT(Tabelle12[[#This Row],[Datum]],"TTTT")</f>
        <v>Dienstag</v>
      </c>
      <c r="D508" s="2" t="s">
        <v>9254</v>
      </c>
      <c r="E508" s="2" t="s">
        <v>705</v>
      </c>
      <c r="F508" s="2"/>
      <c r="G508" s="2"/>
      <c r="H508" s="2"/>
      <c r="I508" s="2"/>
      <c r="J508" s="2"/>
      <c r="K508" s="2"/>
      <c r="L508" s="2"/>
      <c r="M508" s="2"/>
      <c r="N508" s="2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>
      <c r="A509" s="1">
        <v>45632</v>
      </c>
      <c r="B509" t="str">
        <f>TEXT(Tabelle12[[#This Row],[Datum]],"MMM")</f>
        <v>Dez</v>
      </c>
      <c r="C509" t="str">
        <f>TEXT(Tabelle12[[#This Row],[Datum]],"TTTT")</f>
        <v>Freitag</v>
      </c>
      <c r="D509" s="2" t="s">
        <v>1055</v>
      </c>
      <c r="E509" s="2" t="s">
        <v>705</v>
      </c>
      <c r="F509" s="2"/>
      <c r="G509" s="2"/>
      <c r="H509" s="2"/>
      <c r="I509" s="2"/>
      <c r="J509" s="2"/>
      <c r="K509" s="2">
        <v>1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>
      <c r="A510" s="1">
        <v>45633</v>
      </c>
      <c r="B510" t="str">
        <f>TEXT(Tabelle12[[#This Row],[Datum]],"MMM")</f>
        <v>Dez</v>
      </c>
      <c r="C510" t="str">
        <f>TEXT(Tabelle12[[#This Row],[Datum]],"TTTT")</f>
        <v>Samstag</v>
      </c>
      <c r="D510" s="2" t="s">
        <v>8867</v>
      </c>
      <c r="E510" s="2" t="s">
        <v>707</v>
      </c>
      <c r="F510" s="2"/>
      <c r="G510" s="2"/>
      <c r="H510" s="2"/>
      <c r="I510" s="2"/>
      <c r="J510" s="2"/>
      <c r="K510" s="2"/>
      <c r="L510" s="2"/>
      <c r="M510" s="2">
        <v>1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>
      <c r="A511" s="1">
        <v>45628</v>
      </c>
      <c r="B511" t="str">
        <f>TEXT(Tabelle12[[#This Row],[Datum]],"MMM")</f>
        <v>Dez</v>
      </c>
      <c r="C511" t="str">
        <f>TEXT(Tabelle12[[#This Row],[Datum]],"TTTT")</f>
        <v>Montag</v>
      </c>
      <c r="D511" s="2" t="s">
        <v>8675</v>
      </c>
      <c r="E511" s="2" t="s">
        <v>705</v>
      </c>
      <c r="F511" s="2"/>
      <c r="G511" s="2"/>
      <c r="H511" s="2"/>
      <c r="I511" s="2"/>
      <c r="J511" s="2"/>
      <c r="K511" s="2"/>
      <c r="L511" s="2"/>
      <c r="M511" s="2"/>
      <c r="N511" s="2">
        <v>1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>
      <c r="A512" s="1">
        <v>45628</v>
      </c>
      <c r="B512" t="str">
        <f>TEXT(Tabelle12[[#This Row],[Datum]],"MMM")</f>
        <v>Dez</v>
      </c>
      <c r="C512" t="str">
        <f>TEXT(Tabelle12[[#This Row],[Datum]],"TTTT")</f>
        <v>Montag</v>
      </c>
      <c r="D512" s="2" t="s">
        <v>8675</v>
      </c>
      <c r="E512" s="2" t="s">
        <v>705</v>
      </c>
      <c r="F512" s="2"/>
      <c r="G512" s="2"/>
      <c r="H512" s="2"/>
      <c r="I512" s="2"/>
      <c r="J512" s="2"/>
      <c r="K512" s="2"/>
      <c r="L512" s="2"/>
      <c r="M512" s="2"/>
      <c r="N512" s="2">
        <v>1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>
      <c r="A513" s="1">
        <v>45628</v>
      </c>
      <c r="B513" t="str">
        <f>TEXT(Tabelle12[[#This Row],[Datum]],"MMM")</f>
        <v>Dez</v>
      </c>
      <c r="C513" t="str">
        <f>TEXT(Tabelle12[[#This Row],[Datum]],"TTTT")</f>
        <v>Montag</v>
      </c>
      <c r="D513" s="2" t="s">
        <v>8676</v>
      </c>
      <c r="E513" s="2" t="s">
        <v>705</v>
      </c>
      <c r="F513" s="2"/>
      <c r="G513" s="2"/>
      <c r="H513" s="2"/>
      <c r="I513" s="2"/>
      <c r="J513" s="2"/>
      <c r="K513" s="2"/>
      <c r="L513" s="2"/>
      <c r="M513" s="2">
        <v>1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>
      <c r="A514" s="1">
        <v>45628</v>
      </c>
      <c r="B514" t="str">
        <f>TEXT(Tabelle12[[#This Row],[Datum]],"MMM")</f>
        <v>Dez</v>
      </c>
      <c r="C514" t="str">
        <f>TEXT(Tabelle12[[#This Row],[Datum]],"TTTT")</f>
        <v>Montag</v>
      </c>
      <c r="D514" s="2" t="s">
        <v>8677</v>
      </c>
      <c r="E514" s="2" t="s">
        <v>705</v>
      </c>
      <c r="F514" s="2"/>
      <c r="G514" s="2"/>
      <c r="H514" s="2"/>
      <c r="I514" s="2"/>
      <c r="J514" s="2"/>
      <c r="K514" s="2"/>
      <c r="L514" s="2"/>
      <c r="M514" s="2"/>
      <c r="N514" s="2">
        <v>1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>
      <c r="A515" s="1">
        <v>45643</v>
      </c>
      <c r="B515" t="str">
        <f>TEXT(Tabelle12[[#This Row],[Datum]],"MMM")</f>
        <v>Dez</v>
      </c>
      <c r="C515" t="str">
        <f>TEXT(Tabelle12[[#This Row],[Datum]],"TTTT")</f>
        <v>Dienstag</v>
      </c>
      <c r="D515" s="2" t="s">
        <v>9255</v>
      </c>
      <c r="E515" s="2" t="s">
        <v>705</v>
      </c>
      <c r="F515" s="2"/>
      <c r="G515" s="2"/>
      <c r="H515" s="2"/>
      <c r="I515" s="2"/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>
      <c r="A516" s="1">
        <v>45654</v>
      </c>
      <c r="B516" t="str">
        <f>TEXT(Tabelle12[[#This Row],[Datum]],"MMM")</f>
        <v>Dez</v>
      </c>
      <c r="C516" t="str">
        <f>TEXT(Tabelle12[[#This Row],[Datum]],"TTTT")</f>
        <v>Samstag</v>
      </c>
      <c r="D516" s="2" t="s">
        <v>846</v>
      </c>
      <c r="E516" s="2" t="s">
        <v>707</v>
      </c>
      <c r="F516" s="2"/>
      <c r="G516" s="2"/>
      <c r="H516" s="2"/>
      <c r="I516" s="2"/>
      <c r="J516" s="2"/>
      <c r="K516" s="2">
        <v>1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>
      <c r="A517" s="1">
        <v>45629</v>
      </c>
      <c r="B517" t="str">
        <f>TEXT(Tabelle12[[#This Row],[Datum]],"MMM")</f>
        <v>Dez</v>
      </c>
      <c r="C517" t="str">
        <f>TEXT(Tabelle12[[#This Row],[Datum]],"TTTT")</f>
        <v>Dienstag</v>
      </c>
      <c r="D517" s="2" t="s">
        <v>9210</v>
      </c>
      <c r="E517" s="2" t="s">
        <v>705</v>
      </c>
      <c r="F517" s="2"/>
      <c r="G517" s="2"/>
      <c r="H517" s="2"/>
      <c r="I517" s="2"/>
      <c r="J517" s="2"/>
      <c r="K517" s="2"/>
      <c r="L517" s="2"/>
      <c r="M517" s="2"/>
      <c r="N517" s="2">
        <v>1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>
      <c r="A518" s="1">
        <v>45628</v>
      </c>
      <c r="B518" t="str">
        <f>TEXT(Tabelle12[[#This Row],[Datum]],"MMM")</f>
        <v>Dez</v>
      </c>
      <c r="C518" t="str">
        <f>TEXT(Tabelle12[[#This Row],[Datum]],"TTTT")</f>
        <v>Montag</v>
      </c>
      <c r="D518" s="2" t="s">
        <v>9325</v>
      </c>
      <c r="E518" s="2" t="s">
        <v>705</v>
      </c>
      <c r="F518" s="2"/>
      <c r="G518" s="2"/>
      <c r="H518" s="2"/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>
      <c r="A519" s="1">
        <v>45646</v>
      </c>
      <c r="B519" t="str">
        <f>TEXT(Tabelle12[[#This Row],[Datum]],"MMM")</f>
        <v>Dez</v>
      </c>
      <c r="C519" t="str">
        <f>TEXT(Tabelle12[[#This Row],[Datum]],"TTTT")</f>
        <v>Freitag</v>
      </c>
      <c r="D519" s="2" t="s">
        <v>1361</v>
      </c>
      <c r="E519" s="2" t="s">
        <v>705</v>
      </c>
      <c r="F519" s="2">
        <v>1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>
      <c r="A520" s="1">
        <v>45645</v>
      </c>
      <c r="B520" t="str">
        <f>TEXT(Tabelle12[[#This Row],[Datum]],"MMM")</f>
        <v>Dez</v>
      </c>
      <c r="C520" t="str">
        <f>TEXT(Tabelle12[[#This Row],[Datum]],"TTTT")</f>
        <v>Donnerstag</v>
      </c>
      <c r="D520" s="2" t="s">
        <v>9270</v>
      </c>
      <c r="E520" s="2" t="s">
        <v>705</v>
      </c>
      <c r="F520" s="2"/>
      <c r="G520" s="2"/>
      <c r="H520" s="2"/>
      <c r="I520" s="2">
        <v>1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>
      <c r="A521" s="1">
        <v>45645</v>
      </c>
      <c r="B521" t="str">
        <f>TEXT(Tabelle12[[#This Row],[Datum]],"MMM")</f>
        <v>Dez</v>
      </c>
      <c r="C521" t="str">
        <f>TEXT(Tabelle12[[#This Row],[Datum]],"TTTT")</f>
        <v>Donnerstag</v>
      </c>
      <c r="D521" s="2" t="s">
        <v>7491</v>
      </c>
      <c r="E521" s="2" t="s">
        <v>705</v>
      </c>
      <c r="F521" s="2"/>
      <c r="G521" s="2"/>
      <c r="H521" s="2"/>
      <c r="I521" s="2"/>
      <c r="J521" s="2"/>
      <c r="K521" s="2"/>
      <c r="L521" s="2"/>
      <c r="M521" s="2"/>
      <c r="N521" s="2">
        <v>1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>
      <c r="A522" s="1">
        <v>45631</v>
      </c>
      <c r="B522" t="str">
        <f>TEXT(Tabelle12[[#This Row],[Datum]],"MMM")</f>
        <v>Dez</v>
      </c>
      <c r="C522" t="str">
        <f>TEXT(Tabelle12[[#This Row],[Datum]],"TTTT")</f>
        <v>Donnerstag</v>
      </c>
      <c r="D522" s="2" t="s">
        <v>8915</v>
      </c>
      <c r="E522" s="2" t="s">
        <v>705</v>
      </c>
      <c r="F522" s="2"/>
      <c r="G522" s="2"/>
      <c r="H522" s="2"/>
      <c r="I522" s="2"/>
      <c r="J522" s="2"/>
      <c r="K522" s="2"/>
      <c r="L522" s="2">
        <v>1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>
      <c r="A523" s="1">
        <v>45642</v>
      </c>
      <c r="B523" t="str">
        <f>TEXT(Tabelle12[[#This Row],[Datum]],"MMM")</f>
        <v>Dez</v>
      </c>
      <c r="C523" t="str">
        <f>TEXT(Tabelle12[[#This Row],[Datum]],"TTTT")</f>
        <v>Montag</v>
      </c>
      <c r="D523" s="2" t="s">
        <v>9230</v>
      </c>
      <c r="E523" s="2" t="s">
        <v>705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>
        <v>1</v>
      </c>
      <c r="U523" s="2"/>
      <c r="V523" s="2"/>
      <c r="W523" s="2"/>
      <c r="X523" s="2"/>
    </row>
    <row r="524" spans="1:24">
      <c r="A524" s="1">
        <v>45643</v>
      </c>
      <c r="B524" t="str">
        <f>TEXT(Tabelle12[[#This Row],[Datum]],"MMM")</f>
        <v>Dez</v>
      </c>
      <c r="C524" t="str">
        <f>TEXT(Tabelle12[[#This Row],[Datum]],"TTTT")</f>
        <v>Dienstag</v>
      </c>
      <c r="D524" s="2" t="s">
        <v>1617</v>
      </c>
      <c r="E524" s="2" t="s">
        <v>705</v>
      </c>
      <c r="F524" s="2"/>
      <c r="G524" s="2"/>
      <c r="H524" s="2"/>
      <c r="I524" s="2">
        <v>1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>
      <c r="A525" s="1">
        <v>45631</v>
      </c>
      <c r="B525" t="str">
        <f>TEXT(Tabelle12[[#This Row],[Datum]],"MMM")</f>
        <v>Dez</v>
      </c>
      <c r="C525" t="str">
        <f>TEXT(Tabelle12[[#This Row],[Datum]],"TTTT")</f>
        <v>Donnerstag</v>
      </c>
      <c r="D525" s="2" t="s">
        <v>8916</v>
      </c>
      <c r="E525" s="2" t="s">
        <v>705</v>
      </c>
      <c r="F525" s="2"/>
      <c r="G525" s="2"/>
      <c r="H525" s="2"/>
      <c r="I525" s="2"/>
      <c r="J525" s="2"/>
      <c r="K525" s="2"/>
      <c r="L525" s="2"/>
      <c r="M525" s="2"/>
      <c r="N525" s="2">
        <v>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>
      <c r="A526" s="1">
        <v>45628</v>
      </c>
      <c r="B526" t="str">
        <f>TEXT(Tabelle12[[#This Row],[Datum]],"MMM")</f>
        <v>Dez</v>
      </c>
      <c r="C526" t="str">
        <f>TEXT(Tabelle12[[#This Row],[Datum]],"TTTT")</f>
        <v>Montag</v>
      </c>
      <c r="D526" s="2" t="s">
        <v>8678</v>
      </c>
      <c r="E526" s="2" t="s">
        <v>705</v>
      </c>
      <c r="F526" s="2"/>
      <c r="G526" s="2"/>
      <c r="H526" s="2"/>
      <c r="I526" s="2"/>
      <c r="J526" s="2"/>
      <c r="K526" s="2"/>
      <c r="L526" s="2"/>
      <c r="M526" s="2">
        <v>1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>
      <c r="A527" s="1">
        <v>45632</v>
      </c>
      <c r="B527" t="str">
        <f>TEXT(Tabelle12[[#This Row],[Datum]],"MMM")</f>
        <v>Dez</v>
      </c>
      <c r="C527" t="str">
        <f>TEXT(Tabelle12[[#This Row],[Datum]],"TTTT")</f>
        <v>Freitag</v>
      </c>
      <c r="D527" s="2" t="s">
        <v>8545</v>
      </c>
      <c r="E527" s="2" t="s">
        <v>705</v>
      </c>
      <c r="F527" s="2"/>
      <c r="G527" s="2"/>
      <c r="H527" s="2"/>
      <c r="I527" s="2"/>
      <c r="J527" s="2"/>
      <c r="K527" s="2">
        <v>1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>
      <c r="A528" s="1">
        <v>45646</v>
      </c>
      <c r="B528" t="str">
        <f>TEXT(Tabelle12[[#This Row],[Datum]],"MMM")</f>
        <v>Dez</v>
      </c>
      <c r="C528" t="str">
        <f>TEXT(Tabelle12[[#This Row],[Datum]],"TTTT")</f>
        <v>Freitag</v>
      </c>
      <c r="D528" s="2" t="s">
        <v>6765</v>
      </c>
      <c r="E528" s="2" t="s">
        <v>705</v>
      </c>
      <c r="F528" s="2"/>
      <c r="G528" s="2"/>
      <c r="H528" s="2"/>
      <c r="I528" s="2">
        <v>1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>
      <c r="A529" s="1">
        <v>45633</v>
      </c>
      <c r="B529" t="str">
        <f>TEXT(Tabelle12[[#This Row],[Datum]],"MMM")</f>
        <v>Dez</v>
      </c>
      <c r="C529" t="str">
        <f>TEXT(Tabelle12[[#This Row],[Datum]],"TTTT")</f>
        <v>Samstag</v>
      </c>
      <c r="D529" s="2" t="s">
        <v>8868</v>
      </c>
      <c r="E529" s="2" t="s">
        <v>707</v>
      </c>
      <c r="F529" s="2"/>
      <c r="G529" s="2"/>
      <c r="H529" s="2"/>
      <c r="I529" s="2"/>
      <c r="J529" s="2"/>
      <c r="K529" s="2"/>
      <c r="L529" s="2"/>
      <c r="M529" s="2">
        <v>1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>
      <c r="A530" s="1">
        <v>45645</v>
      </c>
      <c r="B530" t="str">
        <f>TEXT(Tabelle12[[#This Row],[Datum]],"MMM")</f>
        <v>Dez</v>
      </c>
      <c r="C530" t="str">
        <f>TEXT(Tabelle12[[#This Row],[Datum]],"TTTT")</f>
        <v>Donnerstag</v>
      </c>
      <c r="D530" s="2" t="s">
        <v>9271</v>
      </c>
      <c r="E530" s="2" t="s">
        <v>705</v>
      </c>
      <c r="F530" s="2"/>
      <c r="G530" s="2"/>
      <c r="H530" s="2"/>
      <c r="I530" s="2"/>
      <c r="J530" s="2"/>
      <c r="K530" s="2"/>
      <c r="L530" s="2"/>
      <c r="M530" s="2"/>
      <c r="N530" s="2">
        <v>1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>
      <c r="A531" s="1">
        <v>45642</v>
      </c>
      <c r="B531" t="str">
        <f>TEXT(Tabelle12[[#This Row],[Datum]],"MMM")</f>
        <v>Dez</v>
      </c>
      <c r="C531" t="str">
        <f>TEXT(Tabelle12[[#This Row],[Datum]],"TTTT")</f>
        <v>Montag</v>
      </c>
      <c r="D531" s="2" t="s">
        <v>9078</v>
      </c>
      <c r="E531" s="2" t="s">
        <v>705</v>
      </c>
      <c r="F531" s="2"/>
      <c r="G531" s="2"/>
      <c r="H531" s="2"/>
      <c r="I531" s="2"/>
      <c r="J531" s="2"/>
      <c r="K531" s="2">
        <v>1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>
      <c r="A532" s="1">
        <v>45642</v>
      </c>
      <c r="B532" t="str">
        <f>TEXT(Tabelle12[[#This Row],[Datum]],"MMM")</f>
        <v>Dez</v>
      </c>
      <c r="C532" t="str">
        <f>TEXT(Tabelle12[[#This Row],[Datum]],"TTTT")</f>
        <v>Montag</v>
      </c>
      <c r="D532" s="2" t="s">
        <v>9078</v>
      </c>
      <c r="E532" s="2" t="s">
        <v>705</v>
      </c>
      <c r="F532" s="2"/>
      <c r="G532" s="2"/>
      <c r="H532" s="2"/>
      <c r="I532" s="2"/>
      <c r="J532" s="2"/>
      <c r="K532" s="2">
        <v>1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>
      <c r="A533" s="1">
        <v>45629</v>
      </c>
      <c r="B533" t="str">
        <f>TEXT(Tabelle12[[#This Row],[Datum]],"MMM")</f>
        <v>Dez</v>
      </c>
      <c r="C533" t="str">
        <f>TEXT(Tabelle12[[#This Row],[Datum]],"TTTT")</f>
        <v>Dienstag</v>
      </c>
      <c r="D533" s="2" t="s">
        <v>9027</v>
      </c>
      <c r="E533" s="2" t="s">
        <v>705</v>
      </c>
      <c r="F533" s="2"/>
      <c r="G533" s="2"/>
      <c r="H533" s="2"/>
      <c r="I533" s="2"/>
      <c r="J533" s="2"/>
      <c r="K533" s="2">
        <v>1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>
      <c r="A534" s="1">
        <v>45632</v>
      </c>
      <c r="B534" t="str">
        <f>TEXT(Tabelle12[[#This Row],[Datum]],"MMM")</f>
        <v>Dez</v>
      </c>
      <c r="C534" t="str">
        <f>TEXT(Tabelle12[[#This Row],[Datum]],"TTTT")</f>
        <v>Freitag</v>
      </c>
      <c r="D534" s="2" t="s">
        <v>4026</v>
      </c>
      <c r="E534" s="2" t="s">
        <v>705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>
        <v>1</v>
      </c>
    </row>
    <row r="535" spans="1:24">
      <c r="A535" s="1">
        <v>45629</v>
      </c>
      <c r="B535" t="str">
        <f>TEXT(Tabelle12[[#This Row],[Datum]],"MMM")</f>
        <v>Dez</v>
      </c>
      <c r="C535" t="str">
        <f>TEXT(Tabelle12[[#This Row],[Datum]],"TTTT")</f>
        <v>Dienstag</v>
      </c>
      <c r="D535" s="2" t="s">
        <v>2604</v>
      </c>
      <c r="E535" s="2" t="s">
        <v>705</v>
      </c>
      <c r="F535" s="2"/>
      <c r="G535" s="2"/>
      <c r="H535" s="2"/>
      <c r="I535" s="2"/>
      <c r="J535" s="2"/>
      <c r="K535" s="2"/>
      <c r="L535" s="2"/>
      <c r="M535" s="2"/>
      <c r="N535" s="2">
        <v>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>
      <c r="A536" s="1">
        <v>45630</v>
      </c>
      <c r="B536" t="str">
        <f>TEXT(Tabelle12[[#This Row],[Datum]],"MMM")</f>
        <v>Dez</v>
      </c>
      <c r="C536" t="str">
        <f>TEXT(Tabelle12[[#This Row],[Datum]],"TTTT")</f>
        <v>Mittwoch</v>
      </c>
      <c r="D536" s="2" t="s">
        <v>2604</v>
      </c>
      <c r="E536" s="2" t="s">
        <v>705</v>
      </c>
      <c r="F536" s="2"/>
      <c r="G536" s="2"/>
      <c r="H536" s="2"/>
      <c r="I536" s="2"/>
      <c r="J536" s="2"/>
      <c r="K536" s="2"/>
      <c r="L536" s="2"/>
      <c r="M536" s="2"/>
      <c r="N536" s="2">
        <v>1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>
      <c r="A537" s="1">
        <v>45628</v>
      </c>
      <c r="B537" t="str">
        <f>TEXT(Tabelle12[[#This Row],[Datum]],"MMM")</f>
        <v>Dez</v>
      </c>
      <c r="C537" t="str">
        <f>TEXT(Tabelle12[[#This Row],[Datum]],"TTTT")</f>
        <v>Montag</v>
      </c>
      <c r="D537" s="2" t="s">
        <v>8679</v>
      </c>
      <c r="E537" s="2" t="s">
        <v>705</v>
      </c>
      <c r="F537" s="2"/>
      <c r="G537" s="2"/>
      <c r="H537" s="2"/>
      <c r="I537" s="2"/>
      <c r="J537" s="2"/>
      <c r="K537" s="2"/>
      <c r="L537" s="2"/>
      <c r="M537" s="2"/>
      <c r="N537" s="2">
        <v>1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>
      <c r="A538" s="1">
        <v>45653</v>
      </c>
      <c r="B538" t="str">
        <f>TEXT(Tabelle12[[#This Row],[Datum]],"MMM")</f>
        <v>Dez</v>
      </c>
      <c r="C538" t="str">
        <f>TEXT(Tabelle12[[#This Row],[Datum]],"TTTT")</f>
        <v>Freitag</v>
      </c>
      <c r="D538" s="2" t="s">
        <v>8948</v>
      </c>
      <c r="E538" s="2" t="s">
        <v>705</v>
      </c>
      <c r="F538" s="2"/>
      <c r="G538" s="2"/>
      <c r="H538" s="2"/>
      <c r="I538" s="2"/>
      <c r="J538" s="2"/>
      <c r="K538" s="2"/>
      <c r="L538" s="2"/>
      <c r="M538" s="2"/>
      <c r="N538" s="2">
        <v>1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>
      <c r="A539" s="1">
        <v>45647</v>
      </c>
      <c r="B539" t="str">
        <f>TEXT(Tabelle12[[#This Row],[Datum]],"MMM")</f>
        <v>Dez</v>
      </c>
      <c r="C539" t="str">
        <f>TEXT(Tabelle12[[#This Row],[Datum]],"TTTT")</f>
        <v>Samstag</v>
      </c>
      <c r="D539" s="2" t="s">
        <v>8470</v>
      </c>
      <c r="E539" s="2" t="s">
        <v>707</v>
      </c>
      <c r="F539" s="2"/>
      <c r="G539" s="2"/>
      <c r="H539" s="2"/>
      <c r="I539" s="2"/>
      <c r="J539" s="2"/>
      <c r="K539" s="2"/>
      <c r="L539" s="2"/>
      <c r="M539" s="2"/>
      <c r="N539" s="2">
        <v>1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>
      <c r="A540" s="1">
        <v>45632</v>
      </c>
      <c r="B540" t="str">
        <f>TEXT(Tabelle12[[#This Row],[Datum]],"MMM")</f>
        <v>Dez</v>
      </c>
      <c r="C540" t="str">
        <f>TEXT(Tabelle12[[#This Row],[Datum]],"TTTT")</f>
        <v>Freitag</v>
      </c>
      <c r="D540" s="2" t="s">
        <v>9052</v>
      </c>
      <c r="E540" s="2" t="s">
        <v>705</v>
      </c>
      <c r="F540" s="2"/>
      <c r="G540" s="2"/>
      <c r="H540" s="2"/>
      <c r="I540" s="2"/>
      <c r="J540" s="2"/>
      <c r="K540" s="2">
        <v>1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>
      <c r="A541" s="1">
        <v>45643</v>
      </c>
      <c r="B541" t="str">
        <f>TEXT(Tabelle12[[#This Row],[Datum]],"MMM")</f>
        <v>Dez</v>
      </c>
      <c r="C541" t="str">
        <f>TEXT(Tabelle12[[#This Row],[Datum]],"TTTT")</f>
        <v>Dienstag</v>
      </c>
      <c r="D541" s="2" t="s">
        <v>9101</v>
      </c>
      <c r="E541" s="2" t="s">
        <v>705</v>
      </c>
      <c r="F541" s="2"/>
      <c r="G541" s="2"/>
      <c r="H541" s="2"/>
      <c r="I541" s="2"/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>
      <c r="A542" s="1">
        <v>45643</v>
      </c>
      <c r="B542" t="str">
        <f>TEXT(Tabelle12[[#This Row],[Datum]],"MMM")</f>
        <v>Dez</v>
      </c>
      <c r="C542" t="str">
        <f>TEXT(Tabelle12[[#This Row],[Datum]],"TTTT")</f>
        <v>Dienstag</v>
      </c>
      <c r="D542" s="2" t="s">
        <v>9102</v>
      </c>
      <c r="E542" s="2" t="s">
        <v>705</v>
      </c>
      <c r="F542" s="2"/>
      <c r="G542" s="2"/>
      <c r="H542" s="2"/>
      <c r="I542" s="2"/>
      <c r="J542" s="2"/>
      <c r="K542" s="2"/>
      <c r="L542" s="2">
        <v>1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>
      <c r="A543" s="1">
        <v>45645</v>
      </c>
      <c r="B543" t="str">
        <f>TEXT(Tabelle12[[#This Row],[Datum]],"MMM")</f>
        <v>Dez</v>
      </c>
      <c r="C543" t="str">
        <f>TEXT(Tabelle12[[#This Row],[Datum]],"TTTT")</f>
        <v>Donnerstag</v>
      </c>
      <c r="D543" s="2" t="s">
        <v>6401</v>
      </c>
      <c r="E543" s="2" t="s">
        <v>705</v>
      </c>
      <c r="F543" s="2"/>
      <c r="G543" s="2"/>
      <c r="H543" s="2"/>
      <c r="I543" s="2"/>
      <c r="J543" s="2"/>
      <c r="K543" s="2"/>
      <c r="L543" s="2"/>
      <c r="M543" s="2"/>
      <c r="N543" s="2">
        <v>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>
      <c r="A544" s="1">
        <v>45645</v>
      </c>
      <c r="B544" t="str">
        <f>TEXT(Tabelle12[[#This Row],[Datum]],"MMM")</f>
        <v>Dez</v>
      </c>
      <c r="C544" t="str">
        <f>TEXT(Tabelle12[[#This Row],[Datum]],"TTTT")</f>
        <v>Donnerstag</v>
      </c>
      <c r="D544" s="2" t="s">
        <v>9366</v>
      </c>
      <c r="E544" s="2" t="s">
        <v>705</v>
      </c>
      <c r="F544" s="2"/>
      <c r="G544" s="2"/>
      <c r="H544" s="2"/>
      <c r="I544" s="2"/>
      <c r="J544" s="2"/>
      <c r="K544" s="2"/>
      <c r="L544" s="2"/>
      <c r="M544" s="2"/>
      <c r="N544" s="2">
        <v>1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>
      <c r="A545" s="1">
        <v>45628</v>
      </c>
      <c r="B545" t="str">
        <f>TEXT(Tabelle12[[#This Row],[Datum]],"MMM")</f>
        <v>Dez</v>
      </c>
      <c r="C545" t="str">
        <f>TEXT(Tabelle12[[#This Row],[Datum]],"TTTT")</f>
        <v>Montag</v>
      </c>
      <c r="D545" s="2" t="s">
        <v>9326</v>
      </c>
      <c r="E545" s="2" t="s">
        <v>705</v>
      </c>
      <c r="F545" s="2"/>
      <c r="G545" s="2"/>
      <c r="H545" s="2"/>
      <c r="I545" s="2">
        <v>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>
      <c r="A546" s="1">
        <v>45646</v>
      </c>
      <c r="B546" t="str">
        <f>TEXT(Tabelle12[[#This Row],[Datum]],"MMM")</f>
        <v>Dez</v>
      </c>
      <c r="C546" t="str">
        <f>TEXT(Tabelle12[[#This Row],[Datum]],"TTTT")</f>
        <v>Freitag</v>
      </c>
      <c r="D546" s="2" t="s">
        <v>9290</v>
      </c>
      <c r="E546" s="2" t="s">
        <v>705</v>
      </c>
      <c r="F546" s="2"/>
      <c r="G546" s="2"/>
      <c r="H546" s="2"/>
      <c r="I546" s="2"/>
      <c r="J546" s="2"/>
      <c r="K546" s="2"/>
      <c r="L546" s="2"/>
      <c r="M546" s="2"/>
      <c r="N546" s="2">
        <v>1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>
      <c r="A547" s="1">
        <v>45632</v>
      </c>
      <c r="B547" t="str">
        <f>TEXT(Tabelle12[[#This Row],[Datum]],"MMM")</f>
        <v>Dez</v>
      </c>
      <c r="C547" t="str">
        <f>TEXT(Tabelle12[[#This Row],[Datum]],"TTTT")</f>
        <v>Freitag</v>
      </c>
      <c r="D547" s="2" t="s">
        <v>7695</v>
      </c>
      <c r="E547" s="2" t="s">
        <v>705</v>
      </c>
      <c r="F547" s="2"/>
      <c r="G547" s="2"/>
      <c r="H547" s="2"/>
      <c r="I547" s="2"/>
      <c r="J547" s="2"/>
      <c r="K547" s="2"/>
      <c r="L547" s="2"/>
      <c r="M547" s="2">
        <v>1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>
      <c r="A548" s="1">
        <v>45632</v>
      </c>
      <c r="B548" t="str">
        <f>TEXT(Tabelle12[[#This Row],[Datum]],"MMM")</f>
        <v>Dez</v>
      </c>
      <c r="C548" t="str">
        <f>TEXT(Tabelle12[[#This Row],[Datum]],"TTTT")</f>
        <v>Freitag</v>
      </c>
      <c r="D548" s="2" t="s">
        <v>9053</v>
      </c>
      <c r="E548" s="2" t="s">
        <v>705</v>
      </c>
      <c r="F548" s="2"/>
      <c r="G548" s="2"/>
      <c r="H548" s="2"/>
      <c r="I548" s="2"/>
      <c r="J548" s="2"/>
      <c r="K548" s="2">
        <v>1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>
      <c r="A549" s="1">
        <v>45632</v>
      </c>
      <c r="B549" t="str">
        <f>TEXT(Tabelle12[[#This Row],[Datum]],"MMM")</f>
        <v>Dez</v>
      </c>
      <c r="C549" t="str">
        <f>TEXT(Tabelle12[[#This Row],[Datum]],"TTTT")</f>
        <v>Freitag</v>
      </c>
      <c r="D549" s="2" t="s">
        <v>9054</v>
      </c>
      <c r="E549" s="2" t="s">
        <v>705</v>
      </c>
      <c r="F549" s="2"/>
      <c r="G549" s="2"/>
      <c r="H549" s="2"/>
      <c r="I549" s="2"/>
      <c r="J549" s="2"/>
      <c r="K549" s="2">
        <v>1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>
      <c r="A550" s="1">
        <v>45647</v>
      </c>
      <c r="B550" t="str">
        <f>TEXT(Tabelle12[[#This Row],[Datum]],"MMM")</f>
        <v>Dez</v>
      </c>
      <c r="C550" t="str">
        <f>TEXT(Tabelle12[[#This Row],[Datum]],"TTTT")</f>
        <v>Samstag</v>
      </c>
      <c r="D550" s="2" t="s">
        <v>9389</v>
      </c>
      <c r="E550" s="2" t="s">
        <v>707</v>
      </c>
      <c r="F550" s="2"/>
      <c r="G550" s="2"/>
      <c r="H550" s="2"/>
      <c r="I550" s="2"/>
      <c r="J550" s="2"/>
      <c r="K550" s="2"/>
      <c r="L550" s="2"/>
      <c r="M550" s="2"/>
      <c r="N550" s="2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>
      <c r="A551" s="1">
        <v>45629</v>
      </c>
      <c r="B551" t="str">
        <f>TEXT(Tabelle12[[#This Row],[Datum]],"MMM")</f>
        <v>Dez</v>
      </c>
      <c r="C551" t="str">
        <f>TEXT(Tabelle12[[#This Row],[Datum]],"TTTT")</f>
        <v>Dienstag</v>
      </c>
      <c r="D551" s="2" t="s">
        <v>306</v>
      </c>
      <c r="E551" s="2" t="s">
        <v>705</v>
      </c>
      <c r="F551" s="2"/>
      <c r="G551" s="2"/>
      <c r="H551" s="2"/>
      <c r="I551" s="2"/>
      <c r="J551" s="2"/>
      <c r="K551" s="2"/>
      <c r="L551" s="2"/>
      <c r="M551" s="2"/>
      <c r="N551" s="2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>
      <c r="A552" s="1">
        <v>45643</v>
      </c>
      <c r="B552" t="str">
        <f>TEXT(Tabelle12[[#This Row],[Datum]],"MMM")</f>
        <v>Dez</v>
      </c>
      <c r="C552" t="str">
        <f>TEXT(Tabelle12[[#This Row],[Datum]],"TTTT")</f>
        <v>Dienstag</v>
      </c>
      <c r="D552" s="2" t="s">
        <v>9256</v>
      </c>
      <c r="E552" s="2" t="s">
        <v>705</v>
      </c>
      <c r="F552" s="2"/>
      <c r="G552" s="2"/>
      <c r="H552" s="2"/>
      <c r="I552" s="2"/>
      <c r="J552" s="2"/>
      <c r="K552" s="2"/>
      <c r="L552" s="2"/>
      <c r="M552" s="2"/>
      <c r="N552" s="2">
        <v>1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>
      <c r="A553" s="1">
        <v>45629</v>
      </c>
      <c r="B553" t="str">
        <f>TEXT(Tabelle12[[#This Row],[Datum]],"MMM")</f>
        <v>Dez</v>
      </c>
      <c r="C553" t="str">
        <f>TEXT(Tabelle12[[#This Row],[Datum]],"TTTT")</f>
        <v>Dienstag</v>
      </c>
      <c r="D553" s="2" t="s">
        <v>8705</v>
      </c>
      <c r="E553" s="2" t="s">
        <v>705</v>
      </c>
      <c r="F553" s="2"/>
      <c r="G553" s="2"/>
      <c r="H553" s="2"/>
      <c r="I553" s="2"/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>
      <c r="A554" s="1">
        <v>45628</v>
      </c>
      <c r="B554" t="str">
        <f>TEXT(Tabelle12[[#This Row],[Datum]],"MMM")</f>
        <v>Dez</v>
      </c>
      <c r="C554" t="str">
        <f>TEXT(Tabelle12[[#This Row],[Datum]],"TTTT")</f>
        <v>Montag</v>
      </c>
      <c r="D554" s="2" t="s">
        <v>8984</v>
      </c>
      <c r="E554" s="2" t="s">
        <v>705</v>
      </c>
      <c r="F554" s="2"/>
      <c r="G554" s="2"/>
      <c r="H554" s="2"/>
      <c r="I554" s="2"/>
      <c r="J554" s="2"/>
      <c r="K554" s="2">
        <v>1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>
      <c r="A555" s="1">
        <v>45628</v>
      </c>
      <c r="B555" t="str">
        <f>TEXT(Tabelle12[[#This Row],[Datum]],"MMM")</f>
        <v>Dez</v>
      </c>
      <c r="C555" t="str">
        <f>TEXT(Tabelle12[[#This Row],[Datum]],"TTTT")</f>
        <v>Montag</v>
      </c>
      <c r="D555" s="2" t="s">
        <v>8985</v>
      </c>
      <c r="E555" s="2" t="s">
        <v>705</v>
      </c>
      <c r="F555" s="2"/>
      <c r="G555" s="2"/>
      <c r="H555" s="2"/>
      <c r="I555" s="2"/>
      <c r="J555" s="2"/>
      <c r="K555" s="2">
        <v>1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>
      <c r="A556" s="1">
        <v>45628</v>
      </c>
      <c r="B556" t="str">
        <f>TEXT(Tabelle12[[#This Row],[Datum]],"MMM")</f>
        <v>Dez</v>
      </c>
      <c r="C556" t="str">
        <f>TEXT(Tabelle12[[#This Row],[Datum]],"TTTT")</f>
        <v>Montag</v>
      </c>
      <c r="D556" s="2" t="s">
        <v>8986</v>
      </c>
      <c r="E556" s="2" t="s">
        <v>705</v>
      </c>
      <c r="F556" s="2"/>
      <c r="G556" s="2"/>
      <c r="H556" s="2"/>
      <c r="I556" s="2"/>
      <c r="J556" s="2"/>
      <c r="K556" s="2">
        <v>1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>
      <c r="A557" s="1">
        <v>45642</v>
      </c>
      <c r="B557" t="str">
        <f>TEXT(Tabelle12[[#This Row],[Datum]],"MMM")</f>
        <v>Dez</v>
      </c>
      <c r="C557" t="str">
        <f>TEXT(Tabelle12[[#This Row],[Datum]],"TTTT")</f>
        <v>Montag</v>
      </c>
      <c r="D557" s="2" t="s">
        <v>3927</v>
      </c>
      <c r="E557" s="2" t="s">
        <v>705</v>
      </c>
      <c r="F557" s="2"/>
      <c r="G557" s="2">
        <v>1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>
      <c r="A558" s="1">
        <v>45653</v>
      </c>
      <c r="B558" t="str">
        <f>TEXT(Tabelle12[[#This Row],[Datum]],"MMM")</f>
        <v>Dez</v>
      </c>
      <c r="C558" t="str">
        <f>TEXT(Tabelle12[[#This Row],[Datum]],"TTTT")</f>
        <v>Freitag</v>
      </c>
      <c r="D558" s="2" t="s">
        <v>6076</v>
      </c>
      <c r="E558" s="2" t="s">
        <v>705</v>
      </c>
      <c r="F558" s="2"/>
      <c r="G558" s="2"/>
      <c r="H558" s="2"/>
      <c r="I558" s="2"/>
      <c r="J558" s="2"/>
      <c r="K558" s="2"/>
      <c r="L558" s="2"/>
      <c r="M558" s="2"/>
      <c r="N558" s="2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>
      <c r="A559" s="1">
        <v>45628</v>
      </c>
      <c r="B559" t="str">
        <f>TEXT(Tabelle12[[#This Row],[Datum]],"MMM")</f>
        <v>Dez</v>
      </c>
      <c r="C559" t="str">
        <f>TEXT(Tabelle12[[#This Row],[Datum]],"TTTT")</f>
        <v>Montag</v>
      </c>
      <c r="D559" s="2" t="s">
        <v>3158</v>
      </c>
      <c r="E559" s="2" t="s">
        <v>705</v>
      </c>
      <c r="F559" s="2"/>
      <c r="G559" s="2"/>
      <c r="H559" s="2"/>
      <c r="I559" s="2"/>
      <c r="J559" s="2"/>
      <c r="K559" s="2"/>
      <c r="L559" s="2"/>
      <c r="M559" s="2"/>
      <c r="N559" s="2">
        <v>1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>
      <c r="A560" s="1">
        <v>45647</v>
      </c>
      <c r="B560" t="str">
        <f>TEXT(Tabelle12[[#This Row],[Datum]],"MMM")</f>
        <v>Dez</v>
      </c>
      <c r="C560" t="str">
        <f>TEXT(Tabelle12[[#This Row],[Datum]],"TTTT")</f>
        <v>Samstag</v>
      </c>
      <c r="D560" s="2" t="s">
        <v>3592</v>
      </c>
      <c r="E560" s="2" t="s">
        <v>707</v>
      </c>
      <c r="F560" s="2"/>
      <c r="G560" s="2"/>
      <c r="H560" s="2"/>
      <c r="I560" s="2"/>
      <c r="J560" s="2"/>
      <c r="K560" s="2"/>
      <c r="L560" s="2"/>
      <c r="M560" s="2"/>
      <c r="N560" s="2">
        <v>1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>
      <c r="A561" s="1">
        <v>45632</v>
      </c>
      <c r="B561" t="str">
        <f>TEXT(Tabelle12[[#This Row],[Datum]],"MMM")</f>
        <v>Dez</v>
      </c>
      <c r="C561" t="str">
        <f>TEXT(Tabelle12[[#This Row],[Datum]],"TTTT")</f>
        <v>Freitag</v>
      </c>
      <c r="D561" s="2" t="s">
        <v>3253</v>
      </c>
      <c r="E561" s="2" t="s">
        <v>705</v>
      </c>
      <c r="F561" s="2"/>
      <c r="G561" s="2"/>
      <c r="H561" s="2"/>
      <c r="I561" s="2"/>
      <c r="J561" s="2"/>
      <c r="K561" s="2">
        <v>1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>
      <c r="A562" s="1">
        <v>45631</v>
      </c>
      <c r="B562" t="str">
        <f>TEXT(Tabelle12[[#This Row],[Datum]],"MMM")</f>
        <v>Dez</v>
      </c>
      <c r="C562" t="str">
        <f>TEXT(Tabelle12[[#This Row],[Datum]],"TTTT")</f>
        <v>Donnerstag</v>
      </c>
      <c r="D562" s="2" t="s">
        <v>4195</v>
      </c>
      <c r="E562" s="2" t="s">
        <v>705</v>
      </c>
      <c r="F562" s="2"/>
      <c r="G562" s="2"/>
      <c r="H562" s="2"/>
      <c r="I562" s="2">
        <v>1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>
      <c r="A563" s="1">
        <v>45646</v>
      </c>
      <c r="B563" t="str">
        <f>TEXT(Tabelle12[[#This Row],[Datum]],"MMM")</f>
        <v>Dez</v>
      </c>
      <c r="C563" t="str">
        <f>TEXT(Tabelle12[[#This Row],[Datum]],"TTTT")</f>
        <v>Freitag</v>
      </c>
      <c r="D563" s="2" t="s">
        <v>9131</v>
      </c>
      <c r="E563" s="2" t="s">
        <v>705</v>
      </c>
      <c r="F563" s="2">
        <v>1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>
      <c r="A564" s="1">
        <v>45630</v>
      </c>
      <c r="B564" t="str">
        <f>TEXT(Tabelle12[[#This Row],[Datum]],"MMM")</f>
        <v>Dez</v>
      </c>
      <c r="C564" t="str">
        <f>TEXT(Tabelle12[[#This Row],[Datum]],"TTTT")</f>
        <v>Mittwoch</v>
      </c>
      <c r="D564" s="2" t="s">
        <v>8875</v>
      </c>
      <c r="E564" s="2" t="s">
        <v>705</v>
      </c>
      <c r="F564" s="2"/>
      <c r="G564" s="2"/>
      <c r="H564" s="2"/>
      <c r="I564" s="2"/>
      <c r="J564" s="2"/>
      <c r="K564" s="2"/>
      <c r="L564" s="2"/>
      <c r="M564" s="2"/>
      <c r="N564" s="2">
        <v>1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>
      <c r="A565" s="1">
        <v>45654</v>
      </c>
      <c r="B565" t="str">
        <f>TEXT(Tabelle12[[#This Row],[Datum]],"MMM")</f>
        <v>Dez</v>
      </c>
      <c r="C565" t="str">
        <f>TEXT(Tabelle12[[#This Row],[Datum]],"TTTT")</f>
        <v>Samstag</v>
      </c>
      <c r="D565" s="2" t="s">
        <v>8750</v>
      </c>
      <c r="E565" s="2" t="s">
        <v>707</v>
      </c>
      <c r="F565" s="2"/>
      <c r="G565" s="2"/>
      <c r="H565" s="2"/>
      <c r="I565" s="2"/>
      <c r="J565" s="2"/>
      <c r="K565" s="2"/>
      <c r="L565" s="2"/>
      <c r="M565" s="2"/>
      <c r="N565" s="2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>
      <c r="A566" s="1">
        <v>45653</v>
      </c>
      <c r="B566" t="str">
        <f>TEXT(Tabelle12[[#This Row],[Datum]],"MMM")</f>
        <v>Dez</v>
      </c>
      <c r="C566" t="str">
        <f>TEXT(Tabelle12[[#This Row],[Datum]],"TTTT")</f>
        <v>Freitag</v>
      </c>
      <c r="D566" s="2" t="s">
        <v>8949</v>
      </c>
      <c r="E566" s="2" t="s">
        <v>705</v>
      </c>
      <c r="F566" s="2"/>
      <c r="G566" s="2"/>
      <c r="H566" s="2"/>
      <c r="I566" s="2"/>
      <c r="J566" s="2"/>
      <c r="K566" s="2"/>
      <c r="L566" s="2"/>
      <c r="M566" s="2"/>
      <c r="N566" s="2">
        <v>1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>
      <c r="A567" s="1">
        <v>45647</v>
      </c>
      <c r="B567" t="str">
        <f>TEXT(Tabelle12[[#This Row],[Datum]],"MMM")</f>
        <v>Dez</v>
      </c>
      <c r="C567" t="str">
        <f>TEXT(Tabelle12[[#This Row],[Datum]],"TTTT")</f>
        <v>Samstag</v>
      </c>
      <c r="D567" s="2" t="s">
        <v>1750</v>
      </c>
      <c r="E567" s="2" t="s">
        <v>707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>
        <v>1</v>
      </c>
      <c r="V567" s="2"/>
      <c r="W567" s="2"/>
      <c r="X567" s="2"/>
    </row>
    <row r="568" spans="1:24">
      <c r="A568" s="1">
        <v>45632</v>
      </c>
      <c r="B568" t="str">
        <f>TEXT(Tabelle12[[#This Row],[Datum]],"MMM")</f>
        <v>Dez</v>
      </c>
      <c r="C568" t="str">
        <f>TEXT(Tabelle12[[#This Row],[Datum]],"TTTT")</f>
        <v>Freitag</v>
      </c>
      <c r="D568" s="2" t="s">
        <v>9175</v>
      </c>
      <c r="E568" s="2" t="s">
        <v>705</v>
      </c>
      <c r="F568" s="2"/>
      <c r="G568" s="2"/>
      <c r="H568" s="2"/>
      <c r="I568" s="2"/>
      <c r="J568" s="2"/>
      <c r="K568" s="2"/>
      <c r="L568" s="2">
        <v>1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>
      <c r="A569" s="1">
        <v>45632</v>
      </c>
      <c r="B569" t="str">
        <f>TEXT(Tabelle12[[#This Row],[Datum]],"MMM")</f>
        <v>Dez</v>
      </c>
      <c r="C569" t="str">
        <f>TEXT(Tabelle12[[#This Row],[Datum]],"TTTT")</f>
        <v>Freitag</v>
      </c>
      <c r="D569" s="2" t="s">
        <v>5061</v>
      </c>
      <c r="E569" s="2" t="s">
        <v>705</v>
      </c>
      <c r="F569" s="2"/>
      <c r="G569" s="2"/>
      <c r="H569" s="2"/>
      <c r="I569" s="2"/>
      <c r="J569" s="2"/>
      <c r="K569" s="2"/>
      <c r="L569" s="2"/>
      <c r="M569" s="2"/>
      <c r="N569" s="2">
        <v>1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>
      <c r="A570" s="1">
        <v>45629</v>
      </c>
      <c r="B570" t="str">
        <f>TEXT(Tabelle12[[#This Row],[Datum]],"MMM")</f>
        <v>Dez</v>
      </c>
      <c r="C570" t="str">
        <f>TEXT(Tabelle12[[#This Row],[Datum]],"TTTT")</f>
        <v>Dienstag</v>
      </c>
      <c r="D570" s="2" t="s">
        <v>8706</v>
      </c>
      <c r="E570" s="2" t="s">
        <v>705</v>
      </c>
      <c r="F570" s="2"/>
      <c r="G570" s="2"/>
      <c r="H570" s="2"/>
      <c r="I570" s="2"/>
      <c r="J570" s="2"/>
      <c r="K570" s="2"/>
      <c r="L570" s="2"/>
      <c r="M570" s="2"/>
      <c r="N570" s="2">
        <v>1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>
      <c r="A571" s="1">
        <v>45629</v>
      </c>
      <c r="B571" t="str">
        <f>TEXT(Tabelle12[[#This Row],[Datum]],"MMM")</f>
        <v>Dez</v>
      </c>
      <c r="C571" t="str">
        <f>TEXT(Tabelle12[[#This Row],[Datum]],"TTTT")</f>
        <v>Dienstag</v>
      </c>
      <c r="D571" s="2" t="s">
        <v>8706</v>
      </c>
      <c r="E571" s="2" t="s">
        <v>705</v>
      </c>
      <c r="F571" s="2"/>
      <c r="G571" s="2"/>
      <c r="H571" s="2"/>
      <c r="I571" s="2"/>
      <c r="J571" s="2"/>
      <c r="K571" s="2">
        <v>1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>
      <c r="A572" s="1">
        <v>45629</v>
      </c>
      <c r="B572" t="str">
        <f>TEXT(Tabelle12[[#This Row],[Datum]],"MMM")</f>
        <v>Dez</v>
      </c>
      <c r="C572" t="str">
        <f>TEXT(Tabelle12[[#This Row],[Datum]],"TTTT")</f>
        <v>Dienstag</v>
      </c>
      <c r="D572" s="2" t="s">
        <v>9028</v>
      </c>
      <c r="E572" s="2" t="s">
        <v>705</v>
      </c>
      <c r="F572" s="2"/>
      <c r="G572" s="2"/>
      <c r="H572" s="2"/>
      <c r="I572" s="2"/>
      <c r="J572" s="2"/>
      <c r="K572" s="2">
        <v>1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>
      <c r="A573" s="1">
        <v>45642</v>
      </c>
      <c r="B573" t="str">
        <f>TEXT(Tabelle12[[#This Row],[Datum]],"MMM")</f>
        <v>Dez</v>
      </c>
      <c r="C573" t="str">
        <f>TEXT(Tabelle12[[#This Row],[Datum]],"TTTT")</f>
        <v>Montag</v>
      </c>
      <c r="D573" s="2" t="s">
        <v>9079</v>
      </c>
      <c r="E573" s="2" t="s">
        <v>705</v>
      </c>
      <c r="F573" s="2"/>
      <c r="G573" s="2"/>
      <c r="H573" s="2"/>
      <c r="I573" s="2"/>
      <c r="J573" s="2"/>
      <c r="K573" s="2">
        <v>1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>
      <c r="A574" s="1">
        <v>45628</v>
      </c>
      <c r="B574" t="str">
        <f>TEXT(Tabelle12[[#This Row],[Datum]],"MMM")</f>
        <v>Dez</v>
      </c>
      <c r="C574" t="str">
        <f>TEXT(Tabelle12[[#This Row],[Datum]],"TTTT")</f>
        <v>Montag</v>
      </c>
      <c r="D574" s="2" t="s">
        <v>9079</v>
      </c>
      <c r="E574" s="2" t="s">
        <v>705</v>
      </c>
      <c r="F574" s="2"/>
      <c r="G574" s="2"/>
      <c r="H574" s="2"/>
      <c r="I574" s="2"/>
      <c r="J574" s="2"/>
      <c r="K574" s="2"/>
      <c r="L574" s="2"/>
      <c r="M574" s="2"/>
      <c r="N574" s="2">
        <v>1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>
      <c r="A575" s="1">
        <v>45632</v>
      </c>
      <c r="B575" t="str">
        <f>TEXT(Tabelle12[[#This Row],[Datum]],"MMM")</f>
        <v>Dez</v>
      </c>
      <c r="C575" t="str">
        <f>TEXT(Tabelle12[[#This Row],[Datum]],"TTTT")</f>
        <v>Freitag</v>
      </c>
      <c r="D575" s="2" t="s">
        <v>9176</v>
      </c>
      <c r="E575" s="2" t="s">
        <v>705</v>
      </c>
      <c r="F575" s="2"/>
      <c r="G575" s="2">
        <v>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>
      <c r="A576" s="1">
        <v>45644</v>
      </c>
      <c r="B576" t="str">
        <f>TEXT(Tabelle12[[#This Row],[Datum]],"MMM")</f>
        <v>Dez</v>
      </c>
      <c r="C576" t="str">
        <f>TEXT(Tabelle12[[#This Row],[Datum]],"TTTT")</f>
        <v>Mittwoch</v>
      </c>
      <c r="D576" s="2" t="s">
        <v>4796</v>
      </c>
      <c r="E576" s="2" t="s">
        <v>705</v>
      </c>
      <c r="F576" s="2">
        <v>1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>
      <c r="A577" s="1">
        <v>45632</v>
      </c>
      <c r="B577" t="str">
        <f>TEXT(Tabelle12[[#This Row],[Datum]],"MMM")</f>
        <v>Dez</v>
      </c>
      <c r="C577" t="str">
        <f>TEXT(Tabelle12[[#This Row],[Datum]],"TTTT")</f>
        <v>Freitag</v>
      </c>
      <c r="D577" s="2" t="s">
        <v>6199</v>
      </c>
      <c r="E577" s="2" t="s">
        <v>705</v>
      </c>
      <c r="F577" s="2"/>
      <c r="G577" s="2"/>
      <c r="H577" s="2"/>
      <c r="I577" s="2"/>
      <c r="J577" s="2"/>
      <c r="K577" s="2">
        <v>1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>
      <c r="A578" s="1">
        <v>45653</v>
      </c>
      <c r="B578" t="str">
        <f>TEXT(Tabelle12[[#This Row],[Datum]],"MMM")</f>
        <v>Dez</v>
      </c>
      <c r="C578" t="str">
        <f>TEXT(Tabelle12[[#This Row],[Datum]],"TTTT")</f>
        <v>Freitag</v>
      </c>
      <c r="D578" s="2" t="s">
        <v>8950</v>
      </c>
      <c r="E578" s="2" t="s">
        <v>705</v>
      </c>
      <c r="F578" s="2"/>
      <c r="G578" s="2"/>
      <c r="H578" s="2"/>
      <c r="I578" s="2"/>
      <c r="J578" s="2"/>
      <c r="K578" s="2"/>
      <c r="L578" s="2"/>
      <c r="M578" s="2">
        <v>1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>
      <c r="A579" s="1">
        <v>45645</v>
      </c>
      <c r="B579" t="str">
        <f>TEXT(Tabelle12[[#This Row],[Datum]],"MMM")</f>
        <v>Dez</v>
      </c>
      <c r="C579" t="str">
        <f>TEXT(Tabelle12[[#This Row],[Datum]],"TTTT")</f>
        <v>Donnerstag</v>
      </c>
      <c r="D579" s="2" t="s">
        <v>1341</v>
      </c>
      <c r="E579" s="2" t="s">
        <v>705</v>
      </c>
      <c r="F579" s="2"/>
      <c r="G579" s="2"/>
      <c r="H579" s="2"/>
      <c r="I579" s="2"/>
      <c r="J579" s="2"/>
      <c r="K579" s="2"/>
      <c r="L579" s="2">
        <v>1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>
      <c r="A580" s="1">
        <v>45642</v>
      </c>
      <c r="B580" t="str">
        <f>TEXT(Tabelle12[[#This Row],[Datum]],"MMM")</f>
        <v>Dez</v>
      </c>
      <c r="C580" t="str">
        <f>TEXT(Tabelle12[[#This Row],[Datum]],"TTTT")</f>
        <v>Montag</v>
      </c>
      <c r="D580" s="2" t="s">
        <v>5856</v>
      </c>
      <c r="E580" s="2" t="s">
        <v>705</v>
      </c>
      <c r="F580" s="2"/>
      <c r="G580" s="2">
        <v>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>
      <c r="A581" s="1">
        <v>45630</v>
      </c>
      <c r="B581" t="str">
        <f>TEXT(Tabelle12[[#This Row],[Datum]],"MMM")</f>
        <v>Dez</v>
      </c>
      <c r="C581" t="str">
        <f>TEXT(Tabelle12[[#This Row],[Datum]],"TTTT")</f>
        <v>Mittwoch</v>
      </c>
      <c r="D581" s="2" t="s">
        <v>2734</v>
      </c>
      <c r="E581" s="2" t="s">
        <v>705</v>
      </c>
      <c r="F581" s="2"/>
      <c r="G581" s="2"/>
      <c r="H581" s="2"/>
      <c r="I581" s="2"/>
      <c r="J581" s="2"/>
      <c r="K581" s="2"/>
      <c r="L581" s="2"/>
      <c r="M581" s="2">
        <v>1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>
      <c r="A582" s="1">
        <v>45644</v>
      </c>
      <c r="B582" t="str">
        <f>TEXT(Tabelle12[[#This Row],[Datum]],"MMM")</f>
        <v>Dez</v>
      </c>
      <c r="C582" t="str">
        <f>TEXT(Tabelle12[[#This Row],[Datum]],"TTTT")</f>
        <v>Mittwoch</v>
      </c>
      <c r="D582" s="2" t="s">
        <v>8870</v>
      </c>
      <c r="E582" s="2" t="s">
        <v>705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>
        <v>1</v>
      </c>
    </row>
    <row r="583" spans="1:24">
      <c r="A583" s="1">
        <v>45647</v>
      </c>
      <c r="B583" t="str">
        <f>TEXT(Tabelle12[[#This Row],[Datum]],"MMM")</f>
        <v>Dez</v>
      </c>
      <c r="C583" t="str">
        <f>TEXT(Tabelle12[[#This Row],[Datum]],"TTTT")</f>
        <v>Samstag</v>
      </c>
      <c r="D583" s="2" t="s">
        <v>5850</v>
      </c>
      <c r="E583" s="2" t="s">
        <v>707</v>
      </c>
      <c r="F583" s="2"/>
      <c r="G583" s="2"/>
      <c r="H583" s="2"/>
      <c r="I583" s="2"/>
      <c r="J583" s="2"/>
      <c r="K583" s="2"/>
      <c r="L583" s="2"/>
      <c r="M583" s="2"/>
      <c r="N583" s="2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>
      <c r="A584" s="1">
        <v>45646</v>
      </c>
      <c r="B584" t="str">
        <f>TEXT(Tabelle12[[#This Row],[Datum]],"MMM")</f>
        <v>Dez</v>
      </c>
      <c r="C584" t="str">
        <f>TEXT(Tabelle12[[#This Row],[Datum]],"TTTT")</f>
        <v>Freitag</v>
      </c>
      <c r="D584" s="2" t="s">
        <v>9291</v>
      </c>
      <c r="E584" s="2" t="s">
        <v>705</v>
      </c>
      <c r="F584" s="2"/>
      <c r="G584" s="2"/>
      <c r="H584" s="2"/>
      <c r="I584" s="2"/>
      <c r="J584" s="2"/>
      <c r="K584" s="2"/>
      <c r="L584" s="2">
        <v>1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>
      <c r="A585" s="1">
        <v>45632</v>
      </c>
      <c r="B585" t="str">
        <f>TEXT(Tabelle12[[#This Row],[Datum]],"MMM")</f>
        <v>Dez</v>
      </c>
      <c r="C585" t="str">
        <f>TEXT(Tabelle12[[#This Row],[Datum]],"TTTT")</f>
        <v>Freitag</v>
      </c>
      <c r="D585" s="2" t="s">
        <v>8840</v>
      </c>
      <c r="E585" s="2" t="s">
        <v>705</v>
      </c>
      <c r="F585" s="2"/>
      <c r="G585" s="2"/>
      <c r="H585" s="2"/>
      <c r="I585" s="2"/>
      <c r="J585" s="2"/>
      <c r="K585" s="2"/>
      <c r="L585" s="2"/>
      <c r="M585" s="2">
        <v>1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>
      <c r="A586" s="1">
        <v>45642</v>
      </c>
      <c r="B586" t="str">
        <f>TEXT(Tabelle12[[#This Row],[Datum]],"MMM")</f>
        <v>Dez</v>
      </c>
      <c r="C586" t="str">
        <f>TEXT(Tabelle12[[#This Row],[Datum]],"TTTT")</f>
        <v>Montag</v>
      </c>
      <c r="D586" s="2" t="s">
        <v>5587</v>
      </c>
      <c r="E586" s="2" t="s">
        <v>705</v>
      </c>
      <c r="F586" s="2"/>
      <c r="G586" s="2"/>
      <c r="H586" s="2"/>
      <c r="I586" s="2"/>
      <c r="J586" s="2"/>
      <c r="K586" s="2"/>
      <c r="L586" s="2"/>
      <c r="M586" s="2"/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>
      <c r="A587" s="1">
        <v>45642</v>
      </c>
      <c r="B587" t="str">
        <f>TEXT(Tabelle12[[#This Row],[Datum]],"MMM")</f>
        <v>Dez</v>
      </c>
      <c r="C587" t="str">
        <f>TEXT(Tabelle12[[#This Row],[Datum]],"TTTT")</f>
        <v>Montag</v>
      </c>
      <c r="D587" s="2" t="s">
        <v>8720</v>
      </c>
      <c r="E587" s="2" t="s">
        <v>705</v>
      </c>
      <c r="F587" s="2"/>
      <c r="G587" s="2"/>
      <c r="H587" s="2"/>
      <c r="I587" s="2"/>
      <c r="J587" s="2"/>
      <c r="K587" s="2"/>
      <c r="L587" s="2"/>
      <c r="M587" s="2"/>
      <c r="N587" s="2">
        <v>1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>
      <c r="A588" s="1">
        <v>45642</v>
      </c>
      <c r="B588" t="str">
        <f>TEXT(Tabelle12[[#This Row],[Datum]],"MMM")</f>
        <v>Dez</v>
      </c>
      <c r="C588" t="str">
        <f>TEXT(Tabelle12[[#This Row],[Datum]],"TTTT")</f>
        <v>Montag</v>
      </c>
      <c r="D588" s="2" t="s">
        <v>8720</v>
      </c>
      <c r="E588" s="2" t="s">
        <v>705</v>
      </c>
      <c r="F588" s="2"/>
      <c r="G588" s="2"/>
      <c r="H588" s="2"/>
      <c r="I588" s="2"/>
      <c r="J588" s="2"/>
      <c r="K588" s="2"/>
      <c r="L588" s="2"/>
      <c r="M588" s="2"/>
      <c r="N588" s="2">
        <v>1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>
      <c r="A589" s="1">
        <v>45631</v>
      </c>
      <c r="B589" t="str">
        <f>TEXT(Tabelle12[[#This Row],[Datum]],"MMM")</f>
        <v>Dez</v>
      </c>
      <c r="C589" t="str">
        <f>TEXT(Tabelle12[[#This Row],[Datum]],"TTTT")</f>
        <v>Donnerstag</v>
      </c>
      <c r="D589" s="2" t="s">
        <v>6702</v>
      </c>
      <c r="E589" s="2" t="s">
        <v>705</v>
      </c>
      <c r="F589" s="2"/>
      <c r="G589" s="2"/>
      <c r="H589" s="2"/>
      <c r="I589" s="2"/>
      <c r="J589" s="2"/>
      <c r="K589" s="2"/>
      <c r="L589" s="2"/>
      <c r="M589" s="2"/>
      <c r="N589" s="2">
        <v>1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>
      <c r="A590" s="1">
        <v>45653</v>
      </c>
      <c r="B590" t="str">
        <f>TEXT(Tabelle12[[#This Row],[Datum]],"MMM")</f>
        <v>Dez</v>
      </c>
      <c r="C590" t="str">
        <f>TEXT(Tabelle12[[#This Row],[Datum]],"TTTT")</f>
        <v>Freitag</v>
      </c>
      <c r="D590" s="2" t="s">
        <v>1885</v>
      </c>
      <c r="E590" s="2" t="s">
        <v>705</v>
      </c>
      <c r="F590" s="2"/>
      <c r="G590" s="2"/>
      <c r="H590" s="2"/>
      <c r="I590" s="2"/>
      <c r="J590" s="2"/>
      <c r="K590" s="2"/>
      <c r="L590" s="2"/>
      <c r="M590" s="2"/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>
      <c r="A591" s="1">
        <v>45645</v>
      </c>
      <c r="B591" t="str">
        <f>TEXT(Tabelle12[[#This Row],[Datum]],"MMM")</f>
        <v>Dez</v>
      </c>
      <c r="C591" t="str">
        <f>TEXT(Tabelle12[[#This Row],[Datum]],"TTTT")</f>
        <v>Donnerstag</v>
      </c>
      <c r="D591" s="2" t="s">
        <v>9272</v>
      </c>
      <c r="E591" s="2" t="s">
        <v>705</v>
      </c>
      <c r="F591" s="2"/>
      <c r="G591" s="2"/>
      <c r="H591" s="2"/>
      <c r="I591" s="2"/>
      <c r="J591" s="2"/>
      <c r="K591" s="2"/>
      <c r="L591" s="2"/>
      <c r="M591" s="2"/>
      <c r="N591" s="2">
        <v>1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>
      <c r="A592" s="1">
        <v>45630</v>
      </c>
      <c r="B592" t="str">
        <f>TEXT(Tabelle12[[#This Row],[Datum]],"MMM")</f>
        <v>Dez</v>
      </c>
      <c r="C592" t="str">
        <f>TEXT(Tabelle12[[#This Row],[Datum]],"TTTT")</f>
        <v>Mittwoch</v>
      </c>
      <c r="D592" s="2" t="s">
        <v>2763</v>
      </c>
      <c r="E592" s="2" t="s">
        <v>705</v>
      </c>
      <c r="F592" s="2"/>
      <c r="G592" s="2"/>
      <c r="H592" s="2"/>
      <c r="I592" s="2"/>
      <c r="J592" s="2"/>
      <c r="K592" s="2"/>
      <c r="L592" s="2"/>
      <c r="M592" s="2">
        <v>1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>
      <c r="A593" s="1">
        <v>45629</v>
      </c>
      <c r="B593" t="str">
        <f>TEXT(Tabelle12[[#This Row],[Datum]],"MMM")</f>
        <v>Dez</v>
      </c>
      <c r="C593" t="str">
        <f>TEXT(Tabelle12[[#This Row],[Datum]],"TTTT")</f>
        <v>Dienstag</v>
      </c>
      <c r="D593" s="2" t="s">
        <v>9029</v>
      </c>
      <c r="E593" s="2" t="s">
        <v>705</v>
      </c>
      <c r="F593" s="2"/>
      <c r="G593" s="2"/>
      <c r="H593" s="2"/>
      <c r="I593" s="2"/>
      <c r="J593" s="2"/>
      <c r="K593" s="2"/>
      <c r="L593" s="2"/>
      <c r="M593" s="2"/>
      <c r="N593" s="2">
        <v>1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>
      <c r="A594" s="1">
        <v>45654</v>
      </c>
      <c r="B594" t="str">
        <f>TEXT(Tabelle12[[#This Row],[Datum]],"MMM")</f>
        <v>Dez</v>
      </c>
      <c r="C594" t="str">
        <f>TEXT(Tabelle12[[#This Row],[Datum]],"TTTT")</f>
        <v>Samstag</v>
      </c>
      <c r="D594" s="2" t="s">
        <v>8751</v>
      </c>
      <c r="E594" s="2" t="s">
        <v>707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>
        <v>1</v>
      </c>
      <c r="U594" s="2"/>
      <c r="V594" s="2"/>
      <c r="W594" s="2"/>
      <c r="X594" s="2"/>
    </row>
    <row r="595" spans="1:24">
      <c r="A595" s="1">
        <v>45654</v>
      </c>
      <c r="B595" t="str">
        <f>TEXT(Tabelle12[[#This Row],[Datum]],"MMM")</f>
        <v>Dez</v>
      </c>
      <c r="C595" t="str">
        <f>TEXT(Tabelle12[[#This Row],[Datum]],"TTTT")</f>
        <v>Samstag</v>
      </c>
      <c r="D595" s="2" t="s">
        <v>8752</v>
      </c>
      <c r="E595" s="2" t="s">
        <v>707</v>
      </c>
      <c r="F595" s="2"/>
      <c r="G595" s="2"/>
      <c r="H595" s="2"/>
      <c r="I595" s="2"/>
      <c r="J595" s="2"/>
      <c r="K595" s="2"/>
      <c r="L595" s="2"/>
      <c r="M595" s="2"/>
      <c r="N595" s="2">
        <v>1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>
      <c r="A596" s="1">
        <v>45632</v>
      </c>
      <c r="B596" t="str">
        <f>TEXT(Tabelle12[[#This Row],[Datum]],"MMM")</f>
        <v>Dez</v>
      </c>
      <c r="C596" t="str">
        <f>TEXT(Tabelle12[[#This Row],[Datum]],"TTTT")</f>
        <v>Freitag</v>
      </c>
      <c r="D596" s="2" t="s">
        <v>9055</v>
      </c>
      <c r="E596" s="2" t="s">
        <v>705</v>
      </c>
      <c r="F596" s="2"/>
      <c r="G596" s="2"/>
      <c r="H596" s="2"/>
      <c r="I596" s="2"/>
      <c r="J596" s="2"/>
      <c r="K596" s="2">
        <v>1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>
      <c r="A597" s="1">
        <v>45653</v>
      </c>
      <c r="B597" t="str">
        <f>TEXT(Tabelle12[[#This Row],[Datum]],"MMM")</f>
        <v>Dez</v>
      </c>
      <c r="C597" t="str">
        <f>TEXT(Tabelle12[[#This Row],[Datum]],"TTTT")</f>
        <v>Freitag</v>
      </c>
      <c r="D597" s="2" t="s">
        <v>8797</v>
      </c>
      <c r="E597" s="2" t="s">
        <v>705</v>
      </c>
      <c r="F597" s="2"/>
      <c r="G597" s="2"/>
      <c r="H597" s="2"/>
      <c r="I597" s="2"/>
      <c r="J597" s="2"/>
      <c r="K597" s="2"/>
      <c r="L597" s="2"/>
      <c r="M597" s="2"/>
      <c r="N597" s="2">
        <v>1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>
      <c r="A598" s="1">
        <v>45632</v>
      </c>
      <c r="B598" t="str">
        <f>TEXT(Tabelle12[[#This Row],[Datum]],"MMM")</f>
        <v>Dez</v>
      </c>
      <c r="C598" t="str">
        <f>TEXT(Tabelle12[[#This Row],[Datum]],"TTTT")</f>
        <v>Freitag</v>
      </c>
      <c r="D598" s="2" t="s">
        <v>8841</v>
      </c>
      <c r="E598" s="2" t="s">
        <v>705</v>
      </c>
      <c r="F598" s="2"/>
      <c r="G598" s="2"/>
      <c r="H598" s="2"/>
      <c r="I598" s="2"/>
      <c r="J598" s="2"/>
      <c r="K598" s="2"/>
      <c r="L598" s="2"/>
      <c r="M598" s="2">
        <v>1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>
      <c r="A599" s="1">
        <v>45647</v>
      </c>
      <c r="B599" t="str">
        <f>TEXT(Tabelle12[[#This Row],[Datum]],"MMM")</f>
        <v>Dez</v>
      </c>
      <c r="C599" t="str">
        <f>TEXT(Tabelle12[[#This Row],[Datum]],"TTTT")</f>
        <v>Samstag</v>
      </c>
      <c r="D599" s="2" t="s">
        <v>3466</v>
      </c>
      <c r="E599" s="2" t="s">
        <v>707</v>
      </c>
      <c r="F599" s="2"/>
      <c r="G599" s="2"/>
      <c r="H599" s="2"/>
      <c r="I599" s="2"/>
      <c r="J599" s="2"/>
      <c r="K599" s="2">
        <v>1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>
      <c r="A600" s="1">
        <v>45642</v>
      </c>
      <c r="B600" t="str">
        <f>TEXT(Tabelle12[[#This Row],[Datum]],"MMM")</f>
        <v>Dez</v>
      </c>
      <c r="C600" t="str">
        <f>TEXT(Tabelle12[[#This Row],[Datum]],"TTTT")</f>
        <v>Montag</v>
      </c>
      <c r="D600" s="2" t="s">
        <v>6664</v>
      </c>
      <c r="E600" s="2" t="s">
        <v>705</v>
      </c>
      <c r="F600" s="2"/>
      <c r="G600" s="2"/>
      <c r="H600" s="2"/>
      <c r="I600" s="2"/>
      <c r="J600" s="2"/>
      <c r="K600" s="2"/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>
      <c r="A601" s="1">
        <v>45630</v>
      </c>
      <c r="B601" t="str">
        <f>TEXT(Tabelle12[[#This Row],[Datum]],"MMM")</f>
        <v>Dez</v>
      </c>
      <c r="C601" t="str">
        <f>TEXT(Tabelle12[[#This Row],[Datum]],"TTTT")</f>
        <v>Mittwoch</v>
      </c>
      <c r="D601" s="2" t="s">
        <v>3234</v>
      </c>
      <c r="E601" s="2" t="s">
        <v>705</v>
      </c>
      <c r="F601" s="2"/>
      <c r="G601" s="2"/>
      <c r="H601" s="2"/>
      <c r="I601" s="2"/>
      <c r="J601" s="2"/>
      <c r="K601" s="2"/>
      <c r="L601" s="2"/>
      <c r="M601" s="2"/>
      <c r="N601" s="2">
        <v>1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>
      <c r="A602" s="1">
        <v>45643</v>
      </c>
      <c r="B602" t="str">
        <f>TEXT(Tabelle12[[#This Row],[Datum]],"MMM")</f>
        <v>Dez</v>
      </c>
      <c r="C602" t="str">
        <f>TEXT(Tabelle12[[#This Row],[Datum]],"TTTT")</f>
        <v>Dienstag</v>
      </c>
      <c r="D602" s="2" t="s">
        <v>9103</v>
      </c>
      <c r="E602" s="2" t="s">
        <v>706</v>
      </c>
      <c r="F602" s="2"/>
      <c r="G602" s="2"/>
      <c r="H602" s="2"/>
      <c r="I602" s="2"/>
      <c r="J602" s="2"/>
      <c r="K602" s="2">
        <v>1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>
      <c r="A603" s="1">
        <v>45643</v>
      </c>
      <c r="B603" t="str">
        <f>TEXT(Tabelle12[[#This Row],[Datum]],"MMM")</f>
        <v>Dez</v>
      </c>
      <c r="C603" t="str">
        <f>TEXT(Tabelle12[[#This Row],[Datum]],"TTTT")</f>
        <v>Dienstag</v>
      </c>
      <c r="D603" s="2" t="s">
        <v>9103</v>
      </c>
      <c r="E603" s="2" t="s">
        <v>706</v>
      </c>
      <c r="F603" s="2"/>
      <c r="G603" s="2"/>
      <c r="H603" s="2"/>
      <c r="I603" s="2"/>
      <c r="J603" s="2"/>
      <c r="K603" s="2">
        <v>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>
      <c r="A604" s="1">
        <v>45643</v>
      </c>
      <c r="B604" t="str">
        <f>TEXT(Tabelle12[[#This Row],[Datum]],"MMM")</f>
        <v>Dez</v>
      </c>
      <c r="C604" t="str">
        <f>TEXT(Tabelle12[[#This Row],[Datum]],"TTTT")</f>
        <v>Dienstag</v>
      </c>
      <c r="D604" s="2" t="s">
        <v>5662</v>
      </c>
      <c r="E604" s="2" t="s">
        <v>706</v>
      </c>
      <c r="F604" s="2"/>
      <c r="G604" s="2"/>
      <c r="H604" s="2"/>
      <c r="I604" s="2"/>
      <c r="J604" s="2"/>
      <c r="K604" s="2"/>
      <c r="L604" s="2"/>
      <c r="M604" s="2"/>
      <c r="N604" s="2">
        <v>1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>
      <c r="A605" s="1">
        <v>45630</v>
      </c>
      <c r="B605" t="str">
        <f>TEXT(Tabelle12[[#This Row],[Datum]],"MMM")</f>
        <v>Dez</v>
      </c>
      <c r="C605" t="str">
        <f>TEXT(Tabelle12[[#This Row],[Datum]],"TTTT")</f>
        <v>Mittwoch</v>
      </c>
      <c r="D605" s="2" t="s">
        <v>8817</v>
      </c>
      <c r="E605" s="2" t="s">
        <v>706</v>
      </c>
      <c r="F605" s="2"/>
      <c r="G605" s="2"/>
      <c r="H605" s="2"/>
      <c r="I605" s="2"/>
      <c r="J605" s="2"/>
      <c r="K605" s="2"/>
      <c r="L605" s="2"/>
      <c r="M605" s="2">
        <v>1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>
      <c r="A606" s="1">
        <v>45631</v>
      </c>
      <c r="B606" t="str">
        <f>TEXT(Tabelle12[[#This Row],[Datum]],"MMM")</f>
        <v>Dez</v>
      </c>
      <c r="C606" t="str">
        <f>TEXT(Tabelle12[[#This Row],[Datum]],"TTTT")</f>
        <v>Donnerstag</v>
      </c>
      <c r="D606" s="2" t="s">
        <v>8917</v>
      </c>
      <c r="E606" s="2" t="s">
        <v>706</v>
      </c>
      <c r="F606" s="2"/>
      <c r="G606" s="2"/>
      <c r="H606" s="2"/>
      <c r="I606" s="2"/>
      <c r="J606" s="2"/>
      <c r="K606" s="2"/>
      <c r="L606" s="2"/>
      <c r="M606" s="2"/>
      <c r="N606" s="2">
        <v>1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>
      <c r="A607" s="1">
        <v>45632</v>
      </c>
      <c r="B607" t="str">
        <f>TEXT(Tabelle12[[#This Row],[Datum]],"MMM")</f>
        <v>Dez</v>
      </c>
      <c r="C607" t="str">
        <f>TEXT(Tabelle12[[#This Row],[Datum]],"TTTT")</f>
        <v>Freitag</v>
      </c>
      <c r="D607" s="2" t="s">
        <v>1486</v>
      </c>
      <c r="E607" s="2" t="s">
        <v>706</v>
      </c>
      <c r="F607" s="2"/>
      <c r="G607" s="2"/>
      <c r="H607" s="2"/>
      <c r="I607" s="2"/>
      <c r="J607" s="2"/>
      <c r="K607" s="2"/>
      <c r="L607" s="2"/>
      <c r="M607" s="2">
        <v>1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>
      <c r="A608" s="1">
        <v>45643</v>
      </c>
      <c r="B608" t="str">
        <f>TEXT(Tabelle12[[#This Row],[Datum]],"MMM")</f>
        <v>Dez</v>
      </c>
      <c r="C608" t="str">
        <f>TEXT(Tabelle12[[#This Row],[Datum]],"TTTT")</f>
        <v>Dienstag</v>
      </c>
      <c r="D608" s="2" t="s">
        <v>1486</v>
      </c>
      <c r="E608" s="2" t="s">
        <v>706</v>
      </c>
      <c r="F608" s="2"/>
      <c r="G608" s="2"/>
      <c r="H608" s="2"/>
      <c r="I608" s="2"/>
      <c r="J608" s="2"/>
      <c r="K608" s="2"/>
      <c r="L608" s="2"/>
      <c r="M608" s="2"/>
      <c r="N608" s="2">
        <v>1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>
      <c r="A609" s="1">
        <v>45632</v>
      </c>
      <c r="B609" t="str">
        <f>TEXT(Tabelle12[[#This Row],[Datum]],"MMM")</f>
        <v>Dez</v>
      </c>
      <c r="C609" t="str">
        <f>TEXT(Tabelle12[[#This Row],[Datum]],"TTTT")</f>
        <v>Freitag</v>
      </c>
      <c r="D609" s="2" t="s">
        <v>7950</v>
      </c>
      <c r="E609" s="2" t="s">
        <v>706</v>
      </c>
      <c r="F609" s="2"/>
      <c r="G609" s="2"/>
      <c r="H609" s="2"/>
      <c r="I609" s="2"/>
      <c r="J609" s="2"/>
      <c r="K609" s="2">
        <v>1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>
      <c r="A610" s="1">
        <v>45630</v>
      </c>
      <c r="B610" t="str">
        <f>TEXT(Tabelle12[[#This Row],[Datum]],"MMM")</f>
        <v>Dez</v>
      </c>
      <c r="C610" t="str">
        <f>TEXT(Tabelle12[[#This Row],[Datum]],"TTTT")</f>
        <v>Mittwoch</v>
      </c>
      <c r="D610" s="2" t="s">
        <v>8818</v>
      </c>
      <c r="E610" s="2" t="s">
        <v>706</v>
      </c>
      <c r="F610" s="2"/>
      <c r="G610" s="2"/>
      <c r="H610" s="2"/>
      <c r="I610" s="2"/>
      <c r="J610" s="2"/>
      <c r="K610" s="2"/>
      <c r="L610" s="2"/>
      <c r="M610" s="2">
        <v>1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>
      <c r="A611" s="1">
        <v>45642</v>
      </c>
      <c r="B611" t="str">
        <f>TEXT(Tabelle12[[#This Row],[Datum]],"MMM")</f>
        <v>Dez</v>
      </c>
      <c r="C611" t="str">
        <f>TEXT(Tabelle12[[#This Row],[Datum]],"TTTT")</f>
        <v>Montag</v>
      </c>
      <c r="D611" s="2" t="s">
        <v>584</v>
      </c>
      <c r="E611" s="2" t="s">
        <v>706</v>
      </c>
      <c r="F611" s="2"/>
      <c r="G611" s="2"/>
      <c r="H611" s="2"/>
      <c r="I611" s="2"/>
      <c r="J611" s="2"/>
      <c r="K611" s="2"/>
      <c r="L611" s="2"/>
      <c r="M611" s="2"/>
      <c r="N611" s="2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>
      <c r="A612" s="1">
        <v>45628</v>
      </c>
      <c r="B612" t="str">
        <f>TEXT(Tabelle12[[#This Row],[Datum]],"MMM")</f>
        <v>Dez</v>
      </c>
      <c r="C612" t="str">
        <f>TEXT(Tabelle12[[#This Row],[Datum]],"TTTT")</f>
        <v>Montag</v>
      </c>
      <c r="D612" s="2" t="s">
        <v>8680</v>
      </c>
      <c r="E612" s="2" t="s">
        <v>706</v>
      </c>
      <c r="F612" s="2"/>
      <c r="G612" s="2"/>
      <c r="H612" s="2"/>
      <c r="I612" s="2"/>
      <c r="J612" s="2"/>
      <c r="K612" s="2"/>
      <c r="L612" s="2"/>
      <c r="M612" s="2">
        <v>1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>
      <c r="A613" s="1">
        <v>45628</v>
      </c>
      <c r="B613" t="str">
        <f>TEXT(Tabelle12[[#This Row],[Datum]],"MMM")</f>
        <v>Dez</v>
      </c>
      <c r="C613" t="str">
        <f>TEXT(Tabelle12[[#This Row],[Datum]],"TTTT")</f>
        <v>Montag</v>
      </c>
      <c r="D613" s="2" t="s">
        <v>8681</v>
      </c>
      <c r="E613" s="2" t="s">
        <v>706</v>
      </c>
      <c r="F613" s="2"/>
      <c r="G613" s="2"/>
      <c r="H613" s="2"/>
      <c r="I613" s="2"/>
      <c r="J613" s="2"/>
      <c r="K613" s="2"/>
      <c r="L613" s="2"/>
      <c r="M613" s="2"/>
      <c r="N613" s="2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>
      <c r="A614" s="1">
        <v>45628</v>
      </c>
      <c r="B614" t="str">
        <f>TEXT(Tabelle12[[#This Row],[Datum]],"MMM")</f>
        <v>Dez</v>
      </c>
      <c r="C614" t="str">
        <f>TEXT(Tabelle12[[#This Row],[Datum]],"TTTT")</f>
        <v>Montag</v>
      </c>
      <c r="D614" s="2" t="s">
        <v>8681</v>
      </c>
      <c r="E614" s="2" t="s">
        <v>706</v>
      </c>
      <c r="F614" s="2"/>
      <c r="G614" s="2"/>
      <c r="H614" s="2"/>
      <c r="I614" s="2"/>
      <c r="J614" s="2"/>
      <c r="K614" s="2"/>
      <c r="L614" s="2"/>
      <c r="M614" s="2"/>
      <c r="N614" s="2">
        <v>1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>
      <c r="A615" s="1">
        <v>45628</v>
      </c>
      <c r="B615" t="str">
        <f>TEXT(Tabelle12[[#This Row],[Datum]],"MMM")</f>
        <v>Dez</v>
      </c>
      <c r="C615" t="str">
        <f>TEXT(Tabelle12[[#This Row],[Datum]],"TTTT")</f>
        <v>Montag</v>
      </c>
      <c r="D615" s="2" t="s">
        <v>8682</v>
      </c>
      <c r="E615" s="2" t="s">
        <v>706</v>
      </c>
      <c r="F615" s="2"/>
      <c r="G615" s="2"/>
      <c r="H615" s="2"/>
      <c r="I615" s="2"/>
      <c r="J615" s="2"/>
      <c r="K615" s="2"/>
      <c r="L615" s="2"/>
      <c r="M615" s="2"/>
      <c r="N615" s="2">
        <v>1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>
      <c r="A616" s="1">
        <v>45628</v>
      </c>
      <c r="B616" t="str">
        <f>TEXT(Tabelle12[[#This Row],[Datum]],"MMM")</f>
        <v>Dez</v>
      </c>
      <c r="C616" t="str">
        <f>TEXT(Tabelle12[[#This Row],[Datum]],"TTTT")</f>
        <v>Montag</v>
      </c>
      <c r="D616" s="2" t="s">
        <v>8682</v>
      </c>
      <c r="E616" s="2" t="s">
        <v>706</v>
      </c>
      <c r="F616" s="2"/>
      <c r="G616" s="2"/>
      <c r="H616" s="2"/>
      <c r="I616" s="2"/>
      <c r="J616" s="2"/>
      <c r="K616" s="2"/>
      <c r="L616" s="2"/>
      <c r="M616" s="2"/>
      <c r="N616" s="2">
        <v>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>
      <c r="A617" s="1">
        <v>45628</v>
      </c>
      <c r="B617" t="str">
        <f>TEXT(Tabelle12[[#This Row],[Datum]],"MMM")</f>
        <v>Dez</v>
      </c>
      <c r="C617" t="str">
        <f>TEXT(Tabelle12[[#This Row],[Datum]],"TTTT")</f>
        <v>Montag</v>
      </c>
      <c r="D617" s="2" t="s">
        <v>8682</v>
      </c>
      <c r="E617" s="2" t="s">
        <v>706</v>
      </c>
      <c r="F617" s="2"/>
      <c r="G617" s="2"/>
      <c r="H617" s="2"/>
      <c r="I617" s="2"/>
      <c r="J617" s="2"/>
      <c r="K617" s="2"/>
      <c r="L617" s="2"/>
      <c r="M617" s="2"/>
      <c r="N617" s="2">
        <v>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>
      <c r="A618" s="1">
        <v>45628</v>
      </c>
      <c r="B618" t="str">
        <f>TEXT(Tabelle12[[#This Row],[Datum]],"MMM")</f>
        <v>Dez</v>
      </c>
      <c r="C618" t="str">
        <f>TEXT(Tabelle12[[#This Row],[Datum]],"TTTT")</f>
        <v>Montag</v>
      </c>
      <c r="D618" s="2" t="s">
        <v>8683</v>
      </c>
      <c r="E618" s="2" t="s">
        <v>706</v>
      </c>
      <c r="F618" s="2"/>
      <c r="G618" s="2"/>
      <c r="H618" s="2"/>
      <c r="I618" s="2"/>
      <c r="J618" s="2"/>
      <c r="K618" s="2"/>
      <c r="L618" s="2"/>
      <c r="M618" s="2"/>
      <c r="N618" s="2">
        <v>1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>
      <c r="A619" s="1">
        <v>45628</v>
      </c>
      <c r="B619" t="str">
        <f>TEXT(Tabelle12[[#This Row],[Datum]],"MMM")</f>
        <v>Dez</v>
      </c>
      <c r="C619" t="str">
        <f>TEXT(Tabelle12[[#This Row],[Datum]],"TTTT")</f>
        <v>Montag</v>
      </c>
      <c r="D619" s="2" t="s">
        <v>8683</v>
      </c>
      <c r="E619" s="2" t="s">
        <v>706</v>
      </c>
      <c r="F619" s="2"/>
      <c r="G619" s="2"/>
      <c r="H619" s="2"/>
      <c r="I619" s="2"/>
      <c r="J619" s="2"/>
      <c r="K619" s="2"/>
      <c r="L619" s="2"/>
      <c r="M619" s="2"/>
      <c r="N619" s="2">
        <v>1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>
      <c r="A620" s="1">
        <v>45628</v>
      </c>
      <c r="B620" t="str">
        <f>TEXT(Tabelle12[[#This Row],[Datum]],"MMM")</f>
        <v>Dez</v>
      </c>
      <c r="C620" t="str">
        <f>TEXT(Tabelle12[[#This Row],[Datum]],"TTTT")</f>
        <v>Montag</v>
      </c>
      <c r="D620" s="2" t="s">
        <v>8683</v>
      </c>
      <c r="E620" s="2" t="s">
        <v>706</v>
      </c>
      <c r="F620" s="2"/>
      <c r="G620" s="2"/>
      <c r="H620" s="2"/>
      <c r="I620" s="2"/>
      <c r="J620" s="2"/>
      <c r="K620" s="2"/>
      <c r="L620" s="2"/>
      <c r="M620" s="2"/>
      <c r="N620" s="2">
        <v>1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>
      <c r="A621" s="1">
        <v>45628</v>
      </c>
      <c r="B621" t="str">
        <f>TEXT(Tabelle12[[#This Row],[Datum]],"MMM")</f>
        <v>Dez</v>
      </c>
      <c r="C621" t="str">
        <f>TEXT(Tabelle12[[#This Row],[Datum]],"TTTT")</f>
        <v>Montag</v>
      </c>
      <c r="D621" s="2" t="s">
        <v>8684</v>
      </c>
      <c r="E621" s="2" t="s">
        <v>706</v>
      </c>
      <c r="F621" s="2"/>
      <c r="G621" s="2"/>
      <c r="H621" s="2"/>
      <c r="I621" s="2"/>
      <c r="J621" s="2"/>
      <c r="K621" s="2"/>
      <c r="L621" s="2"/>
      <c r="M621" s="2"/>
      <c r="N621" s="2">
        <v>1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>
      <c r="A622" s="1">
        <v>45628</v>
      </c>
      <c r="B622" t="str">
        <f>TEXT(Tabelle12[[#This Row],[Datum]],"MMM")</f>
        <v>Dez</v>
      </c>
      <c r="C622" t="str">
        <f>TEXT(Tabelle12[[#This Row],[Datum]],"TTTT")</f>
        <v>Montag</v>
      </c>
      <c r="D622" s="2" t="s">
        <v>8684</v>
      </c>
      <c r="E622" s="2" t="s">
        <v>706</v>
      </c>
      <c r="F622" s="2"/>
      <c r="G622" s="2"/>
      <c r="H622" s="2"/>
      <c r="I622" s="2"/>
      <c r="J622" s="2"/>
      <c r="K622" s="2"/>
      <c r="L622" s="2"/>
      <c r="M622" s="2"/>
      <c r="N622" s="2">
        <v>1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>
      <c r="A623" s="1">
        <v>45628</v>
      </c>
      <c r="B623" t="str">
        <f>TEXT(Tabelle12[[#This Row],[Datum]],"MMM")</f>
        <v>Dez</v>
      </c>
      <c r="C623" t="str">
        <f>TEXT(Tabelle12[[#This Row],[Datum]],"TTTT")</f>
        <v>Montag</v>
      </c>
      <c r="D623" s="2" t="s">
        <v>8684</v>
      </c>
      <c r="E623" s="2" t="s">
        <v>706</v>
      </c>
      <c r="F623" s="2"/>
      <c r="G623" s="2"/>
      <c r="H623" s="2"/>
      <c r="I623" s="2"/>
      <c r="J623" s="2"/>
      <c r="K623" s="2"/>
      <c r="L623" s="2"/>
      <c r="M623" s="2"/>
      <c r="N623" s="2">
        <v>1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>
      <c r="A624" s="1">
        <v>45628</v>
      </c>
      <c r="B624" t="str">
        <f>TEXT(Tabelle12[[#This Row],[Datum]],"MMM")</f>
        <v>Dez</v>
      </c>
      <c r="C624" t="str">
        <f>TEXT(Tabelle12[[#This Row],[Datum]],"TTTT")</f>
        <v>Montag</v>
      </c>
      <c r="D624" s="2" t="s">
        <v>8685</v>
      </c>
      <c r="E624" s="2" t="s">
        <v>706</v>
      </c>
      <c r="F624" s="2"/>
      <c r="G624" s="2"/>
      <c r="H624" s="2"/>
      <c r="I624" s="2"/>
      <c r="J624" s="2"/>
      <c r="K624" s="2"/>
      <c r="L624" s="2"/>
      <c r="M624" s="2"/>
      <c r="N624" s="2">
        <v>1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>
      <c r="A625" s="1">
        <v>45628</v>
      </c>
      <c r="B625" t="str">
        <f>TEXT(Tabelle12[[#This Row],[Datum]],"MMM")</f>
        <v>Dez</v>
      </c>
      <c r="C625" t="str">
        <f>TEXT(Tabelle12[[#This Row],[Datum]],"TTTT")</f>
        <v>Montag</v>
      </c>
      <c r="D625" s="2" t="s">
        <v>8686</v>
      </c>
      <c r="E625" s="2" t="s">
        <v>706</v>
      </c>
      <c r="F625" s="2"/>
      <c r="G625" s="2"/>
      <c r="H625" s="2"/>
      <c r="I625" s="2"/>
      <c r="J625" s="2"/>
      <c r="K625" s="2"/>
      <c r="L625" s="2"/>
      <c r="M625" s="2"/>
      <c r="N625" s="2">
        <v>1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>
      <c r="A626" s="1">
        <v>45628</v>
      </c>
      <c r="B626" t="str">
        <f>TEXT(Tabelle12[[#This Row],[Datum]],"MMM")</f>
        <v>Dez</v>
      </c>
      <c r="C626" t="str">
        <f>TEXT(Tabelle12[[#This Row],[Datum]],"TTTT")</f>
        <v>Montag</v>
      </c>
      <c r="D626" s="2" t="s">
        <v>8686</v>
      </c>
      <c r="E626" s="2" t="s">
        <v>706</v>
      </c>
      <c r="F626" s="2"/>
      <c r="G626" s="2"/>
      <c r="H626" s="2"/>
      <c r="I626" s="2"/>
      <c r="J626" s="2"/>
      <c r="K626" s="2"/>
      <c r="L626" s="2"/>
      <c r="M626" s="2"/>
      <c r="N626" s="2">
        <v>1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>
      <c r="A627" s="1">
        <v>45628</v>
      </c>
      <c r="B627" t="str">
        <f>TEXT(Tabelle12[[#This Row],[Datum]],"MMM")</f>
        <v>Dez</v>
      </c>
      <c r="C627" t="str">
        <f>TEXT(Tabelle12[[#This Row],[Datum]],"TTTT")</f>
        <v>Montag</v>
      </c>
      <c r="D627" s="2" t="s">
        <v>8686</v>
      </c>
      <c r="E627" s="2" t="s">
        <v>706</v>
      </c>
      <c r="F627" s="2"/>
      <c r="G627" s="2"/>
      <c r="H627" s="2"/>
      <c r="I627" s="2"/>
      <c r="J627" s="2"/>
      <c r="K627" s="2"/>
      <c r="L627" s="2"/>
      <c r="M627" s="2"/>
      <c r="N627" s="2">
        <v>1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>
      <c r="A628" s="1">
        <v>45628</v>
      </c>
      <c r="B628" t="str">
        <f>TEXT(Tabelle12[[#This Row],[Datum]],"MMM")</f>
        <v>Dez</v>
      </c>
      <c r="C628" t="str">
        <f>TEXT(Tabelle12[[#This Row],[Datum]],"TTTT")</f>
        <v>Montag</v>
      </c>
      <c r="D628" s="2" t="s">
        <v>7984</v>
      </c>
      <c r="E628" s="2" t="s">
        <v>706</v>
      </c>
      <c r="F628" s="2"/>
      <c r="G628" s="2"/>
      <c r="H628" s="2"/>
      <c r="I628" s="2"/>
      <c r="J628" s="2"/>
      <c r="K628" s="2"/>
      <c r="L628" s="2"/>
      <c r="M628" s="2"/>
      <c r="N628" s="2">
        <v>1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>
      <c r="A629" s="1">
        <v>45628</v>
      </c>
      <c r="B629" t="str">
        <f>TEXT(Tabelle12[[#This Row],[Datum]],"MMM")</f>
        <v>Dez</v>
      </c>
      <c r="C629" t="str">
        <f>TEXT(Tabelle12[[#This Row],[Datum]],"TTTT")</f>
        <v>Montag</v>
      </c>
      <c r="D629" s="2" t="s">
        <v>7984</v>
      </c>
      <c r="E629" s="2" t="s">
        <v>706</v>
      </c>
      <c r="F629" s="2"/>
      <c r="G629" s="2"/>
      <c r="H629" s="2"/>
      <c r="I629" s="2"/>
      <c r="J629" s="2"/>
      <c r="K629" s="2"/>
      <c r="L629" s="2"/>
      <c r="M629" s="2"/>
      <c r="N629" s="2">
        <v>1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>
      <c r="A630" s="1">
        <v>45628</v>
      </c>
      <c r="B630" t="str">
        <f>TEXT(Tabelle12[[#This Row],[Datum]],"MMM")</f>
        <v>Dez</v>
      </c>
      <c r="C630" t="str">
        <f>TEXT(Tabelle12[[#This Row],[Datum]],"TTTT")</f>
        <v>Montag</v>
      </c>
      <c r="D630" s="2" t="s">
        <v>7984</v>
      </c>
      <c r="E630" s="2" t="s">
        <v>706</v>
      </c>
      <c r="F630" s="2"/>
      <c r="G630" s="2"/>
      <c r="H630" s="2"/>
      <c r="I630" s="2"/>
      <c r="J630" s="2"/>
      <c r="K630" s="2"/>
      <c r="L630" s="2"/>
      <c r="M630" s="2"/>
      <c r="N630" s="2">
        <v>1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>
      <c r="A631" s="1">
        <v>45628</v>
      </c>
      <c r="B631" t="str">
        <f>TEXT(Tabelle12[[#This Row],[Datum]],"MMM")</f>
        <v>Dez</v>
      </c>
      <c r="C631" t="str">
        <f>TEXT(Tabelle12[[#This Row],[Datum]],"TTTT")</f>
        <v>Montag</v>
      </c>
      <c r="D631" s="2" t="s">
        <v>8687</v>
      </c>
      <c r="E631" s="2" t="s">
        <v>706</v>
      </c>
      <c r="F631" s="2"/>
      <c r="G631" s="2"/>
      <c r="H631" s="2"/>
      <c r="I631" s="2"/>
      <c r="J631" s="2"/>
      <c r="K631" s="2"/>
      <c r="L631" s="2"/>
      <c r="M631" s="2"/>
      <c r="N631" s="2">
        <v>1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>
      <c r="A632" s="1">
        <v>45628</v>
      </c>
      <c r="B632" t="str">
        <f>TEXT(Tabelle12[[#This Row],[Datum]],"MMM")</f>
        <v>Dez</v>
      </c>
      <c r="C632" t="str">
        <f>TEXT(Tabelle12[[#This Row],[Datum]],"TTTT")</f>
        <v>Montag</v>
      </c>
      <c r="D632" s="2" t="s">
        <v>8687</v>
      </c>
      <c r="E632" s="2" t="s">
        <v>706</v>
      </c>
      <c r="F632" s="2"/>
      <c r="G632" s="2"/>
      <c r="H632" s="2"/>
      <c r="I632" s="2"/>
      <c r="J632" s="2"/>
      <c r="K632" s="2"/>
      <c r="L632" s="2"/>
      <c r="M632" s="2"/>
      <c r="N632" s="2">
        <v>1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>
      <c r="A633" s="1">
        <v>45628</v>
      </c>
      <c r="B633" t="str">
        <f>TEXT(Tabelle12[[#This Row],[Datum]],"MMM")</f>
        <v>Dez</v>
      </c>
      <c r="C633" t="str">
        <f>TEXT(Tabelle12[[#This Row],[Datum]],"TTTT")</f>
        <v>Montag</v>
      </c>
      <c r="D633" s="2" t="s">
        <v>8688</v>
      </c>
      <c r="E633" s="2" t="s">
        <v>706</v>
      </c>
      <c r="F633" s="2"/>
      <c r="G633" s="2"/>
      <c r="H633" s="2"/>
      <c r="I633" s="2"/>
      <c r="J633" s="2"/>
      <c r="K633" s="2"/>
      <c r="L633" s="2"/>
      <c r="M633" s="2"/>
      <c r="N633" s="2">
        <v>1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>
      <c r="A634" s="1">
        <v>45653</v>
      </c>
      <c r="B634" t="str">
        <f>TEXT(Tabelle12[[#This Row],[Datum]],"MMM")</f>
        <v>Dez</v>
      </c>
      <c r="C634" t="str">
        <f>TEXT(Tabelle12[[#This Row],[Datum]],"TTTT")</f>
        <v>Freitag</v>
      </c>
      <c r="D634" s="2" t="s">
        <v>6045</v>
      </c>
      <c r="E634" s="2" t="s">
        <v>706</v>
      </c>
      <c r="F634" s="2"/>
      <c r="G634" s="2"/>
      <c r="H634" s="2"/>
      <c r="I634" s="2"/>
      <c r="J634" s="2"/>
      <c r="K634" s="2"/>
      <c r="L634" s="2"/>
      <c r="M634" s="2"/>
      <c r="N634" s="2">
        <v>1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>
      <c r="A635" s="1">
        <v>45629</v>
      </c>
      <c r="B635" t="str">
        <f>TEXT(Tabelle12[[#This Row],[Datum]],"MMM")</f>
        <v>Dez</v>
      </c>
      <c r="C635" t="str">
        <f>TEXT(Tabelle12[[#This Row],[Datum]],"TTTT")</f>
        <v>Dienstag</v>
      </c>
      <c r="D635" s="2" t="s">
        <v>9030</v>
      </c>
      <c r="E635" s="2" t="s">
        <v>706</v>
      </c>
      <c r="F635" s="2"/>
      <c r="G635" s="2"/>
      <c r="H635" s="2"/>
      <c r="I635" s="2"/>
      <c r="J635" s="2"/>
      <c r="K635" s="2"/>
      <c r="L635" s="2"/>
      <c r="M635" s="2"/>
      <c r="N635" s="2">
        <v>1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>
      <c r="A636" s="1">
        <v>45646</v>
      </c>
      <c r="B636" t="str">
        <f>TEXT(Tabelle12[[#This Row],[Datum]],"MMM")</f>
        <v>Dez</v>
      </c>
      <c r="C636" t="str">
        <f>TEXT(Tabelle12[[#This Row],[Datum]],"TTTT")</f>
        <v>Freitag</v>
      </c>
      <c r="D636" s="2" t="s">
        <v>6220</v>
      </c>
      <c r="E636" s="2" t="s">
        <v>706</v>
      </c>
      <c r="F636" s="2"/>
      <c r="G636" s="2"/>
      <c r="H636" s="2"/>
      <c r="I636" s="2"/>
      <c r="J636" s="2"/>
      <c r="K636" s="2">
        <v>1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>
      <c r="A637" s="1">
        <v>45629</v>
      </c>
      <c r="B637" t="str">
        <f>TEXT(Tabelle12[[#This Row],[Datum]],"MMM")</f>
        <v>Dez</v>
      </c>
      <c r="C637" t="str">
        <f>TEXT(Tabelle12[[#This Row],[Datum]],"TTTT")</f>
        <v>Dienstag</v>
      </c>
      <c r="D637" s="2" t="s">
        <v>8707</v>
      </c>
      <c r="E637" s="2" t="s">
        <v>706</v>
      </c>
      <c r="F637" s="2"/>
      <c r="G637" s="2"/>
      <c r="H637" s="2"/>
      <c r="I637" s="2"/>
      <c r="J637" s="2"/>
      <c r="K637" s="2"/>
      <c r="L637" s="2"/>
      <c r="M637" s="2"/>
      <c r="N637" s="2">
        <v>1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>
      <c r="A638" s="1">
        <v>45653</v>
      </c>
      <c r="B638" t="str">
        <f>TEXT(Tabelle12[[#This Row],[Datum]],"MMM")</f>
        <v>Dez</v>
      </c>
      <c r="C638" t="str">
        <f>TEXT(Tabelle12[[#This Row],[Datum]],"TTTT")</f>
        <v>Freitag</v>
      </c>
      <c r="D638" s="2" t="s">
        <v>5641</v>
      </c>
      <c r="E638" s="2" t="s">
        <v>706</v>
      </c>
      <c r="F638" s="2"/>
      <c r="G638" s="2"/>
      <c r="H638" s="2"/>
      <c r="I638" s="2"/>
      <c r="J638" s="2"/>
      <c r="K638" s="2"/>
      <c r="L638" s="2"/>
      <c r="M638" s="2"/>
      <c r="N638" s="2">
        <v>1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>
      <c r="A639" s="1">
        <v>45643</v>
      </c>
      <c r="B639" t="str">
        <f>TEXT(Tabelle12[[#This Row],[Datum]],"MMM")</f>
        <v>Dez</v>
      </c>
      <c r="C639" t="str">
        <f>TEXT(Tabelle12[[#This Row],[Datum]],"TTTT")</f>
        <v>Dienstag</v>
      </c>
      <c r="D639" s="2" t="s">
        <v>5641</v>
      </c>
      <c r="E639" s="2" t="s">
        <v>706</v>
      </c>
      <c r="F639" s="2"/>
      <c r="G639" s="2"/>
      <c r="H639" s="2"/>
      <c r="I639" s="2"/>
      <c r="J639" s="2"/>
      <c r="K639" s="2">
        <v>1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>
      <c r="A640" s="1">
        <v>45642</v>
      </c>
      <c r="B640" t="str">
        <f>TEXT(Tabelle12[[#This Row],[Datum]],"MMM")</f>
        <v>Dez</v>
      </c>
      <c r="C640" t="str">
        <f>TEXT(Tabelle12[[#This Row],[Datum]],"TTTT")</f>
        <v>Montag</v>
      </c>
      <c r="D640" s="2" t="s">
        <v>4485</v>
      </c>
      <c r="E640" s="2" t="s">
        <v>706</v>
      </c>
      <c r="F640" s="2"/>
      <c r="G640" s="2"/>
      <c r="H640" s="2"/>
      <c r="I640" s="2"/>
      <c r="J640" s="2"/>
      <c r="K640" s="2"/>
      <c r="L640" s="2"/>
      <c r="M640" s="2"/>
      <c r="N640" s="2">
        <v>1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>
      <c r="A641" s="1">
        <v>45642</v>
      </c>
      <c r="B641" t="str">
        <f>TEXT(Tabelle12[[#This Row],[Datum]],"MMM")</f>
        <v>Dez</v>
      </c>
      <c r="C641" t="str">
        <f>TEXT(Tabelle12[[#This Row],[Datum]],"TTTT")</f>
        <v>Montag</v>
      </c>
      <c r="D641" s="2" t="s">
        <v>5521</v>
      </c>
      <c r="E641" s="2" t="s">
        <v>706</v>
      </c>
      <c r="F641" s="2"/>
      <c r="G641" s="2"/>
      <c r="H641" s="2"/>
      <c r="I641" s="2"/>
      <c r="J641" s="2"/>
      <c r="K641" s="2"/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>
      <c r="A642" s="1">
        <v>45642</v>
      </c>
      <c r="B642" t="str">
        <f>TEXT(Tabelle12[[#This Row],[Datum]],"MMM")</f>
        <v>Dez</v>
      </c>
      <c r="C642" t="str">
        <f>TEXT(Tabelle12[[#This Row],[Datum]],"TTTT")</f>
        <v>Montag</v>
      </c>
      <c r="D642" s="2" t="s">
        <v>8721</v>
      </c>
      <c r="E642" s="2" t="s">
        <v>706</v>
      </c>
      <c r="F642" s="2"/>
      <c r="G642" s="2"/>
      <c r="H642" s="2"/>
      <c r="I642" s="2"/>
      <c r="J642" s="2"/>
      <c r="K642" s="2"/>
      <c r="L642" s="2"/>
      <c r="M642" s="2"/>
      <c r="N642" s="2">
        <v>1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>
      <c r="A643" s="1">
        <v>45643</v>
      </c>
      <c r="B643" t="str">
        <f>TEXT(Tabelle12[[#This Row],[Datum]],"MMM")</f>
        <v>Dez</v>
      </c>
      <c r="C643" t="str">
        <f>TEXT(Tabelle12[[#This Row],[Datum]],"TTTT")</f>
        <v>Dienstag</v>
      </c>
      <c r="D643" s="2" t="s">
        <v>9257</v>
      </c>
      <c r="E643" s="2" t="s">
        <v>706</v>
      </c>
      <c r="F643" s="2"/>
      <c r="G643" s="2"/>
      <c r="H643" s="2"/>
      <c r="I643" s="2"/>
      <c r="J643" s="2"/>
      <c r="K643" s="2"/>
      <c r="L643" s="2"/>
      <c r="M643" s="2"/>
      <c r="N643" s="2">
        <v>1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>
      <c r="A644" s="1">
        <v>45632</v>
      </c>
      <c r="B644" t="str">
        <f>TEXT(Tabelle12[[#This Row],[Datum]],"MMM")</f>
        <v>Dez</v>
      </c>
      <c r="C644" t="str">
        <f>TEXT(Tabelle12[[#This Row],[Datum]],"TTTT")</f>
        <v>Freitag</v>
      </c>
      <c r="D644" s="2" t="s">
        <v>9056</v>
      </c>
      <c r="E644" s="2" t="s">
        <v>706</v>
      </c>
      <c r="F644" s="2"/>
      <c r="G644" s="2"/>
      <c r="H644" s="2"/>
      <c r="I644" s="2"/>
      <c r="J644" s="2"/>
      <c r="K644" s="2">
        <v>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>
      <c r="A645" s="1">
        <v>45632</v>
      </c>
      <c r="B645" t="str">
        <f>TEXT(Tabelle12[[#This Row],[Datum]],"MMM")</f>
        <v>Dez</v>
      </c>
      <c r="C645" t="str">
        <f>TEXT(Tabelle12[[#This Row],[Datum]],"TTTT")</f>
        <v>Freitag</v>
      </c>
      <c r="D645" s="2" t="s">
        <v>9056</v>
      </c>
      <c r="E645" s="2" t="s">
        <v>706</v>
      </c>
      <c r="F645" s="2"/>
      <c r="G645" s="2"/>
      <c r="H645" s="2"/>
      <c r="I645" s="2"/>
      <c r="J645" s="2"/>
      <c r="K645" s="2">
        <v>1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>
      <c r="A646" s="1">
        <v>45654</v>
      </c>
      <c r="B646" t="str">
        <f>TEXT(Tabelle12[[#This Row],[Datum]],"MMM")</f>
        <v>Dez</v>
      </c>
      <c r="C646" t="str">
        <f>TEXT(Tabelle12[[#This Row],[Datum]],"TTTT")</f>
        <v>Samstag</v>
      </c>
      <c r="D646" s="2" t="s">
        <v>8753</v>
      </c>
      <c r="E646" s="2" t="s">
        <v>707</v>
      </c>
      <c r="F646" s="2"/>
      <c r="G646" s="2"/>
      <c r="H646" s="2"/>
      <c r="I646" s="2">
        <v>1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>
      <c r="A647" s="1">
        <v>45644</v>
      </c>
      <c r="B647" t="str">
        <f>TEXT(Tabelle12[[#This Row],[Datum]],"MMM")</f>
        <v>Dez</v>
      </c>
      <c r="C647" t="str">
        <f>TEXT(Tabelle12[[#This Row],[Datum]],"TTTT")</f>
        <v>Mittwoch</v>
      </c>
      <c r="D647" s="2" t="s">
        <v>8871</v>
      </c>
      <c r="E647" s="2" t="s">
        <v>706</v>
      </c>
      <c r="F647" s="2"/>
      <c r="G647" s="2"/>
      <c r="H647" s="2"/>
      <c r="I647" s="2"/>
      <c r="J647" s="2"/>
      <c r="K647" s="2"/>
      <c r="L647" s="2"/>
      <c r="M647" s="2">
        <v>1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>
      <c r="A648" s="1">
        <v>45631</v>
      </c>
      <c r="B648" t="str">
        <f>TEXT(Tabelle12[[#This Row],[Datum]],"MMM")</f>
        <v>Dez</v>
      </c>
      <c r="C648" t="str">
        <f>TEXT(Tabelle12[[#This Row],[Datum]],"TTTT")</f>
        <v>Donnerstag</v>
      </c>
      <c r="D648" s="2" t="s">
        <v>8829</v>
      </c>
      <c r="E648" s="2" t="s">
        <v>706</v>
      </c>
      <c r="F648" s="2"/>
      <c r="G648" s="2"/>
      <c r="H648" s="2"/>
      <c r="I648" s="2"/>
      <c r="J648" s="2"/>
      <c r="K648" s="2"/>
      <c r="L648" s="2"/>
      <c r="M648" s="2">
        <v>1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>
      <c r="A649" s="1">
        <v>45653</v>
      </c>
      <c r="B649" t="str">
        <f>TEXT(Tabelle12[[#This Row],[Datum]],"MMM")</f>
        <v>Dez</v>
      </c>
      <c r="C649" t="str">
        <f>TEXT(Tabelle12[[#This Row],[Datum]],"TTTT")</f>
        <v>Freitag</v>
      </c>
      <c r="D649" s="2" t="s">
        <v>8951</v>
      </c>
      <c r="E649" s="2" t="s">
        <v>706</v>
      </c>
      <c r="F649" s="2"/>
      <c r="G649" s="2"/>
      <c r="H649" s="2"/>
      <c r="I649" s="2"/>
      <c r="J649" s="2"/>
      <c r="K649" s="2"/>
      <c r="L649" s="2"/>
      <c r="M649" s="2">
        <v>1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>
      <c r="A650" s="1">
        <v>45644</v>
      </c>
      <c r="B650" t="str">
        <f>TEXT(Tabelle12[[#This Row],[Datum]],"MMM")</f>
        <v>Dez</v>
      </c>
      <c r="C650" t="str">
        <f>TEXT(Tabelle12[[#This Row],[Datum]],"TTTT")</f>
        <v>Mittwoch</v>
      </c>
      <c r="D650" s="2" t="s">
        <v>8872</v>
      </c>
      <c r="E650" s="2" t="s">
        <v>706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>
        <v>1</v>
      </c>
      <c r="X650" s="2"/>
    </row>
    <row r="651" spans="1:24">
      <c r="A651" s="1">
        <v>45642</v>
      </c>
      <c r="B651" t="str">
        <f>TEXT(Tabelle12[[#This Row],[Datum]],"MMM")</f>
        <v>Dez</v>
      </c>
      <c r="C651" t="str">
        <f>TEXT(Tabelle12[[#This Row],[Datum]],"TTTT")</f>
        <v>Montag</v>
      </c>
      <c r="D651" s="2" t="s">
        <v>5240</v>
      </c>
      <c r="E651" s="2" t="s">
        <v>706</v>
      </c>
      <c r="F651" s="2"/>
      <c r="G651" s="2"/>
      <c r="H651" s="2"/>
      <c r="I651" s="2"/>
      <c r="J651" s="2"/>
      <c r="K651" s="2"/>
      <c r="L651" s="2"/>
      <c r="M651" s="2"/>
      <c r="N651" s="2">
        <v>1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>
      <c r="A652" s="1">
        <v>45654</v>
      </c>
      <c r="B652" t="str">
        <f>TEXT(Tabelle12[[#This Row],[Datum]],"MMM")</f>
        <v>Dez</v>
      </c>
      <c r="C652" t="str">
        <f>TEXT(Tabelle12[[#This Row],[Datum]],"TTTT")</f>
        <v>Samstag</v>
      </c>
      <c r="D652" s="2" t="s">
        <v>395</v>
      </c>
      <c r="E652" s="2" t="s">
        <v>707</v>
      </c>
      <c r="F652" s="2"/>
      <c r="G652" s="2"/>
      <c r="H652" s="2"/>
      <c r="I652" s="2"/>
      <c r="J652" s="2"/>
      <c r="K652" s="2"/>
      <c r="L652" s="2"/>
      <c r="M652" s="2"/>
      <c r="N652" s="2">
        <v>1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>
      <c r="A653" s="1">
        <v>45645</v>
      </c>
      <c r="B653" t="str">
        <f>TEXT(Tabelle12[[#This Row],[Datum]],"MMM")</f>
        <v>Dez</v>
      </c>
      <c r="C653" t="str">
        <f>TEXT(Tabelle12[[#This Row],[Datum]],"TTTT")</f>
        <v>Donnerstag</v>
      </c>
      <c r="D653" s="2" t="s">
        <v>6864</v>
      </c>
      <c r="E653" s="2" t="s">
        <v>706</v>
      </c>
      <c r="F653" s="2"/>
      <c r="G653" s="2"/>
      <c r="H653" s="2"/>
      <c r="I653" s="2"/>
      <c r="J653" s="2"/>
      <c r="K653" s="2"/>
      <c r="L653" s="2"/>
      <c r="M653" s="2"/>
      <c r="N653" s="2">
        <v>1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>
      <c r="A654" s="1">
        <v>45646</v>
      </c>
      <c r="B654" t="str">
        <f>TEXT(Tabelle12[[#This Row],[Datum]],"MMM")</f>
        <v>Dez</v>
      </c>
      <c r="C654" t="str">
        <f>TEXT(Tabelle12[[#This Row],[Datum]],"TTTT")</f>
        <v>Freitag</v>
      </c>
      <c r="D654" s="2" t="s">
        <v>2524</v>
      </c>
      <c r="E654" s="2" t="s">
        <v>706</v>
      </c>
      <c r="F654" s="2"/>
      <c r="G654" s="2">
        <v>1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>
      <c r="A655" s="1">
        <v>45646</v>
      </c>
      <c r="B655" t="str">
        <f>TEXT(Tabelle12[[#This Row],[Datum]],"MMM")</f>
        <v>Dez</v>
      </c>
      <c r="C655" t="str">
        <f>TEXT(Tabelle12[[#This Row],[Datum]],"TTTT")</f>
        <v>Freitag</v>
      </c>
      <c r="D655" s="2" t="s">
        <v>9292</v>
      </c>
      <c r="E655" s="2" t="s">
        <v>706</v>
      </c>
      <c r="F655" s="2"/>
      <c r="G655" s="2"/>
      <c r="H655" s="2"/>
      <c r="I655" s="2"/>
      <c r="J655" s="2"/>
      <c r="K655" s="2"/>
      <c r="L655" s="2">
        <v>1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>
      <c r="A656" s="1">
        <v>45644</v>
      </c>
      <c r="B656" t="str">
        <f>TEXT(Tabelle12[[#This Row],[Datum]],"MMM")</f>
        <v>Dez</v>
      </c>
      <c r="C656" t="str">
        <f>TEXT(Tabelle12[[#This Row],[Datum]],"TTTT")</f>
        <v>Mittwoch</v>
      </c>
      <c r="D656" s="2" t="s">
        <v>9344</v>
      </c>
      <c r="E656" s="2" t="s">
        <v>706</v>
      </c>
      <c r="F656" s="2"/>
      <c r="G656" s="2"/>
      <c r="H656" s="2"/>
      <c r="I656" s="2"/>
      <c r="J656" s="2"/>
      <c r="K656" s="2"/>
      <c r="L656" s="2"/>
      <c r="M656" s="2"/>
      <c r="N656" s="2">
        <v>1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>
      <c r="A657" s="1">
        <v>45647</v>
      </c>
      <c r="B657" t="str">
        <f>TEXT(Tabelle12[[#This Row],[Datum]],"MMM")</f>
        <v>Dez</v>
      </c>
      <c r="C657" t="str">
        <f>TEXT(Tabelle12[[#This Row],[Datum]],"TTTT")</f>
        <v>Samstag</v>
      </c>
      <c r="D657" s="2" t="s">
        <v>9390</v>
      </c>
      <c r="E657" s="2" t="s">
        <v>707</v>
      </c>
      <c r="F657" s="2"/>
      <c r="G657" s="2"/>
      <c r="H657" s="2"/>
      <c r="I657" s="2"/>
      <c r="J657" s="2"/>
      <c r="K657" s="2"/>
      <c r="L657" s="2">
        <v>1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>
      <c r="A658" s="1">
        <v>45629</v>
      </c>
      <c r="B658" t="str">
        <f>TEXT(Tabelle12[[#This Row],[Datum]],"MMM")</f>
        <v>Dez</v>
      </c>
      <c r="C658" t="str">
        <f>TEXT(Tabelle12[[#This Row],[Datum]],"TTTT")</f>
        <v>Dienstag</v>
      </c>
      <c r="D658" s="2" t="s">
        <v>9031</v>
      </c>
      <c r="E658" s="2" t="s">
        <v>706</v>
      </c>
      <c r="F658" s="2"/>
      <c r="G658" s="2"/>
      <c r="H658" s="2"/>
      <c r="I658" s="2"/>
      <c r="J658" s="2"/>
      <c r="K658" s="2">
        <v>1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>
      <c r="A659" s="1">
        <v>45653</v>
      </c>
      <c r="B659" t="str">
        <f>TEXT(Tabelle12[[#This Row],[Datum]],"MMM")</f>
        <v>Dez</v>
      </c>
      <c r="C659" t="str">
        <f>TEXT(Tabelle12[[#This Row],[Datum]],"TTTT")</f>
        <v>Freitag</v>
      </c>
      <c r="D659" s="2" t="s">
        <v>8952</v>
      </c>
      <c r="E659" s="2" t="s">
        <v>706</v>
      </c>
      <c r="F659" s="2"/>
      <c r="G659" s="2"/>
      <c r="H659" s="2"/>
      <c r="I659" s="2"/>
      <c r="J659" s="2"/>
      <c r="K659" s="2"/>
      <c r="L659" s="2"/>
      <c r="M659" s="2">
        <v>1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>
      <c r="A660" s="1">
        <v>45643</v>
      </c>
      <c r="B660" t="str">
        <f>TEXT(Tabelle12[[#This Row],[Datum]],"MMM")</f>
        <v>Dez</v>
      </c>
      <c r="C660" t="str">
        <f>TEXT(Tabelle12[[#This Row],[Datum]],"TTTT")</f>
        <v>Dienstag</v>
      </c>
      <c r="D660" s="2" t="s">
        <v>9104</v>
      </c>
      <c r="E660" s="2" t="s">
        <v>706</v>
      </c>
      <c r="F660" s="2"/>
      <c r="G660" s="2"/>
      <c r="H660" s="2"/>
      <c r="I660" s="2"/>
      <c r="J660" s="2"/>
      <c r="K660" s="2">
        <v>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>
      <c r="A661" s="1">
        <v>45630</v>
      </c>
      <c r="B661" t="str">
        <f>TEXT(Tabelle12[[#This Row],[Datum]],"MMM")</f>
        <v>Dez</v>
      </c>
      <c r="C661" t="str">
        <f>TEXT(Tabelle12[[#This Row],[Datum]],"TTTT")</f>
        <v>Mittwoch</v>
      </c>
      <c r="D661" s="2" t="s">
        <v>8819</v>
      </c>
      <c r="E661" s="2" t="s">
        <v>706</v>
      </c>
      <c r="F661" s="2"/>
      <c r="G661" s="2"/>
      <c r="H661" s="2"/>
      <c r="I661" s="2"/>
      <c r="J661" s="2"/>
      <c r="K661" s="2"/>
      <c r="L661" s="2"/>
      <c r="M661" s="2">
        <v>1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>
      <c r="A662" s="1">
        <v>45632</v>
      </c>
      <c r="B662" t="str">
        <f>TEXT(Tabelle12[[#This Row],[Datum]],"MMM")</f>
        <v>Dez</v>
      </c>
      <c r="C662" t="str">
        <f>TEXT(Tabelle12[[#This Row],[Datum]],"TTTT")</f>
        <v>Freitag</v>
      </c>
      <c r="D662" s="2" t="s">
        <v>8842</v>
      </c>
      <c r="E662" s="2" t="s">
        <v>706</v>
      </c>
      <c r="F662" s="2"/>
      <c r="G662" s="2"/>
      <c r="H662" s="2"/>
      <c r="I662" s="2"/>
      <c r="J662" s="2"/>
      <c r="K662" s="2"/>
      <c r="L662" s="2"/>
      <c r="M662" s="2">
        <v>1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>
      <c r="A663" s="1">
        <v>45630</v>
      </c>
      <c r="B663" t="str">
        <f>TEXT(Tabelle12[[#This Row],[Datum]],"MMM")</f>
        <v>Dez</v>
      </c>
      <c r="C663" t="str">
        <f>TEXT(Tabelle12[[#This Row],[Datum]],"TTTT")</f>
        <v>Mittwoch</v>
      </c>
      <c r="D663" s="2" t="s">
        <v>3816</v>
      </c>
      <c r="E663" s="2" t="s">
        <v>706</v>
      </c>
      <c r="F663" s="2"/>
      <c r="G663" s="2"/>
      <c r="H663" s="2"/>
      <c r="I663" s="2">
        <v>1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>
      <c r="A664" s="1">
        <v>45630</v>
      </c>
      <c r="B664" t="str">
        <f>TEXT(Tabelle12[[#This Row],[Datum]],"MMM")</f>
        <v>Dez</v>
      </c>
      <c r="C664" t="str">
        <f>TEXT(Tabelle12[[#This Row],[Datum]],"TTTT")</f>
        <v>Mittwoch</v>
      </c>
      <c r="D664" s="2" t="s">
        <v>6125</v>
      </c>
      <c r="E664" s="2" t="s">
        <v>706</v>
      </c>
      <c r="F664" s="2"/>
      <c r="G664" s="2"/>
      <c r="H664" s="2"/>
      <c r="I664" s="2"/>
      <c r="J664" s="2"/>
      <c r="K664" s="2"/>
      <c r="L664" s="2"/>
      <c r="M664" s="2">
        <v>1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>
      <c r="A665" s="1">
        <v>45645</v>
      </c>
      <c r="B665" t="str">
        <f>TEXT(Tabelle12[[#This Row],[Datum]],"MMM")</f>
        <v>Dez</v>
      </c>
      <c r="C665" t="str">
        <f>TEXT(Tabelle12[[#This Row],[Datum]],"TTTT")</f>
        <v>Donnerstag</v>
      </c>
      <c r="D665" s="2" t="s">
        <v>3817</v>
      </c>
      <c r="E665" s="2" t="s">
        <v>706</v>
      </c>
      <c r="F665" s="2"/>
      <c r="G665" s="2"/>
      <c r="H665" s="2"/>
      <c r="I665" s="2"/>
      <c r="J665" s="2"/>
      <c r="K665" s="2"/>
      <c r="L665" s="2"/>
      <c r="M665" s="2"/>
      <c r="N665" s="2">
        <v>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>
      <c r="A666" s="1">
        <v>45645</v>
      </c>
      <c r="B666" t="str">
        <f>TEXT(Tabelle12[[#This Row],[Datum]],"MMM")</f>
        <v>Dez</v>
      </c>
      <c r="C666" t="str">
        <f>TEXT(Tabelle12[[#This Row],[Datum]],"TTTT")</f>
        <v>Donnerstag</v>
      </c>
      <c r="D666" s="2" t="s">
        <v>9367</v>
      </c>
      <c r="E666" s="2" t="s">
        <v>706</v>
      </c>
      <c r="F666" s="2"/>
      <c r="G666" s="2"/>
      <c r="H666" s="2"/>
      <c r="I666" s="2">
        <v>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>
      <c r="A667" s="1">
        <v>45628</v>
      </c>
      <c r="B667" t="str">
        <f>TEXT(Tabelle12[[#This Row],[Datum]],"MMM")</f>
        <v>Dez</v>
      </c>
      <c r="C667" t="str">
        <f>TEXT(Tabelle12[[#This Row],[Datum]],"TTTT")</f>
        <v>Montag</v>
      </c>
      <c r="D667" s="2" t="s">
        <v>5813</v>
      </c>
      <c r="E667" s="2" t="s">
        <v>706</v>
      </c>
      <c r="F667" s="2"/>
      <c r="G667" s="2"/>
      <c r="H667" s="2"/>
      <c r="I667" s="2"/>
      <c r="J667" s="2"/>
      <c r="K667" s="2">
        <v>1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>
      <c r="A668" s="1">
        <v>45628</v>
      </c>
      <c r="B668" t="str">
        <f>TEXT(Tabelle12[[#This Row],[Datum]],"MMM")</f>
        <v>Dez</v>
      </c>
      <c r="C668" t="str">
        <f>TEXT(Tabelle12[[#This Row],[Datum]],"TTTT")</f>
        <v>Montag</v>
      </c>
      <c r="D668" s="2" t="s">
        <v>8987</v>
      </c>
      <c r="E668" s="2" t="s">
        <v>706</v>
      </c>
      <c r="F668" s="2"/>
      <c r="G668" s="2"/>
      <c r="H668" s="2"/>
      <c r="I668" s="2"/>
      <c r="J668" s="2"/>
      <c r="K668" s="2">
        <v>1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>
      <c r="A669" s="1">
        <v>45646</v>
      </c>
      <c r="B669" t="str">
        <f>TEXT(Tabelle12[[#This Row],[Datum]],"MMM")</f>
        <v>Dez</v>
      </c>
      <c r="C669" t="str">
        <f>TEXT(Tabelle12[[#This Row],[Datum]],"TTTT")</f>
        <v>Freitag</v>
      </c>
      <c r="D669" s="2" t="s">
        <v>9132</v>
      </c>
      <c r="E669" s="2" t="s">
        <v>706</v>
      </c>
      <c r="F669" s="2"/>
      <c r="G669" s="2"/>
      <c r="H669" s="2"/>
      <c r="I669" s="2"/>
      <c r="J669" s="2"/>
      <c r="K669" s="2">
        <v>1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>
      <c r="A670" s="1">
        <v>45646</v>
      </c>
      <c r="B670" t="str">
        <f>TEXT(Tabelle12[[#This Row],[Datum]],"MMM")</f>
        <v>Dez</v>
      </c>
      <c r="C670" t="str">
        <f>TEXT(Tabelle12[[#This Row],[Datum]],"TTTT")</f>
        <v>Freitag</v>
      </c>
      <c r="D670" s="2" t="s">
        <v>6207</v>
      </c>
      <c r="E670" s="2" t="s">
        <v>706</v>
      </c>
      <c r="F670" s="2"/>
      <c r="G670" s="2"/>
      <c r="H670" s="2"/>
      <c r="I670" s="2"/>
      <c r="J670" s="2"/>
      <c r="K670" s="2">
        <v>1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>
      <c r="A671" s="1">
        <v>45653</v>
      </c>
      <c r="B671" t="str">
        <f>TEXT(Tabelle12[[#This Row],[Datum]],"MMM")</f>
        <v>Dez</v>
      </c>
      <c r="C671" t="str">
        <f>TEXT(Tabelle12[[#This Row],[Datum]],"TTTT")</f>
        <v>Freitag</v>
      </c>
      <c r="D671" s="2" t="s">
        <v>3742</v>
      </c>
      <c r="E671" s="2" t="s">
        <v>706</v>
      </c>
      <c r="F671" s="2"/>
      <c r="G671" s="2"/>
      <c r="H671" s="2"/>
      <c r="I671" s="2">
        <v>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>
      <c r="A672" s="1">
        <v>45629</v>
      </c>
      <c r="B672" t="str">
        <f>TEXT(Tabelle12[[#This Row],[Datum]],"MMM")</f>
        <v>Dez</v>
      </c>
      <c r="C672" t="str">
        <f>TEXT(Tabelle12[[#This Row],[Datum]],"TTTT")</f>
        <v>Dienstag</v>
      </c>
      <c r="D672" s="2" t="s">
        <v>8708</v>
      </c>
      <c r="E672" s="2" t="s">
        <v>706</v>
      </c>
      <c r="F672" s="2"/>
      <c r="G672" s="2"/>
      <c r="H672" s="2"/>
      <c r="I672" s="2"/>
      <c r="J672" s="2"/>
      <c r="K672" s="2"/>
      <c r="L672" s="2"/>
      <c r="M672" s="2"/>
      <c r="N672" s="2">
        <v>1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>
      <c r="A673" s="1">
        <v>45629</v>
      </c>
      <c r="B673" t="str">
        <f>TEXT(Tabelle12[[#This Row],[Datum]],"MMM")</f>
        <v>Dez</v>
      </c>
      <c r="C673" t="str">
        <f>TEXT(Tabelle12[[#This Row],[Datum]],"TTTT")</f>
        <v>Dienstag</v>
      </c>
      <c r="D673" s="2" t="s">
        <v>8708</v>
      </c>
      <c r="E673" s="2" t="s">
        <v>706</v>
      </c>
      <c r="F673" s="2"/>
      <c r="G673" s="2"/>
      <c r="H673" s="2"/>
      <c r="I673" s="2"/>
      <c r="J673" s="2"/>
      <c r="K673" s="2"/>
      <c r="L673" s="2"/>
      <c r="M673" s="2"/>
      <c r="N673" s="2">
        <v>1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>
      <c r="A674" s="1">
        <v>45630</v>
      </c>
      <c r="B674" t="str">
        <f>TEXT(Tabelle12[[#This Row],[Datum]],"MMM")</f>
        <v>Dez</v>
      </c>
      <c r="C674" t="str">
        <f>TEXT(Tabelle12[[#This Row],[Datum]],"TTTT")</f>
        <v>Mittwoch</v>
      </c>
      <c r="D674" s="2" t="s">
        <v>8820</v>
      </c>
      <c r="E674" s="2" t="s">
        <v>706</v>
      </c>
      <c r="F674" s="2"/>
      <c r="G674" s="2"/>
      <c r="H674" s="2"/>
      <c r="I674" s="2"/>
      <c r="J674" s="2"/>
      <c r="K674" s="2"/>
      <c r="L674" s="2"/>
      <c r="M674" s="2">
        <v>1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>
      <c r="A675" s="1">
        <v>45642</v>
      </c>
      <c r="B675" t="str">
        <f>TEXT(Tabelle12[[#This Row],[Datum]],"MMM")</f>
        <v>Dez</v>
      </c>
      <c r="C675" t="str">
        <f>TEXT(Tabelle12[[#This Row],[Datum]],"TTTT")</f>
        <v>Montag</v>
      </c>
      <c r="D675" s="2" t="s">
        <v>9231</v>
      </c>
      <c r="E675" s="2" t="s">
        <v>706</v>
      </c>
      <c r="F675" s="2"/>
      <c r="G675" s="2"/>
      <c r="H675" s="2"/>
      <c r="I675" s="2"/>
      <c r="J675" s="2"/>
      <c r="K675" s="2"/>
      <c r="L675" s="2"/>
      <c r="M675" s="2"/>
      <c r="N675" s="2">
        <v>1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>
      <c r="A676" s="1">
        <v>45642</v>
      </c>
      <c r="B676" t="str">
        <f>TEXT(Tabelle12[[#This Row],[Datum]],"MMM")</f>
        <v>Dez</v>
      </c>
      <c r="C676" t="str">
        <f>TEXT(Tabelle12[[#This Row],[Datum]],"TTTT")</f>
        <v>Montag</v>
      </c>
      <c r="D676" s="2" t="s">
        <v>4798</v>
      </c>
      <c r="E676" s="2" t="s">
        <v>706</v>
      </c>
      <c r="F676" s="2"/>
      <c r="G676" s="2"/>
      <c r="H676" s="2"/>
      <c r="I676" s="2"/>
      <c r="J676" s="2"/>
      <c r="K676" s="2"/>
      <c r="L676" s="2"/>
      <c r="M676" s="2"/>
      <c r="N676" s="2">
        <v>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>
      <c r="A677" s="1">
        <v>45630</v>
      </c>
      <c r="B677" t="str">
        <f>TEXT(Tabelle12[[#This Row],[Datum]],"MMM")</f>
        <v>Dez</v>
      </c>
      <c r="C677" t="str">
        <f>TEXT(Tabelle12[[#This Row],[Datum]],"TTTT")</f>
        <v>Mittwoch</v>
      </c>
      <c r="D677" s="2" t="s">
        <v>8876</v>
      </c>
      <c r="E677" s="2" t="s">
        <v>706</v>
      </c>
      <c r="F677" s="2"/>
      <c r="G677" s="2"/>
      <c r="H677" s="2"/>
      <c r="I677" s="2">
        <v>1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>
      <c r="A678" s="1">
        <v>45628</v>
      </c>
      <c r="B678" t="str">
        <f>TEXT(Tabelle12[[#This Row],[Datum]],"MMM")</f>
        <v>Dez</v>
      </c>
      <c r="C678" t="str">
        <f>TEXT(Tabelle12[[#This Row],[Datum]],"TTTT")</f>
        <v>Montag</v>
      </c>
      <c r="D678" s="2" t="s">
        <v>7035</v>
      </c>
      <c r="E678" s="2" t="s">
        <v>706</v>
      </c>
      <c r="F678" s="2"/>
      <c r="G678" s="2"/>
      <c r="H678" s="2"/>
      <c r="I678" s="2"/>
      <c r="J678" s="2"/>
      <c r="K678" s="2">
        <v>1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>
      <c r="A679" s="1">
        <v>45642</v>
      </c>
      <c r="B679" t="str">
        <f>TEXT(Tabelle12[[#This Row],[Datum]],"MMM")</f>
        <v>Dez</v>
      </c>
      <c r="C679" t="str">
        <f>TEXT(Tabelle12[[#This Row],[Datum]],"TTTT")</f>
        <v>Montag</v>
      </c>
      <c r="D679" s="2" t="s">
        <v>2708</v>
      </c>
      <c r="E679" s="2" t="s">
        <v>706</v>
      </c>
      <c r="F679" s="2"/>
      <c r="G679" s="2"/>
      <c r="H679" s="2"/>
      <c r="I679" s="2"/>
      <c r="J679" s="2"/>
      <c r="K679" s="2"/>
      <c r="L679" s="2"/>
      <c r="M679" s="2"/>
      <c r="N679" s="2">
        <v>1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>
      <c r="A680" s="1">
        <v>45654</v>
      </c>
      <c r="B680" t="str">
        <f>TEXT(Tabelle12[[#This Row],[Datum]],"MMM")</f>
        <v>Dez</v>
      </c>
      <c r="C680" t="str">
        <f>TEXT(Tabelle12[[#This Row],[Datum]],"TTTT")</f>
        <v>Samstag</v>
      </c>
      <c r="D680" s="2" t="s">
        <v>8754</v>
      </c>
      <c r="E680" s="2" t="s">
        <v>707</v>
      </c>
      <c r="F680" s="2"/>
      <c r="G680" s="2"/>
      <c r="H680" s="2"/>
      <c r="I680" s="2"/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>
      <c r="A681" s="1">
        <v>45629</v>
      </c>
      <c r="B681" t="str">
        <f>TEXT(Tabelle12[[#This Row],[Datum]],"MMM")</f>
        <v>Dez</v>
      </c>
      <c r="C681" t="str">
        <f>TEXT(Tabelle12[[#This Row],[Datum]],"TTTT")</f>
        <v>Dienstag</v>
      </c>
      <c r="D681" s="2" t="s">
        <v>8709</v>
      </c>
      <c r="E681" s="2" t="s">
        <v>706</v>
      </c>
      <c r="F681" s="2"/>
      <c r="G681" s="2"/>
      <c r="H681" s="2"/>
      <c r="I681" s="2"/>
      <c r="J681" s="2"/>
      <c r="K681" s="2"/>
      <c r="L681" s="2"/>
      <c r="M681" s="2"/>
      <c r="N681" s="2">
        <v>1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>
      <c r="A682" s="1">
        <v>45643</v>
      </c>
      <c r="B682" t="str">
        <f>TEXT(Tabelle12[[#This Row],[Datum]],"MMM")</f>
        <v>Dez</v>
      </c>
      <c r="C682" t="str">
        <f>TEXT(Tabelle12[[#This Row],[Datum]],"TTTT")</f>
        <v>Dienstag</v>
      </c>
      <c r="D682" s="2" t="s">
        <v>1862</v>
      </c>
      <c r="E682" s="2" t="s">
        <v>706</v>
      </c>
      <c r="F682" s="2"/>
      <c r="G682" s="2"/>
      <c r="H682" s="2"/>
      <c r="I682" s="2"/>
      <c r="J682" s="2"/>
      <c r="K682" s="2">
        <v>1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>
      <c r="A683" s="1">
        <v>45630</v>
      </c>
      <c r="B683" t="str">
        <f>TEXT(Tabelle12[[#This Row],[Datum]],"MMM")</f>
        <v>Dez</v>
      </c>
      <c r="C683" t="str">
        <f>TEXT(Tabelle12[[#This Row],[Datum]],"TTTT")</f>
        <v>Mittwoch</v>
      </c>
      <c r="D683" s="2" t="s">
        <v>8821</v>
      </c>
      <c r="E683" s="2" t="s">
        <v>706</v>
      </c>
      <c r="F683" s="2"/>
      <c r="G683" s="2"/>
      <c r="H683" s="2"/>
      <c r="I683" s="2"/>
      <c r="J683" s="2"/>
      <c r="K683" s="2"/>
      <c r="L683" s="2"/>
      <c r="M683" s="2">
        <v>1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>
      <c r="A684" s="1">
        <v>45653</v>
      </c>
      <c r="B684" t="str">
        <f>TEXT(Tabelle12[[#This Row],[Datum]],"MMM")</f>
        <v>Dez</v>
      </c>
      <c r="C684" t="str">
        <f>TEXT(Tabelle12[[#This Row],[Datum]],"TTTT")</f>
        <v>Freitag</v>
      </c>
      <c r="D684" s="2" t="s">
        <v>744</v>
      </c>
      <c r="E684" s="2" t="s">
        <v>706</v>
      </c>
      <c r="F684" s="2"/>
      <c r="G684" s="2"/>
      <c r="H684" s="2"/>
      <c r="I684" s="2">
        <v>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>
      <c r="A685" s="1">
        <v>45630</v>
      </c>
      <c r="B685" t="str">
        <f>TEXT(Tabelle12[[#This Row],[Datum]],"MMM")</f>
        <v>Dez</v>
      </c>
      <c r="C685" t="str">
        <f>TEXT(Tabelle12[[#This Row],[Datum]],"TTTT")</f>
        <v>Mittwoch</v>
      </c>
      <c r="D685" s="2" t="s">
        <v>8877</v>
      </c>
      <c r="E685" s="2" t="s">
        <v>706</v>
      </c>
      <c r="F685" s="2"/>
      <c r="G685" s="2"/>
      <c r="H685" s="2"/>
      <c r="I685" s="2">
        <v>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>
      <c r="A686" s="1">
        <v>45632</v>
      </c>
      <c r="B686" t="str">
        <f>TEXT(Tabelle12[[#This Row],[Datum]],"MMM")</f>
        <v>Dez</v>
      </c>
      <c r="C686" t="str">
        <f>TEXT(Tabelle12[[#This Row],[Datum]],"TTTT")</f>
        <v>Freitag</v>
      </c>
      <c r="D686" s="2" t="s">
        <v>8843</v>
      </c>
      <c r="E686" s="2" t="s">
        <v>706</v>
      </c>
      <c r="F686" s="2"/>
      <c r="G686" s="2"/>
      <c r="H686" s="2"/>
      <c r="I686" s="2"/>
      <c r="J686" s="2"/>
      <c r="K686" s="2"/>
      <c r="L686" s="2"/>
      <c r="M686" s="2">
        <v>1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>
      <c r="A687" s="1">
        <v>45630</v>
      </c>
      <c r="B687" t="str">
        <f>TEXT(Tabelle12[[#This Row],[Datum]],"MMM")</f>
        <v>Dez</v>
      </c>
      <c r="C687" t="str">
        <f>TEXT(Tabelle12[[#This Row],[Datum]],"TTTT")</f>
        <v>Mittwoch</v>
      </c>
      <c r="D687" s="2" t="s">
        <v>8878</v>
      </c>
      <c r="E687" s="2" t="s">
        <v>706</v>
      </c>
      <c r="F687" s="2"/>
      <c r="G687" s="2"/>
      <c r="H687" s="2"/>
      <c r="I687" s="2"/>
      <c r="J687" s="2"/>
      <c r="K687" s="2"/>
      <c r="L687" s="2"/>
      <c r="M687" s="2"/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>
      <c r="A688" s="1">
        <v>45644</v>
      </c>
      <c r="B688" t="str">
        <f>TEXT(Tabelle12[[#This Row],[Datum]],"MMM")</f>
        <v>Dez</v>
      </c>
      <c r="C688" t="str">
        <f>TEXT(Tabelle12[[#This Row],[Datum]],"TTTT")</f>
        <v>Mittwoch</v>
      </c>
      <c r="D688" s="2" t="s">
        <v>9345</v>
      </c>
      <c r="E688" s="2" t="s">
        <v>706</v>
      </c>
      <c r="F688" s="2"/>
      <c r="G688" s="2"/>
      <c r="H688" s="2"/>
      <c r="I688" s="2">
        <v>1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>
      <c r="A689" s="1">
        <v>45630</v>
      </c>
      <c r="B689" t="str">
        <f>TEXT(Tabelle12[[#This Row],[Datum]],"MMM")</f>
        <v>Dez</v>
      </c>
      <c r="C689" t="str">
        <f>TEXT(Tabelle12[[#This Row],[Datum]],"TTTT")</f>
        <v>Mittwoch</v>
      </c>
      <c r="D689" s="2" t="s">
        <v>8879</v>
      </c>
      <c r="E689" s="2" t="s">
        <v>706</v>
      </c>
      <c r="F689" s="2"/>
      <c r="G689" s="2"/>
      <c r="H689" s="2"/>
      <c r="I689" s="2"/>
      <c r="J689" s="2"/>
      <c r="K689" s="2"/>
      <c r="L689" s="2"/>
      <c r="M689" s="2"/>
      <c r="N689" s="2">
        <v>1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>
      <c r="A690" s="1">
        <v>45628</v>
      </c>
      <c r="B690" t="str">
        <f>TEXT(Tabelle12[[#This Row],[Datum]],"MMM")</f>
        <v>Dez</v>
      </c>
      <c r="C690" t="str">
        <f>TEXT(Tabelle12[[#This Row],[Datum]],"TTTT")</f>
        <v>Montag</v>
      </c>
      <c r="D690" s="2" t="s">
        <v>8689</v>
      </c>
      <c r="E690" s="2" t="s">
        <v>706</v>
      </c>
      <c r="F690" s="2"/>
      <c r="G690" s="2"/>
      <c r="H690" s="2"/>
      <c r="I690" s="2"/>
      <c r="J690" s="2"/>
      <c r="K690" s="2"/>
      <c r="L690" s="2"/>
      <c r="M690" s="2"/>
      <c r="N690" s="2">
        <v>1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>
      <c r="A691" s="1">
        <v>45628</v>
      </c>
      <c r="B691" t="str">
        <f>TEXT(Tabelle12[[#This Row],[Datum]],"MMM")</f>
        <v>Dez</v>
      </c>
      <c r="C691" t="str">
        <f>TEXT(Tabelle12[[#This Row],[Datum]],"TTTT")</f>
        <v>Montag</v>
      </c>
      <c r="D691" s="2" t="s">
        <v>8690</v>
      </c>
      <c r="E691" s="2" t="s">
        <v>706</v>
      </c>
      <c r="F691" s="2"/>
      <c r="G691" s="2"/>
      <c r="H691" s="2"/>
      <c r="I691" s="2"/>
      <c r="J691" s="2"/>
      <c r="K691" s="2"/>
      <c r="L691" s="2"/>
      <c r="M691" s="2"/>
      <c r="N691" s="2">
        <v>1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>
      <c r="A692" s="1">
        <v>45628</v>
      </c>
      <c r="B692" t="str">
        <f>TEXT(Tabelle12[[#This Row],[Datum]],"MMM")</f>
        <v>Dez</v>
      </c>
      <c r="C692" t="str">
        <f>TEXT(Tabelle12[[#This Row],[Datum]],"TTTT")</f>
        <v>Montag</v>
      </c>
      <c r="D692" s="2" t="s">
        <v>8690</v>
      </c>
      <c r="E692" s="2" t="s">
        <v>706</v>
      </c>
      <c r="F692" s="2"/>
      <c r="G692" s="2"/>
      <c r="H692" s="2"/>
      <c r="I692" s="2"/>
      <c r="J692" s="2"/>
      <c r="K692" s="2"/>
      <c r="L692" s="2"/>
      <c r="M692" s="2"/>
      <c r="N692" s="2">
        <v>1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>
      <c r="A693" s="1">
        <v>45644</v>
      </c>
      <c r="B693" t="str">
        <f>TEXT(Tabelle12[[#This Row],[Datum]],"MMM")</f>
        <v>Dez</v>
      </c>
      <c r="C693" t="str">
        <f>TEXT(Tabelle12[[#This Row],[Datum]],"TTTT")</f>
        <v>Mittwoch</v>
      </c>
      <c r="D693" s="2" t="s">
        <v>8873</v>
      </c>
      <c r="E693" s="2" t="s">
        <v>706</v>
      </c>
      <c r="F693" s="2"/>
      <c r="G693" s="2"/>
      <c r="H693" s="2"/>
      <c r="I693" s="2"/>
      <c r="J693" s="2"/>
      <c r="K693" s="2"/>
      <c r="L693" s="2"/>
      <c r="M693" s="2">
        <v>1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>
      <c r="A694" s="1">
        <v>45654</v>
      </c>
      <c r="B694" t="str">
        <f>TEXT(Tabelle12[[#This Row],[Datum]],"MMM")</f>
        <v>Dez</v>
      </c>
      <c r="C694" t="str">
        <f>TEXT(Tabelle12[[#This Row],[Datum]],"TTTT")</f>
        <v>Samstag</v>
      </c>
      <c r="D694" s="2" t="s">
        <v>8755</v>
      </c>
      <c r="E694" s="2" t="s">
        <v>707</v>
      </c>
      <c r="F694" s="2"/>
      <c r="G694" s="2"/>
      <c r="H694" s="2"/>
      <c r="I694" s="2"/>
      <c r="J694" s="2"/>
      <c r="K694" s="2"/>
      <c r="L694" s="2"/>
      <c r="M694" s="2"/>
      <c r="N694" s="2">
        <v>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>
      <c r="A695" s="1">
        <v>45643</v>
      </c>
      <c r="B695" t="str">
        <f>TEXT(Tabelle12[[#This Row],[Datum]],"MMM")</f>
        <v>Dez</v>
      </c>
      <c r="C695" t="str">
        <f>TEXT(Tabelle12[[#This Row],[Datum]],"TTTT")</f>
        <v>Dienstag</v>
      </c>
      <c r="D695" s="2" t="s">
        <v>9105</v>
      </c>
      <c r="E695" s="2" t="s">
        <v>706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>
        <v>1</v>
      </c>
      <c r="U695" s="2"/>
      <c r="V695" s="2"/>
      <c r="W695" s="2"/>
      <c r="X695" s="2"/>
    </row>
    <row r="696" spans="1:24">
      <c r="A696" s="1">
        <v>45643</v>
      </c>
      <c r="B696" t="str">
        <f>TEXT(Tabelle12[[#This Row],[Datum]],"MMM")</f>
        <v>Dez</v>
      </c>
      <c r="C696" t="str">
        <f>TEXT(Tabelle12[[#This Row],[Datum]],"TTTT")</f>
        <v>Dienstag</v>
      </c>
      <c r="D696" s="2" t="s">
        <v>9106</v>
      </c>
      <c r="E696" s="2" t="s">
        <v>706</v>
      </c>
      <c r="F696" s="2"/>
      <c r="G696" s="2"/>
      <c r="H696" s="2"/>
      <c r="I696" s="2"/>
      <c r="J696" s="2"/>
      <c r="K696" s="2">
        <v>1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>
      <c r="A697" s="1">
        <v>45630</v>
      </c>
      <c r="B697" t="str">
        <f>TEXT(Tabelle12[[#This Row],[Datum]],"MMM")</f>
        <v>Dez</v>
      </c>
      <c r="C697" t="str">
        <f>TEXT(Tabelle12[[#This Row],[Datum]],"TTTT")</f>
        <v>Mittwoch</v>
      </c>
      <c r="D697" s="2" t="s">
        <v>6067</v>
      </c>
      <c r="E697" s="2" t="s">
        <v>706</v>
      </c>
      <c r="F697" s="2"/>
      <c r="G697" s="2"/>
      <c r="H697" s="2"/>
      <c r="I697" s="2"/>
      <c r="J697" s="2"/>
      <c r="K697" s="2"/>
      <c r="L697" s="2"/>
      <c r="M697" s="2">
        <v>1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>
      <c r="A698" s="1">
        <v>45644</v>
      </c>
      <c r="B698" t="str">
        <f>TEXT(Tabelle12[[#This Row],[Datum]],"MMM")</f>
        <v>Dez</v>
      </c>
      <c r="C698" t="str">
        <f>TEXT(Tabelle12[[#This Row],[Datum]],"TTTT")</f>
        <v>Mittwoch</v>
      </c>
      <c r="D698" s="2" t="s">
        <v>8874</v>
      </c>
      <c r="E698" s="2" t="s">
        <v>706</v>
      </c>
      <c r="F698" s="2"/>
      <c r="G698" s="2"/>
      <c r="H698" s="2"/>
      <c r="I698" s="2"/>
      <c r="J698" s="2"/>
      <c r="K698" s="2"/>
      <c r="L698" s="2"/>
      <c r="M698" s="2">
        <v>1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>
      <c r="A699" s="1">
        <v>45628</v>
      </c>
      <c r="B699" t="str">
        <f>TEXT(Tabelle12[[#This Row],[Datum]],"MMM")</f>
        <v>Dez</v>
      </c>
      <c r="C699" t="str">
        <f>TEXT(Tabelle12[[#This Row],[Datum]],"TTTT")</f>
        <v>Montag</v>
      </c>
      <c r="D699" s="2" t="s">
        <v>3441</v>
      </c>
      <c r="E699" s="2" t="s">
        <v>706</v>
      </c>
      <c r="F699" s="2"/>
      <c r="G699" s="2"/>
      <c r="H699" s="2"/>
      <c r="I699" s="2">
        <v>1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>
      <c r="A700" s="1">
        <v>45630</v>
      </c>
      <c r="B700" t="str">
        <f>TEXT(Tabelle12[[#This Row],[Datum]],"MMM")</f>
        <v>Dez</v>
      </c>
      <c r="C700" t="str">
        <f>TEXT(Tabelle12[[#This Row],[Datum]],"TTTT")</f>
        <v>Mittwoch</v>
      </c>
      <c r="D700" s="2" t="s">
        <v>3283</v>
      </c>
      <c r="E700" s="2" t="s">
        <v>706</v>
      </c>
      <c r="F700" s="2"/>
      <c r="G700" s="2"/>
      <c r="H700" s="2"/>
      <c r="I700" s="2"/>
      <c r="J700" s="2"/>
      <c r="K700" s="2"/>
      <c r="L700" s="2"/>
      <c r="M700" s="2"/>
      <c r="N700" s="2">
        <v>1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>
      <c r="A701" s="1">
        <v>45644</v>
      </c>
      <c r="B701" t="str">
        <f>TEXT(Tabelle12[[#This Row],[Datum]],"MMM")</f>
        <v>Dez</v>
      </c>
      <c r="C701" t="str">
        <f>TEXT(Tabelle12[[#This Row],[Datum]],"TTTT")</f>
        <v>Mittwoch</v>
      </c>
      <c r="D701" s="2" t="s">
        <v>8027</v>
      </c>
      <c r="E701" s="2" t="s">
        <v>706</v>
      </c>
      <c r="F701" s="2"/>
      <c r="G701" s="2"/>
      <c r="H701" s="2"/>
      <c r="I701" s="2"/>
      <c r="J701" s="2"/>
      <c r="K701" s="2"/>
      <c r="L701" s="2"/>
      <c r="M701" s="2">
        <v>1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>
      <c r="A702" s="1">
        <v>45642</v>
      </c>
      <c r="B702" t="str">
        <f>TEXT(Tabelle12[[#This Row],[Datum]],"MMM")</f>
        <v>Dez</v>
      </c>
      <c r="C702" t="str">
        <f>TEXT(Tabelle12[[#This Row],[Datum]],"TTTT")</f>
        <v>Montag</v>
      </c>
      <c r="D702" s="2" t="s">
        <v>9232</v>
      </c>
      <c r="E702" s="2" t="s">
        <v>706</v>
      </c>
      <c r="F702" s="2"/>
      <c r="G702" s="2"/>
      <c r="H702" s="2"/>
      <c r="I702" s="2"/>
      <c r="J702" s="2"/>
      <c r="K702" s="2"/>
      <c r="L702" s="2"/>
      <c r="M702" s="2"/>
      <c r="N702" s="2">
        <v>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>
      <c r="A703" s="1">
        <v>45631</v>
      </c>
      <c r="B703" t="str">
        <f>TEXT(Tabelle12[[#This Row],[Datum]],"MMM")</f>
        <v>Dez</v>
      </c>
      <c r="C703" t="str">
        <f>TEXT(Tabelle12[[#This Row],[Datum]],"TTTT")</f>
        <v>Donnerstag</v>
      </c>
      <c r="D703" s="2" t="s">
        <v>8918</v>
      </c>
      <c r="E703" s="2" t="s">
        <v>706</v>
      </c>
      <c r="F703" s="2"/>
      <c r="G703" s="2"/>
      <c r="H703" s="2"/>
      <c r="I703" s="2"/>
      <c r="J703" s="2"/>
      <c r="K703" s="2"/>
      <c r="L703" s="2"/>
      <c r="M703" s="2"/>
      <c r="N703" s="2">
        <v>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>
      <c r="A704" s="1">
        <v>45642</v>
      </c>
      <c r="B704" t="str">
        <f>TEXT(Tabelle12[[#This Row],[Datum]],"MMM")</f>
        <v>Dez</v>
      </c>
      <c r="C704" t="str">
        <f>TEXT(Tabelle12[[#This Row],[Datum]],"TTTT")</f>
        <v>Montag</v>
      </c>
      <c r="D704" s="2" t="s">
        <v>8918</v>
      </c>
      <c r="E704" s="2" t="s">
        <v>706</v>
      </c>
      <c r="F704" s="2"/>
      <c r="G704" s="2"/>
      <c r="H704" s="2"/>
      <c r="I704" s="2"/>
      <c r="J704" s="2"/>
      <c r="K704" s="2"/>
      <c r="L704" s="2"/>
      <c r="M704" s="2"/>
      <c r="N704" s="2">
        <v>1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>
      <c r="A705" s="1">
        <v>45631</v>
      </c>
      <c r="B705" t="str">
        <f>TEXT(Tabelle12[[#This Row],[Datum]],"MMM")</f>
        <v>Dez</v>
      </c>
      <c r="C705" t="str">
        <f>TEXT(Tabelle12[[#This Row],[Datum]],"TTTT")</f>
        <v>Donnerstag</v>
      </c>
      <c r="D705" s="2" t="s">
        <v>4119</v>
      </c>
      <c r="E705" s="2" t="s">
        <v>706</v>
      </c>
      <c r="F705" s="2"/>
      <c r="G705" s="2"/>
      <c r="H705" s="2"/>
      <c r="I705" s="2"/>
      <c r="J705" s="2"/>
      <c r="K705" s="2"/>
      <c r="L705" s="2"/>
      <c r="M705" s="2"/>
      <c r="N705" s="2">
        <v>1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>
      <c r="A706" s="1">
        <v>45643</v>
      </c>
      <c r="B706" t="str">
        <f>TEXT(Tabelle12[[#This Row],[Datum]],"MMM")</f>
        <v>Dez</v>
      </c>
      <c r="C706" t="str">
        <f>TEXT(Tabelle12[[#This Row],[Datum]],"TTTT")</f>
        <v>Dienstag</v>
      </c>
      <c r="D706" s="2" t="s">
        <v>1004</v>
      </c>
      <c r="E706" s="2" t="s">
        <v>706</v>
      </c>
      <c r="F706" s="2"/>
      <c r="G706" s="2"/>
      <c r="H706" s="2"/>
      <c r="I706" s="2"/>
      <c r="J706" s="2"/>
      <c r="K706" s="2">
        <v>1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>
      <c r="A707" s="1">
        <v>45628</v>
      </c>
      <c r="B707" t="str">
        <f>TEXT(Tabelle12[[#This Row],[Datum]],"MMM")</f>
        <v>Dez</v>
      </c>
      <c r="C707" t="str">
        <f>TEXT(Tabelle12[[#This Row],[Datum]],"TTTT")</f>
        <v>Montag</v>
      </c>
      <c r="D707" s="2" t="s">
        <v>8691</v>
      </c>
      <c r="E707" s="2" t="s">
        <v>706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>
        <v>1</v>
      </c>
      <c r="Q707" s="2"/>
      <c r="R707" s="2"/>
      <c r="S707" s="2"/>
      <c r="T707" s="2"/>
      <c r="U707" s="2"/>
      <c r="V707" s="2"/>
      <c r="W707" s="2"/>
      <c r="X707" s="2"/>
    </row>
    <row r="708" spans="1:24">
      <c r="A708" s="1">
        <v>45631</v>
      </c>
      <c r="B708" t="str">
        <f>TEXT(Tabelle12[[#This Row],[Datum]],"MMM")</f>
        <v>Dez</v>
      </c>
      <c r="C708" t="str">
        <f>TEXT(Tabelle12[[#This Row],[Datum]],"TTTT")</f>
        <v>Donnerstag</v>
      </c>
      <c r="D708" s="2" t="s">
        <v>8919</v>
      </c>
      <c r="E708" s="2" t="s">
        <v>706</v>
      </c>
      <c r="F708" s="2"/>
      <c r="G708" s="2"/>
      <c r="H708" s="2"/>
      <c r="I708" s="2"/>
      <c r="J708" s="2"/>
      <c r="K708" s="2"/>
      <c r="L708" s="2"/>
      <c r="M708" s="2"/>
      <c r="N708" s="2">
        <v>1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>
      <c r="A709" s="1">
        <v>45646</v>
      </c>
      <c r="B709" t="str">
        <f>TEXT(Tabelle12[[#This Row],[Datum]],"MMM")</f>
        <v>Dez</v>
      </c>
      <c r="C709" t="str">
        <f>TEXT(Tabelle12[[#This Row],[Datum]],"TTTT")</f>
        <v>Freitag</v>
      </c>
      <c r="D709" s="2" t="s">
        <v>8211</v>
      </c>
      <c r="E709" s="2" t="s">
        <v>706</v>
      </c>
      <c r="F709" s="2"/>
      <c r="G709" s="2"/>
      <c r="H709" s="2"/>
      <c r="I709" s="2"/>
      <c r="J709" s="2"/>
      <c r="K709" s="2">
        <v>1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>
      <c r="A710" s="1">
        <v>45642</v>
      </c>
      <c r="B710" t="str">
        <f>TEXT(Tabelle12[[#This Row],[Datum]],"MMM")</f>
        <v>Dez</v>
      </c>
      <c r="C710" t="str">
        <f>TEXT(Tabelle12[[#This Row],[Datum]],"TTTT")</f>
        <v>Montag</v>
      </c>
      <c r="D710" s="2" t="s">
        <v>9233</v>
      </c>
      <c r="E710" s="2" t="s">
        <v>706</v>
      </c>
      <c r="F710" s="2"/>
      <c r="G710" s="2"/>
      <c r="H710" s="2"/>
      <c r="I710" s="2"/>
      <c r="J710" s="2"/>
      <c r="K710" s="2"/>
      <c r="L710" s="2"/>
      <c r="M710" s="2"/>
      <c r="N710" s="2">
        <v>1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>
      <c r="A711" s="1">
        <v>45629</v>
      </c>
      <c r="B711" t="str">
        <f>TEXT(Tabelle12[[#This Row],[Datum]],"MMM")</f>
        <v>Dez</v>
      </c>
      <c r="C711" t="str">
        <f>TEXT(Tabelle12[[#This Row],[Datum]],"TTTT")</f>
        <v>Dienstag</v>
      </c>
      <c r="D711" s="2" t="s">
        <v>4478</v>
      </c>
      <c r="E711" s="2" t="s">
        <v>706</v>
      </c>
      <c r="F711" s="2"/>
      <c r="G711" s="2"/>
      <c r="H711" s="2"/>
      <c r="I711" s="2"/>
      <c r="J711" s="2"/>
      <c r="K711" s="2">
        <v>1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>
      <c r="A712" s="1">
        <v>45654</v>
      </c>
      <c r="B712" t="str">
        <f>TEXT(Tabelle12[[#This Row],[Datum]],"MMM")</f>
        <v>Dez</v>
      </c>
      <c r="C712" t="str">
        <f>TEXT(Tabelle12[[#This Row],[Datum]],"TTTT")</f>
        <v>Samstag</v>
      </c>
      <c r="D712" s="2" t="s">
        <v>8756</v>
      </c>
      <c r="E712" s="2" t="s">
        <v>707</v>
      </c>
      <c r="F712" s="2"/>
      <c r="G712" s="2"/>
      <c r="H712" s="2"/>
      <c r="I712" s="2"/>
      <c r="J712" s="2"/>
      <c r="K712" s="2"/>
      <c r="L712" s="2"/>
      <c r="M712" s="2"/>
      <c r="N712" s="2">
        <v>1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>
      <c r="A713" s="1">
        <v>45654</v>
      </c>
      <c r="B713" t="str">
        <f>TEXT(Tabelle12[[#This Row],[Datum]],"MMM")</f>
        <v>Dez</v>
      </c>
      <c r="C713" t="str">
        <f>TEXT(Tabelle12[[#This Row],[Datum]],"TTTT")</f>
        <v>Samstag</v>
      </c>
      <c r="D713" s="2" t="s">
        <v>8756</v>
      </c>
      <c r="E713" s="2" t="s">
        <v>707</v>
      </c>
      <c r="F713" s="2"/>
      <c r="G713" s="2"/>
      <c r="H713" s="2"/>
      <c r="I713" s="2"/>
      <c r="J713" s="2"/>
      <c r="K713" s="2"/>
      <c r="L713" s="2"/>
      <c r="M713" s="2"/>
      <c r="N713" s="2">
        <v>1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>
      <c r="A714" s="1">
        <v>45654</v>
      </c>
      <c r="B714" t="str">
        <f>TEXT(Tabelle12[[#This Row],[Datum]],"MMM")</f>
        <v>Dez</v>
      </c>
      <c r="C714" t="str">
        <f>TEXT(Tabelle12[[#This Row],[Datum]],"TTTT")</f>
        <v>Samstag</v>
      </c>
      <c r="D714" s="2" t="s">
        <v>8757</v>
      </c>
      <c r="E714" s="2" t="s">
        <v>707</v>
      </c>
      <c r="F714" s="2"/>
      <c r="G714" s="2"/>
      <c r="H714" s="2"/>
      <c r="I714" s="2"/>
      <c r="J714" s="2"/>
      <c r="K714" s="2">
        <v>1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>
      <c r="A715" s="1">
        <v>45654</v>
      </c>
      <c r="B715" t="str">
        <f>TEXT(Tabelle12[[#This Row],[Datum]],"MMM")</f>
        <v>Dez</v>
      </c>
      <c r="C715" t="str">
        <f>TEXT(Tabelle12[[#This Row],[Datum]],"TTTT")</f>
        <v>Samstag</v>
      </c>
      <c r="D715" s="2" t="s">
        <v>7054</v>
      </c>
      <c r="E715" s="2" t="s">
        <v>707</v>
      </c>
      <c r="F715" s="2"/>
      <c r="G715" s="2"/>
      <c r="H715" s="2"/>
      <c r="I715" s="2"/>
      <c r="J715" s="2"/>
      <c r="K715" s="2">
        <v>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>
      <c r="A716" s="1">
        <v>45628</v>
      </c>
      <c r="B716" t="str">
        <f>TEXT(Tabelle12[[#This Row],[Datum]],"MMM")</f>
        <v>Dez</v>
      </c>
      <c r="C716" t="str">
        <f>TEXT(Tabelle12[[#This Row],[Datum]],"TTTT")</f>
        <v>Montag</v>
      </c>
      <c r="D716" s="2" t="s">
        <v>4449</v>
      </c>
      <c r="E716" s="2" t="s">
        <v>706</v>
      </c>
      <c r="F716" s="2"/>
      <c r="G716" s="2"/>
      <c r="H716" s="2"/>
      <c r="I716" s="2"/>
      <c r="J716" s="2"/>
      <c r="K716" s="2">
        <v>1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>
      <c r="A717" s="1">
        <v>45631</v>
      </c>
      <c r="B717" t="str">
        <f>TEXT(Tabelle12[[#This Row],[Datum]],"MMM")</f>
        <v>Dez</v>
      </c>
      <c r="C717" t="str">
        <f>TEXT(Tabelle12[[#This Row],[Datum]],"TTTT")</f>
        <v>Donnerstag</v>
      </c>
      <c r="D717" s="2" t="s">
        <v>7526</v>
      </c>
      <c r="E717" s="2" t="s">
        <v>706</v>
      </c>
      <c r="F717" s="2"/>
      <c r="G717" s="2"/>
      <c r="H717" s="2"/>
      <c r="I717" s="2"/>
      <c r="J717" s="2"/>
      <c r="K717" s="2"/>
      <c r="L717" s="2"/>
      <c r="M717" s="2"/>
      <c r="N717" s="2">
        <v>1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>
      <c r="A718" s="1">
        <v>45629</v>
      </c>
      <c r="B718" t="str">
        <f>TEXT(Tabelle12[[#This Row],[Datum]],"MMM")</f>
        <v>Dez</v>
      </c>
      <c r="C718" t="str">
        <f>TEXT(Tabelle12[[#This Row],[Datum]],"TTTT")</f>
        <v>Dienstag</v>
      </c>
      <c r="D718" s="2" t="s">
        <v>8710</v>
      </c>
      <c r="E718" s="2" t="s">
        <v>706</v>
      </c>
      <c r="F718" s="2"/>
      <c r="G718" s="2"/>
      <c r="H718" s="2"/>
      <c r="I718" s="2"/>
      <c r="J718" s="2"/>
      <c r="K718" s="2"/>
      <c r="L718" s="2"/>
      <c r="M718" s="2"/>
      <c r="N718" s="2">
        <v>1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>
      <c r="A719" s="1">
        <v>45632</v>
      </c>
      <c r="B719" t="str">
        <f>TEXT(Tabelle12[[#This Row],[Datum]],"MMM")</f>
        <v>Dez</v>
      </c>
      <c r="C719" t="str">
        <f>TEXT(Tabelle12[[#This Row],[Datum]],"TTTT")</f>
        <v>Freitag</v>
      </c>
      <c r="D719" s="2" t="s">
        <v>8844</v>
      </c>
      <c r="E719" s="2" t="s">
        <v>706</v>
      </c>
      <c r="F719" s="2"/>
      <c r="G719" s="2"/>
      <c r="H719" s="2"/>
      <c r="I719" s="2"/>
      <c r="J719" s="2"/>
      <c r="K719" s="2"/>
      <c r="L719" s="2">
        <v>1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>
      <c r="A720" s="1">
        <v>45628</v>
      </c>
      <c r="B720" t="str">
        <f>TEXT(Tabelle12[[#This Row],[Datum]],"MMM")</f>
        <v>Dez</v>
      </c>
      <c r="C720" t="str">
        <f>TEXT(Tabelle12[[#This Row],[Datum]],"TTTT")</f>
        <v>Montag</v>
      </c>
      <c r="D720" s="2" t="s">
        <v>8988</v>
      </c>
      <c r="E720" s="2" t="s">
        <v>706</v>
      </c>
      <c r="F720" s="2"/>
      <c r="G720" s="2"/>
      <c r="H720" s="2"/>
      <c r="I720" s="2"/>
      <c r="J720" s="2"/>
      <c r="K720" s="2"/>
      <c r="L720" s="2"/>
      <c r="M720" s="2"/>
      <c r="N720" s="2">
        <v>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>
      <c r="A721" s="1">
        <v>45628</v>
      </c>
      <c r="B721" t="str">
        <f>TEXT(Tabelle12[[#This Row],[Datum]],"MMM")</f>
        <v>Dez</v>
      </c>
      <c r="C721" t="str">
        <f>TEXT(Tabelle12[[#This Row],[Datum]],"TTTT")</f>
        <v>Montag</v>
      </c>
      <c r="D721" s="2" t="s">
        <v>7913</v>
      </c>
      <c r="E721" s="2" t="s">
        <v>706</v>
      </c>
      <c r="F721" s="2"/>
      <c r="G721" s="2"/>
      <c r="H721" s="2"/>
      <c r="I721" s="2"/>
      <c r="J721" s="2"/>
      <c r="K721" s="2">
        <v>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>
      <c r="A722" s="1">
        <v>45630</v>
      </c>
      <c r="B722" t="str">
        <f>TEXT(Tabelle12[[#This Row],[Datum]],"MMM")</f>
        <v>Dez</v>
      </c>
      <c r="C722" t="str">
        <f>TEXT(Tabelle12[[#This Row],[Datum]],"TTTT")</f>
        <v>Mittwoch</v>
      </c>
      <c r="D722" s="2" t="s">
        <v>6676</v>
      </c>
      <c r="E722" s="2" t="s">
        <v>706</v>
      </c>
      <c r="F722" s="2"/>
      <c r="G722" s="2"/>
      <c r="H722" s="2"/>
      <c r="I722" s="2"/>
      <c r="J722" s="2"/>
      <c r="K722" s="2"/>
      <c r="L722" s="2"/>
      <c r="M722" s="2"/>
      <c r="N722" s="2">
        <v>1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>
      <c r="A723" s="1">
        <v>45631</v>
      </c>
      <c r="B723" t="str">
        <f>TEXT(Tabelle12[[#This Row],[Datum]],"MMM")</f>
        <v>Dez</v>
      </c>
      <c r="C723" t="str">
        <f>TEXT(Tabelle12[[#This Row],[Datum]],"TTTT")</f>
        <v>Donnerstag</v>
      </c>
      <c r="D723" s="2" t="s">
        <v>8920</v>
      </c>
      <c r="E723" s="2" t="s">
        <v>706</v>
      </c>
      <c r="F723" s="2"/>
      <c r="G723" s="2"/>
      <c r="H723" s="2"/>
      <c r="I723" s="2"/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>
      <c r="A724" s="1">
        <v>45632</v>
      </c>
      <c r="B724" t="str">
        <f>TEXT(Tabelle12[[#This Row],[Datum]],"MMM")</f>
        <v>Dez</v>
      </c>
      <c r="C724" t="str">
        <f>TEXT(Tabelle12[[#This Row],[Datum]],"TTTT")</f>
        <v>Freitag</v>
      </c>
      <c r="D724" s="2" t="s">
        <v>8845</v>
      </c>
      <c r="E724" s="2" t="s">
        <v>706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>
        <v>1</v>
      </c>
    </row>
    <row r="725" spans="1:24">
      <c r="A725" s="1">
        <v>45631</v>
      </c>
      <c r="B725" t="str">
        <f>TEXT(Tabelle12[[#This Row],[Datum]],"MMM")</f>
        <v>Dez</v>
      </c>
      <c r="C725" t="str">
        <f>TEXT(Tabelle12[[#This Row],[Datum]],"TTTT")</f>
        <v>Donnerstag</v>
      </c>
      <c r="D725" s="2" t="s">
        <v>8830</v>
      </c>
      <c r="E725" s="2" t="s">
        <v>706</v>
      </c>
      <c r="F725" s="2"/>
      <c r="G725" s="2"/>
      <c r="H725" s="2"/>
      <c r="I725" s="2"/>
      <c r="J725" s="2"/>
      <c r="K725" s="2"/>
      <c r="L725" s="2"/>
      <c r="M725" s="2">
        <v>1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>
      <c r="A726" s="1">
        <v>45630</v>
      </c>
      <c r="B726" t="str">
        <f>TEXT(Tabelle12[[#This Row],[Datum]],"MMM")</f>
        <v>Dez</v>
      </c>
      <c r="C726" t="str">
        <f>TEXT(Tabelle12[[#This Row],[Datum]],"TTTT")</f>
        <v>Mittwoch</v>
      </c>
      <c r="D726" s="2" t="s">
        <v>8822</v>
      </c>
      <c r="E726" s="2" t="s">
        <v>706</v>
      </c>
      <c r="F726" s="2"/>
      <c r="G726" s="2"/>
      <c r="H726" s="2"/>
      <c r="I726" s="2"/>
      <c r="J726" s="2"/>
      <c r="K726" s="2"/>
      <c r="L726" s="2"/>
      <c r="M726" s="2">
        <v>1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>
      <c r="A727" s="1">
        <v>45642</v>
      </c>
      <c r="B727" t="str">
        <f>TEXT(Tabelle12[[#This Row],[Datum]],"MMM")</f>
        <v>Dez</v>
      </c>
      <c r="C727" t="str">
        <f>TEXT(Tabelle12[[#This Row],[Datum]],"TTTT")</f>
        <v>Montag</v>
      </c>
      <c r="D727" s="2" t="s">
        <v>3518</v>
      </c>
      <c r="E727" s="2" t="s">
        <v>706</v>
      </c>
      <c r="F727" s="2"/>
      <c r="G727" s="2"/>
      <c r="H727" s="2"/>
      <c r="I727" s="2"/>
      <c r="J727" s="2"/>
      <c r="K727" s="2"/>
      <c r="L727" s="2"/>
      <c r="M727" s="2"/>
      <c r="N727" s="2">
        <v>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>
      <c r="A728" s="1">
        <v>45628</v>
      </c>
      <c r="B728" t="str">
        <f>TEXT(Tabelle12[[#This Row],[Datum]],"MMM")</f>
        <v>Dez</v>
      </c>
      <c r="C728" t="str">
        <f>TEXT(Tabelle12[[#This Row],[Datum]],"TTTT")</f>
        <v>Montag</v>
      </c>
      <c r="D728" s="2" t="s">
        <v>3423</v>
      </c>
      <c r="E728" s="2" t="s">
        <v>706</v>
      </c>
      <c r="F728" s="2"/>
      <c r="G728" s="2"/>
      <c r="H728" s="2"/>
      <c r="I728" s="2"/>
      <c r="J728" s="2"/>
      <c r="K728" s="2"/>
      <c r="L728" s="2"/>
      <c r="M728" s="2"/>
      <c r="N728" s="2">
        <v>1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>
      <c r="A729" s="1">
        <v>45628</v>
      </c>
      <c r="B729" t="str">
        <f>TEXT(Tabelle12[[#This Row],[Datum]],"MMM")</f>
        <v>Dez</v>
      </c>
      <c r="C729" t="str">
        <f>TEXT(Tabelle12[[#This Row],[Datum]],"TTTT")</f>
        <v>Montag</v>
      </c>
      <c r="D729" s="2" t="s">
        <v>8692</v>
      </c>
      <c r="E729" s="2" t="s">
        <v>706</v>
      </c>
      <c r="F729" s="2"/>
      <c r="G729" s="2"/>
      <c r="H729" s="2"/>
      <c r="I729" s="2"/>
      <c r="J729" s="2"/>
      <c r="K729" s="2"/>
      <c r="L729" s="2"/>
      <c r="M729" s="2"/>
      <c r="N729" s="2">
        <v>1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>
      <c r="A730" s="1">
        <v>45628</v>
      </c>
      <c r="B730" t="str">
        <f>TEXT(Tabelle12[[#This Row],[Datum]],"MMM")</f>
        <v>Dez</v>
      </c>
      <c r="C730" t="str">
        <f>TEXT(Tabelle12[[#This Row],[Datum]],"TTTT")</f>
        <v>Montag</v>
      </c>
      <c r="D730" s="2" t="s">
        <v>8693</v>
      </c>
      <c r="E730" s="2" t="s">
        <v>706</v>
      </c>
      <c r="F730" s="2"/>
      <c r="G730" s="2"/>
      <c r="H730" s="2"/>
      <c r="I730" s="2"/>
      <c r="J730" s="2"/>
      <c r="K730" s="2"/>
      <c r="L730" s="2"/>
      <c r="M730" s="2"/>
      <c r="N730" s="2">
        <v>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>
      <c r="A731" s="1">
        <v>45628</v>
      </c>
      <c r="B731" t="str">
        <f>TEXT(Tabelle12[[#This Row],[Datum]],"MMM")</f>
        <v>Dez</v>
      </c>
      <c r="C731" t="str">
        <f>TEXT(Tabelle12[[#This Row],[Datum]],"TTTT")</f>
        <v>Montag</v>
      </c>
      <c r="D731" s="2" t="s">
        <v>45</v>
      </c>
      <c r="E731" s="2" t="s">
        <v>706</v>
      </c>
      <c r="F731" s="2"/>
      <c r="G731" s="2"/>
      <c r="H731" s="2"/>
      <c r="I731" s="2"/>
      <c r="J731" s="2"/>
      <c r="K731" s="2"/>
      <c r="L731" s="2">
        <v>1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>
      <c r="A732" s="1">
        <v>45630</v>
      </c>
      <c r="B732" t="str">
        <f>TEXT(Tabelle12[[#This Row],[Datum]],"MMM")</f>
        <v>Dez</v>
      </c>
      <c r="C732" t="str">
        <f>TEXT(Tabelle12[[#This Row],[Datum]],"TTTT")</f>
        <v>Mittwoch</v>
      </c>
      <c r="D732" s="2" t="s">
        <v>8880</v>
      </c>
      <c r="E732" s="2" t="s">
        <v>706</v>
      </c>
      <c r="F732" s="2"/>
      <c r="G732" s="2"/>
      <c r="H732" s="2"/>
      <c r="I732" s="2"/>
      <c r="J732" s="2"/>
      <c r="K732" s="2"/>
      <c r="L732" s="2"/>
      <c r="M732" s="2"/>
      <c r="N732" s="2">
        <v>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>
      <c r="A733" s="1">
        <v>45630</v>
      </c>
      <c r="B733" t="str">
        <f>TEXT(Tabelle12[[#This Row],[Datum]],"MMM")</f>
        <v>Dez</v>
      </c>
      <c r="C733" t="str">
        <f>TEXT(Tabelle12[[#This Row],[Datum]],"TTTT")</f>
        <v>Mittwoch</v>
      </c>
      <c r="D733" s="2" t="s">
        <v>8823</v>
      </c>
      <c r="E733" s="2" t="s">
        <v>706</v>
      </c>
      <c r="F733" s="2"/>
      <c r="G733" s="2"/>
      <c r="H733" s="2"/>
      <c r="I733" s="2"/>
      <c r="J733" s="2"/>
      <c r="K733" s="2"/>
      <c r="L733" s="2"/>
      <c r="M733" s="2">
        <v>1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>
      <c r="A734" s="1">
        <v>45629</v>
      </c>
      <c r="B734" t="str">
        <f>TEXT(Tabelle12[[#This Row],[Datum]],"MMM")</f>
        <v>Dez</v>
      </c>
      <c r="C734" t="str">
        <f>TEXT(Tabelle12[[#This Row],[Datum]],"TTTT")</f>
        <v>Dienstag</v>
      </c>
      <c r="D734" s="2" t="s">
        <v>8711</v>
      </c>
      <c r="E734" s="2" t="s">
        <v>706</v>
      </c>
      <c r="F734" s="2"/>
      <c r="G734" s="2"/>
      <c r="H734" s="2"/>
      <c r="I734" s="2"/>
      <c r="J734" s="2"/>
      <c r="K734" s="2"/>
      <c r="L734" s="2"/>
      <c r="M734" s="2"/>
      <c r="N734" s="2">
        <v>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>
      <c r="A735" s="1">
        <v>45642</v>
      </c>
      <c r="B735" t="str">
        <f>TEXT(Tabelle12[[#This Row],[Datum]],"MMM")</f>
        <v>Dez</v>
      </c>
      <c r="C735" t="str">
        <f>TEXT(Tabelle12[[#This Row],[Datum]],"TTTT")</f>
        <v>Montag</v>
      </c>
      <c r="D735" s="2" t="s">
        <v>4149</v>
      </c>
      <c r="E735" s="2" t="s">
        <v>706</v>
      </c>
      <c r="F735" s="2"/>
      <c r="G735" s="2"/>
      <c r="H735" s="2"/>
      <c r="I735" s="2"/>
      <c r="J735" s="2"/>
      <c r="K735" s="2">
        <v>1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>
      <c r="A736" s="1">
        <v>45642</v>
      </c>
      <c r="B736" t="str">
        <f>TEXT(Tabelle12[[#This Row],[Datum]],"MMM")</f>
        <v>Dez</v>
      </c>
      <c r="C736" t="str">
        <f>TEXT(Tabelle12[[#This Row],[Datum]],"TTTT")</f>
        <v>Montag</v>
      </c>
      <c r="D736" s="2" t="s">
        <v>4149</v>
      </c>
      <c r="E736" s="2" t="s">
        <v>706</v>
      </c>
      <c r="F736" s="2"/>
      <c r="G736" s="2"/>
      <c r="H736" s="2"/>
      <c r="I736" s="2"/>
      <c r="J736" s="2"/>
      <c r="K736" s="2">
        <v>1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>
      <c r="A737" s="1">
        <v>45628</v>
      </c>
      <c r="B737" t="str">
        <f>TEXT(Tabelle12[[#This Row],[Datum]],"MMM")</f>
        <v>Dez</v>
      </c>
      <c r="C737" t="str">
        <f>TEXT(Tabelle12[[#This Row],[Datum]],"TTTT")</f>
        <v>Montag</v>
      </c>
      <c r="D737" s="2" t="s">
        <v>8694</v>
      </c>
      <c r="E737" s="2" t="s">
        <v>706</v>
      </c>
      <c r="F737" s="2"/>
      <c r="G737" s="2"/>
      <c r="H737" s="2"/>
      <c r="I737" s="2"/>
      <c r="J737" s="2"/>
      <c r="K737" s="2"/>
      <c r="L737" s="2"/>
      <c r="M737" s="2"/>
      <c r="N737" s="2">
        <v>1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>
      <c r="A738" s="1">
        <v>45632</v>
      </c>
      <c r="B738" t="str">
        <f>TEXT(Tabelle12[[#This Row],[Datum]],"MMM")</f>
        <v>Dez</v>
      </c>
      <c r="C738" t="str">
        <f>TEXT(Tabelle12[[#This Row],[Datum]],"TTTT")</f>
        <v>Freitag</v>
      </c>
      <c r="D738" s="2" t="s">
        <v>8846</v>
      </c>
      <c r="E738" s="2" t="s">
        <v>706</v>
      </c>
      <c r="F738" s="2"/>
      <c r="G738" s="2"/>
      <c r="H738" s="2"/>
      <c r="I738" s="2"/>
      <c r="J738" s="2"/>
      <c r="K738" s="2"/>
      <c r="L738" s="2"/>
      <c r="M738" s="2">
        <v>1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>
      <c r="A739" s="1">
        <v>45629</v>
      </c>
      <c r="B739" t="str">
        <f>TEXT(Tabelle12[[#This Row],[Datum]],"MMM")</f>
        <v>Dez</v>
      </c>
      <c r="C739" t="str">
        <f>TEXT(Tabelle12[[#This Row],[Datum]],"TTTT")</f>
        <v>Dienstag</v>
      </c>
      <c r="D739" s="2" t="s">
        <v>9032</v>
      </c>
      <c r="E739" s="2" t="s">
        <v>706</v>
      </c>
      <c r="F739" s="2"/>
      <c r="G739" s="2"/>
      <c r="H739" s="2"/>
      <c r="I739" s="2">
        <v>1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>
      <c r="A740" s="1">
        <v>45653</v>
      </c>
      <c r="B740" t="str">
        <f>TEXT(Tabelle12[[#This Row],[Datum]],"MMM")</f>
        <v>Dez</v>
      </c>
      <c r="C740" t="str">
        <f>TEXT(Tabelle12[[#This Row],[Datum]],"TTTT")</f>
        <v>Freitag</v>
      </c>
      <c r="D740" s="2" t="s">
        <v>8798</v>
      </c>
      <c r="E740" s="2" t="s">
        <v>706</v>
      </c>
      <c r="F740" s="2"/>
      <c r="G740" s="2"/>
      <c r="H740" s="2"/>
      <c r="I740" s="2"/>
      <c r="J740" s="2">
        <v>1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>
      <c r="A741" s="1">
        <v>45632</v>
      </c>
      <c r="B741" t="str">
        <f>TEXT(Tabelle12[[#This Row],[Datum]],"MMM")</f>
        <v>Dez</v>
      </c>
      <c r="C741" t="str">
        <f>TEXT(Tabelle12[[#This Row],[Datum]],"TTTT")</f>
        <v>Freitag</v>
      </c>
      <c r="D741" s="2" t="s">
        <v>8847</v>
      </c>
      <c r="E741" s="2" t="s">
        <v>706</v>
      </c>
      <c r="F741" s="2"/>
      <c r="G741" s="2"/>
      <c r="H741" s="2"/>
      <c r="I741" s="2"/>
      <c r="J741" s="2"/>
      <c r="K741" s="2"/>
      <c r="L741" s="2"/>
      <c r="M741" s="2">
        <v>1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>
      <c r="A742" s="1">
        <v>45631</v>
      </c>
      <c r="B742" t="str">
        <f>TEXT(Tabelle12[[#This Row],[Datum]],"MMM")</f>
        <v>Dez</v>
      </c>
      <c r="C742" t="str">
        <f>TEXT(Tabelle12[[#This Row],[Datum]],"TTTT")</f>
        <v>Donnerstag</v>
      </c>
      <c r="D742" s="2" t="s">
        <v>8921</v>
      </c>
      <c r="E742" s="2" t="s">
        <v>706</v>
      </c>
      <c r="F742" s="2"/>
      <c r="G742" s="2"/>
      <c r="H742" s="2"/>
      <c r="I742" s="2"/>
      <c r="J742" s="2"/>
      <c r="K742" s="2">
        <v>1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>
      <c r="A743" s="1">
        <v>45646</v>
      </c>
      <c r="B743" t="str">
        <f>TEXT(Tabelle12[[#This Row],[Datum]],"MMM")</f>
        <v>Dez</v>
      </c>
      <c r="C743" t="str">
        <f>TEXT(Tabelle12[[#This Row],[Datum]],"TTTT")</f>
        <v>Freitag</v>
      </c>
      <c r="D743" s="2" t="s">
        <v>9133</v>
      </c>
      <c r="E743" s="2" t="s">
        <v>706</v>
      </c>
      <c r="F743" s="2"/>
      <c r="G743" s="2"/>
      <c r="H743" s="2"/>
      <c r="I743" s="2"/>
      <c r="J743" s="2"/>
      <c r="K743" s="2">
        <v>1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>
      <c r="A744" s="1">
        <v>45645</v>
      </c>
      <c r="B744" t="str">
        <f>TEXT(Tabelle12[[#This Row],[Datum]],"MMM")</f>
        <v>Dez</v>
      </c>
      <c r="C744" t="str">
        <f>TEXT(Tabelle12[[#This Row],[Datum]],"TTTT")</f>
        <v>Donnerstag</v>
      </c>
      <c r="D744" s="2" t="s">
        <v>9273</v>
      </c>
      <c r="E744" s="2" t="s">
        <v>706</v>
      </c>
      <c r="F744" s="2"/>
      <c r="G744" s="2"/>
      <c r="H744" s="2"/>
      <c r="I744" s="2"/>
      <c r="J744" s="2"/>
      <c r="K744" s="2"/>
      <c r="L744" s="2"/>
      <c r="M744" s="2"/>
      <c r="N744" s="2">
        <v>1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>
      <c r="A745" s="1">
        <v>45642</v>
      </c>
      <c r="B745" t="str">
        <f>TEXT(Tabelle12[[#This Row],[Datum]],"MMM")</f>
        <v>Dez</v>
      </c>
      <c r="C745" t="str">
        <f>TEXT(Tabelle12[[#This Row],[Datum]],"TTTT")</f>
        <v>Montag</v>
      </c>
      <c r="D745" s="2" t="s">
        <v>1516</v>
      </c>
      <c r="E745" s="2" t="s">
        <v>706</v>
      </c>
      <c r="F745" s="2"/>
      <c r="G745" s="2"/>
      <c r="H745" s="2"/>
      <c r="I745" s="2"/>
      <c r="J745" s="2"/>
      <c r="K745" s="2">
        <v>1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>
      <c r="A746" s="1">
        <v>45642</v>
      </c>
      <c r="B746" t="str">
        <f>TEXT(Tabelle12[[#This Row],[Datum]],"MMM")</f>
        <v>Dez</v>
      </c>
      <c r="C746" t="str">
        <f>TEXT(Tabelle12[[#This Row],[Datum]],"TTTT")</f>
        <v>Montag</v>
      </c>
      <c r="D746" s="2" t="s">
        <v>1516</v>
      </c>
      <c r="E746" s="2" t="s">
        <v>706</v>
      </c>
      <c r="F746" s="2"/>
      <c r="G746" s="2"/>
      <c r="H746" s="2"/>
      <c r="I746" s="2"/>
      <c r="J746" s="2"/>
      <c r="K746" s="2">
        <v>1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>
      <c r="A747" s="1">
        <v>45629</v>
      </c>
      <c r="B747" t="str">
        <f>TEXT(Tabelle12[[#This Row],[Datum]],"MMM")</f>
        <v>Dez</v>
      </c>
      <c r="C747" t="str">
        <f>TEXT(Tabelle12[[#This Row],[Datum]],"TTTT")</f>
        <v>Dienstag</v>
      </c>
      <c r="D747" s="2" t="s">
        <v>9153</v>
      </c>
      <c r="E747" s="2" t="s">
        <v>706</v>
      </c>
      <c r="F747" s="2"/>
      <c r="G747" s="2"/>
      <c r="H747" s="2"/>
      <c r="I747" s="2"/>
      <c r="J747" s="2"/>
      <c r="K747" s="2"/>
      <c r="L747" s="2"/>
      <c r="M747" s="2"/>
      <c r="N747" s="2">
        <v>1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>
      <c r="A748" s="1">
        <v>45629</v>
      </c>
      <c r="B748" t="str">
        <f>TEXT(Tabelle12[[#This Row],[Datum]],"MMM")</f>
        <v>Dez</v>
      </c>
      <c r="C748" t="str">
        <f>TEXT(Tabelle12[[#This Row],[Datum]],"TTTT")</f>
        <v>Dienstag</v>
      </c>
      <c r="D748" s="2" t="s">
        <v>9154</v>
      </c>
      <c r="E748" s="2" t="s">
        <v>706</v>
      </c>
      <c r="F748" s="2"/>
      <c r="G748" s="2"/>
      <c r="H748" s="2"/>
      <c r="I748" s="2"/>
      <c r="J748" s="2"/>
      <c r="K748" s="2"/>
      <c r="L748" s="2"/>
      <c r="M748" s="2"/>
      <c r="N748" s="2">
        <v>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>
      <c r="A749" s="1">
        <v>45645</v>
      </c>
      <c r="B749" t="str">
        <f>TEXT(Tabelle12[[#This Row],[Datum]],"MMM")</f>
        <v>Dez</v>
      </c>
      <c r="C749" t="str">
        <f>TEXT(Tabelle12[[#This Row],[Datum]],"TTTT")</f>
        <v>Donnerstag</v>
      </c>
      <c r="D749" s="2" t="s">
        <v>9274</v>
      </c>
      <c r="E749" s="2" t="s">
        <v>706</v>
      </c>
      <c r="F749" s="2"/>
      <c r="G749" s="2"/>
      <c r="H749" s="2"/>
      <c r="I749" s="2"/>
      <c r="J749" s="2"/>
      <c r="K749" s="2">
        <v>1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>
      <c r="A750" s="1">
        <v>45629</v>
      </c>
      <c r="B750" t="str">
        <f>TEXT(Tabelle12[[#This Row],[Datum]],"MMM")</f>
        <v>Dez</v>
      </c>
      <c r="C750" t="str">
        <f>TEXT(Tabelle12[[#This Row],[Datum]],"TTTT")</f>
        <v>Dienstag</v>
      </c>
      <c r="D750" s="2" t="s">
        <v>5184</v>
      </c>
      <c r="E750" s="2" t="s">
        <v>706</v>
      </c>
      <c r="F750" s="2"/>
      <c r="G750" s="2"/>
      <c r="H750" s="2"/>
      <c r="I750" s="2"/>
      <c r="J750" s="2"/>
      <c r="K750" s="2"/>
      <c r="L750" s="2"/>
      <c r="M750" s="2"/>
      <c r="N750" s="2">
        <v>1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>
      <c r="A751" s="1">
        <v>45631</v>
      </c>
      <c r="B751" t="str">
        <f>TEXT(Tabelle12[[#This Row],[Datum]],"MMM")</f>
        <v>Dez</v>
      </c>
      <c r="C751" t="str">
        <f>TEXT(Tabelle12[[#This Row],[Datum]],"TTTT")</f>
        <v>Donnerstag</v>
      </c>
      <c r="D751" s="2" t="s">
        <v>8414</v>
      </c>
      <c r="E751" s="2" t="s">
        <v>706</v>
      </c>
      <c r="F751" s="2"/>
      <c r="G751" s="2"/>
      <c r="H751" s="2"/>
      <c r="I751" s="2"/>
      <c r="J751" s="2"/>
      <c r="K751" s="2"/>
      <c r="L751" s="2"/>
      <c r="M751" s="2"/>
      <c r="N751" s="2">
        <v>1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>
      <c r="A752" s="1">
        <v>45629</v>
      </c>
      <c r="B752" t="str">
        <f>TEXT(Tabelle12[[#This Row],[Datum]],"MMM")</f>
        <v>Dez</v>
      </c>
      <c r="C752" t="str">
        <f>TEXT(Tabelle12[[#This Row],[Datum]],"TTTT")</f>
        <v>Dienstag</v>
      </c>
      <c r="D752" s="2" t="s">
        <v>9033</v>
      </c>
      <c r="E752" s="2" t="s">
        <v>706</v>
      </c>
      <c r="F752" s="2"/>
      <c r="G752" s="2"/>
      <c r="H752" s="2"/>
      <c r="I752" s="2"/>
      <c r="J752" s="2"/>
      <c r="K752" s="2">
        <v>1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>
      <c r="A753" s="1">
        <v>45629</v>
      </c>
      <c r="B753" t="str">
        <f>TEXT(Tabelle12[[#This Row],[Datum]],"MMM")</f>
        <v>Dez</v>
      </c>
      <c r="C753" t="str">
        <f>TEXT(Tabelle12[[#This Row],[Datum]],"TTTT")</f>
        <v>Dienstag</v>
      </c>
      <c r="D753" s="2" t="s">
        <v>9034</v>
      </c>
      <c r="E753" s="2" t="s">
        <v>706</v>
      </c>
      <c r="F753" s="2"/>
      <c r="G753" s="2"/>
      <c r="H753" s="2"/>
      <c r="I753" s="2">
        <v>1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>
      <c r="A754" s="1">
        <v>45629</v>
      </c>
      <c r="B754" t="str">
        <f>TEXT(Tabelle12[[#This Row],[Datum]],"MMM")</f>
        <v>Dez</v>
      </c>
      <c r="C754" t="str">
        <f>TEXT(Tabelle12[[#This Row],[Datum]],"TTTT")</f>
        <v>Dienstag</v>
      </c>
      <c r="D754" s="2" t="s">
        <v>9035</v>
      </c>
      <c r="E754" s="2" t="s">
        <v>706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>
        <v>1</v>
      </c>
      <c r="V754" s="2"/>
      <c r="W754" s="2"/>
      <c r="X754" s="2"/>
    </row>
    <row r="755" spans="1:24">
      <c r="A755" s="1">
        <v>45646</v>
      </c>
      <c r="B755" t="str">
        <f>TEXT(Tabelle12[[#This Row],[Datum]],"MMM")</f>
        <v>Dez</v>
      </c>
      <c r="C755" t="str">
        <f>TEXT(Tabelle12[[#This Row],[Datum]],"TTTT")</f>
        <v>Freitag</v>
      </c>
      <c r="D755" s="2" t="s">
        <v>9293</v>
      </c>
      <c r="E755" s="2" t="s">
        <v>706</v>
      </c>
      <c r="F755" s="2"/>
      <c r="G755" s="2"/>
      <c r="H755" s="2"/>
      <c r="I755" s="2"/>
      <c r="J755" s="2"/>
      <c r="K755" s="2"/>
      <c r="L755" s="2"/>
      <c r="M755" s="2"/>
      <c r="N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>
      <c r="A756" s="1">
        <v>45642</v>
      </c>
      <c r="B756" t="str">
        <f>TEXT(Tabelle12[[#This Row],[Datum]],"MMM")</f>
        <v>Dez</v>
      </c>
      <c r="C756" t="str">
        <f>TEXT(Tabelle12[[#This Row],[Datum]],"TTTT")</f>
        <v>Montag</v>
      </c>
      <c r="D756" s="2" t="s">
        <v>9080</v>
      </c>
      <c r="E756" s="2" t="s">
        <v>706</v>
      </c>
      <c r="F756" s="2"/>
      <c r="G756" s="2"/>
      <c r="H756" s="2"/>
      <c r="I756" s="2"/>
      <c r="J756" s="2"/>
      <c r="K756" s="2">
        <v>1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>
      <c r="A757" s="1">
        <v>45628</v>
      </c>
      <c r="B757" t="str">
        <f>TEXT(Tabelle12[[#This Row],[Datum]],"MMM")</f>
        <v>Dez</v>
      </c>
      <c r="C757" t="str">
        <f>TEXT(Tabelle12[[#This Row],[Datum]],"TTTT")</f>
        <v>Montag</v>
      </c>
      <c r="D757" s="2" t="s">
        <v>7719</v>
      </c>
      <c r="E757" s="2" t="s">
        <v>706</v>
      </c>
      <c r="F757" s="2"/>
      <c r="G757" s="2"/>
      <c r="H757" s="2"/>
      <c r="I757" s="2"/>
      <c r="J757" s="2"/>
      <c r="K757" s="2"/>
      <c r="L757" s="2"/>
      <c r="M757" s="2"/>
      <c r="N757" s="2">
        <v>1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>
      <c r="A758" s="1">
        <v>45630</v>
      </c>
      <c r="B758" t="str">
        <f>TEXT(Tabelle12[[#This Row],[Datum]],"MMM")</f>
        <v>Dez</v>
      </c>
      <c r="C758" t="str">
        <f>TEXT(Tabelle12[[#This Row],[Datum]],"TTTT")</f>
        <v>Mittwoch</v>
      </c>
      <c r="D758" s="2" t="s">
        <v>8824</v>
      </c>
      <c r="E758" s="2" t="s">
        <v>706</v>
      </c>
      <c r="F758" s="2"/>
      <c r="G758" s="2"/>
      <c r="H758" s="2"/>
      <c r="I758" s="2"/>
      <c r="J758" s="2"/>
      <c r="K758" s="2"/>
      <c r="L758" s="2"/>
      <c r="M758" s="2">
        <v>1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>
      <c r="A759" s="1">
        <v>45631</v>
      </c>
      <c r="B759" t="str">
        <f>TEXT(Tabelle12[[#This Row],[Datum]],"MMM")</f>
        <v>Dez</v>
      </c>
      <c r="C759" t="str">
        <f>TEXT(Tabelle12[[#This Row],[Datum]],"TTTT")</f>
        <v>Donnerstag</v>
      </c>
      <c r="D759" s="2" t="s">
        <v>8922</v>
      </c>
      <c r="E759" s="2" t="s">
        <v>706</v>
      </c>
      <c r="F759" s="2"/>
      <c r="G759" s="2"/>
      <c r="H759" s="2"/>
      <c r="I759" s="2"/>
      <c r="J759" s="2"/>
      <c r="K759" s="2"/>
      <c r="L759" s="2"/>
      <c r="M759" s="2"/>
      <c r="N759" s="2">
        <v>1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>
      <c r="A760" s="1">
        <v>45642</v>
      </c>
      <c r="B760" t="str">
        <f>TEXT(Tabelle12[[#This Row],[Datum]],"MMM")</f>
        <v>Dez</v>
      </c>
      <c r="C760" t="str">
        <f>TEXT(Tabelle12[[#This Row],[Datum]],"TTTT")</f>
        <v>Montag</v>
      </c>
      <c r="D760" s="2" t="s">
        <v>8722</v>
      </c>
      <c r="E760" s="2" t="s">
        <v>706</v>
      </c>
      <c r="F760" s="2"/>
      <c r="G760" s="2"/>
      <c r="H760" s="2"/>
      <c r="I760" s="2"/>
      <c r="J760" s="2"/>
      <c r="K760" s="2"/>
      <c r="L760" s="2"/>
      <c r="M760" s="2"/>
      <c r="N760" s="2">
        <v>1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>
      <c r="A761" s="1">
        <v>45642</v>
      </c>
      <c r="B761" t="str">
        <f>TEXT(Tabelle12[[#This Row],[Datum]],"MMM")</f>
        <v>Dez</v>
      </c>
      <c r="C761" t="str">
        <f>TEXT(Tabelle12[[#This Row],[Datum]],"TTTT")</f>
        <v>Montag</v>
      </c>
      <c r="D761" s="2" t="s">
        <v>8723</v>
      </c>
      <c r="E761" s="2" t="s">
        <v>706</v>
      </c>
      <c r="F761" s="2"/>
      <c r="G761" s="2"/>
      <c r="H761" s="2"/>
      <c r="I761" s="2"/>
      <c r="J761" s="2"/>
      <c r="K761" s="2"/>
      <c r="L761" s="2"/>
      <c r="M761" s="2"/>
      <c r="N761" s="2">
        <v>1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>
      <c r="A762" s="1">
        <v>45631</v>
      </c>
      <c r="B762" t="str">
        <f>TEXT(Tabelle12[[#This Row],[Datum]],"MMM")</f>
        <v>Dez</v>
      </c>
      <c r="C762" t="str">
        <f>TEXT(Tabelle12[[#This Row],[Datum]],"TTTT")</f>
        <v>Donnerstag</v>
      </c>
      <c r="D762" s="2" t="s">
        <v>8785</v>
      </c>
      <c r="E762" s="2" t="s">
        <v>706</v>
      </c>
      <c r="F762" s="2"/>
      <c r="G762" s="2"/>
      <c r="H762" s="2"/>
      <c r="I762" s="2"/>
      <c r="J762" s="2"/>
      <c r="K762" s="2"/>
      <c r="L762" s="2"/>
      <c r="M762" s="2"/>
      <c r="N762" s="2">
        <v>1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>
      <c r="A763" s="1">
        <v>45631</v>
      </c>
      <c r="B763" t="str">
        <f>TEXT(Tabelle12[[#This Row],[Datum]],"MMM")</f>
        <v>Dez</v>
      </c>
      <c r="C763" t="str">
        <f>TEXT(Tabelle12[[#This Row],[Datum]],"TTTT")</f>
        <v>Donnerstag</v>
      </c>
      <c r="D763" s="2" t="s">
        <v>8786</v>
      </c>
      <c r="E763" s="2" t="s">
        <v>706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>
        <v>1</v>
      </c>
    </row>
    <row r="764" spans="1:24">
      <c r="A764" s="1">
        <v>45632</v>
      </c>
      <c r="B764" t="str">
        <f>TEXT(Tabelle12[[#This Row],[Datum]],"MMM")</f>
        <v>Dez</v>
      </c>
      <c r="C764" t="str">
        <f>TEXT(Tabelle12[[#This Row],[Datum]],"TTTT")</f>
        <v>Freitag</v>
      </c>
      <c r="D764" s="2" t="s">
        <v>5304</v>
      </c>
      <c r="E764" s="2" t="s">
        <v>706</v>
      </c>
      <c r="F764" s="2"/>
      <c r="G764" s="2"/>
      <c r="H764" s="2"/>
      <c r="I764" s="2"/>
      <c r="J764" s="2"/>
      <c r="K764" s="2"/>
      <c r="L764" s="2"/>
      <c r="M764" s="2">
        <v>1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>
      <c r="A765" s="1">
        <v>45632</v>
      </c>
      <c r="B765" t="str">
        <f>TEXT(Tabelle12[[#This Row],[Datum]],"MMM")</f>
        <v>Dez</v>
      </c>
      <c r="C765" t="str">
        <f>TEXT(Tabelle12[[#This Row],[Datum]],"TTTT")</f>
        <v>Freitag</v>
      </c>
      <c r="D765" s="2" t="s">
        <v>8848</v>
      </c>
      <c r="E765" s="2" t="s">
        <v>706</v>
      </c>
      <c r="F765" s="2"/>
      <c r="G765" s="2"/>
      <c r="H765" s="2"/>
      <c r="I765" s="2"/>
      <c r="J765" s="2"/>
      <c r="K765" s="2"/>
      <c r="L765" s="2">
        <v>1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>
      <c r="A766" s="1">
        <v>45645</v>
      </c>
      <c r="B766" t="str">
        <f>TEXT(Tabelle12[[#This Row],[Datum]],"MMM")</f>
        <v>Dez</v>
      </c>
      <c r="C766" t="str">
        <f>TEXT(Tabelle12[[#This Row],[Datum]],"TTTT")</f>
        <v>Donnerstag</v>
      </c>
      <c r="D766" s="2" t="s">
        <v>823</v>
      </c>
      <c r="E766" s="2" t="s">
        <v>706</v>
      </c>
      <c r="F766" s="2"/>
      <c r="G766" s="2"/>
      <c r="H766" s="2"/>
      <c r="I766" s="2"/>
      <c r="J766" s="2"/>
      <c r="K766" s="2"/>
      <c r="L766" s="2"/>
      <c r="M766" s="2"/>
      <c r="N766" s="2">
        <v>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>
      <c r="A767" s="1">
        <v>45631</v>
      </c>
      <c r="B767" t="str">
        <f>TEXT(Tabelle12[[#This Row],[Datum]],"MMM")</f>
        <v>Dez</v>
      </c>
      <c r="C767" t="str">
        <f>TEXT(Tabelle12[[#This Row],[Datum]],"TTTT")</f>
        <v>Donnerstag</v>
      </c>
      <c r="D767" s="2" t="s">
        <v>3779</v>
      </c>
      <c r="E767" s="2" t="s">
        <v>706</v>
      </c>
      <c r="F767" s="2"/>
      <c r="G767" s="2"/>
      <c r="H767" s="2"/>
      <c r="I767" s="2"/>
      <c r="J767" s="2"/>
      <c r="K767" s="2"/>
      <c r="L767" s="2"/>
      <c r="M767" s="2"/>
      <c r="N767" s="2">
        <v>1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>
      <c r="A768" s="1">
        <v>45630</v>
      </c>
      <c r="B768" t="str">
        <f>TEXT(Tabelle12[[#This Row],[Datum]],"MMM")</f>
        <v>Dez</v>
      </c>
      <c r="C768" t="str">
        <f>TEXT(Tabelle12[[#This Row],[Datum]],"TTTT")</f>
        <v>Mittwoch</v>
      </c>
      <c r="D768" s="2" t="s">
        <v>8088</v>
      </c>
      <c r="E768" s="2" t="s">
        <v>706</v>
      </c>
      <c r="F768" s="2"/>
      <c r="G768" s="2"/>
      <c r="H768" s="2"/>
      <c r="I768" s="2"/>
      <c r="J768" s="2"/>
      <c r="K768" s="2"/>
      <c r="L768" s="2"/>
      <c r="M768" s="2">
        <v>1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>
      <c r="A769" s="1">
        <v>45628</v>
      </c>
      <c r="B769" t="str">
        <f>TEXT(Tabelle12[[#This Row],[Datum]],"MMM")</f>
        <v>Dez</v>
      </c>
      <c r="C769" t="str">
        <f>TEXT(Tabelle12[[#This Row],[Datum]],"TTTT")</f>
        <v>Montag</v>
      </c>
      <c r="D769" s="2" t="s">
        <v>8695</v>
      </c>
      <c r="E769" s="2" t="s">
        <v>706</v>
      </c>
      <c r="F769" s="2"/>
      <c r="G769" s="2"/>
      <c r="H769" s="2"/>
      <c r="I769" s="2"/>
      <c r="J769" s="2"/>
      <c r="K769" s="2"/>
      <c r="L769" s="2"/>
      <c r="M769" s="2"/>
      <c r="N769" s="2">
        <v>1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>
      <c r="A770" s="1">
        <v>45628</v>
      </c>
      <c r="B770" t="str">
        <f>TEXT(Tabelle12[[#This Row],[Datum]],"MMM")</f>
        <v>Dez</v>
      </c>
      <c r="C770" t="str">
        <f>TEXT(Tabelle12[[#This Row],[Datum]],"TTTT")</f>
        <v>Montag</v>
      </c>
      <c r="D770" s="2" t="s">
        <v>9194</v>
      </c>
      <c r="E770" s="2" t="s">
        <v>706</v>
      </c>
      <c r="F770" s="2"/>
      <c r="G770" s="2"/>
      <c r="H770" s="2"/>
      <c r="I770" s="2"/>
      <c r="J770" s="2"/>
      <c r="K770" s="2"/>
      <c r="L770" s="2"/>
      <c r="M770" s="2"/>
      <c r="N770" s="2">
        <v>1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>
      <c r="A771" s="1">
        <v>45644</v>
      </c>
      <c r="B771" t="str">
        <f>TEXT(Tabelle12[[#This Row],[Datum]],"MMM")</f>
        <v>Dez</v>
      </c>
      <c r="C771" t="str">
        <f>TEXT(Tabelle12[[#This Row],[Datum]],"TTTT")</f>
        <v>Mittwoch</v>
      </c>
      <c r="D771" s="2" t="s">
        <v>6838</v>
      </c>
      <c r="E771" s="2" t="s">
        <v>706</v>
      </c>
      <c r="F771" s="2"/>
      <c r="G771" s="2"/>
      <c r="H771" s="2"/>
      <c r="I771" s="2"/>
      <c r="J771" s="2"/>
      <c r="K771" s="2"/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>
      <c r="A772" s="1">
        <v>45642</v>
      </c>
      <c r="B772" t="str">
        <f>TEXT(Tabelle12[[#This Row],[Datum]],"MMM")</f>
        <v>Dez</v>
      </c>
      <c r="C772" t="str">
        <f>TEXT(Tabelle12[[#This Row],[Datum]],"TTTT")</f>
        <v>Montag</v>
      </c>
      <c r="D772" s="2" t="s">
        <v>1168</v>
      </c>
      <c r="E772" s="2" t="s">
        <v>706</v>
      </c>
      <c r="F772" s="2"/>
      <c r="G772" s="2"/>
      <c r="H772" s="2"/>
      <c r="I772" s="2"/>
      <c r="J772" s="2"/>
      <c r="K772" s="2"/>
      <c r="L772" s="2"/>
      <c r="M772" s="2"/>
      <c r="N772" s="2">
        <v>1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>
      <c r="A773" s="1">
        <v>45642</v>
      </c>
      <c r="B773" t="str">
        <f>TEXT(Tabelle12[[#This Row],[Datum]],"MMM")</f>
        <v>Dez</v>
      </c>
      <c r="C773" t="str">
        <f>TEXT(Tabelle12[[#This Row],[Datum]],"TTTT")</f>
        <v>Montag</v>
      </c>
      <c r="D773" s="2" t="s">
        <v>8724</v>
      </c>
      <c r="E773" s="2" t="s">
        <v>706</v>
      </c>
      <c r="F773" s="2"/>
      <c r="G773" s="2"/>
      <c r="H773" s="2"/>
      <c r="I773" s="2"/>
      <c r="J773" s="2"/>
      <c r="K773" s="2"/>
      <c r="L773" s="2"/>
      <c r="M773" s="2"/>
      <c r="N773" s="2">
        <v>1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>
      <c r="A774" s="1">
        <v>45630</v>
      </c>
      <c r="B774" t="str">
        <f>TEXT(Tabelle12[[#This Row],[Datum]],"MMM")</f>
        <v>Dez</v>
      </c>
      <c r="C774" t="str">
        <f>TEXT(Tabelle12[[#This Row],[Datum]],"TTTT")</f>
        <v>Mittwoch</v>
      </c>
      <c r="D774" s="2" t="s">
        <v>8825</v>
      </c>
      <c r="E774" s="2" t="s">
        <v>706</v>
      </c>
      <c r="F774" s="2"/>
      <c r="G774" s="2"/>
      <c r="H774" s="2"/>
      <c r="I774" s="2"/>
      <c r="J774" s="2"/>
      <c r="K774" s="2"/>
      <c r="L774" s="2"/>
      <c r="M774" s="2">
        <v>1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>
      <c r="A775" s="1">
        <v>45653</v>
      </c>
      <c r="B775" t="str">
        <f>TEXT(Tabelle12[[#This Row],[Datum]],"MMM")</f>
        <v>Dez</v>
      </c>
      <c r="C775" t="str">
        <f>TEXT(Tabelle12[[#This Row],[Datum]],"TTTT")</f>
        <v>Freitag</v>
      </c>
      <c r="D775" s="2" t="s">
        <v>8953</v>
      </c>
      <c r="E775" s="2" t="s">
        <v>706</v>
      </c>
      <c r="F775" s="2"/>
      <c r="G775" s="2"/>
      <c r="H775" s="2"/>
      <c r="I775" s="2"/>
      <c r="J775" s="2"/>
      <c r="K775" s="2"/>
      <c r="L775" s="2"/>
      <c r="M775" s="2"/>
      <c r="N775" s="2">
        <v>1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>
      <c r="A776" s="1">
        <v>45646</v>
      </c>
      <c r="B776" t="str">
        <f>TEXT(Tabelle12[[#This Row],[Datum]],"MMM")</f>
        <v>Dez</v>
      </c>
      <c r="C776" t="str">
        <f>TEXT(Tabelle12[[#This Row],[Datum]],"TTTT")</f>
        <v>Freitag</v>
      </c>
      <c r="D776" s="2" t="s">
        <v>9294</v>
      </c>
      <c r="E776" s="2" t="s">
        <v>706</v>
      </c>
      <c r="F776" s="2"/>
      <c r="G776" s="2"/>
      <c r="H776" s="2"/>
      <c r="I776" s="2">
        <v>1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>
      <c r="A777" s="1">
        <v>45642</v>
      </c>
      <c r="B777" t="str">
        <f>TEXT(Tabelle12[[#This Row],[Datum]],"MMM")</f>
        <v>Dez</v>
      </c>
      <c r="C777" t="str">
        <f>TEXT(Tabelle12[[#This Row],[Datum]],"TTTT")</f>
        <v>Montag</v>
      </c>
      <c r="D777" s="2" t="s">
        <v>9081</v>
      </c>
      <c r="E777" s="2" t="s">
        <v>706</v>
      </c>
      <c r="F777" s="2"/>
      <c r="G777" s="2"/>
      <c r="H777" s="2"/>
      <c r="I777" s="2"/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>
      <c r="A778" s="1">
        <v>45653</v>
      </c>
      <c r="B778" t="str">
        <f>TEXT(Tabelle12[[#This Row],[Datum]],"MMM")</f>
        <v>Dez</v>
      </c>
      <c r="C778" t="str">
        <f>TEXT(Tabelle12[[#This Row],[Datum]],"TTTT")</f>
        <v>Freitag</v>
      </c>
      <c r="D778" s="2" t="s">
        <v>8954</v>
      </c>
      <c r="E778" s="2" t="s">
        <v>706</v>
      </c>
      <c r="F778" s="2"/>
      <c r="G778" s="2"/>
      <c r="H778" s="2"/>
      <c r="I778" s="2"/>
      <c r="J778" s="2"/>
      <c r="K778" s="2"/>
      <c r="L778" s="2"/>
      <c r="M778" s="2"/>
      <c r="N778" s="2">
        <v>1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>
      <c r="A779" s="1">
        <v>45628</v>
      </c>
      <c r="B779" t="str">
        <f>TEXT(Tabelle12[[#This Row],[Datum]],"MMM")</f>
        <v>Dez</v>
      </c>
      <c r="C779" t="str">
        <f>TEXT(Tabelle12[[#This Row],[Datum]],"TTTT")</f>
        <v>Montag</v>
      </c>
      <c r="D779" s="2" t="s">
        <v>9195</v>
      </c>
      <c r="E779" s="2" t="s">
        <v>706</v>
      </c>
      <c r="F779" s="2"/>
      <c r="G779" s="2"/>
      <c r="H779" s="2"/>
      <c r="I779" s="2"/>
      <c r="J779" s="2"/>
      <c r="K779" s="2"/>
      <c r="L779" s="2"/>
      <c r="M779" s="2"/>
      <c r="N779" s="2">
        <v>1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>
      <c r="A780" s="1">
        <v>45628</v>
      </c>
      <c r="B780" t="str">
        <f>TEXT(Tabelle12[[#This Row],[Datum]],"MMM")</f>
        <v>Dez</v>
      </c>
      <c r="C780" t="str">
        <f>TEXT(Tabelle12[[#This Row],[Datum]],"TTTT")</f>
        <v>Montag</v>
      </c>
      <c r="D780" s="2" t="s">
        <v>9327</v>
      </c>
      <c r="E780" s="2" t="s">
        <v>706</v>
      </c>
      <c r="F780" s="2"/>
      <c r="G780" s="2"/>
      <c r="H780" s="2"/>
      <c r="I780" s="2"/>
      <c r="J780" s="2"/>
      <c r="K780" s="2">
        <v>1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>
      <c r="A781" s="1">
        <v>45644</v>
      </c>
      <c r="B781" t="str">
        <f>TEXT(Tabelle12[[#This Row],[Datum]],"MMM")</f>
        <v>Dez</v>
      </c>
      <c r="C781" t="str">
        <f>TEXT(Tabelle12[[#This Row],[Datum]],"TTTT")</f>
        <v>Mittwoch</v>
      </c>
      <c r="D781" s="2" t="s">
        <v>9346</v>
      </c>
      <c r="E781" s="2" t="s">
        <v>706</v>
      </c>
      <c r="F781" s="2"/>
      <c r="G781" s="2"/>
      <c r="H781" s="2"/>
      <c r="I781" s="2">
        <v>1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>
      <c r="A782" s="1">
        <v>45628</v>
      </c>
      <c r="B782" t="str">
        <f>TEXT(Tabelle12[[#This Row],[Datum]],"MMM")</f>
        <v>Dez</v>
      </c>
      <c r="C782" t="str">
        <f>TEXT(Tabelle12[[#This Row],[Datum]],"TTTT")</f>
        <v>Montag</v>
      </c>
      <c r="D782" s="2" t="s">
        <v>9196</v>
      </c>
      <c r="E782" s="2" t="s">
        <v>706</v>
      </c>
      <c r="F782" s="2"/>
      <c r="G782" s="2"/>
      <c r="H782" s="2"/>
      <c r="I782" s="2"/>
      <c r="J782" s="2"/>
      <c r="K782" s="2"/>
      <c r="L782" s="2"/>
      <c r="M782" s="2"/>
      <c r="N782" s="2">
        <v>1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>
      <c r="A783" s="1">
        <v>45646</v>
      </c>
      <c r="B783" t="str">
        <f>TEXT(Tabelle12[[#This Row],[Datum]],"MMM")</f>
        <v>Dez</v>
      </c>
      <c r="C783" t="str">
        <f>TEXT(Tabelle12[[#This Row],[Datum]],"TTTT")</f>
        <v>Freitag</v>
      </c>
      <c r="D783" s="2" t="s">
        <v>9134</v>
      </c>
      <c r="E783" s="2" t="s">
        <v>706</v>
      </c>
      <c r="F783" s="2"/>
      <c r="G783" s="2"/>
      <c r="H783" s="2"/>
      <c r="I783" s="2"/>
      <c r="J783" s="2"/>
      <c r="K783" s="2">
        <v>1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>
      <c r="A784" s="1">
        <v>45646</v>
      </c>
      <c r="B784" t="str">
        <f>TEXT(Tabelle12[[#This Row],[Datum]],"MMM")</f>
        <v>Dez</v>
      </c>
      <c r="C784" t="str">
        <f>TEXT(Tabelle12[[#This Row],[Datum]],"TTTT")</f>
        <v>Freitag</v>
      </c>
      <c r="D784" s="2" t="s">
        <v>9135</v>
      </c>
      <c r="E784" s="2" t="s">
        <v>706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>
        <v>1</v>
      </c>
    </row>
    <row r="785" spans="1:24">
      <c r="A785" s="1">
        <v>45631</v>
      </c>
      <c r="B785" t="str">
        <f>TEXT(Tabelle12[[#This Row],[Datum]],"MMM")</f>
        <v>Dez</v>
      </c>
      <c r="C785" t="str">
        <f>TEXT(Tabelle12[[#This Row],[Datum]],"TTTT")</f>
        <v>Donnerstag</v>
      </c>
      <c r="D785" s="2" t="s">
        <v>8787</v>
      </c>
      <c r="E785" s="2" t="s">
        <v>706</v>
      </c>
      <c r="F785" s="2"/>
      <c r="G785" s="2"/>
      <c r="H785" s="2"/>
      <c r="I785" s="2"/>
      <c r="J785" s="2"/>
      <c r="K785" s="2"/>
      <c r="L785" s="2"/>
      <c r="M785" s="2"/>
      <c r="N785" s="2">
        <v>1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>
      <c r="A786" s="1">
        <v>45631</v>
      </c>
      <c r="B786" t="str">
        <f>TEXT(Tabelle12[[#This Row],[Datum]],"MMM")</f>
        <v>Dez</v>
      </c>
      <c r="C786" t="str">
        <f>TEXT(Tabelle12[[#This Row],[Datum]],"TTTT")</f>
        <v>Donnerstag</v>
      </c>
      <c r="D786" s="2" t="s">
        <v>8788</v>
      </c>
      <c r="E786" s="2" t="s">
        <v>706</v>
      </c>
      <c r="F786" s="2"/>
      <c r="G786" s="2"/>
      <c r="H786" s="2"/>
      <c r="I786" s="2"/>
      <c r="J786" s="2"/>
      <c r="K786" s="2"/>
      <c r="L786" s="2"/>
      <c r="M786" s="2"/>
      <c r="N786" s="2">
        <v>1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>
      <c r="A787" s="1">
        <v>45632</v>
      </c>
      <c r="B787" t="str">
        <f>TEXT(Tabelle12[[#This Row],[Datum]],"MMM")</f>
        <v>Dez</v>
      </c>
      <c r="C787" t="str">
        <f>TEXT(Tabelle12[[#This Row],[Datum]],"TTTT")</f>
        <v>Freitag</v>
      </c>
      <c r="D787" s="2" t="s">
        <v>8849</v>
      </c>
      <c r="E787" s="2" t="s">
        <v>706</v>
      </c>
      <c r="F787" s="2"/>
      <c r="G787" s="2"/>
      <c r="H787" s="2"/>
      <c r="I787" s="2"/>
      <c r="J787" s="2"/>
      <c r="K787" s="2"/>
      <c r="L787" s="2">
        <v>1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>
      <c r="A788" s="1">
        <v>45629</v>
      </c>
      <c r="B788" t="str">
        <f>TEXT(Tabelle12[[#This Row],[Datum]],"MMM")</f>
        <v>Dez</v>
      </c>
      <c r="C788" t="str">
        <f>TEXT(Tabelle12[[#This Row],[Datum]],"TTTT")</f>
        <v>Dienstag</v>
      </c>
      <c r="D788" s="2" t="s">
        <v>9036</v>
      </c>
      <c r="E788" s="2" t="s">
        <v>706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>
        <v>1</v>
      </c>
    </row>
    <row r="789" spans="1:24">
      <c r="A789" s="1">
        <v>45629</v>
      </c>
      <c r="B789" t="str">
        <f>TEXT(Tabelle12[[#This Row],[Datum]],"MMM")</f>
        <v>Dez</v>
      </c>
      <c r="C789" t="str">
        <f>TEXT(Tabelle12[[#This Row],[Datum]],"TTTT")</f>
        <v>Dienstag</v>
      </c>
      <c r="D789" s="2" t="s">
        <v>9037</v>
      </c>
      <c r="E789" s="2" t="s">
        <v>706</v>
      </c>
      <c r="F789" s="2"/>
      <c r="G789" s="2"/>
      <c r="H789" s="2"/>
      <c r="I789" s="2"/>
      <c r="J789" s="2"/>
      <c r="K789" s="2">
        <v>1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>
      <c r="A790" s="1">
        <v>45628</v>
      </c>
      <c r="B790" t="str">
        <f>TEXT(Tabelle12[[#This Row],[Datum]],"MMM")</f>
        <v>Dez</v>
      </c>
      <c r="C790" t="str">
        <f>TEXT(Tabelle12[[#This Row],[Datum]],"TTTT")</f>
        <v>Montag</v>
      </c>
      <c r="D790" s="2" t="s">
        <v>9328</v>
      </c>
      <c r="E790" s="2" t="s">
        <v>706</v>
      </c>
      <c r="F790" s="2"/>
      <c r="G790" s="2"/>
      <c r="H790" s="2"/>
      <c r="I790" s="2"/>
      <c r="J790" s="2"/>
      <c r="K790" s="2"/>
      <c r="L790" s="2"/>
      <c r="M790" s="2"/>
      <c r="N790" s="2">
        <v>1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>
      <c r="A791" s="1">
        <v>45628</v>
      </c>
      <c r="B791" t="str">
        <f>TEXT(Tabelle12[[#This Row],[Datum]],"MMM")</f>
        <v>Dez</v>
      </c>
      <c r="C791" t="str">
        <f>TEXT(Tabelle12[[#This Row],[Datum]],"TTTT")</f>
        <v>Montag</v>
      </c>
      <c r="D791" s="2" t="s">
        <v>9197</v>
      </c>
      <c r="E791" s="2" t="s">
        <v>706</v>
      </c>
      <c r="F791" s="2"/>
      <c r="G791" s="2"/>
      <c r="H791" s="2"/>
      <c r="I791" s="2"/>
      <c r="J791" s="2"/>
      <c r="K791" s="2"/>
      <c r="L791" s="2"/>
      <c r="M791" s="2"/>
      <c r="N791" s="2">
        <v>1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>
      <c r="A792" s="1">
        <v>45629</v>
      </c>
      <c r="B792" t="str">
        <f>TEXT(Tabelle12[[#This Row],[Datum]],"MMM")</f>
        <v>Dez</v>
      </c>
      <c r="C792" t="str">
        <f>TEXT(Tabelle12[[#This Row],[Datum]],"TTTT")</f>
        <v>Dienstag</v>
      </c>
      <c r="D792" s="2" t="s">
        <v>9038</v>
      </c>
      <c r="E792" s="2" t="s">
        <v>706</v>
      </c>
      <c r="F792" s="2"/>
      <c r="G792" s="2"/>
      <c r="H792" s="2"/>
      <c r="I792" s="2"/>
      <c r="J792" s="2"/>
      <c r="K792" s="2">
        <v>1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>
      <c r="A793" s="1">
        <v>45643</v>
      </c>
      <c r="B793" t="str">
        <f>TEXT(Tabelle12[[#This Row],[Datum]],"MMM")</f>
        <v>Dez</v>
      </c>
      <c r="C793" t="str">
        <f>TEXT(Tabelle12[[#This Row],[Datum]],"TTTT")</f>
        <v>Dienstag</v>
      </c>
      <c r="D793" s="2" t="s">
        <v>6188</v>
      </c>
      <c r="E793" s="2" t="s">
        <v>706</v>
      </c>
      <c r="F793" s="2"/>
      <c r="G793" s="2"/>
      <c r="H793" s="2"/>
      <c r="I793" s="2"/>
      <c r="J793" s="2"/>
      <c r="K793" s="2"/>
      <c r="L793" s="2"/>
      <c r="M793" s="2"/>
      <c r="N793" s="2">
        <v>1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>
      <c r="A794" s="1">
        <v>45653</v>
      </c>
      <c r="B794" t="str">
        <f>TEXT(Tabelle12[[#This Row],[Datum]],"MMM")</f>
        <v>Dez</v>
      </c>
      <c r="C794" t="str">
        <f>TEXT(Tabelle12[[#This Row],[Datum]],"TTTT")</f>
        <v>Freitag</v>
      </c>
      <c r="D794" s="2" t="s">
        <v>8955</v>
      </c>
      <c r="E794" s="2" t="s">
        <v>706</v>
      </c>
      <c r="F794" s="2"/>
      <c r="G794" s="2"/>
      <c r="H794" s="2"/>
      <c r="I794" s="2"/>
      <c r="J794" s="2"/>
      <c r="K794" s="2"/>
      <c r="L794" s="2"/>
      <c r="M794" s="2"/>
      <c r="N794" s="2">
        <v>1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>
      <c r="A795" s="1">
        <v>45653</v>
      </c>
      <c r="B795" t="str">
        <f>TEXT(Tabelle12[[#This Row],[Datum]],"MMM")</f>
        <v>Dez</v>
      </c>
      <c r="C795" t="str">
        <f>TEXT(Tabelle12[[#This Row],[Datum]],"TTTT")</f>
        <v>Freitag</v>
      </c>
      <c r="D795" s="2" t="s">
        <v>8956</v>
      </c>
      <c r="E795" s="2" t="s">
        <v>706</v>
      </c>
      <c r="F795" s="2"/>
      <c r="G795" s="2"/>
      <c r="H795" s="2"/>
      <c r="I795" s="2"/>
      <c r="J795" s="2"/>
      <c r="K795" s="2"/>
      <c r="L795" s="2"/>
      <c r="M795" s="2"/>
      <c r="N795" s="2">
        <v>1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>
      <c r="A796" s="1">
        <v>45642</v>
      </c>
      <c r="B796" t="str">
        <f>TEXT(Tabelle12[[#This Row],[Datum]],"MMM")</f>
        <v>Dez</v>
      </c>
      <c r="C796" t="str">
        <f>TEXT(Tabelle12[[#This Row],[Datum]],"TTTT")</f>
        <v>Montag</v>
      </c>
      <c r="D796" s="2" t="s">
        <v>9234</v>
      </c>
      <c r="E796" s="2" t="s">
        <v>706</v>
      </c>
      <c r="F796" s="2"/>
      <c r="G796" s="2"/>
      <c r="H796" s="2"/>
      <c r="I796" s="2"/>
      <c r="J796" s="2"/>
      <c r="K796" s="2"/>
      <c r="L796" s="2"/>
      <c r="M796" s="2"/>
      <c r="N796" s="2">
        <v>1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>
      <c r="A797" s="1">
        <v>45644</v>
      </c>
      <c r="B797" t="str">
        <f>TEXT(Tabelle12[[#This Row],[Datum]],"MMM")</f>
        <v>Dez</v>
      </c>
      <c r="C797" t="str">
        <f>TEXT(Tabelle12[[#This Row],[Datum]],"TTTT")</f>
        <v>Mittwoch</v>
      </c>
      <c r="D797" s="2" t="s">
        <v>9347</v>
      </c>
      <c r="E797" s="2" t="s">
        <v>706</v>
      </c>
      <c r="F797" s="2"/>
      <c r="G797" s="2"/>
      <c r="H797" s="2"/>
      <c r="I797" s="2"/>
      <c r="J797" s="2"/>
      <c r="K797" s="2"/>
      <c r="L797" s="2"/>
      <c r="M797" s="2">
        <v>1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>
      <c r="A798" s="1">
        <v>45632</v>
      </c>
      <c r="B798" t="str">
        <f>TEXT(Tabelle12[[#This Row],[Datum]],"MMM")</f>
        <v>Dez</v>
      </c>
      <c r="C798" t="str">
        <f>TEXT(Tabelle12[[#This Row],[Datum]],"TTTT")</f>
        <v>Freitag</v>
      </c>
      <c r="D798" s="2" t="s">
        <v>9057</v>
      </c>
      <c r="E798" s="2" t="s">
        <v>706</v>
      </c>
      <c r="F798" s="2"/>
      <c r="G798" s="2"/>
      <c r="H798" s="2"/>
      <c r="I798" s="2"/>
      <c r="J798" s="2"/>
      <c r="K798" s="2">
        <v>1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>
      <c r="A799" s="1">
        <v>45630</v>
      </c>
      <c r="B799" t="str">
        <f>TEXT(Tabelle12[[#This Row],[Datum]],"MMM")</f>
        <v>Dez</v>
      </c>
      <c r="C799" t="str">
        <f>TEXT(Tabelle12[[#This Row],[Datum]],"TTTT")</f>
        <v>Mittwoch</v>
      </c>
      <c r="D799" s="2" t="s">
        <v>363</v>
      </c>
      <c r="E799" s="2" t="s">
        <v>706</v>
      </c>
      <c r="F799" s="2">
        <v>1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>
      <c r="A800" s="1">
        <v>45646</v>
      </c>
      <c r="B800" t="str">
        <f>TEXT(Tabelle12[[#This Row],[Datum]],"MMM")</f>
        <v>Dez</v>
      </c>
      <c r="C800" t="str">
        <f>TEXT(Tabelle12[[#This Row],[Datum]],"TTTT")</f>
        <v>Freitag</v>
      </c>
      <c r="D800" s="2" t="s">
        <v>9295</v>
      </c>
      <c r="E800" s="2" t="s">
        <v>706</v>
      </c>
      <c r="F800" s="2"/>
      <c r="G800" s="2"/>
      <c r="H800" s="2"/>
      <c r="I800" s="2"/>
      <c r="J800" s="2"/>
      <c r="K800" s="2"/>
      <c r="L800" s="2"/>
      <c r="M800" s="2"/>
      <c r="N800" s="2">
        <v>1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>
      <c r="A801" s="1">
        <v>45644</v>
      </c>
      <c r="B801" t="str">
        <f>TEXT(Tabelle12[[#This Row],[Datum]],"MMM")</f>
        <v>Dez</v>
      </c>
      <c r="C801" t="str">
        <f>TEXT(Tabelle12[[#This Row],[Datum]],"TTTT")</f>
        <v>Mittwoch</v>
      </c>
      <c r="D801" s="2" t="s">
        <v>3915</v>
      </c>
      <c r="E801" s="2" t="s">
        <v>706</v>
      </c>
      <c r="F801" s="2"/>
      <c r="G801" s="2"/>
      <c r="H801" s="2"/>
      <c r="I801" s="2"/>
      <c r="J801" s="2"/>
      <c r="K801" s="2"/>
      <c r="L801" s="2"/>
      <c r="M801" s="2">
        <v>1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>
      <c r="A802" s="1">
        <v>45653</v>
      </c>
      <c r="B802" t="str">
        <f>TEXT(Tabelle12[[#This Row],[Datum]],"MMM")</f>
        <v>Dez</v>
      </c>
      <c r="C802" t="str">
        <f>TEXT(Tabelle12[[#This Row],[Datum]],"TTTT")</f>
        <v>Freitag</v>
      </c>
      <c r="D802" s="2" t="s">
        <v>8957</v>
      </c>
      <c r="E802" s="2" t="s">
        <v>706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>
        <v>1</v>
      </c>
    </row>
    <row r="803" spans="1:24">
      <c r="A803" s="1">
        <v>45645</v>
      </c>
      <c r="B803" t="str">
        <f>TEXT(Tabelle12[[#This Row],[Datum]],"MMM")</f>
        <v>Dez</v>
      </c>
      <c r="C803" t="str">
        <f>TEXT(Tabelle12[[#This Row],[Datum]],"TTTT")</f>
        <v>Donnerstag</v>
      </c>
      <c r="D803" s="2" t="s">
        <v>9275</v>
      </c>
      <c r="E803" s="2" t="s">
        <v>706</v>
      </c>
      <c r="F803" s="2"/>
      <c r="G803" s="2"/>
      <c r="H803" s="2"/>
      <c r="I803" s="2"/>
      <c r="J803" s="2"/>
      <c r="K803" s="2"/>
      <c r="L803" s="2">
        <v>1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>
      <c r="A804" s="1">
        <v>45630</v>
      </c>
      <c r="B804" t="str">
        <f>TEXT(Tabelle12[[#This Row],[Datum]],"MMM")</f>
        <v>Dez</v>
      </c>
      <c r="C804" t="str">
        <f>TEXT(Tabelle12[[#This Row],[Datum]],"TTTT")</f>
        <v>Mittwoch</v>
      </c>
      <c r="D804" s="2" t="s">
        <v>8826</v>
      </c>
      <c r="E804" s="2" t="s">
        <v>706</v>
      </c>
      <c r="F804" s="2"/>
      <c r="G804" s="2"/>
      <c r="H804" s="2"/>
      <c r="I804" s="2"/>
      <c r="J804" s="2"/>
      <c r="K804" s="2"/>
      <c r="L804" s="2"/>
      <c r="M804" s="2">
        <v>1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>
      <c r="A805" s="1">
        <v>45629</v>
      </c>
      <c r="B805" t="str">
        <f>TEXT(Tabelle12[[#This Row],[Datum]],"MMM")</f>
        <v>Dez</v>
      </c>
      <c r="C805" t="str">
        <f>TEXT(Tabelle12[[#This Row],[Datum]],"TTTT")</f>
        <v>Dienstag</v>
      </c>
      <c r="D805" s="2" t="s">
        <v>9039</v>
      </c>
      <c r="E805" s="2" t="s">
        <v>706</v>
      </c>
      <c r="F805" s="2"/>
      <c r="G805" s="2"/>
      <c r="H805" s="2"/>
      <c r="I805" s="2"/>
      <c r="J805" s="2"/>
      <c r="K805" s="2">
        <v>1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>
      <c r="A806" s="1">
        <v>45632</v>
      </c>
      <c r="B806" t="str">
        <f>TEXT(Tabelle12[[#This Row],[Datum]],"MMM")</f>
        <v>Dez</v>
      </c>
      <c r="C806" t="str">
        <f>TEXT(Tabelle12[[#This Row],[Datum]],"TTTT")</f>
        <v>Freitag</v>
      </c>
      <c r="D806" s="2" t="s">
        <v>9058</v>
      </c>
      <c r="E806" s="2" t="s">
        <v>706</v>
      </c>
      <c r="F806" s="2"/>
      <c r="G806" s="2"/>
      <c r="H806" s="2"/>
      <c r="I806" s="2"/>
      <c r="J806" s="2"/>
      <c r="K806" s="2">
        <v>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>
      <c r="A807" s="1">
        <v>45646</v>
      </c>
      <c r="B807" t="str">
        <f>TEXT(Tabelle12[[#This Row],[Datum]],"MMM")</f>
        <v>Dez</v>
      </c>
      <c r="C807" t="str">
        <f>TEXT(Tabelle12[[#This Row],[Datum]],"TTTT")</f>
        <v>Freitag</v>
      </c>
      <c r="D807" s="2" t="s">
        <v>623</v>
      </c>
      <c r="E807" s="2" t="s">
        <v>706</v>
      </c>
      <c r="F807" s="2"/>
      <c r="G807" s="2"/>
      <c r="H807" s="2"/>
      <c r="I807" s="2"/>
      <c r="J807" s="2"/>
      <c r="K807" s="2"/>
      <c r="L807" s="2"/>
      <c r="M807" s="2"/>
      <c r="N807" s="2">
        <v>1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>
      <c r="A808" s="1">
        <v>45630</v>
      </c>
      <c r="B808" t="str">
        <f>TEXT(Tabelle12[[#This Row],[Datum]],"MMM")</f>
        <v>Dez</v>
      </c>
      <c r="C808" t="str">
        <f>TEXT(Tabelle12[[#This Row],[Datum]],"TTTT")</f>
        <v>Mittwoch</v>
      </c>
      <c r="D808" s="2" t="s">
        <v>4713</v>
      </c>
      <c r="E808" s="2" t="s">
        <v>706</v>
      </c>
      <c r="F808" s="2"/>
      <c r="G808" s="2"/>
      <c r="H808" s="2"/>
      <c r="I808" s="2"/>
      <c r="J808" s="2"/>
      <c r="K808" s="2"/>
      <c r="L808" s="2"/>
      <c r="M808" s="2">
        <v>1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>
      <c r="A809" s="1">
        <v>45653</v>
      </c>
      <c r="B809" t="str">
        <f>TEXT(Tabelle12[[#This Row],[Datum]],"MMM")</f>
        <v>Dez</v>
      </c>
      <c r="C809" t="str">
        <f>TEXT(Tabelle12[[#This Row],[Datum]],"TTTT")</f>
        <v>Freitag</v>
      </c>
      <c r="D809" s="2" t="s">
        <v>8958</v>
      </c>
      <c r="E809" s="2" t="s">
        <v>706</v>
      </c>
      <c r="F809" s="2"/>
      <c r="G809" s="2"/>
      <c r="H809" s="2"/>
      <c r="I809" s="2"/>
      <c r="J809" s="2"/>
      <c r="K809" s="2"/>
      <c r="L809" s="2"/>
      <c r="M809" s="2"/>
      <c r="N809" s="2">
        <v>1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>
      <c r="A810" s="1">
        <v>45629</v>
      </c>
      <c r="B810" t="str">
        <f>TEXT(Tabelle12[[#This Row],[Datum]],"MMM")</f>
        <v>Dez</v>
      </c>
      <c r="C810" t="str">
        <f>TEXT(Tabelle12[[#This Row],[Datum]],"TTTT")</f>
        <v>Dienstag</v>
      </c>
      <c r="D810" s="2" t="s">
        <v>9040</v>
      </c>
      <c r="E810" s="2" t="s">
        <v>706</v>
      </c>
      <c r="F810" s="2"/>
      <c r="G810" s="2"/>
      <c r="H810" s="2"/>
      <c r="I810" s="2"/>
      <c r="J810" s="2"/>
      <c r="K810" s="2">
        <v>1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>
      <c r="A811" s="1">
        <v>45646</v>
      </c>
      <c r="B811" t="str">
        <f>TEXT(Tabelle12[[#This Row],[Datum]],"MMM")</f>
        <v>Dez</v>
      </c>
      <c r="C811" t="str">
        <f>TEXT(Tabelle12[[#This Row],[Datum]],"TTTT")</f>
        <v>Freitag</v>
      </c>
      <c r="D811" s="2" t="s">
        <v>9296</v>
      </c>
      <c r="E811" s="2" t="s">
        <v>706</v>
      </c>
      <c r="F811" s="2"/>
      <c r="G811" s="2"/>
      <c r="H811" s="2"/>
      <c r="I811" s="2"/>
      <c r="J811" s="2"/>
      <c r="K811" s="2"/>
      <c r="L811" s="2"/>
      <c r="M811" s="2"/>
      <c r="N811" s="2">
        <v>1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>
      <c r="A812" s="1">
        <v>45629</v>
      </c>
      <c r="B812" t="str">
        <f>TEXT(Tabelle12[[#This Row],[Datum]],"MMM")</f>
        <v>Dez</v>
      </c>
      <c r="C812" t="str">
        <f>TEXT(Tabelle12[[#This Row],[Datum]],"TTTT")</f>
        <v>Dienstag</v>
      </c>
      <c r="D812" s="2" t="s">
        <v>9211</v>
      </c>
      <c r="E812" s="2" t="s">
        <v>706</v>
      </c>
      <c r="F812" s="2"/>
      <c r="G812" s="2"/>
      <c r="H812" s="2"/>
      <c r="I812" s="2"/>
      <c r="J812" s="2"/>
      <c r="K812" s="2"/>
      <c r="L812" s="2"/>
      <c r="M812" s="2"/>
      <c r="N812" s="2">
        <v>1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>
      <c r="A813" s="1">
        <v>45645</v>
      </c>
      <c r="B813" t="str">
        <f>TEXT(Tabelle12[[#This Row],[Datum]],"MMM")</f>
        <v>Dez</v>
      </c>
      <c r="C813" t="str">
        <f>TEXT(Tabelle12[[#This Row],[Datum]],"TTTT")</f>
        <v>Donnerstag</v>
      </c>
      <c r="D813" s="2" t="s">
        <v>9276</v>
      </c>
      <c r="E813" s="2" t="s">
        <v>706</v>
      </c>
      <c r="F813" s="2"/>
      <c r="G813" s="2"/>
      <c r="H813" s="2"/>
      <c r="I813" s="2"/>
      <c r="J813" s="2"/>
      <c r="K813" s="2"/>
      <c r="L813" s="2"/>
      <c r="M813" s="2"/>
      <c r="N813" s="2">
        <v>1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>
      <c r="A814" s="1">
        <v>45629</v>
      </c>
      <c r="B814" t="str">
        <f>TEXT(Tabelle12[[#This Row],[Datum]],"MMM")</f>
        <v>Dez</v>
      </c>
      <c r="C814" t="str">
        <f>TEXT(Tabelle12[[#This Row],[Datum]],"TTTT")</f>
        <v>Dienstag</v>
      </c>
      <c r="D814" s="2" t="s">
        <v>873</v>
      </c>
      <c r="E814" s="2" t="s">
        <v>706</v>
      </c>
      <c r="F814" s="2"/>
      <c r="G814" s="2"/>
      <c r="H814" s="2"/>
      <c r="I814" s="2"/>
      <c r="J814" s="2"/>
      <c r="K814" s="2">
        <v>1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>
      <c r="A815" s="1">
        <v>45629</v>
      </c>
      <c r="B815" t="str">
        <f>TEXT(Tabelle12[[#This Row],[Datum]],"MMM")</f>
        <v>Dez</v>
      </c>
      <c r="C815" t="str">
        <f>TEXT(Tabelle12[[#This Row],[Datum]],"TTTT")</f>
        <v>Dienstag</v>
      </c>
      <c r="D815" s="2" t="s">
        <v>874</v>
      </c>
      <c r="E815" s="2" t="s">
        <v>706</v>
      </c>
      <c r="F815" s="2"/>
      <c r="G815" s="2"/>
      <c r="H815" s="2"/>
      <c r="I815" s="2"/>
      <c r="J815" s="2"/>
      <c r="K815" s="2">
        <v>1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>
      <c r="A816" s="1">
        <v>45631</v>
      </c>
      <c r="B816" t="str">
        <f>TEXT(Tabelle12[[#This Row],[Datum]],"MMM")</f>
        <v>Dez</v>
      </c>
      <c r="C816" t="str">
        <f>TEXT(Tabelle12[[#This Row],[Datum]],"TTTT")</f>
        <v>Donnerstag</v>
      </c>
      <c r="D816" s="2" t="s">
        <v>8923</v>
      </c>
      <c r="E816" s="2" t="s">
        <v>706</v>
      </c>
      <c r="F816" s="2"/>
      <c r="G816" s="2"/>
      <c r="H816" s="2"/>
      <c r="I816" s="2"/>
      <c r="J816" s="2"/>
      <c r="K816" s="2"/>
      <c r="L816" s="2"/>
      <c r="M816" s="2"/>
      <c r="N816" s="2">
        <v>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>
      <c r="A817" s="1">
        <v>45628</v>
      </c>
      <c r="B817" t="str">
        <f>TEXT(Tabelle12[[#This Row],[Datum]],"MMM")</f>
        <v>Dez</v>
      </c>
      <c r="C817" t="str">
        <f>TEXT(Tabelle12[[#This Row],[Datum]],"TTTT")</f>
        <v>Montag</v>
      </c>
      <c r="D817" s="2" t="s">
        <v>644</v>
      </c>
      <c r="E817" s="2" t="s">
        <v>706</v>
      </c>
      <c r="F817" s="2"/>
      <c r="G817" s="2"/>
      <c r="H817" s="2"/>
      <c r="I817" s="2"/>
      <c r="J817" s="2"/>
      <c r="K817" s="2">
        <v>1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>
      <c r="A818" s="1">
        <v>45628</v>
      </c>
      <c r="B818" t="str">
        <f>TEXT(Tabelle12[[#This Row],[Datum]],"MMM")</f>
        <v>Dez</v>
      </c>
      <c r="C818" t="str">
        <f>TEXT(Tabelle12[[#This Row],[Datum]],"TTTT")</f>
        <v>Montag</v>
      </c>
      <c r="D818" s="2" t="s">
        <v>9329</v>
      </c>
      <c r="E818" s="2" t="s">
        <v>706</v>
      </c>
      <c r="F818" s="2"/>
      <c r="G818" s="2"/>
      <c r="H818" s="2"/>
      <c r="I818" s="2"/>
      <c r="J818" s="2"/>
      <c r="K818" s="2"/>
      <c r="L818" s="2"/>
      <c r="M818" s="2"/>
      <c r="N818" s="2">
        <v>1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>
      <c r="A819" s="1">
        <v>45631</v>
      </c>
      <c r="B819" t="str">
        <f>TEXT(Tabelle12[[#This Row],[Datum]],"MMM")</f>
        <v>Dez</v>
      </c>
      <c r="C819" t="str">
        <f>TEXT(Tabelle12[[#This Row],[Datum]],"TTTT")</f>
        <v>Donnerstag</v>
      </c>
      <c r="D819" s="2" t="s">
        <v>2114</v>
      </c>
      <c r="E819" s="2" t="s">
        <v>706</v>
      </c>
      <c r="F819" s="2"/>
      <c r="G819" s="2"/>
      <c r="H819" s="2"/>
      <c r="I819" s="2"/>
      <c r="J819" s="2"/>
      <c r="K819" s="2"/>
      <c r="L819" s="2"/>
      <c r="M819" s="2"/>
      <c r="N819" s="2">
        <v>1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>
      <c r="A820" s="1">
        <v>45631</v>
      </c>
      <c r="B820" t="str">
        <f>TEXT(Tabelle12[[#This Row],[Datum]],"MMM")</f>
        <v>Dez</v>
      </c>
      <c r="C820" t="str">
        <f>TEXT(Tabelle12[[#This Row],[Datum]],"TTTT")</f>
        <v>Donnerstag</v>
      </c>
      <c r="D820" s="2" t="s">
        <v>6386</v>
      </c>
      <c r="E820" s="2" t="s">
        <v>706</v>
      </c>
      <c r="F820" s="2"/>
      <c r="G820" s="2"/>
      <c r="H820" s="2"/>
      <c r="I820" s="2"/>
      <c r="J820" s="2"/>
      <c r="K820" s="2"/>
      <c r="L820" s="2"/>
      <c r="M820" s="2"/>
      <c r="N820" s="2">
        <v>1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>
      <c r="A821" s="1">
        <v>45645</v>
      </c>
      <c r="B821" t="str">
        <f>TEXT(Tabelle12[[#This Row],[Datum]],"MMM")</f>
        <v>Dez</v>
      </c>
      <c r="C821" t="str">
        <f>TEXT(Tabelle12[[#This Row],[Datum]],"TTTT")</f>
        <v>Donnerstag</v>
      </c>
      <c r="D821" s="2" t="s">
        <v>9277</v>
      </c>
      <c r="E821" s="2" t="s">
        <v>706</v>
      </c>
      <c r="F821" s="2"/>
      <c r="G821" s="2"/>
      <c r="H821" s="2"/>
      <c r="I821" s="2"/>
      <c r="J821" s="2"/>
      <c r="K821" s="2"/>
      <c r="L821" s="2"/>
      <c r="M821" s="2"/>
      <c r="N821" s="2">
        <v>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>
      <c r="A822" s="1">
        <v>45643</v>
      </c>
      <c r="B822" t="str">
        <f>TEXT(Tabelle12[[#This Row],[Datum]],"MMM")</f>
        <v>Dez</v>
      </c>
      <c r="C822" t="str">
        <f>TEXT(Tabelle12[[#This Row],[Datum]],"TTTT")</f>
        <v>Dienstag</v>
      </c>
      <c r="D822" s="2" t="s">
        <v>8736</v>
      </c>
      <c r="E822" s="2" t="s">
        <v>706</v>
      </c>
      <c r="F822" s="2"/>
      <c r="G822" s="2"/>
      <c r="H822" s="2"/>
      <c r="I822" s="2"/>
      <c r="J822" s="2"/>
      <c r="K822" s="2"/>
      <c r="L822" s="2"/>
      <c r="M822" s="2"/>
      <c r="N822" s="2">
        <v>1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>
      <c r="A823" s="1">
        <v>45643</v>
      </c>
      <c r="B823" t="str">
        <f>TEXT(Tabelle12[[#This Row],[Datum]],"MMM")</f>
        <v>Dez</v>
      </c>
      <c r="C823" t="str">
        <f>TEXT(Tabelle12[[#This Row],[Datum]],"TTTT")</f>
        <v>Dienstag</v>
      </c>
      <c r="D823" s="2" t="s">
        <v>2543</v>
      </c>
      <c r="E823" s="2" t="s">
        <v>706</v>
      </c>
      <c r="F823" s="2"/>
      <c r="G823" s="2"/>
      <c r="H823" s="2"/>
      <c r="I823" s="2"/>
      <c r="J823" s="2"/>
      <c r="K823" s="2"/>
      <c r="L823" s="2"/>
      <c r="M823" s="2"/>
      <c r="N823" s="2">
        <v>1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>
      <c r="A824" s="1">
        <v>45629</v>
      </c>
      <c r="B824" t="str">
        <f>TEXT(Tabelle12[[#This Row],[Datum]],"MMM")</f>
        <v>Dez</v>
      </c>
      <c r="C824" t="str">
        <f>TEXT(Tabelle12[[#This Row],[Datum]],"TTTT")</f>
        <v>Dienstag</v>
      </c>
      <c r="D824" s="2" t="s">
        <v>9212</v>
      </c>
      <c r="E824" s="2" t="s">
        <v>706</v>
      </c>
      <c r="F824" s="2"/>
      <c r="G824" s="2"/>
      <c r="H824" s="2"/>
      <c r="I824" s="2">
        <v>1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>
      <c r="A825" s="1">
        <v>45629</v>
      </c>
      <c r="B825" t="str">
        <f>TEXT(Tabelle12[[#This Row],[Datum]],"MMM")</f>
        <v>Dez</v>
      </c>
      <c r="C825" t="str">
        <f>TEXT(Tabelle12[[#This Row],[Datum]],"TTTT")</f>
        <v>Dienstag</v>
      </c>
      <c r="D825" s="2" t="s">
        <v>9041</v>
      </c>
      <c r="E825" s="2" t="s">
        <v>706</v>
      </c>
      <c r="F825" s="2"/>
      <c r="G825" s="2"/>
      <c r="H825" s="2"/>
      <c r="I825" s="2"/>
      <c r="J825" s="2"/>
      <c r="K825" s="2">
        <v>1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>
      <c r="A826" s="1">
        <v>45629</v>
      </c>
      <c r="B826" t="str">
        <f>TEXT(Tabelle12[[#This Row],[Datum]],"MMM")</f>
        <v>Dez</v>
      </c>
      <c r="C826" t="str">
        <f>TEXT(Tabelle12[[#This Row],[Datum]],"TTTT")</f>
        <v>Dienstag</v>
      </c>
      <c r="D826" s="2" t="s">
        <v>9155</v>
      </c>
      <c r="E826" s="2" t="s">
        <v>706</v>
      </c>
      <c r="F826" s="2"/>
      <c r="G826" s="2"/>
      <c r="H826" s="2"/>
      <c r="I826" s="2"/>
      <c r="J826" s="2"/>
      <c r="K826" s="2"/>
      <c r="L826" s="2"/>
      <c r="M826" s="2"/>
      <c r="N826" s="2">
        <v>1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>
      <c r="A827" s="1">
        <v>45628</v>
      </c>
      <c r="B827" t="str">
        <f>TEXT(Tabelle12[[#This Row],[Datum]],"MMM")</f>
        <v>Dez</v>
      </c>
      <c r="C827" t="str">
        <f>TEXT(Tabelle12[[#This Row],[Datum]],"TTTT")</f>
        <v>Montag</v>
      </c>
      <c r="D827" s="2" t="s">
        <v>8989</v>
      </c>
      <c r="E827" s="2" t="s">
        <v>706</v>
      </c>
      <c r="F827" s="2"/>
      <c r="G827" s="2"/>
      <c r="H827" s="2"/>
      <c r="I827" s="2"/>
      <c r="J827" s="2"/>
      <c r="K827" s="2">
        <v>1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>
      <c r="A828" s="1">
        <v>45632</v>
      </c>
      <c r="B828" t="str">
        <f>TEXT(Tabelle12[[#This Row],[Datum]],"MMM")</f>
        <v>Dez</v>
      </c>
      <c r="C828" t="str">
        <f>TEXT(Tabelle12[[#This Row],[Datum]],"TTTT")</f>
        <v>Freitag</v>
      </c>
      <c r="D828" s="2" t="s">
        <v>9177</v>
      </c>
      <c r="E828" s="2" t="s">
        <v>706</v>
      </c>
      <c r="F828" s="2"/>
      <c r="G828" s="2"/>
      <c r="H828" s="2"/>
      <c r="I828" s="2"/>
      <c r="J828" s="2"/>
      <c r="K828" s="2"/>
      <c r="L828" s="2"/>
      <c r="M828" s="2"/>
      <c r="N828" s="2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>
      <c r="A829" s="1">
        <v>45632</v>
      </c>
      <c r="B829" t="str">
        <f>TEXT(Tabelle12[[#This Row],[Datum]],"MMM")</f>
        <v>Dez</v>
      </c>
      <c r="C829" t="str">
        <f>TEXT(Tabelle12[[#This Row],[Datum]],"TTTT")</f>
        <v>Freitag</v>
      </c>
      <c r="D829" s="2" t="s">
        <v>7348</v>
      </c>
      <c r="E829" s="2" t="s">
        <v>706</v>
      </c>
      <c r="F829" s="2"/>
      <c r="G829" s="2"/>
      <c r="H829" s="2"/>
      <c r="I829" s="2">
        <v>1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>
      <c r="A830" s="1">
        <v>45632</v>
      </c>
      <c r="B830" t="str">
        <f>TEXT(Tabelle12[[#This Row],[Datum]],"MMM")</f>
        <v>Dez</v>
      </c>
      <c r="C830" t="str">
        <f>TEXT(Tabelle12[[#This Row],[Datum]],"TTTT")</f>
        <v>Freitag</v>
      </c>
      <c r="D830" s="2" t="s">
        <v>9178</v>
      </c>
      <c r="E830" s="2" t="s">
        <v>706</v>
      </c>
      <c r="F830" s="2"/>
      <c r="G830" s="2"/>
      <c r="H830" s="2"/>
      <c r="I830" s="2"/>
      <c r="J830" s="2"/>
      <c r="K830" s="2"/>
      <c r="L830" s="2">
        <v>1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>
      <c r="A831" s="1">
        <v>45631</v>
      </c>
      <c r="B831" t="str">
        <f>TEXT(Tabelle12[[#This Row],[Datum]],"MMM")</f>
        <v>Dez</v>
      </c>
      <c r="C831" t="str">
        <f>TEXT(Tabelle12[[#This Row],[Datum]],"TTTT")</f>
        <v>Donnerstag</v>
      </c>
      <c r="D831" s="2" t="s">
        <v>8789</v>
      </c>
      <c r="E831" s="2" t="s">
        <v>706</v>
      </c>
      <c r="F831" s="2"/>
      <c r="G831" s="2"/>
      <c r="H831" s="2"/>
      <c r="I831" s="2"/>
      <c r="J831" s="2"/>
      <c r="K831" s="2"/>
      <c r="L831" s="2"/>
      <c r="M831" s="2"/>
      <c r="N831" s="2">
        <v>1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>
      <c r="A832" s="1">
        <v>45653</v>
      </c>
      <c r="B832" t="str">
        <f>TEXT(Tabelle12[[#This Row],[Datum]],"MMM")</f>
        <v>Dez</v>
      </c>
      <c r="C832" t="str">
        <f>TEXT(Tabelle12[[#This Row],[Datum]],"TTTT")</f>
        <v>Freitag</v>
      </c>
      <c r="D832" s="2" t="s">
        <v>8959</v>
      </c>
      <c r="E832" s="2" t="s">
        <v>706</v>
      </c>
      <c r="F832" s="2"/>
      <c r="G832" s="2"/>
      <c r="H832" s="2"/>
      <c r="I832" s="2"/>
      <c r="J832" s="2"/>
      <c r="K832" s="2"/>
      <c r="L832" s="2">
        <v>1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>
      <c r="A833" s="1">
        <v>45630</v>
      </c>
      <c r="B833" t="str">
        <f>TEXT(Tabelle12[[#This Row],[Datum]],"MMM")</f>
        <v>Dez</v>
      </c>
      <c r="C833" t="str">
        <f>TEXT(Tabelle12[[#This Row],[Datum]],"TTTT")</f>
        <v>Mittwoch</v>
      </c>
      <c r="D833" s="2" t="s">
        <v>8766</v>
      </c>
      <c r="E833" s="2" t="s">
        <v>706</v>
      </c>
      <c r="F833" s="2"/>
      <c r="G833" s="2"/>
      <c r="H833" s="2"/>
      <c r="I833" s="2"/>
      <c r="J833" s="2"/>
      <c r="K833" s="2">
        <v>1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>
      <c r="A834" s="1">
        <v>45643</v>
      </c>
      <c r="B834" t="str">
        <f>TEXT(Tabelle12[[#This Row],[Datum]],"MMM")</f>
        <v>Dez</v>
      </c>
      <c r="C834" t="str">
        <f>TEXT(Tabelle12[[#This Row],[Datum]],"TTTT")</f>
        <v>Dienstag</v>
      </c>
      <c r="D834" s="2" t="s">
        <v>8737</v>
      </c>
      <c r="E834" s="2" t="s">
        <v>706</v>
      </c>
      <c r="F834" s="2"/>
      <c r="G834" s="2"/>
      <c r="H834" s="2"/>
      <c r="I834" s="2"/>
      <c r="J834" s="2"/>
      <c r="K834" s="2"/>
      <c r="L834" s="2"/>
      <c r="M834" s="2"/>
      <c r="N834" s="2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>
      <c r="A835" s="1">
        <v>45630</v>
      </c>
      <c r="B835" t="str">
        <f>TEXT(Tabelle12[[#This Row],[Datum]],"MMM")</f>
        <v>Dez</v>
      </c>
      <c r="C835" t="str">
        <f>TEXT(Tabelle12[[#This Row],[Datum]],"TTTT")</f>
        <v>Mittwoch</v>
      </c>
      <c r="D835" s="2" t="s">
        <v>645</v>
      </c>
      <c r="E835" s="2" t="s">
        <v>706</v>
      </c>
      <c r="F835" s="2"/>
      <c r="G835" s="2"/>
      <c r="H835" s="2"/>
      <c r="I835" s="2"/>
      <c r="J835" s="2"/>
      <c r="K835" s="2"/>
      <c r="L835" s="2">
        <v>1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>
      <c r="A836" s="1">
        <v>45629</v>
      </c>
      <c r="B836" t="str">
        <f>TEXT(Tabelle12[[#This Row],[Datum]],"MMM")</f>
        <v>Dez</v>
      </c>
      <c r="C836" t="str">
        <f>TEXT(Tabelle12[[#This Row],[Datum]],"TTTT")</f>
        <v>Dienstag</v>
      </c>
      <c r="D836" s="2" t="s">
        <v>516</v>
      </c>
      <c r="E836" s="2" t="s">
        <v>706</v>
      </c>
      <c r="F836" s="2"/>
      <c r="G836" s="2"/>
      <c r="H836" s="2"/>
      <c r="I836" s="2"/>
      <c r="J836" s="2"/>
      <c r="K836" s="2"/>
      <c r="L836" s="2"/>
      <c r="M836" s="2"/>
      <c r="N836" s="2">
        <v>1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>
      <c r="A837" s="1">
        <v>45644</v>
      </c>
      <c r="B837" t="str">
        <f>TEXT(Tabelle12[[#This Row],[Datum]],"MMM")</f>
        <v>Dez</v>
      </c>
      <c r="C837" t="str">
        <f>TEXT(Tabelle12[[#This Row],[Datum]],"TTTT")</f>
        <v>Mittwoch</v>
      </c>
      <c r="D837" s="2" t="s">
        <v>646</v>
      </c>
      <c r="E837" s="2" t="s">
        <v>706</v>
      </c>
      <c r="F837" s="2"/>
      <c r="G837" s="2"/>
      <c r="H837" s="2"/>
      <c r="I837" s="2"/>
      <c r="J837" s="2"/>
      <c r="K837" s="2"/>
      <c r="L837" s="2"/>
      <c r="M837" s="2"/>
      <c r="N837" s="2">
        <v>1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>
      <c r="A838" s="1">
        <v>45643</v>
      </c>
      <c r="B838" t="str">
        <f>TEXT(Tabelle12[[#This Row],[Datum]],"MMM")</f>
        <v>Dez</v>
      </c>
      <c r="C838" t="str">
        <f>TEXT(Tabelle12[[#This Row],[Datum]],"TTTT")</f>
        <v>Dienstag</v>
      </c>
      <c r="D838" s="2" t="s">
        <v>8738</v>
      </c>
      <c r="E838" s="2" t="s">
        <v>706</v>
      </c>
      <c r="F838" s="2"/>
      <c r="G838" s="2"/>
      <c r="H838" s="2"/>
      <c r="I838" s="2"/>
      <c r="J838" s="2"/>
      <c r="K838" s="2"/>
      <c r="L838" s="2"/>
      <c r="M838" s="2"/>
      <c r="N838" s="2">
        <v>1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>
      <c r="A839" s="1">
        <v>45632</v>
      </c>
      <c r="B839" t="str">
        <f>TEXT(Tabelle12[[#This Row],[Datum]],"MMM")</f>
        <v>Dez</v>
      </c>
      <c r="C839" t="str">
        <f>TEXT(Tabelle12[[#This Row],[Datum]],"TTTT")</f>
        <v>Freitag</v>
      </c>
      <c r="D839" s="2" t="s">
        <v>9059</v>
      </c>
      <c r="E839" s="2" t="s">
        <v>706</v>
      </c>
      <c r="F839" s="2"/>
      <c r="G839" s="2"/>
      <c r="H839" s="2"/>
      <c r="I839" s="2"/>
      <c r="J839" s="2"/>
      <c r="K839" s="2">
        <v>1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>
      <c r="A840" s="1">
        <v>45632</v>
      </c>
      <c r="B840" t="str">
        <f>TEXT(Tabelle12[[#This Row],[Datum]],"MMM")</f>
        <v>Dez</v>
      </c>
      <c r="C840" t="str">
        <f>TEXT(Tabelle12[[#This Row],[Datum]],"TTTT")</f>
        <v>Freitag</v>
      </c>
      <c r="D840" s="2" t="s">
        <v>9059</v>
      </c>
      <c r="E840" s="2" t="s">
        <v>706</v>
      </c>
      <c r="F840" s="2"/>
      <c r="G840" s="2"/>
      <c r="H840" s="2"/>
      <c r="I840" s="2"/>
      <c r="J840" s="2"/>
      <c r="K840" s="2">
        <v>1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>
      <c r="A841" s="1">
        <v>45632</v>
      </c>
      <c r="B841" t="str">
        <f>TEXT(Tabelle12[[#This Row],[Datum]],"MMM")</f>
        <v>Dez</v>
      </c>
      <c r="C841" t="str">
        <f>TEXT(Tabelle12[[#This Row],[Datum]],"TTTT")</f>
        <v>Freitag</v>
      </c>
      <c r="D841" s="2" t="s">
        <v>9059</v>
      </c>
      <c r="E841" s="2" t="s">
        <v>706</v>
      </c>
      <c r="F841" s="2"/>
      <c r="G841" s="2"/>
      <c r="H841" s="2"/>
      <c r="I841" s="2"/>
      <c r="J841" s="2"/>
      <c r="K841" s="2">
        <v>1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>
      <c r="A842" s="1">
        <v>45631</v>
      </c>
      <c r="B842" t="str">
        <f>TEXT(Tabelle12[[#This Row],[Datum]],"MMM")</f>
        <v>Dez</v>
      </c>
      <c r="C842" t="str">
        <f>TEXT(Tabelle12[[#This Row],[Datum]],"TTTT")</f>
        <v>Donnerstag</v>
      </c>
      <c r="D842" s="2" t="s">
        <v>8790</v>
      </c>
      <c r="E842" s="2" t="s">
        <v>706</v>
      </c>
      <c r="F842" s="2"/>
      <c r="G842" s="2"/>
      <c r="H842" s="2"/>
      <c r="I842" s="2"/>
      <c r="J842" s="2"/>
      <c r="K842" s="2"/>
      <c r="L842" s="2"/>
      <c r="M842" s="2"/>
      <c r="N842" s="2">
        <v>1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>
      <c r="A843" s="1">
        <v>45629</v>
      </c>
      <c r="B843" t="str">
        <f>TEXT(Tabelle12[[#This Row],[Datum]],"MMM")</f>
        <v>Dez</v>
      </c>
      <c r="C843" t="str">
        <f>TEXT(Tabelle12[[#This Row],[Datum]],"TTTT")</f>
        <v>Dienstag</v>
      </c>
      <c r="D843" s="2" t="s">
        <v>9213</v>
      </c>
      <c r="E843" s="2" t="s">
        <v>706</v>
      </c>
      <c r="F843" s="2"/>
      <c r="G843" s="2"/>
      <c r="H843" s="2"/>
      <c r="I843" s="2"/>
      <c r="J843" s="2"/>
      <c r="K843" s="2"/>
      <c r="L843" s="2"/>
      <c r="M843" s="2"/>
      <c r="N843" s="2">
        <v>1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>
      <c r="A844" s="1">
        <v>45653</v>
      </c>
      <c r="B844" t="str">
        <f>TEXT(Tabelle12[[#This Row],[Datum]],"MMM")</f>
        <v>Dez</v>
      </c>
      <c r="C844" t="str">
        <f>TEXT(Tabelle12[[#This Row],[Datum]],"TTTT")</f>
        <v>Freitag</v>
      </c>
      <c r="D844" s="2" t="s">
        <v>2638</v>
      </c>
      <c r="E844" s="2" t="s">
        <v>706</v>
      </c>
      <c r="F844" s="2"/>
      <c r="G844" s="2"/>
      <c r="H844" s="2"/>
      <c r="I844" s="2"/>
      <c r="J844" s="2"/>
      <c r="K844" s="2"/>
      <c r="L844" s="2"/>
      <c r="M844" s="2"/>
      <c r="N844" s="2">
        <v>1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>
      <c r="A845" s="1">
        <v>45645</v>
      </c>
      <c r="B845" t="str">
        <f>TEXT(Tabelle12[[#This Row],[Datum]],"MMM")</f>
        <v>Dez</v>
      </c>
      <c r="C845" t="str">
        <f>TEXT(Tabelle12[[#This Row],[Datum]],"TTTT")</f>
        <v>Donnerstag</v>
      </c>
      <c r="D845" s="2" t="s">
        <v>2766</v>
      </c>
      <c r="E845" s="2" t="s">
        <v>706</v>
      </c>
      <c r="F845" s="2"/>
      <c r="G845" s="2"/>
      <c r="H845" s="2"/>
      <c r="I845" s="2"/>
      <c r="J845" s="2"/>
      <c r="K845" s="2"/>
      <c r="L845" s="2"/>
      <c r="M845" s="2"/>
      <c r="N845" s="2">
        <v>1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>
      <c r="A846" s="1">
        <v>45644</v>
      </c>
      <c r="B846" t="str">
        <f>TEXT(Tabelle12[[#This Row],[Datum]],"MMM")</f>
        <v>Dez</v>
      </c>
      <c r="C846" t="str">
        <f>TEXT(Tabelle12[[#This Row],[Datum]],"TTTT")</f>
        <v>Mittwoch</v>
      </c>
      <c r="D846" s="2" t="s">
        <v>7847</v>
      </c>
      <c r="E846" s="2" t="s">
        <v>706</v>
      </c>
      <c r="F846" s="2"/>
      <c r="G846" s="2"/>
      <c r="H846" s="2"/>
      <c r="I846" s="2"/>
      <c r="J846" s="2"/>
      <c r="K846" s="2"/>
      <c r="L846" s="2"/>
      <c r="M846" s="2"/>
      <c r="N846" s="2">
        <v>1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>
      <c r="A847" s="1">
        <v>45632</v>
      </c>
      <c r="B847" t="str">
        <f>TEXT(Tabelle12[[#This Row],[Datum]],"MMM")</f>
        <v>Dez</v>
      </c>
      <c r="C847" t="str">
        <f>TEXT(Tabelle12[[#This Row],[Datum]],"TTTT")</f>
        <v>Freitag</v>
      </c>
      <c r="D847" s="2" t="s">
        <v>9179</v>
      </c>
      <c r="E847" s="2" t="s">
        <v>706</v>
      </c>
      <c r="F847" s="2"/>
      <c r="G847" s="2"/>
      <c r="H847" s="2"/>
      <c r="I847" s="2"/>
      <c r="J847" s="2"/>
      <c r="K847" s="2"/>
      <c r="L847" s="2"/>
      <c r="M847" s="2"/>
      <c r="N847" s="2">
        <v>1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>
      <c r="A848" s="1">
        <v>45643</v>
      </c>
      <c r="B848" t="str">
        <f>TEXT(Tabelle12[[#This Row],[Datum]],"MMM")</f>
        <v>Dez</v>
      </c>
      <c r="C848" t="str">
        <f>TEXT(Tabelle12[[#This Row],[Datum]],"TTTT")</f>
        <v>Dienstag</v>
      </c>
      <c r="D848" s="2" t="s">
        <v>8241</v>
      </c>
      <c r="E848" s="2" t="s">
        <v>706</v>
      </c>
      <c r="F848" s="2"/>
      <c r="G848" s="2"/>
      <c r="H848" s="2"/>
      <c r="I848" s="2"/>
      <c r="J848" s="2"/>
      <c r="K848" s="2"/>
      <c r="L848" s="2"/>
      <c r="M848" s="2"/>
      <c r="N848" s="2">
        <v>1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>
      <c r="A849" s="1">
        <v>45632</v>
      </c>
      <c r="B849" t="str">
        <f>TEXT(Tabelle12[[#This Row],[Datum]],"MMM")</f>
        <v>Dez</v>
      </c>
      <c r="C849" t="str">
        <f>TEXT(Tabelle12[[#This Row],[Datum]],"TTTT")</f>
        <v>Freitag</v>
      </c>
      <c r="D849" s="2" t="s">
        <v>9180</v>
      </c>
      <c r="E849" s="2" t="s">
        <v>706</v>
      </c>
      <c r="F849" s="2"/>
      <c r="G849" s="2"/>
      <c r="H849" s="2"/>
      <c r="I849" s="2"/>
      <c r="J849" s="2"/>
      <c r="K849" s="2"/>
      <c r="L849" s="2"/>
      <c r="M849" s="2"/>
      <c r="N849" s="2">
        <v>1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>
      <c r="A850" s="1">
        <v>45632</v>
      </c>
      <c r="B850" t="str">
        <f>TEXT(Tabelle12[[#This Row],[Datum]],"MMM")</f>
        <v>Dez</v>
      </c>
      <c r="C850" t="str">
        <f>TEXT(Tabelle12[[#This Row],[Datum]],"TTTT")</f>
        <v>Freitag</v>
      </c>
      <c r="D850" s="2" t="s">
        <v>9060</v>
      </c>
      <c r="E850" s="2" t="s">
        <v>706</v>
      </c>
      <c r="F850" s="2"/>
      <c r="G850" s="2"/>
      <c r="H850" s="2"/>
      <c r="I850" s="2"/>
      <c r="J850" s="2"/>
      <c r="K850" s="2">
        <v>1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>
      <c r="A851" s="1">
        <v>45631</v>
      </c>
      <c r="B851" t="str">
        <f>TEXT(Tabelle12[[#This Row],[Datum]],"MMM")</f>
        <v>Dez</v>
      </c>
      <c r="C851" t="str">
        <f>TEXT(Tabelle12[[#This Row],[Datum]],"TTTT")</f>
        <v>Donnerstag</v>
      </c>
      <c r="D851" s="2" t="s">
        <v>8924</v>
      </c>
      <c r="E851" s="2" t="s">
        <v>706</v>
      </c>
      <c r="F851" s="2"/>
      <c r="G851" s="2"/>
      <c r="H851" s="2"/>
      <c r="I851" s="2"/>
      <c r="J851" s="2"/>
      <c r="K851" s="2"/>
      <c r="L851" s="2"/>
      <c r="M851" s="2"/>
      <c r="N851" s="2">
        <v>1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>
      <c r="A852" s="1">
        <v>45644</v>
      </c>
      <c r="B852" t="str">
        <f>TEXT(Tabelle12[[#This Row],[Datum]],"MMM")</f>
        <v>Dez</v>
      </c>
      <c r="C852" t="str">
        <f>TEXT(Tabelle12[[#This Row],[Datum]],"TTTT")</f>
        <v>Mittwoch</v>
      </c>
      <c r="D852" s="2" t="s">
        <v>9259</v>
      </c>
      <c r="E852" s="2" t="s">
        <v>706</v>
      </c>
      <c r="F852" s="2"/>
      <c r="G852" s="2"/>
      <c r="H852" s="2"/>
      <c r="I852" s="2"/>
      <c r="J852" s="2"/>
      <c r="K852" s="2"/>
      <c r="L852" s="2"/>
      <c r="M852" s="2"/>
      <c r="N852" s="2">
        <v>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>
      <c r="A853" s="1">
        <v>45631</v>
      </c>
      <c r="B853" t="str">
        <f>TEXT(Tabelle12[[#This Row],[Datum]],"MMM")</f>
        <v>Dez</v>
      </c>
      <c r="C853" t="str">
        <f>TEXT(Tabelle12[[#This Row],[Datum]],"TTTT")</f>
        <v>Donnerstag</v>
      </c>
      <c r="D853" s="2" t="s">
        <v>446</v>
      </c>
      <c r="E853" s="2" t="s">
        <v>706</v>
      </c>
      <c r="F853" s="2"/>
      <c r="G853" s="2"/>
      <c r="H853" s="2"/>
      <c r="I853" s="2"/>
      <c r="J853" s="2"/>
      <c r="K853" s="2"/>
      <c r="L853" s="2"/>
      <c r="M853" s="2"/>
      <c r="N853" s="2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>
      <c r="A854" s="1">
        <v>45632</v>
      </c>
      <c r="B854" t="str">
        <f>TEXT(Tabelle12[[#This Row],[Datum]],"MMM")</f>
        <v>Dez</v>
      </c>
      <c r="C854" t="str">
        <f>TEXT(Tabelle12[[#This Row],[Datum]],"TTTT")</f>
        <v>Freitag</v>
      </c>
      <c r="D854" s="2" t="s">
        <v>9061</v>
      </c>
      <c r="E854" s="2" t="s">
        <v>706</v>
      </c>
      <c r="F854" s="2"/>
      <c r="G854" s="2"/>
      <c r="H854" s="2"/>
      <c r="I854" s="2"/>
      <c r="J854" s="2"/>
      <c r="K854" s="2">
        <v>1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>
      <c r="A855" s="1">
        <v>45632</v>
      </c>
      <c r="B855" t="str">
        <f>TEXT(Tabelle12[[#This Row],[Datum]],"MMM")</f>
        <v>Dez</v>
      </c>
      <c r="C855" t="str">
        <f>TEXT(Tabelle12[[#This Row],[Datum]],"TTTT")</f>
        <v>Freitag</v>
      </c>
      <c r="D855" s="2" t="s">
        <v>9062</v>
      </c>
      <c r="E855" s="2" t="s">
        <v>706</v>
      </c>
      <c r="F855" s="2"/>
      <c r="G855" s="2"/>
      <c r="H855" s="2"/>
      <c r="I855" s="2"/>
      <c r="J855" s="2"/>
      <c r="K855" s="2">
        <v>1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>
      <c r="A856" s="1">
        <v>45644</v>
      </c>
      <c r="B856" t="str">
        <f>TEXT(Tabelle12[[#This Row],[Datum]],"MMM")</f>
        <v>Dez</v>
      </c>
      <c r="C856" t="str">
        <f>TEXT(Tabelle12[[#This Row],[Datum]],"TTTT")</f>
        <v>Mittwoch</v>
      </c>
      <c r="D856" s="2" t="s">
        <v>9260</v>
      </c>
      <c r="E856" s="2" t="s">
        <v>706</v>
      </c>
      <c r="F856" s="2"/>
      <c r="G856" s="2"/>
      <c r="H856" s="2"/>
      <c r="I856" s="2"/>
      <c r="J856" s="2"/>
      <c r="K856" s="2"/>
      <c r="L856" s="2"/>
      <c r="M856" s="2"/>
      <c r="N856" s="2">
        <v>1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>
      <c r="A857" s="1">
        <v>45644</v>
      </c>
      <c r="B857" t="str">
        <f>TEXT(Tabelle12[[#This Row],[Datum]],"MMM")</f>
        <v>Dez</v>
      </c>
      <c r="C857" t="str">
        <f>TEXT(Tabelle12[[#This Row],[Datum]],"TTTT")</f>
        <v>Mittwoch</v>
      </c>
      <c r="D857" s="2" t="s">
        <v>9261</v>
      </c>
      <c r="E857" s="2" t="s">
        <v>706</v>
      </c>
      <c r="F857" s="2"/>
      <c r="G857" s="2"/>
      <c r="H857" s="2"/>
      <c r="I857" s="2"/>
      <c r="J857" s="2"/>
      <c r="K857" s="2"/>
      <c r="L857" s="2"/>
      <c r="M857" s="2"/>
      <c r="N857" s="2">
        <v>1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>
      <c r="A858" s="1">
        <v>45642</v>
      </c>
      <c r="B858" t="str">
        <f>TEXT(Tabelle12[[#This Row],[Datum]],"MMM")</f>
        <v>Dez</v>
      </c>
      <c r="C858" t="str">
        <f>TEXT(Tabelle12[[#This Row],[Datum]],"TTTT")</f>
        <v>Montag</v>
      </c>
      <c r="D858" s="2" t="s">
        <v>9235</v>
      </c>
      <c r="E858" s="2" t="s">
        <v>706</v>
      </c>
      <c r="F858" s="2"/>
      <c r="G858" s="2"/>
      <c r="H858" s="2"/>
      <c r="I858" s="2">
        <v>1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>
      <c r="A859" s="1">
        <v>45632</v>
      </c>
      <c r="B859" t="str">
        <f>TEXT(Tabelle12[[#This Row],[Datum]],"MMM")</f>
        <v>Dez</v>
      </c>
      <c r="C859" t="str">
        <f>TEXT(Tabelle12[[#This Row],[Datum]],"TTTT")</f>
        <v>Freitag</v>
      </c>
      <c r="D859" s="2" t="s">
        <v>9063</v>
      </c>
      <c r="E859" s="2" t="s">
        <v>706</v>
      </c>
      <c r="F859" s="2"/>
      <c r="G859" s="2"/>
      <c r="H859" s="2"/>
      <c r="I859" s="2"/>
      <c r="J859" s="2"/>
      <c r="K859" s="2">
        <v>1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>
      <c r="A860" s="1">
        <v>45628</v>
      </c>
      <c r="B860" t="str">
        <f>TEXT(Tabelle12[[#This Row],[Datum]],"MMM")</f>
        <v>Dez</v>
      </c>
      <c r="C860" t="str">
        <f>TEXT(Tabelle12[[#This Row],[Datum]],"TTTT")</f>
        <v>Montag</v>
      </c>
      <c r="D860" s="2" t="s">
        <v>9330</v>
      </c>
      <c r="E860" s="2" t="s">
        <v>706</v>
      </c>
      <c r="F860" s="2"/>
      <c r="G860" s="2"/>
      <c r="H860" s="2"/>
      <c r="I860" s="2"/>
      <c r="J860" s="2"/>
      <c r="K860" s="2"/>
      <c r="L860" s="2"/>
      <c r="M860" s="2"/>
      <c r="N860" s="2">
        <v>1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>
      <c r="A861" s="1">
        <v>45628</v>
      </c>
      <c r="B861" t="str">
        <f>TEXT(Tabelle12[[#This Row],[Datum]],"MMM")</f>
        <v>Dez</v>
      </c>
      <c r="C861" t="str">
        <f>TEXT(Tabelle12[[#This Row],[Datum]],"TTTT")</f>
        <v>Montag</v>
      </c>
      <c r="D861" s="2" t="s">
        <v>8131</v>
      </c>
      <c r="E861" s="2" t="s">
        <v>706</v>
      </c>
      <c r="F861" s="2"/>
      <c r="G861" s="2"/>
      <c r="H861" s="2"/>
      <c r="I861" s="2"/>
      <c r="J861" s="2"/>
      <c r="K861" s="2"/>
      <c r="L861" s="2"/>
      <c r="M861" s="2"/>
      <c r="N861" s="2">
        <v>1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>
      <c r="A862" s="1">
        <v>45628</v>
      </c>
      <c r="B862" t="str">
        <f>TEXT(Tabelle12[[#This Row],[Datum]],"MMM")</f>
        <v>Dez</v>
      </c>
      <c r="C862" t="str">
        <f>TEXT(Tabelle12[[#This Row],[Datum]],"TTTT")</f>
        <v>Montag</v>
      </c>
      <c r="D862" s="2" t="s">
        <v>8990</v>
      </c>
      <c r="E862" s="2" t="s">
        <v>706</v>
      </c>
      <c r="F862" s="2"/>
      <c r="G862" s="2"/>
      <c r="H862" s="2"/>
      <c r="I862" s="2"/>
      <c r="J862" s="2"/>
      <c r="K862" s="2"/>
      <c r="L862" s="2"/>
      <c r="M862" s="2"/>
      <c r="N862" s="2">
        <v>1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>
      <c r="A863" s="1">
        <v>45642</v>
      </c>
      <c r="B863" t="str">
        <f>TEXT(Tabelle12[[#This Row],[Datum]],"MMM")</f>
        <v>Dez</v>
      </c>
      <c r="C863" t="str">
        <f>TEXT(Tabelle12[[#This Row],[Datum]],"TTTT")</f>
        <v>Montag</v>
      </c>
      <c r="D863" s="2" t="s">
        <v>9082</v>
      </c>
      <c r="E863" s="2" t="s">
        <v>706</v>
      </c>
      <c r="F863" s="2"/>
      <c r="G863" s="2"/>
      <c r="H863" s="2"/>
      <c r="I863" s="2">
        <v>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>
      <c r="A864" s="1">
        <v>45631</v>
      </c>
      <c r="B864" t="str">
        <f>TEXT(Tabelle12[[#This Row],[Datum]],"MMM")</f>
        <v>Dez</v>
      </c>
      <c r="C864" t="str">
        <f>TEXT(Tabelle12[[#This Row],[Datum]],"TTTT")</f>
        <v>Donnerstag</v>
      </c>
      <c r="D864" s="2" t="s">
        <v>8925</v>
      </c>
      <c r="E864" s="2" t="s">
        <v>706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>
        <v>1</v>
      </c>
    </row>
    <row r="865" spans="1:24">
      <c r="A865" s="1">
        <v>45653</v>
      </c>
      <c r="B865" t="str">
        <f>TEXT(Tabelle12[[#This Row],[Datum]],"MMM")</f>
        <v>Dez</v>
      </c>
      <c r="C865" t="str">
        <f>TEXT(Tabelle12[[#This Row],[Datum]],"TTTT")</f>
        <v>Freitag</v>
      </c>
      <c r="D865" s="2" t="s">
        <v>8960</v>
      </c>
      <c r="E865" s="2" t="s">
        <v>706</v>
      </c>
      <c r="F865" s="2"/>
      <c r="G865" s="2"/>
      <c r="H865" s="2"/>
      <c r="I865" s="2">
        <v>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>
      <c r="A866" s="1">
        <v>45628</v>
      </c>
      <c r="B866" t="str">
        <f>TEXT(Tabelle12[[#This Row],[Datum]],"MMM")</f>
        <v>Dez</v>
      </c>
      <c r="C866" t="str">
        <f>TEXT(Tabelle12[[#This Row],[Datum]],"TTTT")</f>
        <v>Montag</v>
      </c>
      <c r="D866" s="2" t="s">
        <v>2330</v>
      </c>
      <c r="E866" s="2" t="s">
        <v>706</v>
      </c>
      <c r="F866" s="2"/>
      <c r="G866" s="2"/>
      <c r="H866" s="2"/>
      <c r="I866" s="2"/>
      <c r="J866" s="2"/>
      <c r="K866" s="2">
        <v>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>
      <c r="A867" s="1">
        <v>45646</v>
      </c>
      <c r="B867" t="str">
        <f>TEXT(Tabelle12[[#This Row],[Datum]],"MMM")</f>
        <v>Dez</v>
      </c>
      <c r="C867" t="str">
        <f>TEXT(Tabelle12[[#This Row],[Datum]],"TTTT")</f>
        <v>Freitag</v>
      </c>
      <c r="D867" s="2" t="s">
        <v>9297</v>
      </c>
      <c r="E867" s="2" t="s">
        <v>706</v>
      </c>
      <c r="F867" s="2"/>
      <c r="G867" s="2"/>
      <c r="H867" s="2"/>
      <c r="I867" s="2"/>
      <c r="J867" s="2"/>
      <c r="K867" s="2"/>
      <c r="L867" s="2">
        <v>1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>
      <c r="A868" s="1">
        <v>45632</v>
      </c>
      <c r="B868" t="str">
        <f>TEXT(Tabelle12[[#This Row],[Datum]],"MMM")</f>
        <v>Dez</v>
      </c>
      <c r="C868" t="str">
        <f>TEXT(Tabelle12[[#This Row],[Datum]],"TTTT")</f>
        <v>Freitag</v>
      </c>
      <c r="D868" s="2" t="s">
        <v>9064</v>
      </c>
      <c r="E868" s="2" t="s">
        <v>706</v>
      </c>
      <c r="F868" s="2"/>
      <c r="G868" s="2"/>
      <c r="H868" s="2"/>
      <c r="I868" s="2"/>
      <c r="J868" s="2"/>
      <c r="K868" s="2">
        <v>1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>
      <c r="A869" s="1">
        <v>45632</v>
      </c>
      <c r="B869" t="str">
        <f>TEXT(Tabelle12[[#This Row],[Datum]],"MMM")</f>
        <v>Dez</v>
      </c>
      <c r="C869" t="str">
        <f>TEXT(Tabelle12[[#This Row],[Datum]],"TTTT")</f>
        <v>Freitag</v>
      </c>
      <c r="D869" s="2" t="s">
        <v>9065</v>
      </c>
      <c r="E869" s="2" t="s">
        <v>706</v>
      </c>
      <c r="F869" s="2"/>
      <c r="G869" s="2"/>
      <c r="H869" s="2"/>
      <c r="I869" s="2">
        <v>1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>
      <c r="A870" s="1">
        <v>45643</v>
      </c>
      <c r="B870" t="str">
        <f>TEXT(Tabelle12[[#This Row],[Datum]],"MMM")</f>
        <v>Dez</v>
      </c>
      <c r="C870" t="str">
        <f>TEXT(Tabelle12[[#This Row],[Datum]],"TTTT")</f>
        <v>Dienstag</v>
      </c>
      <c r="D870" s="2" t="s">
        <v>9107</v>
      </c>
      <c r="E870" s="2" t="s">
        <v>706</v>
      </c>
      <c r="F870" s="2"/>
      <c r="G870" s="2"/>
      <c r="H870" s="2"/>
      <c r="I870" s="2"/>
      <c r="J870" s="2"/>
      <c r="K870" s="2">
        <v>1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>
      <c r="A871" s="1">
        <v>45643</v>
      </c>
      <c r="B871" t="str">
        <f>TEXT(Tabelle12[[#This Row],[Datum]],"MMM")</f>
        <v>Dez</v>
      </c>
      <c r="C871" t="str">
        <f>TEXT(Tabelle12[[#This Row],[Datum]],"TTTT")</f>
        <v>Dienstag</v>
      </c>
      <c r="D871" s="2" t="s">
        <v>9107</v>
      </c>
      <c r="E871" s="2" t="s">
        <v>706</v>
      </c>
      <c r="F871" s="2"/>
      <c r="G871" s="2"/>
      <c r="H871" s="2"/>
      <c r="I871" s="2"/>
      <c r="J871" s="2"/>
      <c r="K871" s="2">
        <v>1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>
      <c r="A872" s="1">
        <v>45646</v>
      </c>
      <c r="B872" t="str">
        <f>TEXT(Tabelle12[[#This Row],[Datum]],"MMM")</f>
        <v>Dez</v>
      </c>
      <c r="C872" t="str">
        <f>TEXT(Tabelle12[[#This Row],[Datum]],"TTTT")</f>
        <v>Freitag</v>
      </c>
      <c r="D872" s="2" t="s">
        <v>9136</v>
      </c>
      <c r="E872" s="2" t="s">
        <v>706</v>
      </c>
      <c r="F872" s="2"/>
      <c r="G872" s="2"/>
      <c r="H872" s="2"/>
      <c r="I872" s="2"/>
      <c r="J872" s="2"/>
      <c r="K872" s="2">
        <v>1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>
      <c r="A873" s="1">
        <v>45646</v>
      </c>
      <c r="B873" t="str">
        <f>TEXT(Tabelle12[[#This Row],[Datum]],"MMM")</f>
        <v>Dez</v>
      </c>
      <c r="C873" t="str">
        <f>TEXT(Tabelle12[[#This Row],[Datum]],"TTTT")</f>
        <v>Freitag</v>
      </c>
      <c r="D873" s="2" t="s">
        <v>9136</v>
      </c>
      <c r="E873" s="2" t="s">
        <v>706</v>
      </c>
      <c r="F873" s="2"/>
      <c r="G873" s="2"/>
      <c r="H873" s="2"/>
      <c r="I873" s="2"/>
      <c r="J873" s="2"/>
      <c r="K873" s="2">
        <v>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>
      <c r="A874" s="1">
        <v>45631</v>
      </c>
      <c r="B874" t="str">
        <f>TEXT(Tabelle12[[#This Row],[Datum]],"MMM")</f>
        <v>Dez</v>
      </c>
      <c r="C874" t="str">
        <f>TEXT(Tabelle12[[#This Row],[Datum]],"TTTT")</f>
        <v>Donnerstag</v>
      </c>
      <c r="D874" s="2" t="s">
        <v>8791</v>
      </c>
      <c r="E874" s="2" t="s">
        <v>706</v>
      </c>
      <c r="F874" s="2"/>
      <c r="G874" s="2"/>
      <c r="H874" s="2"/>
      <c r="I874" s="2"/>
      <c r="J874" s="2"/>
      <c r="K874" s="2"/>
      <c r="L874" s="2"/>
      <c r="M874" s="2"/>
      <c r="N874" s="2">
        <v>1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>
      <c r="A875" s="1">
        <v>45644</v>
      </c>
      <c r="B875" t="str">
        <f>TEXT(Tabelle12[[#This Row],[Datum]],"MMM")</f>
        <v>Dez</v>
      </c>
      <c r="C875" t="str">
        <f>TEXT(Tabelle12[[#This Row],[Datum]],"TTTT")</f>
        <v>Mittwoch</v>
      </c>
      <c r="D875" s="2" t="s">
        <v>9262</v>
      </c>
      <c r="E875" s="2" t="s">
        <v>706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>
        <v>1</v>
      </c>
    </row>
    <row r="876" spans="1:24">
      <c r="A876" s="1">
        <v>45643</v>
      </c>
      <c r="B876" t="str">
        <f>TEXT(Tabelle12[[#This Row],[Datum]],"MMM")</f>
        <v>Dez</v>
      </c>
      <c r="C876" t="str">
        <f>TEXT(Tabelle12[[#This Row],[Datum]],"TTTT")</f>
        <v>Dienstag</v>
      </c>
      <c r="D876" s="2" t="s">
        <v>9258</v>
      </c>
      <c r="E876" s="2" t="s">
        <v>706</v>
      </c>
      <c r="F876" s="2"/>
      <c r="G876" s="2"/>
      <c r="H876" s="2"/>
      <c r="I876" s="2">
        <v>1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>
      <c r="A877" s="1">
        <v>45628</v>
      </c>
      <c r="B877" t="str">
        <f>TEXT(Tabelle12[[#This Row],[Datum]],"MMM")</f>
        <v>Dez</v>
      </c>
      <c r="C877" t="str">
        <f>TEXT(Tabelle12[[#This Row],[Datum]],"TTTT")</f>
        <v>Montag</v>
      </c>
      <c r="D877" s="2" t="s">
        <v>8991</v>
      </c>
      <c r="E877" s="2" t="s">
        <v>706</v>
      </c>
      <c r="F877" s="2"/>
      <c r="G877" s="2"/>
      <c r="H877" s="2"/>
      <c r="I877" s="2"/>
      <c r="J877" s="2"/>
      <c r="K877" s="2">
        <v>1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>
      <c r="A878" s="1">
        <v>45646</v>
      </c>
      <c r="B878" t="str">
        <f>TEXT(Tabelle12[[#This Row],[Datum]],"MMM")</f>
        <v>Dez</v>
      </c>
      <c r="C878" t="str">
        <f>TEXT(Tabelle12[[#This Row],[Datum]],"TTTT")</f>
        <v>Freitag</v>
      </c>
      <c r="D878" s="2" t="s">
        <v>3459</v>
      </c>
      <c r="E878" s="2" t="s">
        <v>706</v>
      </c>
      <c r="F878" s="2"/>
      <c r="G878" s="2"/>
      <c r="H878" s="2"/>
      <c r="I878" s="2"/>
      <c r="J878" s="2"/>
      <c r="K878" s="2"/>
      <c r="L878" s="2"/>
      <c r="M878" s="2"/>
      <c r="N878" s="2">
        <v>1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>
      <c r="A879" s="1">
        <v>45646</v>
      </c>
      <c r="B879" t="str">
        <f>TEXT(Tabelle12[[#This Row],[Datum]],"MMM")</f>
        <v>Dez</v>
      </c>
      <c r="C879" t="str">
        <f>TEXT(Tabelle12[[#This Row],[Datum]],"TTTT")</f>
        <v>Freitag</v>
      </c>
      <c r="D879" s="2" t="s">
        <v>3522</v>
      </c>
      <c r="E879" s="2" t="s">
        <v>706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>
        <v>1</v>
      </c>
    </row>
    <row r="880" spans="1:24">
      <c r="A880" s="1">
        <v>45629</v>
      </c>
      <c r="B880" t="str">
        <f>TEXT(Tabelle12[[#This Row],[Datum]],"MMM")</f>
        <v>Dez</v>
      </c>
      <c r="C880" t="str">
        <f>TEXT(Tabelle12[[#This Row],[Datum]],"TTTT")</f>
        <v>Dienstag</v>
      </c>
      <c r="D880" s="2" t="s">
        <v>9156</v>
      </c>
      <c r="E880" s="2" t="s">
        <v>706</v>
      </c>
      <c r="F880" s="2"/>
      <c r="G880" s="2"/>
      <c r="H880" s="2"/>
      <c r="I880" s="2"/>
      <c r="J880" s="2"/>
      <c r="K880" s="2"/>
      <c r="L880" s="2"/>
      <c r="M880" s="2"/>
      <c r="N880" s="2">
        <v>1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>
      <c r="A881" s="1">
        <v>45629</v>
      </c>
      <c r="B881" t="str">
        <f>TEXT(Tabelle12[[#This Row],[Datum]],"MMM")</f>
        <v>Dez</v>
      </c>
      <c r="C881" t="str">
        <f>TEXT(Tabelle12[[#This Row],[Datum]],"TTTT")</f>
        <v>Dienstag</v>
      </c>
      <c r="D881" s="2" t="s">
        <v>9157</v>
      </c>
      <c r="E881" s="2" t="s">
        <v>706</v>
      </c>
      <c r="F881" s="2"/>
      <c r="G881" s="2"/>
      <c r="H881" s="2"/>
      <c r="I881" s="2"/>
      <c r="J881" s="2"/>
      <c r="K881" s="2"/>
      <c r="L881" s="2"/>
      <c r="M881" s="2"/>
      <c r="N881" s="2">
        <v>1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>
      <c r="A882" s="1">
        <v>45628</v>
      </c>
      <c r="B882" t="str">
        <f>TEXT(Tabelle12[[#This Row],[Datum]],"MMM")</f>
        <v>Dez</v>
      </c>
      <c r="C882" t="str">
        <f>TEXT(Tabelle12[[#This Row],[Datum]],"TTTT")</f>
        <v>Montag</v>
      </c>
      <c r="D882" s="2" t="s">
        <v>9331</v>
      </c>
      <c r="E882" s="2" t="s">
        <v>706</v>
      </c>
      <c r="F882" s="2"/>
      <c r="G882" s="2"/>
      <c r="H882" s="2"/>
      <c r="I882" s="2"/>
      <c r="J882" s="2"/>
      <c r="K882" s="2"/>
      <c r="L882" s="2"/>
      <c r="M882" s="2"/>
      <c r="N882" s="2">
        <v>1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>
      <c r="A883" s="1">
        <v>45628</v>
      </c>
      <c r="B883" t="str">
        <f>TEXT(Tabelle12[[#This Row],[Datum]],"MMM")</f>
        <v>Dez</v>
      </c>
      <c r="C883" t="str">
        <f>TEXT(Tabelle12[[#This Row],[Datum]],"TTTT")</f>
        <v>Montag</v>
      </c>
      <c r="D883" s="2" t="s">
        <v>9198</v>
      </c>
      <c r="E883" s="2" t="s">
        <v>706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1</v>
      </c>
      <c r="S883" s="2"/>
      <c r="T883" s="2"/>
      <c r="U883" s="2"/>
      <c r="V883" s="2"/>
      <c r="W883" s="2"/>
      <c r="X883" s="2"/>
    </row>
    <row r="884" spans="1:24">
      <c r="A884" s="1">
        <v>45628</v>
      </c>
      <c r="B884" t="str">
        <f>TEXT(Tabelle12[[#This Row],[Datum]],"MMM")</f>
        <v>Dez</v>
      </c>
      <c r="C884" t="str">
        <f>TEXT(Tabelle12[[#This Row],[Datum]],"TTTT")</f>
        <v>Montag</v>
      </c>
      <c r="D884" s="2" t="s">
        <v>8992</v>
      </c>
      <c r="E884" s="2" t="s">
        <v>706</v>
      </c>
      <c r="F884" s="2"/>
      <c r="G884" s="2"/>
      <c r="H884" s="2"/>
      <c r="I884" s="2"/>
      <c r="J884" s="2"/>
      <c r="K884" s="2">
        <v>1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>
      <c r="A885" s="1">
        <v>45644</v>
      </c>
      <c r="B885" t="str">
        <f>TEXT(Tabelle12[[#This Row],[Datum]],"MMM")</f>
        <v>Dez</v>
      </c>
      <c r="C885" t="str">
        <f>TEXT(Tabelle12[[#This Row],[Datum]],"TTTT")</f>
        <v>Mittwoch</v>
      </c>
      <c r="D885" s="2" t="s">
        <v>4558</v>
      </c>
      <c r="E885" s="2" t="s">
        <v>706</v>
      </c>
      <c r="F885" s="2"/>
      <c r="G885" s="2"/>
      <c r="H885" s="2"/>
      <c r="I885" s="2"/>
      <c r="J885" s="2"/>
      <c r="K885" s="2"/>
      <c r="L885" s="2"/>
      <c r="M885" s="2"/>
      <c r="N885" s="2">
        <v>1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>
      <c r="A886" s="1">
        <v>45632</v>
      </c>
      <c r="B886" t="str">
        <f>TEXT(Tabelle12[[#This Row],[Datum]],"MMM")</f>
        <v>Dez</v>
      </c>
      <c r="C886" t="str">
        <f>TEXT(Tabelle12[[#This Row],[Datum]],"TTTT")</f>
        <v>Freitag</v>
      </c>
      <c r="D886" s="2" t="s">
        <v>9066</v>
      </c>
      <c r="E886" s="2" t="s">
        <v>706</v>
      </c>
      <c r="F886" s="2"/>
      <c r="G886" s="2"/>
      <c r="H886" s="2"/>
      <c r="I886" s="2"/>
      <c r="J886" s="2"/>
      <c r="K886" s="2">
        <v>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>
      <c r="A887" s="1">
        <v>45630</v>
      </c>
      <c r="B887" t="str">
        <f>TEXT(Tabelle12[[#This Row],[Datum]],"MMM")</f>
        <v>Dez</v>
      </c>
      <c r="C887" t="str">
        <f>TEXT(Tabelle12[[#This Row],[Datum]],"TTTT")</f>
        <v>Mittwoch</v>
      </c>
      <c r="D887" s="2" t="s">
        <v>4403</v>
      </c>
      <c r="E887" s="2" t="s">
        <v>706</v>
      </c>
      <c r="F887" s="2"/>
      <c r="G887" s="2"/>
      <c r="H887" s="2"/>
      <c r="I887" s="2"/>
      <c r="J887" s="2"/>
      <c r="K887" s="2"/>
      <c r="L887" s="2"/>
      <c r="M887" s="2"/>
      <c r="N887" s="2">
        <v>1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>
      <c r="A888" s="1">
        <v>45629</v>
      </c>
      <c r="B888" t="str">
        <f>TEXT(Tabelle12[[#This Row],[Datum]],"MMM")</f>
        <v>Dez</v>
      </c>
      <c r="C888" t="str">
        <f>TEXT(Tabelle12[[#This Row],[Datum]],"TTTT")</f>
        <v>Dienstag</v>
      </c>
      <c r="D888" s="2" t="s">
        <v>9158</v>
      </c>
      <c r="E888" s="2" t="s">
        <v>706</v>
      </c>
      <c r="F888" s="2"/>
      <c r="G888" s="2"/>
      <c r="H888" s="2"/>
      <c r="I888" s="2"/>
      <c r="J888" s="2"/>
      <c r="K888" s="2"/>
      <c r="L888" s="2"/>
      <c r="M888" s="2"/>
      <c r="N888" s="2">
        <v>1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>
      <c r="A889" s="1">
        <v>45642</v>
      </c>
      <c r="B889" t="str">
        <f>TEXT(Tabelle12[[#This Row],[Datum]],"MMM")</f>
        <v>Dez</v>
      </c>
      <c r="C889" t="str">
        <f>TEXT(Tabelle12[[#This Row],[Datum]],"TTTT")</f>
        <v>Montag</v>
      </c>
      <c r="D889" s="2" t="s">
        <v>9236</v>
      </c>
      <c r="E889" s="2" t="s">
        <v>706</v>
      </c>
      <c r="F889" s="2"/>
      <c r="G889" s="2"/>
      <c r="H889" s="2"/>
      <c r="I889" s="2">
        <v>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>
      <c r="A890" s="1">
        <v>45642</v>
      </c>
      <c r="B890" t="str">
        <f>TEXT(Tabelle12[[#This Row],[Datum]],"MMM")</f>
        <v>Dez</v>
      </c>
      <c r="C890" t="str">
        <f>TEXT(Tabelle12[[#This Row],[Datum]],"TTTT")</f>
        <v>Montag</v>
      </c>
      <c r="D890" s="2" t="s">
        <v>9237</v>
      </c>
      <c r="E890" s="2" t="s">
        <v>706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>
        <v>1</v>
      </c>
    </row>
    <row r="891" spans="1:24">
      <c r="A891" s="1">
        <v>45630</v>
      </c>
      <c r="B891" t="str">
        <f>TEXT(Tabelle12[[#This Row],[Datum]],"MMM")</f>
        <v>Dez</v>
      </c>
      <c r="C891" t="str">
        <f>TEXT(Tabelle12[[#This Row],[Datum]],"TTTT")</f>
        <v>Mittwoch</v>
      </c>
      <c r="D891" s="2" t="s">
        <v>8881</v>
      </c>
      <c r="E891" s="2" t="s">
        <v>706</v>
      </c>
      <c r="F891" s="2"/>
      <c r="G891" s="2"/>
      <c r="H891" s="2"/>
      <c r="I891" s="2"/>
      <c r="J891" s="2"/>
      <c r="K891" s="2"/>
      <c r="L891" s="2"/>
      <c r="M891" s="2"/>
      <c r="N891" s="2">
        <v>1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>
      <c r="A892" s="1">
        <v>45643</v>
      </c>
      <c r="B892" t="str">
        <f>TEXT(Tabelle12[[#This Row],[Datum]],"MMM")</f>
        <v>Dez</v>
      </c>
      <c r="C892" t="str">
        <f>TEXT(Tabelle12[[#This Row],[Datum]],"TTTT")</f>
        <v>Dienstag</v>
      </c>
      <c r="D892" s="2" t="s">
        <v>9108</v>
      </c>
      <c r="E892" s="2" t="s">
        <v>706</v>
      </c>
      <c r="F892" s="2">
        <v>1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>
      <c r="A893" s="1">
        <v>45631</v>
      </c>
      <c r="B893" t="str">
        <f>TEXT(Tabelle12[[#This Row],[Datum]],"MMM")</f>
        <v>Dez</v>
      </c>
      <c r="C893" t="str">
        <f>TEXT(Tabelle12[[#This Row],[Datum]],"TTTT")</f>
        <v>Donnerstag</v>
      </c>
      <c r="D893" s="2" t="s">
        <v>520</v>
      </c>
      <c r="E893" s="2" t="s">
        <v>706</v>
      </c>
      <c r="F893" s="2"/>
      <c r="G893" s="2"/>
      <c r="H893" s="2"/>
      <c r="I893" s="2"/>
      <c r="J893" s="2"/>
      <c r="K893" s="2"/>
      <c r="L893" s="2"/>
      <c r="M893" s="2"/>
      <c r="N893" s="2">
        <v>1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>
      <c r="A894" s="1">
        <v>45646</v>
      </c>
      <c r="B894" t="str">
        <f>TEXT(Tabelle12[[#This Row],[Datum]],"MMM")</f>
        <v>Dez</v>
      </c>
      <c r="C894" t="str">
        <f>TEXT(Tabelle12[[#This Row],[Datum]],"TTTT")</f>
        <v>Freitag</v>
      </c>
      <c r="D894" s="2" t="s">
        <v>9137</v>
      </c>
      <c r="E894" s="2" t="s">
        <v>706</v>
      </c>
      <c r="F894" s="2"/>
      <c r="G894" s="2"/>
      <c r="H894" s="2"/>
      <c r="I894" s="2"/>
      <c r="J894" s="2"/>
      <c r="K894" s="2">
        <v>1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>
      <c r="A895" s="1">
        <v>45646</v>
      </c>
      <c r="B895" t="str">
        <f>TEXT(Tabelle12[[#This Row],[Datum]],"MMM")</f>
        <v>Dez</v>
      </c>
      <c r="C895" t="str">
        <f>TEXT(Tabelle12[[#This Row],[Datum]],"TTTT")</f>
        <v>Freitag</v>
      </c>
      <c r="D895" s="2" t="s">
        <v>9138</v>
      </c>
      <c r="E895" s="2" t="s">
        <v>706</v>
      </c>
      <c r="F895" s="2"/>
      <c r="G895" s="2"/>
      <c r="H895" s="2"/>
      <c r="I895" s="2"/>
      <c r="J895" s="2"/>
      <c r="K895" s="2">
        <v>1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>
      <c r="A896" s="1">
        <v>45628</v>
      </c>
      <c r="B896" t="str">
        <f>TEXT(Tabelle12[[#This Row],[Datum]],"MMM")</f>
        <v>Dez</v>
      </c>
      <c r="C896" t="str">
        <f>TEXT(Tabelle12[[#This Row],[Datum]],"TTTT")</f>
        <v>Montag</v>
      </c>
      <c r="D896" s="2" t="s">
        <v>2372</v>
      </c>
      <c r="E896" s="2" t="s">
        <v>706</v>
      </c>
      <c r="F896" s="2"/>
      <c r="G896" s="2"/>
      <c r="H896" s="2"/>
      <c r="I896" s="2"/>
      <c r="J896" s="2"/>
      <c r="K896" s="2"/>
      <c r="L896" s="2"/>
      <c r="M896" s="2"/>
      <c r="N896" s="2">
        <v>1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>
      <c r="A897" s="1">
        <v>45628</v>
      </c>
      <c r="B897" t="str">
        <f>TEXT(Tabelle12[[#This Row],[Datum]],"MMM")</f>
        <v>Dez</v>
      </c>
      <c r="C897" t="str">
        <f>TEXT(Tabelle12[[#This Row],[Datum]],"TTTT")</f>
        <v>Montag</v>
      </c>
      <c r="D897" s="2" t="s">
        <v>9199</v>
      </c>
      <c r="E897" s="2" t="s">
        <v>706</v>
      </c>
      <c r="F897" s="2"/>
      <c r="G897" s="2"/>
      <c r="H897" s="2"/>
      <c r="I897" s="2"/>
      <c r="J897" s="2"/>
      <c r="K897" s="2"/>
      <c r="L897" s="2">
        <v>1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>
      <c r="A898" s="1">
        <v>45644</v>
      </c>
      <c r="B898" t="str">
        <f>TEXT(Tabelle12[[#This Row],[Datum]],"MMM")</f>
        <v>Dez</v>
      </c>
      <c r="C898" t="str">
        <f>TEXT(Tabelle12[[#This Row],[Datum]],"TTTT")</f>
        <v>Mittwoch</v>
      </c>
      <c r="D898" s="2" t="s">
        <v>9348</v>
      </c>
      <c r="E898" s="2" t="s">
        <v>706</v>
      </c>
      <c r="F898" s="2"/>
      <c r="G898" s="2"/>
      <c r="H898" s="2"/>
      <c r="I898" s="2"/>
      <c r="J898" s="2"/>
      <c r="K898" s="2"/>
      <c r="L898" s="2"/>
      <c r="M898" s="2"/>
      <c r="N898" s="2">
        <v>1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>
      <c r="A899" s="1">
        <v>45644</v>
      </c>
      <c r="B899" t="str">
        <f>TEXT(Tabelle12[[#This Row],[Datum]],"MMM")</f>
        <v>Dez</v>
      </c>
      <c r="C899" t="str">
        <f>TEXT(Tabelle12[[#This Row],[Datum]],"TTTT")</f>
        <v>Mittwoch</v>
      </c>
      <c r="D899" s="2" t="s">
        <v>9349</v>
      </c>
      <c r="E899" s="2" t="s">
        <v>706</v>
      </c>
      <c r="F899" s="2"/>
      <c r="G899" s="2"/>
      <c r="H899" s="2"/>
      <c r="I899" s="2"/>
      <c r="J899" s="2"/>
      <c r="K899" s="2"/>
      <c r="L899" s="2"/>
      <c r="M899" s="2"/>
      <c r="N899" s="2">
        <v>1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>
      <c r="A900" s="1">
        <v>45630</v>
      </c>
      <c r="B900" t="str">
        <f>TEXT(Tabelle12[[#This Row],[Datum]],"MMM")</f>
        <v>Dez</v>
      </c>
      <c r="C900" t="str">
        <f>TEXT(Tabelle12[[#This Row],[Datum]],"TTTT")</f>
        <v>Mittwoch</v>
      </c>
      <c r="D900" s="2" t="s">
        <v>8882</v>
      </c>
      <c r="E900" s="2" t="s">
        <v>706</v>
      </c>
      <c r="F900" s="2"/>
      <c r="G900" s="2"/>
      <c r="H900" s="2"/>
      <c r="I900" s="2"/>
      <c r="J900" s="2"/>
      <c r="K900" s="2"/>
      <c r="L900" s="2"/>
      <c r="M900" s="2"/>
      <c r="N900" s="2">
        <v>1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>
      <c r="A901" s="1">
        <v>45630</v>
      </c>
      <c r="B901" t="str">
        <f>TEXT(Tabelle12[[#This Row],[Datum]],"MMM")</f>
        <v>Dez</v>
      </c>
      <c r="C901" t="str">
        <f>TEXT(Tabelle12[[#This Row],[Datum]],"TTTT")</f>
        <v>Mittwoch</v>
      </c>
      <c r="D901" s="2" t="s">
        <v>8883</v>
      </c>
      <c r="E901" s="2" t="s">
        <v>706</v>
      </c>
      <c r="F901" s="2"/>
      <c r="G901" s="2"/>
      <c r="H901" s="2"/>
      <c r="I901" s="2"/>
      <c r="J901" s="2"/>
      <c r="K901" s="2"/>
      <c r="L901" s="2">
        <v>1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>
      <c r="A902" s="1">
        <v>45631</v>
      </c>
      <c r="B902" t="str">
        <f>TEXT(Tabelle12[[#This Row],[Datum]],"MMM")</f>
        <v>Dez</v>
      </c>
      <c r="C902" t="str">
        <f>TEXT(Tabelle12[[#This Row],[Datum]],"TTTT")</f>
        <v>Donnerstag</v>
      </c>
      <c r="D902" s="2" t="s">
        <v>8792</v>
      </c>
      <c r="E902" s="2" t="s">
        <v>706</v>
      </c>
      <c r="F902" s="2"/>
      <c r="G902" s="2"/>
      <c r="H902" s="2"/>
      <c r="I902" s="2"/>
      <c r="J902" s="2"/>
      <c r="K902" s="2"/>
      <c r="L902" s="2"/>
      <c r="M902" s="2"/>
      <c r="N902" s="2">
        <v>1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>
      <c r="A903" s="1">
        <v>45631</v>
      </c>
      <c r="B903" t="str">
        <f>TEXT(Tabelle12[[#This Row],[Datum]],"MMM")</f>
        <v>Dez</v>
      </c>
      <c r="C903" t="str">
        <f>TEXT(Tabelle12[[#This Row],[Datum]],"TTTT")</f>
        <v>Donnerstag</v>
      </c>
      <c r="D903" s="2" t="s">
        <v>8926</v>
      </c>
      <c r="E903" s="2" t="s">
        <v>706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1</v>
      </c>
      <c r="S903" s="2"/>
      <c r="T903" s="2"/>
      <c r="U903" s="2"/>
      <c r="V903" s="2"/>
      <c r="W903" s="2"/>
      <c r="X903" s="2"/>
    </row>
    <row r="904" spans="1:24">
      <c r="A904" s="1">
        <v>45642</v>
      </c>
      <c r="B904" t="str">
        <f>TEXT(Tabelle12[[#This Row],[Datum]],"MMM")</f>
        <v>Dez</v>
      </c>
      <c r="C904" t="str">
        <f>TEXT(Tabelle12[[#This Row],[Datum]],"TTTT")</f>
        <v>Montag</v>
      </c>
      <c r="D904" s="2" t="s">
        <v>9238</v>
      </c>
      <c r="E904" s="2" t="s">
        <v>706</v>
      </c>
      <c r="F904" s="2"/>
      <c r="G904" s="2"/>
      <c r="H904" s="2"/>
      <c r="I904" s="2"/>
      <c r="J904" s="2"/>
      <c r="K904" s="2"/>
      <c r="L904" s="2"/>
      <c r="M904" s="2"/>
      <c r="N904" s="2">
        <v>1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>
      <c r="A905" s="1">
        <v>45642</v>
      </c>
      <c r="B905" t="str">
        <f>TEXT(Tabelle12[[#This Row],[Datum]],"MMM")</f>
        <v>Dez</v>
      </c>
      <c r="C905" t="str">
        <f>TEXT(Tabelle12[[#This Row],[Datum]],"TTTT")</f>
        <v>Montag</v>
      </c>
      <c r="D905" s="2" t="s">
        <v>2610</v>
      </c>
      <c r="E905" s="2" t="s">
        <v>706</v>
      </c>
      <c r="F905" s="2"/>
      <c r="G905" s="2"/>
      <c r="H905" s="2"/>
      <c r="I905" s="2"/>
      <c r="J905" s="2"/>
      <c r="K905" s="2"/>
      <c r="L905" s="2"/>
      <c r="M905" s="2"/>
      <c r="N905" s="2">
        <v>1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>
      <c r="A906" s="1">
        <v>45645</v>
      </c>
      <c r="B906" t="str">
        <f>TEXT(Tabelle12[[#This Row],[Datum]],"MMM")</f>
        <v>Dez</v>
      </c>
      <c r="C906" t="str">
        <f>TEXT(Tabelle12[[#This Row],[Datum]],"TTTT")</f>
        <v>Donnerstag</v>
      </c>
      <c r="D906" s="2" t="s">
        <v>9278</v>
      </c>
      <c r="E906" s="2" t="s">
        <v>706</v>
      </c>
      <c r="F906" s="2"/>
      <c r="G906" s="2"/>
      <c r="H906" s="2"/>
      <c r="I906" s="2"/>
      <c r="J906" s="2">
        <v>1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>
      <c r="A907" s="1">
        <v>45631</v>
      </c>
      <c r="B907" t="str">
        <f>TEXT(Tabelle12[[#This Row],[Datum]],"MMM")</f>
        <v>Dez</v>
      </c>
      <c r="C907" t="str">
        <f>TEXT(Tabelle12[[#This Row],[Datum]],"TTTT")</f>
        <v>Donnerstag</v>
      </c>
      <c r="D907" s="2" t="s">
        <v>8927</v>
      </c>
      <c r="E907" s="2" t="s">
        <v>706</v>
      </c>
      <c r="F907" s="2"/>
      <c r="G907" s="2"/>
      <c r="H907" s="2"/>
      <c r="I907" s="2"/>
      <c r="J907" s="2"/>
      <c r="K907" s="2"/>
      <c r="L907" s="2"/>
      <c r="M907" s="2"/>
      <c r="N907" s="2">
        <v>1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>
      <c r="A908" s="1">
        <v>45645</v>
      </c>
      <c r="B908" t="str">
        <f>TEXT(Tabelle12[[#This Row],[Datum]],"MMM")</f>
        <v>Dez</v>
      </c>
      <c r="C908" t="str">
        <f>TEXT(Tabelle12[[#This Row],[Datum]],"TTTT")</f>
        <v>Donnerstag</v>
      </c>
      <c r="D908" s="2" t="s">
        <v>1740</v>
      </c>
      <c r="E908" s="2" t="s">
        <v>706</v>
      </c>
      <c r="F908" s="2"/>
      <c r="G908" s="2"/>
      <c r="H908" s="2"/>
      <c r="I908" s="2"/>
      <c r="J908" s="2"/>
      <c r="K908" s="2"/>
      <c r="L908" s="2"/>
      <c r="M908" s="2"/>
      <c r="N908" s="2">
        <v>1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>
      <c r="A909" s="1">
        <v>45642</v>
      </c>
      <c r="B909" t="str">
        <f>TEXT(Tabelle12[[#This Row],[Datum]],"MMM")</f>
        <v>Dez</v>
      </c>
      <c r="C909" t="str">
        <f>TEXT(Tabelle12[[#This Row],[Datum]],"TTTT")</f>
        <v>Montag</v>
      </c>
      <c r="D909" s="2" t="s">
        <v>2034</v>
      </c>
      <c r="E909" s="2" t="s">
        <v>706</v>
      </c>
      <c r="F909" s="2"/>
      <c r="G909" s="2"/>
      <c r="H909" s="2"/>
      <c r="I909" s="2"/>
      <c r="J909" s="2"/>
      <c r="K909" s="2"/>
      <c r="L909" s="2"/>
      <c r="M909" s="2"/>
      <c r="N909" s="2">
        <v>1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>
      <c r="A910" s="1">
        <v>45653</v>
      </c>
      <c r="B910" t="str">
        <f>TEXT(Tabelle12[[#This Row],[Datum]],"MMM")</f>
        <v>Dez</v>
      </c>
      <c r="C910" t="str">
        <f>TEXT(Tabelle12[[#This Row],[Datum]],"TTTT")</f>
        <v>Freitag</v>
      </c>
      <c r="D910" s="2" t="s">
        <v>8961</v>
      </c>
      <c r="E910" s="2" t="s">
        <v>706</v>
      </c>
      <c r="F910" s="2"/>
      <c r="G910" s="2"/>
      <c r="H910" s="2"/>
      <c r="I910" s="2"/>
      <c r="J910" s="2"/>
      <c r="K910" s="2"/>
      <c r="L910" s="2"/>
      <c r="M910" s="2"/>
      <c r="N910" s="2">
        <v>1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>
      <c r="A911" s="1">
        <v>45630</v>
      </c>
      <c r="B911" t="str">
        <f>TEXT(Tabelle12[[#This Row],[Datum]],"MMM")</f>
        <v>Dez</v>
      </c>
      <c r="C911" t="str">
        <f>TEXT(Tabelle12[[#This Row],[Datum]],"TTTT")</f>
        <v>Mittwoch</v>
      </c>
      <c r="D911" s="2" t="s">
        <v>8767</v>
      </c>
      <c r="E911" s="2" t="s">
        <v>706</v>
      </c>
      <c r="F911" s="2"/>
      <c r="G911" s="2"/>
      <c r="H911" s="2"/>
      <c r="I911" s="2"/>
      <c r="J911" s="2"/>
      <c r="K911" s="2"/>
      <c r="L911" s="2"/>
      <c r="M911" s="2"/>
      <c r="N911" s="2">
        <v>1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>
      <c r="A912" s="1">
        <v>45630</v>
      </c>
      <c r="B912" t="str">
        <f>TEXT(Tabelle12[[#This Row],[Datum]],"MMM")</f>
        <v>Dez</v>
      </c>
      <c r="C912" t="str">
        <f>TEXT(Tabelle12[[#This Row],[Datum]],"TTTT")</f>
        <v>Mittwoch</v>
      </c>
      <c r="D912" s="2" t="s">
        <v>8768</v>
      </c>
      <c r="E912" s="2" t="s">
        <v>706</v>
      </c>
      <c r="F912" s="2"/>
      <c r="G912" s="2"/>
      <c r="H912" s="2"/>
      <c r="I912" s="2"/>
      <c r="J912" s="2"/>
      <c r="K912" s="2"/>
      <c r="L912" s="2"/>
      <c r="M912" s="2"/>
      <c r="N912" s="2">
        <v>1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>
      <c r="A913" s="1">
        <v>45632</v>
      </c>
      <c r="B913" t="str">
        <f>TEXT(Tabelle12[[#This Row],[Datum]],"MMM")</f>
        <v>Dez</v>
      </c>
      <c r="C913" t="str">
        <f>TEXT(Tabelle12[[#This Row],[Datum]],"TTTT")</f>
        <v>Freitag</v>
      </c>
      <c r="D913" s="2" t="s">
        <v>9067</v>
      </c>
      <c r="E913" s="2" t="s">
        <v>706</v>
      </c>
      <c r="F913" s="2"/>
      <c r="G913" s="2"/>
      <c r="H913" s="2"/>
      <c r="I913" s="2"/>
      <c r="J913" s="2"/>
      <c r="K913" s="2">
        <v>1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>
      <c r="A914" s="1">
        <v>45632</v>
      </c>
      <c r="B914" t="str">
        <f>TEXT(Tabelle12[[#This Row],[Datum]],"MMM")</f>
        <v>Dez</v>
      </c>
      <c r="C914" t="str">
        <f>TEXT(Tabelle12[[#This Row],[Datum]],"TTTT")</f>
        <v>Freitag</v>
      </c>
      <c r="D914" s="2" t="s">
        <v>7894</v>
      </c>
      <c r="E914" s="2" t="s">
        <v>706</v>
      </c>
      <c r="F914" s="2"/>
      <c r="G914" s="2"/>
      <c r="H914" s="2"/>
      <c r="I914" s="2"/>
      <c r="J914" s="2"/>
      <c r="K914" s="2">
        <v>1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>
      <c r="A915" s="1">
        <v>45642</v>
      </c>
      <c r="B915" t="str">
        <f>TEXT(Tabelle12[[#This Row],[Datum]],"MMM")</f>
        <v>Dez</v>
      </c>
      <c r="C915" t="str">
        <f>TEXT(Tabelle12[[#This Row],[Datum]],"TTTT")</f>
        <v>Montag</v>
      </c>
      <c r="D915" s="2" t="s">
        <v>7158</v>
      </c>
      <c r="E915" s="2" t="s">
        <v>706</v>
      </c>
      <c r="F915" s="2"/>
      <c r="G915" s="2"/>
      <c r="H915" s="2"/>
      <c r="I915" s="2"/>
      <c r="J915" s="2"/>
      <c r="K915" s="2"/>
      <c r="L915" s="2"/>
      <c r="M915" s="2"/>
      <c r="N915" s="2">
        <v>1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>
      <c r="A916" s="1">
        <v>45630</v>
      </c>
      <c r="B916" t="str">
        <f>TEXT(Tabelle12[[#This Row],[Datum]],"MMM")</f>
        <v>Dez</v>
      </c>
      <c r="C916" t="str">
        <f>TEXT(Tabelle12[[#This Row],[Datum]],"TTTT")</f>
        <v>Mittwoch</v>
      </c>
      <c r="D916" s="2" t="s">
        <v>8884</v>
      </c>
      <c r="E916" s="2" t="s">
        <v>706</v>
      </c>
      <c r="F916" s="2"/>
      <c r="G916" s="2"/>
      <c r="H916" s="2"/>
      <c r="I916" s="2"/>
      <c r="J916" s="2"/>
      <c r="K916" s="2">
        <v>1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>
      <c r="A917" s="1">
        <v>45644</v>
      </c>
      <c r="B917" t="str">
        <f>TEXT(Tabelle12[[#This Row],[Datum]],"MMM")</f>
        <v>Dez</v>
      </c>
      <c r="C917" t="str">
        <f>TEXT(Tabelle12[[#This Row],[Datum]],"TTTT")</f>
        <v>Mittwoch</v>
      </c>
      <c r="D917" s="2" t="s">
        <v>9263</v>
      </c>
      <c r="E917" s="2" t="s">
        <v>706</v>
      </c>
      <c r="F917" s="2"/>
      <c r="G917" s="2"/>
      <c r="H917" s="2"/>
      <c r="I917" s="2"/>
      <c r="J917" s="2"/>
      <c r="K917" s="2"/>
      <c r="L917" s="2"/>
      <c r="M917" s="2"/>
      <c r="N917" s="2">
        <v>1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>
      <c r="A918" s="1">
        <v>45643</v>
      </c>
      <c r="B918" t="str">
        <f>TEXT(Tabelle12[[#This Row],[Datum]],"MMM")</f>
        <v>Dez</v>
      </c>
      <c r="C918" t="str">
        <f>TEXT(Tabelle12[[#This Row],[Datum]],"TTTT")</f>
        <v>Dienstag</v>
      </c>
      <c r="D918" s="2" t="s">
        <v>9109</v>
      </c>
      <c r="E918" s="2" t="s">
        <v>706</v>
      </c>
      <c r="F918" s="2"/>
      <c r="G918" s="2"/>
      <c r="H918" s="2"/>
      <c r="I918" s="2"/>
      <c r="J918" s="2"/>
      <c r="K918" s="2"/>
      <c r="L918" s="2"/>
      <c r="M918" s="2"/>
      <c r="N918" s="2">
        <v>1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>
      <c r="A919" s="1">
        <v>45629</v>
      </c>
      <c r="B919" t="str">
        <f>TEXT(Tabelle12[[#This Row],[Datum]],"MMM")</f>
        <v>Dez</v>
      </c>
      <c r="C919" t="str">
        <f>TEXT(Tabelle12[[#This Row],[Datum]],"TTTT")</f>
        <v>Dienstag</v>
      </c>
      <c r="D919" s="2" t="s">
        <v>9214</v>
      </c>
      <c r="E919" s="2" t="s">
        <v>706</v>
      </c>
      <c r="F919" s="2"/>
      <c r="G919" s="2"/>
      <c r="H919" s="2"/>
      <c r="I919" s="2">
        <v>1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>
      <c r="A920" s="1">
        <v>45646</v>
      </c>
      <c r="B920" t="str">
        <f>TEXT(Tabelle12[[#This Row],[Datum]],"MMM")</f>
        <v>Dez</v>
      </c>
      <c r="C920" t="str">
        <f>TEXT(Tabelle12[[#This Row],[Datum]],"TTTT")</f>
        <v>Freitag</v>
      </c>
      <c r="D920" s="2" t="s">
        <v>9298</v>
      </c>
      <c r="E920" s="2" t="s">
        <v>706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>
        <v>1</v>
      </c>
      <c r="X920" s="2"/>
    </row>
    <row r="921" spans="1:24">
      <c r="A921" s="1">
        <v>45630</v>
      </c>
      <c r="B921" t="str">
        <f>TEXT(Tabelle12[[#This Row],[Datum]],"MMM")</f>
        <v>Dez</v>
      </c>
      <c r="C921" t="str">
        <f>TEXT(Tabelle12[[#This Row],[Datum]],"TTTT")</f>
        <v>Mittwoch</v>
      </c>
      <c r="D921" s="2" t="s">
        <v>8885</v>
      </c>
      <c r="E921" s="2" t="s">
        <v>706</v>
      </c>
      <c r="F921" s="2"/>
      <c r="G921" s="2"/>
      <c r="H921" s="2"/>
      <c r="I921" s="2">
        <v>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>
      <c r="A922" s="1">
        <v>45629</v>
      </c>
      <c r="B922" t="str">
        <f>TEXT(Tabelle12[[#This Row],[Datum]],"MMM")</f>
        <v>Dez</v>
      </c>
      <c r="C922" t="str">
        <f>TEXT(Tabelle12[[#This Row],[Datum]],"TTTT")</f>
        <v>Dienstag</v>
      </c>
      <c r="D922" s="2" t="s">
        <v>9042</v>
      </c>
      <c r="E922" s="2" t="s">
        <v>706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>
        <v>1</v>
      </c>
    </row>
    <row r="923" spans="1:24">
      <c r="A923" s="1">
        <v>45631</v>
      </c>
      <c r="B923" t="str">
        <f>TEXT(Tabelle12[[#This Row],[Datum]],"MMM")</f>
        <v>Dez</v>
      </c>
      <c r="C923" t="str">
        <f>TEXT(Tabelle12[[#This Row],[Datum]],"TTTT")</f>
        <v>Donnerstag</v>
      </c>
      <c r="D923" s="2" t="s">
        <v>8928</v>
      </c>
      <c r="E923" s="2" t="s">
        <v>706</v>
      </c>
      <c r="F923" s="2"/>
      <c r="G923" s="2"/>
      <c r="H923" s="2"/>
      <c r="I923" s="2"/>
      <c r="J923" s="2"/>
      <c r="K923" s="2"/>
      <c r="L923" s="2"/>
      <c r="M923" s="2"/>
      <c r="N923" s="2">
        <v>1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>
      <c r="A924" s="1">
        <v>45628</v>
      </c>
      <c r="B924" t="str">
        <f>TEXT(Tabelle12[[#This Row],[Datum]],"MMM")</f>
        <v>Dez</v>
      </c>
      <c r="C924" t="str">
        <f>TEXT(Tabelle12[[#This Row],[Datum]],"TTTT")</f>
        <v>Montag</v>
      </c>
      <c r="D924" s="2" t="s">
        <v>8993</v>
      </c>
      <c r="E924" s="2" t="s">
        <v>706</v>
      </c>
      <c r="F924" s="2"/>
      <c r="G924" s="2"/>
      <c r="H924" s="2"/>
      <c r="I924" s="2"/>
      <c r="J924" s="2"/>
      <c r="K924" s="2">
        <v>1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>
      <c r="A925" s="1">
        <v>45628</v>
      </c>
      <c r="B925" t="str">
        <f>TEXT(Tabelle12[[#This Row],[Datum]],"MMM")</f>
        <v>Dez</v>
      </c>
      <c r="C925" t="str">
        <f>TEXT(Tabelle12[[#This Row],[Datum]],"TTTT")</f>
        <v>Montag</v>
      </c>
      <c r="D925" s="2" t="s">
        <v>8994</v>
      </c>
      <c r="E925" s="2" t="s">
        <v>706</v>
      </c>
      <c r="F925" s="2"/>
      <c r="G925" s="2"/>
      <c r="H925" s="2"/>
      <c r="I925" s="2">
        <v>1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>
      <c r="A926" s="1">
        <v>45645</v>
      </c>
      <c r="B926" t="str">
        <f>TEXT(Tabelle12[[#This Row],[Datum]],"MMM")</f>
        <v>Dez</v>
      </c>
      <c r="C926" t="str">
        <f>TEXT(Tabelle12[[#This Row],[Datum]],"TTTT")</f>
        <v>Donnerstag</v>
      </c>
      <c r="D926" s="2" t="s">
        <v>9368</v>
      </c>
      <c r="E926" s="2" t="s">
        <v>706</v>
      </c>
      <c r="F926" s="2"/>
      <c r="G926" s="2"/>
      <c r="H926" s="2"/>
      <c r="I926" s="2"/>
      <c r="J926" s="2"/>
      <c r="K926" s="2"/>
      <c r="L926" s="2">
        <v>1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>
      <c r="A927" s="1">
        <v>45645</v>
      </c>
      <c r="B927" t="str">
        <f>TEXT(Tabelle12[[#This Row],[Datum]],"MMM")</f>
        <v>Dez</v>
      </c>
      <c r="C927" t="str">
        <f>TEXT(Tabelle12[[#This Row],[Datum]],"TTTT")</f>
        <v>Donnerstag</v>
      </c>
      <c r="D927" s="2" t="s">
        <v>9369</v>
      </c>
      <c r="E927" s="2" t="s">
        <v>706</v>
      </c>
      <c r="F927" s="2"/>
      <c r="G927" s="2"/>
      <c r="H927" s="2">
        <v>1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>
      <c r="A928" s="1">
        <v>45631</v>
      </c>
      <c r="B928" t="str">
        <f>TEXT(Tabelle12[[#This Row],[Datum]],"MMM")</f>
        <v>Dez</v>
      </c>
      <c r="C928" t="str">
        <f>TEXT(Tabelle12[[#This Row],[Datum]],"TTTT")</f>
        <v>Donnerstag</v>
      </c>
      <c r="D928" s="2" t="s">
        <v>8929</v>
      </c>
      <c r="E928" s="2" t="s">
        <v>706</v>
      </c>
      <c r="F928" s="2"/>
      <c r="G928" s="2"/>
      <c r="H928" s="2"/>
      <c r="I928" s="2"/>
      <c r="J928" s="2"/>
      <c r="K928" s="2">
        <v>1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>
      <c r="A929" s="1">
        <v>45632</v>
      </c>
      <c r="B929" t="str">
        <f>TEXT(Tabelle12[[#This Row],[Datum]],"MMM")</f>
        <v>Dez</v>
      </c>
      <c r="C929" t="str">
        <f>TEXT(Tabelle12[[#This Row],[Datum]],"TTTT")</f>
        <v>Freitag</v>
      </c>
      <c r="D929" s="2" t="s">
        <v>9068</v>
      </c>
      <c r="E929" s="2" t="s">
        <v>706</v>
      </c>
      <c r="F929" s="2"/>
      <c r="G929" s="2"/>
      <c r="H929" s="2"/>
      <c r="I929" s="2"/>
      <c r="J929" s="2"/>
      <c r="K929" s="2">
        <v>1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>
      <c r="A930" s="1">
        <v>45628</v>
      </c>
      <c r="B930" t="str">
        <f>TEXT(Tabelle12[[#This Row],[Datum]],"MMM")</f>
        <v>Dez</v>
      </c>
      <c r="C930" t="str">
        <f>TEXT(Tabelle12[[#This Row],[Datum]],"TTTT")</f>
        <v>Montag</v>
      </c>
      <c r="D930" s="2" t="s">
        <v>8427</v>
      </c>
      <c r="E930" s="2" t="s">
        <v>706</v>
      </c>
      <c r="F930" s="2"/>
      <c r="G930" s="2"/>
      <c r="H930" s="2"/>
      <c r="I930" s="2"/>
      <c r="J930" s="2"/>
      <c r="K930" s="2"/>
      <c r="L930" s="2">
        <v>1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>
      <c r="A931" s="1">
        <v>45628</v>
      </c>
      <c r="B931" t="str">
        <f>TEXT(Tabelle12[[#This Row],[Datum]],"MMM")</f>
        <v>Dez</v>
      </c>
      <c r="C931" t="str">
        <f>TEXT(Tabelle12[[#This Row],[Datum]],"TTTT")</f>
        <v>Montag</v>
      </c>
      <c r="D931" s="2" t="s">
        <v>8995</v>
      </c>
      <c r="E931" s="2" t="s">
        <v>706</v>
      </c>
      <c r="F931" s="2"/>
      <c r="G931" s="2"/>
      <c r="H931" s="2"/>
      <c r="I931" s="2"/>
      <c r="J931" s="2"/>
      <c r="K931" s="2">
        <v>1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>
      <c r="A932" s="1">
        <v>45628</v>
      </c>
      <c r="B932" t="str">
        <f>TEXT(Tabelle12[[#This Row],[Datum]],"MMM")</f>
        <v>Dez</v>
      </c>
      <c r="C932" t="str">
        <f>TEXT(Tabelle12[[#This Row],[Datum]],"TTTT")</f>
        <v>Montag</v>
      </c>
      <c r="D932" s="2" t="s">
        <v>8996</v>
      </c>
      <c r="E932" s="2" t="s">
        <v>706</v>
      </c>
      <c r="F932" s="2"/>
      <c r="G932" s="2"/>
      <c r="H932" s="2"/>
      <c r="I932" s="2"/>
      <c r="J932" s="2"/>
      <c r="K932" s="2">
        <v>1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>
      <c r="A933" s="1">
        <v>45629</v>
      </c>
      <c r="B933" t="str">
        <f>TEXT(Tabelle12[[#This Row],[Datum]],"MMM")</f>
        <v>Dez</v>
      </c>
      <c r="C933" t="str">
        <f>TEXT(Tabelle12[[#This Row],[Datum]],"TTTT")</f>
        <v>Dienstag</v>
      </c>
      <c r="D933" s="2" t="s">
        <v>9215</v>
      </c>
      <c r="E933" s="2" t="s">
        <v>706</v>
      </c>
      <c r="F933" s="2"/>
      <c r="G933" s="2"/>
      <c r="H933" s="2"/>
      <c r="I933" s="2"/>
      <c r="J933" s="2"/>
      <c r="K933" s="2"/>
      <c r="L933" s="2"/>
      <c r="M933" s="2"/>
      <c r="N933" s="2">
        <v>1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>
      <c r="A934" s="1">
        <v>45631</v>
      </c>
      <c r="B934" t="str">
        <f>TEXT(Tabelle12[[#This Row],[Datum]],"MMM")</f>
        <v>Dez</v>
      </c>
      <c r="C934" t="str">
        <f>TEXT(Tabelle12[[#This Row],[Datum]],"TTTT")</f>
        <v>Donnerstag</v>
      </c>
      <c r="D934" s="2" t="s">
        <v>7221</v>
      </c>
      <c r="E934" s="2" t="s">
        <v>706</v>
      </c>
      <c r="F934" s="2"/>
      <c r="G934" s="2"/>
      <c r="H934" s="2"/>
      <c r="I934" s="2"/>
      <c r="J934" s="2"/>
      <c r="K934" s="2"/>
      <c r="L934" s="2"/>
      <c r="M934" s="2"/>
      <c r="N934" s="2">
        <v>1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>
      <c r="A935" s="1">
        <v>45642</v>
      </c>
      <c r="B935" t="str">
        <f>TEXT(Tabelle12[[#This Row],[Datum]],"MMM")</f>
        <v>Dez</v>
      </c>
      <c r="C935" t="str">
        <f>TEXT(Tabelle12[[#This Row],[Datum]],"TTTT")</f>
        <v>Montag</v>
      </c>
      <c r="D935" s="2" t="s">
        <v>9083</v>
      </c>
      <c r="E935" s="2" t="s">
        <v>706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>
        <v>1</v>
      </c>
    </row>
    <row r="936" spans="1:24">
      <c r="A936" s="1">
        <v>45628</v>
      </c>
      <c r="B936" t="str">
        <f>TEXT(Tabelle12[[#This Row],[Datum]],"MMM")</f>
        <v>Dez</v>
      </c>
      <c r="C936" t="str">
        <f>TEXT(Tabelle12[[#This Row],[Datum]],"TTTT")</f>
        <v>Montag</v>
      </c>
      <c r="D936" s="2" t="s">
        <v>8997</v>
      </c>
      <c r="E936" s="2" t="s">
        <v>706</v>
      </c>
      <c r="F936" s="2"/>
      <c r="G936" s="2"/>
      <c r="H936" s="2"/>
      <c r="I936" s="2"/>
      <c r="J936" s="2"/>
      <c r="K936" s="2">
        <v>1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>
      <c r="A937" s="1">
        <v>45642</v>
      </c>
      <c r="B937" t="str">
        <f>TEXT(Tabelle12[[#This Row],[Datum]],"MMM")</f>
        <v>Dez</v>
      </c>
      <c r="C937" t="str">
        <f>TEXT(Tabelle12[[#This Row],[Datum]],"TTTT")</f>
        <v>Montag</v>
      </c>
      <c r="D937" s="2" t="s">
        <v>9239</v>
      </c>
      <c r="E937" s="2" t="s">
        <v>706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1</v>
      </c>
      <c r="S937" s="2"/>
      <c r="T937" s="2"/>
      <c r="U937" s="2"/>
      <c r="V937" s="2"/>
      <c r="W937" s="2"/>
      <c r="X937" s="2"/>
    </row>
    <row r="938" spans="1:24">
      <c r="A938" s="1">
        <v>45628</v>
      </c>
      <c r="B938" t="str">
        <f>TEXT(Tabelle12[[#This Row],[Datum]],"MMM")</f>
        <v>Dez</v>
      </c>
      <c r="C938" t="str">
        <f>TEXT(Tabelle12[[#This Row],[Datum]],"TTTT")</f>
        <v>Montag</v>
      </c>
      <c r="D938" s="2" t="s">
        <v>9332</v>
      </c>
      <c r="E938" s="2" t="s">
        <v>706</v>
      </c>
      <c r="F938" s="2"/>
      <c r="G938" s="2"/>
      <c r="H938" s="2"/>
      <c r="I938" s="2"/>
      <c r="J938" s="2"/>
      <c r="K938" s="2"/>
      <c r="L938" s="2"/>
      <c r="M938" s="2"/>
      <c r="N938" s="2">
        <v>1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>
      <c r="A939" s="1">
        <v>45631</v>
      </c>
      <c r="B939" t="str">
        <f>TEXT(Tabelle12[[#This Row],[Datum]],"MMM")</f>
        <v>Dez</v>
      </c>
      <c r="C939" t="str">
        <f>TEXT(Tabelle12[[#This Row],[Datum]],"TTTT")</f>
        <v>Donnerstag</v>
      </c>
      <c r="D939" s="2" t="s">
        <v>7073</v>
      </c>
      <c r="E939" s="2" t="s">
        <v>706</v>
      </c>
      <c r="F939" s="2"/>
      <c r="G939" s="2"/>
      <c r="H939" s="2"/>
      <c r="I939" s="2"/>
      <c r="J939" s="2"/>
      <c r="K939" s="2"/>
      <c r="L939" s="2"/>
      <c r="M939" s="2"/>
      <c r="N939" s="2">
        <v>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>
      <c r="A940" s="1">
        <v>45631</v>
      </c>
      <c r="B940" t="str">
        <f>TEXT(Tabelle12[[#This Row],[Datum]],"MMM")</f>
        <v>Dez</v>
      </c>
      <c r="C940" t="str">
        <f>TEXT(Tabelle12[[#This Row],[Datum]],"TTTT")</f>
        <v>Donnerstag</v>
      </c>
      <c r="D940" s="2" t="s">
        <v>8793</v>
      </c>
      <c r="E940" s="2" t="s">
        <v>706</v>
      </c>
      <c r="F940" s="2"/>
      <c r="G940" s="2"/>
      <c r="H940" s="2"/>
      <c r="I940" s="2"/>
      <c r="J940" s="2"/>
      <c r="K940" s="2"/>
      <c r="L940" s="2"/>
      <c r="M940" s="2"/>
      <c r="N940" s="2">
        <v>1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>
      <c r="A941" s="1">
        <v>45632</v>
      </c>
      <c r="B941" t="str">
        <f>TEXT(Tabelle12[[#This Row],[Datum]],"MMM")</f>
        <v>Dez</v>
      </c>
      <c r="C941" t="str">
        <f>TEXT(Tabelle12[[#This Row],[Datum]],"TTTT")</f>
        <v>Freitag</v>
      </c>
      <c r="D941" s="2" t="s">
        <v>4077</v>
      </c>
      <c r="E941" s="2" t="s">
        <v>706</v>
      </c>
      <c r="F941" s="2"/>
      <c r="G941" s="2">
        <v>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>
      <c r="A942" s="1">
        <v>45632</v>
      </c>
      <c r="B942" t="str">
        <f>TEXT(Tabelle12[[#This Row],[Datum]],"MMM")</f>
        <v>Dez</v>
      </c>
      <c r="C942" t="str">
        <f>TEXT(Tabelle12[[#This Row],[Datum]],"TTTT")</f>
        <v>Freitag</v>
      </c>
      <c r="D942" s="2" t="s">
        <v>9181</v>
      </c>
      <c r="E942" s="2" t="s">
        <v>706</v>
      </c>
      <c r="F942" s="2"/>
      <c r="G942" s="2"/>
      <c r="H942" s="2"/>
      <c r="I942" s="2"/>
      <c r="J942" s="2"/>
      <c r="K942" s="2"/>
      <c r="L942" s="2"/>
      <c r="M942" s="2"/>
      <c r="N942" s="2">
        <v>1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>
      <c r="A943" s="1">
        <v>45642</v>
      </c>
      <c r="B943" t="str">
        <f>TEXT(Tabelle12[[#This Row],[Datum]],"MMM")</f>
        <v>Dez</v>
      </c>
      <c r="C943" t="str">
        <f>TEXT(Tabelle12[[#This Row],[Datum]],"TTTT")</f>
        <v>Montag</v>
      </c>
      <c r="D943" s="2" t="s">
        <v>5507</v>
      </c>
      <c r="E943" s="2" t="s">
        <v>706</v>
      </c>
      <c r="F943" s="2"/>
      <c r="G943" s="2"/>
      <c r="H943" s="2"/>
      <c r="I943" s="2"/>
      <c r="J943" s="2"/>
      <c r="K943" s="2">
        <v>1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>
      <c r="A944" s="1">
        <v>45628</v>
      </c>
      <c r="B944" t="str">
        <f>TEXT(Tabelle12[[#This Row],[Datum]],"MMM")</f>
        <v>Dez</v>
      </c>
      <c r="C944" t="str">
        <f>TEXT(Tabelle12[[#This Row],[Datum]],"TTTT")</f>
        <v>Montag</v>
      </c>
      <c r="D944" s="2" t="s">
        <v>9333</v>
      </c>
      <c r="E944" s="2" t="s">
        <v>706</v>
      </c>
      <c r="F944" s="2"/>
      <c r="G944" s="2"/>
      <c r="H944" s="2"/>
      <c r="I944" s="2"/>
      <c r="J944" s="2"/>
      <c r="K944" s="2"/>
      <c r="L944" s="2"/>
      <c r="M944" s="2"/>
      <c r="N944" s="2">
        <v>1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>
      <c r="A945" s="1">
        <v>45642</v>
      </c>
      <c r="B945" t="str">
        <f>TEXT(Tabelle12[[#This Row],[Datum]],"MMM")</f>
        <v>Dez</v>
      </c>
      <c r="C945" t="str">
        <f>TEXT(Tabelle12[[#This Row],[Datum]],"TTTT")</f>
        <v>Montag</v>
      </c>
      <c r="D945" s="2" t="s">
        <v>9084</v>
      </c>
      <c r="E945" s="2" t="s">
        <v>706</v>
      </c>
      <c r="F945" s="2"/>
      <c r="G945" s="2"/>
      <c r="H945" s="2"/>
      <c r="I945" s="2">
        <v>1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>
      <c r="A946" s="1">
        <v>45630</v>
      </c>
      <c r="B946" t="str">
        <f>TEXT(Tabelle12[[#This Row],[Datum]],"MMM")</f>
        <v>Dez</v>
      </c>
      <c r="C946" t="str">
        <f>TEXT(Tabelle12[[#This Row],[Datum]],"TTTT")</f>
        <v>Mittwoch</v>
      </c>
      <c r="D946" s="2" t="s">
        <v>8769</v>
      </c>
      <c r="E946" s="2" t="s">
        <v>706</v>
      </c>
      <c r="F946" s="2"/>
      <c r="G946" s="2"/>
      <c r="H946" s="2"/>
      <c r="I946" s="2"/>
      <c r="J946" s="2"/>
      <c r="K946" s="2"/>
      <c r="L946" s="2"/>
      <c r="M946" s="2"/>
      <c r="N946" s="2">
        <v>1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>
      <c r="A947" s="1">
        <v>45630</v>
      </c>
      <c r="B947" t="str">
        <f>TEXT(Tabelle12[[#This Row],[Datum]],"MMM")</f>
        <v>Dez</v>
      </c>
      <c r="C947" t="str">
        <f>TEXT(Tabelle12[[#This Row],[Datum]],"TTTT")</f>
        <v>Mittwoch</v>
      </c>
      <c r="D947" s="2" t="s">
        <v>8770</v>
      </c>
      <c r="E947" s="2" t="s">
        <v>706</v>
      </c>
      <c r="F947" s="2"/>
      <c r="G947" s="2"/>
      <c r="H947" s="2"/>
      <c r="I947" s="2"/>
      <c r="J947" s="2"/>
      <c r="K947" s="2"/>
      <c r="L947" s="2"/>
      <c r="M947" s="2"/>
      <c r="N947" s="2">
        <v>1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>
      <c r="A948" s="1">
        <v>45630</v>
      </c>
      <c r="B948" t="str">
        <f>TEXT(Tabelle12[[#This Row],[Datum]],"MMM")</f>
        <v>Dez</v>
      </c>
      <c r="C948" t="str">
        <f>TEXT(Tabelle12[[#This Row],[Datum]],"TTTT")</f>
        <v>Mittwoch</v>
      </c>
      <c r="D948" s="2" t="s">
        <v>8771</v>
      </c>
      <c r="E948" s="2" t="s">
        <v>706</v>
      </c>
      <c r="F948" s="2"/>
      <c r="G948" s="2"/>
      <c r="H948" s="2"/>
      <c r="I948" s="2"/>
      <c r="J948" s="2"/>
      <c r="K948" s="2"/>
      <c r="L948" s="2"/>
      <c r="M948" s="2"/>
      <c r="N948" s="2">
        <v>1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>
      <c r="A949" s="1">
        <v>45628</v>
      </c>
      <c r="B949" t="str">
        <f>TEXT(Tabelle12[[#This Row],[Datum]],"MMM")</f>
        <v>Dez</v>
      </c>
      <c r="C949" t="str">
        <f>TEXT(Tabelle12[[#This Row],[Datum]],"TTTT")</f>
        <v>Montag</v>
      </c>
      <c r="D949" s="2" t="s">
        <v>4982</v>
      </c>
      <c r="E949" s="2" t="s">
        <v>706</v>
      </c>
      <c r="F949" s="2"/>
      <c r="G949" s="2"/>
      <c r="H949" s="2"/>
      <c r="I949" s="2"/>
      <c r="J949" s="2"/>
      <c r="K949" s="2">
        <v>1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>
      <c r="A950" s="1">
        <v>45632</v>
      </c>
      <c r="B950" t="str">
        <f>TEXT(Tabelle12[[#This Row],[Datum]],"MMM")</f>
        <v>Dez</v>
      </c>
      <c r="C950" t="str">
        <f>TEXT(Tabelle12[[#This Row],[Datum]],"TTTT")</f>
        <v>Freitag</v>
      </c>
      <c r="D950" s="2" t="s">
        <v>9182</v>
      </c>
      <c r="E950" s="2" t="s">
        <v>706</v>
      </c>
      <c r="F950" s="2"/>
      <c r="G950" s="2"/>
      <c r="H950" s="2"/>
      <c r="I950" s="2"/>
      <c r="J950" s="2"/>
      <c r="K950" s="2"/>
      <c r="L950" s="2"/>
      <c r="M950" s="2"/>
      <c r="N950" s="2">
        <v>1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>
      <c r="A951" s="1">
        <v>45632</v>
      </c>
      <c r="B951" t="str">
        <f>TEXT(Tabelle12[[#This Row],[Datum]],"MMM")</f>
        <v>Dez</v>
      </c>
      <c r="C951" t="str">
        <f>TEXT(Tabelle12[[#This Row],[Datum]],"TTTT")</f>
        <v>Freitag</v>
      </c>
      <c r="D951" s="2" t="s">
        <v>2698</v>
      </c>
      <c r="E951" s="2" t="s">
        <v>706</v>
      </c>
      <c r="F951" s="2"/>
      <c r="G951" s="2"/>
      <c r="H951" s="2"/>
      <c r="I951" s="2"/>
      <c r="J951" s="2"/>
      <c r="K951" s="2"/>
      <c r="L951" s="2"/>
      <c r="M951" s="2"/>
      <c r="N951" s="2">
        <v>1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>
      <c r="A952" s="1">
        <v>45629</v>
      </c>
      <c r="B952" t="str">
        <f>TEXT(Tabelle12[[#This Row],[Datum]],"MMM")</f>
        <v>Dez</v>
      </c>
      <c r="C952" t="str">
        <f>TEXT(Tabelle12[[#This Row],[Datum]],"TTTT")</f>
        <v>Dienstag</v>
      </c>
      <c r="D952" s="2" t="s">
        <v>9216</v>
      </c>
      <c r="E952" s="2" t="s">
        <v>706</v>
      </c>
      <c r="F952" s="2"/>
      <c r="G952" s="2"/>
      <c r="H952" s="2"/>
      <c r="I952" s="2"/>
      <c r="J952" s="2"/>
      <c r="K952" s="2"/>
      <c r="L952" s="2"/>
      <c r="M952" s="2"/>
      <c r="N952" s="2">
        <v>1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>
      <c r="A953" s="1">
        <v>45629</v>
      </c>
      <c r="B953" t="str">
        <f>TEXT(Tabelle12[[#This Row],[Datum]],"MMM")</f>
        <v>Dez</v>
      </c>
      <c r="C953" t="str">
        <f>TEXT(Tabelle12[[#This Row],[Datum]],"TTTT")</f>
        <v>Dienstag</v>
      </c>
      <c r="D953" s="2" t="s">
        <v>9217</v>
      </c>
      <c r="E953" s="2" t="s">
        <v>706</v>
      </c>
      <c r="F953" s="2"/>
      <c r="G953" s="2"/>
      <c r="H953" s="2"/>
      <c r="I953" s="2"/>
      <c r="J953" s="2"/>
      <c r="K953" s="2"/>
      <c r="L953" s="2"/>
      <c r="M953" s="2"/>
      <c r="N953" s="2">
        <v>1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>
      <c r="A954" s="1">
        <v>45629</v>
      </c>
      <c r="B954" t="str">
        <f>TEXT(Tabelle12[[#This Row],[Datum]],"MMM")</f>
        <v>Dez</v>
      </c>
      <c r="C954" t="str">
        <f>TEXT(Tabelle12[[#This Row],[Datum]],"TTTT")</f>
        <v>Dienstag</v>
      </c>
      <c r="D954" s="2" t="s">
        <v>3323</v>
      </c>
      <c r="E954" s="2" t="s">
        <v>706</v>
      </c>
      <c r="F954" s="2"/>
      <c r="G954" s="2"/>
      <c r="H954" s="2"/>
      <c r="I954" s="2"/>
      <c r="J954" s="2"/>
      <c r="K954" s="2"/>
      <c r="L954" s="2"/>
      <c r="M954" s="2"/>
      <c r="N954" s="2">
        <v>1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>
      <c r="A955" s="1">
        <v>45629</v>
      </c>
      <c r="B955" t="str">
        <f>TEXT(Tabelle12[[#This Row],[Datum]],"MMM")</f>
        <v>Dez</v>
      </c>
      <c r="C955" t="str">
        <f>TEXT(Tabelle12[[#This Row],[Datum]],"TTTT")</f>
        <v>Dienstag</v>
      </c>
      <c r="D955" s="2" t="s">
        <v>5699</v>
      </c>
      <c r="E955" s="2" t="s">
        <v>706</v>
      </c>
      <c r="F955" s="2"/>
      <c r="G955" s="2"/>
      <c r="H955" s="2"/>
      <c r="I955" s="2"/>
      <c r="J955" s="2"/>
      <c r="K955" s="2"/>
      <c r="L955" s="2"/>
      <c r="M955" s="2"/>
      <c r="N955" s="2">
        <v>1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>
      <c r="A956" s="1">
        <v>45642</v>
      </c>
      <c r="B956" t="str">
        <f>TEXT(Tabelle12[[#This Row],[Datum]],"MMM")</f>
        <v>Dez</v>
      </c>
      <c r="C956" t="str">
        <f>TEXT(Tabelle12[[#This Row],[Datum]],"TTTT")</f>
        <v>Montag</v>
      </c>
      <c r="D956" s="2" t="s">
        <v>9240</v>
      </c>
      <c r="E956" s="2" t="s">
        <v>706</v>
      </c>
      <c r="F956" s="2"/>
      <c r="G956" s="2"/>
      <c r="H956" s="2"/>
      <c r="I956" s="2"/>
      <c r="J956" s="2"/>
      <c r="K956" s="2"/>
      <c r="L956" s="2"/>
      <c r="M956" s="2"/>
      <c r="N956" s="2">
        <v>1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>
      <c r="A957" s="1">
        <v>45629</v>
      </c>
      <c r="B957" t="str">
        <f>TEXT(Tabelle12[[#This Row],[Datum]],"MMM")</f>
        <v>Dez</v>
      </c>
      <c r="C957" t="str">
        <f>TEXT(Tabelle12[[#This Row],[Datum]],"TTTT")</f>
        <v>Dienstag</v>
      </c>
      <c r="D957" s="2" t="s">
        <v>9043</v>
      </c>
      <c r="E957" s="2" t="s">
        <v>706</v>
      </c>
      <c r="F957" s="2"/>
      <c r="G957" s="2"/>
      <c r="H957" s="2"/>
      <c r="I957" s="2"/>
      <c r="J957" s="2"/>
      <c r="K957" s="2">
        <v>1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>
      <c r="A958" s="1">
        <v>45628</v>
      </c>
      <c r="B958" t="str">
        <f>TEXT(Tabelle12[[#This Row],[Datum]],"MMM")</f>
        <v>Dez</v>
      </c>
      <c r="C958" t="str">
        <f>TEXT(Tabelle12[[#This Row],[Datum]],"TTTT")</f>
        <v>Montag</v>
      </c>
      <c r="D958" s="2" t="s">
        <v>8998</v>
      </c>
      <c r="E958" s="2" t="s">
        <v>706</v>
      </c>
      <c r="F958" s="2"/>
      <c r="G958" s="2"/>
      <c r="H958" s="2"/>
      <c r="I958" s="2"/>
      <c r="J958" s="2"/>
      <c r="K958" s="2">
        <v>1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>
      <c r="A959" s="1">
        <v>45628</v>
      </c>
      <c r="B959" t="str">
        <f>TEXT(Tabelle12[[#This Row],[Datum]],"MMM")</f>
        <v>Dez</v>
      </c>
      <c r="C959" t="str">
        <f>TEXT(Tabelle12[[#This Row],[Datum]],"TTTT")</f>
        <v>Montag</v>
      </c>
      <c r="D959" s="2" t="s">
        <v>9200</v>
      </c>
      <c r="E959" s="2" t="s">
        <v>706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>
        <v>1</v>
      </c>
    </row>
    <row r="960" spans="1:24">
      <c r="A960" s="1">
        <v>45631</v>
      </c>
      <c r="B960" t="str">
        <f>TEXT(Tabelle12[[#This Row],[Datum]],"MMM")</f>
        <v>Dez</v>
      </c>
      <c r="C960" t="str">
        <f>TEXT(Tabelle12[[#This Row],[Datum]],"TTTT")</f>
        <v>Donnerstag</v>
      </c>
      <c r="D960" s="2" t="s">
        <v>2642</v>
      </c>
      <c r="E960" s="2" t="s">
        <v>706</v>
      </c>
      <c r="F960" s="2"/>
      <c r="G960" s="2"/>
      <c r="H960" s="2"/>
      <c r="I960" s="2"/>
      <c r="J960" s="2"/>
      <c r="K960" s="2"/>
      <c r="L960" s="2"/>
      <c r="M960" s="2"/>
      <c r="N960" s="2">
        <v>1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>
      <c r="A961" s="1">
        <v>45642</v>
      </c>
      <c r="B961" t="str">
        <f>TEXT(Tabelle12[[#This Row],[Datum]],"MMM")</f>
        <v>Dez</v>
      </c>
      <c r="C961" t="str">
        <f>TEXT(Tabelle12[[#This Row],[Datum]],"TTTT")</f>
        <v>Montag</v>
      </c>
      <c r="D961" s="2" t="s">
        <v>9241</v>
      </c>
      <c r="E961" s="2" t="s">
        <v>706</v>
      </c>
      <c r="F961" s="2"/>
      <c r="G961" s="2"/>
      <c r="H961" s="2"/>
      <c r="I961" s="2">
        <v>1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>
      <c r="A962" s="1">
        <v>45644</v>
      </c>
      <c r="B962" t="str">
        <f>TEXT(Tabelle12[[#This Row],[Datum]],"MMM")</f>
        <v>Dez</v>
      </c>
      <c r="C962" t="str">
        <f>TEXT(Tabelle12[[#This Row],[Datum]],"TTTT")</f>
        <v>Mittwoch</v>
      </c>
      <c r="D962" s="2" t="s">
        <v>9350</v>
      </c>
      <c r="E962" s="2" t="s">
        <v>706</v>
      </c>
      <c r="F962" s="2"/>
      <c r="G962" s="2"/>
      <c r="H962" s="2"/>
      <c r="I962" s="2"/>
      <c r="J962" s="2"/>
      <c r="K962" s="2"/>
      <c r="L962" s="2"/>
      <c r="M962" s="2"/>
      <c r="N962" s="2">
        <v>1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>
      <c r="A963" s="1">
        <v>45653</v>
      </c>
      <c r="B963" t="str">
        <f>TEXT(Tabelle12[[#This Row],[Datum]],"MMM")</f>
        <v>Dez</v>
      </c>
      <c r="C963" t="str">
        <f>TEXT(Tabelle12[[#This Row],[Datum]],"TTTT")</f>
        <v>Freitag</v>
      </c>
      <c r="D963" s="2" t="s">
        <v>8962</v>
      </c>
      <c r="E963" s="2" t="s">
        <v>706</v>
      </c>
      <c r="F963" s="2"/>
      <c r="G963" s="2"/>
      <c r="H963" s="2"/>
      <c r="I963" s="2"/>
      <c r="J963" s="2"/>
      <c r="K963" s="2"/>
      <c r="L963" s="2"/>
      <c r="M963" s="2"/>
      <c r="N963" s="2">
        <v>1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>
      <c r="A964" s="1">
        <v>45643</v>
      </c>
      <c r="B964" t="str">
        <f>TEXT(Tabelle12[[#This Row],[Datum]],"MMM")</f>
        <v>Dez</v>
      </c>
      <c r="C964" t="str">
        <f>TEXT(Tabelle12[[#This Row],[Datum]],"TTTT")</f>
        <v>Dienstag</v>
      </c>
      <c r="D964" s="2" t="s">
        <v>9110</v>
      </c>
      <c r="E964" s="2" t="s">
        <v>706</v>
      </c>
      <c r="F964" s="2"/>
      <c r="G964" s="2">
        <v>1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>
      <c r="A965" s="1">
        <v>45629</v>
      </c>
      <c r="B965" t="str">
        <f>TEXT(Tabelle12[[#This Row],[Datum]],"MMM")</f>
        <v>Dez</v>
      </c>
      <c r="C965" t="str">
        <f>TEXT(Tabelle12[[#This Row],[Datum]],"TTTT")</f>
        <v>Dienstag</v>
      </c>
      <c r="D965" s="2" t="s">
        <v>9159</v>
      </c>
      <c r="E965" s="2" t="s">
        <v>706</v>
      </c>
      <c r="F965" s="2">
        <v>1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>
      <c r="A966" s="1">
        <v>45642</v>
      </c>
      <c r="B966" t="str">
        <f>TEXT(Tabelle12[[#This Row],[Datum]],"MMM")</f>
        <v>Dez</v>
      </c>
      <c r="C966" t="str">
        <f>TEXT(Tabelle12[[#This Row],[Datum]],"TTTT")</f>
        <v>Montag</v>
      </c>
      <c r="D966" s="2" t="s">
        <v>9242</v>
      </c>
      <c r="E966" s="2" t="s">
        <v>706</v>
      </c>
      <c r="F966" s="2"/>
      <c r="G966" s="2"/>
      <c r="H966" s="2"/>
      <c r="I966" s="2"/>
      <c r="J966" s="2"/>
      <c r="K966" s="2"/>
      <c r="L966" s="2"/>
      <c r="M966" s="2"/>
      <c r="N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>
      <c r="A967" s="1">
        <v>45628</v>
      </c>
      <c r="B967" t="str">
        <f>TEXT(Tabelle12[[#This Row],[Datum]],"MMM")</f>
        <v>Dez</v>
      </c>
      <c r="C967" t="str">
        <f>TEXT(Tabelle12[[#This Row],[Datum]],"TTTT")</f>
        <v>Montag</v>
      </c>
      <c r="D967" s="2" t="s">
        <v>8999</v>
      </c>
      <c r="E967" s="2" t="s">
        <v>706</v>
      </c>
      <c r="F967" s="2"/>
      <c r="G967" s="2"/>
      <c r="H967" s="2"/>
      <c r="I967" s="2"/>
      <c r="J967" s="2"/>
      <c r="K967" s="2">
        <v>1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>
      <c r="A968" s="1">
        <v>45643</v>
      </c>
      <c r="B968" t="str">
        <f>TEXT(Tabelle12[[#This Row],[Datum]],"MMM")</f>
        <v>Dez</v>
      </c>
      <c r="C968" t="str">
        <f>TEXT(Tabelle12[[#This Row],[Datum]],"TTTT")</f>
        <v>Dienstag</v>
      </c>
      <c r="D968" s="2" t="s">
        <v>8739</v>
      </c>
      <c r="E968" s="2" t="s">
        <v>706</v>
      </c>
      <c r="F968" s="2"/>
      <c r="G968" s="2"/>
      <c r="H968" s="2"/>
      <c r="I968" s="2"/>
      <c r="J968" s="2"/>
      <c r="K968" s="2"/>
      <c r="L968" s="2"/>
      <c r="M968" s="2"/>
      <c r="N968" s="2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>
      <c r="A969" s="1">
        <v>45643</v>
      </c>
      <c r="B969" t="str">
        <f>TEXT(Tabelle12[[#This Row],[Datum]],"MMM")</f>
        <v>Dez</v>
      </c>
      <c r="C969" t="str">
        <f>TEXT(Tabelle12[[#This Row],[Datum]],"TTTT")</f>
        <v>Dienstag</v>
      </c>
      <c r="D969" s="2" t="s">
        <v>5536</v>
      </c>
      <c r="E969" s="2" t="s">
        <v>706</v>
      </c>
      <c r="F969" s="2"/>
      <c r="G969" s="2"/>
      <c r="H969" s="2"/>
      <c r="I969" s="2"/>
      <c r="J969" s="2"/>
      <c r="K969" s="2"/>
      <c r="L969" s="2"/>
      <c r="M969" s="2"/>
      <c r="N969" s="2">
        <v>1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>
      <c r="A970" s="1">
        <v>45643</v>
      </c>
      <c r="B970" t="str">
        <f>TEXT(Tabelle12[[#This Row],[Datum]],"MMM")</f>
        <v>Dez</v>
      </c>
      <c r="C970" t="str">
        <f>TEXT(Tabelle12[[#This Row],[Datum]],"TTTT")</f>
        <v>Dienstag</v>
      </c>
      <c r="D970" s="2" t="s">
        <v>8740</v>
      </c>
      <c r="E970" s="2" t="s">
        <v>706</v>
      </c>
      <c r="F970" s="2"/>
      <c r="G970" s="2"/>
      <c r="H970" s="2"/>
      <c r="I970" s="2"/>
      <c r="J970" s="2"/>
      <c r="K970" s="2"/>
      <c r="L970" s="2"/>
      <c r="M970" s="2"/>
      <c r="N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>
      <c r="A971" s="1">
        <v>45630</v>
      </c>
      <c r="B971" t="str">
        <f>TEXT(Tabelle12[[#This Row],[Datum]],"MMM")</f>
        <v>Dez</v>
      </c>
      <c r="C971" t="str">
        <f>TEXT(Tabelle12[[#This Row],[Datum]],"TTTT")</f>
        <v>Mittwoch</v>
      </c>
      <c r="D971" s="2" t="s">
        <v>8772</v>
      </c>
      <c r="E971" s="2" t="s">
        <v>706</v>
      </c>
      <c r="F971" s="2"/>
      <c r="G971" s="2"/>
      <c r="H971" s="2"/>
      <c r="I971" s="2"/>
      <c r="J971" s="2"/>
      <c r="K971" s="2"/>
      <c r="L971" s="2"/>
      <c r="M971" s="2"/>
      <c r="N971" s="2">
        <v>1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>
      <c r="A972" s="1">
        <v>45653</v>
      </c>
      <c r="B972" t="str">
        <f>TEXT(Tabelle12[[#This Row],[Datum]],"MMM")</f>
        <v>Dez</v>
      </c>
      <c r="C972" t="str">
        <f>TEXT(Tabelle12[[#This Row],[Datum]],"TTTT")</f>
        <v>Freitag</v>
      </c>
      <c r="D972" s="2" t="s">
        <v>3094</v>
      </c>
      <c r="E972" s="2" t="s">
        <v>706</v>
      </c>
      <c r="F972" s="2"/>
      <c r="G972" s="2"/>
      <c r="H972" s="2"/>
      <c r="I972" s="2"/>
      <c r="J972" s="2"/>
      <c r="K972" s="2"/>
      <c r="L972" s="2"/>
      <c r="M972" s="2">
        <v>1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>
      <c r="A973" s="1">
        <v>45643</v>
      </c>
      <c r="B973" t="str">
        <f>TEXT(Tabelle12[[#This Row],[Datum]],"MMM")</f>
        <v>Dez</v>
      </c>
      <c r="C973" t="str">
        <f>TEXT(Tabelle12[[#This Row],[Datum]],"TTTT")</f>
        <v>Dienstag</v>
      </c>
      <c r="D973" s="2" t="s">
        <v>9111</v>
      </c>
      <c r="E973" s="2" t="s">
        <v>706</v>
      </c>
      <c r="F973" s="2"/>
      <c r="G973" s="2"/>
      <c r="H973" s="2"/>
      <c r="I973" s="2"/>
      <c r="J973" s="2"/>
      <c r="K973" s="2">
        <v>1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>
      <c r="A974" s="1">
        <v>45643</v>
      </c>
      <c r="B974" t="str">
        <f>TEXT(Tabelle12[[#This Row],[Datum]],"MMM")</f>
        <v>Dez</v>
      </c>
      <c r="C974" t="str">
        <f>TEXT(Tabelle12[[#This Row],[Datum]],"TTTT")</f>
        <v>Dienstag</v>
      </c>
      <c r="D974" s="2" t="s">
        <v>9112</v>
      </c>
      <c r="E974" s="2" t="s">
        <v>706</v>
      </c>
      <c r="F974" s="2"/>
      <c r="G974" s="2"/>
      <c r="H974" s="2"/>
      <c r="I974" s="2"/>
      <c r="J974" s="2"/>
      <c r="K974" s="2">
        <v>1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>
      <c r="A975" s="1">
        <v>45632</v>
      </c>
      <c r="B975" t="str">
        <f>TEXT(Tabelle12[[#This Row],[Datum]],"MMM")</f>
        <v>Dez</v>
      </c>
      <c r="C975" t="str">
        <f>TEXT(Tabelle12[[#This Row],[Datum]],"TTTT")</f>
        <v>Freitag</v>
      </c>
      <c r="D975" s="2" t="s">
        <v>9183</v>
      </c>
      <c r="E975" s="2" t="s">
        <v>706</v>
      </c>
      <c r="F975" s="2"/>
      <c r="G975" s="2"/>
      <c r="H975" s="2"/>
      <c r="I975" s="2"/>
      <c r="J975" s="2"/>
      <c r="K975" s="2"/>
      <c r="L975" s="2"/>
      <c r="M975" s="2"/>
      <c r="N975" s="2">
        <v>1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>
      <c r="A976" s="1">
        <v>45630</v>
      </c>
      <c r="B976" t="str">
        <f>TEXT(Tabelle12[[#This Row],[Datum]],"MMM")</f>
        <v>Dez</v>
      </c>
      <c r="C976" t="str">
        <f>TEXT(Tabelle12[[#This Row],[Datum]],"TTTT")</f>
        <v>Mittwoch</v>
      </c>
      <c r="D976" s="2" t="s">
        <v>8773</v>
      </c>
      <c r="E976" s="2" t="s">
        <v>706</v>
      </c>
      <c r="F976" s="2"/>
      <c r="G976" s="2"/>
      <c r="H976" s="2"/>
      <c r="I976" s="2"/>
      <c r="J976" s="2"/>
      <c r="K976" s="2"/>
      <c r="L976" s="2"/>
      <c r="M976" s="2"/>
      <c r="N976" s="2">
        <v>1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>
      <c r="A977" s="1">
        <v>45643</v>
      </c>
      <c r="B977" t="str">
        <f>TEXT(Tabelle12[[#This Row],[Datum]],"MMM")</f>
        <v>Dez</v>
      </c>
      <c r="C977" t="str">
        <f>TEXT(Tabelle12[[#This Row],[Datum]],"TTTT")</f>
        <v>Dienstag</v>
      </c>
      <c r="D977" s="2" t="s">
        <v>9113</v>
      </c>
      <c r="E977" s="2" t="s">
        <v>706</v>
      </c>
      <c r="F977" s="2"/>
      <c r="G977" s="2"/>
      <c r="H977" s="2"/>
      <c r="I977" s="2"/>
      <c r="J977" s="2"/>
      <c r="K977" s="2">
        <v>1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>
      <c r="A978" s="1">
        <v>45643</v>
      </c>
      <c r="B978" t="str">
        <f>TEXT(Tabelle12[[#This Row],[Datum]],"MMM")</f>
        <v>Dez</v>
      </c>
      <c r="C978" t="str">
        <f>TEXT(Tabelle12[[#This Row],[Datum]],"TTTT")</f>
        <v>Dienstag</v>
      </c>
      <c r="D978" s="2" t="s">
        <v>7290</v>
      </c>
      <c r="E978" s="2" t="s">
        <v>706</v>
      </c>
      <c r="F978" s="2"/>
      <c r="G978" s="2"/>
      <c r="H978" s="2"/>
      <c r="I978" s="2"/>
      <c r="J978" s="2"/>
      <c r="K978" s="2">
        <v>1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>
      <c r="A979" s="1">
        <v>45653</v>
      </c>
      <c r="B979" t="str">
        <f>TEXT(Tabelle12[[#This Row],[Datum]],"MMM")</f>
        <v>Dez</v>
      </c>
      <c r="C979" t="str">
        <f>TEXT(Tabelle12[[#This Row],[Datum]],"TTTT")</f>
        <v>Freitag</v>
      </c>
      <c r="D979" s="2" t="s">
        <v>1086</v>
      </c>
      <c r="E979" s="2" t="s">
        <v>706</v>
      </c>
      <c r="F979" s="2"/>
      <c r="G979" s="2"/>
      <c r="H979" s="2"/>
      <c r="I979" s="2"/>
      <c r="J979" s="2"/>
      <c r="K979" s="2"/>
      <c r="L979" s="2"/>
      <c r="M979" s="2"/>
      <c r="N979" s="2">
        <v>1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>
      <c r="A980" s="1">
        <v>45629</v>
      </c>
      <c r="B980" t="str">
        <f>TEXT(Tabelle12[[#This Row],[Datum]],"MMM")</f>
        <v>Dez</v>
      </c>
      <c r="C980" t="str">
        <f>TEXT(Tabelle12[[#This Row],[Datum]],"TTTT")</f>
        <v>Dienstag</v>
      </c>
      <c r="D980" s="2" t="s">
        <v>266</v>
      </c>
      <c r="E980" s="2" t="s">
        <v>706</v>
      </c>
      <c r="F980" s="2"/>
      <c r="G980" s="2"/>
      <c r="H980" s="2"/>
      <c r="I980" s="2"/>
      <c r="J980" s="2"/>
      <c r="K980" s="2"/>
      <c r="L980" s="2"/>
      <c r="M980" s="2"/>
      <c r="N980" s="2">
        <v>1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>
      <c r="A981" s="1">
        <v>45629</v>
      </c>
      <c r="B981" t="str">
        <f>TEXT(Tabelle12[[#This Row],[Datum]],"MMM")</f>
        <v>Dez</v>
      </c>
      <c r="C981" t="str">
        <f>TEXT(Tabelle12[[#This Row],[Datum]],"TTTT")</f>
        <v>Dienstag</v>
      </c>
      <c r="D981" s="2" t="s">
        <v>9160</v>
      </c>
      <c r="E981" s="2" t="s">
        <v>706</v>
      </c>
      <c r="F981" s="2"/>
      <c r="G981" s="2"/>
      <c r="H981" s="2"/>
      <c r="I981" s="2"/>
      <c r="J981" s="2"/>
      <c r="K981" s="2"/>
      <c r="L981" s="2"/>
      <c r="M981" s="2"/>
      <c r="N981" s="2">
        <v>1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>
      <c r="A982" s="1">
        <v>45629</v>
      </c>
      <c r="B982" t="str">
        <f>TEXT(Tabelle12[[#This Row],[Datum]],"MMM")</f>
        <v>Dez</v>
      </c>
      <c r="C982" t="str">
        <f>TEXT(Tabelle12[[#This Row],[Datum]],"TTTT")</f>
        <v>Dienstag</v>
      </c>
      <c r="D982" s="2" t="s">
        <v>9160</v>
      </c>
      <c r="E982" s="2" t="s">
        <v>706</v>
      </c>
      <c r="F982" s="2"/>
      <c r="G982" s="2"/>
      <c r="H982" s="2"/>
      <c r="I982" s="2"/>
      <c r="J982" s="2"/>
      <c r="K982" s="2"/>
      <c r="L982" s="2"/>
      <c r="M982" s="2"/>
      <c r="N982" s="2">
        <v>1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>
      <c r="A983" s="1">
        <v>45653</v>
      </c>
      <c r="B983" t="str">
        <f>TEXT(Tabelle12[[#This Row],[Datum]],"MMM")</f>
        <v>Dez</v>
      </c>
      <c r="C983" t="str">
        <f>TEXT(Tabelle12[[#This Row],[Datum]],"TTTT")</f>
        <v>Freitag</v>
      </c>
      <c r="D983" s="2" t="s">
        <v>8963</v>
      </c>
      <c r="E983" s="2" t="s">
        <v>706</v>
      </c>
      <c r="F983" s="2"/>
      <c r="G983" s="2"/>
      <c r="H983" s="2"/>
      <c r="I983" s="2">
        <v>1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>
      <c r="A984" s="1">
        <v>45646</v>
      </c>
      <c r="B984" t="str">
        <f>TEXT(Tabelle12[[#This Row],[Datum]],"MMM")</f>
        <v>Dez</v>
      </c>
      <c r="C984" t="str">
        <f>TEXT(Tabelle12[[#This Row],[Datum]],"TTTT")</f>
        <v>Freitag</v>
      </c>
      <c r="D984" s="2" t="s">
        <v>9139</v>
      </c>
      <c r="E984" s="2" t="s">
        <v>706</v>
      </c>
      <c r="F984" s="2"/>
      <c r="G984" s="2"/>
      <c r="H984" s="2"/>
      <c r="I984" s="2"/>
      <c r="J984" s="2"/>
      <c r="K984" s="2">
        <v>1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>
      <c r="A985" s="1">
        <v>45646</v>
      </c>
      <c r="B985" t="str">
        <f>TEXT(Tabelle12[[#This Row],[Datum]],"MMM")</f>
        <v>Dez</v>
      </c>
      <c r="C985" t="str">
        <f>TEXT(Tabelle12[[#This Row],[Datum]],"TTTT")</f>
        <v>Freitag</v>
      </c>
      <c r="D985" s="2" t="s">
        <v>9140</v>
      </c>
      <c r="E985" s="2" t="s">
        <v>706</v>
      </c>
      <c r="F985" s="2"/>
      <c r="G985" s="2"/>
      <c r="H985" s="2"/>
      <c r="I985" s="2">
        <v>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>
      <c r="A986" s="1">
        <v>45630</v>
      </c>
      <c r="B986" t="str">
        <f>TEXT(Tabelle12[[#This Row],[Datum]],"MMM")</f>
        <v>Dez</v>
      </c>
      <c r="C986" t="str">
        <f>TEXT(Tabelle12[[#This Row],[Datum]],"TTTT")</f>
        <v>Mittwoch</v>
      </c>
      <c r="D986" s="2" t="s">
        <v>8774</v>
      </c>
      <c r="E986" s="2" t="s">
        <v>706</v>
      </c>
      <c r="F986" s="2"/>
      <c r="G986" s="2"/>
      <c r="H986" s="2"/>
      <c r="I986" s="2"/>
      <c r="J986" s="2"/>
      <c r="K986" s="2"/>
      <c r="L986" s="2"/>
      <c r="M986" s="2"/>
      <c r="N986" s="2">
        <v>1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>
      <c r="A987" s="1">
        <v>45653</v>
      </c>
      <c r="B987" t="str">
        <f>TEXT(Tabelle12[[#This Row],[Datum]],"MMM")</f>
        <v>Dez</v>
      </c>
      <c r="C987" t="str">
        <f>TEXT(Tabelle12[[#This Row],[Datum]],"TTTT")</f>
        <v>Freitag</v>
      </c>
      <c r="D987" s="2" t="s">
        <v>8964</v>
      </c>
      <c r="E987" s="2" t="s">
        <v>706</v>
      </c>
      <c r="F987" s="2"/>
      <c r="G987" s="2"/>
      <c r="H987" s="2"/>
      <c r="I987" s="2"/>
      <c r="J987" s="2"/>
      <c r="K987" s="2"/>
      <c r="L987" s="2"/>
      <c r="M987" s="2"/>
      <c r="N987" s="2">
        <v>1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>
      <c r="A988" s="1">
        <v>45629</v>
      </c>
      <c r="B988" t="str">
        <f>TEXT(Tabelle12[[#This Row],[Datum]],"MMM")</f>
        <v>Dez</v>
      </c>
      <c r="C988" t="str">
        <f>TEXT(Tabelle12[[#This Row],[Datum]],"TTTT")</f>
        <v>Dienstag</v>
      </c>
      <c r="D988" s="2" t="s">
        <v>9161</v>
      </c>
      <c r="E988" s="2" t="s">
        <v>706</v>
      </c>
      <c r="F988" s="2"/>
      <c r="G988" s="2"/>
      <c r="H988" s="2"/>
      <c r="I988" s="2"/>
      <c r="J988" s="2"/>
      <c r="K988" s="2"/>
      <c r="L988" s="2"/>
      <c r="M988" s="2"/>
      <c r="N988" s="2">
        <v>1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>
      <c r="A989" s="1">
        <v>45644</v>
      </c>
      <c r="B989" t="str">
        <f>TEXT(Tabelle12[[#This Row],[Datum]],"MMM")</f>
        <v>Dez</v>
      </c>
      <c r="C989" t="str">
        <f>TEXT(Tabelle12[[#This Row],[Datum]],"TTTT")</f>
        <v>Mittwoch</v>
      </c>
      <c r="D989" s="2" t="s">
        <v>9351</v>
      </c>
      <c r="E989" s="2" t="s">
        <v>706</v>
      </c>
      <c r="F989" s="2"/>
      <c r="G989" s="2"/>
      <c r="H989" s="2"/>
      <c r="I989" s="2">
        <v>1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>
      <c r="A990" s="1">
        <v>45630</v>
      </c>
      <c r="B990" t="str">
        <f>TEXT(Tabelle12[[#This Row],[Datum]],"MMM")</f>
        <v>Dez</v>
      </c>
      <c r="C990" t="str">
        <f>TEXT(Tabelle12[[#This Row],[Datum]],"TTTT")</f>
        <v>Mittwoch</v>
      </c>
      <c r="D990" s="2" t="s">
        <v>8886</v>
      </c>
      <c r="E990" s="2" t="s">
        <v>706</v>
      </c>
      <c r="F990" s="2"/>
      <c r="G990" s="2"/>
      <c r="H990" s="2"/>
      <c r="I990" s="2"/>
      <c r="J990" s="2"/>
      <c r="K990" s="2"/>
      <c r="L990" s="2"/>
      <c r="M990" s="2"/>
      <c r="N990" s="2">
        <v>1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>
      <c r="A991" s="1">
        <v>45644</v>
      </c>
      <c r="B991" t="str">
        <f>TEXT(Tabelle12[[#This Row],[Datum]],"MMM")</f>
        <v>Dez</v>
      </c>
      <c r="C991" t="str">
        <f>TEXT(Tabelle12[[#This Row],[Datum]],"TTTT")</f>
        <v>Mittwoch</v>
      </c>
      <c r="D991" s="2" t="s">
        <v>9264</v>
      </c>
      <c r="E991" s="2" t="s">
        <v>706</v>
      </c>
      <c r="F991" s="2"/>
      <c r="G991" s="2"/>
      <c r="H991" s="2"/>
      <c r="I991" s="2"/>
      <c r="J991" s="2"/>
      <c r="K991" s="2"/>
      <c r="L991" s="2"/>
      <c r="M991" s="2"/>
      <c r="N991" s="2">
        <v>1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>
      <c r="A992" s="1">
        <v>45653</v>
      </c>
      <c r="B992" t="str">
        <f>TEXT(Tabelle12[[#This Row],[Datum]],"MMM")</f>
        <v>Dez</v>
      </c>
      <c r="C992" t="str">
        <f>TEXT(Tabelle12[[#This Row],[Datum]],"TTTT")</f>
        <v>Freitag</v>
      </c>
      <c r="D992" s="2" t="s">
        <v>8799</v>
      </c>
      <c r="E992" s="2" t="s">
        <v>706</v>
      </c>
      <c r="F992" s="2"/>
      <c r="G992" s="2">
        <v>1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>
      <c r="A993" s="1">
        <v>45628</v>
      </c>
      <c r="B993" t="str">
        <f>TEXT(Tabelle12[[#This Row],[Datum]],"MMM")</f>
        <v>Dez</v>
      </c>
      <c r="C993" t="str">
        <f>TEXT(Tabelle12[[#This Row],[Datum]],"TTTT")</f>
        <v>Montag</v>
      </c>
      <c r="D993" s="2" t="s">
        <v>9201</v>
      </c>
      <c r="E993" s="2" t="s">
        <v>706</v>
      </c>
      <c r="F993" s="2"/>
      <c r="G993" s="2"/>
      <c r="H993" s="2"/>
      <c r="I993" s="2"/>
      <c r="J993" s="2"/>
      <c r="K993" s="2"/>
      <c r="L993" s="2"/>
      <c r="M993" s="2"/>
      <c r="N993" s="2">
        <v>1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>
      <c r="A994" s="1">
        <v>45632</v>
      </c>
      <c r="B994" t="str">
        <f>TEXT(Tabelle12[[#This Row],[Datum]],"MMM")</f>
        <v>Dez</v>
      </c>
      <c r="C994" t="str">
        <f>TEXT(Tabelle12[[#This Row],[Datum]],"TTTT")</f>
        <v>Freitag</v>
      </c>
      <c r="D994" s="2" t="s">
        <v>9069</v>
      </c>
      <c r="E994" s="2" t="s">
        <v>706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>
        <v>1</v>
      </c>
    </row>
    <row r="995" spans="1:24">
      <c r="A995" s="1">
        <v>45629</v>
      </c>
      <c r="B995" t="str">
        <f>TEXT(Tabelle12[[#This Row],[Datum]],"MMM")</f>
        <v>Dez</v>
      </c>
      <c r="C995" t="str">
        <f>TEXT(Tabelle12[[#This Row],[Datum]],"TTTT")</f>
        <v>Dienstag</v>
      </c>
      <c r="D995" s="2" t="s">
        <v>2065</v>
      </c>
      <c r="E995" s="2" t="s">
        <v>706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>
        <v>1</v>
      </c>
      <c r="U995" s="2"/>
      <c r="V995" s="2"/>
      <c r="W995" s="2"/>
      <c r="X995" s="2"/>
    </row>
    <row r="996" spans="1:24">
      <c r="A996" s="1">
        <v>45628</v>
      </c>
      <c r="B996" t="str">
        <f>TEXT(Tabelle12[[#This Row],[Datum]],"MMM")</f>
        <v>Dez</v>
      </c>
      <c r="C996" t="str">
        <f>TEXT(Tabelle12[[#This Row],[Datum]],"TTTT")</f>
        <v>Montag</v>
      </c>
      <c r="D996" s="2" t="s">
        <v>9202</v>
      </c>
      <c r="E996" s="2" t="s">
        <v>706</v>
      </c>
      <c r="F996" s="2"/>
      <c r="G996" s="2"/>
      <c r="H996" s="2"/>
      <c r="I996" s="2"/>
      <c r="J996" s="2"/>
      <c r="K996" s="2"/>
      <c r="L996" s="2"/>
      <c r="M996" s="2"/>
      <c r="N996" s="2">
        <v>1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>
      <c r="A997" s="1">
        <v>45643</v>
      </c>
      <c r="B997" t="str">
        <f>TEXT(Tabelle12[[#This Row],[Datum]],"MMM")</f>
        <v>Dez</v>
      </c>
      <c r="C997" t="str">
        <f>TEXT(Tabelle12[[#This Row],[Datum]],"TTTT")</f>
        <v>Dienstag</v>
      </c>
      <c r="D997" s="2" t="s">
        <v>8180</v>
      </c>
      <c r="E997" s="2" t="s">
        <v>706</v>
      </c>
      <c r="F997" s="2"/>
      <c r="G997" s="2"/>
      <c r="H997" s="2"/>
      <c r="I997" s="2"/>
      <c r="J997" s="2"/>
      <c r="K997" s="2">
        <v>1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>
      <c r="A998" s="1">
        <v>45630</v>
      </c>
      <c r="B998" t="str">
        <f>TEXT(Tabelle12[[#This Row],[Datum]],"MMM")</f>
        <v>Dez</v>
      </c>
      <c r="C998" t="str">
        <f>TEXT(Tabelle12[[#This Row],[Datum]],"TTTT")</f>
        <v>Mittwoch</v>
      </c>
      <c r="D998" s="2" t="s">
        <v>8887</v>
      </c>
      <c r="E998" s="2" t="s">
        <v>706</v>
      </c>
      <c r="F998" s="2"/>
      <c r="G998" s="2"/>
      <c r="H998" s="2"/>
      <c r="I998" s="2"/>
      <c r="J998" s="2"/>
      <c r="K998" s="2"/>
      <c r="L998" s="2"/>
      <c r="M998" s="2">
        <v>1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>
      <c r="A999" s="1">
        <v>45629</v>
      </c>
      <c r="B999" t="str">
        <f>TEXT(Tabelle12[[#This Row],[Datum]],"MMM")</f>
        <v>Dez</v>
      </c>
      <c r="C999" t="str">
        <f>TEXT(Tabelle12[[#This Row],[Datum]],"TTTT")</f>
        <v>Dienstag</v>
      </c>
      <c r="D999" s="2" t="s">
        <v>3131</v>
      </c>
      <c r="E999" s="2" t="s">
        <v>706</v>
      </c>
      <c r="F999" s="2"/>
      <c r="G999" s="2"/>
      <c r="H999" s="2"/>
      <c r="I999" s="2"/>
      <c r="J999" s="2"/>
      <c r="K999" s="2"/>
      <c r="L999" s="2"/>
      <c r="M999" s="2"/>
      <c r="N999" s="2">
        <v>1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>
      <c r="A1000" s="1">
        <v>45642</v>
      </c>
      <c r="B1000" t="str">
        <f>TEXT(Tabelle12[[#This Row],[Datum]],"MMM")</f>
        <v>Dez</v>
      </c>
      <c r="C1000" t="str">
        <f>TEXT(Tabelle12[[#This Row],[Datum]],"TTTT")</f>
        <v>Montag</v>
      </c>
      <c r="D1000" s="2" t="s">
        <v>8552</v>
      </c>
      <c r="E1000" s="2" t="s">
        <v>706</v>
      </c>
      <c r="F1000" s="2"/>
      <c r="G1000" s="2"/>
      <c r="H1000" s="2"/>
      <c r="I1000" s="2">
        <v>1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>
      <c r="A1001" s="1">
        <v>45645</v>
      </c>
      <c r="B1001" t="str">
        <f>TEXT(Tabelle12[[#This Row],[Datum]],"MMM")</f>
        <v>Dez</v>
      </c>
      <c r="C1001" t="str">
        <f>TEXT(Tabelle12[[#This Row],[Datum]],"TTTT")</f>
        <v>Donnerstag</v>
      </c>
      <c r="D1001" s="2" t="s">
        <v>9279</v>
      </c>
      <c r="E1001" s="2" t="s">
        <v>706</v>
      </c>
      <c r="F1001" s="2"/>
      <c r="G1001" s="2"/>
      <c r="H1001" s="2"/>
      <c r="I1001" s="2">
        <v>1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>
      <c r="A1002" s="1">
        <v>45628</v>
      </c>
      <c r="B1002" t="str">
        <f>TEXT(Tabelle12[[#This Row],[Datum]],"MMM")</f>
        <v>Dez</v>
      </c>
      <c r="C1002" t="str">
        <f>TEXT(Tabelle12[[#This Row],[Datum]],"TTTT")</f>
        <v>Montag</v>
      </c>
      <c r="D1002" s="2" t="s">
        <v>9000</v>
      </c>
      <c r="E1002" s="2" t="s">
        <v>706</v>
      </c>
      <c r="F1002" s="2"/>
      <c r="G1002" s="2"/>
      <c r="H1002" s="2"/>
      <c r="I1002" s="2"/>
      <c r="J1002" s="2"/>
      <c r="K1002" s="2">
        <v>1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>
      <c r="A1003" s="1">
        <v>45628</v>
      </c>
      <c r="B1003" t="str">
        <f>TEXT(Tabelle12[[#This Row],[Datum]],"MMM")</f>
        <v>Dez</v>
      </c>
      <c r="C1003" t="str">
        <f>TEXT(Tabelle12[[#This Row],[Datum]],"TTTT")</f>
        <v>Montag</v>
      </c>
      <c r="D1003" s="2" t="s">
        <v>9000</v>
      </c>
      <c r="E1003" s="2" t="s">
        <v>706</v>
      </c>
      <c r="F1003" s="2"/>
      <c r="G1003" s="2"/>
      <c r="H1003" s="2"/>
      <c r="I1003" s="2"/>
      <c r="J1003" s="2"/>
      <c r="K1003" s="2">
        <v>1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>
      <c r="A1004" s="1">
        <v>45642</v>
      </c>
      <c r="B1004" t="str">
        <f>TEXT(Tabelle12[[#This Row],[Datum]],"MMM")</f>
        <v>Dez</v>
      </c>
      <c r="C1004" t="str">
        <f>TEXT(Tabelle12[[#This Row],[Datum]],"TTTT")</f>
        <v>Montag</v>
      </c>
      <c r="D1004" s="2" t="s">
        <v>2854</v>
      </c>
      <c r="E1004" s="2" t="s">
        <v>706</v>
      </c>
      <c r="F1004" s="2"/>
      <c r="G1004" s="2"/>
      <c r="H1004" s="2"/>
      <c r="I1004" s="2"/>
      <c r="J1004" s="2"/>
      <c r="K1004" s="2">
        <v>1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>
      <c r="A1005" s="1">
        <v>45642</v>
      </c>
      <c r="B1005" t="str">
        <f>TEXT(Tabelle12[[#This Row],[Datum]],"MMM")</f>
        <v>Dez</v>
      </c>
      <c r="C1005" t="str">
        <f>TEXT(Tabelle12[[#This Row],[Datum]],"TTTT")</f>
        <v>Montag</v>
      </c>
      <c r="D1005" s="2" t="s">
        <v>9085</v>
      </c>
      <c r="E1005" s="2" t="s">
        <v>706</v>
      </c>
      <c r="F1005" s="2"/>
      <c r="G1005" s="2"/>
      <c r="H1005" s="2"/>
      <c r="I1005" s="2">
        <v>1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>
      <c r="A1006" s="1">
        <v>45645</v>
      </c>
      <c r="B1006" t="str">
        <f>TEXT(Tabelle12[[#This Row],[Datum]],"MMM")</f>
        <v>Dez</v>
      </c>
      <c r="C1006" t="str">
        <f>TEXT(Tabelle12[[#This Row],[Datum]],"TTTT")</f>
        <v>Donnerstag</v>
      </c>
      <c r="D1006" s="2" t="s">
        <v>9370</v>
      </c>
      <c r="E1006" s="2" t="s">
        <v>706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>
        <v>1</v>
      </c>
      <c r="U1006" s="2"/>
      <c r="V1006" s="2"/>
      <c r="W1006" s="2"/>
      <c r="X1006" s="2"/>
    </row>
    <row r="1007" spans="1:24">
      <c r="A1007" s="1">
        <v>45645</v>
      </c>
      <c r="B1007" t="str">
        <f>TEXT(Tabelle12[[#This Row],[Datum]],"MMM")</f>
        <v>Dez</v>
      </c>
      <c r="C1007" t="str">
        <f>TEXT(Tabelle12[[#This Row],[Datum]],"TTTT")</f>
        <v>Donnerstag</v>
      </c>
      <c r="D1007" s="2" t="s">
        <v>9371</v>
      </c>
      <c r="E1007" s="2" t="s">
        <v>706</v>
      </c>
      <c r="F1007" s="2"/>
      <c r="G1007" s="2"/>
      <c r="H1007" s="2"/>
      <c r="I1007" s="2">
        <v>1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>
      <c r="A1008" s="1">
        <v>45642</v>
      </c>
      <c r="B1008" t="str">
        <f>TEXT(Tabelle12[[#This Row],[Datum]],"MMM")</f>
        <v>Dez</v>
      </c>
      <c r="C1008" t="str">
        <f>TEXT(Tabelle12[[#This Row],[Datum]],"TTTT")</f>
        <v>Montag</v>
      </c>
      <c r="D1008" s="2" t="s">
        <v>9243</v>
      </c>
      <c r="E1008" s="2" t="s">
        <v>706</v>
      </c>
      <c r="F1008" s="2"/>
      <c r="G1008" s="2"/>
      <c r="H1008" s="2"/>
      <c r="I1008" s="2">
        <v>1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>
      <c r="A1009" s="1">
        <v>45646</v>
      </c>
      <c r="B1009" t="str">
        <f>TEXT(Tabelle12[[#This Row],[Datum]],"MMM")</f>
        <v>Dez</v>
      </c>
      <c r="C1009" t="str">
        <f>TEXT(Tabelle12[[#This Row],[Datum]],"TTTT")</f>
        <v>Freitag</v>
      </c>
      <c r="D1009" s="2" t="s">
        <v>9299</v>
      </c>
      <c r="E1009" s="2" t="s">
        <v>706</v>
      </c>
      <c r="F1009" s="2"/>
      <c r="G1009" s="2"/>
      <c r="H1009" s="2"/>
      <c r="I1009" s="2">
        <v>1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>
      <c r="A1010" s="1">
        <v>45628</v>
      </c>
      <c r="B1010" t="str">
        <f>TEXT(Tabelle12[[#This Row],[Datum]],"MMM")</f>
        <v>Dez</v>
      </c>
      <c r="C1010" t="str">
        <f>TEXT(Tabelle12[[#This Row],[Datum]],"TTTT")</f>
        <v>Montag</v>
      </c>
      <c r="D1010" s="2" t="s">
        <v>6905</v>
      </c>
      <c r="E1010" s="2" t="s">
        <v>706</v>
      </c>
      <c r="F1010" s="2"/>
      <c r="G1010" s="2"/>
      <c r="H1010" s="2"/>
      <c r="I1010" s="2"/>
      <c r="J1010" s="2"/>
      <c r="K1010" s="2">
        <v>1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>
      <c r="A1011" s="1">
        <v>45643</v>
      </c>
      <c r="B1011" t="str">
        <f>TEXT(Tabelle12[[#This Row],[Datum]],"MMM")</f>
        <v>Dez</v>
      </c>
      <c r="C1011" t="str">
        <f>TEXT(Tabelle12[[#This Row],[Datum]],"TTTT")</f>
        <v>Dienstag</v>
      </c>
      <c r="D1011" s="2" t="s">
        <v>8741</v>
      </c>
      <c r="E1011" s="2" t="s">
        <v>706</v>
      </c>
      <c r="F1011" s="2"/>
      <c r="G1011" s="2"/>
      <c r="H1011" s="2"/>
      <c r="I1011" s="2"/>
      <c r="J1011" s="2"/>
      <c r="K1011" s="2"/>
      <c r="L1011" s="2"/>
      <c r="M1011" s="2"/>
      <c r="N1011" s="2">
        <v>1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>
      <c r="A1012" s="1">
        <v>45630</v>
      </c>
      <c r="B1012" t="str">
        <f>TEXT(Tabelle12[[#This Row],[Datum]],"MMM")</f>
        <v>Dez</v>
      </c>
      <c r="C1012" t="str">
        <f>TEXT(Tabelle12[[#This Row],[Datum]],"TTTT")</f>
        <v>Mittwoch</v>
      </c>
      <c r="D1012" s="2" t="s">
        <v>8888</v>
      </c>
      <c r="E1012" s="2" t="s">
        <v>706</v>
      </c>
      <c r="F1012" s="2"/>
      <c r="G1012" s="2"/>
      <c r="H1012" s="2"/>
      <c r="I1012" s="2"/>
      <c r="J1012" s="2"/>
      <c r="K1012" s="2"/>
      <c r="L1012" s="2"/>
      <c r="M1012" s="2"/>
      <c r="N1012" s="2">
        <v>1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>
      <c r="A1013" s="1">
        <v>45646</v>
      </c>
      <c r="B1013" t="str">
        <f>TEXT(Tabelle12[[#This Row],[Datum]],"MMM")</f>
        <v>Dez</v>
      </c>
      <c r="C1013" t="str">
        <f>TEXT(Tabelle12[[#This Row],[Datum]],"TTTT")</f>
        <v>Freitag</v>
      </c>
      <c r="D1013" s="2" t="s">
        <v>9141</v>
      </c>
      <c r="E1013" s="2" t="s">
        <v>706</v>
      </c>
      <c r="F1013" s="2"/>
      <c r="G1013" s="2"/>
      <c r="H1013" s="2"/>
      <c r="I1013" s="2">
        <v>1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>
      <c r="A1014" s="1">
        <v>45646</v>
      </c>
      <c r="B1014" t="str">
        <f>TEXT(Tabelle12[[#This Row],[Datum]],"MMM")</f>
        <v>Dez</v>
      </c>
      <c r="C1014" t="str">
        <f>TEXT(Tabelle12[[#This Row],[Datum]],"TTTT")</f>
        <v>Freitag</v>
      </c>
      <c r="D1014" s="2" t="s">
        <v>9142</v>
      </c>
      <c r="E1014" s="2" t="s">
        <v>706</v>
      </c>
      <c r="F1014" s="2"/>
      <c r="G1014" s="2"/>
      <c r="H1014" s="2"/>
      <c r="I1014" s="2"/>
      <c r="J1014" s="2"/>
      <c r="K1014" s="2"/>
      <c r="L1014" s="2"/>
      <c r="M1014" s="2"/>
      <c r="N1014" s="2">
        <v>1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>
      <c r="A1015" s="1">
        <v>45642</v>
      </c>
      <c r="B1015" t="str">
        <f>TEXT(Tabelle12[[#This Row],[Datum]],"MMM")</f>
        <v>Dez</v>
      </c>
      <c r="C1015" t="str">
        <f>TEXT(Tabelle12[[#This Row],[Datum]],"TTTT")</f>
        <v>Montag</v>
      </c>
      <c r="D1015" s="2" t="s">
        <v>6032</v>
      </c>
      <c r="E1015" s="2" t="s">
        <v>706</v>
      </c>
      <c r="F1015" s="2"/>
      <c r="G1015" s="2"/>
      <c r="H1015" s="2"/>
      <c r="I1015" s="2"/>
      <c r="J1015" s="2"/>
      <c r="K1015" s="2">
        <v>1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>
      <c r="A1016" s="1">
        <v>45632</v>
      </c>
      <c r="B1016" t="str">
        <f>TEXT(Tabelle12[[#This Row],[Datum]],"MMM")</f>
        <v>Dez</v>
      </c>
      <c r="C1016" t="str">
        <f>TEXT(Tabelle12[[#This Row],[Datum]],"TTTT")</f>
        <v>Freitag</v>
      </c>
      <c r="D1016" s="2" t="s">
        <v>9184</v>
      </c>
      <c r="E1016" s="2" t="s">
        <v>706</v>
      </c>
      <c r="F1016" s="2"/>
      <c r="G1016" s="2"/>
      <c r="H1016" s="2"/>
      <c r="I1016" s="2"/>
      <c r="J1016" s="2"/>
      <c r="K1016" s="2"/>
      <c r="L1016" s="2"/>
      <c r="M1016" s="2"/>
      <c r="N1016" s="2">
        <v>1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>
      <c r="A1017" s="1">
        <v>45642</v>
      </c>
      <c r="B1017" t="str">
        <f>TEXT(Tabelle12[[#This Row],[Datum]],"MMM")</f>
        <v>Dez</v>
      </c>
      <c r="C1017" t="str">
        <f>TEXT(Tabelle12[[#This Row],[Datum]],"TTTT")</f>
        <v>Montag</v>
      </c>
      <c r="D1017" s="2" t="s">
        <v>9086</v>
      </c>
      <c r="E1017" s="2" t="s">
        <v>706</v>
      </c>
      <c r="F1017" s="2"/>
      <c r="G1017" s="2"/>
      <c r="H1017" s="2"/>
      <c r="I1017" s="2"/>
      <c r="J1017" s="2"/>
      <c r="K1017" s="2">
        <v>1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>
      <c r="A1018" s="1">
        <v>45643</v>
      </c>
      <c r="B1018" t="str">
        <f>TEXT(Tabelle12[[#This Row],[Datum]],"MMM")</f>
        <v>Dez</v>
      </c>
      <c r="C1018" t="str">
        <f>TEXT(Tabelle12[[#This Row],[Datum]],"TTTT")</f>
        <v>Dienstag</v>
      </c>
      <c r="D1018" s="2" t="s">
        <v>9114</v>
      </c>
      <c r="E1018" s="2" t="s">
        <v>706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>
        <v>1</v>
      </c>
      <c r="U1018" s="2"/>
      <c r="V1018" s="2"/>
      <c r="W1018" s="2"/>
      <c r="X1018" s="2"/>
    </row>
    <row r="1019" spans="1:24">
      <c r="A1019" s="1">
        <v>45642</v>
      </c>
      <c r="B1019" t="str">
        <f>TEXT(Tabelle12[[#This Row],[Datum]],"MMM")</f>
        <v>Dez</v>
      </c>
      <c r="C1019" t="str">
        <f>TEXT(Tabelle12[[#This Row],[Datum]],"TTTT")</f>
        <v>Montag</v>
      </c>
      <c r="D1019" s="2" t="s">
        <v>5681</v>
      </c>
      <c r="E1019" s="2" t="s">
        <v>706</v>
      </c>
      <c r="F1019" s="2"/>
      <c r="G1019" s="2"/>
      <c r="H1019" s="2"/>
      <c r="I1019" s="2"/>
      <c r="J1019" s="2"/>
      <c r="K1019" s="2"/>
      <c r="L1019" s="2"/>
      <c r="M1019" s="2"/>
      <c r="N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>
      <c r="A1020" s="1">
        <v>45630</v>
      </c>
      <c r="B1020" t="str">
        <f>TEXT(Tabelle12[[#This Row],[Datum]],"MMM")</f>
        <v>Dez</v>
      </c>
      <c r="C1020" t="str">
        <f>TEXT(Tabelle12[[#This Row],[Datum]],"TTTT")</f>
        <v>Mittwoch</v>
      </c>
      <c r="D1020" s="2" t="s">
        <v>8775</v>
      </c>
      <c r="E1020" s="2" t="s">
        <v>706</v>
      </c>
      <c r="F1020" s="2"/>
      <c r="G1020" s="2"/>
      <c r="H1020" s="2"/>
      <c r="I1020" s="2"/>
      <c r="J1020" s="2"/>
      <c r="K1020" s="2"/>
      <c r="L1020" s="2"/>
      <c r="M1020" s="2"/>
      <c r="N1020" s="2">
        <v>1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>
      <c r="A1021" s="1">
        <v>45628</v>
      </c>
      <c r="B1021" t="str">
        <f>TEXT(Tabelle12[[#This Row],[Datum]],"MMM")</f>
        <v>Dez</v>
      </c>
      <c r="C1021" t="str">
        <f>TEXT(Tabelle12[[#This Row],[Datum]],"TTTT")</f>
        <v>Montag</v>
      </c>
      <c r="D1021" s="2" t="s">
        <v>5330</v>
      </c>
      <c r="E1021" s="2" t="s">
        <v>706</v>
      </c>
      <c r="F1021" s="2"/>
      <c r="G1021" s="2"/>
      <c r="H1021" s="2"/>
      <c r="I1021" s="2"/>
      <c r="J1021" s="2"/>
      <c r="K1021" s="2">
        <v>1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>
      <c r="A1022" s="1">
        <v>45630</v>
      </c>
      <c r="B1022" t="str">
        <f>TEXT(Tabelle12[[#This Row],[Datum]],"MMM")</f>
        <v>Dez</v>
      </c>
      <c r="C1022" t="str">
        <f>TEXT(Tabelle12[[#This Row],[Datum]],"TTTT")</f>
        <v>Mittwoch</v>
      </c>
      <c r="D1022" s="2" t="s">
        <v>8776</v>
      </c>
      <c r="E1022" s="2" t="s">
        <v>706</v>
      </c>
      <c r="F1022" s="2"/>
      <c r="G1022" s="2"/>
      <c r="H1022" s="2"/>
      <c r="I1022" s="2"/>
      <c r="J1022" s="2"/>
      <c r="K1022" s="2"/>
      <c r="L1022" s="2"/>
      <c r="M1022" s="2"/>
      <c r="N1022" s="2">
        <v>1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>
      <c r="A1023" s="1">
        <v>45632</v>
      </c>
      <c r="B1023" t="str">
        <f>TEXT(Tabelle12[[#This Row],[Datum]],"MMM")</f>
        <v>Dez</v>
      </c>
      <c r="C1023" t="str">
        <f>TEXT(Tabelle12[[#This Row],[Datum]],"TTTT")</f>
        <v>Freitag</v>
      </c>
      <c r="D1023" s="2" t="s">
        <v>9070</v>
      </c>
      <c r="E1023" s="2" t="s">
        <v>706</v>
      </c>
      <c r="F1023" s="2"/>
      <c r="G1023" s="2"/>
      <c r="H1023" s="2"/>
      <c r="I1023" s="2">
        <v>1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>
      <c r="A1024" s="1">
        <v>45642</v>
      </c>
      <c r="B1024" t="str">
        <f>TEXT(Tabelle12[[#This Row],[Datum]],"MMM")</f>
        <v>Dez</v>
      </c>
      <c r="C1024" t="str">
        <f>TEXT(Tabelle12[[#This Row],[Datum]],"TTTT")</f>
        <v>Montag</v>
      </c>
      <c r="D1024" s="2" t="s">
        <v>449</v>
      </c>
      <c r="E1024" s="2" t="s">
        <v>706</v>
      </c>
      <c r="F1024" s="2"/>
      <c r="G1024" s="2"/>
      <c r="H1024" s="2"/>
      <c r="I1024" s="2"/>
      <c r="J1024" s="2"/>
      <c r="K1024" s="2"/>
      <c r="L1024" s="2"/>
      <c r="M1024" s="2"/>
      <c r="N1024" s="2">
        <v>1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>
      <c r="A1025" s="1">
        <v>45644</v>
      </c>
      <c r="B1025" t="str">
        <f>TEXT(Tabelle12[[#This Row],[Datum]],"MMM")</f>
        <v>Dez</v>
      </c>
      <c r="C1025" t="str">
        <f>TEXT(Tabelle12[[#This Row],[Datum]],"TTTT")</f>
        <v>Mittwoch</v>
      </c>
      <c r="D1025" s="2" t="s">
        <v>9352</v>
      </c>
      <c r="E1025" s="2" t="s">
        <v>706</v>
      </c>
      <c r="F1025" s="2"/>
      <c r="G1025" s="2"/>
      <c r="H1025" s="2"/>
      <c r="I1025" s="2"/>
      <c r="J1025" s="2"/>
      <c r="K1025" s="2"/>
      <c r="L1025" s="2"/>
      <c r="M1025" s="2"/>
      <c r="N1025" s="2">
        <v>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>
      <c r="A1026" s="1">
        <v>45653</v>
      </c>
      <c r="B1026" t="str">
        <f>TEXT(Tabelle12[[#This Row],[Datum]],"MMM")</f>
        <v>Dez</v>
      </c>
      <c r="C1026" t="str">
        <f>TEXT(Tabelle12[[#This Row],[Datum]],"TTTT")</f>
        <v>Freitag</v>
      </c>
      <c r="D1026" s="2" t="s">
        <v>8965</v>
      </c>
      <c r="E1026" s="2" t="s">
        <v>706</v>
      </c>
      <c r="F1026" s="2">
        <v>1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>
      <c r="A1027" s="1">
        <v>45642</v>
      </c>
      <c r="B1027" t="str">
        <f>TEXT(Tabelle12[[#This Row],[Datum]],"MMM")</f>
        <v>Dez</v>
      </c>
      <c r="C1027" t="str">
        <f>TEXT(Tabelle12[[#This Row],[Datum]],"TTTT")</f>
        <v>Montag</v>
      </c>
      <c r="D1027" s="2" t="s">
        <v>9087</v>
      </c>
      <c r="E1027" s="2" t="s">
        <v>706</v>
      </c>
      <c r="F1027" s="2"/>
      <c r="G1027" s="2"/>
      <c r="H1027" s="2"/>
      <c r="I1027" s="2"/>
      <c r="J1027" s="2"/>
      <c r="K1027" s="2">
        <v>1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>
      <c r="A1028" s="1">
        <v>45646</v>
      </c>
      <c r="B1028" t="str">
        <f>TEXT(Tabelle12[[#This Row],[Datum]],"MMM")</f>
        <v>Dez</v>
      </c>
      <c r="C1028" t="str">
        <f>TEXT(Tabelle12[[#This Row],[Datum]],"TTTT")</f>
        <v>Freitag</v>
      </c>
      <c r="D1028" s="2" t="s">
        <v>9300</v>
      </c>
      <c r="E1028" s="2" t="s">
        <v>706</v>
      </c>
      <c r="F1028" s="2"/>
      <c r="G1028" s="2"/>
      <c r="H1028" s="2"/>
      <c r="I1028" s="2"/>
      <c r="J1028" s="2"/>
      <c r="K1028" s="2"/>
      <c r="L1028" s="2"/>
      <c r="M1028" s="2"/>
      <c r="N1028" s="2">
        <v>1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>
      <c r="A1029" s="1">
        <v>45630</v>
      </c>
      <c r="B1029" t="str">
        <f>TEXT(Tabelle12[[#This Row],[Datum]],"MMM")</f>
        <v>Dez</v>
      </c>
      <c r="C1029" t="str">
        <f>TEXT(Tabelle12[[#This Row],[Datum]],"TTTT")</f>
        <v>Mittwoch</v>
      </c>
      <c r="D1029" s="2" t="s">
        <v>8777</v>
      </c>
      <c r="E1029" s="2" t="s">
        <v>706</v>
      </c>
      <c r="F1029" s="2"/>
      <c r="G1029" s="2"/>
      <c r="H1029" s="2"/>
      <c r="I1029" s="2"/>
      <c r="J1029" s="2"/>
      <c r="K1029" s="2"/>
      <c r="L1029" s="2"/>
      <c r="M1029" s="2"/>
      <c r="N1029" s="2">
        <v>1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>
      <c r="A1030" s="1">
        <v>45628</v>
      </c>
      <c r="B1030" t="str">
        <f>TEXT(Tabelle12[[#This Row],[Datum]],"MMM")</f>
        <v>Dez</v>
      </c>
      <c r="C1030" t="str">
        <f>TEXT(Tabelle12[[#This Row],[Datum]],"TTTT")</f>
        <v>Montag</v>
      </c>
      <c r="D1030" s="2" t="s">
        <v>2336</v>
      </c>
      <c r="E1030" s="2" t="s">
        <v>706</v>
      </c>
      <c r="F1030" s="2"/>
      <c r="G1030" s="2"/>
      <c r="H1030" s="2"/>
      <c r="I1030" s="2"/>
      <c r="J1030" s="2"/>
      <c r="K1030" s="2"/>
      <c r="L1030" s="2">
        <v>1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>
      <c r="A1031" s="1">
        <v>45653</v>
      </c>
      <c r="B1031" t="str">
        <f>TEXT(Tabelle12[[#This Row],[Datum]],"MMM")</f>
        <v>Dez</v>
      </c>
      <c r="C1031" t="str">
        <f>TEXT(Tabelle12[[#This Row],[Datum]],"TTTT")</f>
        <v>Freitag</v>
      </c>
      <c r="D1031" s="2" t="s">
        <v>8966</v>
      </c>
      <c r="E1031" s="2" t="s">
        <v>706</v>
      </c>
      <c r="F1031" s="2"/>
      <c r="G1031" s="2"/>
      <c r="H1031" s="2"/>
      <c r="I1031" s="2"/>
      <c r="J1031" s="2"/>
      <c r="K1031" s="2"/>
      <c r="L1031" s="2"/>
      <c r="M1031" s="2"/>
      <c r="N1031" s="2">
        <v>1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>
      <c r="A1032" s="1">
        <v>45643</v>
      </c>
      <c r="B1032" t="str">
        <f>TEXT(Tabelle12[[#This Row],[Datum]],"MMM")</f>
        <v>Dez</v>
      </c>
      <c r="C1032" t="str">
        <f>TEXT(Tabelle12[[#This Row],[Datum]],"TTTT")</f>
        <v>Dienstag</v>
      </c>
      <c r="D1032" s="2" t="s">
        <v>9115</v>
      </c>
      <c r="E1032" s="2" t="s">
        <v>706</v>
      </c>
      <c r="F1032" s="2"/>
      <c r="G1032" s="2"/>
      <c r="H1032" s="2"/>
      <c r="I1032" s="2">
        <v>1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>
      <c r="A1033" s="1">
        <v>45644</v>
      </c>
      <c r="B1033" t="str">
        <f>TEXT(Tabelle12[[#This Row],[Datum]],"MMM")</f>
        <v>Dez</v>
      </c>
      <c r="C1033" t="str">
        <f>TEXT(Tabelle12[[#This Row],[Datum]],"TTTT")</f>
        <v>Mittwoch</v>
      </c>
      <c r="D1033" s="2" t="s">
        <v>9353</v>
      </c>
      <c r="E1033" s="2" t="s">
        <v>706</v>
      </c>
      <c r="F1033" s="2"/>
      <c r="G1033" s="2"/>
      <c r="H1033" s="2"/>
      <c r="I1033" s="2">
        <v>1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>
      <c r="A1034" s="1">
        <v>45645</v>
      </c>
      <c r="B1034" t="str">
        <f>TEXT(Tabelle12[[#This Row],[Datum]],"MMM")</f>
        <v>Dez</v>
      </c>
      <c r="C1034" t="str">
        <f>TEXT(Tabelle12[[#This Row],[Datum]],"TTTT")</f>
        <v>Donnerstag</v>
      </c>
      <c r="D1034" s="2" t="s">
        <v>9280</v>
      </c>
      <c r="E1034" s="2" t="s">
        <v>706</v>
      </c>
      <c r="F1034" s="2"/>
      <c r="G1034" s="2"/>
      <c r="H1034" s="2"/>
      <c r="I1034" s="2"/>
      <c r="J1034" s="2">
        <v>1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>
      <c r="A1035" s="1">
        <v>45629</v>
      </c>
      <c r="B1035" t="str">
        <f>TEXT(Tabelle12[[#This Row],[Datum]],"MMM")</f>
        <v>Dez</v>
      </c>
      <c r="C1035" t="str">
        <f>TEXT(Tabelle12[[#This Row],[Datum]],"TTTT")</f>
        <v>Dienstag</v>
      </c>
      <c r="D1035" s="2" t="s">
        <v>7312</v>
      </c>
      <c r="E1035" s="2" t="s">
        <v>706</v>
      </c>
      <c r="F1035" s="2"/>
      <c r="G1035" s="2"/>
      <c r="H1035" s="2"/>
      <c r="I1035" s="2"/>
      <c r="J1035" s="2"/>
      <c r="K1035" s="2"/>
      <c r="L1035" s="2"/>
      <c r="M1035" s="2"/>
      <c r="N1035" s="2">
        <v>1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>
      <c r="A1036" s="1">
        <v>45653</v>
      </c>
      <c r="B1036" t="str">
        <f>TEXT(Tabelle12[[#This Row],[Datum]],"MMM")</f>
        <v>Dez</v>
      </c>
      <c r="C1036" t="str">
        <f>TEXT(Tabelle12[[#This Row],[Datum]],"TTTT")</f>
        <v>Freitag</v>
      </c>
      <c r="D1036" s="2" t="s">
        <v>8182</v>
      </c>
      <c r="E1036" s="2" t="s">
        <v>706</v>
      </c>
      <c r="F1036" s="2"/>
      <c r="G1036" s="2"/>
      <c r="H1036" s="2"/>
      <c r="I1036" s="2"/>
      <c r="J1036" s="2"/>
      <c r="K1036" s="2"/>
      <c r="L1036" s="2"/>
      <c r="M1036" s="2"/>
      <c r="N1036" s="2">
        <v>1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>
      <c r="A1037" s="1">
        <v>45628</v>
      </c>
      <c r="B1037" t="str">
        <f>TEXT(Tabelle12[[#This Row],[Datum]],"MMM")</f>
        <v>Dez</v>
      </c>
      <c r="C1037" t="str">
        <f>TEXT(Tabelle12[[#This Row],[Datum]],"TTTT")</f>
        <v>Montag</v>
      </c>
      <c r="D1037" s="2" t="s">
        <v>9001</v>
      </c>
      <c r="E1037" s="2" t="s">
        <v>706</v>
      </c>
      <c r="F1037" s="2"/>
      <c r="G1037" s="2"/>
      <c r="H1037" s="2"/>
      <c r="I1037" s="2"/>
      <c r="J1037" s="2"/>
      <c r="K1037" s="2">
        <v>1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>
      <c r="A1038" s="1">
        <v>45628</v>
      </c>
      <c r="B1038" t="str">
        <f>TEXT(Tabelle12[[#This Row],[Datum]],"MMM")</f>
        <v>Dez</v>
      </c>
      <c r="C1038" t="str">
        <f>TEXT(Tabelle12[[#This Row],[Datum]],"TTTT")</f>
        <v>Montag</v>
      </c>
      <c r="D1038" s="2" t="s">
        <v>9002</v>
      </c>
      <c r="E1038" s="2" t="s">
        <v>706</v>
      </c>
      <c r="F1038" s="2"/>
      <c r="G1038" s="2"/>
      <c r="H1038" s="2"/>
      <c r="I1038" s="2"/>
      <c r="J1038" s="2"/>
      <c r="K1038" s="2">
        <v>1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>
      <c r="A1039" s="1">
        <v>45646</v>
      </c>
      <c r="B1039" t="str">
        <f>TEXT(Tabelle12[[#This Row],[Datum]],"MMM")</f>
        <v>Dez</v>
      </c>
      <c r="C1039" t="str">
        <f>TEXT(Tabelle12[[#This Row],[Datum]],"TTTT")</f>
        <v>Freitag</v>
      </c>
      <c r="D1039" s="2" t="s">
        <v>9143</v>
      </c>
      <c r="E1039" s="2" t="s">
        <v>706</v>
      </c>
      <c r="F1039" s="2"/>
      <c r="G1039" s="2"/>
      <c r="H1039" s="2"/>
      <c r="I1039" s="2"/>
      <c r="J1039" s="2"/>
      <c r="K1039" s="2"/>
      <c r="L1039" s="2"/>
      <c r="M1039" s="2"/>
      <c r="N1039" s="2">
        <v>1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>
      <c r="A1040" s="1">
        <v>45629</v>
      </c>
      <c r="B1040" t="str">
        <f>TEXT(Tabelle12[[#This Row],[Datum]],"MMM")</f>
        <v>Dez</v>
      </c>
      <c r="C1040" t="str">
        <f>TEXT(Tabelle12[[#This Row],[Datum]],"TTTT")</f>
        <v>Dienstag</v>
      </c>
      <c r="D1040" s="2" t="s">
        <v>3315</v>
      </c>
      <c r="E1040" s="2" t="s">
        <v>706</v>
      </c>
      <c r="F1040" s="2"/>
      <c r="G1040" s="2"/>
      <c r="H1040" s="2"/>
      <c r="I1040" s="2"/>
      <c r="J1040" s="2"/>
      <c r="K1040" s="2"/>
      <c r="L1040" s="2"/>
      <c r="M1040" s="2"/>
      <c r="N1040" s="2">
        <v>1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>
      <c r="A1041" s="1">
        <v>45632</v>
      </c>
      <c r="B1041" t="str">
        <f>TEXT(Tabelle12[[#This Row],[Datum]],"MMM")</f>
        <v>Dez</v>
      </c>
      <c r="C1041" t="str">
        <f>TEXT(Tabelle12[[#This Row],[Datum]],"TTTT")</f>
        <v>Freitag</v>
      </c>
      <c r="D1041" s="2" t="s">
        <v>3261</v>
      </c>
      <c r="E1041" s="2" t="s">
        <v>706</v>
      </c>
      <c r="F1041" s="2"/>
      <c r="G1041" s="2"/>
      <c r="H1041" s="2"/>
      <c r="I1041" s="2"/>
      <c r="J1041" s="2"/>
      <c r="K1041" s="2"/>
      <c r="L1041" s="2"/>
      <c r="M1041" s="2"/>
      <c r="N1041" s="2">
        <v>1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>
      <c r="A1042" s="1">
        <v>45645</v>
      </c>
      <c r="B1042" t="str">
        <f>TEXT(Tabelle12[[#This Row],[Datum]],"MMM")</f>
        <v>Dez</v>
      </c>
      <c r="C1042" t="str">
        <f>TEXT(Tabelle12[[#This Row],[Datum]],"TTTT")</f>
        <v>Donnerstag</v>
      </c>
      <c r="D1042" s="2" t="s">
        <v>9281</v>
      </c>
      <c r="E1042" s="2" t="s">
        <v>706</v>
      </c>
      <c r="F1042" s="2"/>
      <c r="G1042" s="2"/>
      <c r="H1042" s="2"/>
      <c r="I1042" s="2"/>
      <c r="J1042" s="2"/>
      <c r="K1042" s="2"/>
      <c r="L1042" s="2"/>
      <c r="M1042" s="2"/>
      <c r="N1042" s="2">
        <v>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>
      <c r="A1043" s="1">
        <v>45629</v>
      </c>
      <c r="B1043" t="str">
        <f>TEXT(Tabelle12[[#This Row],[Datum]],"MMM")</f>
        <v>Dez</v>
      </c>
      <c r="C1043" t="str">
        <f>TEXT(Tabelle12[[#This Row],[Datum]],"TTTT")</f>
        <v>Dienstag</v>
      </c>
      <c r="D1043" s="2" t="s">
        <v>9162</v>
      </c>
      <c r="E1043" s="2" t="s">
        <v>706</v>
      </c>
      <c r="F1043" s="2"/>
      <c r="G1043" s="2"/>
      <c r="H1043" s="2"/>
      <c r="I1043" s="2"/>
      <c r="J1043" s="2"/>
      <c r="K1043" s="2"/>
      <c r="L1043" s="2"/>
      <c r="M1043" s="2"/>
      <c r="N1043" s="2">
        <v>1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>
      <c r="A1044" s="1">
        <v>45643</v>
      </c>
      <c r="B1044" t="str">
        <f>TEXT(Tabelle12[[#This Row],[Datum]],"MMM")</f>
        <v>Dez</v>
      </c>
      <c r="C1044" t="str">
        <f>TEXT(Tabelle12[[#This Row],[Datum]],"TTTT")</f>
        <v>Dienstag</v>
      </c>
      <c r="D1044" s="2" t="s">
        <v>9116</v>
      </c>
      <c r="E1044" s="2" t="s">
        <v>706</v>
      </c>
      <c r="F1044" s="2"/>
      <c r="G1044" s="2"/>
      <c r="H1044" s="2"/>
      <c r="I1044" s="2"/>
      <c r="J1044" s="2"/>
      <c r="K1044" s="2">
        <v>1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>
      <c r="A1045" s="1">
        <v>45629</v>
      </c>
      <c r="B1045" t="str">
        <f>TEXT(Tabelle12[[#This Row],[Datum]],"MMM")</f>
        <v>Dez</v>
      </c>
      <c r="C1045" t="str">
        <f>TEXT(Tabelle12[[#This Row],[Datum]],"TTTT")</f>
        <v>Dienstag</v>
      </c>
      <c r="D1045" s="2" t="s">
        <v>9163</v>
      </c>
      <c r="E1045" s="2" t="s">
        <v>706</v>
      </c>
      <c r="F1045" s="2"/>
      <c r="G1045" s="2"/>
      <c r="H1045" s="2"/>
      <c r="I1045" s="2"/>
      <c r="J1045" s="2"/>
      <c r="K1045" s="2"/>
      <c r="L1045" s="2"/>
      <c r="M1045" s="2"/>
      <c r="N1045" s="2">
        <v>1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>
      <c r="A1046" s="1">
        <v>45630</v>
      </c>
      <c r="B1046" t="str">
        <f>TEXT(Tabelle12[[#This Row],[Datum]],"MMM")</f>
        <v>Dez</v>
      </c>
      <c r="C1046" t="str">
        <f>TEXT(Tabelle12[[#This Row],[Datum]],"TTTT")</f>
        <v>Mittwoch</v>
      </c>
      <c r="D1046" s="2" t="s">
        <v>8778</v>
      </c>
      <c r="E1046" s="2" t="s">
        <v>706</v>
      </c>
      <c r="F1046" s="2"/>
      <c r="G1046" s="2"/>
      <c r="H1046" s="2"/>
      <c r="I1046" s="2"/>
      <c r="J1046" s="2"/>
      <c r="K1046" s="2"/>
      <c r="L1046" s="2"/>
      <c r="M1046" s="2"/>
      <c r="N1046" s="2">
        <v>1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>
      <c r="A1047" s="1">
        <v>45628</v>
      </c>
      <c r="B1047" t="str">
        <f>TEXT(Tabelle12[[#This Row],[Datum]],"MMM")</f>
        <v>Dez</v>
      </c>
      <c r="C1047" t="str">
        <f>TEXT(Tabelle12[[#This Row],[Datum]],"TTTT")</f>
        <v>Montag</v>
      </c>
      <c r="D1047" s="2" t="s">
        <v>7166</v>
      </c>
      <c r="E1047" s="2" t="s">
        <v>706</v>
      </c>
      <c r="F1047" s="2"/>
      <c r="G1047" s="2"/>
      <c r="H1047" s="2"/>
      <c r="I1047" s="2"/>
      <c r="J1047" s="2"/>
      <c r="K1047" s="2">
        <v>1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>
      <c r="A1048" s="1">
        <v>45628</v>
      </c>
      <c r="B1048" t="str">
        <f>TEXT(Tabelle12[[#This Row],[Datum]],"MMM")</f>
        <v>Dez</v>
      </c>
      <c r="C1048" t="str">
        <f>TEXT(Tabelle12[[#This Row],[Datum]],"TTTT")</f>
        <v>Montag</v>
      </c>
      <c r="D1048" s="2" t="s">
        <v>4203</v>
      </c>
      <c r="E1048" s="2" t="s">
        <v>706</v>
      </c>
      <c r="F1048" s="2"/>
      <c r="G1048" s="2"/>
      <c r="H1048" s="2"/>
      <c r="I1048" s="2">
        <v>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>
      <c r="A1049" s="1">
        <v>45630</v>
      </c>
      <c r="B1049" t="str">
        <f>TEXT(Tabelle12[[#This Row],[Datum]],"MMM")</f>
        <v>Dez</v>
      </c>
      <c r="C1049" t="str">
        <f>TEXT(Tabelle12[[#This Row],[Datum]],"TTTT")</f>
        <v>Mittwoch</v>
      </c>
      <c r="D1049" s="2" t="s">
        <v>8889</v>
      </c>
      <c r="E1049" s="2" t="s">
        <v>706</v>
      </c>
      <c r="F1049" s="2"/>
      <c r="G1049" s="2"/>
      <c r="H1049" s="2"/>
      <c r="I1049" s="2"/>
      <c r="J1049" s="2"/>
      <c r="K1049" s="2"/>
      <c r="L1049" s="2"/>
      <c r="M1049" s="2"/>
      <c r="N1049" s="2">
        <v>1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>
      <c r="A1050" s="1">
        <v>45630</v>
      </c>
      <c r="B1050" t="str">
        <f>TEXT(Tabelle12[[#This Row],[Datum]],"MMM")</f>
        <v>Dez</v>
      </c>
      <c r="C1050" t="str">
        <f>TEXT(Tabelle12[[#This Row],[Datum]],"TTTT")</f>
        <v>Mittwoch</v>
      </c>
      <c r="D1050" s="2" t="s">
        <v>8890</v>
      </c>
      <c r="E1050" s="2" t="s">
        <v>706</v>
      </c>
      <c r="F1050" s="2"/>
      <c r="G1050" s="2"/>
      <c r="H1050" s="2"/>
      <c r="I1050" s="2"/>
      <c r="J1050" s="2"/>
      <c r="K1050" s="2"/>
      <c r="L1050" s="2"/>
      <c r="M1050" s="2"/>
      <c r="N1050" s="2">
        <v>1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>
      <c r="A1051" s="1">
        <v>45630</v>
      </c>
      <c r="B1051" t="str">
        <f>TEXT(Tabelle12[[#This Row],[Datum]],"MMM")</f>
        <v>Dez</v>
      </c>
      <c r="C1051" t="str">
        <f>TEXT(Tabelle12[[#This Row],[Datum]],"TTTT")</f>
        <v>Mittwoch</v>
      </c>
      <c r="D1051" s="2" t="s">
        <v>8891</v>
      </c>
      <c r="E1051" s="2" t="s">
        <v>706</v>
      </c>
      <c r="F1051" s="2"/>
      <c r="G1051" s="2"/>
      <c r="H1051" s="2"/>
      <c r="I1051" s="2"/>
      <c r="J1051" s="2"/>
      <c r="K1051" s="2"/>
      <c r="L1051" s="2"/>
      <c r="M1051" s="2"/>
      <c r="N1051" s="2">
        <v>1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>
      <c r="A1052" s="1">
        <v>45632</v>
      </c>
      <c r="B1052" t="str">
        <f>TEXT(Tabelle12[[#This Row],[Datum]],"MMM")</f>
        <v>Dez</v>
      </c>
      <c r="C1052" t="str">
        <f>TEXT(Tabelle12[[#This Row],[Datum]],"TTTT")</f>
        <v>Freitag</v>
      </c>
      <c r="D1052" s="2" t="s">
        <v>9185</v>
      </c>
      <c r="E1052" s="2" t="s">
        <v>706</v>
      </c>
      <c r="F1052" s="2"/>
      <c r="G1052" s="2"/>
      <c r="H1052" s="2"/>
      <c r="I1052" s="2"/>
      <c r="J1052" s="2"/>
      <c r="K1052" s="2"/>
      <c r="L1052" s="2"/>
      <c r="M1052" s="2"/>
      <c r="N1052" s="2">
        <v>1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>
      <c r="A1053" s="1">
        <v>45630</v>
      </c>
      <c r="B1053" t="str">
        <f>TEXT(Tabelle12[[#This Row],[Datum]],"MMM")</f>
        <v>Dez</v>
      </c>
      <c r="C1053" t="str">
        <f>TEXT(Tabelle12[[#This Row],[Datum]],"TTTT")</f>
        <v>Mittwoch</v>
      </c>
      <c r="D1053" s="2" t="s">
        <v>9219</v>
      </c>
      <c r="E1053" s="2" t="s">
        <v>706</v>
      </c>
      <c r="F1053" s="2"/>
      <c r="G1053" s="2"/>
      <c r="H1053" s="2"/>
      <c r="I1053" s="2"/>
      <c r="J1053" s="2"/>
      <c r="K1053" s="2"/>
      <c r="L1053" s="2"/>
      <c r="M1053" s="2"/>
      <c r="N1053" s="2">
        <v>1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>
      <c r="A1054" s="1">
        <v>45629</v>
      </c>
      <c r="B1054" t="str">
        <f>TEXT(Tabelle12[[#This Row],[Datum]],"MMM")</f>
        <v>Dez</v>
      </c>
      <c r="C1054" t="str">
        <f>TEXT(Tabelle12[[#This Row],[Datum]],"TTTT")</f>
        <v>Dienstag</v>
      </c>
      <c r="D1054" s="2" t="s">
        <v>9218</v>
      </c>
      <c r="E1054" s="2" t="s">
        <v>728</v>
      </c>
      <c r="F1054" s="2"/>
      <c r="G1054" s="2"/>
      <c r="H1054" s="2"/>
      <c r="I1054" s="2"/>
      <c r="J1054" s="2"/>
      <c r="K1054" s="2"/>
      <c r="L1054" s="2"/>
      <c r="M1054" s="2"/>
      <c r="N1054" s="2">
        <v>1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>
      <c r="A1055" s="1">
        <v>45628</v>
      </c>
      <c r="B1055" t="str">
        <f>TEXT(Tabelle12[[#This Row],[Datum]],"MMM")</f>
        <v>Dez</v>
      </c>
      <c r="C1055" t="str">
        <f>TEXT(Tabelle12[[#This Row],[Datum]],"TTTT")</f>
        <v>Montag</v>
      </c>
      <c r="D1055" s="2" t="s">
        <v>9334</v>
      </c>
      <c r="E1055" s="2" t="s">
        <v>728</v>
      </c>
      <c r="F1055" s="2"/>
      <c r="G1055" s="2"/>
      <c r="H1055" s="2"/>
      <c r="I1055" s="2"/>
      <c r="J1055" s="2"/>
      <c r="K1055" s="2"/>
      <c r="L1055" s="2"/>
      <c r="M1055" s="2"/>
      <c r="N1055" s="2">
        <v>1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>
      <c r="A1056" s="1">
        <v>45628</v>
      </c>
      <c r="B1056" t="str">
        <f>TEXT(Tabelle12[[#This Row],[Datum]],"MMM")</f>
        <v>Dez</v>
      </c>
      <c r="C1056" t="str">
        <f>TEXT(Tabelle12[[#This Row],[Datum]],"TTTT")</f>
        <v>Montag</v>
      </c>
      <c r="D1056" s="2" t="s">
        <v>3883</v>
      </c>
      <c r="E1056" s="2" t="s">
        <v>728</v>
      </c>
      <c r="F1056" s="2"/>
      <c r="G1056" s="2"/>
      <c r="H1056" s="2"/>
      <c r="I1056" s="2"/>
      <c r="J1056" s="2"/>
      <c r="K1056" s="2">
        <v>1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>
      <c r="A1057" s="1">
        <v>45642</v>
      </c>
      <c r="B1057" t="str">
        <f>TEXT(Tabelle12[[#This Row],[Datum]],"MMM")</f>
        <v>Dez</v>
      </c>
      <c r="C1057" t="str">
        <f>TEXT(Tabelle12[[#This Row],[Datum]],"TTTT")</f>
        <v>Montag</v>
      </c>
      <c r="D1057" s="2" t="s">
        <v>9088</v>
      </c>
      <c r="E1057" s="2" t="s">
        <v>728</v>
      </c>
      <c r="F1057" s="2"/>
      <c r="G1057" s="2"/>
      <c r="H1057" s="2"/>
      <c r="I1057" s="2"/>
      <c r="J1057" s="2"/>
      <c r="K1057" s="2">
        <v>1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>
      <c r="A1058" s="1">
        <v>45653</v>
      </c>
      <c r="B1058" t="str">
        <f>TEXT(Tabelle12[[#This Row],[Datum]],"MMM")</f>
        <v>Dez</v>
      </c>
      <c r="C1058" t="str">
        <f>TEXT(Tabelle12[[#This Row],[Datum]],"TTTT")</f>
        <v>Freitag</v>
      </c>
      <c r="D1058" s="2" t="s">
        <v>3352</v>
      </c>
      <c r="E1058" s="2" t="s">
        <v>728</v>
      </c>
      <c r="F1058" s="2"/>
      <c r="G1058" s="2"/>
      <c r="H1058" s="2"/>
      <c r="I1058" s="2"/>
      <c r="J1058" s="2"/>
      <c r="K1058" s="2"/>
      <c r="L1058" s="2"/>
      <c r="M1058" s="2"/>
      <c r="N1058" s="2">
        <v>1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>
      <c r="A1059" s="1">
        <v>45644</v>
      </c>
      <c r="B1059" t="str">
        <f>TEXT(Tabelle12[[#This Row],[Datum]],"MMM")</f>
        <v>Dez</v>
      </c>
      <c r="C1059" t="str">
        <f>TEXT(Tabelle12[[#This Row],[Datum]],"TTTT")</f>
        <v>Mittwoch</v>
      </c>
      <c r="D1059" s="2" t="s">
        <v>9265</v>
      </c>
      <c r="E1059" s="2" t="s">
        <v>728</v>
      </c>
      <c r="F1059" s="2"/>
      <c r="G1059" s="2"/>
      <c r="H1059" s="2"/>
      <c r="I1059" s="2"/>
      <c r="J1059" s="2"/>
      <c r="K1059" s="2"/>
      <c r="L1059" s="2"/>
      <c r="M1059" s="2"/>
      <c r="N1059" s="2">
        <v>1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>
      <c r="A1060" s="1">
        <v>45642</v>
      </c>
      <c r="B1060" t="str">
        <f>TEXT(Tabelle12[[#This Row],[Datum]],"MMM")</f>
        <v>Dez</v>
      </c>
      <c r="C1060" t="str">
        <f>TEXT(Tabelle12[[#This Row],[Datum]],"TTTT")</f>
        <v>Montag</v>
      </c>
      <c r="D1060" s="2" t="s">
        <v>9089</v>
      </c>
      <c r="E1060" s="2" t="s">
        <v>728</v>
      </c>
      <c r="F1060" s="2"/>
      <c r="G1060" s="2"/>
      <c r="H1060" s="2"/>
      <c r="I1060" s="2"/>
      <c r="J1060" s="2"/>
      <c r="K1060" s="2">
        <v>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>
      <c r="A1061" s="1">
        <v>45628</v>
      </c>
      <c r="B1061" t="str">
        <f>TEXT(Tabelle12[[#This Row],[Datum]],"MMM")</f>
        <v>Dez</v>
      </c>
      <c r="C1061" t="str">
        <f>TEXT(Tabelle12[[#This Row],[Datum]],"TTTT")</f>
        <v>Montag</v>
      </c>
      <c r="D1061" s="2" t="s">
        <v>4002</v>
      </c>
      <c r="E1061" s="2" t="s">
        <v>728</v>
      </c>
      <c r="F1061" s="2"/>
      <c r="G1061" s="2"/>
      <c r="H1061" s="2"/>
      <c r="I1061" s="2"/>
      <c r="J1061" s="2"/>
      <c r="K1061" s="2"/>
      <c r="L1061" s="2"/>
      <c r="M1061" s="2"/>
      <c r="N1061" s="2">
        <v>1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>
      <c r="A1062" s="1">
        <v>45629</v>
      </c>
      <c r="B1062" t="str">
        <f>TEXT(Tabelle12[[#This Row],[Datum]],"MMM")</f>
        <v>Dez</v>
      </c>
      <c r="C1062" t="str">
        <f>TEXT(Tabelle12[[#This Row],[Datum]],"TTTT")</f>
        <v>Dienstag</v>
      </c>
      <c r="D1062" s="2" t="s">
        <v>9164</v>
      </c>
      <c r="E1062" s="2" t="s">
        <v>728</v>
      </c>
      <c r="F1062" s="2"/>
      <c r="G1062" s="2"/>
      <c r="H1062" s="2"/>
      <c r="I1062" s="2"/>
      <c r="J1062" s="2"/>
      <c r="K1062" s="2"/>
      <c r="L1062" s="2"/>
      <c r="M1062" s="2"/>
      <c r="N1062" s="2">
        <v>1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>
      <c r="A1063" s="1">
        <v>45629</v>
      </c>
      <c r="B1063" t="str">
        <f>TEXT(Tabelle12[[#This Row],[Datum]],"MMM")</f>
        <v>Dez</v>
      </c>
      <c r="C1063" t="str">
        <f>TEXT(Tabelle12[[#This Row],[Datum]],"TTTT")</f>
        <v>Dienstag</v>
      </c>
      <c r="D1063" s="2" t="s">
        <v>9044</v>
      </c>
      <c r="E1063" s="2" t="s">
        <v>728</v>
      </c>
      <c r="F1063" s="2"/>
      <c r="G1063" s="2"/>
      <c r="H1063" s="2"/>
      <c r="I1063" s="2"/>
      <c r="J1063" s="2"/>
      <c r="K1063" s="2">
        <v>1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>
      <c r="A1064" s="1">
        <v>45645</v>
      </c>
      <c r="B1064" t="str">
        <f>TEXT(Tabelle12[[#This Row],[Datum]],"MMM")</f>
        <v>Dez</v>
      </c>
      <c r="C1064" t="str">
        <f>TEXT(Tabelle12[[#This Row],[Datum]],"TTTT")</f>
        <v>Donnerstag</v>
      </c>
      <c r="D1064" s="2" t="s">
        <v>7126</v>
      </c>
      <c r="E1064" s="2" t="s">
        <v>728</v>
      </c>
      <c r="F1064" s="2"/>
      <c r="G1064" s="2"/>
      <c r="H1064" s="2"/>
      <c r="I1064" s="2"/>
      <c r="J1064" s="2"/>
      <c r="K1064" s="2"/>
      <c r="L1064" s="2"/>
      <c r="M1064" s="2"/>
      <c r="N1064" s="2">
        <v>1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>
      <c r="A1065" s="1">
        <v>45628</v>
      </c>
      <c r="B1065" t="str">
        <f>TEXT(Tabelle12[[#This Row],[Datum]],"MMM")</f>
        <v>Dez</v>
      </c>
      <c r="C1065" t="str">
        <f>TEXT(Tabelle12[[#This Row],[Datum]],"TTTT")</f>
        <v>Montag</v>
      </c>
      <c r="D1065" s="2" t="s">
        <v>9003</v>
      </c>
      <c r="E1065" s="2" t="s">
        <v>728</v>
      </c>
      <c r="F1065" s="2">
        <v>1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>
      <c r="A1066" s="1">
        <v>45629</v>
      </c>
      <c r="B1066" t="str">
        <f>TEXT(Tabelle12[[#This Row],[Datum]],"MMM")</f>
        <v>Dez</v>
      </c>
      <c r="C1066" t="str">
        <f>TEXT(Tabelle12[[#This Row],[Datum]],"TTTT")</f>
        <v>Dienstag</v>
      </c>
      <c r="D1066" s="2" t="s">
        <v>9045</v>
      </c>
      <c r="E1066" s="2" t="s">
        <v>728</v>
      </c>
      <c r="F1066" s="2"/>
      <c r="G1066" s="2"/>
      <c r="H1066" s="2"/>
      <c r="I1066" s="2"/>
      <c r="J1066" s="2"/>
      <c r="K1066" s="2">
        <v>1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>
      <c r="A1067" s="1">
        <v>45642</v>
      </c>
      <c r="B1067" t="str">
        <f>TEXT(Tabelle12[[#This Row],[Datum]],"MMM")</f>
        <v>Dez</v>
      </c>
      <c r="C1067" t="str">
        <f>TEXT(Tabelle12[[#This Row],[Datum]],"TTTT")</f>
        <v>Montag</v>
      </c>
      <c r="D1067" s="2" t="s">
        <v>9244</v>
      </c>
      <c r="E1067" s="2" t="s">
        <v>728</v>
      </c>
      <c r="F1067" s="2"/>
      <c r="G1067" s="2"/>
      <c r="H1067" s="2"/>
      <c r="I1067" s="2"/>
      <c r="J1067" s="2"/>
      <c r="K1067" s="2"/>
      <c r="L1067" s="2"/>
      <c r="M1067" s="2"/>
      <c r="N1067" s="2">
        <v>1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>
      <c r="A1068" s="1">
        <v>45642</v>
      </c>
      <c r="B1068" t="str">
        <f>TEXT(Tabelle12[[#This Row],[Datum]],"MMM")</f>
        <v>Dez</v>
      </c>
      <c r="C1068" t="str">
        <f>TEXT(Tabelle12[[#This Row],[Datum]],"TTTT")</f>
        <v>Montag</v>
      </c>
      <c r="D1068" s="2" t="s">
        <v>9245</v>
      </c>
      <c r="E1068" s="2" t="s">
        <v>728</v>
      </c>
      <c r="F1068" s="2"/>
      <c r="G1068" s="2"/>
      <c r="H1068" s="2"/>
      <c r="I1068" s="2"/>
      <c r="J1068" s="2"/>
      <c r="K1068" s="2"/>
      <c r="L1068" s="2"/>
      <c r="M1068" s="2"/>
      <c r="N1068" s="2">
        <v>1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>
      <c r="A1069" s="1">
        <v>45628</v>
      </c>
      <c r="B1069" t="str">
        <f>TEXT(Tabelle12[[#This Row],[Datum]],"MMM")</f>
        <v>Dez</v>
      </c>
      <c r="C1069" t="str">
        <f>TEXT(Tabelle12[[#This Row],[Datum]],"TTTT")</f>
        <v>Montag</v>
      </c>
      <c r="D1069" s="2" t="s">
        <v>9203</v>
      </c>
      <c r="E1069" s="2" t="s">
        <v>728</v>
      </c>
      <c r="F1069" s="2"/>
      <c r="G1069" s="2"/>
      <c r="H1069" s="2"/>
      <c r="I1069" s="2"/>
      <c r="J1069" s="2"/>
      <c r="K1069" s="2"/>
      <c r="L1069" s="2"/>
      <c r="M1069" s="2"/>
      <c r="N1069" s="2">
        <v>1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>
      <c r="A1070" s="1">
        <v>45643</v>
      </c>
      <c r="B1070" t="str">
        <f>TEXT(Tabelle12[[#This Row],[Datum]],"MMM")</f>
        <v>Dez</v>
      </c>
      <c r="C1070" t="str">
        <f>TEXT(Tabelle12[[#This Row],[Datum]],"TTTT")</f>
        <v>Dienstag</v>
      </c>
      <c r="D1070" s="2" t="s">
        <v>9117</v>
      </c>
      <c r="E1070" s="2" t="s">
        <v>728</v>
      </c>
      <c r="F1070" s="2"/>
      <c r="G1070" s="2"/>
      <c r="H1070" s="2"/>
      <c r="I1070" s="2"/>
      <c r="J1070" s="2"/>
      <c r="K1070" s="2">
        <v>1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>
      <c r="A1071" s="1">
        <v>45645</v>
      </c>
      <c r="B1071" t="str">
        <f>TEXT(Tabelle12[[#This Row],[Datum]],"MMM")</f>
        <v>Dez</v>
      </c>
      <c r="C1071" t="str">
        <f>TEXT(Tabelle12[[#This Row],[Datum]],"TTTT")</f>
        <v>Donnerstag</v>
      </c>
      <c r="D1071" s="2" t="s">
        <v>9282</v>
      </c>
      <c r="E1071" s="2" t="s">
        <v>728</v>
      </c>
      <c r="F1071" s="2"/>
      <c r="G1071" s="2"/>
      <c r="H1071" s="2"/>
      <c r="I1071" s="2">
        <v>1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>
      <c r="A1072" s="1">
        <v>45643</v>
      </c>
      <c r="B1072" t="str">
        <f>TEXT(Tabelle12[[#This Row],[Datum]],"MMM")</f>
        <v>Dez</v>
      </c>
      <c r="C1072" t="str">
        <f>TEXT(Tabelle12[[#This Row],[Datum]],"TTTT")</f>
        <v>Dienstag</v>
      </c>
      <c r="D1072" s="2" t="s">
        <v>9118</v>
      </c>
      <c r="E1072" s="2" t="s">
        <v>728</v>
      </c>
      <c r="F1072" s="2"/>
      <c r="G1072" s="2"/>
      <c r="H1072" s="2"/>
      <c r="I1072" s="2"/>
      <c r="J1072" s="2"/>
      <c r="K1072" s="2">
        <v>1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>
      <c r="A1073" s="1">
        <v>45642</v>
      </c>
      <c r="B1073" t="str">
        <f>TEXT(Tabelle12[[#This Row],[Datum]],"MMM")</f>
        <v>Dez</v>
      </c>
      <c r="C1073" t="str">
        <f>TEXT(Tabelle12[[#This Row],[Datum]],"TTTT")</f>
        <v>Montag</v>
      </c>
      <c r="D1073" s="2" t="s">
        <v>1092</v>
      </c>
      <c r="E1073" s="2" t="s">
        <v>728</v>
      </c>
      <c r="F1073" s="2"/>
      <c r="G1073" s="2"/>
      <c r="H1073" s="2"/>
      <c r="I1073" s="2"/>
      <c r="J1073" s="2"/>
      <c r="K1073" s="2">
        <v>1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>
      <c r="A1074" s="1">
        <v>45642</v>
      </c>
      <c r="B1074" t="str">
        <f>TEXT(Tabelle12[[#This Row],[Datum]],"MMM")</f>
        <v>Dez</v>
      </c>
      <c r="C1074" t="str">
        <f>TEXT(Tabelle12[[#This Row],[Datum]],"TTTT")</f>
        <v>Montag</v>
      </c>
      <c r="D1074" s="2" t="s">
        <v>9090</v>
      </c>
      <c r="E1074" s="2" t="s">
        <v>728</v>
      </c>
      <c r="F1074" s="2"/>
      <c r="G1074" s="2"/>
      <c r="H1074" s="2"/>
      <c r="I1074" s="2"/>
      <c r="J1074" s="2"/>
      <c r="K1074" s="2">
        <v>1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>
      <c r="A1075" s="1">
        <v>45628</v>
      </c>
      <c r="B1075" t="str">
        <f>TEXT(Tabelle12[[#This Row],[Datum]],"MMM")</f>
        <v>Dez</v>
      </c>
      <c r="C1075" t="str">
        <f>TEXT(Tabelle12[[#This Row],[Datum]],"TTTT")</f>
        <v>Montag</v>
      </c>
      <c r="D1075" s="2" t="s">
        <v>221</v>
      </c>
      <c r="E1075" s="2" t="s">
        <v>728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>
        <v>1</v>
      </c>
    </row>
    <row r="1076" spans="1:24">
      <c r="A1076" s="1">
        <v>45628</v>
      </c>
      <c r="B1076" t="str">
        <f>TEXT(Tabelle12[[#This Row],[Datum]],"MMM")</f>
        <v>Dez</v>
      </c>
      <c r="C1076" t="str">
        <f>TEXT(Tabelle12[[#This Row],[Datum]],"TTTT")</f>
        <v>Montag</v>
      </c>
      <c r="D1076" s="2" t="s">
        <v>5251</v>
      </c>
      <c r="E1076" s="2" t="s">
        <v>728</v>
      </c>
      <c r="F1076" s="2"/>
      <c r="G1076" s="2"/>
      <c r="H1076" s="2"/>
      <c r="I1076" s="2"/>
      <c r="J1076" s="2"/>
      <c r="K1076" s="2">
        <v>1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>
      <c r="A1077" s="1">
        <v>45643</v>
      </c>
      <c r="B1077" t="str">
        <f>TEXT(Tabelle12[[#This Row],[Datum]],"MMM")</f>
        <v>Dez</v>
      </c>
      <c r="C1077" t="str">
        <f>TEXT(Tabelle12[[#This Row],[Datum]],"TTTT")</f>
        <v>Dienstag</v>
      </c>
      <c r="D1077" s="2" t="s">
        <v>7723</v>
      </c>
      <c r="E1077" s="2" t="s">
        <v>728</v>
      </c>
      <c r="F1077" s="2"/>
      <c r="G1077" s="2"/>
      <c r="H1077" s="2"/>
      <c r="I1077" s="2"/>
      <c r="J1077" s="2"/>
      <c r="K1077" s="2">
        <v>1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>
      <c r="A1078" s="1">
        <v>45643</v>
      </c>
      <c r="B1078" t="str">
        <f>TEXT(Tabelle12[[#This Row],[Datum]],"MMM")</f>
        <v>Dez</v>
      </c>
      <c r="C1078" t="str">
        <f>TEXT(Tabelle12[[#This Row],[Datum]],"TTTT")</f>
        <v>Dienstag</v>
      </c>
      <c r="D1078" s="2" t="s">
        <v>8742</v>
      </c>
      <c r="E1078" s="2" t="s">
        <v>728</v>
      </c>
      <c r="F1078" s="2"/>
      <c r="G1078" s="2">
        <v>1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>
      <c r="A1079" s="1">
        <v>45644</v>
      </c>
      <c r="B1079" t="str">
        <f>TEXT(Tabelle12[[#This Row],[Datum]],"MMM")</f>
        <v>Dez</v>
      </c>
      <c r="C1079" t="str">
        <f>TEXT(Tabelle12[[#This Row],[Datum]],"TTTT")</f>
        <v>Mittwoch</v>
      </c>
      <c r="D1079" s="2" t="s">
        <v>9354</v>
      </c>
      <c r="E1079" s="2" t="s">
        <v>728</v>
      </c>
      <c r="F1079" s="2"/>
      <c r="G1079" s="2"/>
      <c r="H1079" s="2"/>
      <c r="I1079" s="2"/>
      <c r="J1079" s="2"/>
      <c r="K1079" s="2"/>
      <c r="L1079" s="2"/>
      <c r="M1079" s="2"/>
      <c r="N1079" s="2">
        <v>1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>
      <c r="A1080" s="1">
        <v>45643</v>
      </c>
      <c r="B1080" t="str">
        <f>TEXT(Tabelle12[[#This Row],[Datum]],"MMM")</f>
        <v>Dez</v>
      </c>
      <c r="C1080" t="str">
        <f>TEXT(Tabelle12[[#This Row],[Datum]],"TTTT")</f>
        <v>Dienstag</v>
      </c>
      <c r="D1080" s="2" t="s">
        <v>9119</v>
      </c>
      <c r="E1080" s="2" t="s">
        <v>728</v>
      </c>
      <c r="F1080" s="2"/>
      <c r="G1080" s="2"/>
      <c r="H1080" s="2"/>
      <c r="I1080" s="2"/>
      <c r="J1080" s="2"/>
      <c r="K1080" s="2">
        <v>1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>
      <c r="A1081" s="1">
        <v>45643</v>
      </c>
      <c r="B1081" t="str">
        <f>TEXT(Tabelle12[[#This Row],[Datum]],"MMM")</f>
        <v>Dez</v>
      </c>
      <c r="C1081" t="str">
        <f>TEXT(Tabelle12[[#This Row],[Datum]],"TTTT")</f>
        <v>Dienstag</v>
      </c>
      <c r="D1081" s="2" t="s">
        <v>9119</v>
      </c>
      <c r="E1081" s="2" t="s">
        <v>728</v>
      </c>
      <c r="F1081" s="2"/>
      <c r="G1081" s="2"/>
      <c r="H1081" s="2"/>
      <c r="I1081" s="2"/>
      <c r="J1081" s="2"/>
      <c r="K1081" s="2">
        <v>1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>
      <c r="A1082" s="1">
        <v>45628</v>
      </c>
      <c r="B1082" t="str">
        <f>TEXT(Tabelle12[[#This Row],[Datum]],"MMM")</f>
        <v>Dez</v>
      </c>
      <c r="C1082" t="str">
        <f>TEXT(Tabelle12[[#This Row],[Datum]],"TTTT")</f>
        <v>Montag</v>
      </c>
      <c r="D1082" s="2" t="s">
        <v>4041</v>
      </c>
      <c r="E1082" s="2" t="s">
        <v>728</v>
      </c>
      <c r="F1082" s="2"/>
      <c r="G1082" s="2"/>
      <c r="H1082" s="2"/>
      <c r="I1082" s="2"/>
      <c r="J1082" s="2"/>
      <c r="K1082" s="2"/>
      <c r="L1082" s="2"/>
      <c r="M1082" s="2"/>
      <c r="N1082" s="2">
        <v>1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>
      <c r="A1083" s="1">
        <v>45642</v>
      </c>
      <c r="B1083" t="str">
        <f>TEXT(Tabelle12[[#This Row],[Datum]],"MMM")</f>
        <v>Dez</v>
      </c>
      <c r="C1083" t="str">
        <f>TEXT(Tabelle12[[#This Row],[Datum]],"TTTT")</f>
        <v>Montag</v>
      </c>
      <c r="D1083" s="2" t="s">
        <v>7779</v>
      </c>
      <c r="E1083" s="2" t="s">
        <v>728</v>
      </c>
      <c r="F1083" s="2"/>
      <c r="G1083" s="2"/>
      <c r="H1083" s="2"/>
      <c r="I1083" s="2">
        <v>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>
      <c r="A1084" s="1">
        <v>45642</v>
      </c>
      <c r="B1084" t="str">
        <f>TEXT(Tabelle12[[#This Row],[Datum]],"MMM")</f>
        <v>Dez</v>
      </c>
      <c r="C1084" t="str">
        <f>TEXT(Tabelle12[[#This Row],[Datum]],"TTTT")</f>
        <v>Montag</v>
      </c>
      <c r="D1084" s="2" t="s">
        <v>9091</v>
      </c>
      <c r="E1084" s="2" t="s">
        <v>728</v>
      </c>
      <c r="F1084" s="2"/>
      <c r="G1084" s="2"/>
      <c r="H1084" s="2"/>
      <c r="I1084" s="2"/>
      <c r="J1084" s="2"/>
      <c r="K1084" s="2">
        <v>1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>
      <c r="A1085" s="1">
        <v>45642</v>
      </c>
      <c r="B1085" t="str">
        <f>TEXT(Tabelle12[[#This Row],[Datum]],"MMM")</f>
        <v>Dez</v>
      </c>
      <c r="C1085" t="str">
        <f>TEXT(Tabelle12[[#This Row],[Datum]],"TTTT")</f>
        <v>Montag</v>
      </c>
      <c r="D1085" s="2" t="s">
        <v>9092</v>
      </c>
      <c r="E1085" s="2" t="s">
        <v>728</v>
      </c>
      <c r="F1085" s="2"/>
      <c r="G1085" s="2"/>
      <c r="H1085" s="2"/>
      <c r="I1085" s="2"/>
      <c r="J1085" s="2"/>
      <c r="K1085" s="2">
        <v>1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>
      <c r="A1086" s="1">
        <v>45628</v>
      </c>
      <c r="B1086" t="str">
        <f>TEXT(Tabelle12[[#This Row],[Datum]],"MMM")</f>
        <v>Dez</v>
      </c>
      <c r="C1086" t="str">
        <f>TEXT(Tabelle12[[#This Row],[Datum]],"TTTT")</f>
        <v>Montag</v>
      </c>
      <c r="D1086" s="2" t="s">
        <v>9204</v>
      </c>
      <c r="E1086" s="2" t="s">
        <v>728</v>
      </c>
      <c r="F1086" s="2"/>
      <c r="G1086" s="2"/>
      <c r="H1086" s="2"/>
      <c r="I1086" s="2"/>
      <c r="J1086" s="2"/>
      <c r="K1086" s="2"/>
      <c r="L1086" s="2"/>
      <c r="M1086" s="2"/>
      <c r="N1086" s="2">
        <v>1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>
      <c r="A1087" s="1">
        <v>45628</v>
      </c>
      <c r="B1087" t="str">
        <f>TEXT(Tabelle12[[#This Row],[Datum]],"MMM")</f>
        <v>Dez</v>
      </c>
      <c r="C1087" t="str">
        <f>TEXT(Tabelle12[[#This Row],[Datum]],"TTTT")</f>
        <v>Montag</v>
      </c>
      <c r="D1087" s="2" t="s">
        <v>9205</v>
      </c>
      <c r="E1087" s="2" t="s">
        <v>728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>
        <v>1</v>
      </c>
      <c r="U1087" s="2"/>
      <c r="V1087" s="2"/>
      <c r="W1087" s="2"/>
      <c r="X1087" s="2"/>
    </row>
    <row r="1088" spans="1:24">
      <c r="A1088" s="1">
        <v>45642</v>
      </c>
      <c r="B1088" t="str">
        <f>TEXT(Tabelle12[[#This Row],[Datum]],"MMM")</f>
        <v>Dez</v>
      </c>
      <c r="C1088" t="str">
        <f>TEXT(Tabelle12[[#This Row],[Datum]],"TTTT")</f>
        <v>Montag</v>
      </c>
      <c r="D1088" s="2" t="s">
        <v>7446</v>
      </c>
      <c r="E1088" s="2" t="s">
        <v>728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>
        <v>1</v>
      </c>
    </row>
    <row r="1089" spans="1:24">
      <c r="A1089" s="1">
        <v>45645</v>
      </c>
      <c r="B1089" t="str">
        <f>TEXT(Tabelle12[[#This Row],[Datum]],"MMM")</f>
        <v>Dez</v>
      </c>
      <c r="C1089" t="str">
        <f>TEXT(Tabelle12[[#This Row],[Datum]],"TTTT")</f>
        <v>Donnerstag</v>
      </c>
      <c r="D1089" s="2" t="s">
        <v>3057</v>
      </c>
      <c r="E1089" s="2" t="s">
        <v>728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>
        <v>1</v>
      </c>
      <c r="U1089" s="2"/>
      <c r="V1089" s="2"/>
      <c r="W1089" s="2"/>
      <c r="X1089" s="2"/>
    </row>
    <row r="1090" spans="1:24">
      <c r="A1090" s="1">
        <v>45643</v>
      </c>
      <c r="B1090" t="str">
        <f>TEXT(Tabelle12[[#This Row],[Datum]],"MMM")</f>
        <v>Dez</v>
      </c>
      <c r="C1090" t="str">
        <f>TEXT(Tabelle12[[#This Row],[Datum]],"TTTT")</f>
        <v>Dienstag</v>
      </c>
      <c r="D1090" s="2" t="s">
        <v>9120</v>
      </c>
      <c r="E1090" s="2" t="s">
        <v>728</v>
      </c>
      <c r="F1090" s="2"/>
      <c r="G1090" s="2"/>
      <c r="H1090" s="2"/>
      <c r="I1090" s="2"/>
      <c r="J1090" s="2"/>
      <c r="K1090" s="2">
        <v>1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>
      <c r="A1091" s="1">
        <v>45642</v>
      </c>
      <c r="B1091" t="str">
        <f>TEXT(Tabelle12[[#This Row],[Datum]],"MMM")</f>
        <v>Dez</v>
      </c>
      <c r="C1091" t="str">
        <f>TEXT(Tabelle12[[#This Row],[Datum]],"TTTT")</f>
        <v>Montag</v>
      </c>
      <c r="D1091" s="2" t="s">
        <v>9246</v>
      </c>
      <c r="E1091" s="2" t="s">
        <v>728</v>
      </c>
      <c r="F1091" s="2"/>
      <c r="G1091" s="2"/>
      <c r="H1091" s="2"/>
      <c r="I1091" s="2"/>
      <c r="J1091" s="2"/>
      <c r="K1091" s="2"/>
      <c r="L1091" s="2">
        <v>1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>
      <c r="A1092" s="1">
        <v>45642</v>
      </c>
      <c r="B1092" t="str">
        <f>TEXT(Tabelle12[[#This Row],[Datum]],"MMM")</f>
        <v>Dez</v>
      </c>
      <c r="C1092" t="str">
        <f>TEXT(Tabelle12[[#This Row],[Datum]],"TTTT")</f>
        <v>Montag</v>
      </c>
      <c r="D1092" s="2" t="s">
        <v>9247</v>
      </c>
      <c r="E1092" s="2" t="s">
        <v>728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>
        <v>1</v>
      </c>
    </row>
    <row r="1093" spans="1:24">
      <c r="A1093" s="1">
        <v>45628</v>
      </c>
      <c r="B1093" t="str">
        <f>TEXT(Tabelle12[[#This Row],[Datum]],"MMM")</f>
        <v>Dez</v>
      </c>
      <c r="C1093" t="str">
        <f>TEXT(Tabelle12[[#This Row],[Datum]],"TTTT")</f>
        <v>Montag</v>
      </c>
      <c r="D1093" s="2" t="s">
        <v>9004</v>
      </c>
      <c r="E1093" s="2" t="s">
        <v>728</v>
      </c>
      <c r="F1093" s="2"/>
      <c r="G1093" s="2"/>
      <c r="H1093" s="2"/>
      <c r="I1093" s="2">
        <v>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>
      <c r="A1094" s="1">
        <v>45630</v>
      </c>
      <c r="B1094" t="str">
        <f>TEXT(Tabelle12[[#This Row],[Datum]],"MMM")</f>
        <v>Dez</v>
      </c>
      <c r="C1094" t="str">
        <f>TEXT(Tabelle12[[#This Row],[Datum]],"TTTT")</f>
        <v>Mittwoch</v>
      </c>
      <c r="D1094" s="2" t="s">
        <v>9220</v>
      </c>
      <c r="E1094" s="2" t="s">
        <v>728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>
        <v>1</v>
      </c>
      <c r="U1094" s="2"/>
      <c r="V1094" s="2"/>
      <c r="W1094" s="2"/>
      <c r="X1094" s="2"/>
    </row>
    <row r="1095" spans="1:24">
      <c r="A1095" s="1">
        <v>45644</v>
      </c>
      <c r="B1095" t="str">
        <f>TEXT(Tabelle12[[#This Row],[Datum]],"MMM")</f>
        <v>Dez</v>
      </c>
      <c r="C1095" t="str">
        <f>TEXT(Tabelle12[[#This Row],[Datum]],"TTTT")</f>
        <v>Mittwoch</v>
      </c>
      <c r="D1095" s="2" t="s">
        <v>9355</v>
      </c>
      <c r="E1095" s="2" t="s">
        <v>728</v>
      </c>
      <c r="F1095" s="2"/>
      <c r="G1095" s="2"/>
      <c r="H1095" s="2"/>
      <c r="I1095" s="2"/>
      <c r="J1095" s="2"/>
      <c r="K1095" s="2"/>
      <c r="L1095" s="2"/>
      <c r="M1095" s="2"/>
      <c r="N1095" s="2">
        <v>1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>
      <c r="A1096" s="1">
        <v>45644</v>
      </c>
      <c r="B1096" t="str">
        <f>TEXT(Tabelle12[[#This Row],[Datum]],"MMM")</f>
        <v>Dez</v>
      </c>
      <c r="C1096" t="str">
        <f>TEXT(Tabelle12[[#This Row],[Datum]],"TTTT")</f>
        <v>Mittwoch</v>
      </c>
      <c r="D1096" s="2" t="s">
        <v>9356</v>
      </c>
      <c r="E1096" s="2" t="s">
        <v>728</v>
      </c>
      <c r="F1096" s="2"/>
      <c r="G1096" s="2"/>
      <c r="H1096" s="2"/>
      <c r="I1096" s="2"/>
      <c r="J1096" s="2"/>
      <c r="K1096" s="2"/>
      <c r="L1096" s="2"/>
      <c r="M1096" s="2"/>
      <c r="N1096" s="2">
        <v>1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>
      <c r="A1097" s="1">
        <v>45644</v>
      </c>
      <c r="B1097" t="str">
        <f>TEXT(Tabelle12[[#This Row],[Datum]],"MMM")</f>
        <v>Dez</v>
      </c>
      <c r="C1097" t="str">
        <f>TEXT(Tabelle12[[#This Row],[Datum]],"TTTT")</f>
        <v>Mittwoch</v>
      </c>
      <c r="D1097" s="2" t="s">
        <v>9357</v>
      </c>
      <c r="E1097" s="2" t="s">
        <v>728</v>
      </c>
      <c r="F1097" s="2"/>
      <c r="G1097" s="2"/>
      <c r="H1097" s="2"/>
      <c r="I1097" s="2"/>
      <c r="J1097" s="2"/>
      <c r="K1097" s="2">
        <v>1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>
      <c r="A1098" s="1">
        <v>45644</v>
      </c>
      <c r="B1098" t="str">
        <f>TEXT(Tabelle12[[#This Row],[Datum]],"MMM")</f>
        <v>Dez</v>
      </c>
      <c r="C1098" t="str">
        <f>TEXT(Tabelle12[[#This Row],[Datum]],"TTTT")</f>
        <v>Mittwoch</v>
      </c>
      <c r="D1098" s="2" t="s">
        <v>9266</v>
      </c>
      <c r="E1098" s="2" t="s">
        <v>728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>
        <v>1</v>
      </c>
    </row>
    <row r="1099" spans="1:24">
      <c r="A1099" s="1">
        <v>45642</v>
      </c>
      <c r="B1099" t="str">
        <f>TEXT(Tabelle12[[#This Row],[Datum]],"MMM")</f>
        <v>Dez</v>
      </c>
      <c r="C1099" t="str">
        <f>TEXT(Tabelle12[[#This Row],[Datum]],"TTTT")</f>
        <v>Montag</v>
      </c>
      <c r="D1099" s="2" t="s">
        <v>9093</v>
      </c>
      <c r="E1099" s="2" t="s">
        <v>728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>
        <v>1</v>
      </c>
    </row>
    <row r="1100" spans="1:24">
      <c r="A1100" s="1">
        <v>45643</v>
      </c>
      <c r="B1100" t="str">
        <f>TEXT(Tabelle12[[#This Row],[Datum]],"MMM")</f>
        <v>Dez</v>
      </c>
      <c r="C1100" t="str">
        <f>TEXT(Tabelle12[[#This Row],[Datum]],"TTTT")</f>
        <v>Dienstag</v>
      </c>
      <c r="D1100" s="2" t="s">
        <v>5414</v>
      </c>
      <c r="E1100" s="2" t="s">
        <v>728</v>
      </c>
      <c r="F1100" s="2"/>
      <c r="G1100" s="2"/>
      <c r="H1100" s="2"/>
      <c r="I1100" s="2"/>
      <c r="J1100" s="2"/>
      <c r="K1100" s="2"/>
      <c r="L1100" s="2"/>
      <c r="M1100" s="2"/>
      <c r="N1100" s="2">
        <v>1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>
      <c r="A1101" s="1">
        <v>45643</v>
      </c>
      <c r="B1101" t="str">
        <f>TEXT(Tabelle12[[#This Row],[Datum]],"MMM")</f>
        <v>Dez</v>
      </c>
      <c r="C1101" t="str">
        <f>TEXT(Tabelle12[[#This Row],[Datum]],"TTTT")</f>
        <v>Dienstag</v>
      </c>
      <c r="D1101" s="2" t="s">
        <v>8743</v>
      </c>
      <c r="E1101" s="2" t="s">
        <v>728</v>
      </c>
      <c r="F1101" s="2"/>
      <c r="G1101" s="2"/>
      <c r="H1101" s="2"/>
      <c r="I1101" s="2"/>
      <c r="J1101" s="2"/>
      <c r="K1101" s="2"/>
      <c r="L1101" s="2"/>
      <c r="M1101" s="2"/>
      <c r="N1101" s="2">
        <v>1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>
      <c r="A1102" s="1">
        <v>45629</v>
      </c>
      <c r="B1102" t="str">
        <f>TEXT(Tabelle12[[#This Row],[Datum]],"MMM")</f>
        <v>Dez</v>
      </c>
      <c r="C1102" t="str">
        <f>TEXT(Tabelle12[[#This Row],[Datum]],"TTTT")</f>
        <v>Dienstag</v>
      </c>
      <c r="D1102" s="2" t="s">
        <v>9165</v>
      </c>
      <c r="E1102" s="2" t="s">
        <v>728</v>
      </c>
      <c r="F1102" s="2"/>
      <c r="G1102" s="2"/>
      <c r="H1102" s="2"/>
      <c r="I1102" s="2"/>
      <c r="J1102" s="2"/>
      <c r="K1102" s="2"/>
      <c r="L1102" s="2"/>
      <c r="M1102" s="2"/>
      <c r="N1102" s="2">
        <v>1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>
      <c r="A1103" s="1">
        <v>45628</v>
      </c>
      <c r="B1103" t="str">
        <f>TEXT(Tabelle12[[#This Row],[Datum]],"MMM")</f>
        <v>Dez</v>
      </c>
      <c r="C1103" t="str">
        <f>TEXT(Tabelle12[[#This Row],[Datum]],"TTTT")</f>
        <v>Montag</v>
      </c>
      <c r="D1103" s="2" t="s">
        <v>9206</v>
      </c>
      <c r="E1103" s="2" t="s">
        <v>728</v>
      </c>
      <c r="F1103" s="2"/>
      <c r="G1103" s="2"/>
      <c r="H1103" s="2"/>
      <c r="I1103" s="2"/>
      <c r="J1103" s="2"/>
      <c r="K1103" s="2"/>
      <c r="L1103" s="2"/>
      <c r="M1103" s="2"/>
      <c r="N1103" s="2">
        <v>1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>
      <c r="A1104" s="1">
        <v>45628</v>
      </c>
      <c r="B1104" t="str">
        <f>TEXT(Tabelle12[[#This Row],[Datum]],"MMM")</f>
        <v>Dez</v>
      </c>
      <c r="C1104" t="str">
        <f>TEXT(Tabelle12[[#This Row],[Datum]],"TTTT")</f>
        <v>Montag</v>
      </c>
      <c r="D1104" s="2" t="s">
        <v>9005</v>
      </c>
      <c r="E1104" s="2" t="s">
        <v>728</v>
      </c>
      <c r="F1104" s="2"/>
      <c r="G1104" s="2"/>
      <c r="H1104" s="2"/>
      <c r="I1104" s="2"/>
      <c r="J1104" s="2"/>
      <c r="K1104" s="2">
        <v>1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>
      <c r="A1105" s="1">
        <v>45628</v>
      </c>
      <c r="B1105" t="str">
        <f>TEXT(Tabelle12[[#This Row],[Datum]],"MMM")</f>
        <v>Dez</v>
      </c>
      <c r="C1105" t="str">
        <f>TEXT(Tabelle12[[#This Row],[Datum]],"TTTT")</f>
        <v>Montag</v>
      </c>
      <c r="D1105" s="2" t="s">
        <v>8485</v>
      </c>
      <c r="E1105" s="2" t="s">
        <v>728</v>
      </c>
      <c r="F1105" s="2"/>
      <c r="G1105" s="2"/>
      <c r="H1105" s="2"/>
      <c r="I1105" s="2"/>
      <c r="J1105" s="2"/>
      <c r="K1105" s="2">
        <v>1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>
      <c r="A1106" s="1">
        <v>45628</v>
      </c>
      <c r="B1106" t="str">
        <f>TEXT(Tabelle12[[#This Row],[Datum]],"MMM")</f>
        <v>Dez</v>
      </c>
      <c r="C1106" t="str">
        <f>TEXT(Tabelle12[[#This Row],[Datum]],"TTTT")</f>
        <v>Montag</v>
      </c>
      <c r="D1106" s="2" t="s">
        <v>9207</v>
      </c>
      <c r="E1106" s="2" t="s">
        <v>728</v>
      </c>
      <c r="F1106" s="2"/>
      <c r="G1106" s="2"/>
      <c r="H1106" s="2"/>
      <c r="I1106" s="2"/>
      <c r="J1106" s="2"/>
      <c r="K1106" s="2"/>
      <c r="L1106" s="2"/>
      <c r="M1106" s="2"/>
      <c r="N1106" s="2">
        <v>1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>
      <c r="A1107" s="1">
        <v>45642</v>
      </c>
      <c r="B1107" t="str">
        <f>TEXT(Tabelle12[[#This Row],[Datum]],"MMM")</f>
        <v>Dez</v>
      </c>
      <c r="C1107" t="str">
        <f>TEXT(Tabelle12[[#This Row],[Datum]],"TTTT")</f>
        <v>Montag</v>
      </c>
      <c r="D1107" s="2" t="s">
        <v>4696</v>
      </c>
      <c r="E1107" s="2" t="s">
        <v>728</v>
      </c>
      <c r="F1107" s="2"/>
      <c r="G1107" s="2"/>
      <c r="H1107" s="2"/>
      <c r="I1107" s="2">
        <v>1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>
      <c r="A1108" s="1">
        <v>45642</v>
      </c>
      <c r="B1108" t="str">
        <f>TEXT(Tabelle12[[#This Row],[Datum]],"MMM")</f>
        <v>Dez</v>
      </c>
      <c r="C1108" t="str">
        <f>TEXT(Tabelle12[[#This Row],[Datum]],"TTTT")</f>
        <v>Montag</v>
      </c>
      <c r="D1108" s="2" t="s">
        <v>9248</v>
      </c>
      <c r="E1108" s="2" t="s">
        <v>728</v>
      </c>
      <c r="F1108" s="2"/>
      <c r="G1108" s="2">
        <v>1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>
      <c r="A1109" s="1">
        <v>45628</v>
      </c>
      <c r="B1109" t="str">
        <f>TEXT(Tabelle12[[#This Row],[Datum]],"MMM")</f>
        <v>Dez</v>
      </c>
      <c r="C1109" t="str">
        <f>TEXT(Tabelle12[[#This Row],[Datum]],"TTTT")</f>
        <v>Montag</v>
      </c>
      <c r="D1109" s="2" t="s">
        <v>9006</v>
      </c>
      <c r="E1109" s="2" t="s">
        <v>728</v>
      </c>
      <c r="F1109" s="2"/>
      <c r="G1109" s="2"/>
      <c r="H1109" s="2"/>
      <c r="I1109" s="2"/>
      <c r="J1109" s="2"/>
      <c r="K1109" s="2">
        <v>1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>
      <c r="A1110" s="1">
        <v>45645</v>
      </c>
      <c r="B1110" t="str">
        <f>TEXT(Tabelle12[[#This Row],[Datum]],"MMM")</f>
        <v>Dez</v>
      </c>
      <c r="C1110" t="str">
        <f>TEXT(Tabelle12[[#This Row],[Datum]],"TTTT")</f>
        <v>Donnerstag</v>
      </c>
      <c r="D1110" s="2" t="s">
        <v>9283</v>
      </c>
      <c r="E1110" s="2" t="s">
        <v>728</v>
      </c>
      <c r="F1110" s="2"/>
      <c r="G1110" s="2">
        <v>1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>
      <c r="A1111" s="1">
        <v>45643</v>
      </c>
      <c r="B1111" t="str">
        <f>TEXT(Tabelle12[[#This Row],[Datum]],"MMM")</f>
        <v>Dez</v>
      </c>
      <c r="C1111" t="str">
        <f>TEXT(Tabelle12[[#This Row],[Datum]],"TTTT")</f>
        <v>Dienstag</v>
      </c>
      <c r="D1111" s="2" t="s">
        <v>9121</v>
      </c>
      <c r="E1111" s="2" t="s">
        <v>728</v>
      </c>
      <c r="F1111" s="2"/>
      <c r="G1111" s="2"/>
      <c r="H1111" s="2"/>
      <c r="I1111" s="2"/>
      <c r="J1111" s="2"/>
      <c r="K1111" s="2">
        <v>1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>
      <c r="A1112" s="1">
        <v>45643</v>
      </c>
      <c r="B1112" t="str">
        <f>TEXT(Tabelle12[[#This Row],[Datum]],"MMM")</f>
        <v>Dez</v>
      </c>
      <c r="C1112" t="str">
        <f>TEXT(Tabelle12[[#This Row],[Datum]],"TTTT")</f>
        <v>Dienstag</v>
      </c>
      <c r="D1112" s="2" t="s">
        <v>9121</v>
      </c>
      <c r="E1112" s="2" t="s">
        <v>728</v>
      </c>
      <c r="F1112" s="2"/>
      <c r="G1112" s="2"/>
      <c r="H1112" s="2"/>
      <c r="I1112" s="2"/>
      <c r="J1112" s="2"/>
      <c r="K1112" s="2">
        <v>1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>
      <c r="A1113" s="1">
        <v>45643</v>
      </c>
      <c r="B1113" t="str">
        <f>TEXT(Tabelle12[[#This Row],[Datum]],"MMM")</f>
        <v>Dez</v>
      </c>
      <c r="C1113" t="str">
        <f>TEXT(Tabelle12[[#This Row],[Datum]],"TTTT")</f>
        <v>Dienstag</v>
      </c>
      <c r="D1113" s="2" t="s">
        <v>8744</v>
      </c>
      <c r="E1113" s="2" t="s">
        <v>728</v>
      </c>
      <c r="F1113" s="2"/>
      <c r="G1113" s="2"/>
      <c r="H1113" s="2"/>
      <c r="I1113" s="2"/>
      <c r="J1113" s="2"/>
      <c r="K1113" s="2"/>
      <c r="L1113" s="2"/>
      <c r="M1113" s="2"/>
      <c r="N1113" s="2">
        <v>1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>
      <c r="A1114" s="1">
        <v>45628</v>
      </c>
      <c r="B1114" t="str">
        <f>TEXT(Tabelle12[[#This Row],[Datum]],"MMM")</f>
        <v>Dez</v>
      </c>
      <c r="C1114" t="str">
        <f>TEXT(Tabelle12[[#This Row],[Datum]],"TTTT")</f>
        <v>Montag</v>
      </c>
      <c r="D1114" s="2" t="s">
        <v>9007</v>
      </c>
      <c r="E1114" s="2" t="s">
        <v>728</v>
      </c>
      <c r="F1114" s="2"/>
      <c r="G1114" s="2"/>
      <c r="H1114" s="2"/>
      <c r="I1114" s="2"/>
      <c r="J1114" s="2"/>
      <c r="K1114" s="2">
        <v>1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>
      <c r="A1115" s="1">
        <v>45642</v>
      </c>
      <c r="B1115" t="str">
        <f>TEXT(Tabelle12[[#This Row],[Datum]],"MMM")</f>
        <v>Dez</v>
      </c>
      <c r="C1115" t="str">
        <f>TEXT(Tabelle12[[#This Row],[Datum]],"TTTT")</f>
        <v>Montag</v>
      </c>
      <c r="D1115" s="2" t="s">
        <v>9094</v>
      </c>
      <c r="E1115" s="2" t="s">
        <v>728</v>
      </c>
      <c r="F1115" s="2">
        <v>1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>
      <c r="A1116" s="1">
        <v>45629</v>
      </c>
      <c r="B1116" t="str">
        <f>TEXT(Tabelle12[[#This Row],[Datum]],"MMM")</f>
        <v>Dez</v>
      </c>
      <c r="C1116" t="str">
        <f>TEXT(Tabelle12[[#This Row],[Datum]],"TTTT")</f>
        <v>Dienstag</v>
      </c>
      <c r="D1116" s="2" t="s">
        <v>2918</v>
      </c>
      <c r="E1116" s="2" t="s">
        <v>728</v>
      </c>
      <c r="F1116" s="2"/>
      <c r="G1116" s="2"/>
      <c r="H1116" s="2"/>
      <c r="I1116" s="2"/>
      <c r="J1116" s="2"/>
      <c r="K1116" s="2">
        <v>1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>
      <c r="A1117" s="1">
        <v>45645</v>
      </c>
      <c r="B1117" t="str">
        <f>TEXT(Tabelle12[[#This Row],[Datum]],"MMM")</f>
        <v>Dez</v>
      </c>
      <c r="C1117" t="str">
        <f>TEXT(Tabelle12[[#This Row],[Datum]],"TTTT")</f>
        <v>Donnerstag</v>
      </c>
      <c r="D1117" s="2" t="s">
        <v>9284</v>
      </c>
      <c r="E1117" s="2" t="s">
        <v>728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>
        <v>1</v>
      </c>
      <c r="U1117" s="2"/>
      <c r="V1117" s="2"/>
      <c r="W1117" s="2"/>
      <c r="X1117" s="2"/>
    </row>
    <row r="1118" spans="1:24">
      <c r="A1118" s="1">
        <v>45630</v>
      </c>
      <c r="B1118" t="str">
        <f>TEXT(Tabelle12[[#This Row],[Datum]],"MMM")</f>
        <v>Dez</v>
      </c>
      <c r="C1118" t="str">
        <f>TEXT(Tabelle12[[#This Row],[Datum]],"TTTT")</f>
        <v>Mittwoch</v>
      </c>
      <c r="D1118" s="2" t="s">
        <v>9221</v>
      </c>
      <c r="E1118" s="2" t="s">
        <v>728</v>
      </c>
      <c r="F1118" s="2"/>
      <c r="G1118" s="2">
        <v>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>
      <c r="A1119" s="1">
        <v>45629</v>
      </c>
      <c r="B1119" t="str">
        <f>TEXT(Tabelle12[[#This Row],[Datum]],"MMM")</f>
        <v>Dez</v>
      </c>
      <c r="C1119" t="str">
        <f>TEXT(Tabelle12[[#This Row],[Datum]],"TTTT")</f>
        <v>Dienstag</v>
      </c>
      <c r="D1119" s="2" t="s">
        <v>9166</v>
      </c>
      <c r="E1119" s="2" t="s">
        <v>728</v>
      </c>
      <c r="F1119" s="2"/>
      <c r="G1119" s="2"/>
      <c r="H1119" s="2"/>
      <c r="I1119" s="2">
        <v>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>
      <c r="A1120" s="1">
        <v>45629</v>
      </c>
      <c r="B1120" t="str">
        <f>TEXT(Tabelle12[[#This Row],[Datum]],"MMM")</f>
        <v>Dez</v>
      </c>
      <c r="C1120" t="str">
        <f>TEXT(Tabelle12[[#This Row],[Datum]],"TTTT")</f>
        <v>Dienstag</v>
      </c>
      <c r="D1120" s="2" t="s">
        <v>9167</v>
      </c>
      <c r="E1120" s="2" t="s">
        <v>728</v>
      </c>
      <c r="F1120" s="2"/>
      <c r="G1120" s="2"/>
      <c r="H1120" s="2"/>
      <c r="I1120" s="2"/>
      <c r="J1120" s="2"/>
      <c r="K1120" s="2"/>
      <c r="L1120" s="2"/>
      <c r="M1120" s="2"/>
      <c r="N1120" s="2">
        <v>1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>
      <c r="A1121" s="1">
        <v>45629</v>
      </c>
      <c r="B1121" t="str">
        <f>TEXT(Tabelle12[[#This Row],[Datum]],"MMM")</f>
        <v>Dez</v>
      </c>
      <c r="C1121" t="str">
        <f>TEXT(Tabelle12[[#This Row],[Datum]],"TTTT")</f>
        <v>Dienstag</v>
      </c>
      <c r="D1121" s="2" t="s">
        <v>9168</v>
      </c>
      <c r="E1121" s="2" t="s">
        <v>728</v>
      </c>
      <c r="F1121" s="2"/>
      <c r="G1121" s="2"/>
      <c r="H1121" s="2"/>
      <c r="I1121" s="2"/>
      <c r="J1121" s="2"/>
      <c r="K1121" s="2"/>
      <c r="L1121" s="2"/>
      <c r="M1121" s="2"/>
      <c r="N1121" s="2">
        <v>1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>
      <c r="A1122" s="1">
        <v>45629</v>
      </c>
      <c r="B1122" t="str">
        <f>TEXT(Tabelle12[[#This Row],[Datum]],"MMM")</f>
        <v>Dez</v>
      </c>
      <c r="C1122" t="str">
        <f>TEXT(Tabelle12[[#This Row],[Datum]],"TTTT")</f>
        <v>Dienstag</v>
      </c>
      <c r="D1122" s="2" t="s">
        <v>9169</v>
      </c>
      <c r="E1122" s="2" t="s">
        <v>728</v>
      </c>
      <c r="F1122" s="2"/>
      <c r="G1122" s="2"/>
      <c r="H1122" s="2"/>
      <c r="I1122" s="2"/>
      <c r="J1122" s="2"/>
      <c r="K1122" s="2">
        <v>1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>
      <c r="A1123" s="1">
        <v>45645</v>
      </c>
      <c r="B1123" t="str">
        <f>TEXT(Tabelle12[[#This Row],[Datum]],"MMM")</f>
        <v>Dez</v>
      </c>
      <c r="C1123" t="str">
        <f>TEXT(Tabelle12[[#This Row],[Datum]],"TTTT")</f>
        <v>Donnerstag</v>
      </c>
      <c r="D1123" s="2" t="s">
        <v>9372</v>
      </c>
      <c r="E1123" s="2" t="s">
        <v>728</v>
      </c>
      <c r="F1123" s="2"/>
      <c r="G1123" s="2"/>
      <c r="H1123" s="2"/>
      <c r="I1123" s="2"/>
      <c r="J1123" s="2"/>
      <c r="K1123" s="2"/>
      <c r="L1123" s="2"/>
      <c r="M1123" s="2"/>
      <c r="N1123" s="2">
        <v>1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>
      <c r="A1124" s="1">
        <v>45645</v>
      </c>
      <c r="B1124" t="str">
        <f>TEXT(Tabelle12[[#This Row],[Datum]],"MMM")</f>
        <v>Dez</v>
      </c>
      <c r="C1124" t="str">
        <f>TEXT(Tabelle12[[#This Row],[Datum]],"TTTT")</f>
        <v>Donnerstag</v>
      </c>
      <c r="D1124" s="2" t="s">
        <v>9372</v>
      </c>
      <c r="E1124" s="2" t="s">
        <v>728</v>
      </c>
      <c r="F1124" s="2"/>
      <c r="G1124" s="2"/>
      <c r="H1124" s="2"/>
      <c r="I1124" s="2"/>
      <c r="J1124" s="2"/>
      <c r="K1124" s="2"/>
      <c r="L1124" s="2"/>
      <c r="M1124" s="2"/>
      <c r="N1124" s="2">
        <v>1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>
      <c r="A1125" s="1">
        <v>45643</v>
      </c>
      <c r="B1125" t="str">
        <f>TEXT(Tabelle12[[#This Row],[Datum]],"MMM")</f>
        <v>Dez</v>
      </c>
      <c r="C1125" t="str">
        <f>TEXT(Tabelle12[[#This Row],[Datum]],"TTTT")</f>
        <v>Dienstag</v>
      </c>
      <c r="D1125" s="2" t="s">
        <v>9122</v>
      </c>
      <c r="E1125" s="2" t="s">
        <v>728</v>
      </c>
      <c r="F1125" s="2"/>
      <c r="G1125" s="2"/>
      <c r="H1125" s="2"/>
      <c r="I1125" s="2">
        <v>1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>
      <c r="A1126" s="1">
        <v>45630</v>
      </c>
      <c r="B1126" t="str">
        <f>TEXT(Tabelle12[[#This Row],[Datum]],"MMM")</f>
        <v>Dez</v>
      </c>
      <c r="C1126" t="str">
        <f>TEXT(Tabelle12[[#This Row],[Datum]],"TTTT")</f>
        <v>Mittwoch</v>
      </c>
      <c r="D1126" s="2" t="s">
        <v>8779</v>
      </c>
      <c r="E1126" s="2" t="s">
        <v>728</v>
      </c>
      <c r="F1126" s="2"/>
      <c r="G1126" s="2"/>
      <c r="H1126" s="2"/>
      <c r="I1126" s="2"/>
      <c r="J1126" s="2"/>
      <c r="K1126" s="2"/>
      <c r="L1126" s="2"/>
      <c r="M1126" s="2"/>
      <c r="N1126" s="2">
        <v>1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>
      <c r="A1127" s="1">
        <v>45630</v>
      </c>
      <c r="B1127" t="str">
        <f>TEXT(Tabelle12[[#This Row],[Datum]],"MMM")</f>
        <v>Dez</v>
      </c>
      <c r="C1127" t="str">
        <f>TEXT(Tabelle12[[#This Row],[Datum]],"TTTT")</f>
        <v>Mittwoch</v>
      </c>
      <c r="D1127" s="2" t="s">
        <v>8780</v>
      </c>
      <c r="E1127" s="2" t="s">
        <v>728</v>
      </c>
      <c r="F1127" s="2"/>
      <c r="G1127" s="2"/>
      <c r="H1127" s="2"/>
      <c r="I1127" s="2"/>
      <c r="J1127" s="2"/>
      <c r="K1127" s="2"/>
      <c r="L1127" s="2">
        <v>1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>
      <c r="A1128" s="1">
        <v>45630</v>
      </c>
      <c r="B1128" t="str">
        <f>TEXT(Tabelle12[[#This Row],[Datum]],"MMM")</f>
        <v>Dez</v>
      </c>
      <c r="C1128" t="str">
        <f>TEXT(Tabelle12[[#This Row],[Datum]],"TTTT")</f>
        <v>Mittwoch</v>
      </c>
      <c r="D1128" s="2" t="s">
        <v>8781</v>
      </c>
      <c r="E1128" s="2" t="s">
        <v>728</v>
      </c>
      <c r="F1128" s="2"/>
      <c r="G1128" s="2"/>
      <c r="H1128" s="2"/>
      <c r="I1128" s="2"/>
      <c r="J1128" s="2"/>
      <c r="K1128" s="2"/>
      <c r="L1128" s="2"/>
      <c r="M1128" s="2"/>
      <c r="N1128" s="2">
        <v>1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>
      <c r="A1129" s="1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>
      <c r="A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>
      <c r="A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>
      <c r="A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>
      <c r="A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>
      <c r="A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>
      <c r="A1135" s="1"/>
      <c r="W1135" s="2"/>
      <c r="X1135" s="2"/>
    </row>
    <row r="1136" spans="1:24">
      <c r="A1136" s="1"/>
      <c r="W1136" s="2"/>
      <c r="X1136" s="2"/>
    </row>
    <row r="1137" spans="1:24">
      <c r="A1137" s="1"/>
      <c r="W1137" s="2"/>
      <c r="X1137" s="2"/>
    </row>
    <row r="1138" spans="1:24">
      <c r="A1138" s="1"/>
      <c r="W1138" s="2"/>
      <c r="X1138" s="2"/>
    </row>
    <row r="1139" spans="1:24">
      <c r="A1139" s="1"/>
      <c r="W1139" s="2"/>
      <c r="X1139" s="2"/>
    </row>
    <row r="1140" spans="1:24">
      <c r="A1140" s="1"/>
      <c r="W1140" s="2"/>
      <c r="X1140" s="2"/>
    </row>
    <row r="1141" spans="1:24">
      <c r="A1141" s="1"/>
      <c r="W1141" s="2"/>
      <c r="X1141" s="2"/>
    </row>
    <row r="1142" spans="1:24">
      <c r="A1142" s="1"/>
      <c r="W1142" s="2"/>
      <c r="X1142" s="2"/>
    </row>
    <row r="1143" spans="1:24">
      <c r="A1143" s="1"/>
      <c r="W1143" s="2"/>
      <c r="X1143" s="2"/>
    </row>
    <row r="1144" spans="1:24">
      <c r="A1144" s="1"/>
      <c r="W1144" s="2"/>
      <c r="X1144" s="2"/>
    </row>
    <row r="1145" spans="1:24">
      <c r="A1145" s="1"/>
      <c r="W1145" s="2"/>
      <c r="X1145" s="2"/>
    </row>
    <row r="1146" spans="1:24">
      <c r="A1146" s="1"/>
      <c r="W1146" s="2"/>
      <c r="X1146" s="2"/>
    </row>
    <row r="1147" spans="1:24">
      <c r="A1147" s="1"/>
      <c r="W1147" s="2"/>
      <c r="X1147" s="2"/>
    </row>
    <row r="1148" spans="1:24">
      <c r="A1148" s="1"/>
      <c r="W1148" s="2"/>
      <c r="X1148" s="2"/>
    </row>
    <row r="1149" spans="1:24">
      <c r="A1149" s="1"/>
      <c r="W1149" s="2"/>
      <c r="X1149" s="2"/>
    </row>
    <row r="1150" spans="1:24">
      <c r="A1150" s="1"/>
      <c r="W1150" s="2"/>
      <c r="X1150" s="2"/>
    </row>
    <row r="1151" spans="1:24">
      <c r="A1151" s="1"/>
      <c r="W1151" s="2"/>
      <c r="X1151" s="2"/>
    </row>
    <row r="1152" spans="1:24">
      <c r="A1152" s="1"/>
      <c r="W1152" s="2"/>
      <c r="X1152" s="2"/>
    </row>
    <row r="1153" spans="1:24">
      <c r="A1153" s="1"/>
      <c r="W1153" s="2"/>
      <c r="X1153" s="2"/>
    </row>
    <row r="1154" spans="1:24">
      <c r="A1154" s="1"/>
      <c r="W1154" s="2"/>
      <c r="X1154" s="2"/>
    </row>
    <row r="1155" spans="1:24">
      <c r="A1155" s="1"/>
      <c r="W1155" s="2"/>
      <c r="X1155" s="2"/>
    </row>
    <row r="1156" spans="1:24">
      <c r="A1156" s="1"/>
      <c r="W1156" s="2"/>
      <c r="X1156" s="2"/>
    </row>
    <row r="1157" spans="1:24">
      <c r="A1157" s="1"/>
      <c r="W1157" s="2"/>
      <c r="X1157" s="2"/>
    </row>
    <row r="1158" spans="1:24">
      <c r="A1158" s="1"/>
      <c r="W1158" s="2"/>
      <c r="X1158" s="2"/>
    </row>
    <row r="1159" spans="1:24">
      <c r="A1159" s="1"/>
      <c r="W1159" s="2"/>
      <c r="X1159" s="2"/>
    </row>
    <row r="1160" spans="1:24">
      <c r="A1160" s="1"/>
      <c r="W1160" s="2"/>
      <c r="X1160" s="2"/>
    </row>
    <row r="1161" spans="1:24">
      <c r="A1161" s="1"/>
      <c r="W1161" s="2"/>
      <c r="X1161" s="2"/>
    </row>
    <row r="1162" spans="1:24">
      <c r="A1162" s="1"/>
      <c r="W1162" s="2"/>
      <c r="X1162" s="2"/>
    </row>
    <row r="1163" spans="1:24">
      <c r="A1163" s="1"/>
      <c r="W1163" s="2"/>
      <c r="X1163" s="2"/>
    </row>
    <row r="1164" spans="1:24">
      <c r="A1164" s="1"/>
      <c r="W1164" s="2"/>
      <c r="X1164" s="2"/>
    </row>
    <row r="1165" spans="1:24">
      <c r="A1165" s="1"/>
      <c r="W1165" s="2"/>
      <c r="X1165" s="2"/>
    </row>
    <row r="1166" spans="1:24">
      <c r="A1166" s="1"/>
      <c r="W1166" s="2"/>
      <c r="X1166" s="2"/>
    </row>
    <row r="1167" spans="1:24">
      <c r="A1167" s="1"/>
      <c r="W1167" s="2"/>
      <c r="X1167" s="2"/>
    </row>
    <row r="1168" spans="1:24">
      <c r="A1168" s="1"/>
      <c r="W1168" s="2"/>
      <c r="X1168" s="2"/>
    </row>
    <row r="1169" spans="1:24">
      <c r="A1169" s="1"/>
      <c r="W1169" s="2"/>
      <c r="X1169" s="2"/>
    </row>
    <row r="1170" spans="1:24">
      <c r="A1170" s="1"/>
      <c r="W1170" s="2"/>
      <c r="X1170" s="2"/>
    </row>
    <row r="1171" spans="1:24">
      <c r="A1171" s="1"/>
      <c r="W1171" s="2"/>
      <c r="X1171" s="2"/>
    </row>
    <row r="1172" spans="1:24">
      <c r="A1172" s="1"/>
      <c r="W1172" s="2"/>
      <c r="X1172" s="2"/>
    </row>
    <row r="1173" spans="1:24">
      <c r="A1173" s="1"/>
      <c r="W1173" s="2"/>
      <c r="X1173" s="2"/>
    </row>
    <row r="1174" spans="1:24">
      <c r="A1174" s="1"/>
      <c r="W1174" s="2"/>
      <c r="X1174" s="2"/>
    </row>
    <row r="1175" spans="1:24">
      <c r="A1175" s="1"/>
      <c r="W1175" s="2"/>
      <c r="X1175" s="2"/>
    </row>
    <row r="1176" spans="1:24">
      <c r="A1176" s="1"/>
      <c r="W1176" s="2"/>
      <c r="X1176" s="2"/>
    </row>
    <row r="1177" spans="1:24">
      <c r="A1177" s="1"/>
      <c r="W1177" s="2"/>
      <c r="X1177" s="2"/>
    </row>
    <row r="1178" spans="1:24">
      <c r="A1178" s="1"/>
      <c r="W1178" s="2"/>
      <c r="X1178" s="2"/>
    </row>
    <row r="1179" spans="1:24">
      <c r="A1179" s="1"/>
      <c r="W1179" s="2"/>
      <c r="X1179" s="2"/>
    </row>
    <row r="1180" spans="1:24">
      <c r="A1180" s="1"/>
      <c r="W1180" s="2"/>
      <c r="X1180" s="2"/>
    </row>
    <row r="1181" spans="1:24">
      <c r="A1181" s="1"/>
      <c r="W1181" s="2"/>
      <c r="X1181" s="2"/>
    </row>
    <row r="1182" spans="1:24">
      <c r="A1182" s="1"/>
      <c r="W1182" s="2"/>
      <c r="X1182" s="2"/>
    </row>
    <row r="1183" spans="1:24">
      <c r="A1183" s="1"/>
      <c r="W1183" s="2"/>
      <c r="X1183" s="2"/>
    </row>
    <row r="1184" spans="1:24">
      <c r="A1184" s="1"/>
      <c r="W1184" s="2"/>
      <c r="X1184" s="2"/>
    </row>
    <row r="1185" spans="1:24">
      <c r="A1185" s="1"/>
      <c r="W1185" s="2"/>
      <c r="X1185" s="2"/>
    </row>
    <row r="1186" spans="1:24">
      <c r="A1186" s="1"/>
      <c r="W1186" s="2"/>
      <c r="X1186" s="2"/>
    </row>
    <row r="1187" spans="1:24">
      <c r="A1187" s="1"/>
      <c r="W1187" s="2"/>
      <c r="X1187" s="2"/>
    </row>
    <row r="1188" spans="1:24">
      <c r="A1188" s="1"/>
      <c r="W1188" s="2"/>
      <c r="X1188" s="2"/>
    </row>
    <row r="1189" spans="1:24">
      <c r="A1189" s="1"/>
      <c r="W1189" s="2"/>
      <c r="X1189" s="2"/>
    </row>
    <row r="1190" spans="1:24">
      <c r="A1190" s="1"/>
      <c r="W1190" s="2"/>
      <c r="X1190" s="2"/>
    </row>
    <row r="1191" spans="1:24">
      <c r="A1191" s="1"/>
      <c r="W1191" s="2"/>
      <c r="X1191" s="2"/>
    </row>
    <row r="1192" spans="1:24">
      <c r="A1192" s="1"/>
      <c r="W1192" s="2"/>
      <c r="X1192" s="2"/>
    </row>
    <row r="1193" spans="1:24">
      <c r="A1193" s="1"/>
      <c r="W1193" s="2"/>
      <c r="X1193" s="2"/>
    </row>
    <row r="1194" spans="1:24">
      <c r="A1194" s="1"/>
      <c r="W1194" s="2"/>
      <c r="X1194" s="2"/>
    </row>
    <row r="1195" spans="1:24">
      <c r="A1195" s="1"/>
      <c r="W1195" s="2"/>
      <c r="X1195" s="2"/>
    </row>
    <row r="1196" spans="1:24">
      <c r="A1196" s="1"/>
      <c r="W1196" s="2"/>
      <c r="X1196" s="2"/>
    </row>
    <row r="1197" spans="1:24">
      <c r="A1197" s="1"/>
      <c r="W1197" s="2"/>
      <c r="X1197" s="2"/>
    </row>
    <row r="1198" spans="1:24">
      <c r="A1198" s="1"/>
      <c r="W1198" s="2"/>
      <c r="X1198" s="2"/>
    </row>
    <row r="1199" spans="1:24">
      <c r="A1199" s="1"/>
      <c r="W1199" s="2"/>
      <c r="X1199" s="2"/>
    </row>
    <row r="1200" spans="1:24">
      <c r="A1200" s="1"/>
      <c r="W1200" s="2"/>
      <c r="X1200" s="2"/>
    </row>
    <row r="1201" spans="1:24">
      <c r="A1201" s="1"/>
      <c r="W1201" s="2"/>
      <c r="X1201" s="2"/>
    </row>
    <row r="1202" spans="1:24">
      <c r="A1202" s="1"/>
      <c r="W1202" s="2"/>
      <c r="X1202" s="2"/>
    </row>
    <row r="1203" spans="1:24">
      <c r="A1203" s="1"/>
      <c r="W1203" s="2"/>
      <c r="X1203" s="2"/>
    </row>
    <row r="1204" spans="1:24">
      <c r="A1204" s="1"/>
      <c r="W1204" s="2"/>
      <c r="X1204" s="2"/>
    </row>
    <row r="1205" spans="1:24">
      <c r="A1205" s="1"/>
      <c r="W1205" s="2"/>
      <c r="X1205" s="2"/>
    </row>
    <row r="1206" spans="1:24">
      <c r="A1206" s="1"/>
      <c r="W1206" s="2"/>
      <c r="X1206" s="2"/>
    </row>
    <row r="1207" spans="1:24">
      <c r="A1207" s="1"/>
      <c r="W1207" s="2"/>
      <c r="X1207" s="2"/>
    </row>
    <row r="1208" spans="1:24">
      <c r="A1208" s="1"/>
      <c r="W1208" s="2"/>
      <c r="X1208" s="2"/>
    </row>
    <row r="1209" spans="1:24">
      <c r="A1209" s="1"/>
      <c r="W1209" s="2"/>
      <c r="X1209" s="2"/>
    </row>
    <row r="1210" spans="1:24">
      <c r="A1210" s="1"/>
      <c r="W1210" s="2"/>
      <c r="X1210" s="2"/>
    </row>
    <row r="1211" spans="1:24">
      <c r="A1211" s="1"/>
      <c r="W1211" s="2"/>
      <c r="X1211" s="2"/>
    </row>
    <row r="1212" spans="1:24">
      <c r="A1212" s="1"/>
      <c r="W1212" s="2"/>
      <c r="X1212" s="2"/>
    </row>
    <row r="1213" spans="1:24">
      <c r="A1213" s="1"/>
      <c r="W1213" s="2"/>
      <c r="X1213" s="2"/>
    </row>
    <row r="1214" spans="1:24">
      <c r="A1214" s="1"/>
      <c r="W1214" s="2"/>
      <c r="X1214" s="2"/>
    </row>
    <row r="1215" spans="1:24">
      <c r="A1215" s="1"/>
      <c r="W1215" s="2"/>
      <c r="X1215" s="2"/>
    </row>
    <row r="1216" spans="1:24">
      <c r="A1216" s="1"/>
      <c r="W1216" s="2"/>
      <c r="X1216" s="2"/>
    </row>
    <row r="1217" spans="1:24">
      <c r="A1217" s="1"/>
      <c r="W1217" s="2"/>
      <c r="X1217" s="2"/>
    </row>
    <row r="1218" spans="1:24">
      <c r="A1218" s="1"/>
      <c r="W1218" s="2"/>
      <c r="X1218" s="2"/>
    </row>
    <row r="1219" spans="1:24">
      <c r="A1219" s="1"/>
      <c r="W1219" s="2"/>
      <c r="X1219" s="2"/>
    </row>
    <row r="1220" spans="1:24">
      <c r="A1220" s="1"/>
      <c r="W1220" s="2"/>
      <c r="X1220" s="2"/>
    </row>
    <row r="1221" spans="1:24">
      <c r="A1221" s="1"/>
      <c r="W1221" s="2"/>
      <c r="X1221" s="2"/>
    </row>
    <row r="1222" spans="1:24">
      <c r="A1222" s="1"/>
      <c r="W1222" s="2"/>
      <c r="X1222" s="2"/>
    </row>
    <row r="1223" spans="1:24">
      <c r="A1223" s="1"/>
      <c r="W1223" s="2"/>
      <c r="X1223" s="2"/>
    </row>
    <row r="1224" spans="1:24">
      <c r="A1224" s="1"/>
      <c r="W1224" s="2"/>
      <c r="X1224" s="2"/>
    </row>
    <row r="1225" spans="1:24">
      <c r="A1225" s="1"/>
      <c r="W1225" s="2"/>
      <c r="X1225" s="2"/>
    </row>
    <row r="1226" spans="1:24">
      <c r="A1226" s="1"/>
      <c r="W1226" s="2"/>
      <c r="X1226" s="2"/>
    </row>
    <row r="1227" spans="1:24">
      <c r="A1227" s="1"/>
      <c r="W1227" s="2"/>
      <c r="X1227" s="2"/>
    </row>
    <row r="1228" spans="1:24">
      <c r="A1228" s="1"/>
      <c r="W1228" s="2"/>
      <c r="X1228" s="2"/>
    </row>
    <row r="1229" spans="1:24">
      <c r="A1229" s="1"/>
      <c r="W1229" s="2"/>
      <c r="X1229" s="2"/>
    </row>
    <row r="1230" spans="1:24">
      <c r="A1230" s="1"/>
      <c r="W1230" s="2"/>
      <c r="X1230" s="2"/>
    </row>
    <row r="1231" spans="1:24">
      <c r="A1231" s="1"/>
      <c r="W1231" s="2"/>
      <c r="X1231" s="2"/>
    </row>
    <row r="1232" spans="1:24">
      <c r="A1232" s="1"/>
      <c r="W1232" s="2"/>
      <c r="X1232" s="2"/>
    </row>
    <row r="1233" spans="1:24">
      <c r="A1233" s="1"/>
      <c r="W1233" s="2"/>
      <c r="X1233" s="2"/>
    </row>
    <row r="1234" spans="1:24">
      <c r="A1234" s="1"/>
      <c r="W1234" s="2"/>
      <c r="X1234" s="2"/>
    </row>
    <row r="1235" spans="1:24">
      <c r="A1235" s="1"/>
      <c r="W1235" s="2"/>
      <c r="X1235" s="2"/>
    </row>
    <row r="1236" spans="1:24">
      <c r="A1236" s="1"/>
      <c r="W1236" s="2"/>
      <c r="X1236" s="2"/>
    </row>
    <row r="1237" spans="1:24">
      <c r="A1237" s="1"/>
      <c r="W1237" s="2"/>
      <c r="X1237" s="2"/>
    </row>
    <row r="1238" spans="1:24">
      <c r="A1238" s="1"/>
      <c r="W1238" s="2"/>
      <c r="X1238" s="2"/>
    </row>
    <row r="1239" spans="1:24">
      <c r="A1239" s="1"/>
      <c r="W1239" s="2"/>
      <c r="X1239" s="2"/>
    </row>
    <row r="1240" spans="1:24">
      <c r="A1240" s="1"/>
      <c r="W1240" s="2"/>
      <c r="X1240" s="2"/>
    </row>
    <row r="1241" spans="1:24">
      <c r="A1241" s="1"/>
      <c r="W1241" s="2"/>
      <c r="X1241" s="2"/>
    </row>
    <row r="1242" spans="1:24">
      <c r="A1242" s="1"/>
      <c r="W1242" s="2"/>
      <c r="X1242" s="2"/>
    </row>
    <row r="1243" spans="1:24">
      <c r="A1243" s="1"/>
      <c r="W1243" s="2"/>
      <c r="X1243" s="2"/>
    </row>
    <row r="1244" spans="1:24">
      <c r="A1244" s="1"/>
      <c r="W1244" s="2"/>
      <c r="X1244" s="2"/>
    </row>
    <row r="1245" spans="1:24">
      <c r="A1245" s="1"/>
      <c r="W1245" s="2"/>
      <c r="X1245" s="2"/>
    </row>
    <row r="1246" spans="1:24">
      <c r="A1246" s="1"/>
      <c r="W1246" s="2"/>
      <c r="X1246" s="2"/>
    </row>
    <row r="1247" spans="1:24">
      <c r="A1247" s="1"/>
      <c r="W1247" s="2"/>
      <c r="X1247" s="2"/>
    </row>
    <row r="1248" spans="1:24">
      <c r="A1248" s="1"/>
      <c r="W1248" s="2"/>
      <c r="X1248" s="2"/>
    </row>
    <row r="1249" spans="1:24">
      <c r="A1249" s="1"/>
      <c r="W1249" s="2"/>
      <c r="X1249" s="2"/>
    </row>
    <row r="1250" spans="1:24">
      <c r="A1250" s="1"/>
      <c r="W1250" s="2"/>
      <c r="X1250" s="2"/>
    </row>
    <row r="1251" spans="1:24">
      <c r="A1251" s="1"/>
      <c r="W1251" s="2"/>
      <c r="X1251" s="2"/>
    </row>
    <row r="1252" spans="1:24">
      <c r="A1252" s="1"/>
      <c r="W1252" s="2"/>
      <c r="X1252" s="2"/>
    </row>
    <row r="1253" spans="1:24">
      <c r="A1253" s="1"/>
      <c r="W1253" s="2"/>
      <c r="X1253" s="2"/>
    </row>
    <row r="1254" spans="1:24">
      <c r="A1254" s="1"/>
      <c r="W1254" s="2"/>
      <c r="X1254" s="2"/>
    </row>
    <row r="1255" spans="1:24">
      <c r="A1255" s="1"/>
      <c r="W1255" s="2"/>
      <c r="X1255" s="2"/>
    </row>
    <row r="1256" spans="1:24">
      <c r="A1256" s="1"/>
      <c r="W1256" s="2"/>
      <c r="X1256" s="2"/>
    </row>
    <row r="1257" spans="1:24">
      <c r="A1257" s="1"/>
      <c r="W1257" s="2"/>
      <c r="X1257" s="2"/>
    </row>
    <row r="1258" spans="1:24">
      <c r="A1258" s="1"/>
      <c r="W1258" s="2"/>
      <c r="X1258" s="2"/>
    </row>
    <row r="1259" spans="1:24">
      <c r="A1259" s="1"/>
      <c r="W1259" s="2"/>
      <c r="X1259" s="2"/>
    </row>
    <row r="1260" spans="1:24">
      <c r="A1260" s="1"/>
      <c r="W1260" s="2"/>
      <c r="X1260" s="2"/>
    </row>
    <row r="1261" spans="1:24">
      <c r="A1261" s="1"/>
      <c r="W1261" s="2"/>
      <c r="X1261" s="2"/>
    </row>
    <row r="1262" spans="1:24">
      <c r="A1262" s="1"/>
      <c r="W1262" s="2"/>
      <c r="X1262" s="2"/>
    </row>
    <row r="1263" spans="1:24">
      <c r="A1263" s="1"/>
      <c r="W1263" s="2"/>
      <c r="X1263" s="2"/>
    </row>
    <row r="1264" spans="1:24">
      <c r="A1264" s="1"/>
      <c r="W1264" s="2"/>
      <c r="X1264" s="2"/>
    </row>
    <row r="1265" spans="1:24">
      <c r="A1265" s="1"/>
      <c r="W1265" s="2"/>
      <c r="X1265" s="2"/>
    </row>
    <row r="1266" spans="1:24">
      <c r="A1266" s="1"/>
      <c r="W1266" s="2"/>
      <c r="X1266" s="2"/>
    </row>
    <row r="1267" spans="1:24">
      <c r="A1267" s="1"/>
      <c r="W1267" s="2"/>
      <c r="X1267" s="2"/>
    </row>
    <row r="1268" spans="1:24">
      <c r="A1268" s="1"/>
      <c r="W1268" s="2"/>
      <c r="X1268" s="2"/>
    </row>
    <row r="1269" spans="1:24">
      <c r="A1269" s="1"/>
      <c r="W1269" s="2"/>
      <c r="X1269" s="2"/>
    </row>
    <row r="1270" spans="1:24">
      <c r="A1270" s="1"/>
      <c r="W1270" s="2"/>
      <c r="X1270" s="2"/>
    </row>
    <row r="1271" spans="1:24">
      <c r="A1271" s="1"/>
      <c r="W1271" s="2"/>
      <c r="X1271" s="2"/>
    </row>
    <row r="1272" spans="1:24">
      <c r="A1272" s="1"/>
      <c r="W1272" s="2"/>
      <c r="X1272" s="2"/>
    </row>
    <row r="1273" spans="1:24">
      <c r="A1273" s="1"/>
      <c r="W1273" s="2"/>
      <c r="X1273" s="2"/>
    </row>
    <row r="1274" spans="1:24">
      <c r="A1274" s="1"/>
      <c r="W1274" s="2"/>
      <c r="X1274" s="2"/>
    </row>
    <row r="1275" spans="1:24">
      <c r="A1275" s="1"/>
      <c r="W1275" s="2"/>
      <c r="X1275" s="2"/>
    </row>
    <row r="1276" spans="1:24">
      <c r="A1276" s="1"/>
      <c r="W1276" s="2"/>
      <c r="X1276" s="2"/>
    </row>
    <row r="1277" spans="1:24">
      <c r="A1277" s="1"/>
      <c r="W1277" s="2"/>
      <c r="X1277" s="2"/>
    </row>
    <row r="1278" spans="1:24">
      <c r="A1278" s="1"/>
      <c r="W1278" s="2"/>
      <c r="X1278" s="2"/>
    </row>
    <row r="1279" spans="1:24">
      <c r="A1279" s="1"/>
      <c r="W1279" s="2"/>
      <c r="X1279" s="2"/>
    </row>
    <row r="1280" spans="1:24">
      <c r="A1280" s="1"/>
      <c r="W1280" s="2"/>
      <c r="X1280" s="2"/>
    </row>
    <row r="1281" spans="1:24">
      <c r="A1281" s="1"/>
      <c r="W1281" s="2"/>
      <c r="X1281" s="2"/>
    </row>
    <row r="1282" spans="1:24">
      <c r="A1282" s="1"/>
      <c r="W1282" s="2"/>
      <c r="X1282" s="2"/>
    </row>
    <row r="1283" spans="1:24">
      <c r="A1283" s="1"/>
      <c r="W1283" s="2"/>
      <c r="X1283" s="2"/>
    </row>
    <row r="1284" spans="1:24">
      <c r="A1284" s="1"/>
      <c r="W1284" s="2"/>
      <c r="X1284" s="2"/>
    </row>
    <row r="1285" spans="1:24">
      <c r="A1285" s="1"/>
      <c r="W1285" s="2"/>
      <c r="X1285" s="2"/>
    </row>
    <row r="1286" spans="1:24">
      <c r="A1286" s="1"/>
      <c r="W1286" s="2"/>
      <c r="X1286" s="2"/>
    </row>
    <row r="1287" spans="1:24">
      <c r="A1287" s="1"/>
      <c r="W1287" s="2"/>
      <c r="X1287" s="2"/>
    </row>
    <row r="1288" spans="1:24">
      <c r="A1288" s="1"/>
      <c r="W1288" s="2"/>
      <c r="X1288" s="2"/>
    </row>
    <row r="1289" spans="1:24">
      <c r="A1289" s="1"/>
      <c r="W1289" s="2"/>
      <c r="X1289" s="2"/>
    </row>
    <row r="1290" spans="1:24">
      <c r="A1290" s="1"/>
      <c r="W1290" s="2"/>
      <c r="X1290" s="2"/>
    </row>
    <row r="1291" spans="1:24">
      <c r="A1291" s="1"/>
      <c r="W1291" s="2"/>
      <c r="X1291" s="2"/>
    </row>
    <row r="1292" spans="1:24">
      <c r="A1292" s="1"/>
      <c r="W1292" s="2"/>
      <c r="X1292" s="2"/>
    </row>
    <row r="1293" spans="1:24">
      <c r="A1293" s="1"/>
      <c r="W1293" s="2"/>
      <c r="X1293" s="2"/>
    </row>
    <row r="1294" spans="1:24">
      <c r="A1294" s="1"/>
      <c r="W1294" s="2"/>
      <c r="X1294" s="2"/>
    </row>
    <row r="1295" spans="1:24">
      <c r="A1295" s="1"/>
      <c r="W1295" s="2"/>
      <c r="X1295" s="2"/>
    </row>
    <row r="1296" spans="1:24">
      <c r="A1296" s="1"/>
      <c r="W1296" s="2"/>
      <c r="X1296" s="2"/>
    </row>
    <row r="1297" spans="1:24">
      <c r="A1297" s="1"/>
      <c r="W1297" s="2"/>
      <c r="X1297" s="2"/>
    </row>
    <row r="1298" spans="1:24">
      <c r="A1298" s="1"/>
      <c r="W1298" s="2"/>
      <c r="X1298" s="2"/>
    </row>
    <row r="1299" spans="1:24">
      <c r="A1299" s="1"/>
      <c r="W1299" s="2"/>
      <c r="X1299" s="2"/>
    </row>
    <row r="1300" spans="1:24">
      <c r="A1300" s="1"/>
      <c r="W1300" s="2"/>
      <c r="X1300" s="2"/>
    </row>
    <row r="1301" spans="1:24">
      <c r="A1301" s="1"/>
      <c r="W1301" s="2"/>
      <c r="X1301" s="2"/>
    </row>
    <row r="1302" spans="1:24">
      <c r="A1302" s="1"/>
      <c r="W1302" s="2"/>
      <c r="X1302" s="2"/>
    </row>
    <row r="1303" spans="1:24">
      <c r="A1303" s="1"/>
      <c r="W1303" s="2"/>
      <c r="X1303" s="2"/>
    </row>
    <row r="1304" spans="1:24">
      <c r="A1304" s="1"/>
      <c r="W1304" s="2"/>
      <c r="X1304" s="2"/>
    </row>
    <row r="1305" spans="1:24">
      <c r="A1305" s="1"/>
      <c r="W1305" s="2"/>
      <c r="X1305" s="2"/>
    </row>
    <row r="1306" spans="1:24">
      <c r="A1306" s="1"/>
      <c r="W1306" s="2"/>
      <c r="X1306" s="2"/>
    </row>
    <row r="1307" spans="1:24">
      <c r="A1307" s="1"/>
      <c r="W1307" s="2"/>
      <c r="X1307" s="2"/>
    </row>
    <row r="1308" spans="1:24">
      <c r="A1308" s="1"/>
      <c r="W1308" s="2"/>
      <c r="X1308" s="2"/>
    </row>
    <row r="1309" spans="1:24">
      <c r="A1309" s="1"/>
      <c r="W1309" s="2"/>
      <c r="X1309" s="2"/>
    </row>
    <row r="1310" spans="1:24">
      <c r="A1310" s="1"/>
      <c r="W1310" s="2"/>
      <c r="X1310" s="2"/>
    </row>
    <row r="1311" spans="1:24">
      <c r="A1311" s="1"/>
      <c r="W1311" s="2"/>
      <c r="X1311" s="2"/>
    </row>
    <row r="1312" spans="1:24">
      <c r="A1312" s="1"/>
      <c r="W1312" s="2"/>
      <c r="X1312" s="2"/>
    </row>
    <row r="1313" spans="1:24">
      <c r="A1313" s="1"/>
      <c r="W1313" s="2"/>
      <c r="X1313" s="2"/>
    </row>
    <row r="1314" spans="1:24">
      <c r="A1314" s="1"/>
      <c r="W1314" s="2"/>
      <c r="X1314" s="2"/>
    </row>
    <row r="1315" spans="1:24">
      <c r="A1315" s="1"/>
      <c r="W1315" s="2"/>
      <c r="X1315" s="2"/>
    </row>
    <row r="1316" spans="1:24">
      <c r="A1316" s="1"/>
      <c r="W1316" s="2"/>
      <c r="X1316" s="2"/>
    </row>
    <row r="1317" spans="1:24">
      <c r="A1317" s="1"/>
      <c r="W1317" s="2"/>
      <c r="X1317" s="2"/>
    </row>
    <row r="1318" spans="1:24">
      <c r="A1318" s="1"/>
      <c r="W1318" s="2"/>
      <c r="X1318" s="2"/>
    </row>
    <row r="1319" spans="1:24">
      <c r="A1319" s="1"/>
      <c r="W1319" s="2"/>
      <c r="X1319" s="2"/>
    </row>
    <row r="1320" spans="1:24">
      <c r="A1320" s="1"/>
      <c r="W1320" s="2"/>
      <c r="X1320" s="2"/>
    </row>
    <row r="1321" spans="1:24">
      <c r="A1321" s="1"/>
      <c r="W1321" s="2"/>
      <c r="X1321" s="2"/>
    </row>
    <row r="1322" spans="1:24">
      <c r="A1322" s="1"/>
      <c r="W1322" s="2"/>
      <c r="X1322" s="2"/>
    </row>
    <row r="1323" spans="1:24">
      <c r="A1323" s="1"/>
      <c r="W1323" s="2"/>
      <c r="X1323" s="2"/>
    </row>
    <row r="1324" spans="1:24">
      <c r="A1324" s="1"/>
      <c r="W1324" s="2"/>
      <c r="X1324" s="2"/>
    </row>
    <row r="1325" spans="1:24">
      <c r="A1325" s="1"/>
      <c r="W1325" s="2"/>
      <c r="X1325" s="2"/>
    </row>
    <row r="1326" spans="1:24">
      <c r="A1326" s="1"/>
      <c r="W1326" s="2"/>
      <c r="X1326" s="2"/>
    </row>
    <row r="1327" spans="1:24">
      <c r="A1327" s="1"/>
      <c r="W1327" s="2"/>
      <c r="X1327" s="2"/>
    </row>
    <row r="1328" spans="1:24">
      <c r="A1328" s="1"/>
      <c r="W1328" s="2"/>
      <c r="X1328" s="2"/>
    </row>
    <row r="1329" spans="1:24">
      <c r="A1329" s="1"/>
      <c r="W1329" s="2"/>
      <c r="X1329" s="2"/>
    </row>
    <row r="1330" spans="1:24">
      <c r="A1330" s="1"/>
      <c r="W1330" s="2"/>
      <c r="X1330" s="2"/>
    </row>
    <row r="1331" spans="1:24">
      <c r="A1331" s="1"/>
      <c r="W1331" s="2"/>
      <c r="X1331" s="2"/>
    </row>
    <row r="1332" spans="1:24">
      <c r="A1332" s="1"/>
      <c r="W1332" s="2"/>
      <c r="X1332" s="2"/>
    </row>
    <row r="1333" spans="1:24">
      <c r="A1333" s="1"/>
      <c r="W1333" s="2"/>
      <c r="X1333" s="2"/>
    </row>
    <row r="1334" spans="1:24">
      <c r="A1334" s="1"/>
      <c r="W1334" s="2"/>
      <c r="X1334" s="2"/>
    </row>
    <row r="1335" spans="1:24">
      <c r="A1335" s="1"/>
      <c r="W1335" s="2"/>
      <c r="X1335" s="2"/>
    </row>
    <row r="1336" spans="1:24">
      <c r="A1336" s="1"/>
      <c r="W1336" s="2"/>
      <c r="X1336" s="2"/>
    </row>
    <row r="1337" spans="1:24">
      <c r="A1337" s="1"/>
      <c r="W1337" s="2"/>
      <c r="X1337" s="2"/>
    </row>
    <row r="1338" spans="1:24">
      <c r="A1338" s="1"/>
      <c r="W1338" s="2"/>
      <c r="X1338" s="2"/>
    </row>
    <row r="1339" spans="1:24">
      <c r="A1339" s="1"/>
      <c r="W1339" s="2"/>
      <c r="X1339" s="2"/>
    </row>
    <row r="1340" spans="1:24">
      <c r="A1340" s="1"/>
      <c r="W1340" s="2"/>
      <c r="X1340" s="2"/>
    </row>
    <row r="1341" spans="1:24">
      <c r="A1341" s="1"/>
      <c r="W1341" s="2"/>
      <c r="X1341" s="2"/>
    </row>
    <row r="1342" spans="1:24">
      <c r="A1342" s="1"/>
      <c r="W1342" s="2"/>
      <c r="X1342" s="2"/>
    </row>
    <row r="1343" spans="1:24">
      <c r="A1343" s="1"/>
      <c r="W1343" s="2"/>
      <c r="X1343" s="2"/>
    </row>
    <row r="1344" spans="1:24">
      <c r="A1344" s="1"/>
      <c r="W1344" s="2"/>
      <c r="X1344" s="2"/>
    </row>
    <row r="1345" spans="1:24">
      <c r="A1345" s="1"/>
      <c r="W1345" s="2"/>
      <c r="X1345" s="2"/>
    </row>
    <row r="1346" spans="1:24">
      <c r="A1346" s="1"/>
      <c r="W1346" s="2"/>
      <c r="X1346" s="2"/>
    </row>
    <row r="1347" spans="1:24">
      <c r="A1347" s="1"/>
      <c r="W1347" s="2"/>
      <c r="X1347" s="2"/>
    </row>
    <row r="1348" spans="1:24">
      <c r="A1348" s="1"/>
      <c r="W1348" s="2"/>
      <c r="X1348" s="2"/>
    </row>
    <row r="1349" spans="1:24">
      <c r="A1349" s="1"/>
      <c r="W1349" s="2"/>
      <c r="X1349" s="2"/>
    </row>
    <row r="1350" spans="1:24">
      <c r="A1350" s="1"/>
      <c r="W1350" s="2"/>
      <c r="X1350" s="2"/>
    </row>
    <row r="1351" spans="1:24">
      <c r="A1351" s="1"/>
      <c r="W1351" s="2"/>
      <c r="X1351" s="2"/>
    </row>
    <row r="1352" spans="1:24">
      <c r="A1352" s="1"/>
      <c r="W1352" s="2"/>
      <c r="X1352" s="2"/>
    </row>
    <row r="1353" spans="1:24">
      <c r="A1353" s="1"/>
      <c r="W1353" s="2"/>
      <c r="X1353" s="2"/>
    </row>
    <row r="1354" spans="1:24">
      <c r="A1354" s="1"/>
      <c r="W1354" s="2"/>
      <c r="X1354" s="2"/>
    </row>
    <row r="1355" spans="1:24">
      <c r="A1355" s="1"/>
      <c r="W1355" s="2"/>
      <c r="X1355" s="2"/>
    </row>
    <row r="1356" spans="1:24">
      <c r="A1356" s="1"/>
      <c r="W1356" s="2"/>
      <c r="X1356" s="2"/>
    </row>
    <row r="1357" spans="1:24">
      <c r="A1357" s="1"/>
      <c r="W1357" s="2"/>
      <c r="X1357" s="2"/>
    </row>
    <row r="1358" spans="1:24">
      <c r="A1358" s="1"/>
      <c r="W1358" s="2"/>
      <c r="X1358" s="2"/>
    </row>
    <row r="1359" spans="1:24">
      <c r="A1359" s="1"/>
      <c r="W1359" s="2"/>
      <c r="X1359" s="2"/>
    </row>
    <row r="1360" spans="1:24">
      <c r="A1360" s="1"/>
      <c r="W1360" s="2"/>
      <c r="X1360" s="2"/>
    </row>
    <row r="1361" spans="1:24">
      <c r="A1361" s="1"/>
      <c r="W1361" s="2"/>
      <c r="X1361" s="2"/>
    </row>
    <row r="1362" spans="1:24">
      <c r="A1362" s="1"/>
      <c r="W1362" s="2"/>
      <c r="X1362" s="2"/>
    </row>
    <row r="1363" spans="1:24">
      <c r="A1363" s="1"/>
      <c r="W1363" s="2"/>
      <c r="X1363" s="2"/>
    </row>
    <row r="1364" spans="1:24">
      <c r="A1364" s="1"/>
      <c r="W1364" s="2"/>
      <c r="X1364" s="2"/>
    </row>
    <row r="1365" spans="1:24">
      <c r="A1365" s="1"/>
      <c r="W1365" s="2"/>
      <c r="X1365" s="2"/>
    </row>
    <row r="1366" spans="1:24">
      <c r="A1366" s="1"/>
      <c r="W1366" s="2"/>
      <c r="X1366" s="2"/>
    </row>
    <row r="1367" spans="1:24">
      <c r="A1367" s="1"/>
      <c r="W1367" s="2"/>
      <c r="X1367" s="2"/>
    </row>
    <row r="1368" spans="1:24">
      <c r="A1368" s="1"/>
      <c r="W1368" s="2"/>
      <c r="X1368" s="2"/>
    </row>
    <row r="1369" spans="1:24">
      <c r="A1369" s="1"/>
      <c r="W1369" s="2"/>
      <c r="X1369" s="2"/>
    </row>
    <row r="1370" spans="1:24">
      <c r="A1370" s="1"/>
      <c r="W1370" s="2"/>
      <c r="X1370" s="2"/>
    </row>
    <row r="1371" spans="1:24">
      <c r="A1371" s="1"/>
      <c r="W1371" s="2"/>
      <c r="X1371" s="2"/>
    </row>
    <row r="1372" spans="1:24">
      <c r="A1372" s="1"/>
      <c r="W1372" s="2"/>
      <c r="X1372" s="2"/>
    </row>
    <row r="1373" spans="1:24">
      <c r="A1373" s="1"/>
      <c r="W1373" s="2"/>
      <c r="X1373" s="2"/>
    </row>
    <row r="1374" spans="1:24">
      <c r="A1374" s="1"/>
      <c r="W1374" s="2"/>
      <c r="X1374" s="2"/>
    </row>
    <row r="1375" spans="1:24">
      <c r="A1375" s="1"/>
      <c r="W1375" s="2"/>
      <c r="X1375" s="2"/>
    </row>
    <row r="1376" spans="1:24">
      <c r="A1376" s="1"/>
      <c r="W1376" s="2"/>
      <c r="X1376" s="2"/>
    </row>
    <row r="1377" spans="1:24">
      <c r="A1377" s="1"/>
      <c r="W1377" s="2"/>
      <c r="X1377" s="2"/>
    </row>
    <row r="1378" spans="1:24">
      <c r="A1378" s="1"/>
      <c r="W1378" s="2"/>
      <c r="X1378" s="2"/>
    </row>
    <row r="1379" spans="1:24">
      <c r="A1379" s="1"/>
      <c r="W1379" s="2"/>
      <c r="X1379" s="2"/>
    </row>
    <row r="1380" spans="1:24">
      <c r="A1380" s="1"/>
      <c r="W1380" s="2"/>
      <c r="X1380" s="2"/>
    </row>
    <row r="1381" spans="1:24">
      <c r="A1381" s="1"/>
      <c r="W1381" s="2"/>
      <c r="X1381" s="2"/>
    </row>
    <row r="1382" spans="1:24">
      <c r="A1382" s="1"/>
      <c r="W1382" s="2"/>
      <c r="X1382" s="2"/>
    </row>
    <row r="1383" spans="1:24">
      <c r="A1383" s="1"/>
      <c r="W1383" s="2"/>
      <c r="X1383" s="2"/>
    </row>
    <row r="1384" spans="1:24">
      <c r="A1384" s="1"/>
      <c r="W1384" s="2"/>
      <c r="X1384" s="2"/>
    </row>
    <row r="1385" spans="1:24">
      <c r="A1385" s="1"/>
      <c r="W1385" s="2"/>
      <c r="X1385" s="2"/>
    </row>
    <row r="1386" spans="1:24">
      <c r="A1386" s="1"/>
      <c r="W1386" s="2"/>
      <c r="X1386" s="2"/>
    </row>
    <row r="1387" spans="1:24">
      <c r="A1387" s="1"/>
      <c r="W1387" s="2"/>
      <c r="X1387" s="2"/>
    </row>
    <row r="1388" spans="1:24">
      <c r="A1388" s="1"/>
      <c r="W1388" s="2"/>
      <c r="X1388" s="2"/>
    </row>
    <row r="1389" spans="1:24">
      <c r="A1389" s="1"/>
      <c r="W1389" s="2"/>
      <c r="X1389" s="2"/>
    </row>
    <row r="1390" spans="1:24">
      <c r="A1390" s="1"/>
      <c r="W1390" s="2"/>
      <c r="X1390" s="2"/>
    </row>
    <row r="1391" spans="1:24">
      <c r="A1391" s="1"/>
      <c r="W1391" s="2"/>
      <c r="X1391" s="2"/>
    </row>
    <row r="1392" spans="1:24">
      <c r="A1392" s="1"/>
      <c r="W1392" s="2"/>
      <c r="X1392" s="2"/>
    </row>
    <row r="1393" spans="1:24">
      <c r="A1393" s="1"/>
      <c r="W1393" s="2"/>
      <c r="X1393" s="2"/>
    </row>
    <row r="1394" spans="1:24">
      <c r="A1394" s="1"/>
      <c r="W1394" s="2"/>
      <c r="X1394" s="2"/>
    </row>
    <row r="1395" spans="1:24">
      <c r="A1395" s="1"/>
      <c r="W1395" s="2"/>
      <c r="X1395" s="2"/>
    </row>
    <row r="1396" spans="1:24">
      <c r="A1396" s="1"/>
      <c r="W1396" s="2"/>
      <c r="X1396" s="2"/>
    </row>
    <row r="1397" spans="1:24">
      <c r="A1397" s="1"/>
      <c r="W1397" s="2"/>
      <c r="X1397" s="2"/>
    </row>
    <row r="1398" spans="1:24">
      <c r="A1398" s="1"/>
      <c r="W1398" s="2"/>
      <c r="X1398" s="2"/>
    </row>
    <row r="1399" spans="1:24">
      <c r="A1399" s="1"/>
      <c r="W1399" s="2"/>
      <c r="X1399" s="2"/>
    </row>
    <row r="1400" spans="1:24">
      <c r="A1400" s="1"/>
      <c r="W1400" s="2"/>
      <c r="X1400" s="2"/>
    </row>
    <row r="1401" spans="1:24">
      <c r="A1401" s="1"/>
      <c r="W1401" s="2"/>
      <c r="X1401" s="2"/>
    </row>
    <row r="1402" spans="1:24">
      <c r="A1402" s="1"/>
      <c r="W1402" s="2"/>
      <c r="X1402" s="2"/>
    </row>
    <row r="1403" spans="1:24">
      <c r="A1403" s="1"/>
      <c r="W1403" s="2"/>
      <c r="X1403" s="2"/>
    </row>
    <row r="1404" spans="1:24">
      <c r="A1404" s="1"/>
      <c r="W1404" s="2"/>
      <c r="X1404" s="2"/>
    </row>
    <row r="1405" spans="1:24">
      <c r="A1405" s="1"/>
      <c r="W1405" s="2"/>
      <c r="X1405" s="2"/>
    </row>
    <row r="1406" spans="1:24">
      <c r="A1406" s="1"/>
      <c r="W1406" s="2"/>
      <c r="X1406" s="2"/>
    </row>
    <row r="1407" spans="1:24">
      <c r="A1407" s="1"/>
      <c r="W1407" s="2"/>
      <c r="X1407" s="2"/>
    </row>
    <row r="1408" spans="1:24">
      <c r="A1408" s="1"/>
      <c r="W1408" s="2"/>
      <c r="X1408" s="2"/>
    </row>
    <row r="1409" spans="1:24">
      <c r="A1409" s="1"/>
      <c r="W1409" s="2"/>
      <c r="X1409" s="2"/>
    </row>
    <row r="1410" spans="1:24">
      <c r="A1410" s="1"/>
      <c r="W1410" s="2"/>
      <c r="X1410" s="2"/>
    </row>
    <row r="1411" spans="1:24">
      <c r="A1411" s="1"/>
      <c r="W1411" s="2"/>
      <c r="X1411" s="2"/>
    </row>
    <row r="1412" spans="1:24">
      <c r="A1412" s="1"/>
      <c r="W1412" s="2"/>
      <c r="X1412" s="2"/>
    </row>
    <row r="1413" spans="1:24">
      <c r="A1413" s="1"/>
      <c r="W1413" s="2"/>
      <c r="X1413" s="2"/>
    </row>
    <row r="1414" spans="1:24">
      <c r="A1414" s="1"/>
      <c r="W1414" s="2"/>
      <c r="X1414" s="2"/>
    </row>
    <row r="1415" spans="1:24">
      <c r="A1415" s="1"/>
      <c r="W1415" s="2"/>
      <c r="X1415" s="2"/>
    </row>
    <row r="1416" spans="1:24">
      <c r="A1416" s="1"/>
      <c r="W1416" s="2"/>
      <c r="X1416" s="2"/>
    </row>
    <row r="1417" spans="1:24">
      <c r="A1417" s="1"/>
      <c r="W1417" s="2"/>
      <c r="X1417" s="2"/>
    </row>
    <row r="1418" spans="1:24">
      <c r="A1418" s="1"/>
      <c r="W1418" s="2"/>
      <c r="X1418" s="2"/>
    </row>
    <row r="1419" spans="1:24">
      <c r="A1419" s="1"/>
      <c r="W1419" s="2"/>
      <c r="X1419" s="2"/>
    </row>
    <row r="1420" spans="1:24">
      <c r="A1420" s="1"/>
      <c r="W1420" s="2"/>
      <c r="X1420" s="2"/>
    </row>
    <row r="1421" spans="1:24">
      <c r="A1421" s="1"/>
      <c r="W1421" s="2"/>
      <c r="X1421" s="2"/>
    </row>
    <row r="1422" spans="1:24">
      <c r="A1422" s="1"/>
      <c r="W1422" s="2"/>
      <c r="X1422" s="2"/>
    </row>
    <row r="1423" spans="1:24">
      <c r="A1423" s="1"/>
      <c r="W1423" s="2"/>
      <c r="X1423" s="2"/>
    </row>
    <row r="1424" spans="1:24">
      <c r="A1424" s="1"/>
      <c r="W1424" s="2"/>
      <c r="X1424" s="2"/>
    </row>
    <row r="1425" spans="1:24">
      <c r="A1425" s="1"/>
      <c r="W1425" s="2"/>
      <c r="X1425" s="2"/>
    </row>
    <row r="1426" spans="1:24">
      <c r="A1426" s="1"/>
      <c r="W1426" s="2"/>
      <c r="X1426" s="2"/>
    </row>
    <row r="1427" spans="1:24">
      <c r="A1427" s="1"/>
      <c r="W1427" s="2"/>
      <c r="X1427" s="2"/>
    </row>
    <row r="1428" spans="1:24">
      <c r="A1428" s="1"/>
      <c r="W1428" s="2"/>
      <c r="X1428" s="2"/>
    </row>
    <row r="1429" spans="1:24">
      <c r="A1429" s="1"/>
      <c r="W1429" s="2"/>
      <c r="X1429" s="2"/>
    </row>
    <row r="1430" spans="1:24">
      <c r="A1430" s="1"/>
      <c r="W1430" s="2"/>
      <c r="X1430" s="2"/>
    </row>
    <row r="1431" spans="1:24">
      <c r="A1431" s="1"/>
      <c r="W1431" s="2"/>
      <c r="X1431" s="2"/>
    </row>
    <row r="1432" spans="1:24">
      <c r="A1432" s="1"/>
      <c r="W1432" s="2"/>
      <c r="X1432" s="2"/>
    </row>
    <row r="1433" spans="1:24">
      <c r="A1433" s="1"/>
      <c r="W1433" s="2"/>
      <c r="X1433" s="2"/>
    </row>
    <row r="1434" spans="1:24">
      <c r="A1434" s="1"/>
      <c r="W1434" s="2"/>
      <c r="X1434" s="2"/>
    </row>
    <row r="1435" spans="1:24">
      <c r="A1435" s="1"/>
      <c r="W1435" s="2"/>
      <c r="X1435" s="2"/>
    </row>
    <row r="1436" spans="1:24">
      <c r="A1436" s="1"/>
      <c r="W1436" s="2"/>
      <c r="X1436" s="2"/>
    </row>
    <row r="1437" spans="1:24">
      <c r="A1437" s="1"/>
      <c r="W1437" s="2"/>
      <c r="X1437" s="2"/>
    </row>
    <row r="1438" spans="1:24">
      <c r="A1438" s="1"/>
      <c r="W1438" s="2"/>
      <c r="X1438" s="2"/>
    </row>
    <row r="1439" spans="1:24">
      <c r="A1439" s="1"/>
      <c r="W1439" s="2"/>
      <c r="X1439" s="2"/>
    </row>
    <row r="1440" spans="1:24">
      <c r="A1440" s="1"/>
      <c r="W1440" s="2"/>
      <c r="X1440" s="2"/>
    </row>
    <row r="1441" spans="1:24">
      <c r="A1441" s="1"/>
      <c r="W1441" s="2"/>
      <c r="X1441" s="2"/>
    </row>
    <row r="1442" spans="1:24">
      <c r="A1442" s="1"/>
      <c r="W1442" s="2"/>
      <c r="X1442" s="2"/>
    </row>
    <row r="1443" spans="1:24">
      <c r="A1443" s="1"/>
      <c r="W1443" s="2"/>
      <c r="X1443" s="2"/>
    </row>
    <row r="1444" spans="1:24">
      <c r="A1444" s="1"/>
      <c r="W1444" s="2"/>
      <c r="X1444" s="2"/>
    </row>
    <row r="1445" spans="1:24">
      <c r="A1445" s="1"/>
      <c r="W1445" s="2"/>
      <c r="X1445" s="2"/>
    </row>
    <row r="1446" spans="1:24">
      <c r="A1446" s="1"/>
      <c r="W1446" s="2"/>
      <c r="X1446" s="2"/>
    </row>
    <row r="1447" spans="1:24">
      <c r="A1447" s="1"/>
      <c r="W1447" s="2"/>
      <c r="X1447" s="2"/>
    </row>
    <row r="1448" spans="1:24">
      <c r="A1448" s="1"/>
      <c r="W1448" s="2"/>
      <c r="X1448" s="2"/>
    </row>
    <row r="1449" spans="1:24">
      <c r="A1449" s="1"/>
      <c r="W1449" s="2"/>
      <c r="X1449" s="2"/>
    </row>
    <row r="1450" spans="1:24">
      <c r="A1450" s="1"/>
      <c r="W1450" s="2"/>
      <c r="X1450" s="2"/>
    </row>
    <row r="1451" spans="1:24">
      <c r="A1451" s="1"/>
      <c r="W1451" s="2"/>
      <c r="X1451" s="2"/>
    </row>
    <row r="1452" spans="1:24">
      <c r="A1452" s="1"/>
      <c r="W1452" s="2"/>
      <c r="X1452" s="2"/>
    </row>
    <row r="1453" spans="1:24">
      <c r="A1453" s="1"/>
      <c r="W1453" s="2"/>
      <c r="X1453" s="2"/>
    </row>
    <row r="1454" spans="1:24">
      <c r="A1454" s="1"/>
      <c r="W1454" s="2"/>
      <c r="X1454" s="2"/>
    </row>
    <row r="1455" spans="1:24">
      <c r="A1455" s="1"/>
      <c r="W1455" s="2"/>
      <c r="X1455" s="2"/>
    </row>
    <row r="1456" spans="1:24">
      <c r="A1456" s="1"/>
      <c r="W1456" s="2"/>
      <c r="X1456" s="2"/>
    </row>
    <row r="1457" spans="1:24">
      <c r="A1457" s="1"/>
      <c r="W1457" s="2"/>
      <c r="X1457" s="2"/>
    </row>
    <row r="1458" spans="1:24">
      <c r="A1458" s="1"/>
      <c r="W1458" s="2"/>
      <c r="X1458" s="2"/>
    </row>
    <row r="1459" spans="1:24">
      <c r="A1459" s="1"/>
      <c r="W1459" s="2"/>
      <c r="X1459" s="2"/>
    </row>
    <row r="1460" spans="1:24">
      <c r="A1460" s="1"/>
      <c r="W1460" s="2"/>
      <c r="X1460" s="2"/>
    </row>
    <row r="1461" spans="1:24">
      <c r="A1461" s="1"/>
      <c r="W1461" s="2"/>
      <c r="X1461" s="2"/>
    </row>
    <row r="1462" spans="1:24">
      <c r="A1462" s="1"/>
      <c r="W1462" s="2"/>
      <c r="X1462" s="2"/>
    </row>
    <row r="1463" spans="1:24">
      <c r="A1463" s="1"/>
      <c r="W1463" s="2"/>
      <c r="X1463" s="2"/>
    </row>
    <row r="1464" spans="1:24">
      <c r="A1464" s="1"/>
      <c r="W1464" s="2"/>
      <c r="X1464" s="2"/>
    </row>
    <row r="1465" spans="1:24">
      <c r="A1465" s="1"/>
      <c r="W1465" s="2"/>
      <c r="X1465" s="2"/>
    </row>
    <row r="1466" spans="1:24">
      <c r="A1466" s="1"/>
      <c r="W1466" s="2"/>
      <c r="X1466" s="2"/>
    </row>
    <row r="1467" spans="1:24">
      <c r="A1467" s="1"/>
      <c r="W1467" s="2"/>
      <c r="X1467" s="2"/>
    </row>
    <row r="1468" spans="1:24">
      <c r="A1468" s="1"/>
      <c r="W1468" s="2"/>
      <c r="X1468" s="2"/>
    </row>
    <row r="1469" spans="1:24">
      <c r="A1469" s="1"/>
      <c r="W1469" s="2"/>
      <c r="X1469" s="2"/>
    </row>
    <row r="1470" spans="1:24">
      <c r="A1470" s="1"/>
      <c r="W1470" s="2"/>
      <c r="X1470" s="2"/>
    </row>
    <row r="1471" spans="1:24">
      <c r="A1471" s="1"/>
      <c r="W1471" s="2"/>
      <c r="X1471" s="2"/>
    </row>
    <row r="1472" spans="1:24">
      <c r="A1472" s="1"/>
      <c r="W1472" s="2"/>
      <c r="X1472" s="2"/>
    </row>
    <row r="1473" spans="1:24">
      <c r="A1473" s="1"/>
      <c r="W1473" s="2"/>
      <c r="X1473" s="2"/>
    </row>
    <row r="1474" spans="1:24">
      <c r="A1474" s="1"/>
      <c r="W1474" s="2"/>
      <c r="X1474" s="2"/>
    </row>
    <row r="1475" spans="1:24">
      <c r="A1475" s="1"/>
      <c r="W1475" s="2"/>
      <c r="X1475" s="2"/>
    </row>
    <row r="1476" spans="1:24">
      <c r="A1476" s="1"/>
      <c r="W1476" s="2"/>
      <c r="X1476" s="2"/>
    </row>
    <row r="1477" spans="1:24">
      <c r="A1477" s="1"/>
      <c r="W1477" s="2"/>
      <c r="X1477" s="2"/>
    </row>
    <row r="1478" spans="1:24">
      <c r="A1478" s="1"/>
      <c r="W1478" s="2"/>
      <c r="X1478" s="2"/>
    </row>
    <row r="1479" spans="1:24">
      <c r="A1479" s="1"/>
      <c r="W1479" s="2"/>
      <c r="X1479" s="2"/>
    </row>
    <row r="1480" spans="1:24">
      <c r="A1480" s="1"/>
      <c r="W1480" s="2"/>
      <c r="X1480" s="2"/>
    </row>
    <row r="1481" spans="1:24">
      <c r="A1481" s="1"/>
      <c r="W1481" s="2"/>
      <c r="X1481" s="2"/>
    </row>
    <row r="1482" spans="1:24">
      <c r="A1482" s="1"/>
      <c r="W1482" s="2"/>
      <c r="X1482" s="2"/>
    </row>
    <row r="1483" spans="1:24">
      <c r="A1483" s="1"/>
      <c r="W1483" s="2"/>
      <c r="X1483" s="2"/>
    </row>
    <row r="1484" spans="1:24">
      <c r="A1484" s="1"/>
      <c r="W1484" s="2"/>
      <c r="X1484" s="2"/>
    </row>
    <row r="1485" spans="1:24">
      <c r="A1485" s="1"/>
      <c r="W1485" s="2"/>
      <c r="X1485" s="2"/>
    </row>
    <row r="1486" spans="1:24">
      <c r="A1486" s="1"/>
      <c r="W1486" s="2"/>
      <c r="X1486" s="2"/>
    </row>
    <row r="1487" spans="1:24">
      <c r="A1487" s="1"/>
      <c r="W1487" s="2"/>
      <c r="X1487" s="2"/>
    </row>
    <row r="1488" spans="1:24">
      <c r="A1488" s="1"/>
      <c r="W1488" s="2"/>
      <c r="X1488" s="2"/>
    </row>
    <row r="1489" spans="1:24">
      <c r="A1489" s="1"/>
      <c r="W1489" s="2"/>
      <c r="X1489" s="2"/>
    </row>
    <row r="1490" spans="1:24">
      <c r="A1490" s="1"/>
      <c r="W1490" s="2"/>
      <c r="X1490" s="2"/>
    </row>
    <row r="1491" spans="1:24">
      <c r="A1491" s="1"/>
      <c r="W1491" s="2"/>
      <c r="X1491" s="2"/>
    </row>
    <row r="1492" spans="1:24">
      <c r="A1492" s="1"/>
      <c r="W1492" s="2"/>
      <c r="X1492" s="2"/>
    </row>
    <row r="1493" spans="1:24">
      <c r="A1493" s="1"/>
      <c r="W1493" s="2"/>
      <c r="X1493" s="2"/>
    </row>
    <row r="1494" spans="1:24">
      <c r="A1494" s="1"/>
      <c r="W1494" s="2"/>
      <c r="X1494" s="2"/>
    </row>
    <row r="1495" spans="1:24">
      <c r="A1495" s="1"/>
      <c r="W1495" s="2"/>
      <c r="X1495" s="2"/>
    </row>
    <row r="1496" spans="1:24">
      <c r="A1496" s="1"/>
      <c r="W1496" s="2"/>
      <c r="X1496" s="2"/>
    </row>
    <row r="1497" spans="1:24">
      <c r="A1497" s="1"/>
      <c r="W1497" s="2"/>
      <c r="X1497" s="2"/>
    </row>
  </sheetData>
  <mergeCells count="1">
    <mergeCell ref="Z2:AF2"/>
  </mergeCells>
  <pageMargins left="0.7" right="0.7" top="0.78740157499999996" bottom="0.78740157499999996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08E62E-2874-472D-907C-2FA8C4D7D9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12</vt:i4>
      </vt:variant>
    </vt:vector>
  </HeadingPairs>
  <TitlesOfParts>
    <vt:vector size="24" baseType="lpstr">
      <vt:lpstr>Januar</vt:lpstr>
      <vt:lpstr>Februar</vt:lpstr>
      <vt:lpstr>März</vt:lpstr>
      <vt:lpstr>April</vt:lpstr>
      <vt:lpstr>Mai</vt:lpstr>
      <vt:lpstr>Juni</vt:lpstr>
      <vt:lpstr>Juli</vt:lpstr>
      <vt:lpstr>August</vt:lpstr>
      <vt:lpstr>September</vt:lpstr>
      <vt:lpstr>Oktober</vt:lpstr>
      <vt:lpstr>November</vt:lpstr>
      <vt:lpstr>Dezember</vt:lpstr>
      <vt:lpstr>Tage1</vt:lpstr>
      <vt:lpstr>Tage10</vt:lpstr>
      <vt:lpstr>Tage11</vt:lpstr>
      <vt:lpstr>Tage12</vt:lpstr>
      <vt:lpstr>Tage2</vt:lpstr>
      <vt:lpstr>Tage3</vt:lpstr>
      <vt:lpstr>Tage4</vt:lpstr>
      <vt:lpstr>Tage5</vt:lpstr>
      <vt:lpstr>Tage6</vt:lpstr>
      <vt:lpstr>Tage7</vt:lpstr>
      <vt:lpstr>Tage8</vt:lpstr>
      <vt:lpstr>Tage9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Durukan, Burak</dc:creator>
  <cp:lastModifiedBy>Durukan, Burak</cp:lastModifiedBy>
  <dcterms:created xsi:type="dcterms:W3CDTF">2020-02-27T12:05:11Z</dcterms:created>
  <dcterms:modified xsi:type="dcterms:W3CDTF">2025-01-01T23:03:48Z</dcterms:modified>
</cp:coreProperties>
</file>